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https://d.docs.live.net/a1b6bc229cb41d58/Escritorio/Hack(io)/Módulo 1/proyecto - M1/"/>
    </mc:Choice>
  </mc:AlternateContent>
  <xr:revisionPtr revIDLastSave="1268" documentId="8_{AAD877F6-B652-4771-A310-26AEF6CF801F}" xr6:coauthVersionLast="47" xr6:coauthVersionMax="47" xr10:uidLastSave="{E00660E3-24A0-4B74-90AA-5A5B9AEF68E6}"/>
  <bookViews>
    <workbookView xWindow="-110" yWindow="-110" windowWidth="19420" windowHeight="11500" xr2:uid="{90E0D565-A141-459A-9ECD-65D949D64065}"/>
  </bookViews>
  <sheets>
    <sheet name="dashboard" sheetId="1" r:id="rId1"/>
    <sheet name="KPIs" sheetId="4" r:id="rId2"/>
    <sheet name="Flats_Data limpia" sheetId="2" r:id="rId3"/>
    <sheet name="descripción de datos" sheetId="3" r:id="rId4"/>
  </sheets>
  <definedNames>
    <definedName name="DatosExternos_3" localSheetId="2" hidden="1">'Flats_Data limpia'!$A$1:$BR$2890</definedName>
    <definedName name="SegmentaciónDeDatos_distrito___ciudad">#N/A</definedName>
    <definedName name="SegmentaciónDeDatos_furnishing_type__name">#N/A</definedName>
  </definedNames>
  <calcPr calcId="191029"/>
  <pivotCaches>
    <pivotCache cacheId="3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2" i="4" l="1"/>
  <c r="M31" i="4"/>
  <c r="C16" i="4"/>
  <c r="C17" i="4" s="1"/>
  <c r="C8" i="4"/>
  <c r="C12" i="4"/>
  <c r="C11" i="4"/>
  <c r="C4" i="4"/>
  <c r="F49" i="4" s="1"/>
  <c r="BW2890" i="2"/>
  <c r="BV2890" i="2"/>
  <c r="BU2890" i="2"/>
  <c r="Q2890" i="2"/>
  <c r="D2890" i="2"/>
  <c r="C2890" i="2"/>
  <c r="BW2889" i="2"/>
  <c r="BV2889" i="2"/>
  <c r="BU2889" i="2"/>
  <c r="Q2889" i="2"/>
  <c r="D2889" i="2"/>
  <c r="C2889" i="2"/>
  <c r="BW2888" i="2"/>
  <c r="BV2888" i="2"/>
  <c r="BU2888" i="2"/>
  <c r="Q2888" i="2"/>
  <c r="D2888" i="2"/>
  <c r="C2888" i="2"/>
  <c r="BW2887" i="2"/>
  <c r="BV2887" i="2"/>
  <c r="BU2887" i="2"/>
  <c r="Q2887" i="2"/>
  <c r="D2887" i="2"/>
  <c r="C2887" i="2"/>
  <c r="BW2886" i="2"/>
  <c r="BV2886" i="2"/>
  <c r="BU2886" i="2"/>
  <c r="Q2886" i="2"/>
  <c r="D2886" i="2"/>
  <c r="C2886" i="2"/>
  <c r="BW2885" i="2"/>
  <c r="BV2885" i="2"/>
  <c r="BU2885" i="2"/>
  <c r="Q2885" i="2"/>
  <c r="D2885" i="2"/>
  <c r="C2885" i="2"/>
  <c r="BW2884" i="2"/>
  <c r="BV2884" i="2"/>
  <c r="BU2884" i="2"/>
  <c r="Q2884" i="2"/>
  <c r="D2884" i="2"/>
  <c r="C2884" i="2"/>
  <c r="BW2883" i="2"/>
  <c r="BV2883" i="2"/>
  <c r="BU2883" i="2"/>
  <c r="Q2883" i="2"/>
  <c r="D2883" i="2"/>
  <c r="C2883" i="2"/>
  <c r="BW2882" i="2"/>
  <c r="BV2882" i="2"/>
  <c r="BU2882" i="2"/>
  <c r="Q2882" i="2"/>
  <c r="D2882" i="2"/>
  <c r="C2882" i="2"/>
  <c r="BW2881" i="2"/>
  <c r="BV2881" i="2"/>
  <c r="BU2881" i="2"/>
  <c r="Q2881" i="2"/>
  <c r="D2881" i="2"/>
  <c r="C2881" i="2"/>
  <c r="BW2880" i="2"/>
  <c r="BV2880" i="2"/>
  <c r="BU2880" i="2"/>
  <c r="Q2880" i="2"/>
  <c r="D2880" i="2"/>
  <c r="C2880" i="2"/>
  <c r="BW2879" i="2"/>
  <c r="BV2879" i="2"/>
  <c r="BU2879" i="2"/>
  <c r="Q2879" i="2"/>
  <c r="D2879" i="2"/>
  <c r="C2879" i="2"/>
  <c r="BW2878" i="2"/>
  <c r="BV2878" i="2"/>
  <c r="BU2878" i="2"/>
  <c r="Q2878" i="2"/>
  <c r="D2878" i="2"/>
  <c r="C2878" i="2"/>
  <c r="BW2877" i="2"/>
  <c r="BV2877" i="2"/>
  <c r="BU2877" i="2"/>
  <c r="Q2877" i="2"/>
  <c r="D2877" i="2"/>
  <c r="C2877" i="2"/>
  <c r="BW2876" i="2"/>
  <c r="BV2876" i="2"/>
  <c r="BU2876" i="2"/>
  <c r="Q2876" i="2"/>
  <c r="D2876" i="2"/>
  <c r="C2876" i="2"/>
  <c r="BW2875" i="2"/>
  <c r="BV2875" i="2"/>
  <c r="BU2875" i="2"/>
  <c r="Q2875" i="2"/>
  <c r="D2875" i="2"/>
  <c r="C2875" i="2"/>
  <c r="BW2874" i="2"/>
  <c r="BV2874" i="2"/>
  <c r="BU2874" i="2"/>
  <c r="Q2874" i="2"/>
  <c r="D2874" i="2"/>
  <c r="C2874" i="2"/>
  <c r="BW2873" i="2"/>
  <c r="BV2873" i="2"/>
  <c r="BU2873" i="2"/>
  <c r="Q2873" i="2"/>
  <c r="D2873" i="2"/>
  <c r="C2873" i="2"/>
  <c r="BW2872" i="2"/>
  <c r="BV2872" i="2"/>
  <c r="BU2872" i="2"/>
  <c r="Q2872" i="2"/>
  <c r="D2872" i="2"/>
  <c r="C2872" i="2"/>
  <c r="BW2871" i="2"/>
  <c r="BV2871" i="2"/>
  <c r="BU2871" i="2"/>
  <c r="Q2871" i="2"/>
  <c r="D2871" i="2"/>
  <c r="C2871" i="2"/>
  <c r="BW2870" i="2"/>
  <c r="BV2870" i="2"/>
  <c r="BU2870" i="2"/>
  <c r="Q2870" i="2"/>
  <c r="D2870" i="2"/>
  <c r="C2870" i="2"/>
  <c r="BW2869" i="2"/>
  <c r="BV2869" i="2"/>
  <c r="BU2869" i="2"/>
  <c r="Q2869" i="2"/>
  <c r="D2869" i="2"/>
  <c r="C2869" i="2"/>
  <c r="BW2868" i="2"/>
  <c r="BV2868" i="2"/>
  <c r="BU2868" i="2"/>
  <c r="Q2868" i="2"/>
  <c r="D2868" i="2"/>
  <c r="C2868" i="2"/>
  <c r="BW2867" i="2"/>
  <c r="BV2867" i="2"/>
  <c r="BU2867" i="2"/>
  <c r="Q2867" i="2"/>
  <c r="D2867" i="2"/>
  <c r="C2867" i="2"/>
  <c r="BW2866" i="2"/>
  <c r="BV2866" i="2"/>
  <c r="BU2866" i="2"/>
  <c r="Q2866" i="2"/>
  <c r="D2866" i="2"/>
  <c r="C2866" i="2"/>
  <c r="BW2865" i="2"/>
  <c r="BV2865" i="2"/>
  <c r="BU2865" i="2"/>
  <c r="Q2865" i="2"/>
  <c r="D2865" i="2"/>
  <c r="C2865" i="2"/>
  <c r="BW2864" i="2"/>
  <c r="BV2864" i="2"/>
  <c r="BU2864" i="2"/>
  <c r="Q2864" i="2"/>
  <c r="D2864" i="2"/>
  <c r="C2864" i="2"/>
  <c r="BW2863" i="2"/>
  <c r="BV2863" i="2"/>
  <c r="BU2863" i="2"/>
  <c r="Q2863" i="2"/>
  <c r="D2863" i="2"/>
  <c r="C2863" i="2"/>
  <c r="BW2862" i="2"/>
  <c r="BV2862" i="2"/>
  <c r="BU2862" i="2"/>
  <c r="Q2862" i="2"/>
  <c r="D2862" i="2"/>
  <c r="C2862" i="2"/>
  <c r="BW2861" i="2"/>
  <c r="BV2861" i="2"/>
  <c r="BU2861" i="2"/>
  <c r="Q2861" i="2"/>
  <c r="D2861" i="2"/>
  <c r="C2861" i="2"/>
  <c r="BW2860" i="2"/>
  <c r="BV2860" i="2"/>
  <c r="BU2860" i="2"/>
  <c r="Q2860" i="2"/>
  <c r="D2860" i="2"/>
  <c r="C2860" i="2"/>
  <c r="BW2859" i="2"/>
  <c r="BV2859" i="2"/>
  <c r="BU2859" i="2"/>
  <c r="Q2859" i="2"/>
  <c r="D2859" i="2"/>
  <c r="C2859" i="2"/>
  <c r="BW2858" i="2"/>
  <c r="BV2858" i="2"/>
  <c r="BU2858" i="2"/>
  <c r="Q2858" i="2"/>
  <c r="D2858" i="2"/>
  <c r="C2858" i="2"/>
  <c r="BW2857" i="2"/>
  <c r="BV2857" i="2"/>
  <c r="BU2857" i="2"/>
  <c r="Q2857" i="2"/>
  <c r="D2857" i="2"/>
  <c r="C2857" i="2"/>
  <c r="BW2856" i="2"/>
  <c r="BV2856" i="2"/>
  <c r="BU2856" i="2"/>
  <c r="Q2856" i="2"/>
  <c r="D2856" i="2"/>
  <c r="C2856" i="2"/>
  <c r="BW2855" i="2"/>
  <c r="BV2855" i="2"/>
  <c r="BU2855" i="2"/>
  <c r="Q2855" i="2"/>
  <c r="D2855" i="2"/>
  <c r="C2855" i="2"/>
  <c r="BW2854" i="2"/>
  <c r="BV2854" i="2"/>
  <c r="BU2854" i="2"/>
  <c r="Q2854" i="2"/>
  <c r="D2854" i="2"/>
  <c r="C2854" i="2"/>
  <c r="BW2853" i="2"/>
  <c r="BV2853" i="2"/>
  <c r="BU2853" i="2"/>
  <c r="Q2853" i="2"/>
  <c r="D2853" i="2"/>
  <c r="C2853" i="2"/>
  <c r="BW2852" i="2"/>
  <c r="BV2852" i="2"/>
  <c r="BU2852" i="2"/>
  <c r="Q2852" i="2"/>
  <c r="D2852" i="2"/>
  <c r="C2852" i="2"/>
  <c r="BW2851" i="2"/>
  <c r="BV2851" i="2"/>
  <c r="BU2851" i="2"/>
  <c r="Q2851" i="2"/>
  <c r="D2851" i="2"/>
  <c r="C2851" i="2"/>
  <c r="BW2850" i="2"/>
  <c r="BV2850" i="2"/>
  <c r="BU2850" i="2"/>
  <c r="Q2850" i="2"/>
  <c r="D2850" i="2"/>
  <c r="C2850" i="2"/>
  <c r="BW2849" i="2"/>
  <c r="BV2849" i="2"/>
  <c r="BU2849" i="2"/>
  <c r="Q2849" i="2"/>
  <c r="D2849" i="2"/>
  <c r="C2849" i="2"/>
  <c r="BW2848" i="2"/>
  <c r="BV2848" i="2"/>
  <c r="BU2848" i="2"/>
  <c r="Q2848" i="2"/>
  <c r="D2848" i="2"/>
  <c r="C2848" i="2"/>
  <c r="BW2847" i="2"/>
  <c r="BV2847" i="2"/>
  <c r="BU2847" i="2"/>
  <c r="Q2847" i="2"/>
  <c r="D2847" i="2"/>
  <c r="C2847" i="2"/>
  <c r="BW2846" i="2"/>
  <c r="BV2846" i="2"/>
  <c r="BU2846" i="2"/>
  <c r="Q2846" i="2"/>
  <c r="D2846" i="2"/>
  <c r="C2846" i="2"/>
  <c r="BW2845" i="2"/>
  <c r="BV2845" i="2"/>
  <c r="BU2845" i="2"/>
  <c r="Q2845" i="2"/>
  <c r="D2845" i="2"/>
  <c r="C2845" i="2"/>
  <c r="BW2844" i="2"/>
  <c r="BV2844" i="2"/>
  <c r="BU2844" i="2"/>
  <c r="Q2844" i="2"/>
  <c r="D2844" i="2"/>
  <c r="C2844" i="2"/>
  <c r="BW2843" i="2"/>
  <c r="BV2843" i="2"/>
  <c r="BU2843" i="2"/>
  <c r="Q2843" i="2"/>
  <c r="D2843" i="2"/>
  <c r="C2843" i="2"/>
  <c r="BW2842" i="2"/>
  <c r="BV2842" i="2"/>
  <c r="BU2842" i="2"/>
  <c r="Q2842" i="2"/>
  <c r="D2842" i="2"/>
  <c r="C2842" i="2"/>
  <c r="BW2841" i="2"/>
  <c r="BV2841" i="2"/>
  <c r="BU2841" i="2"/>
  <c r="Q2841" i="2"/>
  <c r="D2841" i="2"/>
  <c r="C2841" i="2"/>
  <c r="BW2840" i="2"/>
  <c r="BV2840" i="2"/>
  <c r="BU2840" i="2"/>
  <c r="Q2840" i="2"/>
  <c r="D2840" i="2"/>
  <c r="C2840" i="2"/>
  <c r="BW2839" i="2"/>
  <c r="BV2839" i="2"/>
  <c r="BU2839" i="2"/>
  <c r="Q2839" i="2"/>
  <c r="D2839" i="2"/>
  <c r="C2839" i="2"/>
  <c r="BW2838" i="2"/>
  <c r="BV2838" i="2"/>
  <c r="BU2838" i="2"/>
  <c r="Q2838" i="2"/>
  <c r="D2838" i="2"/>
  <c r="C2838" i="2"/>
  <c r="BW2837" i="2"/>
  <c r="BV2837" i="2"/>
  <c r="BU2837" i="2"/>
  <c r="Q2837" i="2"/>
  <c r="D2837" i="2"/>
  <c r="C2837" i="2"/>
  <c r="BW2836" i="2"/>
  <c r="BV2836" i="2"/>
  <c r="BU2836" i="2"/>
  <c r="Q2836" i="2"/>
  <c r="D2836" i="2"/>
  <c r="C2836" i="2"/>
  <c r="BW2835" i="2"/>
  <c r="BV2835" i="2"/>
  <c r="BU2835" i="2"/>
  <c r="Q2835" i="2"/>
  <c r="D2835" i="2"/>
  <c r="C2835" i="2"/>
  <c r="BW2834" i="2"/>
  <c r="BV2834" i="2"/>
  <c r="BU2834" i="2"/>
  <c r="Q2834" i="2"/>
  <c r="D2834" i="2"/>
  <c r="C2834" i="2"/>
  <c r="BW2833" i="2"/>
  <c r="BV2833" i="2"/>
  <c r="BU2833" i="2"/>
  <c r="Q2833" i="2"/>
  <c r="D2833" i="2"/>
  <c r="C2833" i="2"/>
  <c r="BW2832" i="2"/>
  <c r="BV2832" i="2"/>
  <c r="BU2832" i="2"/>
  <c r="Q2832" i="2"/>
  <c r="D2832" i="2"/>
  <c r="C2832" i="2"/>
  <c r="BW2831" i="2"/>
  <c r="BV2831" i="2"/>
  <c r="BU2831" i="2"/>
  <c r="Q2831" i="2"/>
  <c r="D2831" i="2"/>
  <c r="C2831" i="2"/>
  <c r="BW2830" i="2"/>
  <c r="BV2830" i="2"/>
  <c r="BU2830" i="2"/>
  <c r="Q2830" i="2"/>
  <c r="D2830" i="2"/>
  <c r="C2830" i="2"/>
  <c r="BW2829" i="2"/>
  <c r="BV2829" i="2"/>
  <c r="BU2829" i="2"/>
  <c r="Q2829" i="2"/>
  <c r="D2829" i="2"/>
  <c r="C2829" i="2"/>
  <c r="BW2828" i="2"/>
  <c r="BV2828" i="2"/>
  <c r="BU2828" i="2"/>
  <c r="Q2828" i="2"/>
  <c r="D2828" i="2"/>
  <c r="C2828" i="2"/>
  <c r="BW2827" i="2"/>
  <c r="BV2827" i="2"/>
  <c r="BU2827" i="2"/>
  <c r="Q2827" i="2"/>
  <c r="D2827" i="2"/>
  <c r="C2827" i="2"/>
  <c r="BW2826" i="2"/>
  <c r="BV2826" i="2"/>
  <c r="BU2826" i="2"/>
  <c r="Q2826" i="2"/>
  <c r="D2826" i="2"/>
  <c r="C2826" i="2"/>
  <c r="BW2825" i="2"/>
  <c r="BV2825" i="2"/>
  <c r="BU2825" i="2"/>
  <c r="Q2825" i="2"/>
  <c r="D2825" i="2"/>
  <c r="C2825" i="2"/>
  <c r="BW2824" i="2"/>
  <c r="BV2824" i="2"/>
  <c r="BU2824" i="2"/>
  <c r="Q2824" i="2"/>
  <c r="D2824" i="2"/>
  <c r="C2824" i="2"/>
  <c r="BW2823" i="2"/>
  <c r="BV2823" i="2"/>
  <c r="BU2823" i="2"/>
  <c r="Q2823" i="2"/>
  <c r="D2823" i="2"/>
  <c r="C2823" i="2"/>
  <c r="BW2822" i="2"/>
  <c r="BV2822" i="2"/>
  <c r="BU2822" i="2"/>
  <c r="Q2822" i="2"/>
  <c r="D2822" i="2"/>
  <c r="C2822" i="2"/>
  <c r="BW2821" i="2"/>
  <c r="BV2821" i="2"/>
  <c r="BU2821" i="2"/>
  <c r="Q2821" i="2"/>
  <c r="D2821" i="2"/>
  <c r="C2821" i="2"/>
  <c r="BW2820" i="2"/>
  <c r="BV2820" i="2"/>
  <c r="BU2820" i="2"/>
  <c r="Q2820" i="2"/>
  <c r="D2820" i="2"/>
  <c r="C2820" i="2"/>
  <c r="BW2819" i="2"/>
  <c r="BV2819" i="2"/>
  <c r="BU2819" i="2"/>
  <c r="Q2819" i="2"/>
  <c r="D2819" i="2"/>
  <c r="C2819" i="2"/>
  <c r="BW2818" i="2"/>
  <c r="BV2818" i="2"/>
  <c r="BU2818" i="2"/>
  <c r="Q2818" i="2"/>
  <c r="D2818" i="2"/>
  <c r="C2818" i="2"/>
  <c r="BW2817" i="2"/>
  <c r="BV2817" i="2"/>
  <c r="BU2817" i="2"/>
  <c r="Q2817" i="2"/>
  <c r="D2817" i="2"/>
  <c r="C2817" i="2"/>
  <c r="BW2816" i="2"/>
  <c r="BV2816" i="2"/>
  <c r="BU2816" i="2"/>
  <c r="Q2816" i="2"/>
  <c r="D2816" i="2"/>
  <c r="C2816" i="2"/>
  <c r="BW2815" i="2"/>
  <c r="BV2815" i="2"/>
  <c r="BU2815" i="2"/>
  <c r="Q2815" i="2"/>
  <c r="D2815" i="2"/>
  <c r="C2815" i="2"/>
  <c r="BW2814" i="2"/>
  <c r="BV2814" i="2"/>
  <c r="BU2814" i="2"/>
  <c r="Q2814" i="2"/>
  <c r="D2814" i="2"/>
  <c r="C2814" i="2"/>
  <c r="BW2813" i="2"/>
  <c r="BV2813" i="2"/>
  <c r="BU2813" i="2"/>
  <c r="Q2813" i="2"/>
  <c r="D2813" i="2"/>
  <c r="C2813" i="2"/>
  <c r="BW2812" i="2"/>
  <c r="BV2812" i="2"/>
  <c r="BU2812" i="2"/>
  <c r="Q2812" i="2"/>
  <c r="D2812" i="2"/>
  <c r="C2812" i="2"/>
  <c r="BW2811" i="2"/>
  <c r="BV2811" i="2"/>
  <c r="BU2811" i="2"/>
  <c r="Q2811" i="2"/>
  <c r="D2811" i="2"/>
  <c r="C2811" i="2"/>
  <c r="BW2810" i="2"/>
  <c r="BV2810" i="2"/>
  <c r="BU2810" i="2"/>
  <c r="Q2810" i="2"/>
  <c r="D2810" i="2"/>
  <c r="C2810" i="2"/>
  <c r="BW2809" i="2"/>
  <c r="BV2809" i="2"/>
  <c r="BU2809" i="2"/>
  <c r="Q2809" i="2"/>
  <c r="D2809" i="2"/>
  <c r="C2809" i="2"/>
  <c r="BW2808" i="2"/>
  <c r="BV2808" i="2"/>
  <c r="BU2808" i="2"/>
  <c r="Q2808" i="2"/>
  <c r="D2808" i="2"/>
  <c r="C2808" i="2"/>
  <c r="BW2807" i="2"/>
  <c r="BV2807" i="2"/>
  <c r="BU2807" i="2"/>
  <c r="Q2807" i="2"/>
  <c r="D2807" i="2"/>
  <c r="C2807" i="2"/>
  <c r="BW2806" i="2"/>
  <c r="BV2806" i="2"/>
  <c r="BU2806" i="2"/>
  <c r="Q2806" i="2"/>
  <c r="D2806" i="2"/>
  <c r="C2806" i="2"/>
  <c r="BW2805" i="2"/>
  <c r="BV2805" i="2"/>
  <c r="BU2805" i="2"/>
  <c r="Q2805" i="2"/>
  <c r="D2805" i="2"/>
  <c r="C2805" i="2"/>
  <c r="BW2804" i="2"/>
  <c r="BV2804" i="2"/>
  <c r="BU2804" i="2"/>
  <c r="Q2804" i="2"/>
  <c r="D2804" i="2"/>
  <c r="C2804" i="2"/>
  <c r="BW2803" i="2"/>
  <c r="BV2803" i="2"/>
  <c r="BU2803" i="2"/>
  <c r="Q2803" i="2"/>
  <c r="D2803" i="2"/>
  <c r="C2803" i="2"/>
  <c r="BW2802" i="2"/>
  <c r="BV2802" i="2"/>
  <c r="BU2802" i="2"/>
  <c r="Q2802" i="2"/>
  <c r="D2802" i="2"/>
  <c r="C2802" i="2"/>
  <c r="BW2801" i="2"/>
  <c r="BV2801" i="2"/>
  <c r="BU2801" i="2"/>
  <c r="Q2801" i="2"/>
  <c r="D2801" i="2"/>
  <c r="C2801" i="2"/>
  <c r="BW2800" i="2"/>
  <c r="BV2800" i="2"/>
  <c r="BU2800" i="2"/>
  <c r="Q2800" i="2"/>
  <c r="D2800" i="2"/>
  <c r="C2800" i="2"/>
  <c r="BW2799" i="2"/>
  <c r="BV2799" i="2"/>
  <c r="BU2799" i="2"/>
  <c r="Q2799" i="2"/>
  <c r="D2799" i="2"/>
  <c r="C2799" i="2"/>
  <c r="BW2798" i="2"/>
  <c r="BV2798" i="2"/>
  <c r="BU2798" i="2"/>
  <c r="Q2798" i="2"/>
  <c r="D2798" i="2"/>
  <c r="C2798" i="2"/>
  <c r="BW2797" i="2"/>
  <c r="BV2797" i="2"/>
  <c r="BU2797" i="2"/>
  <c r="Q2797" i="2"/>
  <c r="D2797" i="2"/>
  <c r="C2797" i="2"/>
  <c r="BW2796" i="2"/>
  <c r="BV2796" i="2"/>
  <c r="BU2796" i="2"/>
  <c r="Q2796" i="2"/>
  <c r="D2796" i="2"/>
  <c r="C2796" i="2"/>
  <c r="BW2795" i="2"/>
  <c r="BV2795" i="2"/>
  <c r="BU2795" i="2"/>
  <c r="Q2795" i="2"/>
  <c r="D2795" i="2"/>
  <c r="C2795" i="2"/>
  <c r="BW2794" i="2"/>
  <c r="BV2794" i="2"/>
  <c r="BU2794" i="2"/>
  <c r="Q2794" i="2"/>
  <c r="D2794" i="2"/>
  <c r="C2794" i="2"/>
  <c r="BW2793" i="2"/>
  <c r="BV2793" i="2"/>
  <c r="BU2793" i="2"/>
  <c r="Q2793" i="2"/>
  <c r="D2793" i="2"/>
  <c r="C2793" i="2"/>
  <c r="BW2792" i="2"/>
  <c r="BV2792" i="2"/>
  <c r="BU2792" i="2"/>
  <c r="Q2792" i="2"/>
  <c r="D2792" i="2"/>
  <c r="C2792" i="2"/>
  <c r="BW2791" i="2"/>
  <c r="BV2791" i="2"/>
  <c r="BU2791" i="2"/>
  <c r="Q2791" i="2"/>
  <c r="D2791" i="2"/>
  <c r="C2791" i="2"/>
  <c r="BW2790" i="2"/>
  <c r="BV2790" i="2"/>
  <c r="BU2790" i="2"/>
  <c r="Q2790" i="2"/>
  <c r="D2790" i="2"/>
  <c r="C2790" i="2"/>
  <c r="BW2789" i="2"/>
  <c r="BV2789" i="2"/>
  <c r="BU2789" i="2"/>
  <c r="Q2789" i="2"/>
  <c r="D2789" i="2"/>
  <c r="C2789" i="2"/>
  <c r="BW2788" i="2"/>
  <c r="BV2788" i="2"/>
  <c r="BU2788" i="2"/>
  <c r="Q2788" i="2"/>
  <c r="D2788" i="2"/>
  <c r="C2788" i="2"/>
  <c r="BW2787" i="2"/>
  <c r="BV2787" i="2"/>
  <c r="BU2787" i="2"/>
  <c r="Q2787" i="2"/>
  <c r="D2787" i="2"/>
  <c r="C2787" i="2"/>
  <c r="BW2786" i="2"/>
  <c r="BV2786" i="2"/>
  <c r="BU2786" i="2"/>
  <c r="Q2786" i="2"/>
  <c r="D2786" i="2"/>
  <c r="C2786" i="2"/>
  <c r="BW2785" i="2"/>
  <c r="BV2785" i="2"/>
  <c r="BU2785" i="2"/>
  <c r="Q2785" i="2"/>
  <c r="D2785" i="2"/>
  <c r="C2785" i="2"/>
  <c r="BW2784" i="2"/>
  <c r="BV2784" i="2"/>
  <c r="BU2784" i="2"/>
  <c r="Q2784" i="2"/>
  <c r="D2784" i="2"/>
  <c r="C2784" i="2"/>
  <c r="BW2783" i="2"/>
  <c r="BV2783" i="2"/>
  <c r="BU2783" i="2"/>
  <c r="Q2783" i="2"/>
  <c r="D2783" i="2"/>
  <c r="C2783" i="2"/>
  <c r="BW2782" i="2"/>
  <c r="BV2782" i="2"/>
  <c r="BU2782" i="2"/>
  <c r="Q2782" i="2"/>
  <c r="D2782" i="2"/>
  <c r="C2782" i="2"/>
  <c r="BW2781" i="2"/>
  <c r="BV2781" i="2"/>
  <c r="BU2781" i="2"/>
  <c r="Q2781" i="2"/>
  <c r="D2781" i="2"/>
  <c r="C2781" i="2"/>
  <c r="BW2780" i="2"/>
  <c r="BV2780" i="2"/>
  <c r="BU2780" i="2"/>
  <c r="Q2780" i="2"/>
  <c r="D2780" i="2"/>
  <c r="C2780" i="2"/>
  <c r="BW2779" i="2"/>
  <c r="BV2779" i="2"/>
  <c r="BU2779" i="2"/>
  <c r="Q2779" i="2"/>
  <c r="D2779" i="2"/>
  <c r="C2779" i="2"/>
  <c r="BW2778" i="2"/>
  <c r="BV2778" i="2"/>
  <c r="BU2778" i="2"/>
  <c r="Q2778" i="2"/>
  <c r="D2778" i="2"/>
  <c r="C2778" i="2"/>
  <c r="BW2777" i="2"/>
  <c r="BV2777" i="2"/>
  <c r="BU2777" i="2"/>
  <c r="Q2777" i="2"/>
  <c r="D2777" i="2"/>
  <c r="C2777" i="2"/>
  <c r="BW2776" i="2"/>
  <c r="BV2776" i="2"/>
  <c r="BU2776" i="2"/>
  <c r="Q2776" i="2"/>
  <c r="D2776" i="2"/>
  <c r="C2776" i="2"/>
  <c r="BW2775" i="2"/>
  <c r="BV2775" i="2"/>
  <c r="BU2775" i="2"/>
  <c r="Q2775" i="2"/>
  <c r="D2775" i="2"/>
  <c r="C2775" i="2"/>
  <c r="BW2774" i="2"/>
  <c r="BV2774" i="2"/>
  <c r="BU2774" i="2"/>
  <c r="Q2774" i="2"/>
  <c r="D2774" i="2"/>
  <c r="C2774" i="2"/>
  <c r="BW2773" i="2"/>
  <c r="BV2773" i="2"/>
  <c r="BU2773" i="2"/>
  <c r="Q2773" i="2"/>
  <c r="D2773" i="2"/>
  <c r="C2773" i="2"/>
  <c r="BW2772" i="2"/>
  <c r="BV2772" i="2"/>
  <c r="BU2772" i="2"/>
  <c r="Q2772" i="2"/>
  <c r="D2772" i="2"/>
  <c r="C2772" i="2"/>
  <c r="BW2771" i="2"/>
  <c r="BV2771" i="2"/>
  <c r="BU2771" i="2"/>
  <c r="Q2771" i="2"/>
  <c r="D2771" i="2"/>
  <c r="C2771" i="2"/>
  <c r="BW2770" i="2"/>
  <c r="BV2770" i="2"/>
  <c r="BU2770" i="2"/>
  <c r="Q2770" i="2"/>
  <c r="D2770" i="2"/>
  <c r="C2770" i="2"/>
  <c r="BW2769" i="2"/>
  <c r="BV2769" i="2"/>
  <c r="BU2769" i="2"/>
  <c r="Q2769" i="2"/>
  <c r="D2769" i="2"/>
  <c r="C2769" i="2"/>
  <c r="BW2768" i="2"/>
  <c r="BV2768" i="2"/>
  <c r="BU2768" i="2"/>
  <c r="Q2768" i="2"/>
  <c r="D2768" i="2"/>
  <c r="C2768" i="2"/>
  <c r="BW2767" i="2"/>
  <c r="BV2767" i="2"/>
  <c r="BU2767" i="2"/>
  <c r="Q2767" i="2"/>
  <c r="D2767" i="2"/>
  <c r="C2767" i="2"/>
  <c r="BW2766" i="2"/>
  <c r="BV2766" i="2"/>
  <c r="BU2766" i="2"/>
  <c r="Q2766" i="2"/>
  <c r="D2766" i="2"/>
  <c r="C2766" i="2"/>
  <c r="BW2765" i="2"/>
  <c r="BV2765" i="2"/>
  <c r="BU2765" i="2"/>
  <c r="Q2765" i="2"/>
  <c r="D2765" i="2"/>
  <c r="C2765" i="2"/>
  <c r="BW2764" i="2"/>
  <c r="BV2764" i="2"/>
  <c r="BU2764" i="2"/>
  <c r="Q2764" i="2"/>
  <c r="D2764" i="2"/>
  <c r="C2764" i="2"/>
  <c r="BW2763" i="2"/>
  <c r="BV2763" i="2"/>
  <c r="BU2763" i="2"/>
  <c r="Q2763" i="2"/>
  <c r="D2763" i="2"/>
  <c r="C2763" i="2"/>
  <c r="BW2762" i="2"/>
  <c r="BV2762" i="2"/>
  <c r="BU2762" i="2"/>
  <c r="Q2762" i="2"/>
  <c r="D2762" i="2"/>
  <c r="C2762" i="2"/>
  <c r="BW2761" i="2"/>
  <c r="BV2761" i="2"/>
  <c r="BU2761" i="2"/>
  <c r="Q2761" i="2"/>
  <c r="D2761" i="2"/>
  <c r="C2761" i="2"/>
  <c r="BW2760" i="2"/>
  <c r="BV2760" i="2"/>
  <c r="BU2760" i="2"/>
  <c r="Q2760" i="2"/>
  <c r="D2760" i="2"/>
  <c r="C2760" i="2"/>
  <c r="BW2759" i="2"/>
  <c r="BV2759" i="2"/>
  <c r="BU2759" i="2"/>
  <c r="Q2759" i="2"/>
  <c r="D2759" i="2"/>
  <c r="C2759" i="2"/>
  <c r="BW2758" i="2"/>
  <c r="BV2758" i="2"/>
  <c r="BU2758" i="2"/>
  <c r="Q2758" i="2"/>
  <c r="D2758" i="2"/>
  <c r="C2758" i="2"/>
  <c r="BW2757" i="2"/>
  <c r="BV2757" i="2"/>
  <c r="BU2757" i="2"/>
  <c r="Q2757" i="2"/>
  <c r="D2757" i="2"/>
  <c r="C2757" i="2"/>
  <c r="BW2756" i="2"/>
  <c r="BV2756" i="2"/>
  <c r="BU2756" i="2"/>
  <c r="Q2756" i="2"/>
  <c r="D2756" i="2"/>
  <c r="C2756" i="2"/>
  <c r="BW2755" i="2"/>
  <c r="BV2755" i="2"/>
  <c r="BU2755" i="2"/>
  <c r="Q2755" i="2"/>
  <c r="D2755" i="2"/>
  <c r="C2755" i="2"/>
  <c r="BW2754" i="2"/>
  <c r="BV2754" i="2"/>
  <c r="BU2754" i="2"/>
  <c r="Q2754" i="2"/>
  <c r="D2754" i="2"/>
  <c r="C2754" i="2"/>
  <c r="BW2753" i="2"/>
  <c r="BV2753" i="2"/>
  <c r="BU2753" i="2"/>
  <c r="Q2753" i="2"/>
  <c r="D2753" i="2"/>
  <c r="C2753" i="2"/>
  <c r="BW2752" i="2"/>
  <c r="BV2752" i="2"/>
  <c r="BU2752" i="2"/>
  <c r="Q2752" i="2"/>
  <c r="D2752" i="2"/>
  <c r="C2752" i="2"/>
  <c r="BW2751" i="2"/>
  <c r="BV2751" i="2"/>
  <c r="BU2751" i="2"/>
  <c r="Q2751" i="2"/>
  <c r="D2751" i="2"/>
  <c r="C2751" i="2"/>
  <c r="BW2750" i="2"/>
  <c r="BV2750" i="2"/>
  <c r="BU2750" i="2"/>
  <c r="Q2750" i="2"/>
  <c r="D2750" i="2"/>
  <c r="C2750" i="2"/>
  <c r="BW2749" i="2"/>
  <c r="BV2749" i="2"/>
  <c r="BU2749" i="2"/>
  <c r="Q2749" i="2"/>
  <c r="D2749" i="2"/>
  <c r="C2749" i="2"/>
  <c r="BW2748" i="2"/>
  <c r="BV2748" i="2"/>
  <c r="BU2748" i="2"/>
  <c r="Q2748" i="2"/>
  <c r="D2748" i="2"/>
  <c r="C2748" i="2"/>
  <c r="BW2747" i="2"/>
  <c r="BV2747" i="2"/>
  <c r="BU2747" i="2"/>
  <c r="Q2747" i="2"/>
  <c r="D2747" i="2"/>
  <c r="C2747" i="2"/>
  <c r="BW2746" i="2"/>
  <c r="BV2746" i="2"/>
  <c r="BU2746" i="2"/>
  <c r="Q2746" i="2"/>
  <c r="D2746" i="2"/>
  <c r="C2746" i="2"/>
  <c r="BW2745" i="2"/>
  <c r="BV2745" i="2"/>
  <c r="BU2745" i="2"/>
  <c r="Q2745" i="2"/>
  <c r="D2745" i="2"/>
  <c r="C2745" i="2"/>
  <c r="BW2744" i="2"/>
  <c r="BV2744" i="2"/>
  <c r="BU2744" i="2"/>
  <c r="Q2744" i="2"/>
  <c r="D2744" i="2"/>
  <c r="C2744" i="2"/>
  <c r="BW2743" i="2"/>
  <c r="BV2743" i="2"/>
  <c r="BU2743" i="2"/>
  <c r="Q2743" i="2"/>
  <c r="D2743" i="2"/>
  <c r="C2743" i="2"/>
  <c r="BW2742" i="2"/>
  <c r="BV2742" i="2"/>
  <c r="BU2742" i="2"/>
  <c r="Q2742" i="2"/>
  <c r="D2742" i="2"/>
  <c r="C2742" i="2"/>
  <c r="BW2741" i="2"/>
  <c r="BV2741" i="2"/>
  <c r="BU2741" i="2"/>
  <c r="Q2741" i="2"/>
  <c r="D2741" i="2"/>
  <c r="C2741" i="2"/>
  <c r="BW2740" i="2"/>
  <c r="BV2740" i="2"/>
  <c r="BU2740" i="2"/>
  <c r="Q2740" i="2"/>
  <c r="D2740" i="2"/>
  <c r="C2740" i="2"/>
  <c r="BW2739" i="2"/>
  <c r="BV2739" i="2"/>
  <c r="BU2739" i="2"/>
  <c r="Q2739" i="2"/>
  <c r="D2739" i="2"/>
  <c r="C2739" i="2"/>
  <c r="BW2738" i="2"/>
  <c r="BV2738" i="2"/>
  <c r="BU2738" i="2"/>
  <c r="Q2738" i="2"/>
  <c r="D2738" i="2"/>
  <c r="C2738" i="2"/>
  <c r="BW2737" i="2"/>
  <c r="BV2737" i="2"/>
  <c r="BU2737" i="2"/>
  <c r="Q2737" i="2"/>
  <c r="D2737" i="2"/>
  <c r="C2737" i="2"/>
  <c r="BW2736" i="2"/>
  <c r="BV2736" i="2"/>
  <c r="BU2736" i="2"/>
  <c r="Q2736" i="2"/>
  <c r="D2736" i="2"/>
  <c r="C2736" i="2"/>
  <c r="BW2735" i="2"/>
  <c r="BV2735" i="2"/>
  <c r="BU2735" i="2"/>
  <c r="Q2735" i="2"/>
  <c r="D2735" i="2"/>
  <c r="C2735" i="2"/>
  <c r="BW2734" i="2"/>
  <c r="BV2734" i="2"/>
  <c r="BU2734" i="2"/>
  <c r="Q2734" i="2"/>
  <c r="D2734" i="2"/>
  <c r="C2734" i="2"/>
  <c r="BW2733" i="2"/>
  <c r="BV2733" i="2"/>
  <c r="BU2733" i="2"/>
  <c r="Q2733" i="2"/>
  <c r="D2733" i="2"/>
  <c r="C2733" i="2"/>
  <c r="BW2732" i="2"/>
  <c r="BV2732" i="2"/>
  <c r="BU2732" i="2"/>
  <c r="Q2732" i="2"/>
  <c r="D2732" i="2"/>
  <c r="C2732" i="2"/>
  <c r="BW2731" i="2"/>
  <c r="BV2731" i="2"/>
  <c r="BU2731" i="2"/>
  <c r="Q2731" i="2"/>
  <c r="D2731" i="2"/>
  <c r="C2731" i="2"/>
  <c r="BW2730" i="2"/>
  <c r="BV2730" i="2"/>
  <c r="BU2730" i="2"/>
  <c r="Q2730" i="2"/>
  <c r="D2730" i="2"/>
  <c r="C2730" i="2"/>
  <c r="BW2729" i="2"/>
  <c r="BV2729" i="2"/>
  <c r="BU2729" i="2"/>
  <c r="Q2729" i="2"/>
  <c r="D2729" i="2"/>
  <c r="C2729" i="2"/>
  <c r="BW2728" i="2"/>
  <c r="BV2728" i="2"/>
  <c r="BU2728" i="2"/>
  <c r="Q2728" i="2"/>
  <c r="D2728" i="2"/>
  <c r="C2728" i="2"/>
  <c r="BW2727" i="2"/>
  <c r="BV2727" i="2"/>
  <c r="BU2727" i="2"/>
  <c r="Q2727" i="2"/>
  <c r="D2727" i="2"/>
  <c r="C2727" i="2"/>
  <c r="BW2726" i="2"/>
  <c r="BV2726" i="2"/>
  <c r="BU2726" i="2"/>
  <c r="Q2726" i="2"/>
  <c r="D2726" i="2"/>
  <c r="C2726" i="2"/>
  <c r="BW2725" i="2"/>
  <c r="BV2725" i="2"/>
  <c r="BU2725" i="2"/>
  <c r="Q2725" i="2"/>
  <c r="D2725" i="2"/>
  <c r="C2725" i="2"/>
  <c r="BW2724" i="2"/>
  <c r="BV2724" i="2"/>
  <c r="BU2724" i="2"/>
  <c r="Q2724" i="2"/>
  <c r="D2724" i="2"/>
  <c r="C2724" i="2"/>
  <c r="BW2723" i="2"/>
  <c r="BV2723" i="2"/>
  <c r="BU2723" i="2"/>
  <c r="Q2723" i="2"/>
  <c r="D2723" i="2"/>
  <c r="C2723" i="2"/>
  <c r="BW2722" i="2"/>
  <c r="BV2722" i="2"/>
  <c r="BU2722" i="2"/>
  <c r="Q2722" i="2"/>
  <c r="D2722" i="2"/>
  <c r="C2722" i="2"/>
  <c r="BW2721" i="2"/>
  <c r="BV2721" i="2"/>
  <c r="BU2721" i="2"/>
  <c r="Q2721" i="2"/>
  <c r="D2721" i="2"/>
  <c r="C2721" i="2"/>
  <c r="BW2720" i="2"/>
  <c r="BV2720" i="2"/>
  <c r="BU2720" i="2"/>
  <c r="Q2720" i="2"/>
  <c r="D2720" i="2"/>
  <c r="C2720" i="2"/>
  <c r="BW2719" i="2"/>
  <c r="BV2719" i="2"/>
  <c r="BU2719" i="2"/>
  <c r="Q2719" i="2"/>
  <c r="D2719" i="2"/>
  <c r="C2719" i="2"/>
  <c r="BW2718" i="2"/>
  <c r="BV2718" i="2"/>
  <c r="BU2718" i="2"/>
  <c r="Q2718" i="2"/>
  <c r="D2718" i="2"/>
  <c r="C2718" i="2"/>
  <c r="BW2717" i="2"/>
  <c r="BV2717" i="2"/>
  <c r="BU2717" i="2"/>
  <c r="Q2717" i="2"/>
  <c r="D2717" i="2"/>
  <c r="C2717" i="2"/>
  <c r="BW2716" i="2"/>
  <c r="BV2716" i="2"/>
  <c r="BU2716" i="2"/>
  <c r="Q2716" i="2"/>
  <c r="D2716" i="2"/>
  <c r="C2716" i="2"/>
  <c r="BW2715" i="2"/>
  <c r="BV2715" i="2"/>
  <c r="BU2715" i="2"/>
  <c r="Q2715" i="2"/>
  <c r="D2715" i="2"/>
  <c r="C2715" i="2"/>
  <c r="BW2714" i="2"/>
  <c r="BV2714" i="2"/>
  <c r="BU2714" i="2"/>
  <c r="Q2714" i="2"/>
  <c r="D2714" i="2"/>
  <c r="C2714" i="2"/>
  <c r="BW2713" i="2"/>
  <c r="BV2713" i="2"/>
  <c r="BU2713" i="2"/>
  <c r="Q2713" i="2"/>
  <c r="D2713" i="2"/>
  <c r="C2713" i="2"/>
  <c r="BW2712" i="2"/>
  <c r="BV2712" i="2"/>
  <c r="BU2712" i="2"/>
  <c r="Q2712" i="2"/>
  <c r="D2712" i="2"/>
  <c r="C2712" i="2"/>
  <c r="BW2711" i="2"/>
  <c r="BV2711" i="2"/>
  <c r="BU2711" i="2"/>
  <c r="Q2711" i="2"/>
  <c r="D2711" i="2"/>
  <c r="C2711" i="2"/>
  <c r="BW2710" i="2"/>
  <c r="BV2710" i="2"/>
  <c r="BU2710" i="2"/>
  <c r="Q2710" i="2"/>
  <c r="D2710" i="2"/>
  <c r="C2710" i="2"/>
  <c r="BW2709" i="2"/>
  <c r="BV2709" i="2"/>
  <c r="BU2709" i="2"/>
  <c r="Q2709" i="2"/>
  <c r="D2709" i="2"/>
  <c r="C2709" i="2"/>
  <c r="BW2708" i="2"/>
  <c r="BV2708" i="2"/>
  <c r="BU2708" i="2"/>
  <c r="Q2708" i="2"/>
  <c r="D2708" i="2"/>
  <c r="C2708" i="2"/>
  <c r="BW2707" i="2"/>
  <c r="BV2707" i="2"/>
  <c r="BU2707" i="2"/>
  <c r="Q2707" i="2"/>
  <c r="D2707" i="2"/>
  <c r="C2707" i="2"/>
  <c r="BW2706" i="2"/>
  <c r="BV2706" i="2"/>
  <c r="BU2706" i="2"/>
  <c r="Q2706" i="2"/>
  <c r="D2706" i="2"/>
  <c r="C2706" i="2"/>
  <c r="BW2705" i="2"/>
  <c r="BV2705" i="2"/>
  <c r="BU2705" i="2"/>
  <c r="Q2705" i="2"/>
  <c r="D2705" i="2"/>
  <c r="C2705" i="2"/>
  <c r="BW2704" i="2"/>
  <c r="BV2704" i="2"/>
  <c r="BU2704" i="2"/>
  <c r="Q2704" i="2"/>
  <c r="D2704" i="2"/>
  <c r="C2704" i="2"/>
  <c r="BW2703" i="2"/>
  <c r="BV2703" i="2"/>
  <c r="BU2703" i="2"/>
  <c r="Q2703" i="2"/>
  <c r="D2703" i="2"/>
  <c r="C2703" i="2"/>
  <c r="BW2702" i="2"/>
  <c r="BV2702" i="2"/>
  <c r="BU2702" i="2"/>
  <c r="Q2702" i="2"/>
  <c r="D2702" i="2"/>
  <c r="C2702" i="2"/>
  <c r="BW2701" i="2"/>
  <c r="BV2701" i="2"/>
  <c r="BU2701" i="2"/>
  <c r="Q2701" i="2"/>
  <c r="D2701" i="2"/>
  <c r="C2701" i="2"/>
  <c r="BW2700" i="2"/>
  <c r="BV2700" i="2"/>
  <c r="BU2700" i="2"/>
  <c r="Q2700" i="2"/>
  <c r="D2700" i="2"/>
  <c r="C2700" i="2"/>
  <c r="BW2699" i="2"/>
  <c r="BV2699" i="2"/>
  <c r="BU2699" i="2"/>
  <c r="Q2699" i="2"/>
  <c r="D2699" i="2"/>
  <c r="C2699" i="2"/>
  <c r="BW2698" i="2"/>
  <c r="BV2698" i="2"/>
  <c r="BU2698" i="2"/>
  <c r="Q2698" i="2"/>
  <c r="D2698" i="2"/>
  <c r="C2698" i="2"/>
  <c r="BW2697" i="2"/>
  <c r="BV2697" i="2"/>
  <c r="BU2697" i="2"/>
  <c r="Q2697" i="2"/>
  <c r="D2697" i="2"/>
  <c r="C2697" i="2"/>
  <c r="BW2696" i="2"/>
  <c r="BV2696" i="2"/>
  <c r="BU2696" i="2"/>
  <c r="Q2696" i="2"/>
  <c r="D2696" i="2"/>
  <c r="C2696" i="2"/>
  <c r="BW2695" i="2"/>
  <c r="BV2695" i="2"/>
  <c r="BU2695" i="2"/>
  <c r="Q2695" i="2"/>
  <c r="D2695" i="2"/>
  <c r="C2695" i="2"/>
  <c r="BW2694" i="2"/>
  <c r="BV2694" i="2"/>
  <c r="BU2694" i="2"/>
  <c r="Q2694" i="2"/>
  <c r="D2694" i="2"/>
  <c r="C2694" i="2"/>
  <c r="BW2693" i="2"/>
  <c r="BV2693" i="2"/>
  <c r="BU2693" i="2"/>
  <c r="Q2693" i="2"/>
  <c r="D2693" i="2"/>
  <c r="C2693" i="2"/>
  <c r="BW2692" i="2"/>
  <c r="BV2692" i="2"/>
  <c r="BU2692" i="2"/>
  <c r="Q2692" i="2"/>
  <c r="D2692" i="2"/>
  <c r="C2692" i="2"/>
  <c r="BW2691" i="2"/>
  <c r="BV2691" i="2"/>
  <c r="BU2691" i="2"/>
  <c r="Q2691" i="2"/>
  <c r="D2691" i="2"/>
  <c r="C2691" i="2"/>
  <c r="BW2690" i="2"/>
  <c r="BV2690" i="2"/>
  <c r="BU2690" i="2"/>
  <c r="Q2690" i="2"/>
  <c r="D2690" i="2"/>
  <c r="C2690" i="2"/>
  <c r="BW2689" i="2"/>
  <c r="BV2689" i="2"/>
  <c r="BU2689" i="2"/>
  <c r="Q2689" i="2"/>
  <c r="D2689" i="2"/>
  <c r="C2689" i="2"/>
  <c r="BW2688" i="2"/>
  <c r="BV2688" i="2"/>
  <c r="BU2688" i="2"/>
  <c r="Q2688" i="2"/>
  <c r="D2688" i="2"/>
  <c r="C2688" i="2"/>
  <c r="BW2687" i="2"/>
  <c r="BV2687" i="2"/>
  <c r="BU2687" i="2"/>
  <c r="Q2687" i="2"/>
  <c r="D2687" i="2"/>
  <c r="C2687" i="2"/>
  <c r="BW2686" i="2"/>
  <c r="BV2686" i="2"/>
  <c r="BU2686" i="2"/>
  <c r="Q2686" i="2"/>
  <c r="D2686" i="2"/>
  <c r="C2686" i="2"/>
  <c r="BW2685" i="2"/>
  <c r="BV2685" i="2"/>
  <c r="BU2685" i="2"/>
  <c r="Q2685" i="2"/>
  <c r="D2685" i="2"/>
  <c r="C2685" i="2"/>
  <c r="BW2684" i="2"/>
  <c r="BV2684" i="2"/>
  <c r="BU2684" i="2"/>
  <c r="Q2684" i="2"/>
  <c r="D2684" i="2"/>
  <c r="C2684" i="2"/>
  <c r="BW2683" i="2"/>
  <c r="BV2683" i="2"/>
  <c r="BU2683" i="2"/>
  <c r="Q2683" i="2"/>
  <c r="D2683" i="2"/>
  <c r="C2683" i="2"/>
  <c r="BW2682" i="2"/>
  <c r="BV2682" i="2"/>
  <c r="BU2682" i="2"/>
  <c r="Q2682" i="2"/>
  <c r="D2682" i="2"/>
  <c r="C2682" i="2"/>
  <c r="BW2681" i="2"/>
  <c r="BV2681" i="2"/>
  <c r="BU2681" i="2"/>
  <c r="Q2681" i="2"/>
  <c r="D2681" i="2"/>
  <c r="C2681" i="2"/>
  <c r="BW2680" i="2"/>
  <c r="BV2680" i="2"/>
  <c r="BU2680" i="2"/>
  <c r="Q2680" i="2"/>
  <c r="D2680" i="2"/>
  <c r="C2680" i="2"/>
  <c r="BW2679" i="2"/>
  <c r="BV2679" i="2"/>
  <c r="BU2679" i="2"/>
  <c r="Q2679" i="2"/>
  <c r="D2679" i="2"/>
  <c r="C2679" i="2"/>
  <c r="BW2678" i="2"/>
  <c r="BV2678" i="2"/>
  <c r="BU2678" i="2"/>
  <c r="Q2678" i="2"/>
  <c r="D2678" i="2"/>
  <c r="C2678" i="2"/>
  <c r="BW2677" i="2"/>
  <c r="BV2677" i="2"/>
  <c r="BU2677" i="2"/>
  <c r="Q2677" i="2"/>
  <c r="D2677" i="2"/>
  <c r="C2677" i="2"/>
  <c r="BW2676" i="2"/>
  <c r="BV2676" i="2"/>
  <c r="BU2676" i="2"/>
  <c r="Q2676" i="2"/>
  <c r="D2676" i="2"/>
  <c r="C2676" i="2"/>
  <c r="BW2675" i="2"/>
  <c r="BV2675" i="2"/>
  <c r="BU2675" i="2"/>
  <c r="Q2675" i="2"/>
  <c r="D2675" i="2"/>
  <c r="C2675" i="2"/>
  <c r="BW2674" i="2"/>
  <c r="BV2674" i="2"/>
  <c r="BU2674" i="2"/>
  <c r="Q2674" i="2"/>
  <c r="D2674" i="2"/>
  <c r="C2674" i="2"/>
  <c r="BW2673" i="2"/>
  <c r="BV2673" i="2"/>
  <c r="BU2673" i="2"/>
  <c r="Q2673" i="2"/>
  <c r="D2673" i="2"/>
  <c r="C2673" i="2"/>
  <c r="BW2672" i="2"/>
  <c r="BV2672" i="2"/>
  <c r="BU2672" i="2"/>
  <c r="Q2672" i="2"/>
  <c r="D2672" i="2"/>
  <c r="C2672" i="2"/>
  <c r="BW2671" i="2"/>
  <c r="BV2671" i="2"/>
  <c r="BU2671" i="2"/>
  <c r="Q2671" i="2"/>
  <c r="D2671" i="2"/>
  <c r="C2671" i="2"/>
  <c r="BW2670" i="2"/>
  <c r="BV2670" i="2"/>
  <c r="BU2670" i="2"/>
  <c r="Q2670" i="2"/>
  <c r="D2670" i="2"/>
  <c r="C2670" i="2"/>
  <c r="BW2669" i="2"/>
  <c r="BV2669" i="2"/>
  <c r="BU2669" i="2"/>
  <c r="Q2669" i="2"/>
  <c r="D2669" i="2"/>
  <c r="C2669" i="2"/>
  <c r="BW2668" i="2"/>
  <c r="BV2668" i="2"/>
  <c r="BU2668" i="2"/>
  <c r="Q2668" i="2"/>
  <c r="D2668" i="2"/>
  <c r="C2668" i="2"/>
  <c r="BW2667" i="2"/>
  <c r="BV2667" i="2"/>
  <c r="BU2667" i="2"/>
  <c r="Q2667" i="2"/>
  <c r="D2667" i="2"/>
  <c r="C2667" i="2"/>
  <c r="BW2666" i="2"/>
  <c r="BV2666" i="2"/>
  <c r="BU2666" i="2"/>
  <c r="Q2666" i="2"/>
  <c r="D2666" i="2"/>
  <c r="C2666" i="2"/>
  <c r="BW2665" i="2"/>
  <c r="BV2665" i="2"/>
  <c r="BU2665" i="2"/>
  <c r="Q2665" i="2"/>
  <c r="D2665" i="2"/>
  <c r="C2665" i="2"/>
  <c r="BW2664" i="2"/>
  <c r="BV2664" i="2"/>
  <c r="BU2664" i="2"/>
  <c r="Q2664" i="2"/>
  <c r="D2664" i="2"/>
  <c r="C2664" i="2"/>
  <c r="BW2663" i="2"/>
  <c r="BV2663" i="2"/>
  <c r="BU2663" i="2"/>
  <c r="Q2663" i="2"/>
  <c r="D2663" i="2"/>
  <c r="C2663" i="2"/>
  <c r="BW2662" i="2"/>
  <c r="BV2662" i="2"/>
  <c r="BU2662" i="2"/>
  <c r="Q2662" i="2"/>
  <c r="D2662" i="2"/>
  <c r="C2662" i="2"/>
  <c r="BW2661" i="2"/>
  <c r="BV2661" i="2"/>
  <c r="BU2661" i="2"/>
  <c r="Q2661" i="2"/>
  <c r="D2661" i="2"/>
  <c r="C2661" i="2"/>
  <c r="BW2660" i="2"/>
  <c r="BV2660" i="2"/>
  <c r="BU2660" i="2"/>
  <c r="Q2660" i="2"/>
  <c r="D2660" i="2"/>
  <c r="C2660" i="2"/>
  <c r="BW2659" i="2"/>
  <c r="BV2659" i="2"/>
  <c r="BU2659" i="2"/>
  <c r="Q2659" i="2"/>
  <c r="D2659" i="2"/>
  <c r="C2659" i="2"/>
  <c r="BW2658" i="2"/>
  <c r="BV2658" i="2"/>
  <c r="BU2658" i="2"/>
  <c r="Q2658" i="2"/>
  <c r="D2658" i="2"/>
  <c r="C2658" i="2"/>
  <c r="BW2657" i="2"/>
  <c r="BV2657" i="2"/>
  <c r="BU2657" i="2"/>
  <c r="Q2657" i="2"/>
  <c r="D2657" i="2"/>
  <c r="C2657" i="2"/>
  <c r="BW2656" i="2"/>
  <c r="BV2656" i="2"/>
  <c r="BU2656" i="2"/>
  <c r="Q2656" i="2"/>
  <c r="D2656" i="2"/>
  <c r="C2656" i="2"/>
  <c r="BW2655" i="2"/>
  <c r="BV2655" i="2"/>
  <c r="BU2655" i="2"/>
  <c r="Q2655" i="2"/>
  <c r="D2655" i="2"/>
  <c r="C2655" i="2"/>
  <c r="BW2654" i="2"/>
  <c r="BV2654" i="2"/>
  <c r="BU2654" i="2"/>
  <c r="Q2654" i="2"/>
  <c r="D2654" i="2"/>
  <c r="C2654" i="2"/>
  <c r="BW2653" i="2"/>
  <c r="BV2653" i="2"/>
  <c r="BU2653" i="2"/>
  <c r="Q2653" i="2"/>
  <c r="D2653" i="2"/>
  <c r="C2653" i="2"/>
  <c r="BW2652" i="2"/>
  <c r="BV2652" i="2"/>
  <c r="BU2652" i="2"/>
  <c r="Q2652" i="2"/>
  <c r="D2652" i="2"/>
  <c r="C2652" i="2"/>
  <c r="BW2651" i="2"/>
  <c r="BV2651" i="2"/>
  <c r="BU2651" i="2"/>
  <c r="Q2651" i="2"/>
  <c r="D2651" i="2"/>
  <c r="C2651" i="2"/>
  <c r="BW2650" i="2"/>
  <c r="BV2650" i="2"/>
  <c r="BU2650" i="2"/>
  <c r="Q2650" i="2"/>
  <c r="D2650" i="2"/>
  <c r="C2650" i="2"/>
  <c r="BW2649" i="2"/>
  <c r="BV2649" i="2"/>
  <c r="BU2649" i="2"/>
  <c r="Q2649" i="2"/>
  <c r="D2649" i="2"/>
  <c r="C2649" i="2"/>
  <c r="BW2648" i="2"/>
  <c r="BV2648" i="2"/>
  <c r="BU2648" i="2"/>
  <c r="Q2648" i="2"/>
  <c r="D2648" i="2"/>
  <c r="C2648" i="2"/>
  <c r="BW2647" i="2"/>
  <c r="BV2647" i="2"/>
  <c r="BU2647" i="2"/>
  <c r="Q2647" i="2"/>
  <c r="D2647" i="2"/>
  <c r="C2647" i="2"/>
  <c r="BW2646" i="2"/>
  <c r="BV2646" i="2"/>
  <c r="BU2646" i="2"/>
  <c r="Q2646" i="2"/>
  <c r="D2646" i="2"/>
  <c r="C2646" i="2"/>
  <c r="BW2645" i="2"/>
  <c r="BV2645" i="2"/>
  <c r="BU2645" i="2"/>
  <c r="Q2645" i="2"/>
  <c r="D2645" i="2"/>
  <c r="C2645" i="2"/>
  <c r="BW2644" i="2"/>
  <c r="BV2644" i="2"/>
  <c r="BU2644" i="2"/>
  <c r="Q2644" i="2"/>
  <c r="D2644" i="2"/>
  <c r="C2644" i="2"/>
  <c r="BW2643" i="2"/>
  <c r="BV2643" i="2"/>
  <c r="BU2643" i="2"/>
  <c r="Q2643" i="2"/>
  <c r="D2643" i="2"/>
  <c r="C2643" i="2"/>
  <c r="BW2642" i="2"/>
  <c r="BV2642" i="2"/>
  <c r="BU2642" i="2"/>
  <c r="Q2642" i="2"/>
  <c r="D2642" i="2"/>
  <c r="C2642" i="2"/>
  <c r="BW2641" i="2"/>
  <c r="BV2641" i="2"/>
  <c r="BU2641" i="2"/>
  <c r="Q2641" i="2"/>
  <c r="D2641" i="2"/>
  <c r="C2641" i="2"/>
  <c r="BW2640" i="2"/>
  <c r="BV2640" i="2"/>
  <c r="BU2640" i="2"/>
  <c r="Q2640" i="2"/>
  <c r="D2640" i="2"/>
  <c r="C2640" i="2"/>
  <c r="BW2639" i="2"/>
  <c r="BV2639" i="2"/>
  <c r="BU2639" i="2"/>
  <c r="Q2639" i="2"/>
  <c r="D2639" i="2"/>
  <c r="C2639" i="2"/>
  <c r="BW2638" i="2"/>
  <c r="BV2638" i="2"/>
  <c r="BU2638" i="2"/>
  <c r="Q2638" i="2"/>
  <c r="D2638" i="2"/>
  <c r="C2638" i="2"/>
  <c r="BW2637" i="2"/>
  <c r="BV2637" i="2"/>
  <c r="BU2637" i="2"/>
  <c r="Q2637" i="2"/>
  <c r="D2637" i="2"/>
  <c r="C2637" i="2"/>
  <c r="BW2636" i="2"/>
  <c r="BV2636" i="2"/>
  <c r="BU2636" i="2"/>
  <c r="Q2636" i="2"/>
  <c r="D2636" i="2"/>
  <c r="C2636" i="2"/>
  <c r="BW2635" i="2"/>
  <c r="BV2635" i="2"/>
  <c r="BU2635" i="2"/>
  <c r="Q2635" i="2"/>
  <c r="D2635" i="2"/>
  <c r="C2635" i="2"/>
  <c r="BW2634" i="2"/>
  <c r="BV2634" i="2"/>
  <c r="BU2634" i="2"/>
  <c r="Q2634" i="2"/>
  <c r="D2634" i="2"/>
  <c r="C2634" i="2"/>
  <c r="BW2633" i="2"/>
  <c r="BV2633" i="2"/>
  <c r="BU2633" i="2"/>
  <c r="Q2633" i="2"/>
  <c r="D2633" i="2"/>
  <c r="C2633" i="2"/>
  <c r="BW2632" i="2"/>
  <c r="BV2632" i="2"/>
  <c r="BU2632" i="2"/>
  <c r="Q2632" i="2"/>
  <c r="D2632" i="2"/>
  <c r="C2632" i="2"/>
  <c r="BW2631" i="2"/>
  <c r="BV2631" i="2"/>
  <c r="BU2631" i="2"/>
  <c r="Q2631" i="2"/>
  <c r="D2631" i="2"/>
  <c r="C2631" i="2"/>
  <c r="BW2630" i="2"/>
  <c r="BV2630" i="2"/>
  <c r="BU2630" i="2"/>
  <c r="Q2630" i="2"/>
  <c r="D2630" i="2"/>
  <c r="C2630" i="2"/>
  <c r="BW2629" i="2"/>
  <c r="BV2629" i="2"/>
  <c r="BU2629" i="2"/>
  <c r="Q2629" i="2"/>
  <c r="D2629" i="2"/>
  <c r="C2629" i="2"/>
  <c r="BW2628" i="2"/>
  <c r="BV2628" i="2"/>
  <c r="BU2628" i="2"/>
  <c r="Q2628" i="2"/>
  <c r="D2628" i="2"/>
  <c r="C2628" i="2"/>
  <c r="BW2627" i="2"/>
  <c r="BV2627" i="2"/>
  <c r="BU2627" i="2"/>
  <c r="Q2627" i="2"/>
  <c r="D2627" i="2"/>
  <c r="C2627" i="2"/>
  <c r="BW2626" i="2"/>
  <c r="BV2626" i="2"/>
  <c r="BU2626" i="2"/>
  <c r="Q2626" i="2"/>
  <c r="D2626" i="2"/>
  <c r="C2626" i="2"/>
  <c r="BW2625" i="2"/>
  <c r="BV2625" i="2"/>
  <c r="BU2625" i="2"/>
  <c r="Q2625" i="2"/>
  <c r="D2625" i="2"/>
  <c r="C2625" i="2"/>
  <c r="BW2624" i="2"/>
  <c r="BV2624" i="2"/>
  <c r="BU2624" i="2"/>
  <c r="Q2624" i="2"/>
  <c r="D2624" i="2"/>
  <c r="C2624" i="2"/>
  <c r="BW2623" i="2"/>
  <c r="BV2623" i="2"/>
  <c r="BU2623" i="2"/>
  <c r="Q2623" i="2"/>
  <c r="D2623" i="2"/>
  <c r="C2623" i="2"/>
  <c r="BW2622" i="2"/>
  <c r="BV2622" i="2"/>
  <c r="BU2622" i="2"/>
  <c r="Q2622" i="2"/>
  <c r="D2622" i="2"/>
  <c r="C2622" i="2"/>
  <c r="BW2621" i="2"/>
  <c r="BV2621" i="2"/>
  <c r="BU2621" i="2"/>
  <c r="Q2621" i="2"/>
  <c r="D2621" i="2"/>
  <c r="C2621" i="2"/>
  <c r="BW2620" i="2"/>
  <c r="BV2620" i="2"/>
  <c r="BU2620" i="2"/>
  <c r="Q2620" i="2"/>
  <c r="D2620" i="2"/>
  <c r="C2620" i="2"/>
  <c r="BW2619" i="2"/>
  <c r="BV2619" i="2"/>
  <c r="BU2619" i="2"/>
  <c r="Q2619" i="2"/>
  <c r="D2619" i="2"/>
  <c r="C2619" i="2"/>
  <c r="BW2618" i="2"/>
  <c r="BV2618" i="2"/>
  <c r="BU2618" i="2"/>
  <c r="Q2618" i="2"/>
  <c r="D2618" i="2"/>
  <c r="C2618" i="2"/>
  <c r="BW2617" i="2"/>
  <c r="BV2617" i="2"/>
  <c r="BU2617" i="2"/>
  <c r="Q2617" i="2"/>
  <c r="D2617" i="2"/>
  <c r="C2617" i="2"/>
  <c r="BW2616" i="2"/>
  <c r="BV2616" i="2"/>
  <c r="BU2616" i="2"/>
  <c r="Q2616" i="2"/>
  <c r="D2616" i="2"/>
  <c r="C2616" i="2"/>
  <c r="BW2615" i="2"/>
  <c r="BV2615" i="2"/>
  <c r="BU2615" i="2"/>
  <c r="Q2615" i="2"/>
  <c r="D2615" i="2"/>
  <c r="C2615" i="2"/>
  <c r="BW2614" i="2"/>
  <c r="BV2614" i="2"/>
  <c r="BU2614" i="2"/>
  <c r="Q2614" i="2"/>
  <c r="D2614" i="2"/>
  <c r="C2614" i="2"/>
  <c r="BW2613" i="2"/>
  <c r="BV2613" i="2"/>
  <c r="BU2613" i="2"/>
  <c r="Q2613" i="2"/>
  <c r="D2613" i="2"/>
  <c r="C2613" i="2"/>
  <c r="BW2612" i="2"/>
  <c r="BV2612" i="2"/>
  <c r="BU2612" i="2"/>
  <c r="Q2612" i="2"/>
  <c r="D2612" i="2"/>
  <c r="C2612" i="2"/>
  <c r="BW2611" i="2"/>
  <c r="BV2611" i="2"/>
  <c r="BU2611" i="2"/>
  <c r="Q2611" i="2"/>
  <c r="D2611" i="2"/>
  <c r="C2611" i="2"/>
  <c r="BW2610" i="2"/>
  <c r="BV2610" i="2"/>
  <c r="BU2610" i="2"/>
  <c r="Q2610" i="2"/>
  <c r="D2610" i="2"/>
  <c r="C2610" i="2"/>
  <c r="BW2609" i="2"/>
  <c r="BV2609" i="2"/>
  <c r="BU2609" i="2"/>
  <c r="Q2609" i="2"/>
  <c r="D2609" i="2"/>
  <c r="C2609" i="2"/>
  <c r="BW2608" i="2"/>
  <c r="BV2608" i="2"/>
  <c r="BU2608" i="2"/>
  <c r="Q2608" i="2"/>
  <c r="D2608" i="2"/>
  <c r="C2608" i="2"/>
  <c r="BW2607" i="2"/>
  <c r="BV2607" i="2"/>
  <c r="BU2607" i="2"/>
  <c r="Q2607" i="2"/>
  <c r="D2607" i="2"/>
  <c r="C2607" i="2"/>
  <c r="BW2606" i="2"/>
  <c r="BV2606" i="2"/>
  <c r="BU2606" i="2"/>
  <c r="Q2606" i="2"/>
  <c r="D2606" i="2"/>
  <c r="C2606" i="2"/>
  <c r="BW2605" i="2"/>
  <c r="BV2605" i="2"/>
  <c r="BU2605" i="2"/>
  <c r="Q2605" i="2"/>
  <c r="D2605" i="2"/>
  <c r="C2605" i="2"/>
  <c r="BW2604" i="2"/>
  <c r="BV2604" i="2"/>
  <c r="BU2604" i="2"/>
  <c r="Q2604" i="2"/>
  <c r="D2604" i="2"/>
  <c r="C2604" i="2"/>
  <c r="BW2603" i="2"/>
  <c r="BV2603" i="2"/>
  <c r="BU2603" i="2"/>
  <c r="Q2603" i="2"/>
  <c r="D2603" i="2"/>
  <c r="C2603" i="2"/>
  <c r="BW2602" i="2"/>
  <c r="BV2602" i="2"/>
  <c r="BU2602" i="2"/>
  <c r="Q2602" i="2"/>
  <c r="D2602" i="2"/>
  <c r="C2602" i="2"/>
  <c r="BW2601" i="2"/>
  <c r="BV2601" i="2"/>
  <c r="BU2601" i="2"/>
  <c r="Q2601" i="2"/>
  <c r="D2601" i="2"/>
  <c r="C2601" i="2"/>
  <c r="BW2600" i="2"/>
  <c r="BV2600" i="2"/>
  <c r="BU2600" i="2"/>
  <c r="Q2600" i="2"/>
  <c r="D2600" i="2"/>
  <c r="C2600" i="2"/>
  <c r="BW2599" i="2"/>
  <c r="BV2599" i="2"/>
  <c r="BU2599" i="2"/>
  <c r="Q2599" i="2"/>
  <c r="D2599" i="2"/>
  <c r="C2599" i="2"/>
  <c r="BW2598" i="2"/>
  <c r="BV2598" i="2"/>
  <c r="BU2598" i="2"/>
  <c r="Q2598" i="2"/>
  <c r="D2598" i="2"/>
  <c r="C2598" i="2"/>
  <c r="BW2597" i="2"/>
  <c r="BV2597" i="2"/>
  <c r="BU2597" i="2"/>
  <c r="Q2597" i="2"/>
  <c r="D2597" i="2"/>
  <c r="C2597" i="2"/>
  <c r="BW2596" i="2"/>
  <c r="BV2596" i="2"/>
  <c r="BU2596" i="2"/>
  <c r="Q2596" i="2"/>
  <c r="D2596" i="2"/>
  <c r="C2596" i="2"/>
  <c r="BW2595" i="2"/>
  <c r="BV2595" i="2"/>
  <c r="BU2595" i="2"/>
  <c r="Q2595" i="2"/>
  <c r="D2595" i="2"/>
  <c r="C2595" i="2"/>
  <c r="BW2594" i="2"/>
  <c r="BV2594" i="2"/>
  <c r="BU2594" i="2"/>
  <c r="Q2594" i="2"/>
  <c r="D2594" i="2"/>
  <c r="C2594" i="2"/>
  <c r="BW2593" i="2"/>
  <c r="BV2593" i="2"/>
  <c r="BU2593" i="2"/>
  <c r="Q2593" i="2"/>
  <c r="D2593" i="2"/>
  <c r="C2593" i="2"/>
  <c r="BW2592" i="2"/>
  <c r="BV2592" i="2"/>
  <c r="BU2592" i="2"/>
  <c r="Q2592" i="2"/>
  <c r="D2592" i="2"/>
  <c r="C2592" i="2"/>
  <c r="BW2591" i="2"/>
  <c r="BV2591" i="2"/>
  <c r="BU2591" i="2"/>
  <c r="Q2591" i="2"/>
  <c r="D2591" i="2"/>
  <c r="C2591" i="2"/>
  <c r="BW2590" i="2"/>
  <c r="BV2590" i="2"/>
  <c r="BU2590" i="2"/>
  <c r="Q2590" i="2"/>
  <c r="D2590" i="2"/>
  <c r="C2590" i="2"/>
  <c r="BW2589" i="2"/>
  <c r="BV2589" i="2"/>
  <c r="BU2589" i="2"/>
  <c r="Q2589" i="2"/>
  <c r="D2589" i="2"/>
  <c r="C2589" i="2"/>
  <c r="BW2588" i="2"/>
  <c r="BV2588" i="2"/>
  <c r="BU2588" i="2"/>
  <c r="Q2588" i="2"/>
  <c r="D2588" i="2"/>
  <c r="C2588" i="2"/>
  <c r="BW2587" i="2"/>
  <c r="BV2587" i="2"/>
  <c r="BU2587" i="2"/>
  <c r="Q2587" i="2"/>
  <c r="D2587" i="2"/>
  <c r="C2587" i="2"/>
  <c r="BW2586" i="2"/>
  <c r="BV2586" i="2"/>
  <c r="BU2586" i="2"/>
  <c r="Q2586" i="2"/>
  <c r="D2586" i="2"/>
  <c r="C2586" i="2"/>
  <c r="BW2585" i="2"/>
  <c r="BV2585" i="2"/>
  <c r="BU2585" i="2"/>
  <c r="Q2585" i="2"/>
  <c r="D2585" i="2"/>
  <c r="C2585" i="2"/>
  <c r="BW2584" i="2"/>
  <c r="BV2584" i="2"/>
  <c r="BU2584" i="2"/>
  <c r="Q2584" i="2"/>
  <c r="D2584" i="2"/>
  <c r="C2584" i="2"/>
  <c r="BW2583" i="2"/>
  <c r="BV2583" i="2"/>
  <c r="BU2583" i="2"/>
  <c r="Q2583" i="2"/>
  <c r="D2583" i="2"/>
  <c r="C2583" i="2"/>
  <c r="BW2582" i="2"/>
  <c r="BV2582" i="2"/>
  <c r="BU2582" i="2"/>
  <c r="Q2582" i="2"/>
  <c r="D2582" i="2"/>
  <c r="C2582" i="2"/>
  <c r="BW2581" i="2"/>
  <c r="BV2581" i="2"/>
  <c r="BU2581" i="2"/>
  <c r="Q2581" i="2"/>
  <c r="D2581" i="2"/>
  <c r="C2581" i="2"/>
  <c r="BW2580" i="2"/>
  <c r="BV2580" i="2"/>
  <c r="BU2580" i="2"/>
  <c r="Q2580" i="2"/>
  <c r="D2580" i="2"/>
  <c r="C2580" i="2"/>
  <c r="BW2579" i="2"/>
  <c r="BV2579" i="2"/>
  <c r="BU2579" i="2"/>
  <c r="Q2579" i="2"/>
  <c r="D2579" i="2"/>
  <c r="C2579" i="2"/>
  <c r="BW2578" i="2"/>
  <c r="BV2578" i="2"/>
  <c r="BU2578" i="2"/>
  <c r="Q2578" i="2"/>
  <c r="D2578" i="2"/>
  <c r="C2578" i="2"/>
  <c r="BW2577" i="2"/>
  <c r="BV2577" i="2"/>
  <c r="BU2577" i="2"/>
  <c r="Q2577" i="2"/>
  <c r="D2577" i="2"/>
  <c r="C2577" i="2"/>
  <c r="BW2576" i="2"/>
  <c r="BV2576" i="2"/>
  <c r="BU2576" i="2"/>
  <c r="Q2576" i="2"/>
  <c r="D2576" i="2"/>
  <c r="C2576" i="2"/>
  <c r="BW2575" i="2"/>
  <c r="BV2575" i="2"/>
  <c r="BU2575" i="2"/>
  <c r="Q2575" i="2"/>
  <c r="D2575" i="2"/>
  <c r="C2575" i="2"/>
  <c r="BW2574" i="2"/>
  <c r="BV2574" i="2"/>
  <c r="BU2574" i="2"/>
  <c r="Q2574" i="2"/>
  <c r="D2574" i="2"/>
  <c r="C2574" i="2"/>
  <c r="BW2573" i="2"/>
  <c r="BV2573" i="2"/>
  <c r="BU2573" i="2"/>
  <c r="Q2573" i="2"/>
  <c r="D2573" i="2"/>
  <c r="C2573" i="2"/>
  <c r="BW2572" i="2"/>
  <c r="BV2572" i="2"/>
  <c r="BU2572" i="2"/>
  <c r="Q2572" i="2"/>
  <c r="D2572" i="2"/>
  <c r="C2572" i="2"/>
  <c r="BW2571" i="2"/>
  <c r="BV2571" i="2"/>
  <c r="BU2571" i="2"/>
  <c r="Q2571" i="2"/>
  <c r="D2571" i="2"/>
  <c r="C2571" i="2"/>
  <c r="BW2570" i="2"/>
  <c r="BV2570" i="2"/>
  <c r="BU2570" i="2"/>
  <c r="Q2570" i="2"/>
  <c r="D2570" i="2"/>
  <c r="C2570" i="2"/>
  <c r="BW2569" i="2"/>
  <c r="BV2569" i="2"/>
  <c r="BU2569" i="2"/>
  <c r="Q2569" i="2"/>
  <c r="D2569" i="2"/>
  <c r="C2569" i="2"/>
  <c r="BW2568" i="2"/>
  <c r="BV2568" i="2"/>
  <c r="BU2568" i="2"/>
  <c r="Q2568" i="2"/>
  <c r="D2568" i="2"/>
  <c r="C2568" i="2"/>
  <c r="BW2567" i="2"/>
  <c r="BV2567" i="2"/>
  <c r="BU2567" i="2"/>
  <c r="Q2567" i="2"/>
  <c r="D2567" i="2"/>
  <c r="C2567" i="2"/>
  <c r="BW2566" i="2"/>
  <c r="BV2566" i="2"/>
  <c r="BU2566" i="2"/>
  <c r="Q2566" i="2"/>
  <c r="D2566" i="2"/>
  <c r="C2566" i="2"/>
  <c r="BW2565" i="2"/>
  <c r="BV2565" i="2"/>
  <c r="BU2565" i="2"/>
  <c r="Q2565" i="2"/>
  <c r="D2565" i="2"/>
  <c r="C2565" i="2"/>
  <c r="BW2564" i="2"/>
  <c r="BV2564" i="2"/>
  <c r="BU2564" i="2"/>
  <c r="Q2564" i="2"/>
  <c r="D2564" i="2"/>
  <c r="C2564" i="2"/>
  <c r="BW2563" i="2"/>
  <c r="BV2563" i="2"/>
  <c r="BU2563" i="2"/>
  <c r="Q2563" i="2"/>
  <c r="D2563" i="2"/>
  <c r="C2563" i="2"/>
  <c r="BW2562" i="2"/>
  <c r="BV2562" i="2"/>
  <c r="BU2562" i="2"/>
  <c r="Q2562" i="2"/>
  <c r="D2562" i="2"/>
  <c r="C2562" i="2"/>
  <c r="BW2561" i="2"/>
  <c r="BV2561" i="2"/>
  <c r="BU2561" i="2"/>
  <c r="Q2561" i="2"/>
  <c r="D2561" i="2"/>
  <c r="C2561" i="2"/>
  <c r="BW2560" i="2"/>
  <c r="BV2560" i="2"/>
  <c r="BU2560" i="2"/>
  <c r="Q2560" i="2"/>
  <c r="D2560" i="2"/>
  <c r="C2560" i="2"/>
  <c r="BW2559" i="2"/>
  <c r="BV2559" i="2"/>
  <c r="BU2559" i="2"/>
  <c r="Q2559" i="2"/>
  <c r="D2559" i="2"/>
  <c r="C2559" i="2"/>
  <c r="BW2558" i="2"/>
  <c r="BV2558" i="2"/>
  <c r="BU2558" i="2"/>
  <c r="Q2558" i="2"/>
  <c r="D2558" i="2"/>
  <c r="C2558" i="2"/>
  <c r="BW2557" i="2"/>
  <c r="BV2557" i="2"/>
  <c r="BU2557" i="2"/>
  <c r="Q2557" i="2"/>
  <c r="D2557" i="2"/>
  <c r="C2557" i="2"/>
  <c r="BW2556" i="2"/>
  <c r="BV2556" i="2"/>
  <c r="BU2556" i="2"/>
  <c r="Q2556" i="2"/>
  <c r="D2556" i="2"/>
  <c r="C2556" i="2"/>
  <c r="BW2555" i="2"/>
  <c r="BV2555" i="2"/>
  <c r="BU2555" i="2"/>
  <c r="Q2555" i="2"/>
  <c r="D2555" i="2"/>
  <c r="C2555" i="2"/>
  <c r="BW2554" i="2"/>
  <c r="BV2554" i="2"/>
  <c r="BU2554" i="2"/>
  <c r="Q2554" i="2"/>
  <c r="D2554" i="2"/>
  <c r="C2554" i="2"/>
  <c r="BW2553" i="2"/>
  <c r="BV2553" i="2"/>
  <c r="BU2553" i="2"/>
  <c r="Q2553" i="2"/>
  <c r="D2553" i="2"/>
  <c r="C2553" i="2"/>
  <c r="BW2552" i="2"/>
  <c r="BV2552" i="2"/>
  <c r="BU2552" i="2"/>
  <c r="Q2552" i="2"/>
  <c r="D2552" i="2"/>
  <c r="C2552" i="2"/>
  <c r="BW2551" i="2"/>
  <c r="BV2551" i="2"/>
  <c r="BU2551" i="2"/>
  <c r="Q2551" i="2"/>
  <c r="D2551" i="2"/>
  <c r="C2551" i="2"/>
  <c r="BW2550" i="2"/>
  <c r="BV2550" i="2"/>
  <c r="BU2550" i="2"/>
  <c r="Q2550" i="2"/>
  <c r="D2550" i="2"/>
  <c r="C2550" i="2"/>
  <c r="BW2549" i="2"/>
  <c r="BV2549" i="2"/>
  <c r="BU2549" i="2"/>
  <c r="Q2549" i="2"/>
  <c r="D2549" i="2"/>
  <c r="C2549" i="2"/>
  <c r="BW2548" i="2"/>
  <c r="BV2548" i="2"/>
  <c r="BU2548" i="2"/>
  <c r="Q2548" i="2"/>
  <c r="D2548" i="2"/>
  <c r="C2548" i="2"/>
  <c r="BW2547" i="2"/>
  <c r="BV2547" i="2"/>
  <c r="BU2547" i="2"/>
  <c r="Q2547" i="2"/>
  <c r="D2547" i="2"/>
  <c r="C2547" i="2"/>
  <c r="BW2546" i="2"/>
  <c r="BV2546" i="2"/>
  <c r="BU2546" i="2"/>
  <c r="Q2546" i="2"/>
  <c r="D2546" i="2"/>
  <c r="C2546" i="2"/>
  <c r="BW2545" i="2"/>
  <c r="BV2545" i="2"/>
  <c r="BU2545" i="2"/>
  <c r="Q2545" i="2"/>
  <c r="D2545" i="2"/>
  <c r="C2545" i="2"/>
  <c r="BW2544" i="2"/>
  <c r="BV2544" i="2"/>
  <c r="BU2544" i="2"/>
  <c r="Q2544" i="2"/>
  <c r="D2544" i="2"/>
  <c r="C2544" i="2"/>
  <c r="BW2543" i="2"/>
  <c r="BV2543" i="2"/>
  <c r="BU2543" i="2"/>
  <c r="Q2543" i="2"/>
  <c r="D2543" i="2"/>
  <c r="C2543" i="2"/>
  <c r="BW2542" i="2"/>
  <c r="BV2542" i="2"/>
  <c r="BU2542" i="2"/>
  <c r="Q2542" i="2"/>
  <c r="D2542" i="2"/>
  <c r="C2542" i="2"/>
  <c r="BW2541" i="2"/>
  <c r="BV2541" i="2"/>
  <c r="BU2541" i="2"/>
  <c r="Q2541" i="2"/>
  <c r="D2541" i="2"/>
  <c r="C2541" i="2"/>
  <c r="BW2540" i="2"/>
  <c r="BV2540" i="2"/>
  <c r="BU2540" i="2"/>
  <c r="Q2540" i="2"/>
  <c r="D2540" i="2"/>
  <c r="C2540" i="2"/>
  <c r="BW2539" i="2"/>
  <c r="BV2539" i="2"/>
  <c r="BU2539" i="2"/>
  <c r="Q2539" i="2"/>
  <c r="D2539" i="2"/>
  <c r="C2539" i="2"/>
  <c r="BW2538" i="2"/>
  <c r="BV2538" i="2"/>
  <c r="BU2538" i="2"/>
  <c r="Q2538" i="2"/>
  <c r="D2538" i="2"/>
  <c r="C2538" i="2"/>
  <c r="BW2537" i="2"/>
  <c r="BV2537" i="2"/>
  <c r="BU2537" i="2"/>
  <c r="Q2537" i="2"/>
  <c r="D2537" i="2"/>
  <c r="C2537" i="2"/>
  <c r="BW2536" i="2"/>
  <c r="BV2536" i="2"/>
  <c r="BU2536" i="2"/>
  <c r="Q2536" i="2"/>
  <c r="D2536" i="2"/>
  <c r="C2536" i="2"/>
  <c r="BW2535" i="2"/>
  <c r="BV2535" i="2"/>
  <c r="BU2535" i="2"/>
  <c r="Q2535" i="2"/>
  <c r="D2535" i="2"/>
  <c r="C2535" i="2"/>
  <c r="BW2534" i="2"/>
  <c r="BV2534" i="2"/>
  <c r="BU2534" i="2"/>
  <c r="Q2534" i="2"/>
  <c r="D2534" i="2"/>
  <c r="C2534" i="2"/>
  <c r="BW2533" i="2"/>
  <c r="BV2533" i="2"/>
  <c r="BU2533" i="2"/>
  <c r="Q2533" i="2"/>
  <c r="D2533" i="2"/>
  <c r="C2533" i="2"/>
  <c r="BW2532" i="2"/>
  <c r="BV2532" i="2"/>
  <c r="BU2532" i="2"/>
  <c r="Q2532" i="2"/>
  <c r="D2532" i="2"/>
  <c r="C2532" i="2"/>
  <c r="BW2531" i="2"/>
  <c r="BV2531" i="2"/>
  <c r="BU2531" i="2"/>
  <c r="Q2531" i="2"/>
  <c r="D2531" i="2"/>
  <c r="C2531" i="2"/>
  <c r="BW2530" i="2"/>
  <c r="BV2530" i="2"/>
  <c r="BU2530" i="2"/>
  <c r="Q2530" i="2"/>
  <c r="D2530" i="2"/>
  <c r="C2530" i="2"/>
  <c r="BW2529" i="2"/>
  <c r="BV2529" i="2"/>
  <c r="BU2529" i="2"/>
  <c r="Q2529" i="2"/>
  <c r="D2529" i="2"/>
  <c r="C2529" i="2"/>
  <c r="BW2528" i="2"/>
  <c r="BV2528" i="2"/>
  <c r="BU2528" i="2"/>
  <c r="Q2528" i="2"/>
  <c r="D2528" i="2"/>
  <c r="C2528" i="2"/>
  <c r="BW2527" i="2"/>
  <c r="BV2527" i="2"/>
  <c r="BU2527" i="2"/>
  <c r="Q2527" i="2"/>
  <c r="D2527" i="2"/>
  <c r="C2527" i="2"/>
  <c r="BW2526" i="2"/>
  <c r="BV2526" i="2"/>
  <c r="BU2526" i="2"/>
  <c r="Q2526" i="2"/>
  <c r="D2526" i="2"/>
  <c r="C2526" i="2"/>
  <c r="BW2525" i="2"/>
  <c r="BV2525" i="2"/>
  <c r="BU2525" i="2"/>
  <c r="Q2525" i="2"/>
  <c r="D2525" i="2"/>
  <c r="C2525" i="2"/>
  <c r="BW2524" i="2"/>
  <c r="BV2524" i="2"/>
  <c r="BU2524" i="2"/>
  <c r="Q2524" i="2"/>
  <c r="D2524" i="2"/>
  <c r="C2524" i="2"/>
  <c r="BW2523" i="2"/>
  <c r="BV2523" i="2"/>
  <c r="BU2523" i="2"/>
  <c r="Q2523" i="2"/>
  <c r="D2523" i="2"/>
  <c r="C2523" i="2"/>
  <c r="BW2522" i="2"/>
  <c r="BV2522" i="2"/>
  <c r="BU2522" i="2"/>
  <c r="Q2522" i="2"/>
  <c r="D2522" i="2"/>
  <c r="C2522" i="2"/>
  <c r="BW2521" i="2"/>
  <c r="BV2521" i="2"/>
  <c r="BU2521" i="2"/>
  <c r="Q2521" i="2"/>
  <c r="D2521" i="2"/>
  <c r="C2521" i="2"/>
  <c r="BW2520" i="2"/>
  <c r="BV2520" i="2"/>
  <c r="BU2520" i="2"/>
  <c r="Q2520" i="2"/>
  <c r="D2520" i="2"/>
  <c r="C2520" i="2"/>
  <c r="BW2519" i="2"/>
  <c r="BV2519" i="2"/>
  <c r="BU2519" i="2"/>
  <c r="Q2519" i="2"/>
  <c r="D2519" i="2"/>
  <c r="C2519" i="2"/>
  <c r="BW2518" i="2"/>
  <c r="BV2518" i="2"/>
  <c r="BU2518" i="2"/>
  <c r="Q2518" i="2"/>
  <c r="D2518" i="2"/>
  <c r="C2518" i="2"/>
  <c r="BW2517" i="2"/>
  <c r="BV2517" i="2"/>
  <c r="BU2517" i="2"/>
  <c r="Q2517" i="2"/>
  <c r="D2517" i="2"/>
  <c r="C2517" i="2"/>
  <c r="BW2516" i="2"/>
  <c r="BV2516" i="2"/>
  <c r="BU2516" i="2"/>
  <c r="Q2516" i="2"/>
  <c r="D2516" i="2"/>
  <c r="C2516" i="2"/>
  <c r="BW2515" i="2"/>
  <c r="BV2515" i="2"/>
  <c r="BU2515" i="2"/>
  <c r="Q2515" i="2"/>
  <c r="D2515" i="2"/>
  <c r="C2515" i="2"/>
  <c r="BW2514" i="2"/>
  <c r="BV2514" i="2"/>
  <c r="BU2514" i="2"/>
  <c r="Q2514" i="2"/>
  <c r="D2514" i="2"/>
  <c r="C2514" i="2"/>
  <c r="BW2513" i="2"/>
  <c r="BV2513" i="2"/>
  <c r="BU2513" i="2"/>
  <c r="Q2513" i="2"/>
  <c r="D2513" i="2"/>
  <c r="C2513" i="2"/>
  <c r="BW2512" i="2"/>
  <c r="BV2512" i="2"/>
  <c r="BU2512" i="2"/>
  <c r="Q2512" i="2"/>
  <c r="D2512" i="2"/>
  <c r="C2512" i="2"/>
  <c r="BW2511" i="2"/>
  <c r="BV2511" i="2"/>
  <c r="BU2511" i="2"/>
  <c r="Q2511" i="2"/>
  <c r="D2511" i="2"/>
  <c r="C2511" i="2"/>
  <c r="BW2510" i="2"/>
  <c r="BV2510" i="2"/>
  <c r="BU2510" i="2"/>
  <c r="Q2510" i="2"/>
  <c r="D2510" i="2"/>
  <c r="C2510" i="2"/>
  <c r="BW2509" i="2"/>
  <c r="BV2509" i="2"/>
  <c r="BU2509" i="2"/>
  <c r="Q2509" i="2"/>
  <c r="D2509" i="2"/>
  <c r="C2509" i="2"/>
  <c r="BW2508" i="2"/>
  <c r="BV2508" i="2"/>
  <c r="BU2508" i="2"/>
  <c r="Q2508" i="2"/>
  <c r="D2508" i="2"/>
  <c r="C2508" i="2"/>
  <c r="BW2507" i="2"/>
  <c r="BV2507" i="2"/>
  <c r="BU2507" i="2"/>
  <c r="Q2507" i="2"/>
  <c r="D2507" i="2"/>
  <c r="C2507" i="2"/>
  <c r="BW2506" i="2"/>
  <c r="BV2506" i="2"/>
  <c r="BU2506" i="2"/>
  <c r="Q2506" i="2"/>
  <c r="D2506" i="2"/>
  <c r="C2506" i="2"/>
  <c r="BW2505" i="2"/>
  <c r="BV2505" i="2"/>
  <c r="BU2505" i="2"/>
  <c r="Q2505" i="2"/>
  <c r="D2505" i="2"/>
  <c r="C2505" i="2"/>
  <c r="BW2504" i="2"/>
  <c r="BV2504" i="2"/>
  <c r="BU2504" i="2"/>
  <c r="Q2504" i="2"/>
  <c r="D2504" i="2"/>
  <c r="C2504" i="2"/>
  <c r="BW2503" i="2"/>
  <c r="BV2503" i="2"/>
  <c r="BU2503" i="2"/>
  <c r="Q2503" i="2"/>
  <c r="D2503" i="2"/>
  <c r="C2503" i="2"/>
  <c r="BW2502" i="2"/>
  <c r="BV2502" i="2"/>
  <c r="BU2502" i="2"/>
  <c r="Q2502" i="2"/>
  <c r="D2502" i="2"/>
  <c r="C2502" i="2"/>
  <c r="BW2501" i="2"/>
  <c r="BV2501" i="2"/>
  <c r="BU2501" i="2"/>
  <c r="Q2501" i="2"/>
  <c r="D2501" i="2"/>
  <c r="C2501" i="2"/>
  <c r="BW2500" i="2"/>
  <c r="BV2500" i="2"/>
  <c r="BU2500" i="2"/>
  <c r="Q2500" i="2"/>
  <c r="D2500" i="2"/>
  <c r="C2500" i="2"/>
  <c r="BW2499" i="2"/>
  <c r="BV2499" i="2"/>
  <c r="BU2499" i="2"/>
  <c r="Q2499" i="2"/>
  <c r="D2499" i="2"/>
  <c r="C2499" i="2"/>
  <c r="BW2498" i="2"/>
  <c r="BV2498" i="2"/>
  <c r="BU2498" i="2"/>
  <c r="Q2498" i="2"/>
  <c r="D2498" i="2"/>
  <c r="C2498" i="2"/>
  <c r="BW2497" i="2"/>
  <c r="BV2497" i="2"/>
  <c r="BU2497" i="2"/>
  <c r="Q2497" i="2"/>
  <c r="D2497" i="2"/>
  <c r="C2497" i="2"/>
  <c r="BW2496" i="2"/>
  <c r="BV2496" i="2"/>
  <c r="BU2496" i="2"/>
  <c r="Q2496" i="2"/>
  <c r="D2496" i="2"/>
  <c r="C2496" i="2"/>
  <c r="BW2495" i="2"/>
  <c r="BV2495" i="2"/>
  <c r="BU2495" i="2"/>
  <c r="Q2495" i="2"/>
  <c r="D2495" i="2"/>
  <c r="C2495" i="2"/>
  <c r="BW2494" i="2"/>
  <c r="BV2494" i="2"/>
  <c r="BU2494" i="2"/>
  <c r="Q2494" i="2"/>
  <c r="D2494" i="2"/>
  <c r="C2494" i="2"/>
  <c r="BW2493" i="2"/>
  <c r="BV2493" i="2"/>
  <c r="BU2493" i="2"/>
  <c r="Q2493" i="2"/>
  <c r="D2493" i="2"/>
  <c r="C2493" i="2"/>
  <c r="BW2492" i="2"/>
  <c r="BV2492" i="2"/>
  <c r="BU2492" i="2"/>
  <c r="Q2492" i="2"/>
  <c r="D2492" i="2"/>
  <c r="C2492" i="2"/>
  <c r="BW2491" i="2"/>
  <c r="BV2491" i="2"/>
  <c r="BU2491" i="2"/>
  <c r="Q2491" i="2"/>
  <c r="D2491" i="2"/>
  <c r="C2491" i="2"/>
  <c r="BW2490" i="2"/>
  <c r="BV2490" i="2"/>
  <c r="BU2490" i="2"/>
  <c r="Q2490" i="2"/>
  <c r="D2490" i="2"/>
  <c r="C2490" i="2"/>
  <c r="BW2489" i="2"/>
  <c r="BV2489" i="2"/>
  <c r="BU2489" i="2"/>
  <c r="Q2489" i="2"/>
  <c r="D2489" i="2"/>
  <c r="C2489" i="2"/>
  <c r="BW2488" i="2"/>
  <c r="BV2488" i="2"/>
  <c r="BU2488" i="2"/>
  <c r="Q2488" i="2"/>
  <c r="D2488" i="2"/>
  <c r="C2488" i="2"/>
  <c r="BW2487" i="2"/>
  <c r="BV2487" i="2"/>
  <c r="BU2487" i="2"/>
  <c r="Q2487" i="2"/>
  <c r="D2487" i="2"/>
  <c r="C2487" i="2"/>
  <c r="BW2486" i="2"/>
  <c r="BV2486" i="2"/>
  <c r="BU2486" i="2"/>
  <c r="Q2486" i="2"/>
  <c r="D2486" i="2"/>
  <c r="C2486" i="2"/>
  <c r="BW2485" i="2"/>
  <c r="BV2485" i="2"/>
  <c r="BU2485" i="2"/>
  <c r="Q2485" i="2"/>
  <c r="D2485" i="2"/>
  <c r="C2485" i="2"/>
  <c r="BW2484" i="2"/>
  <c r="BV2484" i="2"/>
  <c r="BU2484" i="2"/>
  <c r="Q2484" i="2"/>
  <c r="D2484" i="2"/>
  <c r="C2484" i="2"/>
  <c r="BW2483" i="2"/>
  <c r="BV2483" i="2"/>
  <c r="BU2483" i="2"/>
  <c r="Q2483" i="2"/>
  <c r="D2483" i="2"/>
  <c r="C2483" i="2"/>
  <c r="BW2482" i="2"/>
  <c r="BV2482" i="2"/>
  <c r="BU2482" i="2"/>
  <c r="Q2482" i="2"/>
  <c r="D2482" i="2"/>
  <c r="C2482" i="2"/>
  <c r="BW2481" i="2"/>
  <c r="BV2481" i="2"/>
  <c r="BU2481" i="2"/>
  <c r="Q2481" i="2"/>
  <c r="D2481" i="2"/>
  <c r="C2481" i="2"/>
  <c r="BW2480" i="2"/>
  <c r="BV2480" i="2"/>
  <c r="BU2480" i="2"/>
  <c r="Q2480" i="2"/>
  <c r="D2480" i="2"/>
  <c r="C2480" i="2"/>
  <c r="BW2479" i="2"/>
  <c r="BV2479" i="2"/>
  <c r="BU2479" i="2"/>
  <c r="Q2479" i="2"/>
  <c r="D2479" i="2"/>
  <c r="C2479" i="2"/>
  <c r="BW2478" i="2"/>
  <c r="BV2478" i="2"/>
  <c r="BU2478" i="2"/>
  <c r="Q2478" i="2"/>
  <c r="D2478" i="2"/>
  <c r="C2478" i="2"/>
  <c r="BW2477" i="2"/>
  <c r="BV2477" i="2"/>
  <c r="BU2477" i="2"/>
  <c r="Q2477" i="2"/>
  <c r="D2477" i="2"/>
  <c r="C2477" i="2"/>
  <c r="BW2476" i="2"/>
  <c r="BV2476" i="2"/>
  <c r="BU2476" i="2"/>
  <c r="Q2476" i="2"/>
  <c r="D2476" i="2"/>
  <c r="C2476" i="2"/>
  <c r="BW2475" i="2"/>
  <c r="BV2475" i="2"/>
  <c r="BU2475" i="2"/>
  <c r="Q2475" i="2"/>
  <c r="D2475" i="2"/>
  <c r="C2475" i="2"/>
  <c r="BW2474" i="2"/>
  <c r="BV2474" i="2"/>
  <c r="BU2474" i="2"/>
  <c r="Q2474" i="2"/>
  <c r="D2474" i="2"/>
  <c r="C2474" i="2"/>
  <c r="BW2473" i="2"/>
  <c r="BV2473" i="2"/>
  <c r="BU2473" i="2"/>
  <c r="Q2473" i="2"/>
  <c r="D2473" i="2"/>
  <c r="C2473" i="2"/>
  <c r="BW2472" i="2"/>
  <c r="BV2472" i="2"/>
  <c r="BU2472" i="2"/>
  <c r="Q2472" i="2"/>
  <c r="D2472" i="2"/>
  <c r="C2472" i="2"/>
  <c r="BW2471" i="2"/>
  <c r="BV2471" i="2"/>
  <c r="BU2471" i="2"/>
  <c r="Q2471" i="2"/>
  <c r="D2471" i="2"/>
  <c r="C2471" i="2"/>
  <c r="BW2470" i="2"/>
  <c r="BV2470" i="2"/>
  <c r="BU2470" i="2"/>
  <c r="Q2470" i="2"/>
  <c r="D2470" i="2"/>
  <c r="C2470" i="2"/>
  <c r="BW2469" i="2"/>
  <c r="BV2469" i="2"/>
  <c r="BU2469" i="2"/>
  <c r="Q2469" i="2"/>
  <c r="D2469" i="2"/>
  <c r="C2469" i="2"/>
  <c r="BW2468" i="2"/>
  <c r="BV2468" i="2"/>
  <c r="BU2468" i="2"/>
  <c r="Q2468" i="2"/>
  <c r="D2468" i="2"/>
  <c r="C2468" i="2"/>
  <c r="BW2467" i="2"/>
  <c r="BV2467" i="2"/>
  <c r="BU2467" i="2"/>
  <c r="Q2467" i="2"/>
  <c r="D2467" i="2"/>
  <c r="C2467" i="2"/>
  <c r="BW2466" i="2"/>
  <c r="BV2466" i="2"/>
  <c r="BU2466" i="2"/>
  <c r="Q2466" i="2"/>
  <c r="D2466" i="2"/>
  <c r="C2466" i="2"/>
  <c r="BW2465" i="2"/>
  <c r="BV2465" i="2"/>
  <c r="BU2465" i="2"/>
  <c r="Q2465" i="2"/>
  <c r="D2465" i="2"/>
  <c r="C2465" i="2"/>
  <c r="BW2464" i="2"/>
  <c r="BV2464" i="2"/>
  <c r="BU2464" i="2"/>
  <c r="Q2464" i="2"/>
  <c r="D2464" i="2"/>
  <c r="C2464" i="2"/>
  <c r="BW2463" i="2"/>
  <c r="BV2463" i="2"/>
  <c r="BU2463" i="2"/>
  <c r="Q2463" i="2"/>
  <c r="D2463" i="2"/>
  <c r="C2463" i="2"/>
  <c r="BW2462" i="2"/>
  <c r="BV2462" i="2"/>
  <c r="BU2462" i="2"/>
  <c r="Q2462" i="2"/>
  <c r="D2462" i="2"/>
  <c r="C2462" i="2"/>
  <c r="BW2461" i="2"/>
  <c r="BV2461" i="2"/>
  <c r="BU2461" i="2"/>
  <c r="Q2461" i="2"/>
  <c r="D2461" i="2"/>
  <c r="C2461" i="2"/>
  <c r="BW2460" i="2"/>
  <c r="BV2460" i="2"/>
  <c r="BU2460" i="2"/>
  <c r="Q2460" i="2"/>
  <c r="D2460" i="2"/>
  <c r="C2460" i="2"/>
  <c r="BW2459" i="2"/>
  <c r="BV2459" i="2"/>
  <c r="BU2459" i="2"/>
  <c r="Q2459" i="2"/>
  <c r="D2459" i="2"/>
  <c r="C2459" i="2"/>
  <c r="BW2458" i="2"/>
  <c r="BV2458" i="2"/>
  <c r="BU2458" i="2"/>
  <c r="Q2458" i="2"/>
  <c r="D2458" i="2"/>
  <c r="C2458" i="2"/>
  <c r="BW2457" i="2"/>
  <c r="BV2457" i="2"/>
  <c r="BU2457" i="2"/>
  <c r="Q2457" i="2"/>
  <c r="D2457" i="2"/>
  <c r="C2457" i="2"/>
  <c r="BW2456" i="2"/>
  <c r="BV2456" i="2"/>
  <c r="BU2456" i="2"/>
  <c r="Q2456" i="2"/>
  <c r="D2456" i="2"/>
  <c r="C2456" i="2"/>
  <c r="BW2455" i="2"/>
  <c r="BV2455" i="2"/>
  <c r="BU2455" i="2"/>
  <c r="Q2455" i="2"/>
  <c r="D2455" i="2"/>
  <c r="C2455" i="2"/>
  <c r="BW2454" i="2"/>
  <c r="BV2454" i="2"/>
  <c r="BU2454" i="2"/>
  <c r="Q2454" i="2"/>
  <c r="D2454" i="2"/>
  <c r="C2454" i="2"/>
  <c r="BW2453" i="2"/>
  <c r="BV2453" i="2"/>
  <c r="BU2453" i="2"/>
  <c r="Q2453" i="2"/>
  <c r="D2453" i="2"/>
  <c r="C2453" i="2"/>
  <c r="BW2452" i="2"/>
  <c r="BV2452" i="2"/>
  <c r="BU2452" i="2"/>
  <c r="Q2452" i="2"/>
  <c r="D2452" i="2"/>
  <c r="C2452" i="2"/>
  <c r="BW2451" i="2"/>
  <c r="BV2451" i="2"/>
  <c r="BU2451" i="2"/>
  <c r="Q2451" i="2"/>
  <c r="D2451" i="2"/>
  <c r="C2451" i="2"/>
  <c r="BW2450" i="2"/>
  <c r="BV2450" i="2"/>
  <c r="BU2450" i="2"/>
  <c r="Q2450" i="2"/>
  <c r="D2450" i="2"/>
  <c r="C2450" i="2"/>
  <c r="BW2449" i="2"/>
  <c r="BV2449" i="2"/>
  <c r="BU2449" i="2"/>
  <c r="Q2449" i="2"/>
  <c r="D2449" i="2"/>
  <c r="C2449" i="2"/>
  <c r="BW2448" i="2"/>
  <c r="BV2448" i="2"/>
  <c r="BU2448" i="2"/>
  <c r="Q2448" i="2"/>
  <c r="D2448" i="2"/>
  <c r="C2448" i="2"/>
  <c r="BW2447" i="2"/>
  <c r="BV2447" i="2"/>
  <c r="BU2447" i="2"/>
  <c r="Q2447" i="2"/>
  <c r="D2447" i="2"/>
  <c r="C2447" i="2"/>
  <c r="BW2446" i="2"/>
  <c r="BV2446" i="2"/>
  <c r="BU2446" i="2"/>
  <c r="Q2446" i="2"/>
  <c r="D2446" i="2"/>
  <c r="C2446" i="2"/>
  <c r="BW2445" i="2"/>
  <c r="BV2445" i="2"/>
  <c r="BU2445" i="2"/>
  <c r="Q2445" i="2"/>
  <c r="D2445" i="2"/>
  <c r="C2445" i="2"/>
  <c r="BW2444" i="2"/>
  <c r="BV2444" i="2"/>
  <c r="BU2444" i="2"/>
  <c r="Q2444" i="2"/>
  <c r="D2444" i="2"/>
  <c r="C2444" i="2"/>
  <c r="BW2443" i="2"/>
  <c r="BV2443" i="2"/>
  <c r="BU2443" i="2"/>
  <c r="Q2443" i="2"/>
  <c r="D2443" i="2"/>
  <c r="C2443" i="2"/>
  <c r="BW2442" i="2"/>
  <c r="BV2442" i="2"/>
  <c r="BU2442" i="2"/>
  <c r="Q2442" i="2"/>
  <c r="D2442" i="2"/>
  <c r="C2442" i="2"/>
  <c r="BW2441" i="2"/>
  <c r="BV2441" i="2"/>
  <c r="BU2441" i="2"/>
  <c r="Q2441" i="2"/>
  <c r="D2441" i="2"/>
  <c r="C2441" i="2"/>
  <c r="BW2440" i="2"/>
  <c r="BV2440" i="2"/>
  <c r="BU2440" i="2"/>
  <c r="Q2440" i="2"/>
  <c r="D2440" i="2"/>
  <c r="C2440" i="2"/>
  <c r="BW2439" i="2"/>
  <c r="BV2439" i="2"/>
  <c r="BU2439" i="2"/>
  <c r="Q2439" i="2"/>
  <c r="D2439" i="2"/>
  <c r="C2439" i="2"/>
  <c r="BW2438" i="2"/>
  <c r="BV2438" i="2"/>
  <c r="BU2438" i="2"/>
  <c r="Q2438" i="2"/>
  <c r="D2438" i="2"/>
  <c r="C2438" i="2"/>
  <c r="BW2437" i="2"/>
  <c r="BV2437" i="2"/>
  <c r="BU2437" i="2"/>
  <c r="Q2437" i="2"/>
  <c r="D2437" i="2"/>
  <c r="C2437" i="2"/>
  <c r="BW2436" i="2"/>
  <c r="BV2436" i="2"/>
  <c r="BU2436" i="2"/>
  <c r="Q2436" i="2"/>
  <c r="D2436" i="2"/>
  <c r="C2436" i="2"/>
  <c r="BW2435" i="2"/>
  <c r="BV2435" i="2"/>
  <c r="BU2435" i="2"/>
  <c r="Q2435" i="2"/>
  <c r="D2435" i="2"/>
  <c r="C2435" i="2"/>
  <c r="BW2434" i="2"/>
  <c r="BV2434" i="2"/>
  <c r="BU2434" i="2"/>
  <c r="Q2434" i="2"/>
  <c r="D2434" i="2"/>
  <c r="C2434" i="2"/>
  <c r="BW2433" i="2"/>
  <c r="BV2433" i="2"/>
  <c r="BU2433" i="2"/>
  <c r="Q2433" i="2"/>
  <c r="D2433" i="2"/>
  <c r="C2433" i="2"/>
  <c r="BW2432" i="2"/>
  <c r="BV2432" i="2"/>
  <c r="BU2432" i="2"/>
  <c r="Q2432" i="2"/>
  <c r="D2432" i="2"/>
  <c r="C2432" i="2"/>
  <c r="BW2431" i="2"/>
  <c r="BV2431" i="2"/>
  <c r="BU2431" i="2"/>
  <c r="Q2431" i="2"/>
  <c r="D2431" i="2"/>
  <c r="C2431" i="2"/>
  <c r="BW2430" i="2"/>
  <c r="BV2430" i="2"/>
  <c r="BU2430" i="2"/>
  <c r="Q2430" i="2"/>
  <c r="D2430" i="2"/>
  <c r="C2430" i="2"/>
  <c r="BW2429" i="2"/>
  <c r="BV2429" i="2"/>
  <c r="BU2429" i="2"/>
  <c r="Q2429" i="2"/>
  <c r="D2429" i="2"/>
  <c r="C2429" i="2"/>
  <c r="BW2428" i="2"/>
  <c r="BV2428" i="2"/>
  <c r="BU2428" i="2"/>
  <c r="Q2428" i="2"/>
  <c r="D2428" i="2"/>
  <c r="C2428" i="2"/>
  <c r="BW2427" i="2"/>
  <c r="BV2427" i="2"/>
  <c r="BU2427" i="2"/>
  <c r="Q2427" i="2"/>
  <c r="D2427" i="2"/>
  <c r="C2427" i="2"/>
  <c r="BW2426" i="2"/>
  <c r="BV2426" i="2"/>
  <c r="BU2426" i="2"/>
  <c r="Q2426" i="2"/>
  <c r="D2426" i="2"/>
  <c r="C2426" i="2"/>
  <c r="BW2425" i="2"/>
  <c r="BV2425" i="2"/>
  <c r="BU2425" i="2"/>
  <c r="Q2425" i="2"/>
  <c r="D2425" i="2"/>
  <c r="C2425" i="2"/>
  <c r="BW2424" i="2"/>
  <c r="BV2424" i="2"/>
  <c r="BU2424" i="2"/>
  <c r="Q2424" i="2"/>
  <c r="D2424" i="2"/>
  <c r="C2424" i="2"/>
  <c r="BW2423" i="2"/>
  <c r="BV2423" i="2"/>
  <c r="BU2423" i="2"/>
  <c r="Q2423" i="2"/>
  <c r="D2423" i="2"/>
  <c r="C2423" i="2"/>
  <c r="BW2422" i="2"/>
  <c r="BV2422" i="2"/>
  <c r="BU2422" i="2"/>
  <c r="Q2422" i="2"/>
  <c r="D2422" i="2"/>
  <c r="C2422" i="2"/>
  <c r="BW2421" i="2"/>
  <c r="BV2421" i="2"/>
  <c r="BU2421" i="2"/>
  <c r="Q2421" i="2"/>
  <c r="D2421" i="2"/>
  <c r="C2421" i="2"/>
  <c r="BW2420" i="2"/>
  <c r="BV2420" i="2"/>
  <c r="BU2420" i="2"/>
  <c r="Q2420" i="2"/>
  <c r="D2420" i="2"/>
  <c r="C2420" i="2"/>
  <c r="BW2419" i="2"/>
  <c r="BV2419" i="2"/>
  <c r="BU2419" i="2"/>
  <c r="Q2419" i="2"/>
  <c r="D2419" i="2"/>
  <c r="C2419" i="2"/>
  <c r="BW2418" i="2"/>
  <c r="BV2418" i="2"/>
  <c r="BU2418" i="2"/>
  <c r="Q2418" i="2"/>
  <c r="D2418" i="2"/>
  <c r="C2418" i="2"/>
  <c r="BW2417" i="2"/>
  <c r="BV2417" i="2"/>
  <c r="BU2417" i="2"/>
  <c r="Q2417" i="2"/>
  <c r="D2417" i="2"/>
  <c r="C2417" i="2"/>
  <c r="BW2416" i="2"/>
  <c r="BV2416" i="2"/>
  <c r="BU2416" i="2"/>
  <c r="Q2416" i="2"/>
  <c r="D2416" i="2"/>
  <c r="C2416" i="2"/>
  <c r="BW2415" i="2"/>
  <c r="BV2415" i="2"/>
  <c r="BU2415" i="2"/>
  <c r="Q2415" i="2"/>
  <c r="D2415" i="2"/>
  <c r="C2415" i="2"/>
  <c r="BW2414" i="2"/>
  <c r="BV2414" i="2"/>
  <c r="BU2414" i="2"/>
  <c r="Q2414" i="2"/>
  <c r="D2414" i="2"/>
  <c r="C2414" i="2"/>
  <c r="BW2413" i="2"/>
  <c r="BV2413" i="2"/>
  <c r="BU2413" i="2"/>
  <c r="Q2413" i="2"/>
  <c r="D2413" i="2"/>
  <c r="C2413" i="2"/>
  <c r="BW2412" i="2"/>
  <c r="BV2412" i="2"/>
  <c r="BU2412" i="2"/>
  <c r="Q2412" i="2"/>
  <c r="D2412" i="2"/>
  <c r="C2412" i="2"/>
  <c r="BW2411" i="2"/>
  <c r="BV2411" i="2"/>
  <c r="BU2411" i="2"/>
  <c r="Q2411" i="2"/>
  <c r="D2411" i="2"/>
  <c r="C2411" i="2"/>
  <c r="BW2410" i="2"/>
  <c r="BV2410" i="2"/>
  <c r="BU2410" i="2"/>
  <c r="Q2410" i="2"/>
  <c r="D2410" i="2"/>
  <c r="C2410" i="2"/>
  <c r="BW2409" i="2"/>
  <c r="BV2409" i="2"/>
  <c r="BU2409" i="2"/>
  <c r="Q2409" i="2"/>
  <c r="D2409" i="2"/>
  <c r="C2409" i="2"/>
  <c r="BW2408" i="2"/>
  <c r="BV2408" i="2"/>
  <c r="BU2408" i="2"/>
  <c r="Q2408" i="2"/>
  <c r="D2408" i="2"/>
  <c r="C2408" i="2"/>
  <c r="BW2407" i="2"/>
  <c r="BV2407" i="2"/>
  <c r="BU2407" i="2"/>
  <c r="Q2407" i="2"/>
  <c r="D2407" i="2"/>
  <c r="C2407" i="2"/>
  <c r="BW2406" i="2"/>
  <c r="BV2406" i="2"/>
  <c r="BU2406" i="2"/>
  <c r="Q2406" i="2"/>
  <c r="D2406" i="2"/>
  <c r="C2406" i="2"/>
  <c r="BW2405" i="2"/>
  <c r="BV2405" i="2"/>
  <c r="BU2405" i="2"/>
  <c r="Q2405" i="2"/>
  <c r="D2405" i="2"/>
  <c r="C2405" i="2"/>
  <c r="BW2404" i="2"/>
  <c r="BV2404" i="2"/>
  <c r="BU2404" i="2"/>
  <c r="Q2404" i="2"/>
  <c r="D2404" i="2"/>
  <c r="C2404" i="2"/>
  <c r="BW2403" i="2"/>
  <c r="BV2403" i="2"/>
  <c r="BU2403" i="2"/>
  <c r="Q2403" i="2"/>
  <c r="D2403" i="2"/>
  <c r="C2403" i="2"/>
  <c r="BW2402" i="2"/>
  <c r="BV2402" i="2"/>
  <c r="BU2402" i="2"/>
  <c r="Q2402" i="2"/>
  <c r="D2402" i="2"/>
  <c r="C2402" i="2"/>
  <c r="BW2401" i="2"/>
  <c r="BV2401" i="2"/>
  <c r="BU2401" i="2"/>
  <c r="Q2401" i="2"/>
  <c r="D2401" i="2"/>
  <c r="C2401" i="2"/>
  <c r="BW2400" i="2"/>
  <c r="BV2400" i="2"/>
  <c r="BU2400" i="2"/>
  <c r="Q2400" i="2"/>
  <c r="D2400" i="2"/>
  <c r="C2400" i="2"/>
  <c r="BW2399" i="2"/>
  <c r="BV2399" i="2"/>
  <c r="BU2399" i="2"/>
  <c r="Q2399" i="2"/>
  <c r="D2399" i="2"/>
  <c r="C2399" i="2"/>
  <c r="BW2398" i="2"/>
  <c r="BV2398" i="2"/>
  <c r="BU2398" i="2"/>
  <c r="Q2398" i="2"/>
  <c r="D2398" i="2"/>
  <c r="C2398" i="2"/>
  <c r="BW2397" i="2"/>
  <c r="BV2397" i="2"/>
  <c r="BU2397" i="2"/>
  <c r="Q2397" i="2"/>
  <c r="D2397" i="2"/>
  <c r="C2397" i="2"/>
  <c r="BW2396" i="2"/>
  <c r="BV2396" i="2"/>
  <c r="BU2396" i="2"/>
  <c r="Q2396" i="2"/>
  <c r="D2396" i="2"/>
  <c r="C2396" i="2"/>
  <c r="BW2395" i="2"/>
  <c r="BV2395" i="2"/>
  <c r="BU2395" i="2"/>
  <c r="Q2395" i="2"/>
  <c r="D2395" i="2"/>
  <c r="C2395" i="2"/>
  <c r="BW2394" i="2"/>
  <c r="BV2394" i="2"/>
  <c r="BU2394" i="2"/>
  <c r="Q2394" i="2"/>
  <c r="D2394" i="2"/>
  <c r="C2394" i="2"/>
  <c r="BW2393" i="2"/>
  <c r="BV2393" i="2"/>
  <c r="BU2393" i="2"/>
  <c r="Q2393" i="2"/>
  <c r="D2393" i="2"/>
  <c r="C2393" i="2"/>
  <c r="BW2392" i="2"/>
  <c r="BV2392" i="2"/>
  <c r="BU2392" i="2"/>
  <c r="Q2392" i="2"/>
  <c r="D2392" i="2"/>
  <c r="C2392" i="2"/>
  <c r="BW2391" i="2"/>
  <c r="BV2391" i="2"/>
  <c r="BU2391" i="2"/>
  <c r="Q2391" i="2"/>
  <c r="D2391" i="2"/>
  <c r="C2391" i="2"/>
  <c r="BW2390" i="2"/>
  <c r="BV2390" i="2"/>
  <c r="BU2390" i="2"/>
  <c r="Q2390" i="2"/>
  <c r="D2390" i="2"/>
  <c r="C2390" i="2"/>
  <c r="BW2389" i="2"/>
  <c r="BV2389" i="2"/>
  <c r="BU2389" i="2"/>
  <c r="Q2389" i="2"/>
  <c r="D2389" i="2"/>
  <c r="C2389" i="2"/>
  <c r="BW2388" i="2"/>
  <c r="BV2388" i="2"/>
  <c r="BU2388" i="2"/>
  <c r="Q2388" i="2"/>
  <c r="D2388" i="2"/>
  <c r="C2388" i="2"/>
  <c r="BW2387" i="2"/>
  <c r="BV2387" i="2"/>
  <c r="BU2387" i="2"/>
  <c r="Q2387" i="2"/>
  <c r="D2387" i="2"/>
  <c r="C2387" i="2"/>
  <c r="BW2386" i="2"/>
  <c r="BV2386" i="2"/>
  <c r="BU2386" i="2"/>
  <c r="Q2386" i="2"/>
  <c r="D2386" i="2"/>
  <c r="C2386" i="2"/>
  <c r="BW2385" i="2"/>
  <c r="BV2385" i="2"/>
  <c r="BU2385" i="2"/>
  <c r="Q2385" i="2"/>
  <c r="D2385" i="2"/>
  <c r="C2385" i="2"/>
  <c r="BW2384" i="2"/>
  <c r="BV2384" i="2"/>
  <c r="BU2384" i="2"/>
  <c r="Q2384" i="2"/>
  <c r="D2384" i="2"/>
  <c r="C2384" i="2"/>
  <c r="BW2383" i="2"/>
  <c r="BV2383" i="2"/>
  <c r="BU2383" i="2"/>
  <c r="Q2383" i="2"/>
  <c r="D2383" i="2"/>
  <c r="C2383" i="2"/>
  <c r="BW2382" i="2"/>
  <c r="BV2382" i="2"/>
  <c r="BU2382" i="2"/>
  <c r="Q2382" i="2"/>
  <c r="D2382" i="2"/>
  <c r="C2382" i="2"/>
  <c r="BW2381" i="2"/>
  <c r="BV2381" i="2"/>
  <c r="BU2381" i="2"/>
  <c r="Q2381" i="2"/>
  <c r="D2381" i="2"/>
  <c r="C2381" i="2"/>
  <c r="BW2380" i="2"/>
  <c r="BV2380" i="2"/>
  <c r="BU2380" i="2"/>
  <c r="Q2380" i="2"/>
  <c r="D2380" i="2"/>
  <c r="C2380" i="2"/>
  <c r="BW2379" i="2"/>
  <c r="BV2379" i="2"/>
  <c r="BU2379" i="2"/>
  <c r="Q2379" i="2"/>
  <c r="D2379" i="2"/>
  <c r="C2379" i="2"/>
  <c r="BW2378" i="2"/>
  <c r="BV2378" i="2"/>
  <c r="BU2378" i="2"/>
  <c r="Q2378" i="2"/>
  <c r="D2378" i="2"/>
  <c r="C2378" i="2"/>
  <c r="BW2377" i="2"/>
  <c r="BV2377" i="2"/>
  <c r="BU2377" i="2"/>
  <c r="Q2377" i="2"/>
  <c r="D2377" i="2"/>
  <c r="C2377" i="2"/>
  <c r="BW2376" i="2"/>
  <c r="BV2376" i="2"/>
  <c r="BU2376" i="2"/>
  <c r="Q2376" i="2"/>
  <c r="D2376" i="2"/>
  <c r="C2376" i="2"/>
  <c r="BW2375" i="2"/>
  <c r="BV2375" i="2"/>
  <c r="BU2375" i="2"/>
  <c r="Q2375" i="2"/>
  <c r="D2375" i="2"/>
  <c r="C2375" i="2"/>
  <c r="BW2374" i="2"/>
  <c r="BV2374" i="2"/>
  <c r="BU2374" i="2"/>
  <c r="Q2374" i="2"/>
  <c r="D2374" i="2"/>
  <c r="C2374" i="2"/>
  <c r="BW2373" i="2"/>
  <c r="BV2373" i="2"/>
  <c r="BU2373" i="2"/>
  <c r="Q2373" i="2"/>
  <c r="D2373" i="2"/>
  <c r="C2373" i="2"/>
  <c r="BW2372" i="2"/>
  <c r="BV2372" i="2"/>
  <c r="BU2372" i="2"/>
  <c r="Q2372" i="2"/>
  <c r="D2372" i="2"/>
  <c r="C2372" i="2"/>
  <c r="BW2371" i="2"/>
  <c r="BV2371" i="2"/>
  <c r="BU2371" i="2"/>
  <c r="Q2371" i="2"/>
  <c r="D2371" i="2"/>
  <c r="C2371" i="2"/>
  <c r="BW2370" i="2"/>
  <c r="BV2370" i="2"/>
  <c r="BU2370" i="2"/>
  <c r="Q2370" i="2"/>
  <c r="D2370" i="2"/>
  <c r="C2370" i="2"/>
  <c r="BW2369" i="2"/>
  <c r="BV2369" i="2"/>
  <c r="BU2369" i="2"/>
  <c r="Q2369" i="2"/>
  <c r="D2369" i="2"/>
  <c r="C2369" i="2"/>
  <c r="BW2368" i="2"/>
  <c r="BV2368" i="2"/>
  <c r="BU2368" i="2"/>
  <c r="Q2368" i="2"/>
  <c r="D2368" i="2"/>
  <c r="C2368" i="2"/>
  <c r="BW2367" i="2"/>
  <c r="BV2367" i="2"/>
  <c r="BU2367" i="2"/>
  <c r="Q2367" i="2"/>
  <c r="D2367" i="2"/>
  <c r="C2367" i="2"/>
  <c r="BW2366" i="2"/>
  <c r="BV2366" i="2"/>
  <c r="BU2366" i="2"/>
  <c r="Q2366" i="2"/>
  <c r="D2366" i="2"/>
  <c r="C2366" i="2"/>
  <c r="BW2365" i="2"/>
  <c r="BV2365" i="2"/>
  <c r="BU2365" i="2"/>
  <c r="Q2365" i="2"/>
  <c r="D2365" i="2"/>
  <c r="C2365" i="2"/>
  <c r="BW2364" i="2"/>
  <c r="BV2364" i="2"/>
  <c r="BU2364" i="2"/>
  <c r="Q2364" i="2"/>
  <c r="D2364" i="2"/>
  <c r="C2364" i="2"/>
  <c r="BW2363" i="2"/>
  <c r="BV2363" i="2"/>
  <c r="BU2363" i="2"/>
  <c r="Q2363" i="2"/>
  <c r="D2363" i="2"/>
  <c r="C2363" i="2"/>
  <c r="BW2362" i="2"/>
  <c r="BV2362" i="2"/>
  <c r="BU2362" i="2"/>
  <c r="Q2362" i="2"/>
  <c r="D2362" i="2"/>
  <c r="C2362" i="2"/>
  <c r="BW2361" i="2"/>
  <c r="BV2361" i="2"/>
  <c r="BU2361" i="2"/>
  <c r="Q2361" i="2"/>
  <c r="D2361" i="2"/>
  <c r="C2361" i="2"/>
  <c r="BW2360" i="2"/>
  <c r="BV2360" i="2"/>
  <c r="BU2360" i="2"/>
  <c r="Q2360" i="2"/>
  <c r="D2360" i="2"/>
  <c r="C2360" i="2"/>
  <c r="BW2359" i="2"/>
  <c r="BV2359" i="2"/>
  <c r="BU2359" i="2"/>
  <c r="Q2359" i="2"/>
  <c r="D2359" i="2"/>
  <c r="C2359" i="2"/>
  <c r="BW2358" i="2"/>
  <c r="BV2358" i="2"/>
  <c r="BU2358" i="2"/>
  <c r="Q2358" i="2"/>
  <c r="D2358" i="2"/>
  <c r="C2358" i="2"/>
  <c r="BW2357" i="2"/>
  <c r="BV2357" i="2"/>
  <c r="BU2357" i="2"/>
  <c r="Q2357" i="2"/>
  <c r="D2357" i="2"/>
  <c r="C2357" i="2"/>
  <c r="BW2356" i="2"/>
  <c r="BV2356" i="2"/>
  <c r="BU2356" i="2"/>
  <c r="Q2356" i="2"/>
  <c r="D2356" i="2"/>
  <c r="C2356" i="2"/>
  <c r="BW2355" i="2"/>
  <c r="BV2355" i="2"/>
  <c r="BU2355" i="2"/>
  <c r="Q2355" i="2"/>
  <c r="D2355" i="2"/>
  <c r="C2355" i="2"/>
  <c r="BW2354" i="2"/>
  <c r="BV2354" i="2"/>
  <c r="BU2354" i="2"/>
  <c r="Q2354" i="2"/>
  <c r="D2354" i="2"/>
  <c r="C2354" i="2"/>
  <c r="BW2353" i="2"/>
  <c r="BV2353" i="2"/>
  <c r="BU2353" i="2"/>
  <c r="Q2353" i="2"/>
  <c r="D2353" i="2"/>
  <c r="C2353" i="2"/>
  <c r="BW2352" i="2"/>
  <c r="BV2352" i="2"/>
  <c r="BU2352" i="2"/>
  <c r="Q2352" i="2"/>
  <c r="D2352" i="2"/>
  <c r="C2352" i="2"/>
  <c r="BW2351" i="2"/>
  <c r="BV2351" i="2"/>
  <c r="BU2351" i="2"/>
  <c r="Q2351" i="2"/>
  <c r="D2351" i="2"/>
  <c r="C2351" i="2"/>
  <c r="BW2350" i="2"/>
  <c r="BV2350" i="2"/>
  <c r="BU2350" i="2"/>
  <c r="Q2350" i="2"/>
  <c r="D2350" i="2"/>
  <c r="C2350" i="2"/>
  <c r="BW2349" i="2"/>
  <c r="BV2349" i="2"/>
  <c r="BU2349" i="2"/>
  <c r="Q2349" i="2"/>
  <c r="D2349" i="2"/>
  <c r="C2349" i="2"/>
  <c r="BW2348" i="2"/>
  <c r="BV2348" i="2"/>
  <c r="BU2348" i="2"/>
  <c r="Q2348" i="2"/>
  <c r="D2348" i="2"/>
  <c r="C2348" i="2"/>
  <c r="BW2347" i="2"/>
  <c r="BV2347" i="2"/>
  <c r="BU2347" i="2"/>
  <c r="Q2347" i="2"/>
  <c r="D2347" i="2"/>
  <c r="C2347" i="2"/>
  <c r="BW2346" i="2"/>
  <c r="BV2346" i="2"/>
  <c r="BU2346" i="2"/>
  <c r="Q2346" i="2"/>
  <c r="D2346" i="2"/>
  <c r="C2346" i="2"/>
  <c r="BW2345" i="2"/>
  <c r="BV2345" i="2"/>
  <c r="BU2345" i="2"/>
  <c r="Q2345" i="2"/>
  <c r="D2345" i="2"/>
  <c r="C2345" i="2"/>
  <c r="BW2344" i="2"/>
  <c r="BV2344" i="2"/>
  <c r="BU2344" i="2"/>
  <c r="Q2344" i="2"/>
  <c r="D2344" i="2"/>
  <c r="C2344" i="2"/>
  <c r="BW2343" i="2"/>
  <c r="BV2343" i="2"/>
  <c r="BU2343" i="2"/>
  <c r="Q2343" i="2"/>
  <c r="D2343" i="2"/>
  <c r="C2343" i="2"/>
  <c r="BW2342" i="2"/>
  <c r="BV2342" i="2"/>
  <c r="BU2342" i="2"/>
  <c r="Q2342" i="2"/>
  <c r="D2342" i="2"/>
  <c r="C2342" i="2"/>
  <c r="BW2341" i="2"/>
  <c r="BV2341" i="2"/>
  <c r="BU2341" i="2"/>
  <c r="Q2341" i="2"/>
  <c r="D2341" i="2"/>
  <c r="C2341" i="2"/>
  <c r="BW2340" i="2"/>
  <c r="BV2340" i="2"/>
  <c r="BU2340" i="2"/>
  <c r="Q2340" i="2"/>
  <c r="D2340" i="2"/>
  <c r="C2340" i="2"/>
  <c r="BW2339" i="2"/>
  <c r="BV2339" i="2"/>
  <c r="BU2339" i="2"/>
  <c r="Q2339" i="2"/>
  <c r="D2339" i="2"/>
  <c r="C2339" i="2"/>
  <c r="BW2338" i="2"/>
  <c r="BV2338" i="2"/>
  <c r="BU2338" i="2"/>
  <c r="Q2338" i="2"/>
  <c r="D2338" i="2"/>
  <c r="C2338" i="2"/>
  <c r="BW2337" i="2"/>
  <c r="BV2337" i="2"/>
  <c r="BU2337" i="2"/>
  <c r="Q2337" i="2"/>
  <c r="D2337" i="2"/>
  <c r="C2337" i="2"/>
  <c r="BW2336" i="2"/>
  <c r="BV2336" i="2"/>
  <c r="BU2336" i="2"/>
  <c r="Q2336" i="2"/>
  <c r="D2336" i="2"/>
  <c r="C2336" i="2"/>
  <c r="BW2335" i="2"/>
  <c r="BV2335" i="2"/>
  <c r="BU2335" i="2"/>
  <c r="Q2335" i="2"/>
  <c r="D2335" i="2"/>
  <c r="C2335" i="2"/>
  <c r="BW2334" i="2"/>
  <c r="BV2334" i="2"/>
  <c r="BU2334" i="2"/>
  <c r="Q2334" i="2"/>
  <c r="D2334" i="2"/>
  <c r="C2334" i="2"/>
  <c r="BW2333" i="2"/>
  <c r="BV2333" i="2"/>
  <c r="BU2333" i="2"/>
  <c r="Q2333" i="2"/>
  <c r="D2333" i="2"/>
  <c r="C2333" i="2"/>
  <c r="BW2332" i="2"/>
  <c r="BV2332" i="2"/>
  <c r="BU2332" i="2"/>
  <c r="Q2332" i="2"/>
  <c r="D2332" i="2"/>
  <c r="C2332" i="2"/>
  <c r="BW2331" i="2"/>
  <c r="BV2331" i="2"/>
  <c r="BU2331" i="2"/>
  <c r="Q2331" i="2"/>
  <c r="D2331" i="2"/>
  <c r="C2331" i="2"/>
  <c r="BW2330" i="2"/>
  <c r="BV2330" i="2"/>
  <c r="BU2330" i="2"/>
  <c r="Q2330" i="2"/>
  <c r="D2330" i="2"/>
  <c r="C2330" i="2"/>
  <c r="BW2329" i="2"/>
  <c r="BV2329" i="2"/>
  <c r="BU2329" i="2"/>
  <c r="Q2329" i="2"/>
  <c r="D2329" i="2"/>
  <c r="C2329" i="2"/>
  <c r="BW2328" i="2"/>
  <c r="BV2328" i="2"/>
  <c r="BU2328" i="2"/>
  <c r="Q2328" i="2"/>
  <c r="D2328" i="2"/>
  <c r="C2328" i="2"/>
  <c r="BW2327" i="2"/>
  <c r="BV2327" i="2"/>
  <c r="BU2327" i="2"/>
  <c r="Q2327" i="2"/>
  <c r="D2327" i="2"/>
  <c r="C2327" i="2"/>
  <c r="BW2326" i="2"/>
  <c r="BV2326" i="2"/>
  <c r="BU2326" i="2"/>
  <c r="Q2326" i="2"/>
  <c r="D2326" i="2"/>
  <c r="C2326" i="2"/>
  <c r="BW2325" i="2"/>
  <c r="BV2325" i="2"/>
  <c r="BU2325" i="2"/>
  <c r="Q2325" i="2"/>
  <c r="D2325" i="2"/>
  <c r="C2325" i="2"/>
  <c r="BW2324" i="2"/>
  <c r="BV2324" i="2"/>
  <c r="BU2324" i="2"/>
  <c r="Q2324" i="2"/>
  <c r="D2324" i="2"/>
  <c r="C2324" i="2"/>
  <c r="BW2323" i="2"/>
  <c r="BV2323" i="2"/>
  <c r="BU2323" i="2"/>
  <c r="Q2323" i="2"/>
  <c r="D2323" i="2"/>
  <c r="C2323" i="2"/>
  <c r="BW2322" i="2"/>
  <c r="BV2322" i="2"/>
  <c r="BU2322" i="2"/>
  <c r="Q2322" i="2"/>
  <c r="D2322" i="2"/>
  <c r="C2322" i="2"/>
  <c r="BW2321" i="2"/>
  <c r="BV2321" i="2"/>
  <c r="BU2321" i="2"/>
  <c r="Q2321" i="2"/>
  <c r="D2321" i="2"/>
  <c r="C2321" i="2"/>
  <c r="BW2320" i="2"/>
  <c r="BV2320" i="2"/>
  <c r="BU2320" i="2"/>
  <c r="Q2320" i="2"/>
  <c r="D2320" i="2"/>
  <c r="C2320" i="2"/>
  <c r="BW2319" i="2"/>
  <c r="BV2319" i="2"/>
  <c r="BU2319" i="2"/>
  <c r="Q2319" i="2"/>
  <c r="D2319" i="2"/>
  <c r="C2319" i="2"/>
  <c r="BW2318" i="2"/>
  <c r="BV2318" i="2"/>
  <c r="BU2318" i="2"/>
  <c r="Q2318" i="2"/>
  <c r="D2318" i="2"/>
  <c r="C2318" i="2"/>
  <c r="BW2317" i="2"/>
  <c r="BV2317" i="2"/>
  <c r="BU2317" i="2"/>
  <c r="Q2317" i="2"/>
  <c r="D2317" i="2"/>
  <c r="C2317" i="2"/>
  <c r="BW2316" i="2"/>
  <c r="BV2316" i="2"/>
  <c r="BU2316" i="2"/>
  <c r="Q2316" i="2"/>
  <c r="D2316" i="2"/>
  <c r="C2316" i="2"/>
  <c r="BW2315" i="2"/>
  <c r="BV2315" i="2"/>
  <c r="BU2315" i="2"/>
  <c r="Q2315" i="2"/>
  <c r="D2315" i="2"/>
  <c r="C2315" i="2"/>
  <c r="BW2314" i="2"/>
  <c r="BV2314" i="2"/>
  <c r="BU2314" i="2"/>
  <c r="Q2314" i="2"/>
  <c r="D2314" i="2"/>
  <c r="C2314" i="2"/>
  <c r="BW2313" i="2"/>
  <c r="BV2313" i="2"/>
  <c r="BU2313" i="2"/>
  <c r="Q2313" i="2"/>
  <c r="D2313" i="2"/>
  <c r="C2313" i="2"/>
  <c r="BW2312" i="2"/>
  <c r="BV2312" i="2"/>
  <c r="BU2312" i="2"/>
  <c r="Q2312" i="2"/>
  <c r="D2312" i="2"/>
  <c r="C2312" i="2"/>
  <c r="BW2311" i="2"/>
  <c r="BV2311" i="2"/>
  <c r="BU2311" i="2"/>
  <c r="Q2311" i="2"/>
  <c r="D2311" i="2"/>
  <c r="C2311" i="2"/>
  <c r="BW2310" i="2"/>
  <c r="BV2310" i="2"/>
  <c r="BU2310" i="2"/>
  <c r="Q2310" i="2"/>
  <c r="D2310" i="2"/>
  <c r="C2310" i="2"/>
  <c r="BW2309" i="2"/>
  <c r="BV2309" i="2"/>
  <c r="BU2309" i="2"/>
  <c r="Q2309" i="2"/>
  <c r="D2309" i="2"/>
  <c r="C2309" i="2"/>
  <c r="BW2308" i="2"/>
  <c r="BV2308" i="2"/>
  <c r="BU2308" i="2"/>
  <c r="Q2308" i="2"/>
  <c r="D2308" i="2"/>
  <c r="C2308" i="2"/>
  <c r="BW2307" i="2"/>
  <c r="BV2307" i="2"/>
  <c r="BU2307" i="2"/>
  <c r="Q2307" i="2"/>
  <c r="D2307" i="2"/>
  <c r="C2307" i="2"/>
  <c r="BW2306" i="2"/>
  <c r="BV2306" i="2"/>
  <c r="BU2306" i="2"/>
  <c r="Q2306" i="2"/>
  <c r="D2306" i="2"/>
  <c r="C2306" i="2"/>
  <c r="BW2305" i="2"/>
  <c r="BV2305" i="2"/>
  <c r="BU2305" i="2"/>
  <c r="Q2305" i="2"/>
  <c r="D2305" i="2"/>
  <c r="C2305" i="2"/>
  <c r="BW2304" i="2"/>
  <c r="BV2304" i="2"/>
  <c r="BU2304" i="2"/>
  <c r="Q2304" i="2"/>
  <c r="D2304" i="2"/>
  <c r="C2304" i="2"/>
  <c r="BW2303" i="2"/>
  <c r="BV2303" i="2"/>
  <c r="BU2303" i="2"/>
  <c r="Q2303" i="2"/>
  <c r="D2303" i="2"/>
  <c r="C2303" i="2"/>
  <c r="BW2302" i="2"/>
  <c r="BV2302" i="2"/>
  <c r="BU2302" i="2"/>
  <c r="Q2302" i="2"/>
  <c r="D2302" i="2"/>
  <c r="C2302" i="2"/>
  <c r="BW2301" i="2"/>
  <c r="BV2301" i="2"/>
  <c r="BU2301" i="2"/>
  <c r="Q2301" i="2"/>
  <c r="D2301" i="2"/>
  <c r="C2301" i="2"/>
  <c r="BW2300" i="2"/>
  <c r="BV2300" i="2"/>
  <c r="BU2300" i="2"/>
  <c r="Q2300" i="2"/>
  <c r="D2300" i="2"/>
  <c r="C2300" i="2"/>
  <c r="BW2299" i="2"/>
  <c r="BV2299" i="2"/>
  <c r="BU2299" i="2"/>
  <c r="Q2299" i="2"/>
  <c r="D2299" i="2"/>
  <c r="C2299" i="2"/>
  <c r="BW2298" i="2"/>
  <c r="BV2298" i="2"/>
  <c r="BU2298" i="2"/>
  <c r="Q2298" i="2"/>
  <c r="D2298" i="2"/>
  <c r="C2298" i="2"/>
  <c r="BW2297" i="2"/>
  <c r="BV2297" i="2"/>
  <c r="BU2297" i="2"/>
  <c r="Q2297" i="2"/>
  <c r="D2297" i="2"/>
  <c r="C2297" i="2"/>
  <c r="BW2296" i="2"/>
  <c r="BV2296" i="2"/>
  <c r="BU2296" i="2"/>
  <c r="Q2296" i="2"/>
  <c r="D2296" i="2"/>
  <c r="C2296" i="2"/>
  <c r="BW2295" i="2"/>
  <c r="BV2295" i="2"/>
  <c r="BU2295" i="2"/>
  <c r="Q2295" i="2"/>
  <c r="D2295" i="2"/>
  <c r="C2295" i="2"/>
  <c r="BW2294" i="2"/>
  <c r="BV2294" i="2"/>
  <c r="BU2294" i="2"/>
  <c r="Q2294" i="2"/>
  <c r="D2294" i="2"/>
  <c r="C2294" i="2"/>
  <c r="BW2293" i="2"/>
  <c r="BV2293" i="2"/>
  <c r="BU2293" i="2"/>
  <c r="Q2293" i="2"/>
  <c r="D2293" i="2"/>
  <c r="C2293" i="2"/>
  <c r="BW2292" i="2"/>
  <c r="BV2292" i="2"/>
  <c r="BU2292" i="2"/>
  <c r="Q2292" i="2"/>
  <c r="D2292" i="2"/>
  <c r="C2292" i="2"/>
  <c r="BW2291" i="2"/>
  <c r="BV2291" i="2"/>
  <c r="BU2291" i="2"/>
  <c r="Q2291" i="2"/>
  <c r="D2291" i="2"/>
  <c r="C2291" i="2"/>
  <c r="BW2290" i="2"/>
  <c r="BV2290" i="2"/>
  <c r="BU2290" i="2"/>
  <c r="Q2290" i="2"/>
  <c r="D2290" i="2"/>
  <c r="C2290" i="2"/>
  <c r="BW2289" i="2"/>
  <c r="BV2289" i="2"/>
  <c r="BU2289" i="2"/>
  <c r="Q2289" i="2"/>
  <c r="D2289" i="2"/>
  <c r="C2289" i="2"/>
  <c r="BW2288" i="2"/>
  <c r="BV2288" i="2"/>
  <c r="BU2288" i="2"/>
  <c r="Q2288" i="2"/>
  <c r="D2288" i="2"/>
  <c r="C2288" i="2"/>
  <c r="BW2287" i="2"/>
  <c r="BV2287" i="2"/>
  <c r="BU2287" i="2"/>
  <c r="Q2287" i="2"/>
  <c r="D2287" i="2"/>
  <c r="C2287" i="2"/>
  <c r="BW2286" i="2"/>
  <c r="BV2286" i="2"/>
  <c r="BU2286" i="2"/>
  <c r="Q2286" i="2"/>
  <c r="D2286" i="2"/>
  <c r="C2286" i="2"/>
  <c r="BW2285" i="2"/>
  <c r="BV2285" i="2"/>
  <c r="BU2285" i="2"/>
  <c r="Q2285" i="2"/>
  <c r="D2285" i="2"/>
  <c r="C2285" i="2"/>
  <c r="BW2284" i="2"/>
  <c r="BV2284" i="2"/>
  <c r="BU2284" i="2"/>
  <c r="Q2284" i="2"/>
  <c r="D2284" i="2"/>
  <c r="C2284" i="2"/>
  <c r="BW2283" i="2"/>
  <c r="BV2283" i="2"/>
  <c r="BU2283" i="2"/>
  <c r="Q2283" i="2"/>
  <c r="D2283" i="2"/>
  <c r="C2283" i="2"/>
  <c r="BW2282" i="2"/>
  <c r="BV2282" i="2"/>
  <c r="BU2282" i="2"/>
  <c r="Q2282" i="2"/>
  <c r="D2282" i="2"/>
  <c r="C2282" i="2"/>
  <c r="BW2281" i="2"/>
  <c r="BV2281" i="2"/>
  <c r="BU2281" i="2"/>
  <c r="Q2281" i="2"/>
  <c r="D2281" i="2"/>
  <c r="C2281" i="2"/>
  <c r="BW2280" i="2"/>
  <c r="BV2280" i="2"/>
  <c r="BU2280" i="2"/>
  <c r="Q2280" i="2"/>
  <c r="D2280" i="2"/>
  <c r="C2280" i="2"/>
  <c r="BW2279" i="2"/>
  <c r="BV2279" i="2"/>
  <c r="BU2279" i="2"/>
  <c r="Q2279" i="2"/>
  <c r="D2279" i="2"/>
  <c r="C2279" i="2"/>
  <c r="BW2278" i="2"/>
  <c r="BV2278" i="2"/>
  <c r="BU2278" i="2"/>
  <c r="Q2278" i="2"/>
  <c r="D2278" i="2"/>
  <c r="C2278" i="2"/>
  <c r="BW2277" i="2"/>
  <c r="BV2277" i="2"/>
  <c r="BU2277" i="2"/>
  <c r="Q2277" i="2"/>
  <c r="D2277" i="2"/>
  <c r="C2277" i="2"/>
  <c r="BW2276" i="2"/>
  <c r="BV2276" i="2"/>
  <c r="BU2276" i="2"/>
  <c r="Q2276" i="2"/>
  <c r="D2276" i="2"/>
  <c r="C2276" i="2"/>
  <c r="BW2275" i="2"/>
  <c r="BV2275" i="2"/>
  <c r="BU2275" i="2"/>
  <c r="Q2275" i="2"/>
  <c r="D2275" i="2"/>
  <c r="C2275" i="2"/>
  <c r="BW2274" i="2"/>
  <c r="BV2274" i="2"/>
  <c r="BU2274" i="2"/>
  <c r="Q2274" i="2"/>
  <c r="D2274" i="2"/>
  <c r="C2274" i="2"/>
  <c r="BW2273" i="2"/>
  <c r="BV2273" i="2"/>
  <c r="BU2273" i="2"/>
  <c r="Q2273" i="2"/>
  <c r="D2273" i="2"/>
  <c r="C2273" i="2"/>
  <c r="BW2272" i="2"/>
  <c r="BV2272" i="2"/>
  <c r="BU2272" i="2"/>
  <c r="Q2272" i="2"/>
  <c r="D2272" i="2"/>
  <c r="C2272" i="2"/>
  <c r="BW2271" i="2"/>
  <c r="BV2271" i="2"/>
  <c r="BU2271" i="2"/>
  <c r="Q2271" i="2"/>
  <c r="D2271" i="2"/>
  <c r="C2271" i="2"/>
  <c r="BW2270" i="2"/>
  <c r="BV2270" i="2"/>
  <c r="BU2270" i="2"/>
  <c r="Q2270" i="2"/>
  <c r="D2270" i="2"/>
  <c r="C2270" i="2"/>
  <c r="BW2269" i="2"/>
  <c r="BV2269" i="2"/>
  <c r="BU2269" i="2"/>
  <c r="Q2269" i="2"/>
  <c r="D2269" i="2"/>
  <c r="C2269" i="2"/>
  <c r="BW2268" i="2"/>
  <c r="BV2268" i="2"/>
  <c r="BU2268" i="2"/>
  <c r="Q2268" i="2"/>
  <c r="D2268" i="2"/>
  <c r="C2268" i="2"/>
  <c r="BW2267" i="2"/>
  <c r="BV2267" i="2"/>
  <c r="BU2267" i="2"/>
  <c r="Q2267" i="2"/>
  <c r="D2267" i="2"/>
  <c r="C2267" i="2"/>
  <c r="BW2266" i="2"/>
  <c r="BV2266" i="2"/>
  <c r="BU2266" i="2"/>
  <c r="Q2266" i="2"/>
  <c r="D2266" i="2"/>
  <c r="C2266" i="2"/>
  <c r="BW2265" i="2"/>
  <c r="BV2265" i="2"/>
  <c r="BU2265" i="2"/>
  <c r="Q2265" i="2"/>
  <c r="D2265" i="2"/>
  <c r="C2265" i="2"/>
  <c r="BW2264" i="2"/>
  <c r="BV2264" i="2"/>
  <c r="BU2264" i="2"/>
  <c r="Q2264" i="2"/>
  <c r="D2264" i="2"/>
  <c r="C2264" i="2"/>
  <c r="BW2263" i="2"/>
  <c r="BV2263" i="2"/>
  <c r="BU2263" i="2"/>
  <c r="Q2263" i="2"/>
  <c r="D2263" i="2"/>
  <c r="C2263" i="2"/>
  <c r="BW2262" i="2"/>
  <c r="BV2262" i="2"/>
  <c r="BU2262" i="2"/>
  <c r="Q2262" i="2"/>
  <c r="D2262" i="2"/>
  <c r="C2262" i="2"/>
  <c r="BW2261" i="2"/>
  <c r="BV2261" i="2"/>
  <c r="BU2261" i="2"/>
  <c r="Q2261" i="2"/>
  <c r="D2261" i="2"/>
  <c r="C2261" i="2"/>
  <c r="BW2260" i="2"/>
  <c r="BV2260" i="2"/>
  <c r="BU2260" i="2"/>
  <c r="Q2260" i="2"/>
  <c r="D2260" i="2"/>
  <c r="C2260" i="2"/>
  <c r="BW2259" i="2"/>
  <c r="BV2259" i="2"/>
  <c r="BU2259" i="2"/>
  <c r="Q2259" i="2"/>
  <c r="D2259" i="2"/>
  <c r="C2259" i="2"/>
  <c r="BW2258" i="2"/>
  <c r="BV2258" i="2"/>
  <c r="BU2258" i="2"/>
  <c r="Q2258" i="2"/>
  <c r="D2258" i="2"/>
  <c r="C2258" i="2"/>
  <c r="BW2257" i="2"/>
  <c r="BV2257" i="2"/>
  <c r="BU2257" i="2"/>
  <c r="Q2257" i="2"/>
  <c r="D2257" i="2"/>
  <c r="C2257" i="2"/>
  <c r="BW2256" i="2"/>
  <c r="BV2256" i="2"/>
  <c r="BU2256" i="2"/>
  <c r="Q2256" i="2"/>
  <c r="D2256" i="2"/>
  <c r="C2256" i="2"/>
  <c r="BW2255" i="2"/>
  <c r="BV2255" i="2"/>
  <c r="BU2255" i="2"/>
  <c r="Q2255" i="2"/>
  <c r="D2255" i="2"/>
  <c r="C2255" i="2"/>
  <c r="BW2254" i="2"/>
  <c r="BV2254" i="2"/>
  <c r="BU2254" i="2"/>
  <c r="Q2254" i="2"/>
  <c r="D2254" i="2"/>
  <c r="C2254" i="2"/>
  <c r="BW2253" i="2"/>
  <c r="BV2253" i="2"/>
  <c r="BU2253" i="2"/>
  <c r="Q2253" i="2"/>
  <c r="D2253" i="2"/>
  <c r="C2253" i="2"/>
  <c r="BW2252" i="2"/>
  <c r="BV2252" i="2"/>
  <c r="BU2252" i="2"/>
  <c r="Q2252" i="2"/>
  <c r="D2252" i="2"/>
  <c r="C2252" i="2"/>
  <c r="BW2251" i="2"/>
  <c r="BV2251" i="2"/>
  <c r="BU2251" i="2"/>
  <c r="Q2251" i="2"/>
  <c r="D2251" i="2"/>
  <c r="C2251" i="2"/>
  <c r="BW2250" i="2"/>
  <c r="BV2250" i="2"/>
  <c r="BU2250" i="2"/>
  <c r="Q2250" i="2"/>
  <c r="D2250" i="2"/>
  <c r="C2250" i="2"/>
  <c r="BW2249" i="2"/>
  <c r="BV2249" i="2"/>
  <c r="BU2249" i="2"/>
  <c r="Q2249" i="2"/>
  <c r="D2249" i="2"/>
  <c r="C2249" i="2"/>
  <c r="BW2248" i="2"/>
  <c r="BV2248" i="2"/>
  <c r="BU2248" i="2"/>
  <c r="Q2248" i="2"/>
  <c r="D2248" i="2"/>
  <c r="C2248" i="2"/>
  <c r="BW2247" i="2"/>
  <c r="BV2247" i="2"/>
  <c r="BU2247" i="2"/>
  <c r="Q2247" i="2"/>
  <c r="D2247" i="2"/>
  <c r="C2247" i="2"/>
  <c r="BW2246" i="2"/>
  <c r="BV2246" i="2"/>
  <c r="BU2246" i="2"/>
  <c r="Q2246" i="2"/>
  <c r="D2246" i="2"/>
  <c r="C2246" i="2"/>
  <c r="BW2245" i="2"/>
  <c r="BV2245" i="2"/>
  <c r="BU2245" i="2"/>
  <c r="Q2245" i="2"/>
  <c r="D2245" i="2"/>
  <c r="C2245" i="2"/>
  <c r="BW2244" i="2"/>
  <c r="BV2244" i="2"/>
  <c r="BU2244" i="2"/>
  <c r="Q2244" i="2"/>
  <c r="D2244" i="2"/>
  <c r="C2244" i="2"/>
  <c r="BW2243" i="2"/>
  <c r="BV2243" i="2"/>
  <c r="BU2243" i="2"/>
  <c r="Q2243" i="2"/>
  <c r="D2243" i="2"/>
  <c r="C2243" i="2"/>
  <c r="BW2242" i="2"/>
  <c r="BV2242" i="2"/>
  <c r="BU2242" i="2"/>
  <c r="Q2242" i="2"/>
  <c r="D2242" i="2"/>
  <c r="C2242" i="2"/>
  <c r="BW2241" i="2"/>
  <c r="BV2241" i="2"/>
  <c r="BU2241" i="2"/>
  <c r="Q2241" i="2"/>
  <c r="D2241" i="2"/>
  <c r="C2241" i="2"/>
  <c r="BW2240" i="2"/>
  <c r="BV2240" i="2"/>
  <c r="BU2240" i="2"/>
  <c r="Q2240" i="2"/>
  <c r="D2240" i="2"/>
  <c r="C2240" i="2"/>
  <c r="BW2239" i="2"/>
  <c r="BV2239" i="2"/>
  <c r="BU2239" i="2"/>
  <c r="Q2239" i="2"/>
  <c r="D2239" i="2"/>
  <c r="C2239" i="2"/>
  <c r="BW2238" i="2"/>
  <c r="BV2238" i="2"/>
  <c r="BU2238" i="2"/>
  <c r="Q2238" i="2"/>
  <c r="D2238" i="2"/>
  <c r="C2238" i="2"/>
  <c r="BW2237" i="2"/>
  <c r="BV2237" i="2"/>
  <c r="BU2237" i="2"/>
  <c r="Q2237" i="2"/>
  <c r="D2237" i="2"/>
  <c r="C2237" i="2"/>
  <c r="BW2236" i="2"/>
  <c r="BV2236" i="2"/>
  <c r="BU2236" i="2"/>
  <c r="Q2236" i="2"/>
  <c r="D2236" i="2"/>
  <c r="C2236" i="2"/>
  <c r="BW2235" i="2"/>
  <c r="BV2235" i="2"/>
  <c r="BU2235" i="2"/>
  <c r="Q2235" i="2"/>
  <c r="D2235" i="2"/>
  <c r="C2235" i="2"/>
  <c r="BW2234" i="2"/>
  <c r="BV2234" i="2"/>
  <c r="BU2234" i="2"/>
  <c r="Q2234" i="2"/>
  <c r="D2234" i="2"/>
  <c r="C2234" i="2"/>
  <c r="BW2233" i="2"/>
  <c r="BV2233" i="2"/>
  <c r="BU2233" i="2"/>
  <c r="Q2233" i="2"/>
  <c r="D2233" i="2"/>
  <c r="C2233" i="2"/>
  <c r="BW2232" i="2"/>
  <c r="BV2232" i="2"/>
  <c r="BU2232" i="2"/>
  <c r="Q2232" i="2"/>
  <c r="D2232" i="2"/>
  <c r="C2232" i="2"/>
  <c r="BW2231" i="2"/>
  <c r="BV2231" i="2"/>
  <c r="BU2231" i="2"/>
  <c r="Q2231" i="2"/>
  <c r="D2231" i="2"/>
  <c r="C2231" i="2"/>
  <c r="BW2230" i="2"/>
  <c r="BV2230" i="2"/>
  <c r="BU2230" i="2"/>
  <c r="Q2230" i="2"/>
  <c r="D2230" i="2"/>
  <c r="C2230" i="2"/>
  <c r="BW2229" i="2"/>
  <c r="BV2229" i="2"/>
  <c r="BU2229" i="2"/>
  <c r="Q2229" i="2"/>
  <c r="D2229" i="2"/>
  <c r="C2229" i="2"/>
  <c r="BW2228" i="2"/>
  <c r="BV2228" i="2"/>
  <c r="BU2228" i="2"/>
  <c r="Q2228" i="2"/>
  <c r="D2228" i="2"/>
  <c r="C2228" i="2"/>
  <c r="BW2227" i="2"/>
  <c r="BV2227" i="2"/>
  <c r="BU2227" i="2"/>
  <c r="Q2227" i="2"/>
  <c r="D2227" i="2"/>
  <c r="C2227" i="2"/>
  <c r="BW2226" i="2"/>
  <c r="BV2226" i="2"/>
  <c r="BU2226" i="2"/>
  <c r="Q2226" i="2"/>
  <c r="D2226" i="2"/>
  <c r="C2226" i="2"/>
  <c r="BW2225" i="2"/>
  <c r="BV2225" i="2"/>
  <c r="BU2225" i="2"/>
  <c r="Q2225" i="2"/>
  <c r="D2225" i="2"/>
  <c r="C2225" i="2"/>
  <c r="BW2224" i="2"/>
  <c r="BV2224" i="2"/>
  <c r="BU2224" i="2"/>
  <c r="Q2224" i="2"/>
  <c r="D2224" i="2"/>
  <c r="C2224" i="2"/>
  <c r="BW2223" i="2"/>
  <c r="BV2223" i="2"/>
  <c r="BU2223" i="2"/>
  <c r="Q2223" i="2"/>
  <c r="D2223" i="2"/>
  <c r="C2223" i="2"/>
  <c r="BW2222" i="2"/>
  <c r="BV2222" i="2"/>
  <c r="BU2222" i="2"/>
  <c r="Q2222" i="2"/>
  <c r="D2222" i="2"/>
  <c r="C2222" i="2"/>
  <c r="BW2221" i="2"/>
  <c r="BV2221" i="2"/>
  <c r="BU2221" i="2"/>
  <c r="Q2221" i="2"/>
  <c r="D2221" i="2"/>
  <c r="C2221" i="2"/>
  <c r="BW2220" i="2"/>
  <c r="BV2220" i="2"/>
  <c r="BU2220" i="2"/>
  <c r="Q2220" i="2"/>
  <c r="D2220" i="2"/>
  <c r="C2220" i="2"/>
  <c r="BW2219" i="2"/>
  <c r="BV2219" i="2"/>
  <c r="BU2219" i="2"/>
  <c r="Q2219" i="2"/>
  <c r="D2219" i="2"/>
  <c r="C2219" i="2"/>
  <c r="BW2218" i="2"/>
  <c r="BV2218" i="2"/>
  <c r="BU2218" i="2"/>
  <c r="Q2218" i="2"/>
  <c r="D2218" i="2"/>
  <c r="C2218" i="2"/>
  <c r="BW2217" i="2"/>
  <c r="BV2217" i="2"/>
  <c r="BU2217" i="2"/>
  <c r="Q2217" i="2"/>
  <c r="D2217" i="2"/>
  <c r="C2217" i="2"/>
  <c r="BW2216" i="2"/>
  <c r="BV2216" i="2"/>
  <c r="BU2216" i="2"/>
  <c r="Q2216" i="2"/>
  <c r="D2216" i="2"/>
  <c r="C2216" i="2"/>
  <c r="BW2215" i="2"/>
  <c r="BV2215" i="2"/>
  <c r="BU2215" i="2"/>
  <c r="Q2215" i="2"/>
  <c r="D2215" i="2"/>
  <c r="C2215" i="2"/>
  <c r="BW2214" i="2"/>
  <c r="BV2214" i="2"/>
  <c r="BU2214" i="2"/>
  <c r="Q2214" i="2"/>
  <c r="D2214" i="2"/>
  <c r="C2214" i="2"/>
  <c r="BW2213" i="2"/>
  <c r="BV2213" i="2"/>
  <c r="BU2213" i="2"/>
  <c r="Q2213" i="2"/>
  <c r="D2213" i="2"/>
  <c r="C2213" i="2"/>
  <c r="BW2212" i="2"/>
  <c r="BV2212" i="2"/>
  <c r="BU2212" i="2"/>
  <c r="Q2212" i="2"/>
  <c r="D2212" i="2"/>
  <c r="C2212" i="2"/>
  <c r="BW2211" i="2"/>
  <c r="BV2211" i="2"/>
  <c r="BU2211" i="2"/>
  <c r="Q2211" i="2"/>
  <c r="D2211" i="2"/>
  <c r="C2211" i="2"/>
  <c r="BW2210" i="2"/>
  <c r="BV2210" i="2"/>
  <c r="BU2210" i="2"/>
  <c r="Q2210" i="2"/>
  <c r="D2210" i="2"/>
  <c r="C2210" i="2"/>
  <c r="BW2209" i="2"/>
  <c r="BV2209" i="2"/>
  <c r="BU2209" i="2"/>
  <c r="Q2209" i="2"/>
  <c r="D2209" i="2"/>
  <c r="C2209" i="2"/>
  <c r="BW2208" i="2"/>
  <c r="BV2208" i="2"/>
  <c r="BU2208" i="2"/>
  <c r="Q2208" i="2"/>
  <c r="D2208" i="2"/>
  <c r="C2208" i="2"/>
  <c r="BW2207" i="2"/>
  <c r="BV2207" i="2"/>
  <c r="BU2207" i="2"/>
  <c r="Q2207" i="2"/>
  <c r="D2207" i="2"/>
  <c r="C2207" i="2"/>
  <c r="BW2206" i="2"/>
  <c r="BV2206" i="2"/>
  <c r="BU2206" i="2"/>
  <c r="Q2206" i="2"/>
  <c r="D2206" i="2"/>
  <c r="C2206" i="2"/>
  <c r="BW2205" i="2"/>
  <c r="BV2205" i="2"/>
  <c r="BU2205" i="2"/>
  <c r="Q2205" i="2"/>
  <c r="D2205" i="2"/>
  <c r="C2205" i="2"/>
  <c r="BW2204" i="2"/>
  <c r="BV2204" i="2"/>
  <c r="BU2204" i="2"/>
  <c r="Q2204" i="2"/>
  <c r="D2204" i="2"/>
  <c r="C2204" i="2"/>
  <c r="BW2203" i="2"/>
  <c r="BV2203" i="2"/>
  <c r="BU2203" i="2"/>
  <c r="Q2203" i="2"/>
  <c r="D2203" i="2"/>
  <c r="C2203" i="2"/>
  <c r="BW2202" i="2"/>
  <c r="BV2202" i="2"/>
  <c r="BU2202" i="2"/>
  <c r="Q2202" i="2"/>
  <c r="D2202" i="2"/>
  <c r="C2202" i="2"/>
  <c r="BW2201" i="2"/>
  <c r="BV2201" i="2"/>
  <c r="BU2201" i="2"/>
  <c r="Q2201" i="2"/>
  <c r="D2201" i="2"/>
  <c r="C2201" i="2"/>
  <c r="BW2200" i="2"/>
  <c r="BV2200" i="2"/>
  <c r="BU2200" i="2"/>
  <c r="Q2200" i="2"/>
  <c r="D2200" i="2"/>
  <c r="C2200" i="2"/>
  <c r="BW2199" i="2"/>
  <c r="BV2199" i="2"/>
  <c r="BU2199" i="2"/>
  <c r="Q2199" i="2"/>
  <c r="D2199" i="2"/>
  <c r="C2199" i="2"/>
  <c r="BW2198" i="2"/>
  <c r="BV2198" i="2"/>
  <c r="BU2198" i="2"/>
  <c r="Q2198" i="2"/>
  <c r="D2198" i="2"/>
  <c r="C2198" i="2"/>
  <c r="BW2197" i="2"/>
  <c r="BV2197" i="2"/>
  <c r="BU2197" i="2"/>
  <c r="Q2197" i="2"/>
  <c r="D2197" i="2"/>
  <c r="C2197" i="2"/>
  <c r="BW2196" i="2"/>
  <c r="BV2196" i="2"/>
  <c r="BU2196" i="2"/>
  <c r="Q2196" i="2"/>
  <c r="D2196" i="2"/>
  <c r="C2196" i="2"/>
  <c r="BW2195" i="2"/>
  <c r="BV2195" i="2"/>
  <c r="BU2195" i="2"/>
  <c r="Q2195" i="2"/>
  <c r="D2195" i="2"/>
  <c r="C2195" i="2"/>
  <c r="BW2194" i="2"/>
  <c r="BV2194" i="2"/>
  <c r="BU2194" i="2"/>
  <c r="Q2194" i="2"/>
  <c r="D2194" i="2"/>
  <c r="C2194" i="2"/>
  <c r="BW2193" i="2"/>
  <c r="BV2193" i="2"/>
  <c r="BU2193" i="2"/>
  <c r="Q2193" i="2"/>
  <c r="D2193" i="2"/>
  <c r="C2193" i="2"/>
  <c r="BW2192" i="2"/>
  <c r="BV2192" i="2"/>
  <c r="BU2192" i="2"/>
  <c r="Q2192" i="2"/>
  <c r="D2192" i="2"/>
  <c r="C2192" i="2"/>
  <c r="BW2191" i="2"/>
  <c r="BV2191" i="2"/>
  <c r="BU2191" i="2"/>
  <c r="Q2191" i="2"/>
  <c r="D2191" i="2"/>
  <c r="C2191" i="2"/>
  <c r="BW2190" i="2"/>
  <c r="BV2190" i="2"/>
  <c r="BU2190" i="2"/>
  <c r="Q2190" i="2"/>
  <c r="D2190" i="2"/>
  <c r="C2190" i="2"/>
  <c r="BW2189" i="2"/>
  <c r="BV2189" i="2"/>
  <c r="BU2189" i="2"/>
  <c r="Q2189" i="2"/>
  <c r="D2189" i="2"/>
  <c r="C2189" i="2"/>
  <c r="BW2188" i="2"/>
  <c r="BV2188" i="2"/>
  <c r="BU2188" i="2"/>
  <c r="Q2188" i="2"/>
  <c r="D2188" i="2"/>
  <c r="C2188" i="2"/>
  <c r="BW2187" i="2"/>
  <c r="BV2187" i="2"/>
  <c r="BU2187" i="2"/>
  <c r="Q2187" i="2"/>
  <c r="D2187" i="2"/>
  <c r="C2187" i="2"/>
  <c r="BW2186" i="2"/>
  <c r="BV2186" i="2"/>
  <c r="BU2186" i="2"/>
  <c r="Q2186" i="2"/>
  <c r="D2186" i="2"/>
  <c r="C2186" i="2"/>
  <c r="BW2185" i="2"/>
  <c r="BV2185" i="2"/>
  <c r="BU2185" i="2"/>
  <c r="Q2185" i="2"/>
  <c r="D2185" i="2"/>
  <c r="C2185" i="2"/>
  <c r="BW2184" i="2"/>
  <c r="BV2184" i="2"/>
  <c r="BU2184" i="2"/>
  <c r="Q2184" i="2"/>
  <c r="D2184" i="2"/>
  <c r="C2184" i="2"/>
  <c r="BW2183" i="2"/>
  <c r="BV2183" i="2"/>
  <c r="BU2183" i="2"/>
  <c r="Q2183" i="2"/>
  <c r="D2183" i="2"/>
  <c r="C2183" i="2"/>
  <c r="BW2182" i="2"/>
  <c r="BV2182" i="2"/>
  <c r="BU2182" i="2"/>
  <c r="Q2182" i="2"/>
  <c r="D2182" i="2"/>
  <c r="C2182" i="2"/>
  <c r="BW2181" i="2"/>
  <c r="BV2181" i="2"/>
  <c r="BU2181" i="2"/>
  <c r="Q2181" i="2"/>
  <c r="D2181" i="2"/>
  <c r="C2181" i="2"/>
  <c r="BW2180" i="2"/>
  <c r="BV2180" i="2"/>
  <c r="BU2180" i="2"/>
  <c r="Q2180" i="2"/>
  <c r="D2180" i="2"/>
  <c r="C2180" i="2"/>
  <c r="BW2179" i="2"/>
  <c r="BV2179" i="2"/>
  <c r="BU2179" i="2"/>
  <c r="Q2179" i="2"/>
  <c r="D2179" i="2"/>
  <c r="C2179" i="2"/>
  <c r="BW2178" i="2"/>
  <c r="BV2178" i="2"/>
  <c r="BU2178" i="2"/>
  <c r="Q2178" i="2"/>
  <c r="D2178" i="2"/>
  <c r="C2178" i="2"/>
  <c r="BW2177" i="2"/>
  <c r="BV2177" i="2"/>
  <c r="BU2177" i="2"/>
  <c r="Q2177" i="2"/>
  <c r="D2177" i="2"/>
  <c r="C2177" i="2"/>
  <c r="BW2176" i="2"/>
  <c r="BV2176" i="2"/>
  <c r="BU2176" i="2"/>
  <c r="Q2176" i="2"/>
  <c r="D2176" i="2"/>
  <c r="C2176" i="2"/>
  <c r="BW2175" i="2"/>
  <c r="BV2175" i="2"/>
  <c r="BU2175" i="2"/>
  <c r="Q2175" i="2"/>
  <c r="D2175" i="2"/>
  <c r="C2175" i="2"/>
  <c r="BW2174" i="2"/>
  <c r="BV2174" i="2"/>
  <c r="BU2174" i="2"/>
  <c r="Q2174" i="2"/>
  <c r="D2174" i="2"/>
  <c r="C2174" i="2"/>
  <c r="BW2173" i="2"/>
  <c r="BV2173" i="2"/>
  <c r="BU2173" i="2"/>
  <c r="Q2173" i="2"/>
  <c r="D2173" i="2"/>
  <c r="C2173" i="2"/>
  <c r="BW2172" i="2"/>
  <c r="BV2172" i="2"/>
  <c r="BU2172" i="2"/>
  <c r="Q2172" i="2"/>
  <c r="D2172" i="2"/>
  <c r="C2172" i="2"/>
  <c r="BW2171" i="2"/>
  <c r="BV2171" i="2"/>
  <c r="BU2171" i="2"/>
  <c r="Q2171" i="2"/>
  <c r="D2171" i="2"/>
  <c r="C2171" i="2"/>
  <c r="BW2170" i="2"/>
  <c r="BV2170" i="2"/>
  <c r="BU2170" i="2"/>
  <c r="Q2170" i="2"/>
  <c r="D2170" i="2"/>
  <c r="C2170" i="2"/>
  <c r="BW2169" i="2"/>
  <c r="BV2169" i="2"/>
  <c r="BU2169" i="2"/>
  <c r="Q2169" i="2"/>
  <c r="D2169" i="2"/>
  <c r="C2169" i="2"/>
  <c r="BW2168" i="2"/>
  <c r="BV2168" i="2"/>
  <c r="BU2168" i="2"/>
  <c r="Q2168" i="2"/>
  <c r="D2168" i="2"/>
  <c r="C2168" i="2"/>
  <c r="BW2167" i="2"/>
  <c r="BV2167" i="2"/>
  <c r="BU2167" i="2"/>
  <c r="Q2167" i="2"/>
  <c r="D2167" i="2"/>
  <c r="C2167" i="2"/>
  <c r="BW2166" i="2"/>
  <c r="BV2166" i="2"/>
  <c r="BU2166" i="2"/>
  <c r="Q2166" i="2"/>
  <c r="D2166" i="2"/>
  <c r="C2166" i="2"/>
  <c r="BW2165" i="2"/>
  <c r="BV2165" i="2"/>
  <c r="BU2165" i="2"/>
  <c r="Q2165" i="2"/>
  <c r="D2165" i="2"/>
  <c r="C2165" i="2"/>
  <c r="BW2164" i="2"/>
  <c r="BV2164" i="2"/>
  <c r="BU2164" i="2"/>
  <c r="Q2164" i="2"/>
  <c r="D2164" i="2"/>
  <c r="C2164" i="2"/>
  <c r="BW2163" i="2"/>
  <c r="BV2163" i="2"/>
  <c r="BU2163" i="2"/>
  <c r="Q2163" i="2"/>
  <c r="D2163" i="2"/>
  <c r="C2163" i="2"/>
  <c r="BW2162" i="2"/>
  <c r="BV2162" i="2"/>
  <c r="BU2162" i="2"/>
  <c r="Q2162" i="2"/>
  <c r="D2162" i="2"/>
  <c r="C2162" i="2"/>
  <c r="BW2161" i="2"/>
  <c r="BV2161" i="2"/>
  <c r="BU2161" i="2"/>
  <c r="Q2161" i="2"/>
  <c r="D2161" i="2"/>
  <c r="C2161" i="2"/>
  <c r="BW2160" i="2"/>
  <c r="BV2160" i="2"/>
  <c r="BU2160" i="2"/>
  <c r="Q2160" i="2"/>
  <c r="D2160" i="2"/>
  <c r="C2160" i="2"/>
  <c r="BW2159" i="2"/>
  <c r="BV2159" i="2"/>
  <c r="BU2159" i="2"/>
  <c r="Q2159" i="2"/>
  <c r="D2159" i="2"/>
  <c r="C2159" i="2"/>
  <c r="BW2158" i="2"/>
  <c r="BV2158" i="2"/>
  <c r="BU2158" i="2"/>
  <c r="Q2158" i="2"/>
  <c r="D2158" i="2"/>
  <c r="C2158" i="2"/>
  <c r="BW2157" i="2"/>
  <c r="BV2157" i="2"/>
  <c r="BU2157" i="2"/>
  <c r="Q2157" i="2"/>
  <c r="D2157" i="2"/>
  <c r="C2157" i="2"/>
  <c r="BW2156" i="2"/>
  <c r="BV2156" i="2"/>
  <c r="BU2156" i="2"/>
  <c r="Q2156" i="2"/>
  <c r="D2156" i="2"/>
  <c r="C2156" i="2"/>
  <c r="BW2155" i="2"/>
  <c r="BV2155" i="2"/>
  <c r="BU2155" i="2"/>
  <c r="Q2155" i="2"/>
  <c r="D2155" i="2"/>
  <c r="C2155" i="2"/>
  <c r="BW2154" i="2"/>
  <c r="BV2154" i="2"/>
  <c r="BU2154" i="2"/>
  <c r="Q2154" i="2"/>
  <c r="D2154" i="2"/>
  <c r="C2154" i="2"/>
  <c r="BW2153" i="2"/>
  <c r="BV2153" i="2"/>
  <c r="BU2153" i="2"/>
  <c r="Q2153" i="2"/>
  <c r="D2153" i="2"/>
  <c r="C2153" i="2"/>
  <c r="BW2152" i="2"/>
  <c r="BV2152" i="2"/>
  <c r="BU2152" i="2"/>
  <c r="Q2152" i="2"/>
  <c r="D2152" i="2"/>
  <c r="C2152" i="2"/>
  <c r="BW2151" i="2"/>
  <c r="BV2151" i="2"/>
  <c r="BU2151" i="2"/>
  <c r="Q2151" i="2"/>
  <c r="D2151" i="2"/>
  <c r="C2151" i="2"/>
  <c r="BW2150" i="2"/>
  <c r="BV2150" i="2"/>
  <c r="BU2150" i="2"/>
  <c r="Q2150" i="2"/>
  <c r="D2150" i="2"/>
  <c r="C2150" i="2"/>
  <c r="BW2149" i="2"/>
  <c r="BV2149" i="2"/>
  <c r="BU2149" i="2"/>
  <c r="Q2149" i="2"/>
  <c r="D2149" i="2"/>
  <c r="C2149" i="2"/>
  <c r="BW2148" i="2"/>
  <c r="BV2148" i="2"/>
  <c r="BU2148" i="2"/>
  <c r="Q2148" i="2"/>
  <c r="D2148" i="2"/>
  <c r="C2148" i="2"/>
  <c r="BW2147" i="2"/>
  <c r="BV2147" i="2"/>
  <c r="BU2147" i="2"/>
  <c r="Q2147" i="2"/>
  <c r="D2147" i="2"/>
  <c r="C2147" i="2"/>
  <c r="BW2146" i="2"/>
  <c r="BV2146" i="2"/>
  <c r="BU2146" i="2"/>
  <c r="Q2146" i="2"/>
  <c r="D2146" i="2"/>
  <c r="C2146" i="2"/>
  <c r="BW2145" i="2"/>
  <c r="BV2145" i="2"/>
  <c r="BU2145" i="2"/>
  <c r="Q2145" i="2"/>
  <c r="D2145" i="2"/>
  <c r="C2145" i="2"/>
  <c r="BW2144" i="2"/>
  <c r="BV2144" i="2"/>
  <c r="BU2144" i="2"/>
  <c r="Q2144" i="2"/>
  <c r="D2144" i="2"/>
  <c r="C2144" i="2"/>
  <c r="BW2143" i="2"/>
  <c r="BV2143" i="2"/>
  <c r="BU2143" i="2"/>
  <c r="Q2143" i="2"/>
  <c r="D2143" i="2"/>
  <c r="C2143" i="2"/>
  <c r="BW2142" i="2"/>
  <c r="BV2142" i="2"/>
  <c r="BU2142" i="2"/>
  <c r="Q2142" i="2"/>
  <c r="D2142" i="2"/>
  <c r="C2142" i="2"/>
  <c r="BW2141" i="2"/>
  <c r="BV2141" i="2"/>
  <c r="BU2141" i="2"/>
  <c r="Q2141" i="2"/>
  <c r="D2141" i="2"/>
  <c r="C2141" i="2"/>
  <c r="BW2140" i="2"/>
  <c r="BV2140" i="2"/>
  <c r="BU2140" i="2"/>
  <c r="Q2140" i="2"/>
  <c r="D2140" i="2"/>
  <c r="C2140" i="2"/>
  <c r="BW2139" i="2"/>
  <c r="BV2139" i="2"/>
  <c r="BU2139" i="2"/>
  <c r="Q2139" i="2"/>
  <c r="D2139" i="2"/>
  <c r="C2139" i="2"/>
  <c r="BW2138" i="2"/>
  <c r="BV2138" i="2"/>
  <c r="BU2138" i="2"/>
  <c r="Q2138" i="2"/>
  <c r="D2138" i="2"/>
  <c r="C2138" i="2"/>
  <c r="BW2137" i="2"/>
  <c r="BV2137" i="2"/>
  <c r="BU2137" i="2"/>
  <c r="Q2137" i="2"/>
  <c r="D2137" i="2"/>
  <c r="C2137" i="2"/>
  <c r="BW2136" i="2"/>
  <c r="BV2136" i="2"/>
  <c r="BU2136" i="2"/>
  <c r="Q2136" i="2"/>
  <c r="D2136" i="2"/>
  <c r="C2136" i="2"/>
  <c r="BW2135" i="2"/>
  <c r="BV2135" i="2"/>
  <c r="BU2135" i="2"/>
  <c r="Q2135" i="2"/>
  <c r="D2135" i="2"/>
  <c r="C2135" i="2"/>
  <c r="BW2134" i="2"/>
  <c r="BV2134" i="2"/>
  <c r="BU2134" i="2"/>
  <c r="Q2134" i="2"/>
  <c r="D2134" i="2"/>
  <c r="C2134" i="2"/>
  <c r="BW2133" i="2"/>
  <c r="BV2133" i="2"/>
  <c r="BU2133" i="2"/>
  <c r="Q2133" i="2"/>
  <c r="D2133" i="2"/>
  <c r="C2133" i="2"/>
  <c r="BW2132" i="2"/>
  <c r="BV2132" i="2"/>
  <c r="BU2132" i="2"/>
  <c r="Q2132" i="2"/>
  <c r="D2132" i="2"/>
  <c r="C2132" i="2"/>
  <c r="BW2131" i="2"/>
  <c r="BV2131" i="2"/>
  <c r="BU2131" i="2"/>
  <c r="Q2131" i="2"/>
  <c r="D2131" i="2"/>
  <c r="C2131" i="2"/>
  <c r="BW2130" i="2"/>
  <c r="BV2130" i="2"/>
  <c r="BU2130" i="2"/>
  <c r="Q2130" i="2"/>
  <c r="D2130" i="2"/>
  <c r="C2130" i="2"/>
  <c r="BW2129" i="2"/>
  <c r="BV2129" i="2"/>
  <c r="BU2129" i="2"/>
  <c r="Q2129" i="2"/>
  <c r="D2129" i="2"/>
  <c r="C2129" i="2"/>
  <c r="BW2128" i="2"/>
  <c r="BV2128" i="2"/>
  <c r="BU2128" i="2"/>
  <c r="Q2128" i="2"/>
  <c r="D2128" i="2"/>
  <c r="C2128" i="2"/>
  <c r="BW2127" i="2"/>
  <c r="BV2127" i="2"/>
  <c r="BU2127" i="2"/>
  <c r="Q2127" i="2"/>
  <c r="D2127" i="2"/>
  <c r="C2127" i="2"/>
  <c r="BW2126" i="2"/>
  <c r="BV2126" i="2"/>
  <c r="BU2126" i="2"/>
  <c r="Q2126" i="2"/>
  <c r="D2126" i="2"/>
  <c r="C2126" i="2"/>
  <c r="BW2125" i="2"/>
  <c r="BV2125" i="2"/>
  <c r="BU2125" i="2"/>
  <c r="Q2125" i="2"/>
  <c r="D2125" i="2"/>
  <c r="C2125" i="2"/>
  <c r="BW2124" i="2"/>
  <c r="BV2124" i="2"/>
  <c r="BU2124" i="2"/>
  <c r="Q2124" i="2"/>
  <c r="D2124" i="2"/>
  <c r="C2124" i="2"/>
  <c r="BW2123" i="2"/>
  <c r="BV2123" i="2"/>
  <c r="BU2123" i="2"/>
  <c r="Q2123" i="2"/>
  <c r="D2123" i="2"/>
  <c r="C2123" i="2"/>
  <c r="BW2122" i="2"/>
  <c r="BV2122" i="2"/>
  <c r="BU2122" i="2"/>
  <c r="Q2122" i="2"/>
  <c r="D2122" i="2"/>
  <c r="C2122" i="2"/>
  <c r="BW2121" i="2"/>
  <c r="BV2121" i="2"/>
  <c r="BU2121" i="2"/>
  <c r="Q2121" i="2"/>
  <c r="D2121" i="2"/>
  <c r="C2121" i="2"/>
  <c r="BW2120" i="2"/>
  <c r="BV2120" i="2"/>
  <c r="BU2120" i="2"/>
  <c r="Q2120" i="2"/>
  <c r="D2120" i="2"/>
  <c r="C2120" i="2"/>
  <c r="BW2119" i="2"/>
  <c r="BV2119" i="2"/>
  <c r="BU2119" i="2"/>
  <c r="Q2119" i="2"/>
  <c r="D2119" i="2"/>
  <c r="C2119" i="2"/>
  <c r="BW2118" i="2"/>
  <c r="BV2118" i="2"/>
  <c r="BU2118" i="2"/>
  <c r="Q2118" i="2"/>
  <c r="D2118" i="2"/>
  <c r="C2118" i="2"/>
  <c r="BW2117" i="2"/>
  <c r="BV2117" i="2"/>
  <c r="BU2117" i="2"/>
  <c r="Q2117" i="2"/>
  <c r="D2117" i="2"/>
  <c r="C2117" i="2"/>
  <c r="BW2116" i="2"/>
  <c r="BV2116" i="2"/>
  <c r="BU2116" i="2"/>
  <c r="Q2116" i="2"/>
  <c r="D2116" i="2"/>
  <c r="C2116" i="2"/>
  <c r="BW2115" i="2"/>
  <c r="BV2115" i="2"/>
  <c r="BU2115" i="2"/>
  <c r="Q2115" i="2"/>
  <c r="D2115" i="2"/>
  <c r="C2115" i="2"/>
  <c r="BW2114" i="2"/>
  <c r="BV2114" i="2"/>
  <c r="BU2114" i="2"/>
  <c r="Q2114" i="2"/>
  <c r="D2114" i="2"/>
  <c r="C2114" i="2"/>
  <c r="BW2113" i="2"/>
  <c r="BV2113" i="2"/>
  <c r="BU2113" i="2"/>
  <c r="Q2113" i="2"/>
  <c r="D2113" i="2"/>
  <c r="C2113" i="2"/>
  <c r="BW2112" i="2"/>
  <c r="BV2112" i="2"/>
  <c r="BU2112" i="2"/>
  <c r="Q2112" i="2"/>
  <c r="D2112" i="2"/>
  <c r="C2112" i="2"/>
  <c r="BW2111" i="2"/>
  <c r="BV2111" i="2"/>
  <c r="BU2111" i="2"/>
  <c r="Q2111" i="2"/>
  <c r="D2111" i="2"/>
  <c r="C2111" i="2"/>
  <c r="BW2110" i="2"/>
  <c r="BV2110" i="2"/>
  <c r="BU2110" i="2"/>
  <c r="Q2110" i="2"/>
  <c r="D2110" i="2"/>
  <c r="C2110" i="2"/>
  <c r="BW2109" i="2"/>
  <c r="BV2109" i="2"/>
  <c r="BU2109" i="2"/>
  <c r="Q2109" i="2"/>
  <c r="D2109" i="2"/>
  <c r="C2109" i="2"/>
  <c r="BW2108" i="2"/>
  <c r="BV2108" i="2"/>
  <c r="BU2108" i="2"/>
  <c r="Q2108" i="2"/>
  <c r="D2108" i="2"/>
  <c r="C2108" i="2"/>
  <c r="BW2107" i="2"/>
  <c r="BV2107" i="2"/>
  <c r="BU2107" i="2"/>
  <c r="Q2107" i="2"/>
  <c r="D2107" i="2"/>
  <c r="C2107" i="2"/>
  <c r="BW2106" i="2"/>
  <c r="BV2106" i="2"/>
  <c r="BU2106" i="2"/>
  <c r="Q2106" i="2"/>
  <c r="D2106" i="2"/>
  <c r="C2106" i="2"/>
  <c r="BW2105" i="2"/>
  <c r="BV2105" i="2"/>
  <c r="BU2105" i="2"/>
  <c r="Q2105" i="2"/>
  <c r="D2105" i="2"/>
  <c r="C2105" i="2"/>
  <c r="BW2104" i="2"/>
  <c r="BV2104" i="2"/>
  <c r="BU2104" i="2"/>
  <c r="Q2104" i="2"/>
  <c r="D2104" i="2"/>
  <c r="C2104" i="2"/>
  <c r="BW2103" i="2"/>
  <c r="BV2103" i="2"/>
  <c r="BU2103" i="2"/>
  <c r="Q2103" i="2"/>
  <c r="D2103" i="2"/>
  <c r="C2103" i="2"/>
  <c r="BW2102" i="2"/>
  <c r="BV2102" i="2"/>
  <c r="BU2102" i="2"/>
  <c r="Q2102" i="2"/>
  <c r="D2102" i="2"/>
  <c r="C2102" i="2"/>
  <c r="BW2101" i="2"/>
  <c r="BV2101" i="2"/>
  <c r="BU2101" i="2"/>
  <c r="Q2101" i="2"/>
  <c r="D2101" i="2"/>
  <c r="C2101" i="2"/>
  <c r="BW2100" i="2"/>
  <c r="BV2100" i="2"/>
  <c r="BU2100" i="2"/>
  <c r="Q2100" i="2"/>
  <c r="D2100" i="2"/>
  <c r="C2100" i="2"/>
  <c r="BW2099" i="2"/>
  <c r="BV2099" i="2"/>
  <c r="BU2099" i="2"/>
  <c r="Q2099" i="2"/>
  <c r="D2099" i="2"/>
  <c r="C2099" i="2"/>
  <c r="BW2098" i="2"/>
  <c r="BV2098" i="2"/>
  <c r="BU2098" i="2"/>
  <c r="Q2098" i="2"/>
  <c r="D2098" i="2"/>
  <c r="C2098" i="2"/>
  <c r="BW2097" i="2"/>
  <c r="BV2097" i="2"/>
  <c r="BU2097" i="2"/>
  <c r="Q2097" i="2"/>
  <c r="D2097" i="2"/>
  <c r="C2097" i="2"/>
  <c r="BW2096" i="2"/>
  <c r="BV2096" i="2"/>
  <c r="BU2096" i="2"/>
  <c r="Q2096" i="2"/>
  <c r="D2096" i="2"/>
  <c r="C2096" i="2"/>
  <c r="BW2095" i="2"/>
  <c r="BV2095" i="2"/>
  <c r="BU2095" i="2"/>
  <c r="Q2095" i="2"/>
  <c r="D2095" i="2"/>
  <c r="C2095" i="2"/>
  <c r="BW2094" i="2"/>
  <c r="BV2094" i="2"/>
  <c r="BU2094" i="2"/>
  <c r="Q2094" i="2"/>
  <c r="D2094" i="2"/>
  <c r="C2094" i="2"/>
  <c r="BW2093" i="2"/>
  <c r="BV2093" i="2"/>
  <c r="BU2093" i="2"/>
  <c r="Q2093" i="2"/>
  <c r="D2093" i="2"/>
  <c r="C2093" i="2"/>
  <c r="BW2092" i="2"/>
  <c r="BV2092" i="2"/>
  <c r="BU2092" i="2"/>
  <c r="Q2092" i="2"/>
  <c r="D2092" i="2"/>
  <c r="C2092" i="2"/>
  <c r="BW2091" i="2"/>
  <c r="BV2091" i="2"/>
  <c r="BU2091" i="2"/>
  <c r="Q2091" i="2"/>
  <c r="D2091" i="2"/>
  <c r="C2091" i="2"/>
  <c r="BW2090" i="2"/>
  <c r="BV2090" i="2"/>
  <c r="BU2090" i="2"/>
  <c r="Q2090" i="2"/>
  <c r="D2090" i="2"/>
  <c r="C2090" i="2"/>
  <c r="BW2089" i="2"/>
  <c r="BV2089" i="2"/>
  <c r="BU2089" i="2"/>
  <c r="Q2089" i="2"/>
  <c r="D2089" i="2"/>
  <c r="C2089" i="2"/>
  <c r="BW2088" i="2"/>
  <c r="BV2088" i="2"/>
  <c r="BU2088" i="2"/>
  <c r="Q2088" i="2"/>
  <c r="D2088" i="2"/>
  <c r="C2088" i="2"/>
  <c r="BW2087" i="2"/>
  <c r="BV2087" i="2"/>
  <c r="BU2087" i="2"/>
  <c r="Q2087" i="2"/>
  <c r="D2087" i="2"/>
  <c r="C2087" i="2"/>
  <c r="BW2086" i="2"/>
  <c r="BV2086" i="2"/>
  <c r="BU2086" i="2"/>
  <c r="Q2086" i="2"/>
  <c r="D2086" i="2"/>
  <c r="C2086" i="2"/>
  <c r="BW2085" i="2"/>
  <c r="BV2085" i="2"/>
  <c r="BU2085" i="2"/>
  <c r="Q2085" i="2"/>
  <c r="D2085" i="2"/>
  <c r="C2085" i="2"/>
  <c r="BW2084" i="2"/>
  <c r="BV2084" i="2"/>
  <c r="BU2084" i="2"/>
  <c r="Q2084" i="2"/>
  <c r="D2084" i="2"/>
  <c r="C2084" i="2"/>
  <c r="BW2083" i="2"/>
  <c r="BV2083" i="2"/>
  <c r="BU2083" i="2"/>
  <c r="Q2083" i="2"/>
  <c r="D2083" i="2"/>
  <c r="C2083" i="2"/>
  <c r="BW2082" i="2"/>
  <c r="BV2082" i="2"/>
  <c r="BU2082" i="2"/>
  <c r="Q2082" i="2"/>
  <c r="D2082" i="2"/>
  <c r="C2082" i="2"/>
  <c r="BW2081" i="2"/>
  <c r="BV2081" i="2"/>
  <c r="BU2081" i="2"/>
  <c r="Q2081" i="2"/>
  <c r="D2081" i="2"/>
  <c r="C2081" i="2"/>
  <c r="BW2080" i="2"/>
  <c r="BV2080" i="2"/>
  <c r="BU2080" i="2"/>
  <c r="Q2080" i="2"/>
  <c r="D2080" i="2"/>
  <c r="C2080" i="2"/>
  <c r="BW2079" i="2"/>
  <c r="BV2079" i="2"/>
  <c r="BU2079" i="2"/>
  <c r="Q2079" i="2"/>
  <c r="D2079" i="2"/>
  <c r="C2079" i="2"/>
  <c r="BW2078" i="2"/>
  <c r="BV2078" i="2"/>
  <c r="BU2078" i="2"/>
  <c r="Q2078" i="2"/>
  <c r="D2078" i="2"/>
  <c r="C2078" i="2"/>
  <c r="BW2077" i="2"/>
  <c r="BV2077" i="2"/>
  <c r="BU2077" i="2"/>
  <c r="Q2077" i="2"/>
  <c r="D2077" i="2"/>
  <c r="C2077" i="2"/>
  <c r="BW2076" i="2"/>
  <c r="BV2076" i="2"/>
  <c r="BU2076" i="2"/>
  <c r="Q2076" i="2"/>
  <c r="D2076" i="2"/>
  <c r="C2076" i="2"/>
  <c r="BW2075" i="2"/>
  <c r="BV2075" i="2"/>
  <c r="BU2075" i="2"/>
  <c r="Q2075" i="2"/>
  <c r="D2075" i="2"/>
  <c r="C2075" i="2"/>
  <c r="BW2074" i="2"/>
  <c r="BV2074" i="2"/>
  <c r="BU2074" i="2"/>
  <c r="Q2074" i="2"/>
  <c r="D2074" i="2"/>
  <c r="C2074" i="2"/>
  <c r="BW2073" i="2"/>
  <c r="BV2073" i="2"/>
  <c r="BU2073" i="2"/>
  <c r="Q2073" i="2"/>
  <c r="D2073" i="2"/>
  <c r="C2073" i="2"/>
  <c r="BW2072" i="2"/>
  <c r="BV2072" i="2"/>
  <c r="BU2072" i="2"/>
  <c r="Q2072" i="2"/>
  <c r="D2072" i="2"/>
  <c r="C2072" i="2"/>
  <c r="BW2071" i="2"/>
  <c r="BV2071" i="2"/>
  <c r="BU2071" i="2"/>
  <c r="Q2071" i="2"/>
  <c r="D2071" i="2"/>
  <c r="C2071" i="2"/>
  <c r="BW2070" i="2"/>
  <c r="BV2070" i="2"/>
  <c r="BU2070" i="2"/>
  <c r="Q2070" i="2"/>
  <c r="D2070" i="2"/>
  <c r="C2070" i="2"/>
  <c r="BW2069" i="2"/>
  <c r="BV2069" i="2"/>
  <c r="BU2069" i="2"/>
  <c r="Q2069" i="2"/>
  <c r="D2069" i="2"/>
  <c r="C2069" i="2"/>
  <c r="BW2068" i="2"/>
  <c r="BV2068" i="2"/>
  <c r="BU2068" i="2"/>
  <c r="Q2068" i="2"/>
  <c r="D2068" i="2"/>
  <c r="C2068" i="2"/>
  <c r="BW2067" i="2"/>
  <c r="BV2067" i="2"/>
  <c r="BU2067" i="2"/>
  <c r="Q2067" i="2"/>
  <c r="D2067" i="2"/>
  <c r="C2067" i="2"/>
  <c r="BW2066" i="2"/>
  <c r="BV2066" i="2"/>
  <c r="BU2066" i="2"/>
  <c r="Q2066" i="2"/>
  <c r="D2066" i="2"/>
  <c r="C2066" i="2"/>
  <c r="BW2065" i="2"/>
  <c r="BV2065" i="2"/>
  <c r="BU2065" i="2"/>
  <c r="Q2065" i="2"/>
  <c r="D2065" i="2"/>
  <c r="C2065" i="2"/>
  <c r="BW2064" i="2"/>
  <c r="BV2064" i="2"/>
  <c r="BU2064" i="2"/>
  <c r="Q2064" i="2"/>
  <c r="D2064" i="2"/>
  <c r="C2064" i="2"/>
  <c r="BW2063" i="2"/>
  <c r="BV2063" i="2"/>
  <c r="BU2063" i="2"/>
  <c r="Q2063" i="2"/>
  <c r="D2063" i="2"/>
  <c r="C2063" i="2"/>
  <c r="BW2062" i="2"/>
  <c r="BV2062" i="2"/>
  <c r="BU2062" i="2"/>
  <c r="Q2062" i="2"/>
  <c r="D2062" i="2"/>
  <c r="C2062" i="2"/>
  <c r="BW2061" i="2"/>
  <c r="BV2061" i="2"/>
  <c r="BU2061" i="2"/>
  <c r="Q2061" i="2"/>
  <c r="D2061" i="2"/>
  <c r="C2061" i="2"/>
  <c r="BW2060" i="2"/>
  <c r="BV2060" i="2"/>
  <c r="BU2060" i="2"/>
  <c r="Q2060" i="2"/>
  <c r="D2060" i="2"/>
  <c r="C2060" i="2"/>
  <c r="BW2059" i="2"/>
  <c r="BV2059" i="2"/>
  <c r="BU2059" i="2"/>
  <c r="Q2059" i="2"/>
  <c r="D2059" i="2"/>
  <c r="C2059" i="2"/>
  <c r="BW2058" i="2"/>
  <c r="BV2058" i="2"/>
  <c r="BU2058" i="2"/>
  <c r="Q2058" i="2"/>
  <c r="D2058" i="2"/>
  <c r="C2058" i="2"/>
  <c r="BW2057" i="2"/>
  <c r="BV2057" i="2"/>
  <c r="BU2057" i="2"/>
  <c r="Q2057" i="2"/>
  <c r="D2057" i="2"/>
  <c r="C2057" i="2"/>
  <c r="BW2056" i="2"/>
  <c r="BV2056" i="2"/>
  <c r="BU2056" i="2"/>
  <c r="Q2056" i="2"/>
  <c r="D2056" i="2"/>
  <c r="C2056" i="2"/>
  <c r="BW2055" i="2"/>
  <c r="BV2055" i="2"/>
  <c r="BU2055" i="2"/>
  <c r="Q2055" i="2"/>
  <c r="D2055" i="2"/>
  <c r="C2055" i="2"/>
  <c r="BW2054" i="2"/>
  <c r="BV2054" i="2"/>
  <c r="BU2054" i="2"/>
  <c r="Q2054" i="2"/>
  <c r="D2054" i="2"/>
  <c r="C2054" i="2"/>
  <c r="BW2053" i="2"/>
  <c r="BV2053" i="2"/>
  <c r="BU2053" i="2"/>
  <c r="Q2053" i="2"/>
  <c r="D2053" i="2"/>
  <c r="C2053" i="2"/>
  <c r="BW2052" i="2"/>
  <c r="BV2052" i="2"/>
  <c r="BU2052" i="2"/>
  <c r="Q2052" i="2"/>
  <c r="D2052" i="2"/>
  <c r="C2052" i="2"/>
  <c r="BW2051" i="2"/>
  <c r="BV2051" i="2"/>
  <c r="BU2051" i="2"/>
  <c r="Q2051" i="2"/>
  <c r="D2051" i="2"/>
  <c r="C2051" i="2"/>
  <c r="BW2050" i="2"/>
  <c r="BV2050" i="2"/>
  <c r="BU2050" i="2"/>
  <c r="Q2050" i="2"/>
  <c r="D2050" i="2"/>
  <c r="C2050" i="2"/>
  <c r="BW2049" i="2"/>
  <c r="BV2049" i="2"/>
  <c r="BU2049" i="2"/>
  <c r="Q2049" i="2"/>
  <c r="D2049" i="2"/>
  <c r="C2049" i="2"/>
  <c r="BW2048" i="2"/>
  <c r="BV2048" i="2"/>
  <c r="BU2048" i="2"/>
  <c r="Q2048" i="2"/>
  <c r="D2048" i="2"/>
  <c r="C2048" i="2"/>
  <c r="BW2047" i="2"/>
  <c r="BV2047" i="2"/>
  <c r="BU2047" i="2"/>
  <c r="Q2047" i="2"/>
  <c r="D2047" i="2"/>
  <c r="C2047" i="2"/>
  <c r="BW2046" i="2"/>
  <c r="BV2046" i="2"/>
  <c r="BU2046" i="2"/>
  <c r="Q2046" i="2"/>
  <c r="D2046" i="2"/>
  <c r="C2046" i="2"/>
  <c r="BW2045" i="2"/>
  <c r="BV2045" i="2"/>
  <c r="BU2045" i="2"/>
  <c r="Q2045" i="2"/>
  <c r="D2045" i="2"/>
  <c r="C2045" i="2"/>
  <c r="BW2044" i="2"/>
  <c r="BV2044" i="2"/>
  <c r="BU2044" i="2"/>
  <c r="Q2044" i="2"/>
  <c r="D2044" i="2"/>
  <c r="C2044" i="2"/>
  <c r="BW2043" i="2"/>
  <c r="BV2043" i="2"/>
  <c r="BU2043" i="2"/>
  <c r="Q2043" i="2"/>
  <c r="D2043" i="2"/>
  <c r="C2043" i="2"/>
  <c r="BW2042" i="2"/>
  <c r="BV2042" i="2"/>
  <c r="BU2042" i="2"/>
  <c r="Q2042" i="2"/>
  <c r="D2042" i="2"/>
  <c r="C2042" i="2"/>
  <c r="BW2041" i="2"/>
  <c r="BV2041" i="2"/>
  <c r="BU2041" i="2"/>
  <c r="Q2041" i="2"/>
  <c r="D2041" i="2"/>
  <c r="C2041" i="2"/>
  <c r="BW2040" i="2"/>
  <c r="BV2040" i="2"/>
  <c r="BU2040" i="2"/>
  <c r="Q2040" i="2"/>
  <c r="D2040" i="2"/>
  <c r="C2040" i="2"/>
  <c r="BW2039" i="2"/>
  <c r="BV2039" i="2"/>
  <c r="BU2039" i="2"/>
  <c r="Q2039" i="2"/>
  <c r="D2039" i="2"/>
  <c r="C2039" i="2"/>
  <c r="BW2038" i="2"/>
  <c r="BV2038" i="2"/>
  <c r="BU2038" i="2"/>
  <c r="Q2038" i="2"/>
  <c r="D2038" i="2"/>
  <c r="C2038" i="2"/>
  <c r="BW2037" i="2"/>
  <c r="BV2037" i="2"/>
  <c r="BU2037" i="2"/>
  <c r="Q2037" i="2"/>
  <c r="D2037" i="2"/>
  <c r="C2037" i="2"/>
  <c r="BW2036" i="2"/>
  <c r="BV2036" i="2"/>
  <c r="BU2036" i="2"/>
  <c r="Q2036" i="2"/>
  <c r="D2036" i="2"/>
  <c r="C2036" i="2"/>
  <c r="BW2035" i="2"/>
  <c r="BV2035" i="2"/>
  <c r="BU2035" i="2"/>
  <c r="Q2035" i="2"/>
  <c r="D2035" i="2"/>
  <c r="C2035" i="2"/>
  <c r="BW2034" i="2"/>
  <c r="BV2034" i="2"/>
  <c r="BU2034" i="2"/>
  <c r="Q2034" i="2"/>
  <c r="D2034" i="2"/>
  <c r="C2034" i="2"/>
  <c r="BW2033" i="2"/>
  <c r="BV2033" i="2"/>
  <c r="BU2033" i="2"/>
  <c r="Q2033" i="2"/>
  <c r="D2033" i="2"/>
  <c r="C2033" i="2"/>
  <c r="BW2032" i="2"/>
  <c r="BV2032" i="2"/>
  <c r="BU2032" i="2"/>
  <c r="Q2032" i="2"/>
  <c r="D2032" i="2"/>
  <c r="C2032" i="2"/>
  <c r="BW2031" i="2"/>
  <c r="BV2031" i="2"/>
  <c r="BU2031" i="2"/>
  <c r="Q2031" i="2"/>
  <c r="D2031" i="2"/>
  <c r="C2031" i="2"/>
  <c r="BW2030" i="2"/>
  <c r="BV2030" i="2"/>
  <c r="BU2030" i="2"/>
  <c r="Q2030" i="2"/>
  <c r="D2030" i="2"/>
  <c r="C2030" i="2"/>
  <c r="BW2029" i="2"/>
  <c r="BV2029" i="2"/>
  <c r="BU2029" i="2"/>
  <c r="Q2029" i="2"/>
  <c r="D2029" i="2"/>
  <c r="C2029" i="2"/>
  <c r="BW2028" i="2"/>
  <c r="BV2028" i="2"/>
  <c r="BU2028" i="2"/>
  <c r="Q2028" i="2"/>
  <c r="D2028" i="2"/>
  <c r="C2028" i="2"/>
  <c r="BW2027" i="2"/>
  <c r="BV2027" i="2"/>
  <c r="BU2027" i="2"/>
  <c r="Q2027" i="2"/>
  <c r="D2027" i="2"/>
  <c r="C2027" i="2"/>
  <c r="BW2026" i="2"/>
  <c r="BV2026" i="2"/>
  <c r="BU2026" i="2"/>
  <c r="Q2026" i="2"/>
  <c r="D2026" i="2"/>
  <c r="C2026" i="2"/>
  <c r="BW2025" i="2"/>
  <c r="BV2025" i="2"/>
  <c r="BU2025" i="2"/>
  <c r="Q2025" i="2"/>
  <c r="D2025" i="2"/>
  <c r="C2025" i="2"/>
  <c r="BW2024" i="2"/>
  <c r="BV2024" i="2"/>
  <c r="BU2024" i="2"/>
  <c r="Q2024" i="2"/>
  <c r="D2024" i="2"/>
  <c r="C2024" i="2"/>
  <c r="BW2023" i="2"/>
  <c r="BV2023" i="2"/>
  <c r="BU2023" i="2"/>
  <c r="Q2023" i="2"/>
  <c r="D2023" i="2"/>
  <c r="C2023" i="2"/>
  <c r="BW2022" i="2"/>
  <c r="BV2022" i="2"/>
  <c r="BU2022" i="2"/>
  <c r="Q2022" i="2"/>
  <c r="D2022" i="2"/>
  <c r="C2022" i="2"/>
  <c r="BW2021" i="2"/>
  <c r="BV2021" i="2"/>
  <c r="BU2021" i="2"/>
  <c r="Q2021" i="2"/>
  <c r="D2021" i="2"/>
  <c r="C2021" i="2"/>
  <c r="BW2020" i="2"/>
  <c r="BV2020" i="2"/>
  <c r="BU2020" i="2"/>
  <c r="Q2020" i="2"/>
  <c r="D2020" i="2"/>
  <c r="C2020" i="2"/>
  <c r="BW2019" i="2"/>
  <c r="BV2019" i="2"/>
  <c r="BU2019" i="2"/>
  <c r="Q2019" i="2"/>
  <c r="D2019" i="2"/>
  <c r="C2019" i="2"/>
  <c r="BW2018" i="2"/>
  <c r="BV2018" i="2"/>
  <c r="BU2018" i="2"/>
  <c r="Q2018" i="2"/>
  <c r="D2018" i="2"/>
  <c r="C2018" i="2"/>
  <c r="BW2017" i="2"/>
  <c r="BV2017" i="2"/>
  <c r="BU2017" i="2"/>
  <c r="Q2017" i="2"/>
  <c r="D2017" i="2"/>
  <c r="C2017" i="2"/>
  <c r="BW2016" i="2"/>
  <c r="BV2016" i="2"/>
  <c r="BU2016" i="2"/>
  <c r="Q2016" i="2"/>
  <c r="D2016" i="2"/>
  <c r="C2016" i="2"/>
  <c r="BW2015" i="2"/>
  <c r="BV2015" i="2"/>
  <c r="BU2015" i="2"/>
  <c r="Q2015" i="2"/>
  <c r="D2015" i="2"/>
  <c r="C2015" i="2"/>
  <c r="BW2014" i="2"/>
  <c r="BV2014" i="2"/>
  <c r="BU2014" i="2"/>
  <c r="Q2014" i="2"/>
  <c r="D2014" i="2"/>
  <c r="C2014" i="2"/>
  <c r="BW2013" i="2"/>
  <c r="BV2013" i="2"/>
  <c r="BU2013" i="2"/>
  <c r="Q2013" i="2"/>
  <c r="D2013" i="2"/>
  <c r="C2013" i="2"/>
  <c r="BW2012" i="2"/>
  <c r="BV2012" i="2"/>
  <c r="BU2012" i="2"/>
  <c r="Q2012" i="2"/>
  <c r="D2012" i="2"/>
  <c r="C2012" i="2"/>
  <c r="BW2011" i="2"/>
  <c r="BV2011" i="2"/>
  <c r="BU2011" i="2"/>
  <c r="Q2011" i="2"/>
  <c r="D2011" i="2"/>
  <c r="C2011" i="2"/>
  <c r="BW2010" i="2"/>
  <c r="BV2010" i="2"/>
  <c r="BU2010" i="2"/>
  <c r="Q2010" i="2"/>
  <c r="D2010" i="2"/>
  <c r="C2010" i="2"/>
  <c r="BW2009" i="2"/>
  <c r="BV2009" i="2"/>
  <c r="BU2009" i="2"/>
  <c r="Q2009" i="2"/>
  <c r="D2009" i="2"/>
  <c r="C2009" i="2"/>
  <c r="BW2008" i="2"/>
  <c r="BV2008" i="2"/>
  <c r="BU2008" i="2"/>
  <c r="Q2008" i="2"/>
  <c r="D2008" i="2"/>
  <c r="C2008" i="2"/>
  <c r="BW2007" i="2"/>
  <c r="BV2007" i="2"/>
  <c r="BU2007" i="2"/>
  <c r="Q2007" i="2"/>
  <c r="D2007" i="2"/>
  <c r="C2007" i="2"/>
  <c r="BW2006" i="2"/>
  <c r="BV2006" i="2"/>
  <c r="BU2006" i="2"/>
  <c r="Q2006" i="2"/>
  <c r="D2006" i="2"/>
  <c r="C2006" i="2"/>
  <c r="BW2005" i="2"/>
  <c r="BV2005" i="2"/>
  <c r="BU2005" i="2"/>
  <c r="Q2005" i="2"/>
  <c r="D2005" i="2"/>
  <c r="C2005" i="2"/>
  <c r="BW2004" i="2"/>
  <c r="BV2004" i="2"/>
  <c r="BU2004" i="2"/>
  <c r="Q2004" i="2"/>
  <c r="D2004" i="2"/>
  <c r="C2004" i="2"/>
  <c r="BW2003" i="2"/>
  <c r="BV2003" i="2"/>
  <c r="BU2003" i="2"/>
  <c r="Q2003" i="2"/>
  <c r="D2003" i="2"/>
  <c r="C2003" i="2"/>
  <c r="BW2002" i="2"/>
  <c r="BV2002" i="2"/>
  <c r="BU2002" i="2"/>
  <c r="Q2002" i="2"/>
  <c r="D2002" i="2"/>
  <c r="C2002" i="2"/>
  <c r="BW2001" i="2"/>
  <c r="BV2001" i="2"/>
  <c r="BU2001" i="2"/>
  <c r="Q2001" i="2"/>
  <c r="D2001" i="2"/>
  <c r="C2001" i="2"/>
  <c r="BW2000" i="2"/>
  <c r="BV2000" i="2"/>
  <c r="BU2000" i="2"/>
  <c r="Q2000" i="2"/>
  <c r="D2000" i="2"/>
  <c r="C2000" i="2"/>
  <c r="BW1999" i="2"/>
  <c r="BV1999" i="2"/>
  <c r="BU1999" i="2"/>
  <c r="Q1999" i="2"/>
  <c r="D1999" i="2"/>
  <c r="C1999" i="2"/>
  <c r="BW1998" i="2"/>
  <c r="BV1998" i="2"/>
  <c r="BU1998" i="2"/>
  <c r="Q1998" i="2"/>
  <c r="D1998" i="2"/>
  <c r="C1998" i="2"/>
  <c r="BW1997" i="2"/>
  <c r="BV1997" i="2"/>
  <c r="BU1997" i="2"/>
  <c r="Q1997" i="2"/>
  <c r="D1997" i="2"/>
  <c r="C1997" i="2"/>
  <c r="BW1996" i="2"/>
  <c r="BV1996" i="2"/>
  <c r="BU1996" i="2"/>
  <c r="Q1996" i="2"/>
  <c r="D1996" i="2"/>
  <c r="C1996" i="2"/>
  <c r="BW1995" i="2"/>
  <c r="BV1995" i="2"/>
  <c r="BU1995" i="2"/>
  <c r="Q1995" i="2"/>
  <c r="D1995" i="2"/>
  <c r="C1995" i="2"/>
  <c r="BW1994" i="2"/>
  <c r="BV1994" i="2"/>
  <c r="BU1994" i="2"/>
  <c r="Q1994" i="2"/>
  <c r="D1994" i="2"/>
  <c r="C1994" i="2"/>
  <c r="BW1993" i="2"/>
  <c r="BV1993" i="2"/>
  <c r="BU1993" i="2"/>
  <c r="Q1993" i="2"/>
  <c r="D1993" i="2"/>
  <c r="C1993" i="2"/>
  <c r="BW1992" i="2"/>
  <c r="BV1992" i="2"/>
  <c r="BU1992" i="2"/>
  <c r="Q1992" i="2"/>
  <c r="D1992" i="2"/>
  <c r="C1992" i="2"/>
  <c r="BW1991" i="2"/>
  <c r="BV1991" i="2"/>
  <c r="BU1991" i="2"/>
  <c r="Q1991" i="2"/>
  <c r="D1991" i="2"/>
  <c r="C1991" i="2"/>
  <c r="BW1990" i="2"/>
  <c r="BV1990" i="2"/>
  <c r="BU1990" i="2"/>
  <c r="Q1990" i="2"/>
  <c r="D1990" i="2"/>
  <c r="C1990" i="2"/>
  <c r="BW1989" i="2"/>
  <c r="BV1989" i="2"/>
  <c r="BU1989" i="2"/>
  <c r="Q1989" i="2"/>
  <c r="D1989" i="2"/>
  <c r="C1989" i="2"/>
  <c r="BW1988" i="2"/>
  <c r="BV1988" i="2"/>
  <c r="BU1988" i="2"/>
  <c r="Q1988" i="2"/>
  <c r="D1988" i="2"/>
  <c r="C1988" i="2"/>
  <c r="BW1987" i="2"/>
  <c r="BV1987" i="2"/>
  <c r="BU1987" i="2"/>
  <c r="Q1987" i="2"/>
  <c r="D1987" i="2"/>
  <c r="C1987" i="2"/>
  <c r="BW1986" i="2"/>
  <c r="BV1986" i="2"/>
  <c r="BU1986" i="2"/>
  <c r="Q1986" i="2"/>
  <c r="D1986" i="2"/>
  <c r="C1986" i="2"/>
  <c r="BW1985" i="2"/>
  <c r="BV1985" i="2"/>
  <c r="BU1985" i="2"/>
  <c r="Q1985" i="2"/>
  <c r="D1985" i="2"/>
  <c r="C1985" i="2"/>
  <c r="BW1984" i="2"/>
  <c r="BV1984" i="2"/>
  <c r="BU1984" i="2"/>
  <c r="Q1984" i="2"/>
  <c r="D1984" i="2"/>
  <c r="C1984" i="2"/>
  <c r="BW1983" i="2"/>
  <c r="BV1983" i="2"/>
  <c r="BU1983" i="2"/>
  <c r="Q1983" i="2"/>
  <c r="D1983" i="2"/>
  <c r="C1983" i="2"/>
  <c r="BW1982" i="2"/>
  <c r="BV1982" i="2"/>
  <c r="BU1982" i="2"/>
  <c r="Q1982" i="2"/>
  <c r="D1982" i="2"/>
  <c r="C1982" i="2"/>
  <c r="BW1981" i="2"/>
  <c r="BV1981" i="2"/>
  <c r="BU1981" i="2"/>
  <c r="Q1981" i="2"/>
  <c r="D1981" i="2"/>
  <c r="C1981" i="2"/>
  <c r="BW1980" i="2"/>
  <c r="BV1980" i="2"/>
  <c r="BU1980" i="2"/>
  <c r="Q1980" i="2"/>
  <c r="D1980" i="2"/>
  <c r="C1980" i="2"/>
  <c r="BW1979" i="2"/>
  <c r="BV1979" i="2"/>
  <c r="BU1979" i="2"/>
  <c r="Q1979" i="2"/>
  <c r="D1979" i="2"/>
  <c r="C1979" i="2"/>
  <c r="BW1978" i="2"/>
  <c r="BV1978" i="2"/>
  <c r="BU1978" i="2"/>
  <c r="Q1978" i="2"/>
  <c r="D1978" i="2"/>
  <c r="C1978" i="2"/>
  <c r="BW1977" i="2"/>
  <c r="BV1977" i="2"/>
  <c r="BU1977" i="2"/>
  <c r="Q1977" i="2"/>
  <c r="D1977" i="2"/>
  <c r="C1977" i="2"/>
  <c r="BW1976" i="2"/>
  <c r="BV1976" i="2"/>
  <c r="BU1976" i="2"/>
  <c r="Q1976" i="2"/>
  <c r="D1976" i="2"/>
  <c r="C1976" i="2"/>
  <c r="BW1975" i="2"/>
  <c r="BV1975" i="2"/>
  <c r="BU1975" i="2"/>
  <c r="Q1975" i="2"/>
  <c r="D1975" i="2"/>
  <c r="C1975" i="2"/>
  <c r="BW1974" i="2"/>
  <c r="BV1974" i="2"/>
  <c r="BU1974" i="2"/>
  <c r="Q1974" i="2"/>
  <c r="D1974" i="2"/>
  <c r="C1974" i="2"/>
  <c r="BW1973" i="2"/>
  <c r="BV1973" i="2"/>
  <c r="BU1973" i="2"/>
  <c r="Q1973" i="2"/>
  <c r="D1973" i="2"/>
  <c r="C1973" i="2"/>
  <c r="BW1972" i="2"/>
  <c r="BV1972" i="2"/>
  <c r="BU1972" i="2"/>
  <c r="Q1972" i="2"/>
  <c r="D1972" i="2"/>
  <c r="C1972" i="2"/>
  <c r="BW1971" i="2"/>
  <c r="BV1971" i="2"/>
  <c r="BU1971" i="2"/>
  <c r="Q1971" i="2"/>
  <c r="D1971" i="2"/>
  <c r="C1971" i="2"/>
  <c r="BW1970" i="2"/>
  <c r="BV1970" i="2"/>
  <c r="BU1970" i="2"/>
  <c r="Q1970" i="2"/>
  <c r="D1970" i="2"/>
  <c r="C1970" i="2"/>
  <c r="BW1969" i="2"/>
  <c r="BV1969" i="2"/>
  <c r="BU1969" i="2"/>
  <c r="Q1969" i="2"/>
  <c r="D1969" i="2"/>
  <c r="C1969" i="2"/>
  <c r="BW1968" i="2"/>
  <c r="BV1968" i="2"/>
  <c r="BU1968" i="2"/>
  <c r="Q1968" i="2"/>
  <c r="D1968" i="2"/>
  <c r="C1968" i="2"/>
  <c r="BW1967" i="2"/>
  <c r="BV1967" i="2"/>
  <c r="BU1967" i="2"/>
  <c r="Q1967" i="2"/>
  <c r="D1967" i="2"/>
  <c r="C1967" i="2"/>
  <c r="BW1966" i="2"/>
  <c r="BV1966" i="2"/>
  <c r="BU1966" i="2"/>
  <c r="Q1966" i="2"/>
  <c r="D1966" i="2"/>
  <c r="C1966" i="2"/>
  <c r="BW1965" i="2"/>
  <c r="BV1965" i="2"/>
  <c r="BU1965" i="2"/>
  <c r="Q1965" i="2"/>
  <c r="D1965" i="2"/>
  <c r="C1965" i="2"/>
  <c r="BW1964" i="2"/>
  <c r="BV1964" i="2"/>
  <c r="BU1964" i="2"/>
  <c r="Q1964" i="2"/>
  <c r="D1964" i="2"/>
  <c r="C1964" i="2"/>
  <c r="BW1963" i="2"/>
  <c r="BV1963" i="2"/>
  <c r="BU1963" i="2"/>
  <c r="Q1963" i="2"/>
  <c r="D1963" i="2"/>
  <c r="C1963" i="2"/>
  <c r="BW1962" i="2"/>
  <c r="BV1962" i="2"/>
  <c r="BU1962" i="2"/>
  <c r="Q1962" i="2"/>
  <c r="D1962" i="2"/>
  <c r="C1962" i="2"/>
  <c r="BW1961" i="2"/>
  <c r="BV1961" i="2"/>
  <c r="BU1961" i="2"/>
  <c r="Q1961" i="2"/>
  <c r="D1961" i="2"/>
  <c r="C1961" i="2"/>
  <c r="BW1960" i="2"/>
  <c r="BV1960" i="2"/>
  <c r="BU1960" i="2"/>
  <c r="Q1960" i="2"/>
  <c r="D1960" i="2"/>
  <c r="C1960" i="2"/>
  <c r="BW1959" i="2"/>
  <c r="BV1959" i="2"/>
  <c r="BU1959" i="2"/>
  <c r="Q1959" i="2"/>
  <c r="D1959" i="2"/>
  <c r="C1959" i="2"/>
  <c r="BW1958" i="2"/>
  <c r="BV1958" i="2"/>
  <c r="BU1958" i="2"/>
  <c r="Q1958" i="2"/>
  <c r="D1958" i="2"/>
  <c r="C1958" i="2"/>
  <c r="BW1957" i="2"/>
  <c r="BV1957" i="2"/>
  <c r="BU1957" i="2"/>
  <c r="Q1957" i="2"/>
  <c r="D1957" i="2"/>
  <c r="C1957" i="2"/>
  <c r="BW1956" i="2"/>
  <c r="BV1956" i="2"/>
  <c r="BU1956" i="2"/>
  <c r="Q1956" i="2"/>
  <c r="D1956" i="2"/>
  <c r="C1956" i="2"/>
  <c r="BW1955" i="2"/>
  <c r="BV1955" i="2"/>
  <c r="BU1955" i="2"/>
  <c r="Q1955" i="2"/>
  <c r="D1955" i="2"/>
  <c r="C1955" i="2"/>
  <c r="BW1954" i="2"/>
  <c r="BV1954" i="2"/>
  <c r="BU1954" i="2"/>
  <c r="Q1954" i="2"/>
  <c r="D1954" i="2"/>
  <c r="C1954" i="2"/>
  <c r="BW1953" i="2"/>
  <c r="BV1953" i="2"/>
  <c r="BU1953" i="2"/>
  <c r="Q1953" i="2"/>
  <c r="D1953" i="2"/>
  <c r="C1953" i="2"/>
  <c r="BW1952" i="2"/>
  <c r="BV1952" i="2"/>
  <c r="BU1952" i="2"/>
  <c r="Q1952" i="2"/>
  <c r="D1952" i="2"/>
  <c r="C1952" i="2"/>
  <c r="BW1951" i="2"/>
  <c r="BV1951" i="2"/>
  <c r="BU1951" i="2"/>
  <c r="Q1951" i="2"/>
  <c r="D1951" i="2"/>
  <c r="C1951" i="2"/>
  <c r="BW1950" i="2"/>
  <c r="BV1950" i="2"/>
  <c r="BU1950" i="2"/>
  <c r="Q1950" i="2"/>
  <c r="D1950" i="2"/>
  <c r="C1950" i="2"/>
  <c r="BW1949" i="2"/>
  <c r="BV1949" i="2"/>
  <c r="BU1949" i="2"/>
  <c r="Q1949" i="2"/>
  <c r="D1949" i="2"/>
  <c r="C1949" i="2"/>
  <c r="BW1948" i="2"/>
  <c r="BV1948" i="2"/>
  <c r="BU1948" i="2"/>
  <c r="Q1948" i="2"/>
  <c r="D1948" i="2"/>
  <c r="C1948" i="2"/>
  <c r="BW1947" i="2"/>
  <c r="BV1947" i="2"/>
  <c r="BU1947" i="2"/>
  <c r="Q1947" i="2"/>
  <c r="D1947" i="2"/>
  <c r="C1947" i="2"/>
  <c r="BW1946" i="2"/>
  <c r="BV1946" i="2"/>
  <c r="BU1946" i="2"/>
  <c r="Q1946" i="2"/>
  <c r="D1946" i="2"/>
  <c r="C1946" i="2"/>
  <c r="BW1945" i="2"/>
  <c r="BV1945" i="2"/>
  <c r="BU1945" i="2"/>
  <c r="Q1945" i="2"/>
  <c r="D1945" i="2"/>
  <c r="C1945" i="2"/>
  <c r="BW1944" i="2"/>
  <c r="BV1944" i="2"/>
  <c r="BU1944" i="2"/>
  <c r="Q1944" i="2"/>
  <c r="D1944" i="2"/>
  <c r="C1944" i="2"/>
  <c r="BW1943" i="2"/>
  <c r="BV1943" i="2"/>
  <c r="BU1943" i="2"/>
  <c r="Q1943" i="2"/>
  <c r="D1943" i="2"/>
  <c r="C1943" i="2"/>
  <c r="BW1942" i="2"/>
  <c r="BV1942" i="2"/>
  <c r="BU1942" i="2"/>
  <c r="Q1942" i="2"/>
  <c r="D1942" i="2"/>
  <c r="C1942" i="2"/>
  <c r="BW1941" i="2"/>
  <c r="BV1941" i="2"/>
  <c r="BU1941" i="2"/>
  <c r="Q1941" i="2"/>
  <c r="D1941" i="2"/>
  <c r="C1941" i="2"/>
  <c r="BW1940" i="2"/>
  <c r="BV1940" i="2"/>
  <c r="BU1940" i="2"/>
  <c r="Q1940" i="2"/>
  <c r="D1940" i="2"/>
  <c r="C1940" i="2"/>
  <c r="BW1939" i="2"/>
  <c r="BV1939" i="2"/>
  <c r="BU1939" i="2"/>
  <c r="Q1939" i="2"/>
  <c r="D1939" i="2"/>
  <c r="C1939" i="2"/>
  <c r="BW1938" i="2"/>
  <c r="BV1938" i="2"/>
  <c r="BU1938" i="2"/>
  <c r="Q1938" i="2"/>
  <c r="D1938" i="2"/>
  <c r="C1938" i="2"/>
  <c r="BW1937" i="2"/>
  <c r="BV1937" i="2"/>
  <c r="BU1937" i="2"/>
  <c r="Q1937" i="2"/>
  <c r="D1937" i="2"/>
  <c r="C1937" i="2"/>
  <c r="BW1936" i="2"/>
  <c r="BV1936" i="2"/>
  <c r="BU1936" i="2"/>
  <c r="Q1936" i="2"/>
  <c r="D1936" i="2"/>
  <c r="C1936" i="2"/>
  <c r="BW1935" i="2"/>
  <c r="BV1935" i="2"/>
  <c r="BU1935" i="2"/>
  <c r="Q1935" i="2"/>
  <c r="D1935" i="2"/>
  <c r="C1935" i="2"/>
  <c r="BW1934" i="2"/>
  <c r="BV1934" i="2"/>
  <c r="BU1934" i="2"/>
  <c r="Q1934" i="2"/>
  <c r="D1934" i="2"/>
  <c r="C1934" i="2"/>
  <c r="BW1933" i="2"/>
  <c r="BV1933" i="2"/>
  <c r="BU1933" i="2"/>
  <c r="Q1933" i="2"/>
  <c r="D1933" i="2"/>
  <c r="C1933" i="2"/>
  <c r="BW1932" i="2"/>
  <c r="BV1932" i="2"/>
  <c r="BU1932" i="2"/>
  <c r="Q1932" i="2"/>
  <c r="D1932" i="2"/>
  <c r="C1932" i="2"/>
  <c r="BW1931" i="2"/>
  <c r="BV1931" i="2"/>
  <c r="BU1931" i="2"/>
  <c r="Q1931" i="2"/>
  <c r="D1931" i="2"/>
  <c r="C1931" i="2"/>
  <c r="BW1930" i="2"/>
  <c r="BV1930" i="2"/>
  <c r="BU1930" i="2"/>
  <c r="Q1930" i="2"/>
  <c r="D1930" i="2"/>
  <c r="C1930" i="2"/>
  <c r="BW1929" i="2"/>
  <c r="BV1929" i="2"/>
  <c r="BU1929" i="2"/>
  <c r="Q1929" i="2"/>
  <c r="D1929" i="2"/>
  <c r="C1929" i="2"/>
  <c r="BW1928" i="2"/>
  <c r="BV1928" i="2"/>
  <c r="BU1928" i="2"/>
  <c r="Q1928" i="2"/>
  <c r="D1928" i="2"/>
  <c r="C1928" i="2"/>
  <c r="BW1927" i="2"/>
  <c r="BV1927" i="2"/>
  <c r="BU1927" i="2"/>
  <c r="Q1927" i="2"/>
  <c r="D1927" i="2"/>
  <c r="C1927" i="2"/>
  <c r="BW1926" i="2"/>
  <c r="BV1926" i="2"/>
  <c r="BU1926" i="2"/>
  <c r="Q1926" i="2"/>
  <c r="D1926" i="2"/>
  <c r="C1926" i="2"/>
  <c r="BW1925" i="2"/>
  <c r="BV1925" i="2"/>
  <c r="BU1925" i="2"/>
  <c r="Q1925" i="2"/>
  <c r="D1925" i="2"/>
  <c r="C1925" i="2"/>
  <c r="BW1924" i="2"/>
  <c r="BV1924" i="2"/>
  <c r="BU1924" i="2"/>
  <c r="Q1924" i="2"/>
  <c r="D1924" i="2"/>
  <c r="C1924" i="2"/>
  <c r="BW1923" i="2"/>
  <c r="BV1923" i="2"/>
  <c r="BU1923" i="2"/>
  <c r="Q1923" i="2"/>
  <c r="D1923" i="2"/>
  <c r="C1923" i="2"/>
  <c r="BW1922" i="2"/>
  <c r="BV1922" i="2"/>
  <c r="BU1922" i="2"/>
  <c r="Q1922" i="2"/>
  <c r="D1922" i="2"/>
  <c r="C1922" i="2"/>
  <c r="BW1921" i="2"/>
  <c r="BV1921" i="2"/>
  <c r="BU1921" i="2"/>
  <c r="Q1921" i="2"/>
  <c r="D1921" i="2"/>
  <c r="C1921" i="2"/>
  <c r="BW1920" i="2"/>
  <c r="BV1920" i="2"/>
  <c r="BU1920" i="2"/>
  <c r="Q1920" i="2"/>
  <c r="D1920" i="2"/>
  <c r="C1920" i="2"/>
  <c r="BW1919" i="2"/>
  <c r="BV1919" i="2"/>
  <c r="BU1919" i="2"/>
  <c r="Q1919" i="2"/>
  <c r="D1919" i="2"/>
  <c r="C1919" i="2"/>
  <c r="BW1918" i="2"/>
  <c r="BV1918" i="2"/>
  <c r="BU1918" i="2"/>
  <c r="Q1918" i="2"/>
  <c r="D1918" i="2"/>
  <c r="C1918" i="2"/>
  <c r="BW1917" i="2"/>
  <c r="BV1917" i="2"/>
  <c r="BU1917" i="2"/>
  <c r="Q1917" i="2"/>
  <c r="D1917" i="2"/>
  <c r="C1917" i="2"/>
  <c r="BW1916" i="2"/>
  <c r="BV1916" i="2"/>
  <c r="BU1916" i="2"/>
  <c r="Q1916" i="2"/>
  <c r="D1916" i="2"/>
  <c r="C1916" i="2"/>
  <c r="BW1915" i="2"/>
  <c r="BV1915" i="2"/>
  <c r="BU1915" i="2"/>
  <c r="Q1915" i="2"/>
  <c r="D1915" i="2"/>
  <c r="C1915" i="2"/>
  <c r="BW1914" i="2"/>
  <c r="BV1914" i="2"/>
  <c r="BU1914" i="2"/>
  <c r="Q1914" i="2"/>
  <c r="D1914" i="2"/>
  <c r="C1914" i="2"/>
  <c r="BW1913" i="2"/>
  <c r="BV1913" i="2"/>
  <c r="BU1913" i="2"/>
  <c r="Q1913" i="2"/>
  <c r="D1913" i="2"/>
  <c r="C1913" i="2"/>
  <c r="BW1912" i="2"/>
  <c r="BV1912" i="2"/>
  <c r="BU1912" i="2"/>
  <c r="Q1912" i="2"/>
  <c r="D1912" i="2"/>
  <c r="C1912" i="2"/>
  <c r="BW1911" i="2"/>
  <c r="BV1911" i="2"/>
  <c r="BU1911" i="2"/>
  <c r="Q1911" i="2"/>
  <c r="D1911" i="2"/>
  <c r="C1911" i="2"/>
  <c r="BW1910" i="2"/>
  <c r="BV1910" i="2"/>
  <c r="BU1910" i="2"/>
  <c r="Q1910" i="2"/>
  <c r="D1910" i="2"/>
  <c r="C1910" i="2"/>
  <c r="BW1909" i="2"/>
  <c r="BV1909" i="2"/>
  <c r="BU1909" i="2"/>
  <c r="Q1909" i="2"/>
  <c r="D1909" i="2"/>
  <c r="C1909" i="2"/>
  <c r="BW1908" i="2"/>
  <c r="BV1908" i="2"/>
  <c r="BU1908" i="2"/>
  <c r="Q1908" i="2"/>
  <c r="D1908" i="2"/>
  <c r="C1908" i="2"/>
  <c r="BW1907" i="2"/>
  <c r="BV1907" i="2"/>
  <c r="BU1907" i="2"/>
  <c r="Q1907" i="2"/>
  <c r="D1907" i="2"/>
  <c r="C1907" i="2"/>
  <c r="BW1906" i="2"/>
  <c r="BV1906" i="2"/>
  <c r="BU1906" i="2"/>
  <c r="Q1906" i="2"/>
  <c r="D1906" i="2"/>
  <c r="C1906" i="2"/>
  <c r="BW1905" i="2"/>
  <c r="BV1905" i="2"/>
  <c r="BU1905" i="2"/>
  <c r="Q1905" i="2"/>
  <c r="D1905" i="2"/>
  <c r="C1905" i="2"/>
  <c r="BW1904" i="2"/>
  <c r="BV1904" i="2"/>
  <c r="BU1904" i="2"/>
  <c r="Q1904" i="2"/>
  <c r="D1904" i="2"/>
  <c r="C1904" i="2"/>
  <c r="BW1903" i="2"/>
  <c r="BV1903" i="2"/>
  <c r="BU1903" i="2"/>
  <c r="Q1903" i="2"/>
  <c r="D1903" i="2"/>
  <c r="C1903" i="2"/>
  <c r="BW1902" i="2"/>
  <c r="BV1902" i="2"/>
  <c r="BU1902" i="2"/>
  <c r="Q1902" i="2"/>
  <c r="D1902" i="2"/>
  <c r="C1902" i="2"/>
  <c r="BW1901" i="2"/>
  <c r="BV1901" i="2"/>
  <c r="BU1901" i="2"/>
  <c r="Q1901" i="2"/>
  <c r="D1901" i="2"/>
  <c r="C1901" i="2"/>
  <c r="BW1900" i="2"/>
  <c r="BV1900" i="2"/>
  <c r="BU1900" i="2"/>
  <c r="Q1900" i="2"/>
  <c r="D1900" i="2"/>
  <c r="C1900" i="2"/>
  <c r="BW1899" i="2"/>
  <c r="BV1899" i="2"/>
  <c r="BU1899" i="2"/>
  <c r="Q1899" i="2"/>
  <c r="D1899" i="2"/>
  <c r="C1899" i="2"/>
  <c r="BW1898" i="2"/>
  <c r="BV1898" i="2"/>
  <c r="BU1898" i="2"/>
  <c r="Q1898" i="2"/>
  <c r="D1898" i="2"/>
  <c r="C1898" i="2"/>
  <c r="BW1897" i="2"/>
  <c r="BV1897" i="2"/>
  <c r="BU1897" i="2"/>
  <c r="Q1897" i="2"/>
  <c r="D1897" i="2"/>
  <c r="C1897" i="2"/>
  <c r="BW1896" i="2"/>
  <c r="BV1896" i="2"/>
  <c r="BU1896" i="2"/>
  <c r="Q1896" i="2"/>
  <c r="D1896" i="2"/>
  <c r="C1896" i="2"/>
  <c r="BW1895" i="2"/>
  <c r="BV1895" i="2"/>
  <c r="BU1895" i="2"/>
  <c r="Q1895" i="2"/>
  <c r="D1895" i="2"/>
  <c r="C1895" i="2"/>
  <c r="BW1894" i="2"/>
  <c r="BV1894" i="2"/>
  <c r="BU1894" i="2"/>
  <c r="Q1894" i="2"/>
  <c r="D1894" i="2"/>
  <c r="C1894" i="2"/>
  <c r="BW1893" i="2"/>
  <c r="BV1893" i="2"/>
  <c r="BU1893" i="2"/>
  <c r="Q1893" i="2"/>
  <c r="D1893" i="2"/>
  <c r="C1893" i="2"/>
  <c r="BW1892" i="2"/>
  <c r="BV1892" i="2"/>
  <c r="BU1892" i="2"/>
  <c r="Q1892" i="2"/>
  <c r="D1892" i="2"/>
  <c r="C1892" i="2"/>
  <c r="BW1891" i="2"/>
  <c r="BV1891" i="2"/>
  <c r="BU1891" i="2"/>
  <c r="Q1891" i="2"/>
  <c r="D1891" i="2"/>
  <c r="C1891" i="2"/>
  <c r="BW1890" i="2"/>
  <c r="BV1890" i="2"/>
  <c r="BU1890" i="2"/>
  <c r="Q1890" i="2"/>
  <c r="D1890" i="2"/>
  <c r="C1890" i="2"/>
  <c r="BW1889" i="2"/>
  <c r="BV1889" i="2"/>
  <c r="BU1889" i="2"/>
  <c r="Q1889" i="2"/>
  <c r="D1889" i="2"/>
  <c r="C1889" i="2"/>
  <c r="BW1888" i="2"/>
  <c r="BV1888" i="2"/>
  <c r="BU1888" i="2"/>
  <c r="Q1888" i="2"/>
  <c r="D1888" i="2"/>
  <c r="C1888" i="2"/>
  <c r="BW1887" i="2"/>
  <c r="BV1887" i="2"/>
  <c r="BU1887" i="2"/>
  <c r="Q1887" i="2"/>
  <c r="D1887" i="2"/>
  <c r="C1887" i="2"/>
  <c r="BW1886" i="2"/>
  <c r="BV1886" i="2"/>
  <c r="BU1886" i="2"/>
  <c r="Q1886" i="2"/>
  <c r="D1886" i="2"/>
  <c r="C1886" i="2"/>
  <c r="BW1885" i="2"/>
  <c r="BV1885" i="2"/>
  <c r="BU1885" i="2"/>
  <c r="Q1885" i="2"/>
  <c r="D1885" i="2"/>
  <c r="C1885" i="2"/>
  <c r="BW1884" i="2"/>
  <c r="BV1884" i="2"/>
  <c r="BU1884" i="2"/>
  <c r="Q1884" i="2"/>
  <c r="D1884" i="2"/>
  <c r="C1884" i="2"/>
  <c r="BW1883" i="2"/>
  <c r="BV1883" i="2"/>
  <c r="BU1883" i="2"/>
  <c r="Q1883" i="2"/>
  <c r="D1883" i="2"/>
  <c r="C1883" i="2"/>
  <c r="BW1882" i="2"/>
  <c r="BV1882" i="2"/>
  <c r="BU1882" i="2"/>
  <c r="Q1882" i="2"/>
  <c r="D1882" i="2"/>
  <c r="C1882" i="2"/>
  <c r="BW1881" i="2"/>
  <c r="BV1881" i="2"/>
  <c r="BU1881" i="2"/>
  <c r="Q1881" i="2"/>
  <c r="D1881" i="2"/>
  <c r="C1881" i="2"/>
  <c r="BW1880" i="2"/>
  <c r="BV1880" i="2"/>
  <c r="BU1880" i="2"/>
  <c r="Q1880" i="2"/>
  <c r="D1880" i="2"/>
  <c r="C1880" i="2"/>
  <c r="BW1879" i="2"/>
  <c r="BV1879" i="2"/>
  <c r="BU1879" i="2"/>
  <c r="Q1879" i="2"/>
  <c r="D1879" i="2"/>
  <c r="C1879" i="2"/>
  <c r="BW1878" i="2"/>
  <c r="BV1878" i="2"/>
  <c r="BU1878" i="2"/>
  <c r="Q1878" i="2"/>
  <c r="D1878" i="2"/>
  <c r="C1878" i="2"/>
  <c r="BW1877" i="2"/>
  <c r="BV1877" i="2"/>
  <c r="BU1877" i="2"/>
  <c r="Q1877" i="2"/>
  <c r="D1877" i="2"/>
  <c r="C1877" i="2"/>
  <c r="BW1876" i="2"/>
  <c r="BV1876" i="2"/>
  <c r="BU1876" i="2"/>
  <c r="Q1876" i="2"/>
  <c r="D1876" i="2"/>
  <c r="C1876" i="2"/>
  <c r="BW1875" i="2"/>
  <c r="BV1875" i="2"/>
  <c r="BU1875" i="2"/>
  <c r="Q1875" i="2"/>
  <c r="D1875" i="2"/>
  <c r="C1875" i="2"/>
  <c r="BW1874" i="2"/>
  <c r="BV1874" i="2"/>
  <c r="BU1874" i="2"/>
  <c r="Q1874" i="2"/>
  <c r="D1874" i="2"/>
  <c r="C1874" i="2"/>
  <c r="BW1873" i="2"/>
  <c r="BV1873" i="2"/>
  <c r="BU1873" i="2"/>
  <c r="Q1873" i="2"/>
  <c r="D1873" i="2"/>
  <c r="C1873" i="2"/>
  <c r="BW1872" i="2"/>
  <c r="BV1872" i="2"/>
  <c r="BU1872" i="2"/>
  <c r="Q1872" i="2"/>
  <c r="D1872" i="2"/>
  <c r="C1872" i="2"/>
  <c r="BW1871" i="2"/>
  <c r="BV1871" i="2"/>
  <c r="BU1871" i="2"/>
  <c r="Q1871" i="2"/>
  <c r="D1871" i="2"/>
  <c r="C1871" i="2"/>
  <c r="BW1870" i="2"/>
  <c r="BV1870" i="2"/>
  <c r="BU1870" i="2"/>
  <c r="Q1870" i="2"/>
  <c r="D1870" i="2"/>
  <c r="C1870" i="2"/>
  <c r="BW1869" i="2"/>
  <c r="BV1869" i="2"/>
  <c r="BU1869" i="2"/>
  <c r="Q1869" i="2"/>
  <c r="D1869" i="2"/>
  <c r="C1869" i="2"/>
  <c r="BW1868" i="2"/>
  <c r="BV1868" i="2"/>
  <c r="BU1868" i="2"/>
  <c r="Q1868" i="2"/>
  <c r="D1868" i="2"/>
  <c r="C1868" i="2"/>
  <c r="BW1867" i="2"/>
  <c r="BV1867" i="2"/>
  <c r="BU1867" i="2"/>
  <c r="Q1867" i="2"/>
  <c r="D1867" i="2"/>
  <c r="C1867" i="2"/>
  <c r="BW1866" i="2"/>
  <c r="BV1866" i="2"/>
  <c r="BU1866" i="2"/>
  <c r="Q1866" i="2"/>
  <c r="D1866" i="2"/>
  <c r="C1866" i="2"/>
  <c r="BW1865" i="2"/>
  <c r="BV1865" i="2"/>
  <c r="BU1865" i="2"/>
  <c r="Q1865" i="2"/>
  <c r="D1865" i="2"/>
  <c r="C1865" i="2"/>
  <c r="BW1864" i="2"/>
  <c r="BV1864" i="2"/>
  <c r="BU1864" i="2"/>
  <c r="Q1864" i="2"/>
  <c r="D1864" i="2"/>
  <c r="C1864" i="2"/>
  <c r="BW1863" i="2"/>
  <c r="BV1863" i="2"/>
  <c r="BU1863" i="2"/>
  <c r="Q1863" i="2"/>
  <c r="D1863" i="2"/>
  <c r="C1863" i="2"/>
  <c r="BW1862" i="2"/>
  <c r="BV1862" i="2"/>
  <c r="BU1862" i="2"/>
  <c r="Q1862" i="2"/>
  <c r="D1862" i="2"/>
  <c r="C1862" i="2"/>
  <c r="BW1861" i="2"/>
  <c r="BV1861" i="2"/>
  <c r="BU1861" i="2"/>
  <c r="Q1861" i="2"/>
  <c r="D1861" i="2"/>
  <c r="C1861" i="2"/>
  <c r="BW1860" i="2"/>
  <c r="BV1860" i="2"/>
  <c r="BU1860" i="2"/>
  <c r="Q1860" i="2"/>
  <c r="D1860" i="2"/>
  <c r="C1860" i="2"/>
  <c r="BW1859" i="2"/>
  <c r="BV1859" i="2"/>
  <c r="BU1859" i="2"/>
  <c r="Q1859" i="2"/>
  <c r="D1859" i="2"/>
  <c r="C1859" i="2"/>
  <c r="BW1858" i="2"/>
  <c r="BV1858" i="2"/>
  <c r="BU1858" i="2"/>
  <c r="Q1858" i="2"/>
  <c r="D1858" i="2"/>
  <c r="C1858" i="2"/>
  <c r="BW1857" i="2"/>
  <c r="BV1857" i="2"/>
  <c r="BU1857" i="2"/>
  <c r="Q1857" i="2"/>
  <c r="D1857" i="2"/>
  <c r="C1857" i="2"/>
  <c r="BW1856" i="2"/>
  <c r="BV1856" i="2"/>
  <c r="BU1856" i="2"/>
  <c r="Q1856" i="2"/>
  <c r="D1856" i="2"/>
  <c r="C1856" i="2"/>
  <c r="BW1855" i="2"/>
  <c r="BV1855" i="2"/>
  <c r="BU1855" i="2"/>
  <c r="Q1855" i="2"/>
  <c r="D1855" i="2"/>
  <c r="C1855" i="2"/>
  <c r="BW1854" i="2"/>
  <c r="BV1854" i="2"/>
  <c r="BU1854" i="2"/>
  <c r="Q1854" i="2"/>
  <c r="D1854" i="2"/>
  <c r="C1854" i="2"/>
  <c r="BW1853" i="2"/>
  <c r="BV1853" i="2"/>
  <c r="BU1853" i="2"/>
  <c r="Q1853" i="2"/>
  <c r="D1853" i="2"/>
  <c r="C1853" i="2"/>
  <c r="BW1852" i="2"/>
  <c r="BV1852" i="2"/>
  <c r="BU1852" i="2"/>
  <c r="Q1852" i="2"/>
  <c r="D1852" i="2"/>
  <c r="C1852" i="2"/>
  <c r="BW1851" i="2"/>
  <c r="BV1851" i="2"/>
  <c r="BU1851" i="2"/>
  <c r="Q1851" i="2"/>
  <c r="D1851" i="2"/>
  <c r="C1851" i="2"/>
  <c r="BW1850" i="2"/>
  <c r="BV1850" i="2"/>
  <c r="BU1850" i="2"/>
  <c r="Q1850" i="2"/>
  <c r="D1850" i="2"/>
  <c r="C1850" i="2"/>
  <c r="BW1849" i="2"/>
  <c r="BV1849" i="2"/>
  <c r="BU1849" i="2"/>
  <c r="Q1849" i="2"/>
  <c r="D1849" i="2"/>
  <c r="C1849" i="2"/>
  <c r="BW1848" i="2"/>
  <c r="BV1848" i="2"/>
  <c r="BU1848" i="2"/>
  <c r="Q1848" i="2"/>
  <c r="D1848" i="2"/>
  <c r="C1848" i="2"/>
  <c r="BW1847" i="2"/>
  <c r="BV1847" i="2"/>
  <c r="BU1847" i="2"/>
  <c r="Q1847" i="2"/>
  <c r="D1847" i="2"/>
  <c r="C1847" i="2"/>
  <c r="BW1846" i="2"/>
  <c r="BV1846" i="2"/>
  <c r="BU1846" i="2"/>
  <c r="Q1846" i="2"/>
  <c r="D1846" i="2"/>
  <c r="C1846" i="2"/>
  <c r="BW1845" i="2"/>
  <c r="BV1845" i="2"/>
  <c r="BU1845" i="2"/>
  <c r="Q1845" i="2"/>
  <c r="D1845" i="2"/>
  <c r="C1845" i="2"/>
  <c r="BW1844" i="2"/>
  <c r="BV1844" i="2"/>
  <c r="BU1844" i="2"/>
  <c r="Q1844" i="2"/>
  <c r="D1844" i="2"/>
  <c r="C1844" i="2"/>
  <c r="BW1843" i="2"/>
  <c r="BV1843" i="2"/>
  <c r="BU1843" i="2"/>
  <c r="Q1843" i="2"/>
  <c r="D1843" i="2"/>
  <c r="C1843" i="2"/>
  <c r="BW1842" i="2"/>
  <c r="BV1842" i="2"/>
  <c r="BU1842" i="2"/>
  <c r="Q1842" i="2"/>
  <c r="D1842" i="2"/>
  <c r="C1842" i="2"/>
  <c r="BW1841" i="2"/>
  <c r="BV1841" i="2"/>
  <c r="BU1841" i="2"/>
  <c r="Q1841" i="2"/>
  <c r="D1841" i="2"/>
  <c r="C1841" i="2"/>
  <c r="BW1840" i="2"/>
  <c r="BV1840" i="2"/>
  <c r="BU1840" i="2"/>
  <c r="Q1840" i="2"/>
  <c r="D1840" i="2"/>
  <c r="C1840" i="2"/>
  <c r="BW1839" i="2"/>
  <c r="BV1839" i="2"/>
  <c r="BU1839" i="2"/>
  <c r="Q1839" i="2"/>
  <c r="D1839" i="2"/>
  <c r="C1839" i="2"/>
  <c r="BW1838" i="2"/>
  <c r="BV1838" i="2"/>
  <c r="BU1838" i="2"/>
  <c r="Q1838" i="2"/>
  <c r="D1838" i="2"/>
  <c r="C1838" i="2"/>
  <c r="BW1837" i="2"/>
  <c r="BV1837" i="2"/>
  <c r="BU1837" i="2"/>
  <c r="Q1837" i="2"/>
  <c r="D1837" i="2"/>
  <c r="C1837" i="2"/>
  <c r="BW1836" i="2"/>
  <c r="BV1836" i="2"/>
  <c r="BU1836" i="2"/>
  <c r="Q1836" i="2"/>
  <c r="D1836" i="2"/>
  <c r="C1836" i="2"/>
  <c r="BW1835" i="2"/>
  <c r="BV1835" i="2"/>
  <c r="BU1835" i="2"/>
  <c r="Q1835" i="2"/>
  <c r="D1835" i="2"/>
  <c r="C1835" i="2"/>
  <c r="BW1834" i="2"/>
  <c r="BV1834" i="2"/>
  <c r="BU1834" i="2"/>
  <c r="Q1834" i="2"/>
  <c r="D1834" i="2"/>
  <c r="C1834" i="2"/>
  <c r="BW1833" i="2"/>
  <c r="BV1833" i="2"/>
  <c r="BU1833" i="2"/>
  <c r="Q1833" i="2"/>
  <c r="D1833" i="2"/>
  <c r="C1833" i="2"/>
  <c r="BW1832" i="2"/>
  <c r="BV1832" i="2"/>
  <c r="BU1832" i="2"/>
  <c r="Q1832" i="2"/>
  <c r="D1832" i="2"/>
  <c r="C1832" i="2"/>
  <c r="BW1831" i="2"/>
  <c r="BV1831" i="2"/>
  <c r="BU1831" i="2"/>
  <c r="Q1831" i="2"/>
  <c r="D1831" i="2"/>
  <c r="C1831" i="2"/>
  <c r="BW1830" i="2"/>
  <c r="BV1830" i="2"/>
  <c r="BU1830" i="2"/>
  <c r="Q1830" i="2"/>
  <c r="D1830" i="2"/>
  <c r="C1830" i="2"/>
  <c r="BW1829" i="2"/>
  <c r="BV1829" i="2"/>
  <c r="BU1829" i="2"/>
  <c r="Q1829" i="2"/>
  <c r="D1829" i="2"/>
  <c r="C1829" i="2"/>
  <c r="BW1828" i="2"/>
  <c r="BV1828" i="2"/>
  <c r="BU1828" i="2"/>
  <c r="Q1828" i="2"/>
  <c r="D1828" i="2"/>
  <c r="C1828" i="2"/>
  <c r="BW1827" i="2"/>
  <c r="BV1827" i="2"/>
  <c r="BU1827" i="2"/>
  <c r="Q1827" i="2"/>
  <c r="D1827" i="2"/>
  <c r="C1827" i="2"/>
  <c r="BW1826" i="2"/>
  <c r="BV1826" i="2"/>
  <c r="BU1826" i="2"/>
  <c r="Q1826" i="2"/>
  <c r="D1826" i="2"/>
  <c r="C1826" i="2"/>
  <c r="BW1825" i="2"/>
  <c r="BV1825" i="2"/>
  <c r="BU1825" i="2"/>
  <c r="Q1825" i="2"/>
  <c r="D1825" i="2"/>
  <c r="C1825" i="2"/>
  <c r="BW1824" i="2"/>
  <c r="BV1824" i="2"/>
  <c r="BU1824" i="2"/>
  <c r="Q1824" i="2"/>
  <c r="D1824" i="2"/>
  <c r="C1824" i="2"/>
  <c r="BW1823" i="2"/>
  <c r="BV1823" i="2"/>
  <c r="BU1823" i="2"/>
  <c r="Q1823" i="2"/>
  <c r="D1823" i="2"/>
  <c r="C1823" i="2"/>
  <c r="BW1822" i="2"/>
  <c r="BV1822" i="2"/>
  <c r="BU1822" i="2"/>
  <c r="Q1822" i="2"/>
  <c r="D1822" i="2"/>
  <c r="C1822" i="2"/>
  <c r="BW1821" i="2"/>
  <c r="BV1821" i="2"/>
  <c r="BU1821" i="2"/>
  <c r="Q1821" i="2"/>
  <c r="D1821" i="2"/>
  <c r="C1821" i="2"/>
  <c r="BW1820" i="2"/>
  <c r="BV1820" i="2"/>
  <c r="BU1820" i="2"/>
  <c r="Q1820" i="2"/>
  <c r="D1820" i="2"/>
  <c r="C1820" i="2"/>
  <c r="BW1819" i="2"/>
  <c r="BV1819" i="2"/>
  <c r="BU1819" i="2"/>
  <c r="Q1819" i="2"/>
  <c r="D1819" i="2"/>
  <c r="C1819" i="2"/>
  <c r="BW1818" i="2"/>
  <c r="BV1818" i="2"/>
  <c r="BU1818" i="2"/>
  <c r="Q1818" i="2"/>
  <c r="D1818" i="2"/>
  <c r="C1818" i="2"/>
  <c r="BW1817" i="2"/>
  <c r="BV1817" i="2"/>
  <c r="BU1817" i="2"/>
  <c r="Q1817" i="2"/>
  <c r="D1817" i="2"/>
  <c r="C1817" i="2"/>
  <c r="BW1816" i="2"/>
  <c r="BV1816" i="2"/>
  <c r="BU1816" i="2"/>
  <c r="Q1816" i="2"/>
  <c r="D1816" i="2"/>
  <c r="C1816" i="2"/>
  <c r="BW1815" i="2"/>
  <c r="BV1815" i="2"/>
  <c r="BU1815" i="2"/>
  <c r="Q1815" i="2"/>
  <c r="D1815" i="2"/>
  <c r="C1815" i="2"/>
  <c r="BW1814" i="2"/>
  <c r="BV1814" i="2"/>
  <c r="BU1814" i="2"/>
  <c r="Q1814" i="2"/>
  <c r="D1814" i="2"/>
  <c r="C1814" i="2"/>
  <c r="BW1813" i="2"/>
  <c r="BV1813" i="2"/>
  <c r="BU1813" i="2"/>
  <c r="Q1813" i="2"/>
  <c r="D1813" i="2"/>
  <c r="C1813" i="2"/>
  <c r="BW1812" i="2"/>
  <c r="BV1812" i="2"/>
  <c r="BU1812" i="2"/>
  <c r="Q1812" i="2"/>
  <c r="D1812" i="2"/>
  <c r="C1812" i="2"/>
  <c r="BW1811" i="2"/>
  <c r="BV1811" i="2"/>
  <c r="BU1811" i="2"/>
  <c r="Q1811" i="2"/>
  <c r="D1811" i="2"/>
  <c r="C1811" i="2"/>
  <c r="BW1810" i="2"/>
  <c r="BV1810" i="2"/>
  <c r="BU1810" i="2"/>
  <c r="Q1810" i="2"/>
  <c r="D1810" i="2"/>
  <c r="C1810" i="2"/>
  <c r="BW1809" i="2"/>
  <c r="BV1809" i="2"/>
  <c r="BU1809" i="2"/>
  <c r="Q1809" i="2"/>
  <c r="D1809" i="2"/>
  <c r="C1809" i="2"/>
  <c r="BW1808" i="2"/>
  <c r="BV1808" i="2"/>
  <c r="BU1808" i="2"/>
  <c r="Q1808" i="2"/>
  <c r="D1808" i="2"/>
  <c r="C1808" i="2"/>
  <c r="BW1807" i="2"/>
  <c r="BV1807" i="2"/>
  <c r="BU1807" i="2"/>
  <c r="Q1807" i="2"/>
  <c r="D1807" i="2"/>
  <c r="C1807" i="2"/>
  <c r="BW1806" i="2"/>
  <c r="BV1806" i="2"/>
  <c r="BU1806" i="2"/>
  <c r="Q1806" i="2"/>
  <c r="D1806" i="2"/>
  <c r="C1806" i="2"/>
  <c r="BW1805" i="2"/>
  <c r="BV1805" i="2"/>
  <c r="BU1805" i="2"/>
  <c r="Q1805" i="2"/>
  <c r="D1805" i="2"/>
  <c r="C1805" i="2"/>
  <c r="BW1804" i="2"/>
  <c r="BV1804" i="2"/>
  <c r="BU1804" i="2"/>
  <c r="Q1804" i="2"/>
  <c r="D1804" i="2"/>
  <c r="C1804" i="2"/>
  <c r="BW1803" i="2"/>
  <c r="BV1803" i="2"/>
  <c r="BU1803" i="2"/>
  <c r="Q1803" i="2"/>
  <c r="D1803" i="2"/>
  <c r="C1803" i="2"/>
  <c r="BW1802" i="2"/>
  <c r="BV1802" i="2"/>
  <c r="BU1802" i="2"/>
  <c r="Q1802" i="2"/>
  <c r="D1802" i="2"/>
  <c r="C1802" i="2"/>
  <c r="BW1801" i="2"/>
  <c r="BV1801" i="2"/>
  <c r="BU1801" i="2"/>
  <c r="Q1801" i="2"/>
  <c r="D1801" i="2"/>
  <c r="C1801" i="2"/>
  <c r="BW1800" i="2"/>
  <c r="BV1800" i="2"/>
  <c r="BU1800" i="2"/>
  <c r="Q1800" i="2"/>
  <c r="D1800" i="2"/>
  <c r="C1800" i="2"/>
  <c r="BW1799" i="2"/>
  <c r="BV1799" i="2"/>
  <c r="BU1799" i="2"/>
  <c r="Q1799" i="2"/>
  <c r="D1799" i="2"/>
  <c r="C1799" i="2"/>
  <c r="BW1798" i="2"/>
  <c r="BV1798" i="2"/>
  <c r="BU1798" i="2"/>
  <c r="Q1798" i="2"/>
  <c r="D1798" i="2"/>
  <c r="C1798" i="2"/>
  <c r="BW1797" i="2"/>
  <c r="BV1797" i="2"/>
  <c r="BU1797" i="2"/>
  <c r="Q1797" i="2"/>
  <c r="D1797" i="2"/>
  <c r="C1797" i="2"/>
  <c r="BW1796" i="2"/>
  <c r="BV1796" i="2"/>
  <c r="BU1796" i="2"/>
  <c r="Q1796" i="2"/>
  <c r="D1796" i="2"/>
  <c r="C1796" i="2"/>
  <c r="BW1795" i="2"/>
  <c r="BV1795" i="2"/>
  <c r="BU1795" i="2"/>
  <c r="Q1795" i="2"/>
  <c r="D1795" i="2"/>
  <c r="C1795" i="2"/>
  <c r="BW1794" i="2"/>
  <c r="BV1794" i="2"/>
  <c r="BU1794" i="2"/>
  <c r="Q1794" i="2"/>
  <c r="D1794" i="2"/>
  <c r="C1794" i="2"/>
  <c r="BW1793" i="2"/>
  <c r="BV1793" i="2"/>
  <c r="BU1793" i="2"/>
  <c r="Q1793" i="2"/>
  <c r="D1793" i="2"/>
  <c r="C1793" i="2"/>
  <c r="BW1792" i="2"/>
  <c r="BV1792" i="2"/>
  <c r="BU1792" i="2"/>
  <c r="Q1792" i="2"/>
  <c r="D1792" i="2"/>
  <c r="C1792" i="2"/>
  <c r="BW1791" i="2"/>
  <c r="BV1791" i="2"/>
  <c r="BU1791" i="2"/>
  <c r="Q1791" i="2"/>
  <c r="D1791" i="2"/>
  <c r="C1791" i="2"/>
  <c r="BW1790" i="2"/>
  <c r="BV1790" i="2"/>
  <c r="BU1790" i="2"/>
  <c r="Q1790" i="2"/>
  <c r="D1790" i="2"/>
  <c r="C1790" i="2"/>
  <c r="BW1789" i="2"/>
  <c r="BV1789" i="2"/>
  <c r="BU1789" i="2"/>
  <c r="Q1789" i="2"/>
  <c r="D1789" i="2"/>
  <c r="C1789" i="2"/>
  <c r="BW1788" i="2"/>
  <c r="BV1788" i="2"/>
  <c r="BU1788" i="2"/>
  <c r="Q1788" i="2"/>
  <c r="D1788" i="2"/>
  <c r="C1788" i="2"/>
  <c r="BW1787" i="2"/>
  <c r="BV1787" i="2"/>
  <c r="BU1787" i="2"/>
  <c r="Q1787" i="2"/>
  <c r="D1787" i="2"/>
  <c r="C1787" i="2"/>
  <c r="BW1786" i="2"/>
  <c r="BV1786" i="2"/>
  <c r="BU1786" i="2"/>
  <c r="Q1786" i="2"/>
  <c r="D1786" i="2"/>
  <c r="C1786" i="2"/>
  <c r="BW1785" i="2"/>
  <c r="BV1785" i="2"/>
  <c r="BU1785" i="2"/>
  <c r="Q1785" i="2"/>
  <c r="D1785" i="2"/>
  <c r="C1785" i="2"/>
  <c r="BW1784" i="2"/>
  <c r="BV1784" i="2"/>
  <c r="BU1784" i="2"/>
  <c r="Q1784" i="2"/>
  <c r="D1784" i="2"/>
  <c r="C1784" i="2"/>
  <c r="BW1783" i="2"/>
  <c r="BV1783" i="2"/>
  <c r="BU1783" i="2"/>
  <c r="Q1783" i="2"/>
  <c r="D1783" i="2"/>
  <c r="C1783" i="2"/>
  <c r="BW1782" i="2"/>
  <c r="BV1782" i="2"/>
  <c r="BU1782" i="2"/>
  <c r="Q1782" i="2"/>
  <c r="D1782" i="2"/>
  <c r="C1782" i="2"/>
  <c r="BW1781" i="2"/>
  <c r="BV1781" i="2"/>
  <c r="BU1781" i="2"/>
  <c r="Q1781" i="2"/>
  <c r="D1781" i="2"/>
  <c r="C1781" i="2"/>
  <c r="BW1780" i="2"/>
  <c r="BV1780" i="2"/>
  <c r="BU1780" i="2"/>
  <c r="Q1780" i="2"/>
  <c r="D1780" i="2"/>
  <c r="C1780" i="2"/>
  <c r="BW1779" i="2"/>
  <c r="BV1779" i="2"/>
  <c r="BU1779" i="2"/>
  <c r="Q1779" i="2"/>
  <c r="D1779" i="2"/>
  <c r="C1779" i="2"/>
  <c r="BW1778" i="2"/>
  <c r="BV1778" i="2"/>
  <c r="BU1778" i="2"/>
  <c r="Q1778" i="2"/>
  <c r="D1778" i="2"/>
  <c r="C1778" i="2"/>
  <c r="BW1777" i="2"/>
  <c r="BV1777" i="2"/>
  <c r="BU1777" i="2"/>
  <c r="Q1777" i="2"/>
  <c r="D1777" i="2"/>
  <c r="C1777" i="2"/>
  <c r="BW1776" i="2"/>
  <c r="BV1776" i="2"/>
  <c r="BU1776" i="2"/>
  <c r="Q1776" i="2"/>
  <c r="D1776" i="2"/>
  <c r="C1776" i="2"/>
  <c r="BW1775" i="2"/>
  <c r="BV1775" i="2"/>
  <c r="BU1775" i="2"/>
  <c r="Q1775" i="2"/>
  <c r="D1775" i="2"/>
  <c r="C1775" i="2"/>
  <c r="BW1774" i="2"/>
  <c r="BV1774" i="2"/>
  <c r="BU1774" i="2"/>
  <c r="Q1774" i="2"/>
  <c r="D1774" i="2"/>
  <c r="C1774" i="2"/>
  <c r="BW1773" i="2"/>
  <c r="BV1773" i="2"/>
  <c r="BU1773" i="2"/>
  <c r="Q1773" i="2"/>
  <c r="D1773" i="2"/>
  <c r="C1773" i="2"/>
  <c r="BW1772" i="2"/>
  <c r="BV1772" i="2"/>
  <c r="BU1772" i="2"/>
  <c r="Q1772" i="2"/>
  <c r="D1772" i="2"/>
  <c r="C1772" i="2"/>
  <c r="BW1771" i="2"/>
  <c r="BV1771" i="2"/>
  <c r="BU1771" i="2"/>
  <c r="Q1771" i="2"/>
  <c r="D1771" i="2"/>
  <c r="C1771" i="2"/>
  <c r="BW1770" i="2"/>
  <c r="BV1770" i="2"/>
  <c r="BU1770" i="2"/>
  <c r="Q1770" i="2"/>
  <c r="D1770" i="2"/>
  <c r="C1770" i="2"/>
  <c r="BW1769" i="2"/>
  <c r="BV1769" i="2"/>
  <c r="BU1769" i="2"/>
  <c r="Q1769" i="2"/>
  <c r="D1769" i="2"/>
  <c r="C1769" i="2"/>
  <c r="BW1768" i="2"/>
  <c r="BV1768" i="2"/>
  <c r="BU1768" i="2"/>
  <c r="Q1768" i="2"/>
  <c r="D1768" i="2"/>
  <c r="C1768" i="2"/>
  <c r="BW1767" i="2"/>
  <c r="BV1767" i="2"/>
  <c r="BU1767" i="2"/>
  <c r="Q1767" i="2"/>
  <c r="D1767" i="2"/>
  <c r="C1767" i="2"/>
  <c r="BW1766" i="2"/>
  <c r="BV1766" i="2"/>
  <c r="BU1766" i="2"/>
  <c r="Q1766" i="2"/>
  <c r="D1766" i="2"/>
  <c r="C1766" i="2"/>
  <c r="BW1765" i="2"/>
  <c r="BV1765" i="2"/>
  <c r="BU1765" i="2"/>
  <c r="Q1765" i="2"/>
  <c r="D1765" i="2"/>
  <c r="C1765" i="2"/>
  <c r="BW1764" i="2"/>
  <c r="BV1764" i="2"/>
  <c r="BU1764" i="2"/>
  <c r="Q1764" i="2"/>
  <c r="D1764" i="2"/>
  <c r="C1764" i="2"/>
  <c r="BW1763" i="2"/>
  <c r="BV1763" i="2"/>
  <c r="BU1763" i="2"/>
  <c r="Q1763" i="2"/>
  <c r="D1763" i="2"/>
  <c r="C1763" i="2"/>
  <c r="BW1762" i="2"/>
  <c r="BV1762" i="2"/>
  <c r="BU1762" i="2"/>
  <c r="Q1762" i="2"/>
  <c r="D1762" i="2"/>
  <c r="C1762" i="2"/>
  <c r="BW1761" i="2"/>
  <c r="BV1761" i="2"/>
  <c r="BU1761" i="2"/>
  <c r="Q1761" i="2"/>
  <c r="D1761" i="2"/>
  <c r="C1761" i="2"/>
  <c r="BW1760" i="2"/>
  <c r="BV1760" i="2"/>
  <c r="BU1760" i="2"/>
  <c r="Q1760" i="2"/>
  <c r="D1760" i="2"/>
  <c r="C1760" i="2"/>
  <c r="BW1759" i="2"/>
  <c r="BV1759" i="2"/>
  <c r="BU1759" i="2"/>
  <c r="Q1759" i="2"/>
  <c r="D1759" i="2"/>
  <c r="C1759" i="2"/>
  <c r="BW1758" i="2"/>
  <c r="BV1758" i="2"/>
  <c r="BU1758" i="2"/>
  <c r="Q1758" i="2"/>
  <c r="D1758" i="2"/>
  <c r="C1758" i="2"/>
  <c r="BW1757" i="2"/>
  <c r="BV1757" i="2"/>
  <c r="BU1757" i="2"/>
  <c r="Q1757" i="2"/>
  <c r="D1757" i="2"/>
  <c r="C1757" i="2"/>
  <c r="BW1756" i="2"/>
  <c r="BV1756" i="2"/>
  <c r="BU1756" i="2"/>
  <c r="Q1756" i="2"/>
  <c r="D1756" i="2"/>
  <c r="C1756" i="2"/>
  <c r="BW1755" i="2"/>
  <c r="BV1755" i="2"/>
  <c r="BU1755" i="2"/>
  <c r="Q1755" i="2"/>
  <c r="D1755" i="2"/>
  <c r="C1755" i="2"/>
  <c r="BW1754" i="2"/>
  <c r="BV1754" i="2"/>
  <c r="BU1754" i="2"/>
  <c r="Q1754" i="2"/>
  <c r="D1754" i="2"/>
  <c r="C1754" i="2"/>
  <c r="BW1753" i="2"/>
  <c r="BV1753" i="2"/>
  <c r="BU1753" i="2"/>
  <c r="Q1753" i="2"/>
  <c r="D1753" i="2"/>
  <c r="C1753" i="2"/>
  <c r="BW1752" i="2"/>
  <c r="BV1752" i="2"/>
  <c r="BU1752" i="2"/>
  <c r="Q1752" i="2"/>
  <c r="D1752" i="2"/>
  <c r="C1752" i="2"/>
  <c r="BW1751" i="2"/>
  <c r="BV1751" i="2"/>
  <c r="BU1751" i="2"/>
  <c r="Q1751" i="2"/>
  <c r="D1751" i="2"/>
  <c r="C1751" i="2"/>
  <c r="BW1750" i="2"/>
  <c r="BV1750" i="2"/>
  <c r="BU1750" i="2"/>
  <c r="Q1750" i="2"/>
  <c r="D1750" i="2"/>
  <c r="C1750" i="2"/>
  <c r="BW1749" i="2"/>
  <c r="BV1749" i="2"/>
  <c r="BU1749" i="2"/>
  <c r="Q1749" i="2"/>
  <c r="D1749" i="2"/>
  <c r="C1749" i="2"/>
  <c r="BW1748" i="2"/>
  <c r="BV1748" i="2"/>
  <c r="BU1748" i="2"/>
  <c r="Q1748" i="2"/>
  <c r="D1748" i="2"/>
  <c r="C1748" i="2"/>
  <c r="BW1747" i="2"/>
  <c r="BV1747" i="2"/>
  <c r="BU1747" i="2"/>
  <c r="Q1747" i="2"/>
  <c r="D1747" i="2"/>
  <c r="C1747" i="2"/>
  <c r="BW1746" i="2"/>
  <c r="BV1746" i="2"/>
  <c r="BU1746" i="2"/>
  <c r="Q1746" i="2"/>
  <c r="D1746" i="2"/>
  <c r="C1746" i="2"/>
  <c r="BW1745" i="2"/>
  <c r="BV1745" i="2"/>
  <c r="BU1745" i="2"/>
  <c r="Q1745" i="2"/>
  <c r="D1745" i="2"/>
  <c r="C1745" i="2"/>
  <c r="BW1744" i="2"/>
  <c r="BV1744" i="2"/>
  <c r="BU1744" i="2"/>
  <c r="Q1744" i="2"/>
  <c r="D1744" i="2"/>
  <c r="C1744" i="2"/>
  <c r="BW1743" i="2"/>
  <c r="BV1743" i="2"/>
  <c r="BU1743" i="2"/>
  <c r="Q1743" i="2"/>
  <c r="D1743" i="2"/>
  <c r="C1743" i="2"/>
  <c r="BW1742" i="2"/>
  <c r="BV1742" i="2"/>
  <c r="BU1742" i="2"/>
  <c r="Q1742" i="2"/>
  <c r="D1742" i="2"/>
  <c r="C1742" i="2"/>
  <c r="BW1741" i="2"/>
  <c r="BV1741" i="2"/>
  <c r="BU1741" i="2"/>
  <c r="Q1741" i="2"/>
  <c r="D1741" i="2"/>
  <c r="C1741" i="2"/>
  <c r="BW1740" i="2"/>
  <c r="BV1740" i="2"/>
  <c r="BU1740" i="2"/>
  <c r="Q1740" i="2"/>
  <c r="D1740" i="2"/>
  <c r="C1740" i="2"/>
  <c r="BW1739" i="2"/>
  <c r="BV1739" i="2"/>
  <c r="BU1739" i="2"/>
  <c r="Q1739" i="2"/>
  <c r="D1739" i="2"/>
  <c r="C1739" i="2"/>
  <c r="BW1738" i="2"/>
  <c r="BV1738" i="2"/>
  <c r="BU1738" i="2"/>
  <c r="Q1738" i="2"/>
  <c r="D1738" i="2"/>
  <c r="C1738" i="2"/>
  <c r="BW1737" i="2"/>
  <c r="BV1737" i="2"/>
  <c r="BU1737" i="2"/>
  <c r="Q1737" i="2"/>
  <c r="D1737" i="2"/>
  <c r="C1737" i="2"/>
  <c r="BW1736" i="2"/>
  <c r="BV1736" i="2"/>
  <c r="BU1736" i="2"/>
  <c r="Q1736" i="2"/>
  <c r="D1736" i="2"/>
  <c r="C1736" i="2"/>
  <c r="BW1735" i="2"/>
  <c r="BV1735" i="2"/>
  <c r="BU1735" i="2"/>
  <c r="Q1735" i="2"/>
  <c r="D1735" i="2"/>
  <c r="C1735" i="2"/>
  <c r="BW1734" i="2"/>
  <c r="BV1734" i="2"/>
  <c r="BU1734" i="2"/>
  <c r="Q1734" i="2"/>
  <c r="D1734" i="2"/>
  <c r="C1734" i="2"/>
  <c r="BW1733" i="2"/>
  <c r="BV1733" i="2"/>
  <c r="BU1733" i="2"/>
  <c r="Q1733" i="2"/>
  <c r="D1733" i="2"/>
  <c r="C1733" i="2"/>
  <c r="BW1732" i="2"/>
  <c r="BV1732" i="2"/>
  <c r="BU1732" i="2"/>
  <c r="Q1732" i="2"/>
  <c r="D1732" i="2"/>
  <c r="C1732" i="2"/>
  <c r="BW1731" i="2"/>
  <c r="BV1731" i="2"/>
  <c r="BU1731" i="2"/>
  <c r="Q1731" i="2"/>
  <c r="D1731" i="2"/>
  <c r="C1731" i="2"/>
  <c r="BW1730" i="2"/>
  <c r="BV1730" i="2"/>
  <c r="BU1730" i="2"/>
  <c r="Q1730" i="2"/>
  <c r="D1730" i="2"/>
  <c r="C1730" i="2"/>
  <c r="BW1729" i="2"/>
  <c r="BV1729" i="2"/>
  <c r="BU1729" i="2"/>
  <c r="Q1729" i="2"/>
  <c r="D1729" i="2"/>
  <c r="C1729" i="2"/>
  <c r="BW1728" i="2"/>
  <c r="BV1728" i="2"/>
  <c r="BU1728" i="2"/>
  <c r="Q1728" i="2"/>
  <c r="D1728" i="2"/>
  <c r="C1728" i="2"/>
  <c r="BW1727" i="2"/>
  <c r="BV1727" i="2"/>
  <c r="BU1727" i="2"/>
  <c r="Q1727" i="2"/>
  <c r="D1727" i="2"/>
  <c r="C1727" i="2"/>
  <c r="BW1726" i="2"/>
  <c r="BV1726" i="2"/>
  <c r="BU1726" i="2"/>
  <c r="Q1726" i="2"/>
  <c r="D1726" i="2"/>
  <c r="C1726" i="2"/>
  <c r="BW1725" i="2"/>
  <c r="BV1725" i="2"/>
  <c r="BU1725" i="2"/>
  <c r="Q1725" i="2"/>
  <c r="D1725" i="2"/>
  <c r="C1725" i="2"/>
  <c r="BW1724" i="2"/>
  <c r="BV1724" i="2"/>
  <c r="BU1724" i="2"/>
  <c r="Q1724" i="2"/>
  <c r="D1724" i="2"/>
  <c r="C1724" i="2"/>
  <c r="BW1723" i="2"/>
  <c r="BV1723" i="2"/>
  <c r="BU1723" i="2"/>
  <c r="Q1723" i="2"/>
  <c r="D1723" i="2"/>
  <c r="C1723" i="2"/>
  <c r="BW1722" i="2"/>
  <c r="BV1722" i="2"/>
  <c r="BU1722" i="2"/>
  <c r="Q1722" i="2"/>
  <c r="D1722" i="2"/>
  <c r="C1722" i="2"/>
  <c r="BW1721" i="2"/>
  <c r="BV1721" i="2"/>
  <c r="BU1721" i="2"/>
  <c r="Q1721" i="2"/>
  <c r="D1721" i="2"/>
  <c r="C1721" i="2"/>
  <c r="BW1720" i="2"/>
  <c r="BV1720" i="2"/>
  <c r="BU1720" i="2"/>
  <c r="Q1720" i="2"/>
  <c r="D1720" i="2"/>
  <c r="C1720" i="2"/>
  <c r="BW1719" i="2"/>
  <c r="BV1719" i="2"/>
  <c r="BU1719" i="2"/>
  <c r="Q1719" i="2"/>
  <c r="D1719" i="2"/>
  <c r="C1719" i="2"/>
  <c r="BW1718" i="2"/>
  <c r="BV1718" i="2"/>
  <c r="BU1718" i="2"/>
  <c r="Q1718" i="2"/>
  <c r="D1718" i="2"/>
  <c r="C1718" i="2"/>
  <c r="BW1717" i="2"/>
  <c r="BV1717" i="2"/>
  <c r="BU1717" i="2"/>
  <c r="Q1717" i="2"/>
  <c r="D1717" i="2"/>
  <c r="C1717" i="2"/>
  <c r="BW1716" i="2"/>
  <c r="BV1716" i="2"/>
  <c r="BU1716" i="2"/>
  <c r="Q1716" i="2"/>
  <c r="D1716" i="2"/>
  <c r="C1716" i="2"/>
  <c r="BW1715" i="2"/>
  <c r="BV1715" i="2"/>
  <c r="BU1715" i="2"/>
  <c r="Q1715" i="2"/>
  <c r="D1715" i="2"/>
  <c r="C1715" i="2"/>
  <c r="BW1714" i="2"/>
  <c r="BV1714" i="2"/>
  <c r="BU1714" i="2"/>
  <c r="Q1714" i="2"/>
  <c r="D1714" i="2"/>
  <c r="C1714" i="2"/>
  <c r="BW1713" i="2"/>
  <c r="BV1713" i="2"/>
  <c r="BU1713" i="2"/>
  <c r="Q1713" i="2"/>
  <c r="D1713" i="2"/>
  <c r="C1713" i="2"/>
  <c r="BW1712" i="2"/>
  <c r="BV1712" i="2"/>
  <c r="BU1712" i="2"/>
  <c r="Q1712" i="2"/>
  <c r="D1712" i="2"/>
  <c r="C1712" i="2"/>
  <c r="BW1711" i="2"/>
  <c r="BV1711" i="2"/>
  <c r="BU1711" i="2"/>
  <c r="Q1711" i="2"/>
  <c r="D1711" i="2"/>
  <c r="C1711" i="2"/>
  <c r="BW1710" i="2"/>
  <c r="BV1710" i="2"/>
  <c r="BU1710" i="2"/>
  <c r="Q1710" i="2"/>
  <c r="D1710" i="2"/>
  <c r="C1710" i="2"/>
  <c r="BW1709" i="2"/>
  <c r="BV1709" i="2"/>
  <c r="BU1709" i="2"/>
  <c r="Q1709" i="2"/>
  <c r="D1709" i="2"/>
  <c r="C1709" i="2"/>
  <c r="BW1708" i="2"/>
  <c r="BV1708" i="2"/>
  <c r="BU1708" i="2"/>
  <c r="Q1708" i="2"/>
  <c r="D1708" i="2"/>
  <c r="C1708" i="2"/>
  <c r="BW1707" i="2"/>
  <c r="BV1707" i="2"/>
  <c r="BU1707" i="2"/>
  <c r="Q1707" i="2"/>
  <c r="D1707" i="2"/>
  <c r="C1707" i="2"/>
  <c r="BW1706" i="2"/>
  <c r="BV1706" i="2"/>
  <c r="BU1706" i="2"/>
  <c r="Q1706" i="2"/>
  <c r="D1706" i="2"/>
  <c r="C1706" i="2"/>
  <c r="BW1705" i="2"/>
  <c r="BV1705" i="2"/>
  <c r="BU1705" i="2"/>
  <c r="Q1705" i="2"/>
  <c r="D1705" i="2"/>
  <c r="C1705" i="2"/>
  <c r="BW1704" i="2"/>
  <c r="BV1704" i="2"/>
  <c r="BU1704" i="2"/>
  <c r="Q1704" i="2"/>
  <c r="D1704" i="2"/>
  <c r="C1704" i="2"/>
  <c r="BW1703" i="2"/>
  <c r="BV1703" i="2"/>
  <c r="BU1703" i="2"/>
  <c r="Q1703" i="2"/>
  <c r="D1703" i="2"/>
  <c r="C1703" i="2"/>
  <c r="BW1702" i="2"/>
  <c r="BV1702" i="2"/>
  <c r="BU1702" i="2"/>
  <c r="Q1702" i="2"/>
  <c r="D1702" i="2"/>
  <c r="C1702" i="2"/>
  <c r="BW1701" i="2"/>
  <c r="BV1701" i="2"/>
  <c r="BU1701" i="2"/>
  <c r="Q1701" i="2"/>
  <c r="D1701" i="2"/>
  <c r="C1701" i="2"/>
  <c r="BW1700" i="2"/>
  <c r="BV1700" i="2"/>
  <c r="BU1700" i="2"/>
  <c r="Q1700" i="2"/>
  <c r="D1700" i="2"/>
  <c r="C1700" i="2"/>
  <c r="BW1699" i="2"/>
  <c r="BV1699" i="2"/>
  <c r="BU1699" i="2"/>
  <c r="Q1699" i="2"/>
  <c r="D1699" i="2"/>
  <c r="C1699" i="2"/>
  <c r="BW1698" i="2"/>
  <c r="BV1698" i="2"/>
  <c r="BU1698" i="2"/>
  <c r="Q1698" i="2"/>
  <c r="D1698" i="2"/>
  <c r="C1698" i="2"/>
  <c r="BW1697" i="2"/>
  <c r="BV1697" i="2"/>
  <c r="BU1697" i="2"/>
  <c r="Q1697" i="2"/>
  <c r="D1697" i="2"/>
  <c r="C1697" i="2"/>
  <c r="BW1696" i="2"/>
  <c r="BV1696" i="2"/>
  <c r="BU1696" i="2"/>
  <c r="Q1696" i="2"/>
  <c r="D1696" i="2"/>
  <c r="C1696" i="2"/>
  <c r="BW1695" i="2"/>
  <c r="BV1695" i="2"/>
  <c r="BU1695" i="2"/>
  <c r="Q1695" i="2"/>
  <c r="D1695" i="2"/>
  <c r="C1695" i="2"/>
  <c r="BW1694" i="2"/>
  <c r="BV1694" i="2"/>
  <c r="BU1694" i="2"/>
  <c r="Q1694" i="2"/>
  <c r="D1694" i="2"/>
  <c r="C1694" i="2"/>
  <c r="BW1693" i="2"/>
  <c r="BV1693" i="2"/>
  <c r="BU1693" i="2"/>
  <c r="Q1693" i="2"/>
  <c r="D1693" i="2"/>
  <c r="C1693" i="2"/>
  <c r="BW1692" i="2"/>
  <c r="BV1692" i="2"/>
  <c r="BU1692" i="2"/>
  <c r="Q1692" i="2"/>
  <c r="D1692" i="2"/>
  <c r="C1692" i="2"/>
  <c r="BW1691" i="2"/>
  <c r="BV1691" i="2"/>
  <c r="BU1691" i="2"/>
  <c r="Q1691" i="2"/>
  <c r="D1691" i="2"/>
  <c r="C1691" i="2"/>
  <c r="BW1690" i="2"/>
  <c r="BV1690" i="2"/>
  <c r="BU1690" i="2"/>
  <c r="Q1690" i="2"/>
  <c r="D1690" i="2"/>
  <c r="C1690" i="2"/>
  <c r="BW1689" i="2"/>
  <c r="BV1689" i="2"/>
  <c r="BU1689" i="2"/>
  <c r="Q1689" i="2"/>
  <c r="D1689" i="2"/>
  <c r="C1689" i="2"/>
  <c r="BW1688" i="2"/>
  <c r="BV1688" i="2"/>
  <c r="BU1688" i="2"/>
  <c r="Q1688" i="2"/>
  <c r="D1688" i="2"/>
  <c r="C1688" i="2"/>
  <c r="BW1687" i="2"/>
  <c r="BV1687" i="2"/>
  <c r="BU1687" i="2"/>
  <c r="Q1687" i="2"/>
  <c r="D1687" i="2"/>
  <c r="C1687" i="2"/>
  <c r="BW1686" i="2"/>
  <c r="BV1686" i="2"/>
  <c r="BU1686" i="2"/>
  <c r="Q1686" i="2"/>
  <c r="D1686" i="2"/>
  <c r="C1686" i="2"/>
  <c r="BW1685" i="2"/>
  <c r="BV1685" i="2"/>
  <c r="BU1685" i="2"/>
  <c r="Q1685" i="2"/>
  <c r="D1685" i="2"/>
  <c r="C1685" i="2"/>
  <c r="BW1684" i="2"/>
  <c r="BV1684" i="2"/>
  <c r="BU1684" i="2"/>
  <c r="Q1684" i="2"/>
  <c r="D1684" i="2"/>
  <c r="C1684" i="2"/>
  <c r="BW1683" i="2"/>
  <c r="BV1683" i="2"/>
  <c r="BU1683" i="2"/>
  <c r="Q1683" i="2"/>
  <c r="D1683" i="2"/>
  <c r="C1683" i="2"/>
  <c r="BW1682" i="2"/>
  <c r="BV1682" i="2"/>
  <c r="BU1682" i="2"/>
  <c r="Q1682" i="2"/>
  <c r="D1682" i="2"/>
  <c r="C1682" i="2"/>
  <c r="BW1681" i="2"/>
  <c r="BV1681" i="2"/>
  <c r="BU1681" i="2"/>
  <c r="Q1681" i="2"/>
  <c r="D1681" i="2"/>
  <c r="C1681" i="2"/>
  <c r="BW1680" i="2"/>
  <c r="BV1680" i="2"/>
  <c r="BU1680" i="2"/>
  <c r="Q1680" i="2"/>
  <c r="D1680" i="2"/>
  <c r="C1680" i="2"/>
  <c r="BW1679" i="2"/>
  <c r="BV1679" i="2"/>
  <c r="BU1679" i="2"/>
  <c r="Q1679" i="2"/>
  <c r="D1679" i="2"/>
  <c r="C1679" i="2"/>
  <c r="BW1678" i="2"/>
  <c r="BV1678" i="2"/>
  <c r="BU1678" i="2"/>
  <c r="Q1678" i="2"/>
  <c r="D1678" i="2"/>
  <c r="C1678" i="2"/>
  <c r="BW1677" i="2"/>
  <c r="BV1677" i="2"/>
  <c r="BU1677" i="2"/>
  <c r="Q1677" i="2"/>
  <c r="D1677" i="2"/>
  <c r="C1677" i="2"/>
  <c r="BW1676" i="2"/>
  <c r="BV1676" i="2"/>
  <c r="BU1676" i="2"/>
  <c r="Q1676" i="2"/>
  <c r="D1676" i="2"/>
  <c r="C1676" i="2"/>
  <c r="BW1675" i="2"/>
  <c r="BV1675" i="2"/>
  <c r="BU1675" i="2"/>
  <c r="Q1675" i="2"/>
  <c r="D1675" i="2"/>
  <c r="C1675" i="2"/>
  <c r="BW1674" i="2"/>
  <c r="BV1674" i="2"/>
  <c r="BU1674" i="2"/>
  <c r="Q1674" i="2"/>
  <c r="D1674" i="2"/>
  <c r="C1674" i="2"/>
  <c r="BW1673" i="2"/>
  <c r="BV1673" i="2"/>
  <c r="BU1673" i="2"/>
  <c r="Q1673" i="2"/>
  <c r="D1673" i="2"/>
  <c r="C1673" i="2"/>
  <c r="BW1672" i="2"/>
  <c r="BV1672" i="2"/>
  <c r="BU1672" i="2"/>
  <c r="Q1672" i="2"/>
  <c r="D1672" i="2"/>
  <c r="C1672" i="2"/>
  <c r="BW1671" i="2"/>
  <c r="BV1671" i="2"/>
  <c r="BU1671" i="2"/>
  <c r="Q1671" i="2"/>
  <c r="D1671" i="2"/>
  <c r="C1671" i="2"/>
  <c r="BW1670" i="2"/>
  <c r="BV1670" i="2"/>
  <c r="BU1670" i="2"/>
  <c r="Q1670" i="2"/>
  <c r="D1670" i="2"/>
  <c r="C1670" i="2"/>
  <c r="BW1669" i="2"/>
  <c r="BV1669" i="2"/>
  <c r="BU1669" i="2"/>
  <c r="Q1669" i="2"/>
  <c r="D1669" i="2"/>
  <c r="C1669" i="2"/>
  <c r="BW1668" i="2"/>
  <c r="BV1668" i="2"/>
  <c r="BU1668" i="2"/>
  <c r="Q1668" i="2"/>
  <c r="D1668" i="2"/>
  <c r="C1668" i="2"/>
  <c r="BW1667" i="2"/>
  <c r="BV1667" i="2"/>
  <c r="BU1667" i="2"/>
  <c r="Q1667" i="2"/>
  <c r="D1667" i="2"/>
  <c r="C1667" i="2"/>
  <c r="BW1666" i="2"/>
  <c r="BV1666" i="2"/>
  <c r="BU1666" i="2"/>
  <c r="Q1666" i="2"/>
  <c r="D1666" i="2"/>
  <c r="C1666" i="2"/>
  <c r="BW1665" i="2"/>
  <c r="BV1665" i="2"/>
  <c r="BU1665" i="2"/>
  <c r="Q1665" i="2"/>
  <c r="D1665" i="2"/>
  <c r="C1665" i="2"/>
  <c r="BW1664" i="2"/>
  <c r="BV1664" i="2"/>
  <c r="BU1664" i="2"/>
  <c r="Q1664" i="2"/>
  <c r="D1664" i="2"/>
  <c r="C1664" i="2"/>
  <c r="BW1663" i="2"/>
  <c r="BV1663" i="2"/>
  <c r="BU1663" i="2"/>
  <c r="Q1663" i="2"/>
  <c r="D1663" i="2"/>
  <c r="C1663" i="2"/>
  <c r="BW1662" i="2"/>
  <c r="BV1662" i="2"/>
  <c r="BU1662" i="2"/>
  <c r="Q1662" i="2"/>
  <c r="D1662" i="2"/>
  <c r="C1662" i="2"/>
  <c r="BW1661" i="2"/>
  <c r="BV1661" i="2"/>
  <c r="BU1661" i="2"/>
  <c r="Q1661" i="2"/>
  <c r="D1661" i="2"/>
  <c r="C1661" i="2"/>
  <c r="BW1660" i="2"/>
  <c r="BV1660" i="2"/>
  <c r="BU1660" i="2"/>
  <c r="Q1660" i="2"/>
  <c r="D1660" i="2"/>
  <c r="C1660" i="2"/>
  <c r="BW1659" i="2"/>
  <c r="BV1659" i="2"/>
  <c r="BU1659" i="2"/>
  <c r="Q1659" i="2"/>
  <c r="D1659" i="2"/>
  <c r="C1659" i="2"/>
  <c r="BW1658" i="2"/>
  <c r="BV1658" i="2"/>
  <c r="BU1658" i="2"/>
  <c r="Q1658" i="2"/>
  <c r="D1658" i="2"/>
  <c r="C1658" i="2"/>
  <c r="BW1657" i="2"/>
  <c r="BV1657" i="2"/>
  <c r="BU1657" i="2"/>
  <c r="Q1657" i="2"/>
  <c r="D1657" i="2"/>
  <c r="C1657" i="2"/>
  <c r="BW1656" i="2"/>
  <c r="BV1656" i="2"/>
  <c r="BU1656" i="2"/>
  <c r="Q1656" i="2"/>
  <c r="D1656" i="2"/>
  <c r="C1656" i="2"/>
  <c r="BW1655" i="2"/>
  <c r="BV1655" i="2"/>
  <c r="BU1655" i="2"/>
  <c r="Q1655" i="2"/>
  <c r="D1655" i="2"/>
  <c r="C1655" i="2"/>
  <c r="BW1654" i="2"/>
  <c r="BV1654" i="2"/>
  <c r="BU1654" i="2"/>
  <c r="Q1654" i="2"/>
  <c r="D1654" i="2"/>
  <c r="C1654" i="2"/>
  <c r="BW1653" i="2"/>
  <c r="BV1653" i="2"/>
  <c r="BU1653" i="2"/>
  <c r="Q1653" i="2"/>
  <c r="D1653" i="2"/>
  <c r="C1653" i="2"/>
  <c r="BW1652" i="2"/>
  <c r="BV1652" i="2"/>
  <c r="BU1652" i="2"/>
  <c r="Q1652" i="2"/>
  <c r="D1652" i="2"/>
  <c r="C1652" i="2"/>
  <c r="BW1651" i="2"/>
  <c r="BV1651" i="2"/>
  <c r="BU1651" i="2"/>
  <c r="Q1651" i="2"/>
  <c r="D1651" i="2"/>
  <c r="C1651" i="2"/>
  <c r="BW1650" i="2"/>
  <c r="BV1650" i="2"/>
  <c r="BU1650" i="2"/>
  <c r="Q1650" i="2"/>
  <c r="D1650" i="2"/>
  <c r="C1650" i="2"/>
  <c r="BW1649" i="2"/>
  <c r="BV1649" i="2"/>
  <c r="BU1649" i="2"/>
  <c r="Q1649" i="2"/>
  <c r="D1649" i="2"/>
  <c r="C1649" i="2"/>
  <c r="BW1648" i="2"/>
  <c r="BV1648" i="2"/>
  <c r="BU1648" i="2"/>
  <c r="Q1648" i="2"/>
  <c r="D1648" i="2"/>
  <c r="C1648" i="2"/>
  <c r="BW1647" i="2"/>
  <c r="BV1647" i="2"/>
  <c r="BU1647" i="2"/>
  <c r="Q1647" i="2"/>
  <c r="D1647" i="2"/>
  <c r="C1647" i="2"/>
  <c r="BW1646" i="2"/>
  <c r="BV1646" i="2"/>
  <c r="BU1646" i="2"/>
  <c r="Q1646" i="2"/>
  <c r="D1646" i="2"/>
  <c r="C1646" i="2"/>
  <c r="BW1645" i="2"/>
  <c r="BV1645" i="2"/>
  <c r="BU1645" i="2"/>
  <c r="Q1645" i="2"/>
  <c r="D1645" i="2"/>
  <c r="C1645" i="2"/>
  <c r="BW1644" i="2"/>
  <c r="BV1644" i="2"/>
  <c r="BU1644" i="2"/>
  <c r="Q1644" i="2"/>
  <c r="D1644" i="2"/>
  <c r="C1644" i="2"/>
  <c r="BW1643" i="2"/>
  <c r="BV1643" i="2"/>
  <c r="BU1643" i="2"/>
  <c r="Q1643" i="2"/>
  <c r="D1643" i="2"/>
  <c r="C1643" i="2"/>
  <c r="BW1642" i="2"/>
  <c r="BV1642" i="2"/>
  <c r="BU1642" i="2"/>
  <c r="Q1642" i="2"/>
  <c r="D1642" i="2"/>
  <c r="C1642" i="2"/>
  <c r="BW1641" i="2"/>
  <c r="BV1641" i="2"/>
  <c r="BU1641" i="2"/>
  <c r="Q1641" i="2"/>
  <c r="D1641" i="2"/>
  <c r="C1641" i="2"/>
  <c r="BW1640" i="2"/>
  <c r="BV1640" i="2"/>
  <c r="BU1640" i="2"/>
  <c r="Q1640" i="2"/>
  <c r="D1640" i="2"/>
  <c r="C1640" i="2"/>
  <c r="BW1639" i="2"/>
  <c r="BV1639" i="2"/>
  <c r="BU1639" i="2"/>
  <c r="Q1639" i="2"/>
  <c r="D1639" i="2"/>
  <c r="C1639" i="2"/>
  <c r="BW1638" i="2"/>
  <c r="BV1638" i="2"/>
  <c r="BU1638" i="2"/>
  <c r="Q1638" i="2"/>
  <c r="D1638" i="2"/>
  <c r="C1638" i="2"/>
  <c r="BW1637" i="2"/>
  <c r="BV1637" i="2"/>
  <c r="BU1637" i="2"/>
  <c r="Q1637" i="2"/>
  <c r="D1637" i="2"/>
  <c r="C1637" i="2"/>
  <c r="BW1636" i="2"/>
  <c r="BV1636" i="2"/>
  <c r="BU1636" i="2"/>
  <c r="Q1636" i="2"/>
  <c r="D1636" i="2"/>
  <c r="C1636" i="2"/>
  <c r="BW1635" i="2"/>
  <c r="BV1635" i="2"/>
  <c r="BU1635" i="2"/>
  <c r="Q1635" i="2"/>
  <c r="D1635" i="2"/>
  <c r="C1635" i="2"/>
  <c r="BW1634" i="2"/>
  <c r="BV1634" i="2"/>
  <c r="BU1634" i="2"/>
  <c r="Q1634" i="2"/>
  <c r="D1634" i="2"/>
  <c r="C1634" i="2"/>
  <c r="BW1633" i="2"/>
  <c r="BV1633" i="2"/>
  <c r="BU1633" i="2"/>
  <c r="Q1633" i="2"/>
  <c r="D1633" i="2"/>
  <c r="C1633" i="2"/>
  <c r="BW1632" i="2"/>
  <c r="BV1632" i="2"/>
  <c r="BU1632" i="2"/>
  <c r="Q1632" i="2"/>
  <c r="D1632" i="2"/>
  <c r="C1632" i="2"/>
  <c r="BW1631" i="2"/>
  <c r="BV1631" i="2"/>
  <c r="BU1631" i="2"/>
  <c r="Q1631" i="2"/>
  <c r="D1631" i="2"/>
  <c r="C1631" i="2"/>
  <c r="BW1630" i="2"/>
  <c r="BV1630" i="2"/>
  <c r="BU1630" i="2"/>
  <c r="Q1630" i="2"/>
  <c r="D1630" i="2"/>
  <c r="C1630" i="2"/>
  <c r="BW1629" i="2"/>
  <c r="BV1629" i="2"/>
  <c r="BU1629" i="2"/>
  <c r="Q1629" i="2"/>
  <c r="D1629" i="2"/>
  <c r="C1629" i="2"/>
  <c r="BW1628" i="2"/>
  <c r="BV1628" i="2"/>
  <c r="BU1628" i="2"/>
  <c r="Q1628" i="2"/>
  <c r="D1628" i="2"/>
  <c r="C1628" i="2"/>
  <c r="BW1627" i="2"/>
  <c r="BV1627" i="2"/>
  <c r="BU1627" i="2"/>
  <c r="Q1627" i="2"/>
  <c r="D1627" i="2"/>
  <c r="C1627" i="2"/>
  <c r="BW1626" i="2"/>
  <c r="BV1626" i="2"/>
  <c r="BU1626" i="2"/>
  <c r="Q1626" i="2"/>
  <c r="D1626" i="2"/>
  <c r="C1626" i="2"/>
  <c r="BW1625" i="2"/>
  <c r="BV1625" i="2"/>
  <c r="BU1625" i="2"/>
  <c r="Q1625" i="2"/>
  <c r="D1625" i="2"/>
  <c r="C1625" i="2"/>
  <c r="BW1624" i="2"/>
  <c r="BV1624" i="2"/>
  <c r="BU1624" i="2"/>
  <c r="Q1624" i="2"/>
  <c r="D1624" i="2"/>
  <c r="C1624" i="2"/>
  <c r="BW1623" i="2"/>
  <c r="BV1623" i="2"/>
  <c r="BU1623" i="2"/>
  <c r="Q1623" i="2"/>
  <c r="D1623" i="2"/>
  <c r="C1623" i="2"/>
  <c r="BW1622" i="2"/>
  <c r="BV1622" i="2"/>
  <c r="BU1622" i="2"/>
  <c r="Q1622" i="2"/>
  <c r="D1622" i="2"/>
  <c r="C1622" i="2"/>
  <c r="BW1621" i="2"/>
  <c r="BV1621" i="2"/>
  <c r="BU1621" i="2"/>
  <c r="Q1621" i="2"/>
  <c r="D1621" i="2"/>
  <c r="C1621" i="2"/>
  <c r="BW1620" i="2"/>
  <c r="BV1620" i="2"/>
  <c r="BU1620" i="2"/>
  <c r="Q1620" i="2"/>
  <c r="D1620" i="2"/>
  <c r="C1620" i="2"/>
  <c r="BW1619" i="2"/>
  <c r="BV1619" i="2"/>
  <c r="BU1619" i="2"/>
  <c r="Q1619" i="2"/>
  <c r="D1619" i="2"/>
  <c r="C1619" i="2"/>
  <c r="BW1618" i="2"/>
  <c r="BV1618" i="2"/>
  <c r="BU1618" i="2"/>
  <c r="Q1618" i="2"/>
  <c r="D1618" i="2"/>
  <c r="C1618" i="2"/>
  <c r="BW1617" i="2"/>
  <c r="BV1617" i="2"/>
  <c r="BU1617" i="2"/>
  <c r="Q1617" i="2"/>
  <c r="D1617" i="2"/>
  <c r="C1617" i="2"/>
  <c r="BW1616" i="2"/>
  <c r="BV1616" i="2"/>
  <c r="BU1616" i="2"/>
  <c r="Q1616" i="2"/>
  <c r="D1616" i="2"/>
  <c r="C1616" i="2"/>
  <c r="BW1615" i="2"/>
  <c r="BV1615" i="2"/>
  <c r="BU1615" i="2"/>
  <c r="Q1615" i="2"/>
  <c r="D1615" i="2"/>
  <c r="C1615" i="2"/>
  <c r="BW1614" i="2"/>
  <c r="BV1614" i="2"/>
  <c r="BU1614" i="2"/>
  <c r="Q1614" i="2"/>
  <c r="D1614" i="2"/>
  <c r="C1614" i="2"/>
  <c r="BW1613" i="2"/>
  <c r="BV1613" i="2"/>
  <c r="BU1613" i="2"/>
  <c r="Q1613" i="2"/>
  <c r="D1613" i="2"/>
  <c r="C1613" i="2"/>
  <c r="BW1612" i="2"/>
  <c r="BV1612" i="2"/>
  <c r="BU1612" i="2"/>
  <c r="Q1612" i="2"/>
  <c r="D1612" i="2"/>
  <c r="C1612" i="2"/>
  <c r="BW1611" i="2"/>
  <c r="BV1611" i="2"/>
  <c r="BU1611" i="2"/>
  <c r="Q1611" i="2"/>
  <c r="D1611" i="2"/>
  <c r="C1611" i="2"/>
  <c r="BW1610" i="2"/>
  <c r="BV1610" i="2"/>
  <c r="BU1610" i="2"/>
  <c r="Q1610" i="2"/>
  <c r="D1610" i="2"/>
  <c r="C1610" i="2"/>
  <c r="BW1609" i="2"/>
  <c r="BV1609" i="2"/>
  <c r="BU1609" i="2"/>
  <c r="Q1609" i="2"/>
  <c r="D1609" i="2"/>
  <c r="C1609" i="2"/>
  <c r="BW1608" i="2"/>
  <c r="BV1608" i="2"/>
  <c r="BU1608" i="2"/>
  <c r="Q1608" i="2"/>
  <c r="D1608" i="2"/>
  <c r="C1608" i="2"/>
  <c r="BW1607" i="2"/>
  <c r="BV1607" i="2"/>
  <c r="BU1607" i="2"/>
  <c r="Q1607" i="2"/>
  <c r="D1607" i="2"/>
  <c r="C1607" i="2"/>
  <c r="BW1606" i="2"/>
  <c r="BV1606" i="2"/>
  <c r="BU1606" i="2"/>
  <c r="Q1606" i="2"/>
  <c r="D1606" i="2"/>
  <c r="C1606" i="2"/>
  <c r="BW1605" i="2"/>
  <c r="BV1605" i="2"/>
  <c r="BU1605" i="2"/>
  <c r="Q1605" i="2"/>
  <c r="D1605" i="2"/>
  <c r="C1605" i="2"/>
  <c r="BW1604" i="2"/>
  <c r="BV1604" i="2"/>
  <c r="BU1604" i="2"/>
  <c r="Q1604" i="2"/>
  <c r="D1604" i="2"/>
  <c r="C1604" i="2"/>
  <c r="BW1603" i="2"/>
  <c r="BV1603" i="2"/>
  <c r="BU1603" i="2"/>
  <c r="Q1603" i="2"/>
  <c r="D1603" i="2"/>
  <c r="C1603" i="2"/>
  <c r="BW1602" i="2"/>
  <c r="BV1602" i="2"/>
  <c r="BU1602" i="2"/>
  <c r="Q1602" i="2"/>
  <c r="D1602" i="2"/>
  <c r="C1602" i="2"/>
  <c r="BW1601" i="2"/>
  <c r="BV1601" i="2"/>
  <c r="BU1601" i="2"/>
  <c r="Q1601" i="2"/>
  <c r="D1601" i="2"/>
  <c r="C1601" i="2"/>
  <c r="BW1600" i="2"/>
  <c r="BV1600" i="2"/>
  <c r="BU1600" i="2"/>
  <c r="Q1600" i="2"/>
  <c r="D1600" i="2"/>
  <c r="C1600" i="2"/>
  <c r="BW1599" i="2"/>
  <c r="BV1599" i="2"/>
  <c r="BU1599" i="2"/>
  <c r="Q1599" i="2"/>
  <c r="D1599" i="2"/>
  <c r="C1599" i="2"/>
  <c r="BW1598" i="2"/>
  <c r="BV1598" i="2"/>
  <c r="BU1598" i="2"/>
  <c r="Q1598" i="2"/>
  <c r="D1598" i="2"/>
  <c r="C1598" i="2"/>
  <c r="BW1597" i="2"/>
  <c r="BV1597" i="2"/>
  <c r="BU1597" i="2"/>
  <c r="Q1597" i="2"/>
  <c r="D1597" i="2"/>
  <c r="C1597" i="2"/>
  <c r="BW1596" i="2"/>
  <c r="BV1596" i="2"/>
  <c r="BU1596" i="2"/>
  <c r="Q1596" i="2"/>
  <c r="D1596" i="2"/>
  <c r="C1596" i="2"/>
  <c r="BW1595" i="2"/>
  <c r="BV1595" i="2"/>
  <c r="BU1595" i="2"/>
  <c r="Q1595" i="2"/>
  <c r="D1595" i="2"/>
  <c r="C1595" i="2"/>
  <c r="BW1594" i="2"/>
  <c r="BV1594" i="2"/>
  <c r="BU1594" i="2"/>
  <c r="Q1594" i="2"/>
  <c r="D1594" i="2"/>
  <c r="C1594" i="2"/>
  <c r="BW1593" i="2"/>
  <c r="BV1593" i="2"/>
  <c r="BU1593" i="2"/>
  <c r="Q1593" i="2"/>
  <c r="D1593" i="2"/>
  <c r="C1593" i="2"/>
  <c r="BW1592" i="2"/>
  <c r="BV1592" i="2"/>
  <c r="BU1592" i="2"/>
  <c r="Q1592" i="2"/>
  <c r="D1592" i="2"/>
  <c r="C1592" i="2"/>
  <c r="BW1591" i="2"/>
  <c r="BV1591" i="2"/>
  <c r="BU1591" i="2"/>
  <c r="Q1591" i="2"/>
  <c r="D1591" i="2"/>
  <c r="C1591" i="2"/>
  <c r="BW1590" i="2"/>
  <c r="BV1590" i="2"/>
  <c r="BU1590" i="2"/>
  <c r="Q1590" i="2"/>
  <c r="D1590" i="2"/>
  <c r="C1590" i="2"/>
  <c r="BW1589" i="2"/>
  <c r="BV1589" i="2"/>
  <c r="BU1589" i="2"/>
  <c r="Q1589" i="2"/>
  <c r="D1589" i="2"/>
  <c r="C1589" i="2"/>
  <c r="BW1588" i="2"/>
  <c r="BV1588" i="2"/>
  <c r="BU1588" i="2"/>
  <c r="Q1588" i="2"/>
  <c r="D1588" i="2"/>
  <c r="C1588" i="2"/>
  <c r="BW1587" i="2"/>
  <c r="BV1587" i="2"/>
  <c r="BU1587" i="2"/>
  <c r="Q1587" i="2"/>
  <c r="D1587" i="2"/>
  <c r="C1587" i="2"/>
  <c r="BW1586" i="2"/>
  <c r="BV1586" i="2"/>
  <c r="BU1586" i="2"/>
  <c r="Q1586" i="2"/>
  <c r="D1586" i="2"/>
  <c r="C1586" i="2"/>
  <c r="BW1585" i="2"/>
  <c r="BV1585" i="2"/>
  <c r="BU1585" i="2"/>
  <c r="Q1585" i="2"/>
  <c r="D1585" i="2"/>
  <c r="C1585" i="2"/>
  <c r="BW1584" i="2"/>
  <c r="BV1584" i="2"/>
  <c r="BU1584" i="2"/>
  <c r="Q1584" i="2"/>
  <c r="D1584" i="2"/>
  <c r="C1584" i="2"/>
  <c r="BW1583" i="2"/>
  <c r="BV1583" i="2"/>
  <c r="BU1583" i="2"/>
  <c r="Q1583" i="2"/>
  <c r="D1583" i="2"/>
  <c r="C1583" i="2"/>
  <c r="BW1582" i="2"/>
  <c r="BV1582" i="2"/>
  <c r="BU1582" i="2"/>
  <c r="Q1582" i="2"/>
  <c r="D1582" i="2"/>
  <c r="C1582" i="2"/>
  <c r="BW1581" i="2"/>
  <c r="BV1581" i="2"/>
  <c r="BU1581" i="2"/>
  <c r="Q1581" i="2"/>
  <c r="D1581" i="2"/>
  <c r="C1581" i="2"/>
  <c r="BW1580" i="2"/>
  <c r="BV1580" i="2"/>
  <c r="BU1580" i="2"/>
  <c r="Q1580" i="2"/>
  <c r="D1580" i="2"/>
  <c r="C1580" i="2"/>
  <c r="BW1579" i="2"/>
  <c r="BV1579" i="2"/>
  <c r="BU1579" i="2"/>
  <c r="Q1579" i="2"/>
  <c r="D1579" i="2"/>
  <c r="C1579" i="2"/>
  <c r="BW1578" i="2"/>
  <c r="BV1578" i="2"/>
  <c r="BU1578" i="2"/>
  <c r="Q1578" i="2"/>
  <c r="D1578" i="2"/>
  <c r="C1578" i="2"/>
  <c r="BW1577" i="2"/>
  <c r="BV1577" i="2"/>
  <c r="BU1577" i="2"/>
  <c r="Q1577" i="2"/>
  <c r="D1577" i="2"/>
  <c r="C1577" i="2"/>
  <c r="BW1576" i="2"/>
  <c r="BV1576" i="2"/>
  <c r="BU1576" i="2"/>
  <c r="Q1576" i="2"/>
  <c r="D1576" i="2"/>
  <c r="C1576" i="2"/>
  <c r="BW1575" i="2"/>
  <c r="BV1575" i="2"/>
  <c r="BU1575" i="2"/>
  <c r="Q1575" i="2"/>
  <c r="D1575" i="2"/>
  <c r="C1575" i="2"/>
  <c r="BW1574" i="2"/>
  <c r="BV1574" i="2"/>
  <c r="BU1574" i="2"/>
  <c r="Q1574" i="2"/>
  <c r="D1574" i="2"/>
  <c r="C1574" i="2"/>
  <c r="BW1573" i="2"/>
  <c r="BV1573" i="2"/>
  <c r="BU1573" i="2"/>
  <c r="Q1573" i="2"/>
  <c r="D1573" i="2"/>
  <c r="C1573" i="2"/>
  <c r="BW1572" i="2"/>
  <c r="BV1572" i="2"/>
  <c r="BU1572" i="2"/>
  <c r="Q1572" i="2"/>
  <c r="D1572" i="2"/>
  <c r="C1572" i="2"/>
  <c r="BW1571" i="2"/>
  <c r="BV1571" i="2"/>
  <c r="BU1571" i="2"/>
  <c r="Q1571" i="2"/>
  <c r="D1571" i="2"/>
  <c r="C1571" i="2"/>
  <c r="BW1570" i="2"/>
  <c r="BV1570" i="2"/>
  <c r="BU1570" i="2"/>
  <c r="Q1570" i="2"/>
  <c r="D1570" i="2"/>
  <c r="C1570" i="2"/>
  <c r="BW1569" i="2"/>
  <c r="BV1569" i="2"/>
  <c r="BU1569" i="2"/>
  <c r="Q1569" i="2"/>
  <c r="D1569" i="2"/>
  <c r="C1569" i="2"/>
  <c r="BW1568" i="2"/>
  <c r="BV1568" i="2"/>
  <c r="BU1568" i="2"/>
  <c r="Q1568" i="2"/>
  <c r="D1568" i="2"/>
  <c r="C1568" i="2"/>
  <c r="BW1567" i="2"/>
  <c r="BV1567" i="2"/>
  <c r="BU1567" i="2"/>
  <c r="Q1567" i="2"/>
  <c r="D1567" i="2"/>
  <c r="C1567" i="2"/>
  <c r="BW1566" i="2"/>
  <c r="BV1566" i="2"/>
  <c r="BU1566" i="2"/>
  <c r="Q1566" i="2"/>
  <c r="D1566" i="2"/>
  <c r="C1566" i="2"/>
  <c r="BW1565" i="2"/>
  <c r="BV1565" i="2"/>
  <c r="BU1565" i="2"/>
  <c r="Q1565" i="2"/>
  <c r="D1565" i="2"/>
  <c r="C1565" i="2"/>
  <c r="BW1564" i="2"/>
  <c r="BV1564" i="2"/>
  <c r="BU1564" i="2"/>
  <c r="Q1564" i="2"/>
  <c r="D1564" i="2"/>
  <c r="C1564" i="2"/>
  <c r="BW1563" i="2"/>
  <c r="BV1563" i="2"/>
  <c r="BU1563" i="2"/>
  <c r="Q1563" i="2"/>
  <c r="D1563" i="2"/>
  <c r="C1563" i="2"/>
  <c r="BW1562" i="2"/>
  <c r="BV1562" i="2"/>
  <c r="BU1562" i="2"/>
  <c r="Q1562" i="2"/>
  <c r="D1562" i="2"/>
  <c r="C1562" i="2"/>
  <c r="BW1561" i="2"/>
  <c r="BV1561" i="2"/>
  <c r="BU1561" i="2"/>
  <c r="Q1561" i="2"/>
  <c r="D1561" i="2"/>
  <c r="C1561" i="2"/>
  <c r="BW1560" i="2"/>
  <c r="BV1560" i="2"/>
  <c r="BU1560" i="2"/>
  <c r="Q1560" i="2"/>
  <c r="D1560" i="2"/>
  <c r="C1560" i="2"/>
  <c r="BW1559" i="2"/>
  <c r="BV1559" i="2"/>
  <c r="BU1559" i="2"/>
  <c r="Q1559" i="2"/>
  <c r="D1559" i="2"/>
  <c r="C1559" i="2"/>
  <c r="BW1558" i="2"/>
  <c r="BV1558" i="2"/>
  <c r="BU1558" i="2"/>
  <c r="Q1558" i="2"/>
  <c r="D1558" i="2"/>
  <c r="C1558" i="2"/>
  <c r="BW1557" i="2"/>
  <c r="BV1557" i="2"/>
  <c r="BU1557" i="2"/>
  <c r="Q1557" i="2"/>
  <c r="D1557" i="2"/>
  <c r="C1557" i="2"/>
  <c r="BW1556" i="2"/>
  <c r="BV1556" i="2"/>
  <c r="BU1556" i="2"/>
  <c r="Q1556" i="2"/>
  <c r="D1556" i="2"/>
  <c r="C1556" i="2"/>
  <c r="BW1555" i="2"/>
  <c r="BV1555" i="2"/>
  <c r="BU1555" i="2"/>
  <c r="Q1555" i="2"/>
  <c r="D1555" i="2"/>
  <c r="C1555" i="2"/>
  <c r="BW1554" i="2"/>
  <c r="BV1554" i="2"/>
  <c r="BU1554" i="2"/>
  <c r="Q1554" i="2"/>
  <c r="D1554" i="2"/>
  <c r="C1554" i="2"/>
  <c r="BW1553" i="2"/>
  <c r="BV1553" i="2"/>
  <c r="BU1553" i="2"/>
  <c r="Q1553" i="2"/>
  <c r="D1553" i="2"/>
  <c r="C1553" i="2"/>
  <c r="BW1552" i="2"/>
  <c r="BV1552" i="2"/>
  <c r="BU1552" i="2"/>
  <c r="Q1552" i="2"/>
  <c r="D1552" i="2"/>
  <c r="C1552" i="2"/>
  <c r="BW1551" i="2"/>
  <c r="BV1551" i="2"/>
  <c r="BU1551" i="2"/>
  <c r="Q1551" i="2"/>
  <c r="D1551" i="2"/>
  <c r="C1551" i="2"/>
  <c r="BW1550" i="2"/>
  <c r="BV1550" i="2"/>
  <c r="BU1550" i="2"/>
  <c r="Q1550" i="2"/>
  <c r="D1550" i="2"/>
  <c r="C1550" i="2"/>
  <c r="BW1549" i="2"/>
  <c r="BV1549" i="2"/>
  <c r="BU1549" i="2"/>
  <c r="Q1549" i="2"/>
  <c r="D1549" i="2"/>
  <c r="C1549" i="2"/>
  <c r="BW1548" i="2"/>
  <c r="BV1548" i="2"/>
  <c r="BU1548" i="2"/>
  <c r="Q1548" i="2"/>
  <c r="D1548" i="2"/>
  <c r="C1548" i="2"/>
  <c r="BW1547" i="2"/>
  <c r="BV1547" i="2"/>
  <c r="BU1547" i="2"/>
  <c r="Q1547" i="2"/>
  <c r="D1547" i="2"/>
  <c r="C1547" i="2"/>
  <c r="BW1546" i="2"/>
  <c r="BV1546" i="2"/>
  <c r="BU1546" i="2"/>
  <c r="Q1546" i="2"/>
  <c r="D1546" i="2"/>
  <c r="C1546" i="2"/>
  <c r="BW1545" i="2"/>
  <c r="BV1545" i="2"/>
  <c r="BU1545" i="2"/>
  <c r="Q1545" i="2"/>
  <c r="D1545" i="2"/>
  <c r="C1545" i="2"/>
  <c r="BW1544" i="2"/>
  <c r="BV1544" i="2"/>
  <c r="BU1544" i="2"/>
  <c r="Q1544" i="2"/>
  <c r="D1544" i="2"/>
  <c r="C1544" i="2"/>
  <c r="BW1543" i="2"/>
  <c r="BV1543" i="2"/>
  <c r="BU1543" i="2"/>
  <c r="Q1543" i="2"/>
  <c r="D1543" i="2"/>
  <c r="C1543" i="2"/>
  <c r="BW1542" i="2"/>
  <c r="BV1542" i="2"/>
  <c r="BU1542" i="2"/>
  <c r="Q1542" i="2"/>
  <c r="D1542" i="2"/>
  <c r="C1542" i="2"/>
  <c r="BW1541" i="2"/>
  <c r="BV1541" i="2"/>
  <c r="BU1541" i="2"/>
  <c r="Q1541" i="2"/>
  <c r="D1541" i="2"/>
  <c r="C1541" i="2"/>
  <c r="BW1540" i="2"/>
  <c r="BV1540" i="2"/>
  <c r="BU1540" i="2"/>
  <c r="Q1540" i="2"/>
  <c r="D1540" i="2"/>
  <c r="C1540" i="2"/>
  <c r="BW1539" i="2"/>
  <c r="BV1539" i="2"/>
  <c r="BU1539" i="2"/>
  <c r="Q1539" i="2"/>
  <c r="D1539" i="2"/>
  <c r="C1539" i="2"/>
  <c r="BW1538" i="2"/>
  <c r="BV1538" i="2"/>
  <c r="BU1538" i="2"/>
  <c r="Q1538" i="2"/>
  <c r="D1538" i="2"/>
  <c r="C1538" i="2"/>
  <c r="BW1537" i="2"/>
  <c r="BV1537" i="2"/>
  <c r="BU1537" i="2"/>
  <c r="Q1537" i="2"/>
  <c r="D1537" i="2"/>
  <c r="C1537" i="2"/>
  <c r="BW1536" i="2"/>
  <c r="BV1536" i="2"/>
  <c r="BU1536" i="2"/>
  <c r="Q1536" i="2"/>
  <c r="D1536" i="2"/>
  <c r="C1536" i="2"/>
  <c r="BW1535" i="2"/>
  <c r="BV1535" i="2"/>
  <c r="BU1535" i="2"/>
  <c r="Q1535" i="2"/>
  <c r="D1535" i="2"/>
  <c r="C1535" i="2"/>
  <c r="BW1534" i="2"/>
  <c r="BV1534" i="2"/>
  <c r="BU1534" i="2"/>
  <c r="Q1534" i="2"/>
  <c r="D1534" i="2"/>
  <c r="C1534" i="2"/>
  <c r="BW1533" i="2"/>
  <c r="BV1533" i="2"/>
  <c r="BU1533" i="2"/>
  <c r="Q1533" i="2"/>
  <c r="D1533" i="2"/>
  <c r="C1533" i="2"/>
  <c r="BW1532" i="2"/>
  <c r="BV1532" i="2"/>
  <c r="BU1532" i="2"/>
  <c r="Q1532" i="2"/>
  <c r="D1532" i="2"/>
  <c r="C1532" i="2"/>
  <c r="BW1531" i="2"/>
  <c r="BV1531" i="2"/>
  <c r="BU1531" i="2"/>
  <c r="Q1531" i="2"/>
  <c r="D1531" i="2"/>
  <c r="C1531" i="2"/>
  <c r="BW1530" i="2"/>
  <c r="BV1530" i="2"/>
  <c r="BU1530" i="2"/>
  <c r="Q1530" i="2"/>
  <c r="D1530" i="2"/>
  <c r="C1530" i="2"/>
  <c r="BW1529" i="2"/>
  <c r="BV1529" i="2"/>
  <c r="BU1529" i="2"/>
  <c r="Q1529" i="2"/>
  <c r="D1529" i="2"/>
  <c r="C1529" i="2"/>
  <c r="BW1528" i="2"/>
  <c r="BV1528" i="2"/>
  <c r="BU1528" i="2"/>
  <c r="Q1528" i="2"/>
  <c r="D1528" i="2"/>
  <c r="C1528" i="2"/>
  <c r="BW1527" i="2"/>
  <c r="BV1527" i="2"/>
  <c r="BU1527" i="2"/>
  <c r="Q1527" i="2"/>
  <c r="D1527" i="2"/>
  <c r="C1527" i="2"/>
  <c r="BW1526" i="2"/>
  <c r="BV1526" i="2"/>
  <c r="BU1526" i="2"/>
  <c r="Q1526" i="2"/>
  <c r="D1526" i="2"/>
  <c r="C1526" i="2"/>
  <c r="BW1525" i="2"/>
  <c r="BV1525" i="2"/>
  <c r="BU1525" i="2"/>
  <c r="Q1525" i="2"/>
  <c r="D1525" i="2"/>
  <c r="C1525" i="2"/>
  <c r="BW1524" i="2"/>
  <c r="BV1524" i="2"/>
  <c r="BU1524" i="2"/>
  <c r="Q1524" i="2"/>
  <c r="D1524" i="2"/>
  <c r="C1524" i="2"/>
  <c r="BW1523" i="2"/>
  <c r="BV1523" i="2"/>
  <c r="BU1523" i="2"/>
  <c r="Q1523" i="2"/>
  <c r="D1523" i="2"/>
  <c r="C1523" i="2"/>
  <c r="BW1522" i="2"/>
  <c r="BV1522" i="2"/>
  <c r="BU1522" i="2"/>
  <c r="Q1522" i="2"/>
  <c r="D1522" i="2"/>
  <c r="C1522" i="2"/>
  <c r="BW1521" i="2"/>
  <c r="BV1521" i="2"/>
  <c r="BU1521" i="2"/>
  <c r="Q1521" i="2"/>
  <c r="D1521" i="2"/>
  <c r="C1521" i="2"/>
  <c r="BW1520" i="2"/>
  <c r="BV1520" i="2"/>
  <c r="BU1520" i="2"/>
  <c r="Q1520" i="2"/>
  <c r="D1520" i="2"/>
  <c r="C1520" i="2"/>
  <c r="BW1519" i="2"/>
  <c r="BV1519" i="2"/>
  <c r="BU1519" i="2"/>
  <c r="Q1519" i="2"/>
  <c r="D1519" i="2"/>
  <c r="C1519" i="2"/>
  <c r="BW1518" i="2"/>
  <c r="BV1518" i="2"/>
  <c r="BU1518" i="2"/>
  <c r="Q1518" i="2"/>
  <c r="D1518" i="2"/>
  <c r="C1518" i="2"/>
  <c r="BW1517" i="2"/>
  <c r="BV1517" i="2"/>
  <c r="BU1517" i="2"/>
  <c r="Q1517" i="2"/>
  <c r="D1517" i="2"/>
  <c r="C1517" i="2"/>
  <c r="BW1516" i="2"/>
  <c r="BV1516" i="2"/>
  <c r="BU1516" i="2"/>
  <c r="Q1516" i="2"/>
  <c r="D1516" i="2"/>
  <c r="C1516" i="2"/>
  <c r="BW1515" i="2"/>
  <c r="BV1515" i="2"/>
  <c r="BU1515" i="2"/>
  <c r="Q1515" i="2"/>
  <c r="D1515" i="2"/>
  <c r="C1515" i="2"/>
  <c r="BW1514" i="2"/>
  <c r="BV1514" i="2"/>
  <c r="BU1514" i="2"/>
  <c r="Q1514" i="2"/>
  <c r="D1514" i="2"/>
  <c r="C1514" i="2"/>
  <c r="BW1513" i="2"/>
  <c r="BV1513" i="2"/>
  <c r="BU1513" i="2"/>
  <c r="Q1513" i="2"/>
  <c r="D1513" i="2"/>
  <c r="C1513" i="2"/>
  <c r="BW1512" i="2"/>
  <c r="BV1512" i="2"/>
  <c r="BU1512" i="2"/>
  <c r="Q1512" i="2"/>
  <c r="D1512" i="2"/>
  <c r="C1512" i="2"/>
  <c r="BW1511" i="2"/>
  <c r="BV1511" i="2"/>
  <c r="BU1511" i="2"/>
  <c r="Q1511" i="2"/>
  <c r="D1511" i="2"/>
  <c r="C1511" i="2"/>
  <c r="BW1510" i="2"/>
  <c r="BV1510" i="2"/>
  <c r="BU1510" i="2"/>
  <c r="Q1510" i="2"/>
  <c r="D1510" i="2"/>
  <c r="C1510" i="2"/>
  <c r="BW1509" i="2"/>
  <c r="BV1509" i="2"/>
  <c r="BU1509" i="2"/>
  <c r="Q1509" i="2"/>
  <c r="D1509" i="2"/>
  <c r="C1509" i="2"/>
  <c r="BW1508" i="2"/>
  <c r="BV1508" i="2"/>
  <c r="BU1508" i="2"/>
  <c r="Q1508" i="2"/>
  <c r="D1508" i="2"/>
  <c r="C1508" i="2"/>
  <c r="BW1507" i="2"/>
  <c r="BV1507" i="2"/>
  <c r="BU1507" i="2"/>
  <c r="Q1507" i="2"/>
  <c r="D1507" i="2"/>
  <c r="C1507" i="2"/>
  <c r="BW1506" i="2"/>
  <c r="BV1506" i="2"/>
  <c r="BU1506" i="2"/>
  <c r="Q1506" i="2"/>
  <c r="D1506" i="2"/>
  <c r="C1506" i="2"/>
  <c r="BW1505" i="2"/>
  <c r="BV1505" i="2"/>
  <c r="BU1505" i="2"/>
  <c r="Q1505" i="2"/>
  <c r="D1505" i="2"/>
  <c r="C1505" i="2"/>
  <c r="BW1504" i="2"/>
  <c r="BV1504" i="2"/>
  <c r="BU1504" i="2"/>
  <c r="Q1504" i="2"/>
  <c r="D1504" i="2"/>
  <c r="C1504" i="2"/>
  <c r="BW1503" i="2"/>
  <c r="BV1503" i="2"/>
  <c r="BU1503" i="2"/>
  <c r="Q1503" i="2"/>
  <c r="D1503" i="2"/>
  <c r="C1503" i="2"/>
  <c r="BW1502" i="2"/>
  <c r="BV1502" i="2"/>
  <c r="BU1502" i="2"/>
  <c r="Q1502" i="2"/>
  <c r="D1502" i="2"/>
  <c r="C1502" i="2"/>
  <c r="BW1501" i="2"/>
  <c r="BV1501" i="2"/>
  <c r="BU1501" i="2"/>
  <c r="Q1501" i="2"/>
  <c r="D1501" i="2"/>
  <c r="C1501" i="2"/>
  <c r="BW1500" i="2"/>
  <c r="BV1500" i="2"/>
  <c r="BU1500" i="2"/>
  <c r="Q1500" i="2"/>
  <c r="D1500" i="2"/>
  <c r="C1500" i="2"/>
  <c r="BW1499" i="2"/>
  <c r="BV1499" i="2"/>
  <c r="BU1499" i="2"/>
  <c r="Q1499" i="2"/>
  <c r="D1499" i="2"/>
  <c r="C1499" i="2"/>
  <c r="BW1498" i="2"/>
  <c r="BV1498" i="2"/>
  <c r="BU1498" i="2"/>
  <c r="Q1498" i="2"/>
  <c r="D1498" i="2"/>
  <c r="C1498" i="2"/>
  <c r="BW1497" i="2"/>
  <c r="BV1497" i="2"/>
  <c r="BU1497" i="2"/>
  <c r="Q1497" i="2"/>
  <c r="D1497" i="2"/>
  <c r="C1497" i="2"/>
  <c r="BW1496" i="2"/>
  <c r="BV1496" i="2"/>
  <c r="BU1496" i="2"/>
  <c r="Q1496" i="2"/>
  <c r="D1496" i="2"/>
  <c r="C1496" i="2"/>
  <c r="BW1495" i="2"/>
  <c r="BV1495" i="2"/>
  <c r="BU1495" i="2"/>
  <c r="Q1495" i="2"/>
  <c r="D1495" i="2"/>
  <c r="C1495" i="2"/>
  <c r="BW1494" i="2"/>
  <c r="BV1494" i="2"/>
  <c r="BU1494" i="2"/>
  <c r="Q1494" i="2"/>
  <c r="D1494" i="2"/>
  <c r="C1494" i="2"/>
  <c r="BW1493" i="2"/>
  <c r="BV1493" i="2"/>
  <c r="BU1493" i="2"/>
  <c r="Q1493" i="2"/>
  <c r="D1493" i="2"/>
  <c r="C1493" i="2"/>
  <c r="BW1492" i="2"/>
  <c r="BV1492" i="2"/>
  <c r="BU1492" i="2"/>
  <c r="Q1492" i="2"/>
  <c r="D1492" i="2"/>
  <c r="C1492" i="2"/>
  <c r="BW1491" i="2"/>
  <c r="BV1491" i="2"/>
  <c r="BU1491" i="2"/>
  <c r="Q1491" i="2"/>
  <c r="D1491" i="2"/>
  <c r="C1491" i="2"/>
  <c r="BW1490" i="2"/>
  <c r="BV1490" i="2"/>
  <c r="BU1490" i="2"/>
  <c r="Q1490" i="2"/>
  <c r="D1490" i="2"/>
  <c r="C1490" i="2"/>
  <c r="BW1489" i="2"/>
  <c r="BV1489" i="2"/>
  <c r="BU1489" i="2"/>
  <c r="Q1489" i="2"/>
  <c r="D1489" i="2"/>
  <c r="C1489" i="2"/>
  <c r="BW1488" i="2"/>
  <c r="BV1488" i="2"/>
  <c r="BU1488" i="2"/>
  <c r="Q1488" i="2"/>
  <c r="D1488" i="2"/>
  <c r="C1488" i="2"/>
  <c r="BW1487" i="2"/>
  <c r="BV1487" i="2"/>
  <c r="BU1487" i="2"/>
  <c r="Q1487" i="2"/>
  <c r="D1487" i="2"/>
  <c r="C1487" i="2"/>
  <c r="BW1486" i="2"/>
  <c r="BV1486" i="2"/>
  <c r="BU1486" i="2"/>
  <c r="Q1486" i="2"/>
  <c r="D1486" i="2"/>
  <c r="C1486" i="2"/>
  <c r="BW1485" i="2"/>
  <c r="BV1485" i="2"/>
  <c r="BU1485" i="2"/>
  <c r="Q1485" i="2"/>
  <c r="D1485" i="2"/>
  <c r="C1485" i="2"/>
  <c r="BW1484" i="2"/>
  <c r="BV1484" i="2"/>
  <c r="BU1484" i="2"/>
  <c r="Q1484" i="2"/>
  <c r="D1484" i="2"/>
  <c r="C1484" i="2"/>
  <c r="BW1483" i="2"/>
  <c r="BV1483" i="2"/>
  <c r="BU1483" i="2"/>
  <c r="Q1483" i="2"/>
  <c r="D1483" i="2"/>
  <c r="C1483" i="2"/>
  <c r="BW1482" i="2"/>
  <c r="BV1482" i="2"/>
  <c r="BU1482" i="2"/>
  <c r="Q1482" i="2"/>
  <c r="D1482" i="2"/>
  <c r="C1482" i="2"/>
  <c r="BW1481" i="2"/>
  <c r="BV1481" i="2"/>
  <c r="BU1481" i="2"/>
  <c r="Q1481" i="2"/>
  <c r="D1481" i="2"/>
  <c r="C1481" i="2"/>
  <c r="BW1480" i="2"/>
  <c r="BV1480" i="2"/>
  <c r="BU1480" i="2"/>
  <c r="Q1480" i="2"/>
  <c r="D1480" i="2"/>
  <c r="C1480" i="2"/>
  <c r="BW1479" i="2"/>
  <c r="BV1479" i="2"/>
  <c r="BU1479" i="2"/>
  <c r="Q1479" i="2"/>
  <c r="D1479" i="2"/>
  <c r="C1479" i="2"/>
  <c r="BW1478" i="2"/>
  <c r="BV1478" i="2"/>
  <c r="BU1478" i="2"/>
  <c r="Q1478" i="2"/>
  <c r="D1478" i="2"/>
  <c r="C1478" i="2"/>
  <c r="BW1477" i="2"/>
  <c r="BV1477" i="2"/>
  <c r="BU1477" i="2"/>
  <c r="Q1477" i="2"/>
  <c r="D1477" i="2"/>
  <c r="C1477" i="2"/>
  <c r="BW1476" i="2"/>
  <c r="BV1476" i="2"/>
  <c r="BU1476" i="2"/>
  <c r="Q1476" i="2"/>
  <c r="D1476" i="2"/>
  <c r="C1476" i="2"/>
  <c r="BW1475" i="2"/>
  <c r="BV1475" i="2"/>
  <c r="BU1475" i="2"/>
  <c r="Q1475" i="2"/>
  <c r="D1475" i="2"/>
  <c r="C1475" i="2"/>
  <c r="BW1474" i="2"/>
  <c r="BV1474" i="2"/>
  <c r="BU1474" i="2"/>
  <c r="Q1474" i="2"/>
  <c r="D1474" i="2"/>
  <c r="C1474" i="2"/>
  <c r="BW1473" i="2"/>
  <c r="BV1473" i="2"/>
  <c r="BU1473" i="2"/>
  <c r="Q1473" i="2"/>
  <c r="D1473" i="2"/>
  <c r="C1473" i="2"/>
  <c r="BW1472" i="2"/>
  <c r="BV1472" i="2"/>
  <c r="BU1472" i="2"/>
  <c r="Q1472" i="2"/>
  <c r="D1472" i="2"/>
  <c r="C1472" i="2"/>
  <c r="BW1471" i="2"/>
  <c r="BV1471" i="2"/>
  <c r="BU1471" i="2"/>
  <c r="Q1471" i="2"/>
  <c r="D1471" i="2"/>
  <c r="C1471" i="2"/>
  <c r="BW1470" i="2"/>
  <c r="BV1470" i="2"/>
  <c r="BU1470" i="2"/>
  <c r="Q1470" i="2"/>
  <c r="D1470" i="2"/>
  <c r="C1470" i="2"/>
  <c r="BW1469" i="2"/>
  <c r="BV1469" i="2"/>
  <c r="BU1469" i="2"/>
  <c r="Q1469" i="2"/>
  <c r="D1469" i="2"/>
  <c r="C1469" i="2"/>
  <c r="BW1468" i="2"/>
  <c r="BV1468" i="2"/>
  <c r="BU1468" i="2"/>
  <c r="Q1468" i="2"/>
  <c r="D1468" i="2"/>
  <c r="C1468" i="2"/>
  <c r="BW1467" i="2"/>
  <c r="BV1467" i="2"/>
  <c r="BU1467" i="2"/>
  <c r="Q1467" i="2"/>
  <c r="D1467" i="2"/>
  <c r="C1467" i="2"/>
  <c r="BW1466" i="2"/>
  <c r="BV1466" i="2"/>
  <c r="BU1466" i="2"/>
  <c r="Q1466" i="2"/>
  <c r="D1466" i="2"/>
  <c r="C1466" i="2"/>
  <c r="BW1465" i="2"/>
  <c r="BV1465" i="2"/>
  <c r="BU1465" i="2"/>
  <c r="Q1465" i="2"/>
  <c r="D1465" i="2"/>
  <c r="C1465" i="2"/>
  <c r="BW1464" i="2"/>
  <c r="BV1464" i="2"/>
  <c r="BU1464" i="2"/>
  <c r="Q1464" i="2"/>
  <c r="D1464" i="2"/>
  <c r="C1464" i="2"/>
  <c r="BW1463" i="2"/>
  <c r="BV1463" i="2"/>
  <c r="BU1463" i="2"/>
  <c r="Q1463" i="2"/>
  <c r="D1463" i="2"/>
  <c r="C1463" i="2"/>
  <c r="BW1462" i="2"/>
  <c r="BV1462" i="2"/>
  <c r="BU1462" i="2"/>
  <c r="Q1462" i="2"/>
  <c r="D1462" i="2"/>
  <c r="C1462" i="2"/>
  <c r="BW1461" i="2"/>
  <c r="BV1461" i="2"/>
  <c r="BU1461" i="2"/>
  <c r="Q1461" i="2"/>
  <c r="D1461" i="2"/>
  <c r="C1461" i="2"/>
  <c r="BW1460" i="2"/>
  <c r="BV1460" i="2"/>
  <c r="BU1460" i="2"/>
  <c r="Q1460" i="2"/>
  <c r="D1460" i="2"/>
  <c r="C1460" i="2"/>
  <c r="BW1459" i="2"/>
  <c r="BV1459" i="2"/>
  <c r="BU1459" i="2"/>
  <c r="Q1459" i="2"/>
  <c r="D1459" i="2"/>
  <c r="C1459" i="2"/>
  <c r="BW1458" i="2"/>
  <c r="BV1458" i="2"/>
  <c r="BU1458" i="2"/>
  <c r="Q1458" i="2"/>
  <c r="D1458" i="2"/>
  <c r="C1458" i="2"/>
  <c r="BW1457" i="2"/>
  <c r="BV1457" i="2"/>
  <c r="BU1457" i="2"/>
  <c r="Q1457" i="2"/>
  <c r="D1457" i="2"/>
  <c r="C1457" i="2"/>
  <c r="BW1456" i="2"/>
  <c r="BV1456" i="2"/>
  <c r="BU1456" i="2"/>
  <c r="Q1456" i="2"/>
  <c r="D1456" i="2"/>
  <c r="C1456" i="2"/>
  <c r="BW1455" i="2"/>
  <c r="BV1455" i="2"/>
  <c r="BU1455" i="2"/>
  <c r="Q1455" i="2"/>
  <c r="D1455" i="2"/>
  <c r="C1455" i="2"/>
  <c r="BW1454" i="2"/>
  <c r="BV1454" i="2"/>
  <c r="BU1454" i="2"/>
  <c r="Q1454" i="2"/>
  <c r="D1454" i="2"/>
  <c r="C1454" i="2"/>
  <c r="BW1453" i="2"/>
  <c r="BV1453" i="2"/>
  <c r="BU1453" i="2"/>
  <c r="Q1453" i="2"/>
  <c r="D1453" i="2"/>
  <c r="C1453" i="2"/>
  <c r="BW1452" i="2"/>
  <c r="BV1452" i="2"/>
  <c r="BU1452" i="2"/>
  <c r="Q1452" i="2"/>
  <c r="D1452" i="2"/>
  <c r="C1452" i="2"/>
  <c r="BW1451" i="2"/>
  <c r="BV1451" i="2"/>
  <c r="BU1451" i="2"/>
  <c r="Q1451" i="2"/>
  <c r="D1451" i="2"/>
  <c r="C1451" i="2"/>
  <c r="BW1450" i="2"/>
  <c r="BV1450" i="2"/>
  <c r="BU1450" i="2"/>
  <c r="Q1450" i="2"/>
  <c r="D1450" i="2"/>
  <c r="C1450" i="2"/>
  <c r="BW1449" i="2"/>
  <c r="BV1449" i="2"/>
  <c r="BU1449" i="2"/>
  <c r="Q1449" i="2"/>
  <c r="D1449" i="2"/>
  <c r="C1449" i="2"/>
  <c r="BW1448" i="2"/>
  <c r="BV1448" i="2"/>
  <c r="BU1448" i="2"/>
  <c r="Q1448" i="2"/>
  <c r="D1448" i="2"/>
  <c r="C1448" i="2"/>
  <c r="BW1447" i="2"/>
  <c r="BV1447" i="2"/>
  <c r="BU1447" i="2"/>
  <c r="Q1447" i="2"/>
  <c r="D1447" i="2"/>
  <c r="C1447" i="2"/>
  <c r="BW1446" i="2"/>
  <c r="BV1446" i="2"/>
  <c r="BU1446" i="2"/>
  <c r="Q1446" i="2"/>
  <c r="D1446" i="2"/>
  <c r="C1446" i="2"/>
  <c r="BW1445" i="2"/>
  <c r="BV1445" i="2"/>
  <c r="BU1445" i="2"/>
  <c r="Q1445" i="2"/>
  <c r="D1445" i="2"/>
  <c r="C1445" i="2"/>
  <c r="BW1444" i="2"/>
  <c r="BV1444" i="2"/>
  <c r="BU1444" i="2"/>
  <c r="Q1444" i="2"/>
  <c r="D1444" i="2"/>
  <c r="C1444" i="2"/>
  <c r="BW1443" i="2"/>
  <c r="BV1443" i="2"/>
  <c r="BU1443" i="2"/>
  <c r="Q1443" i="2"/>
  <c r="D1443" i="2"/>
  <c r="C1443" i="2"/>
  <c r="BW1442" i="2"/>
  <c r="BV1442" i="2"/>
  <c r="BU1442" i="2"/>
  <c r="Q1442" i="2"/>
  <c r="D1442" i="2"/>
  <c r="C1442" i="2"/>
  <c r="BW1441" i="2"/>
  <c r="BV1441" i="2"/>
  <c r="BU1441" i="2"/>
  <c r="Q1441" i="2"/>
  <c r="D1441" i="2"/>
  <c r="C1441" i="2"/>
  <c r="BW1440" i="2"/>
  <c r="BV1440" i="2"/>
  <c r="BU1440" i="2"/>
  <c r="Q1440" i="2"/>
  <c r="D1440" i="2"/>
  <c r="C1440" i="2"/>
  <c r="BW1439" i="2"/>
  <c r="BV1439" i="2"/>
  <c r="BU1439" i="2"/>
  <c r="Q1439" i="2"/>
  <c r="D1439" i="2"/>
  <c r="C1439" i="2"/>
  <c r="BW1438" i="2"/>
  <c r="BV1438" i="2"/>
  <c r="BU1438" i="2"/>
  <c r="Q1438" i="2"/>
  <c r="D1438" i="2"/>
  <c r="C1438" i="2"/>
  <c r="BW1437" i="2"/>
  <c r="BV1437" i="2"/>
  <c r="BU1437" i="2"/>
  <c r="Q1437" i="2"/>
  <c r="D1437" i="2"/>
  <c r="C1437" i="2"/>
  <c r="BW1436" i="2"/>
  <c r="BV1436" i="2"/>
  <c r="BU1436" i="2"/>
  <c r="Q1436" i="2"/>
  <c r="D1436" i="2"/>
  <c r="C1436" i="2"/>
  <c r="BW1435" i="2"/>
  <c r="BV1435" i="2"/>
  <c r="BU1435" i="2"/>
  <c r="Q1435" i="2"/>
  <c r="D1435" i="2"/>
  <c r="C1435" i="2"/>
  <c r="BW1434" i="2"/>
  <c r="BV1434" i="2"/>
  <c r="BU1434" i="2"/>
  <c r="Q1434" i="2"/>
  <c r="D1434" i="2"/>
  <c r="C1434" i="2"/>
  <c r="BW1433" i="2"/>
  <c r="BV1433" i="2"/>
  <c r="BU1433" i="2"/>
  <c r="Q1433" i="2"/>
  <c r="D1433" i="2"/>
  <c r="C1433" i="2"/>
  <c r="BW1432" i="2"/>
  <c r="BV1432" i="2"/>
  <c r="BU1432" i="2"/>
  <c r="Q1432" i="2"/>
  <c r="D1432" i="2"/>
  <c r="C1432" i="2"/>
  <c r="BW1431" i="2"/>
  <c r="BV1431" i="2"/>
  <c r="BU1431" i="2"/>
  <c r="Q1431" i="2"/>
  <c r="D1431" i="2"/>
  <c r="C1431" i="2"/>
  <c r="BW1430" i="2"/>
  <c r="BV1430" i="2"/>
  <c r="BU1430" i="2"/>
  <c r="Q1430" i="2"/>
  <c r="D1430" i="2"/>
  <c r="C1430" i="2"/>
  <c r="BW1429" i="2"/>
  <c r="BV1429" i="2"/>
  <c r="BU1429" i="2"/>
  <c r="Q1429" i="2"/>
  <c r="D1429" i="2"/>
  <c r="C1429" i="2"/>
  <c r="BW1428" i="2"/>
  <c r="BV1428" i="2"/>
  <c r="BU1428" i="2"/>
  <c r="Q1428" i="2"/>
  <c r="D1428" i="2"/>
  <c r="C1428" i="2"/>
  <c r="BW1427" i="2"/>
  <c r="BV1427" i="2"/>
  <c r="BU1427" i="2"/>
  <c r="Q1427" i="2"/>
  <c r="D1427" i="2"/>
  <c r="C1427" i="2"/>
  <c r="BW1426" i="2"/>
  <c r="BV1426" i="2"/>
  <c r="BU1426" i="2"/>
  <c r="Q1426" i="2"/>
  <c r="D1426" i="2"/>
  <c r="C1426" i="2"/>
  <c r="BW1425" i="2"/>
  <c r="BV1425" i="2"/>
  <c r="BU1425" i="2"/>
  <c r="Q1425" i="2"/>
  <c r="D1425" i="2"/>
  <c r="C1425" i="2"/>
  <c r="BW1424" i="2"/>
  <c r="BV1424" i="2"/>
  <c r="BU1424" i="2"/>
  <c r="Q1424" i="2"/>
  <c r="D1424" i="2"/>
  <c r="C1424" i="2"/>
  <c r="BW1423" i="2"/>
  <c r="BV1423" i="2"/>
  <c r="BU1423" i="2"/>
  <c r="Q1423" i="2"/>
  <c r="D1423" i="2"/>
  <c r="C1423" i="2"/>
  <c r="BW1422" i="2"/>
  <c r="BV1422" i="2"/>
  <c r="BU1422" i="2"/>
  <c r="Q1422" i="2"/>
  <c r="D1422" i="2"/>
  <c r="C1422" i="2"/>
  <c r="BW1421" i="2"/>
  <c r="BV1421" i="2"/>
  <c r="BU1421" i="2"/>
  <c r="Q1421" i="2"/>
  <c r="D1421" i="2"/>
  <c r="C1421" i="2"/>
  <c r="BW1420" i="2"/>
  <c r="BV1420" i="2"/>
  <c r="BU1420" i="2"/>
  <c r="Q1420" i="2"/>
  <c r="D1420" i="2"/>
  <c r="C1420" i="2"/>
  <c r="BW1419" i="2"/>
  <c r="BV1419" i="2"/>
  <c r="BU1419" i="2"/>
  <c r="Q1419" i="2"/>
  <c r="D1419" i="2"/>
  <c r="C1419" i="2"/>
  <c r="BW1418" i="2"/>
  <c r="BV1418" i="2"/>
  <c r="BU1418" i="2"/>
  <c r="Q1418" i="2"/>
  <c r="D1418" i="2"/>
  <c r="C1418" i="2"/>
  <c r="BW1417" i="2"/>
  <c r="BV1417" i="2"/>
  <c r="BU1417" i="2"/>
  <c r="Q1417" i="2"/>
  <c r="D1417" i="2"/>
  <c r="C1417" i="2"/>
  <c r="BW1416" i="2"/>
  <c r="BV1416" i="2"/>
  <c r="BU1416" i="2"/>
  <c r="Q1416" i="2"/>
  <c r="D1416" i="2"/>
  <c r="C1416" i="2"/>
  <c r="BW1415" i="2"/>
  <c r="BV1415" i="2"/>
  <c r="BU1415" i="2"/>
  <c r="Q1415" i="2"/>
  <c r="D1415" i="2"/>
  <c r="C1415" i="2"/>
  <c r="BW1414" i="2"/>
  <c r="BV1414" i="2"/>
  <c r="BU1414" i="2"/>
  <c r="Q1414" i="2"/>
  <c r="D1414" i="2"/>
  <c r="C1414" i="2"/>
  <c r="BW1413" i="2"/>
  <c r="BV1413" i="2"/>
  <c r="BU1413" i="2"/>
  <c r="Q1413" i="2"/>
  <c r="D1413" i="2"/>
  <c r="C1413" i="2"/>
  <c r="BW1412" i="2"/>
  <c r="BV1412" i="2"/>
  <c r="BU1412" i="2"/>
  <c r="Q1412" i="2"/>
  <c r="D1412" i="2"/>
  <c r="C1412" i="2"/>
  <c r="BW1411" i="2"/>
  <c r="BV1411" i="2"/>
  <c r="BU1411" i="2"/>
  <c r="Q1411" i="2"/>
  <c r="D1411" i="2"/>
  <c r="C1411" i="2"/>
  <c r="BW1410" i="2"/>
  <c r="BV1410" i="2"/>
  <c r="BU1410" i="2"/>
  <c r="Q1410" i="2"/>
  <c r="D1410" i="2"/>
  <c r="C1410" i="2"/>
  <c r="BW1409" i="2"/>
  <c r="BV1409" i="2"/>
  <c r="BU1409" i="2"/>
  <c r="Q1409" i="2"/>
  <c r="D1409" i="2"/>
  <c r="C1409" i="2"/>
  <c r="BW1408" i="2"/>
  <c r="BV1408" i="2"/>
  <c r="BU1408" i="2"/>
  <c r="Q1408" i="2"/>
  <c r="D1408" i="2"/>
  <c r="C1408" i="2"/>
  <c r="BW1407" i="2"/>
  <c r="BV1407" i="2"/>
  <c r="BU1407" i="2"/>
  <c r="Q1407" i="2"/>
  <c r="D1407" i="2"/>
  <c r="C1407" i="2"/>
  <c r="BW1406" i="2"/>
  <c r="BV1406" i="2"/>
  <c r="BU1406" i="2"/>
  <c r="Q1406" i="2"/>
  <c r="D1406" i="2"/>
  <c r="C1406" i="2"/>
  <c r="BW1405" i="2"/>
  <c r="BV1405" i="2"/>
  <c r="BU1405" i="2"/>
  <c r="Q1405" i="2"/>
  <c r="D1405" i="2"/>
  <c r="C1405" i="2"/>
  <c r="BW1404" i="2"/>
  <c r="BV1404" i="2"/>
  <c r="BU1404" i="2"/>
  <c r="Q1404" i="2"/>
  <c r="D1404" i="2"/>
  <c r="C1404" i="2"/>
  <c r="BW1403" i="2"/>
  <c r="BV1403" i="2"/>
  <c r="BU1403" i="2"/>
  <c r="Q1403" i="2"/>
  <c r="D1403" i="2"/>
  <c r="C1403" i="2"/>
  <c r="BW1402" i="2"/>
  <c r="BV1402" i="2"/>
  <c r="BU1402" i="2"/>
  <c r="Q1402" i="2"/>
  <c r="D1402" i="2"/>
  <c r="C1402" i="2"/>
  <c r="BW1401" i="2"/>
  <c r="BV1401" i="2"/>
  <c r="BU1401" i="2"/>
  <c r="Q1401" i="2"/>
  <c r="D1401" i="2"/>
  <c r="C1401" i="2"/>
  <c r="BW1400" i="2"/>
  <c r="BV1400" i="2"/>
  <c r="BU1400" i="2"/>
  <c r="Q1400" i="2"/>
  <c r="D1400" i="2"/>
  <c r="C1400" i="2"/>
  <c r="BW1399" i="2"/>
  <c r="BV1399" i="2"/>
  <c r="BU1399" i="2"/>
  <c r="Q1399" i="2"/>
  <c r="D1399" i="2"/>
  <c r="C1399" i="2"/>
  <c r="BW1398" i="2"/>
  <c r="BV1398" i="2"/>
  <c r="BU1398" i="2"/>
  <c r="Q1398" i="2"/>
  <c r="D1398" i="2"/>
  <c r="C1398" i="2"/>
  <c r="BW1397" i="2"/>
  <c r="BV1397" i="2"/>
  <c r="BU1397" i="2"/>
  <c r="Q1397" i="2"/>
  <c r="D1397" i="2"/>
  <c r="C1397" i="2"/>
  <c r="BW1396" i="2"/>
  <c r="BV1396" i="2"/>
  <c r="BU1396" i="2"/>
  <c r="Q1396" i="2"/>
  <c r="D1396" i="2"/>
  <c r="C1396" i="2"/>
  <c r="BW1395" i="2"/>
  <c r="BV1395" i="2"/>
  <c r="BU1395" i="2"/>
  <c r="Q1395" i="2"/>
  <c r="D1395" i="2"/>
  <c r="C1395" i="2"/>
  <c r="BW1394" i="2"/>
  <c r="BV1394" i="2"/>
  <c r="BU1394" i="2"/>
  <c r="Q1394" i="2"/>
  <c r="D1394" i="2"/>
  <c r="C1394" i="2"/>
  <c r="BW1393" i="2"/>
  <c r="BV1393" i="2"/>
  <c r="BU1393" i="2"/>
  <c r="Q1393" i="2"/>
  <c r="D1393" i="2"/>
  <c r="C1393" i="2"/>
  <c r="BW1392" i="2"/>
  <c r="BV1392" i="2"/>
  <c r="BU1392" i="2"/>
  <c r="Q1392" i="2"/>
  <c r="D1392" i="2"/>
  <c r="C1392" i="2"/>
  <c r="BW1391" i="2"/>
  <c r="BV1391" i="2"/>
  <c r="BU1391" i="2"/>
  <c r="Q1391" i="2"/>
  <c r="D1391" i="2"/>
  <c r="C1391" i="2"/>
  <c r="BW1390" i="2"/>
  <c r="BV1390" i="2"/>
  <c r="BU1390" i="2"/>
  <c r="Q1390" i="2"/>
  <c r="D1390" i="2"/>
  <c r="C1390" i="2"/>
  <c r="BW1389" i="2"/>
  <c r="BV1389" i="2"/>
  <c r="BU1389" i="2"/>
  <c r="Q1389" i="2"/>
  <c r="D1389" i="2"/>
  <c r="C1389" i="2"/>
  <c r="BW1388" i="2"/>
  <c r="BV1388" i="2"/>
  <c r="BU1388" i="2"/>
  <c r="Q1388" i="2"/>
  <c r="D1388" i="2"/>
  <c r="C1388" i="2"/>
  <c r="BW1387" i="2"/>
  <c r="BV1387" i="2"/>
  <c r="BU1387" i="2"/>
  <c r="Q1387" i="2"/>
  <c r="D1387" i="2"/>
  <c r="C1387" i="2"/>
  <c r="BW1386" i="2"/>
  <c r="BV1386" i="2"/>
  <c r="BU1386" i="2"/>
  <c r="Q1386" i="2"/>
  <c r="D1386" i="2"/>
  <c r="C1386" i="2"/>
  <c r="BW1385" i="2"/>
  <c r="BV1385" i="2"/>
  <c r="BU1385" i="2"/>
  <c r="Q1385" i="2"/>
  <c r="D1385" i="2"/>
  <c r="C1385" i="2"/>
  <c r="BW1384" i="2"/>
  <c r="BV1384" i="2"/>
  <c r="BU1384" i="2"/>
  <c r="Q1384" i="2"/>
  <c r="D1384" i="2"/>
  <c r="C1384" i="2"/>
  <c r="BW1383" i="2"/>
  <c r="BV1383" i="2"/>
  <c r="BU1383" i="2"/>
  <c r="Q1383" i="2"/>
  <c r="D1383" i="2"/>
  <c r="C1383" i="2"/>
  <c r="BW1382" i="2"/>
  <c r="BV1382" i="2"/>
  <c r="BU1382" i="2"/>
  <c r="Q1382" i="2"/>
  <c r="D1382" i="2"/>
  <c r="C1382" i="2"/>
  <c r="BW1381" i="2"/>
  <c r="BV1381" i="2"/>
  <c r="BU1381" i="2"/>
  <c r="Q1381" i="2"/>
  <c r="D1381" i="2"/>
  <c r="C1381" i="2"/>
  <c r="BW1380" i="2"/>
  <c r="BV1380" i="2"/>
  <c r="BU1380" i="2"/>
  <c r="Q1380" i="2"/>
  <c r="D1380" i="2"/>
  <c r="C1380" i="2"/>
  <c r="BW1379" i="2"/>
  <c r="BV1379" i="2"/>
  <c r="BU1379" i="2"/>
  <c r="Q1379" i="2"/>
  <c r="D1379" i="2"/>
  <c r="C1379" i="2"/>
  <c r="BW1378" i="2"/>
  <c r="BV1378" i="2"/>
  <c r="BU1378" i="2"/>
  <c r="Q1378" i="2"/>
  <c r="D1378" i="2"/>
  <c r="C1378" i="2"/>
  <c r="BW1377" i="2"/>
  <c r="BV1377" i="2"/>
  <c r="BU1377" i="2"/>
  <c r="Q1377" i="2"/>
  <c r="D1377" i="2"/>
  <c r="C1377" i="2"/>
  <c r="BW1376" i="2"/>
  <c r="BV1376" i="2"/>
  <c r="BU1376" i="2"/>
  <c r="Q1376" i="2"/>
  <c r="D1376" i="2"/>
  <c r="C1376" i="2"/>
  <c r="BW1375" i="2"/>
  <c r="BV1375" i="2"/>
  <c r="BU1375" i="2"/>
  <c r="Q1375" i="2"/>
  <c r="D1375" i="2"/>
  <c r="C1375" i="2"/>
  <c r="BW1374" i="2"/>
  <c r="BV1374" i="2"/>
  <c r="BU1374" i="2"/>
  <c r="Q1374" i="2"/>
  <c r="D1374" i="2"/>
  <c r="C1374" i="2"/>
  <c r="BW1373" i="2"/>
  <c r="BV1373" i="2"/>
  <c r="BU1373" i="2"/>
  <c r="Q1373" i="2"/>
  <c r="D1373" i="2"/>
  <c r="C1373" i="2"/>
  <c r="BW1372" i="2"/>
  <c r="BV1372" i="2"/>
  <c r="BU1372" i="2"/>
  <c r="Q1372" i="2"/>
  <c r="D1372" i="2"/>
  <c r="C1372" i="2"/>
  <c r="BW1371" i="2"/>
  <c r="BV1371" i="2"/>
  <c r="BU1371" i="2"/>
  <c r="Q1371" i="2"/>
  <c r="D1371" i="2"/>
  <c r="C1371" i="2"/>
  <c r="BW1370" i="2"/>
  <c r="BV1370" i="2"/>
  <c r="BU1370" i="2"/>
  <c r="Q1370" i="2"/>
  <c r="D1370" i="2"/>
  <c r="C1370" i="2"/>
  <c r="BW1369" i="2"/>
  <c r="BV1369" i="2"/>
  <c r="BU1369" i="2"/>
  <c r="Q1369" i="2"/>
  <c r="D1369" i="2"/>
  <c r="C1369" i="2"/>
  <c r="BW1368" i="2"/>
  <c r="BV1368" i="2"/>
  <c r="BU1368" i="2"/>
  <c r="Q1368" i="2"/>
  <c r="D1368" i="2"/>
  <c r="C1368" i="2"/>
  <c r="BW1367" i="2"/>
  <c r="BV1367" i="2"/>
  <c r="BU1367" i="2"/>
  <c r="Q1367" i="2"/>
  <c r="D1367" i="2"/>
  <c r="C1367" i="2"/>
  <c r="BW1366" i="2"/>
  <c r="BV1366" i="2"/>
  <c r="BU1366" i="2"/>
  <c r="Q1366" i="2"/>
  <c r="D1366" i="2"/>
  <c r="C1366" i="2"/>
  <c r="BW1365" i="2"/>
  <c r="BV1365" i="2"/>
  <c r="BU1365" i="2"/>
  <c r="Q1365" i="2"/>
  <c r="D1365" i="2"/>
  <c r="C1365" i="2"/>
  <c r="BW1364" i="2"/>
  <c r="BV1364" i="2"/>
  <c r="BU1364" i="2"/>
  <c r="Q1364" i="2"/>
  <c r="D1364" i="2"/>
  <c r="C1364" i="2"/>
  <c r="BW1363" i="2"/>
  <c r="BV1363" i="2"/>
  <c r="BU1363" i="2"/>
  <c r="Q1363" i="2"/>
  <c r="D1363" i="2"/>
  <c r="C1363" i="2"/>
  <c r="BW1362" i="2"/>
  <c r="BV1362" i="2"/>
  <c r="BU1362" i="2"/>
  <c r="Q1362" i="2"/>
  <c r="D1362" i="2"/>
  <c r="C1362" i="2"/>
  <c r="BW1361" i="2"/>
  <c r="BV1361" i="2"/>
  <c r="BU1361" i="2"/>
  <c r="Q1361" i="2"/>
  <c r="D1361" i="2"/>
  <c r="C1361" i="2"/>
  <c r="BW1360" i="2"/>
  <c r="BV1360" i="2"/>
  <c r="BU1360" i="2"/>
  <c r="Q1360" i="2"/>
  <c r="D1360" i="2"/>
  <c r="C1360" i="2"/>
  <c r="BW1359" i="2"/>
  <c r="BV1359" i="2"/>
  <c r="BU1359" i="2"/>
  <c r="Q1359" i="2"/>
  <c r="D1359" i="2"/>
  <c r="C1359" i="2"/>
  <c r="BW1358" i="2"/>
  <c r="BV1358" i="2"/>
  <c r="BU1358" i="2"/>
  <c r="Q1358" i="2"/>
  <c r="D1358" i="2"/>
  <c r="C1358" i="2"/>
  <c r="BW1357" i="2"/>
  <c r="BV1357" i="2"/>
  <c r="BU1357" i="2"/>
  <c r="Q1357" i="2"/>
  <c r="D1357" i="2"/>
  <c r="C1357" i="2"/>
  <c r="BW1356" i="2"/>
  <c r="BV1356" i="2"/>
  <c r="BU1356" i="2"/>
  <c r="Q1356" i="2"/>
  <c r="D1356" i="2"/>
  <c r="C1356" i="2"/>
  <c r="BW1355" i="2"/>
  <c r="BV1355" i="2"/>
  <c r="BU1355" i="2"/>
  <c r="Q1355" i="2"/>
  <c r="D1355" i="2"/>
  <c r="C1355" i="2"/>
  <c r="BW1354" i="2"/>
  <c r="BV1354" i="2"/>
  <c r="BU1354" i="2"/>
  <c r="Q1354" i="2"/>
  <c r="D1354" i="2"/>
  <c r="C1354" i="2"/>
  <c r="BW1353" i="2"/>
  <c r="BV1353" i="2"/>
  <c r="BU1353" i="2"/>
  <c r="Q1353" i="2"/>
  <c r="D1353" i="2"/>
  <c r="C1353" i="2"/>
  <c r="BW1352" i="2"/>
  <c r="BV1352" i="2"/>
  <c r="BU1352" i="2"/>
  <c r="Q1352" i="2"/>
  <c r="D1352" i="2"/>
  <c r="C1352" i="2"/>
  <c r="BW1351" i="2"/>
  <c r="BV1351" i="2"/>
  <c r="BU1351" i="2"/>
  <c r="Q1351" i="2"/>
  <c r="D1351" i="2"/>
  <c r="C1351" i="2"/>
  <c r="BW1350" i="2"/>
  <c r="BV1350" i="2"/>
  <c r="BU1350" i="2"/>
  <c r="Q1350" i="2"/>
  <c r="D1350" i="2"/>
  <c r="C1350" i="2"/>
  <c r="BW1349" i="2"/>
  <c r="BV1349" i="2"/>
  <c r="BU1349" i="2"/>
  <c r="Q1349" i="2"/>
  <c r="D1349" i="2"/>
  <c r="C1349" i="2"/>
  <c r="BW1348" i="2"/>
  <c r="BV1348" i="2"/>
  <c r="BU1348" i="2"/>
  <c r="Q1348" i="2"/>
  <c r="D1348" i="2"/>
  <c r="C1348" i="2"/>
  <c r="BW1347" i="2"/>
  <c r="BV1347" i="2"/>
  <c r="BU1347" i="2"/>
  <c r="Q1347" i="2"/>
  <c r="D1347" i="2"/>
  <c r="C1347" i="2"/>
  <c r="BW1346" i="2"/>
  <c r="BV1346" i="2"/>
  <c r="BU1346" i="2"/>
  <c r="Q1346" i="2"/>
  <c r="D1346" i="2"/>
  <c r="C1346" i="2"/>
  <c r="BW1345" i="2"/>
  <c r="BV1345" i="2"/>
  <c r="BU1345" i="2"/>
  <c r="Q1345" i="2"/>
  <c r="D1345" i="2"/>
  <c r="C1345" i="2"/>
  <c r="BW1344" i="2"/>
  <c r="BV1344" i="2"/>
  <c r="BU1344" i="2"/>
  <c r="Q1344" i="2"/>
  <c r="D1344" i="2"/>
  <c r="C1344" i="2"/>
  <c r="BW1343" i="2"/>
  <c r="BV1343" i="2"/>
  <c r="BU1343" i="2"/>
  <c r="Q1343" i="2"/>
  <c r="D1343" i="2"/>
  <c r="C1343" i="2"/>
  <c r="BW1342" i="2"/>
  <c r="BV1342" i="2"/>
  <c r="BU1342" i="2"/>
  <c r="Q1342" i="2"/>
  <c r="D1342" i="2"/>
  <c r="C1342" i="2"/>
  <c r="BW1341" i="2"/>
  <c r="BV1341" i="2"/>
  <c r="BU1341" i="2"/>
  <c r="Q1341" i="2"/>
  <c r="D1341" i="2"/>
  <c r="C1341" i="2"/>
  <c r="BW1340" i="2"/>
  <c r="BV1340" i="2"/>
  <c r="BU1340" i="2"/>
  <c r="Q1340" i="2"/>
  <c r="D1340" i="2"/>
  <c r="C1340" i="2"/>
  <c r="BW1339" i="2"/>
  <c r="BV1339" i="2"/>
  <c r="BU1339" i="2"/>
  <c r="Q1339" i="2"/>
  <c r="D1339" i="2"/>
  <c r="C1339" i="2"/>
  <c r="BW1338" i="2"/>
  <c r="BV1338" i="2"/>
  <c r="BU1338" i="2"/>
  <c r="Q1338" i="2"/>
  <c r="D1338" i="2"/>
  <c r="C1338" i="2"/>
  <c r="BW1337" i="2"/>
  <c r="BV1337" i="2"/>
  <c r="BU1337" i="2"/>
  <c r="Q1337" i="2"/>
  <c r="D1337" i="2"/>
  <c r="C1337" i="2"/>
  <c r="BW1336" i="2"/>
  <c r="BV1336" i="2"/>
  <c r="BU1336" i="2"/>
  <c r="Q1336" i="2"/>
  <c r="D1336" i="2"/>
  <c r="C1336" i="2"/>
  <c r="BW1335" i="2"/>
  <c r="BV1335" i="2"/>
  <c r="BU1335" i="2"/>
  <c r="Q1335" i="2"/>
  <c r="D1335" i="2"/>
  <c r="C1335" i="2"/>
  <c r="BW1334" i="2"/>
  <c r="BV1334" i="2"/>
  <c r="BU1334" i="2"/>
  <c r="Q1334" i="2"/>
  <c r="D1334" i="2"/>
  <c r="C1334" i="2"/>
  <c r="BW1333" i="2"/>
  <c r="BV1333" i="2"/>
  <c r="BU1333" i="2"/>
  <c r="Q1333" i="2"/>
  <c r="D1333" i="2"/>
  <c r="C1333" i="2"/>
  <c r="BW1332" i="2"/>
  <c r="BV1332" i="2"/>
  <c r="BU1332" i="2"/>
  <c r="Q1332" i="2"/>
  <c r="D1332" i="2"/>
  <c r="C1332" i="2"/>
  <c r="BW1331" i="2"/>
  <c r="BV1331" i="2"/>
  <c r="BU1331" i="2"/>
  <c r="Q1331" i="2"/>
  <c r="D1331" i="2"/>
  <c r="C1331" i="2"/>
  <c r="BW1330" i="2"/>
  <c r="BV1330" i="2"/>
  <c r="BU1330" i="2"/>
  <c r="Q1330" i="2"/>
  <c r="D1330" i="2"/>
  <c r="C1330" i="2"/>
  <c r="BW1329" i="2"/>
  <c r="BV1329" i="2"/>
  <c r="BU1329" i="2"/>
  <c r="Q1329" i="2"/>
  <c r="D1329" i="2"/>
  <c r="C1329" i="2"/>
  <c r="BW1328" i="2"/>
  <c r="BV1328" i="2"/>
  <c r="BU1328" i="2"/>
  <c r="Q1328" i="2"/>
  <c r="D1328" i="2"/>
  <c r="C1328" i="2"/>
  <c r="BW1327" i="2"/>
  <c r="BV1327" i="2"/>
  <c r="BU1327" i="2"/>
  <c r="Q1327" i="2"/>
  <c r="D1327" i="2"/>
  <c r="C1327" i="2"/>
  <c r="BW1326" i="2"/>
  <c r="BV1326" i="2"/>
  <c r="BU1326" i="2"/>
  <c r="Q1326" i="2"/>
  <c r="D1326" i="2"/>
  <c r="C1326" i="2"/>
  <c r="BW1325" i="2"/>
  <c r="BV1325" i="2"/>
  <c r="BU1325" i="2"/>
  <c r="Q1325" i="2"/>
  <c r="D1325" i="2"/>
  <c r="C1325" i="2"/>
  <c r="BW1324" i="2"/>
  <c r="BV1324" i="2"/>
  <c r="BU1324" i="2"/>
  <c r="Q1324" i="2"/>
  <c r="D1324" i="2"/>
  <c r="C1324" i="2"/>
  <c r="BW1323" i="2"/>
  <c r="BV1323" i="2"/>
  <c r="BU1323" i="2"/>
  <c r="Q1323" i="2"/>
  <c r="D1323" i="2"/>
  <c r="C1323" i="2"/>
  <c r="BW1322" i="2"/>
  <c r="BV1322" i="2"/>
  <c r="BU1322" i="2"/>
  <c r="Q1322" i="2"/>
  <c r="D1322" i="2"/>
  <c r="C1322" i="2"/>
  <c r="BW1321" i="2"/>
  <c r="BV1321" i="2"/>
  <c r="BU1321" i="2"/>
  <c r="Q1321" i="2"/>
  <c r="D1321" i="2"/>
  <c r="C1321" i="2"/>
  <c r="BW1320" i="2"/>
  <c r="BV1320" i="2"/>
  <c r="BU1320" i="2"/>
  <c r="Q1320" i="2"/>
  <c r="D1320" i="2"/>
  <c r="C1320" i="2"/>
  <c r="BW1319" i="2"/>
  <c r="BV1319" i="2"/>
  <c r="BU1319" i="2"/>
  <c r="Q1319" i="2"/>
  <c r="D1319" i="2"/>
  <c r="C1319" i="2"/>
  <c r="BW1318" i="2"/>
  <c r="BV1318" i="2"/>
  <c r="BU1318" i="2"/>
  <c r="Q1318" i="2"/>
  <c r="D1318" i="2"/>
  <c r="C1318" i="2"/>
  <c r="BW1317" i="2"/>
  <c r="BV1317" i="2"/>
  <c r="BU1317" i="2"/>
  <c r="Q1317" i="2"/>
  <c r="D1317" i="2"/>
  <c r="C1317" i="2"/>
  <c r="BW1316" i="2"/>
  <c r="BV1316" i="2"/>
  <c r="BU1316" i="2"/>
  <c r="Q1316" i="2"/>
  <c r="D1316" i="2"/>
  <c r="C1316" i="2"/>
  <c r="BW1315" i="2"/>
  <c r="BV1315" i="2"/>
  <c r="BU1315" i="2"/>
  <c r="Q1315" i="2"/>
  <c r="D1315" i="2"/>
  <c r="C1315" i="2"/>
  <c r="BW1314" i="2"/>
  <c r="BV1314" i="2"/>
  <c r="BU1314" i="2"/>
  <c r="Q1314" i="2"/>
  <c r="D1314" i="2"/>
  <c r="C1314" i="2"/>
  <c r="BW1313" i="2"/>
  <c r="BV1313" i="2"/>
  <c r="BU1313" i="2"/>
  <c r="Q1313" i="2"/>
  <c r="D1313" i="2"/>
  <c r="C1313" i="2"/>
  <c r="BW1312" i="2"/>
  <c r="BV1312" i="2"/>
  <c r="BU1312" i="2"/>
  <c r="Q1312" i="2"/>
  <c r="D1312" i="2"/>
  <c r="C1312" i="2"/>
  <c r="BW1311" i="2"/>
  <c r="BV1311" i="2"/>
  <c r="BU1311" i="2"/>
  <c r="Q1311" i="2"/>
  <c r="D1311" i="2"/>
  <c r="C1311" i="2"/>
  <c r="BW1310" i="2"/>
  <c r="BV1310" i="2"/>
  <c r="BU1310" i="2"/>
  <c r="Q1310" i="2"/>
  <c r="D1310" i="2"/>
  <c r="C1310" i="2"/>
  <c r="BW1309" i="2"/>
  <c r="BV1309" i="2"/>
  <c r="BU1309" i="2"/>
  <c r="Q1309" i="2"/>
  <c r="D1309" i="2"/>
  <c r="C1309" i="2"/>
  <c r="BW1308" i="2"/>
  <c r="BV1308" i="2"/>
  <c r="BU1308" i="2"/>
  <c r="Q1308" i="2"/>
  <c r="D1308" i="2"/>
  <c r="C1308" i="2"/>
  <c r="BW1307" i="2"/>
  <c r="BV1307" i="2"/>
  <c r="BU1307" i="2"/>
  <c r="Q1307" i="2"/>
  <c r="D1307" i="2"/>
  <c r="C1307" i="2"/>
  <c r="BW1306" i="2"/>
  <c r="BV1306" i="2"/>
  <c r="BU1306" i="2"/>
  <c r="Q1306" i="2"/>
  <c r="D1306" i="2"/>
  <c r="C1306" i="2"/>
  <c r="BW1305" i="2"/>
  <c r="BV1305" i="2"/>
  <c r="BU1305" i="2"/>
  <c r="Q1305" i="2"/>
  <c r="D1305" i="2"/>
  <c r="C1305" i="2"/>
  <c r="BW1304" i="2"/>
  <c r="BV1304" i="2"/>
  <c r="BU1304" i="2"/>
  <c r="Q1304" i="2"/>
  <c r="D1304" i="2"/>
  <c r="C1304" i="2"/>
  <c r="BW1303" i="2"/>
  <c r="BV1303" i="2"/>
  <c r="BU1303" i="2"/>
  <c r="Q1303" i="2"/>
  <c r="D1303" i="2"/>
  <c r="C1303" i="2"/>
  <c r="BW1302" i="2"/>
  <c r="BV1302" i="2"/>
  <c r="BU1302" i="2"/>
  <c r="Q1302" i="2"/>
  <c r="D1302" i="2"/>
  <c r="C1302" i="2"/>
  <c r="BW1301" i="2"/>
  <c r="BV1301" i="2"/>
  <c r="BU1301" i="2"/>
  <c r="Q1301" i="2"/>
  <c r="D1301" i="2"/>
  <c r="C1301" i="2"/>
  <c r="BW1300" i="2"/>
  <c r="BV1300" i="2"/>
  <c r="BU1300" i="2"/>
  <c r="Q1300" i="2"/>
  <c r="D1300" i="2"/>
  <c r="C1300" i="2"/>
  <c r="BW1299" i="2"/>
  <c r="BV1299" i="2"/>
  <c r="BU1299" i="2"/>
  <c r="Q1299" i="2"/>
  <c r="D1299" i="2"/>
  <c r="C1299" i="2"/>
  <c r="BW1298" i="2"/>
  <c r="BV1298" i="2"/>
  <c r="BU1298" i="2"/>
  <c r="Q1298" i="2"/>
  <c r="D1298" i="2"/>
  <c r="C1298" i="2"/>
  <c r="BW1297" i="2"/>
  <c r="BV1297" i="2"/>
  <c r="BU1297" i="2"/>
  <c r="Q1297" i="2"/>
  <c r="D1297" i="2"/>
  <c r="C1297" i="2"/>
  <c r="BW1296" i="2"/>
  <c r="BV1296" i="2"/>
  <c r="BU1296" i="2"/>
  <c r="Q1296" i="2"/>
  <c r="D1296" i="2"/>
  <c r="C1296" i="2"/>
  <c r="BW1295" i="2"/>
  <c r="BV1295" i="2"/>
  <c r="BU1295" i="2"/>
  <c r="Q1295" i="2"/>
  <c r="D1295" i="2"/>
  <c r="C1295" i="2"/>
  <c r="BW1294" i="2"/>
  <c r="BV1294" i="2"/>
  <c r="BU1294" i="2"/>
  <c r="Q1294" i="2"/>
  <c r="D1294" i="2"/>
  <c r="C1294" i="2"/>
  <c r="BW1293" i="2"/>
  <c r="BV1293" i="2"/>
  <c r="BU1293" i="2"/>
  <c r="Q1293" i="2"/>
  <c r="D1293" i="2"/>
  <c r="C1293" i="2"/>
  <c r="BW1292" i="2"/>
  <c r="BV1292" i="2"/>
  <c r="BU1292" i="2"/>
  <c r="Q1292" i="2"/>
  <c r="D1292" i="2"/>
  <c r="C1292" i="2"/>
  <c r="BW1291" i="2"/>
  <c r="BV1291" i="2"/>
  <c r="BU1291" i="2"/>
  <c r="Q1291" i="2"/>
  <c r="D1291" i="2"/>
  <c r="C1291" i="2"/>
  <c r="BW1290" i="2"/>
  <c r="BV1290" i="2"/>
  <c r="BU1290" i="2"/>
  <c r="Q1290" i="2"/>
  <c r="D1290" i="2"/>
  <c r="C1290" i="2"/>
  <c r="BW1289" i="2"/>
  <c r="BV1289" i="2"/>
  <c r="BU1289" i="2"/>
  <c r="Q1289" i="2"/>
  <c r="D1289" i="2"/>
  <c r="C1289" i="2"/>
  <c r="BW1288" i="2"/>
  <c r="BV1288" i="2"/>
  <c r="BU1288" i="2"/>
  <c r="Q1288" i="2"/>
  <c r="D1288" i="2"/>
  <c r="C1288" i="2"/>
  <c r="BW1287" i="2"/>
  <c r="BV1287" i="2"/>
  <c r="BU1287" i="2"/>
  <c r="Q1287" i="2"/>
  <c r="D1287" i="2"/>
  <c r="C1287" i="2"/>
  <c r="BW1286" i="2"/>
  <c r="BV1286" i="2"/>
  <c r="BU1286" i="2"/>
  <c r="Q1286" i="2"/>
  <c r="D1286" i="2"/>
  <c r="C1286" i="2"/>
  <c r="BW1285" i="2"/>
  <c r="BV1285" i="2"/>
  <c r="BU1285" i="2"/>
  <c r="Q1285" i="2"/>
  <c r="D1285" i="2"/>
  <c r="C1285" i="2"/>
  <c r="BW1284" i="2"/>
  <c r="BV1284" i="2"/>
  <c r="BU1284" i="2"/>
  <c r="Q1284" i="2"/>
  <c r="D1284" i="2"/>
  <c r="C1284" i="2"/>
  <c r="BW1283" i="2"/>
  <c r="BV1283" i="2"/>
  <c r="BU1283" i="2"/>
  <c r="Q1283" i="2"/>
  <c r="D1283" i="2"/>
  <c r="C1283" i="2"/>
  <c r="BW1282" i="2"/>
  <c r="BV1282" i="2"/>
  <c r="BU1282" i="2"/>
  <c r="Q1282" i="2"/>
  <c r="D1282" i="2"/>
  <c r="C1282" i="2"/>
  <c r="BW1281" i="2"/>
  <c r="BV1281" i="2"/>
  <c r="BU1281" i="2"/>
  <c r="Q1281" i="2"/>
  <c r="D1281" i="2"/>
  <c r="C1281" i="2"/>
  <c r="BW1280" i="2"/>
  <c r="BV1280" i="2"/>
  <c r="BU1280" i="2"/>
  <c r="Q1280" i="2"/>
  <c r="D1280" i="2"/>
  <c r="C1280" i="2"/>
  <c r="BW1279" i="2"/>
  <c r="BV1279" i="2"/>
  <c r="BU1279" i="2"/>
  <c r="Q1279" i="2"/>
  <c r="D1279" i="2"/>
  <c r="C1279" i="2"/>
  <c r="BW1278" i="2"/>
  <c r="BV1278" i="2"/>
  <c r="BU1278" i="2"/>
  <c r="Q1278" i="2"/>
  <c r="D1278" i="2"/>
  <c r="C1278" i="2"/>
  <c r="BW1277" i="2"/>
  <c r="BV1277" i="2"/>
  <c r="BU1277" i="2"/>
  <c r="Q1277" i="2"/>
  <c r="D1277" i="2"/>
  <c r="C1277" i="2"/>
  <c r="BW1276" i="2"/>
  <c r="BV1276" i="2"/>
  <c r="BU1276" i="2"/>
  <c r="Q1276" i="2"/>
  <c r="D1276" i="2"/>
  <c r="C1276" i="2"/>
  <c r="BW1275" i="2"/>
  <c r="BV1275" i="2"/>
  <c r="BU1275" i="2"/>
  <c r="Q1275" i="2"/>
  <c r="D1275" i="2"/>
  <c r="C1275" i="2"/>
  <c r="BW1274" i="2"/>
  <c r="BV1274" i="2"/>
  <c r="BU1274" i="2"/>
  <c r="Q1274" i="2"/>
  <c r="D1274" i="2"/>
  <c r="C1274" i="2"/>
  <c r="BW1273" i="2"/>
  <c r="BV1273" i="2"/>
  <c r="BU1273" i="2"/>
  <c r="Q1273" i="2"/>
  <c r="D1273" i="2"/>
  <c r="C1273" i="2"/>
  <c r="BW1272" i="2"/>
  <c r="BV1272" i="2"/>
  <c r="BU1272" i="2"/>
  <c r="Q1272" i="2"/>
  <c r="D1272" i="2"/>
  <c r="C1272" i="2"/>
  <c r="BW1271" i="2"/>
  <c r="BV1271" i="2"/>
  <c r="BU1271" i="2"/>
  <c r="Q1271" i="2"/>
  <c r="D1271" i="2"/>
  <c r="C1271" i="2"/>
  <c r="BW1270" i="2"/>
  <c r="BV1270" i="2"/>
  <c r="BU1270" i="2"/>
  <c r="Q1270" i="2"/>
  <c r="D1270" i="2"/>
  <c r="C1270" i="2"/>
  <c r="BW1269" i="2"/>
  <c r="BV1269" i="2"/>
  <c r="BU1269" i="2"/>
  <c r="Q1269" i="2"/>
  <c r="D1269" i="2"/>
  <c r="C1269" i="2"/>
  <c r="BW1268" i="2"/>
  <c r="BV1268" i="2"/>
  <c r="BU1268" i="2"/>
  <c r="Q1268" i="2"/>
  <c r="D1268" i="2"/>
  <c r="C1268" i="2"/>
  <c r="BW1267" i="2"/>
  <c r="BV1267" i="2"/>
  <c r="BU1267" i="2"/>
  <c r="Q1267" i="2"/>
  <c r="D1267" i="2"/>
  <c r="C1267" i="2"/>
  <c r="BW1266" i="2"/>
  <c r="BV1266" i="2"/>
  <c r="BU1266" i="2"/>
  <c r="Q1266" i="2"/>
  <c r="D1266" i="2"/>
  <c r="C1266" i="2"/>
  <c r="BW1265" i="2"/>
  <c r="BV1265" i="2"/>
  <c r="BU1265" i="2"/>
  <c r="Q1265" i="2"/>
  <c r="D1265" i="2"/>
  <c r="C1265" i="2"/>
  <c r="BW1264" i="2"/>
  <c r="BV1264" i="2"/>
  <c r="BU1264" i="2"/>
  <c r="Q1264" i="2"/>
  <c r="D1264" i="2"/>
  <c r="C1264" i="2"/>
  <c r="BW1263" i="2"/>
  <c r="BV1263" i="2"/>
  <c r="BU1263" i="2"/>
  <c r="Q1263" i="2"/>
  <c r="D1263" i="2"/>
  <c r="C1263" i="2"/>
  <c r="BW1262" i="2"/>
  <c r="BV1262" i="2"/>
  <c r="BU1262" i="2"/>
  <c r="Q1262" i="2"/>
  <c r="D1262" i="2"/>
  <c r="C1262" i="2"/>
  <c r="BW1261" i="2"/>
  <c r="BV1261" i="2"/>
  <c r="BU1261" i="2"/>
  <c r="Q1261" i="2"/>
  <c r="D1261" i="2"/>
  <c r="C1261" i="2"/>
  <c r="BW1260" i="2"/>
  <c r="BV1260" i="2"/>
  <c r="BU1260" i="2"/>
  <c r="Q1260" i="2"/>
  <c r="D1260" i="2"/>
  <c r="C1260" i="2"/>
  <c r="BW1259" i="2"/>
  <c r="BV1259" i="2"/>
  <c r="BU1259" i="2"/>
  <c r="Q1259" i="2"/>
  <c r="D1259" i="2"/>
  <c r="C1259" i="2"/>
  <c r="BW1258" i="2"/>
  <c r="BV1258" i="2"/>
  <c r="BU1258" i="2"/>
  <c r="Q1258" i="2"/>
  <c r="D1258" i="2"/>
  <c r="C1258" i="2"/>
  <c r="BW1257" i="2"/>
  <c r="BV1257" i="2"/>
  <c r="BU1257" i="2"/>
  <c r="Q1257" i="2"/>
  <c r="D1257" i="2"/>
  <c r="C1257" i="2"/>
  <c r="BW1256" i="2"/>
  <c r="BV1256" i="2"/>
  <c r="BU1256" i="2"/>
  <c r="Q1256" i="2"/>
  <c r="D1256" i="2"/>
  <c r="C1256" i="2"/>
  <c r="BW1255" i="2"/>
  <c r="BV1255" i="2"/>
  <c r="BU1255" i="2"/>
  <c r="Q1255" i="2"/>
  <c r="D1255" i="2"/>
  <c r="C1255" i="2"/>
  <c r="BW1254" i="2"/>
  <c r="BV1254" i="2"/>
  <c r="BU1254" i="2"/>
  <c r="Q1254" i="2"/>
  <c r="D1254" i="2"/>
  <c r="C1254" i="2"/>
  <c r="BW1253" i="2"/>
  <c r="BV1253" i="2"/>
  <c r="BU1253" i="2"/>
  <c r="Q1253" i="2"/>
  <c r="D1253" i="2"/>
  <c r="C1253" i="2"/>
  <c r="BW1252" i="2"/>
  <c r="BV1252" i="2"/>
  <c r="BU1252" i="2"/>
  <c r="Q1252" i="2"/>
  <c r="D1252" i="2"/>
  <c r="C1252" i="2"/>
  <c r="BW1251" i="2"/>
  <c r="BV1251" i="2"/>
  <c r="BU1251" i="2"/>
  <c r="Q1251" i="2"/>
  <c r="D1251" i="2"/>
  <c r="C1251" i="2"/>
  <c r="BW1250" i="2"/>
  <c r="BV1250" i="2"/>
  <c r="BU1250" i="2"/>
  <c r="Q1250" i="2"/>
  <c r="D1250" i="2"/>
  <c r="C1250" i="2"/>
  <c r="BW1249" i="2"/>
  <c r="BV1249" i="2"/>
  <c r="BU1249" i="2"/>
  <c r="Q1249" i="2"/>
  <c r="D1249" i="2"/>
  <c r="C1249" i="2"/>
  <c r="BW1248" i="2"/>
  <c r="BV1248" i="2"/>
  <c r="BU1248" i="2"/>
  <c r="Q1248" i="2"/>
  <c r="D1248" i="2"/>
  <c r="C1248" i="2"/>
  <c r="BW1247" i="2"/>
  <c r="BV1247" i="2"/>
  <c r="BU1247" i="2"/>
  <c r="Q1247" i="2"/>
  <c r="D1247" i="2"/>
  <c r="C1247" i="2"/>
  <c r="BW1246" i="2"/>
  <c r="BV1246" i="2"/>
  <c r="BU1246" i="2"/>
  <c r="Q1246" i="2"/>
  <c r="D1246" i="2"/>
  <c r="C1246" i="2"/>
  <c r="BW1245" i="2"/>
  <c r="BV1245" i="2"/>
  <c r="BU1245" i="2"/>
  <c r="Q1245" i="2"/>
  <c r="D1245" i="2"/>
  <c r="C1245" i="2"/>
  <c r="BW1244" i="2"/>
  <c r="BV1244" i="2"/>
  <c r="BU1244" i="2"/>
  <c r="Q1244" i="2"/>
  <c r="D1244" i="2"/>
  <c r="C1244" i="2"/>
  <c r="BW1243" i="2"/>
  <c r="BV1243" i="2"/>
  <c r="BU1243" i="2"/>
  <c r="Q1243" i="2"/>
  <c r="D1243" i="2"/>
  <c r="C1243" i="2"/>
  <c r="BW1242" i="2"/>
  <c r="BV1242" i="2"/>
  <c r="BU1242" i="2"/>
  <c r="Q1242" i="2"/>
  <c r="D1242" i="2"/>
  <c r="C1242" i="2"/>
  <c r="BW1241" i="2"/>
  <c r="BV1241" i="2"/>
  <c r="BU1241" i="2"/>
  <c r="Q1241" i="2"/>
  <c r="D1241" i="2"/>
  <c r="C1241" i="2"/>
  <c r="BW1240" i="2"/>
  <c r="BV1240" i="2"/>
  <c r="BU1240" i="2"/>
  <c r="Q1240" i="2"/>
  <c r="D1240" i="2"/>
  <c r="C1240" i="2"/>
  <c r="BW1239" i="2"/>
  <c r="BV1239" i="2"/>
  <c r="BU1239" i="2"/>
  <c r="Q1239" i="2"/>
  <c r="D1239" i="2"/>
  <c r="C1239" i="2"/>
  <c r="BW1238" i="2"/>
  <c r="BV1238" i="2"/>
  <c r="BU1238" i="2"/>
  <c r="Q1238" i="2"/>
  <c r="D1238" i="2"/>
  <c r="C1238" i="2"/>
  <c r="BW1237" i="2"/>
  <c r="BV1237" i="2"/>
  <c r="BU1237" i="2"/>
  <c r="Q1237" i="2"/>
  <c r="D1237" i="2"/>
  <c r="C1237" i="2"/>
  <c r="BW1236" i="2"/>
  <c r="BV1236" i="2"/>
  <c r="BU1236" i="2"/>
  <c r="Q1236" i="2"/>
  <c r="D1236" i="2"/>
  <c r="C1236" i="2"/>
  <c r="BW1235" i="2"/>
  <c r="BV1235" i="2"/>
  <c r="BU1235" i="2"/>
  <c r="Q1235" i="2"/>
  <c r="D1235" i="2"/>
  <c r="C1235" i="2"/>
  <c r="BW1234" i="2"/>
  <c r="BV1234" i="2"/>
  <c r="BU1234" i="2"/>
  <c r="Q1234" i="2"/>
  <c r="D1234" i="2"/>
  <c r="C1234" i="2"/>
  <c r="BW1233" i="2"/>
  <c r="BV1233" i="2"/>
  <c r="BU1233" i="2"/>
  <c r="Q1233" i="2"/>
  <c r="D1233" i="2"/>
  <c r="C1233" i="2"/>
  <c r="BW1232" i="2"/>
  <c r="BV1232" i="2"/>
  <c r="BU1232" i="2"/>
  <c r="Q1232" i="2"/>
  <c r="D1232" i="2"/>
  <c r="C1232" i="2"/>
  <c r="BW1231" i="2"/>
  <c r="BV1231" i="2"/>
  <c r="BU1231" i="2"/>
  <c r="Q1231" i="2"/>
  <c r="D1231" i="2"/>
  <c r="C1231" i="2"/>
  <c r="BW1230" i="2"/>
  <c r="BV1230" i="2"/>
  <c r="BU1230" i="2"/>
  <c r="Q1230" i="2"/>
  <c r="D1230" i="2"/>
  <c r="C1230" i="2"/>
  <c r="BW1229" i="2"/>
  <c r="BV1229" i="2"/>
  <c r="BU1229" i="2"/>
  <c r="Q1229" i="2"/>
  <c r="D1229" i="2"/>
  <c r="C1229" i="2"/>
  <c r="BW1228" i="2"/>
  <c r="BV1228" i="2"/>
  <c r="BU1228" i="2"/>
  <c r="Q1228" i="2"/>
  <c r="D1228" i="2"/>
  <c r="C1228" i="2"/>
  <c r="BW1227" i="2"/>
  <c r="BV1227" i="2"/>
  <c r="BU1227" i="2"/>
  <c r="Q1227" i="2"/>
  <c r="D1227" i="2"/>
  <c r="C1227" i="2"/>
  <c r="BW1226" i="2"/>
  <c r="BV1226" i="2"/>
  <c r="BU1226" i="2"/>
  <c r="Q1226" i="2"/>
  <c r="D1226" i="2"/>
  <c r="C1226" i="2"/>
  <c r="BW1225" i="2"/>
  <c r="BV1225" i="2"/>
  <c r="BU1225" i="2"/>
  <c r="Q1225" i="2"/>
  <c r="D1225" i="2"/>
  <c r="C1225" i="2"/>
  <c r="BW1224" i="2"/>
  <c r="BV1224" i="2"/>
  <c r="BU1224" i="2"/>
  <c r="Q1224" i="2"/>
  <c r="D1224" i="2"/>
  <c r="C1224" i="2"/>
  <c r="BW1223" i="2"/>
  <c r="BV1223" i="2"/>
  <c r="BU1223" i="2"/>
  <c r="Q1223" i="2"/>
  <c r="D1223" i="2"/>
  <c r="C1223" i="2"/>
  <c r="BW1222" i="2"/>
  <c r="BV1222" i="2"/>
  <c r="BU1222" i="2"/>
  <c r="Q1222" i="2"/>
  <c r="D1222" i="2"/>
  <c r="C1222" i="2"/>
  <c r="BW1221" i="2"/>
  <c r="BV1221" i="2"/>
  <c r="BU1221" i="2"/>
  <c r="Q1221" i="2"/>
  <c r="D1221" i="2"/>
  <c r="C1221" i="2"/>
  <c r="BW1220" i="2"/>
  <c r="BV1220" i="2"/>
  <c r="BU1220" i="2"/>
  <c r="Q1220" i="2"/>
  <c r="D1220" i="2"/>
  <c r="C1220" i="2"/>
  <c r="BW1219" i="2"/>
  <c r="BV1219" i="2"/>
  <c r="BU1219" i="2"/>
  <c r="Q1219" i="2"/>
  <c r="D1219" i="2"/>
  <c r="C1219" i="2"/>
  <c r="BW1218" i="2"/>
  <c r="BV1218" i="2"/>
  <c r="BU1218" i="2"/>
  <c r="Q1218" i="2"/>
  <c r="D1218" i="2"/>
  <c r="C1218" i="2"/>
  <c r="BW1217" i="2"/>
  <c r="BV1217" i="2"/>
  <c r="BU1217" i="2"/>
  <c r="Q1217" i="2"/>
  <c r="D1217" i="2"/>
  <c r="C1217" i="2"/>
  <c r="BW1216" i="2"/>
  <c r="BV1216" i="2"/>
  <c r="BU1216" i="2"/>
  <c r="Q1216" i="2"/>
  <c r="D1216" i="2"/>
  <c r="C1216" i="2"/>
  <c r="BW1215" i="2"/>
  <c r="BV1215" i="2"/>
  <c r="BU1215" i="2"/>
  <c r="Q1215" i="2"/>
  <c r="D1215" i="2"/>
  <c r="C1215" i="2"/>
  <c r="BW1214" i="2"/>
  <c r="BV1214" i="2"/>
  <c r="BU1214" i="2"/>
  <c r="Q1214" i="2"/>
  <c r="D1214" i="2"/>
  <c r="C1214" i="2"/>
  <c r="BW1213" i="2"/>
  <c r="BV1213" i="2"/>
  <c r="BU1213" i="2"/>
  <c r="Q1213" i="2"/>
  <c r="D1213" i="2"/>
  <c r="C1213" i="2"/>
  <c r="BW1212" i="2"/>
  <c r="BV1212" i="2"/>
  <c r="BU1212" i="2"/>
  <c r="Q1212" i="2"/>
  <c r="D1212" i="2"/>
  <c r="C1212" i="2"/>
  <c r="BW1211" i="2"/>
  <c r="BV1211" i="2"/>
  <c r="BU1211" i="2"/>
  <c r="Q1211" i="2"/>
  <c r="D1211" i="2"/>
  <c r="C1211" i="2"/>
  <c r="BW1210" i="2"/>
  <c r="BV1210" i="2"/>
  <c r="BU1210" i="2"/>
  <c r="Q1210" i="2"/>
  <c r="D1210" i="2"/>
  <c r="C1210" i="2"/>
  <c r="BW1209" i="2"/>
  <c r="BV1209" i="2"/>
  <c r="BU1209" i="2"/>
  <c r="Q1209" i="2"/>
  <c r="D1209" i="2"/>
  <c r="C1209" i="2"/>
  <c r="BW1208" i="2"/>
  <c r="BV1208" i="2"/>
  <c r="BU1208" i="2"/>
  <c r="Q1208" i="2"/>
  <c r="D1208" i="2"/>
  <c r="C1208" i="2"/>
  <c r="BW1207" i="2"/>
  <c r="BV1207" i="2"/>
  <c r="BU1207" i="2"/>
  <c r="Q1207" i="2"/>
  <c r="D1207" i="2"/>
  <c r="C1207" i="2"/>
  <c r="BW1206" i="2"/>
  <c r="BV1206" i="2"/>
  <c r="BU1206" i="2"/>
  <c r="Q1206" i="2"/>
  <c r="D1206" i="2"/>
  <c r="C1206" i="2"/>
  <c r="BW1205" i="2"/>
  <c r="BV1205" i="2"/>
  <c r="BU1205" i="2"/>
  <c r="Q1205" i="2"/>
  <c r="D1205" i="2"/>
  <c r="C1205" i="2"/>
  <c r="BW1204" i="2"/>
  <c r="BV1204" i="2"/>
  <c r="BU1204" i="2"/>
  <c r="Q1204" i="2"/>
  <c r="D1204" i="2"/>
  <c r="C1204" i="2"/>
  <c r="BW1203" i="2"/>
  <c r="BV1203" i="2"/>
  <c r="BU1203" i="2"/>
  <c r="Q1203" i="2"/>
  <c r="D1203" i="2"/>
  <c r="C1203" i="2"/>
  <c r="BW1202" i="2"/>
  <c r="BV1202" i="2"/>
  <c r="BU1202" i="2"/>
  <c r="Q1202" i="2"/>
  <c r="D1202" i="2"/>
  <c r="C1202" i="2"/>
  <c r="BW1201" i="2"/>
  <c r="BV1201" i="2"/>
  <c r="BU1201" i="2"/>
  <c r="Q1201" i="2"/>
  <c r="D1201" i="2"/>
  <c r="C1201" i="2"/>
  <c r="BW1200" i="2"/>
  <c r="BV1200" i="2"/>
  <c r="BU1200" i="2"/>
  <c r="Q1200" i="2"/>
  <c r="D1200" i="2"/>
  <c r="C1200" i="2"/>
  <c r="BW1199" i="2"/>
  <c r="BV1199" i="2"/>
  <c r="BU1199" i="2"/>
  <c r="Q1199" i="2"/>
  <c r="D1199" i="2"/>
  <c r="C1199" i="2"/>
  <c r="BW1198" i="2"/>
  <c r="BV1198" i="2"/>
  <c r="BU1198" i="2"/>
  <c r="Q1198" i="2"/>
  <c r="D1198" i="2"/>
  <c r="C1198" i="2"/>
  <c r="BW1197" i="2"/>
  <c r="BV1197" i="2"/>
  <c r="BU1197" i="2"/>
  <c r="Q1197" i="2"/>
  <c r="D1197" i="2"/>
  <c r="C1197" i="2"/>
  <c r="BW1196" i="2"/>
  <c r="BV1196" i="2"/>
  <c r="BU1196" i="2"/>
  <c r="Q1196" i="2"/>
  <c r="D1196" i="2"/>
  <c r="C1196" i="2"/>
  <c r="BW1195" i="2"/>
  <c r="BV1195" i="2"/>
  <c r="BU1195" i="2"/>
  <c r="Q1195" i="2"/>
  <c r="D1195" i="2"/>
  <c r="C1195" i="2"/>
  <c r="BW1194" i="2"/>
  <c r="BV1194" i="2"/>
  <c r="BU1194" i="2"/>
  <c r="Q1194" i="2"/>
  <c r="D1194" i="2"/>
  <c r="C1194" i="2"/>
  <c r="BW1193" i="2"/>
  <c r="BV1193" i="2"/>
  <c r="BU1193" i="2"/>
  <c r="Q1193" i="2"/>
  <c r="D1193" i="2"/>
  <c r="C1193" i="2"/>
  <c r="BW1192" i="2"/>
  <c r="BV1192" i="2"/>
  <c r="BU1192" i="2"/>
  <c r="Q1192" i="2"/>
  <c r="D1192" i="2"/>
  <c r="C1192" i="2"/>
  <c r="BW1191" i="2"/>
  <c r="BV1191" i="2"/>
  <c r="BU1191" i="2"/>
  <c r="Q1191" i="2"/>
  <c r="D1191" i="2"/>
  <c r="C1191" i="2"/>
  <c r="BW1190" i="2"/>
  <c r="BV1190" i="2"/>
  <c r="BU1190" i="2"/>
  <c r="Q1190" i="2"/>
  <c r="D1190" i="2"/>
  <c r="C1190" i="2"/>
  <c r="BW1189" i="2"/>
  <c r="BV1189" i="2"/>
  <c r="BU1189" i="2"/>
  <c r="Q1189" i="2"/>
  <c r="D1189" i="2"/>
  <c r="C1189" i="2"/>
  <c r="BW1188" i="2"/>
  <c r="BV1188" i="2"/>
  <c r="BU1188" i="2"/>
  <c r="Q1188" i="2"/>
  <c r="D1188" i="2"/>
  <c r="C1188" i="2"/>
  <c r="BW1187" i="2"/>
  <c r="BV1187" i="2"/>
  <c r="BU1187" i="2"/>
  <c r="Q1187" i="2"/>
  <c r="D1187" i="2"/>
  <c r="C1187" i="2"/>
  <c r="BW1186" i="2"/>
  <c r="BV1186" i="2"/>
  <c r="BU1186" i="2"/>
  <c r="Q1186" i="2"/>
  <c r="D1186" i="2"/>
  <c r="C1186" i="2"/>
  <c r="BW1185" i="2"/>
  <c r="BV1185" i="2"/>
  <c r="BU1185" i="2"/>
  <c r="Q1185" i="2"/>
  <c r="D1185" i="2"/>
  <c r="C1185" i="2"/>
  <c r="BW1184" i="2"/>
  <c r="BV1184" i="2"/>
  <c r="BU1184" i="2"/>
  <c r="Q1184" i="2"/>
  <c r="D1184" i="2"/>
  <c r="C1184" i="2"/>
  <c r="BW1183" i="2"/>
  <c r="BV1183" i="2"/>
  <c r="BU1183" i="2"/>
  <c r="Q1183" i="2"/>
  <c r="D1183" i="2"/>
  <c r="C1183" i="2"/>
  <c r="BW1182" i="2"/>
  <c r="BV1182" i="2"/>
  <c r="BU1182" i="2"/>
  <c r="Q1182" i="2"/>
  <c r="D1182" i="2"/>
  <c r="C1182" i="2"/>
  <c r="BW1181" i="2"/>
  <c r="BV1181" i="2"/>
  <c r="BU1181" i="2"/>
  <c r="Q1181" i="2"/>
  <c r="D1181" i="2"/>
  <c r="C1181" i="2"/>
  <c r="BW1180" i="2"/>
  <c r="BV1180" i="2"/>
  <c r="BU1180" i="2"/>
  <c r="Q1180" i="2"/>
  <c r="D1180" i="2"/>
  <c r="C1180" i="2"/>
  <c r="BW1179" i="2"/>
  <c r="BV1179" i="2"/>
  <c r="BU1179" i="2"/>
  <c r="Q1179" i="2"/>
  <c r="D1179" i="2"/>
  <c r="C1179" i="2"/>
  <c r="BW1178" i="2"/>
  <c r="BV1178" i="2"/>
  <c r="BU1178" i="2"/>
  <c r="Q1178" i="2"/>
  <c r="D1178" i="2"/>
  <c r="C1178" i="2"/>
  <c r="BW1177" i="2"/>
  <c r="BV1177" i="2"/>
  <c r="BU1177" i="2"/>
  <c r="Q1177" i="2"/>
  <c r="D1177" i="2"/>
  <c r="C1177" i="2"/>
  <c r="BW1176" i="2"/>
  <c r="BV1176" i="2"/>
  <c r="BU1176" i="2"/>
  <c r="Q1176" i="2"/>
  <c r="D1176" i="2"/>
  <c r="C1176" i="2"/>
  <c r="BW1175" i="2"/>
  <c r="BV1175" i="2"/>
  <c r="BU1175" i="2"/>
  <c r="Q1175" i="2"/>
  <c r="D1175" i="2"/>
  <c r="C1175" i="2"/>
  <c r="BW1174" i="2"/>
  <c r="BV1174" i="2"/>
  <c r="BU1174" i="2"/>
  <c r="Q1174" i="2"/>
  <c r="D1174" i="2"/>
  <c r="C1174" i="2"/>
  <c r="BW1173" i="2"/>
  <c r="BV1173" i="2"/>
  <c r="BU1173" i="2"/>
  <c r="Q1173" i="2"/>
  <c r="D1173" i="2"/>
  <c r="C1173" i="2"/>
  <c r="BW1172" i="2"/>
  <c r="BV1172" i="2"/>
  <c r="BU1172" i="2"/>
  <c r="Q1172" i="2"/>
  <c r="D1172" i="2"/>
  <c r="C1172" i="2"/>
  <c r="BW1171" i="2"/>
  <c r="BV1171" i="2"/>
  <c r="BU1171" i="2"/>
  <c r="Q1171" i="2"/>
  <c r="D1171" i="2"/>
  <c r="C1171" i="2"/>
  <c r="BW1170" i="2"/>
  <c r="BV1170" i="2"/>
  <c r="BU1170" i="2"/>
  <c r="Q1170" i="2"/>
  <c r="D1170" i="2"/>
  <c r="C1170" i="2"/>
  <c r="BW1169" i="2"/>
  <c r="BV1169" i="2"/>
  <c r="BU1169" i="2"/>
  <c r="Q1169" i="2"/>
  <c r="D1169" i="2"/>
  <c r="C1169" i="2"/>
  <c r="BW1168" i="2"/>
  <c r="BV1168" i="2"/>
  <c r="BU1168" i="2"/>
  <c r="Q1168" i="2"/>
  <c r="D1168" i="2"/>
  <c r="C1168" i="2"/>
  <c r="BW1167" i="2"/>
  <c r="BV1167" i="2"/>
  <c r="BU1167" i="2"/>
  <c r="Q1167" i="2"/>
  <c r="D1167" i="2"/>
  <c r="C1167" i="2"/>
  <c r="BW1166" i="2"/>
  <c r="BV1166" i="2"/>
  <c r="BU1166" i="2"/>
  <c r="Q1166" i="2"/>
  <c r="D1166" i="2"/>
  <c r="C1166" i="2"/>
  <c r="BW1165" i="2"/>
  <c r="BV1165" i="2"/>
  <c r="BU1165" i="2"/>
  <c r="Q1165" i="2"/>
  <c r="D1165" i="2"/>
  <c r="C1165" i="2"/>
  <c r="BW1164" i="2"/>
  <c r="BV1164" i="2"/>
  <c r="BU1164" i="2"/>
  <c r="Q1164" i="2"/>
  <c r="D1164" i="2"/>
  <c r="C1164" i="2"/>
  <c r="BW1163" i="2"/>
  <c r="BV1163" i="2"/>
  <c r="BU1163" i="2"/>
  <c r="Q1163" i="2"/>
  <c r="D1163" i="2"/>
  <c r="C1163" i="2"/>
  <c r="BW1162" i="2"/>
  <c r="BV1162" i="2"/>
  <c r="BU1162" i="2"/>
  <c r="Q1162" i="2"/>
  <c r="D1162" i="2"/>
  <c r="C1162" i="2"/>
  <c r="BW1161" i="2"/>
  <c r="BV1161" i="2"/>
  <c r="BU1161" i="2"/>
  <c r="Q1161" i="2"/>
  <c r="D1161" i="2"/>
  <c r="C1161" i="2"/>
  <c r="BW1160" i="2"/>
  <c r="BV1160" i="2"/>
  <c r="BU1160" i="2"/>
  <c r="Q1160" i="2"/>
  <c r="D1160" i="2"/>
  <c r="C1160" i="2"/>
  <c r="BW1159" i="2"/>
  <c r="BV1159" i="2"/>
  <c r="BU1159" i="2"/>
  <c r="Q1159" i="2"/>
  <c r="D1159" i="2"/>
  <c r="C1159" i="2"/>
  <c r="BW1158" i="2"/>
  <c r="BV1158" i="2"/>
  <c r="BU1158" i="2"/>
  <c r="Q1158" i="2"/>
  <c r="D1158" i="2"/>
  <c r="C1158" i="2"/>
  <c r="BW1157" i="2"/>
  <c r="BV1157" i="2"/>
  <c r="BU1157" i="2"/>
  <c r="Q1157" i="2"/>
  <c r="D1157" i="2"/>
  <c r="C1157" i="2"/>
  <c r="BW1156" i="2"/>
  <c r="BV1156" i="2"/>
  <c r="BU1156" i="2"/>
  <c r="Q1156" i="2"/>
  <c r="D1156" i="2"/>
  <c r="C1156" i="2"/>
  <c r="BW1155" i="2"/>
  <c r="BV1155" i="2"/>
  <c r="BU1155" i="2"/>
  <c r="Q1155" i="2"/>
  <c r="D1155" i="2"/>
  <c r="C1155" i="2"/>
  <c r="BW1154" i="2"/>
  <c r="BV1154" i="2"/>
  <c r="BU1154" i="2"/>
  <c r="Q1154" i="2"/>
  <c r="D1154" i="2"/>
  <c r="C1154" i="2"/>
  <c r="BW1153" i="2"/>
  <c r="BV1153" i="2"/>
  <c r="BU1153" i="2"/>
  <c r="Q1153" i="2"/>
  <c r="D1153" i="2"/>
  <c r="C1153" i="2"/>
  <c r="BW1152" i="2"/>
  <c r="BV1152" i="2"/>
  <c r="BU1152" i="2"/>
  <c r="Q1152" i="2"/>
  <c r="D1152" i="2"/>
  <c r="C1152" i="2"/>
  <c r="BW1151" i="2"/>
  <c r="BV1151" i="2"/>
  <c r="BU1151" i="2"/>
  <c r="Q1151" i="2"/>
  <c r="D1151" i="2"/>
  <c r="C1151" i="2"/>
  <c r="BW1150" i="2"/>
  <c r="BV1150" i="2"/>
  <c r="BU1150" i="2"/>
  <c r="Q1150" i="2"/>
  <c r="D1150" i="2"/>
  <c r="C1150" i="2"/>
  <c r="BW1149" i="2"/>
  <c r="BV1149" i="2"/>
  <c r="BU1149" i="2"/>
  <c r="Q1149" i="2"/>
  <c r="D1149" i="2"/>
  <c r="C1149" i="2"/>
  <c r="BW1148" i="2"/>
  <c r="BV1148" i="2"/>
  <c r="BU1148" i="2"/>
  <c r="Q1148" i="2"/>
  <c r="D1148" i="2"/>
  <c r="C1148" i="2"/>
  <c r="BW1147" i="2"/>
  <c r="BV1147" i="2"/>
  <c r="BU1147" i="2"/>
  <c r="Q1147" i="2"/>
  <c r="D1147" i="2"/>
  <c r="C1147" i="2"/>
  <c r="BW1146" i="2"/>
  <c r="BV1146" i="2"/>
  <c r="BU1146" i="2"/>
  <c r="Q1146" i="2"/>
  <c r="D1146" i="2"/>
  <c r="C1146" i="2"/>
  <c r="BW1145" i="2"/>
  <c r="BV1145" i="2"/>
  <c r="BU1145" i="2"/>
  <c r="Q1145" i="2"/>
  <c r="D1145" i="2"/>
  <c r="C1145" i="2"/>
  <c r="BW1144" i="2"/>
  <c r="BV1144" i="2"/>
  <c r="BU1144" i="2"/>
  <c r="Q1144" i="2"/>
  <c r="D1144" i="2"/>
  <c r="C1144" i="2"/>
  <c r="BW1143" i="2"/>
  <c r="BV1143" i="2"/>
  <c r="BU1143" i="2"/>
  <c r="Q1143" i="2"/>
  <c r="D1143" i="2"/>
  <c r="C1143" i="2"/>
  <c r="BW1142" i="2"/>
  <c r="BV1142" i="2"/>
  <c r="BU1142" i="2"/>
  <c r="Q1142" i="2"/>
  <c r="D1142" i="2"/>
  <c r="C1142" i="2"/>
  <c r="BW1141" i="2"/>
  <c r="BV1141" i="2"/>
  <c r="BU1141" i="2"/>
  <c r="Q1141" i="2"/>
  <c r="D1141" i="2"/>
  <c r="C1141" i="2"/>
  <c r="BW1140" i="2"/>
  <c r="BV1140" i="2"/>
  <c r="BU1140" i="2"/>
  <c r="Q1140" i="2"/>
  <c r="D1140" i="2"/>
  <c r="C1140" i="2"/>
  <c r="BW1139" i="2"/>
  <c r="BV1139" i="2"/>
  <c r="BU1139" i="2"/>
  <c r="Q1139" i="2"/>
  <c r="D1139" i="2"/>
  <c r="C1139" i="2"/>
  <c r="BW1138" i="2"/>
  <c r="BV1138" i="2"/>
  <c r="BU1138" i="2"/>
  <c r="Q1138" i="2"/>
  <c r="D1138" i="2"/>
  <c r="C1138" i="2"/>
  <c r="BW1137" i="2"/>
  <c r="BV1137" i="2"/>
  <c r="BU1137" i="2"/>
  <c r="Q1137" i="2"/>
  <c r="D1137" i="2"/>
  <c r="C1137" i="2"/>
  <c r="BW1136" i="2"/>
  <c r="BV1136" i="2"/>
  <c r="BU1136" i="2"/>
  <c r="Q1136" i="2"/>
  <c r="D1136" i="2"/>
  <c r="C1136" i="2"/>
  <c r="BW1135" i="2"/>
  <c r="BV1135" i="2"/>
  <c r="BU1135" i="2"/>
  <c r="Q1135" i="2"/>
  <c r="D1135" i="2"/>
  <c r="C1135" i="2"/>
  <c r="BW1134" i="2"/>
  <c r="BV1134" i="2"/>
  <c r="BU1134" i="2"/>
  <c r="Q1134" i="2"/>
  <c r="D1134" i="2"/>
  <c r="C1134" i="2"/>
  <c r="BW1133" i="2"/>
  <c r="BV1133" i="2"/>
  <c r="BU1133" i="2"/>
  <c r="Q1133" i="2"/>
  <c r="D1133" i="2"/>
  <c r="C1133" i="2"/>
  <c r="BW1132" i="2"/>
  <c r="BV1132" i="2"/>
  <c r="BU1132" i="2"/>
  <c r="Q1132" i="2"/>
  <c r="D1132" i="2"/>
  <c r="C1132" i="2"/>
  <c r="BW1131" i="2"/>
  <c r="BV1131" i="2"/>
  <c r="BU1131" i="2"/>
  <c r="Q1131" i="2"/>
  <c r="D1131" i="2"/>
  <c r="C1131" i="2"/>
  <c r="BW1130" i="2"/>
  <c r="BV1130" i="2"/>
  <c r="BU1130" i="2"/>
  <c r="Q1130" i="2"/>
  <c r="D1130" i="2"/>
  <c r="C1130" i="2"/>
  <c r="BW1129" i="2"/>
  <c r="BV1129" i="2"/>
  <c r="BU1129" i="2"/>
  <c r="Q1129" i="2"/>
  <c r="D1129" i="2"/>
  <c r="C1129" i="2"/>
  <c r="BW1128" i="2"/>
  <c r="BV1128" i="2"/>
  <c r="BU1128" i="2"/>
  <c r="Q1128" i="2"/>
  <c r="D1128" i="2"/>
  <c r="C1128" i="2"/>
  <c r="BW1127" i="2"/>
  <c r="BV1127" i="2"/>
  <c r="BU1127" i="2"/>
  <c r="Q1127" i="2"/>
  <c r="D1127" i="2"/>
  <c r="C1127" i="2"/>
  <c r="BW1126" i="2"/>
  <c r="BV1126" i="2"/>
  <c r="BU1126" i="2"/>
  <c r="Q1126" i="2"/>
  <c r="D1126" i="2"/>
  <c r="C1126" i="2"/>
  <c r="BW1125" i="2"/>
  <c r="BV1125" i="2"/>
  <c r="BU1125" i="2"/>
  <c r="Q1125" i="2"/>
  <c r="D1125" i="2"/>
  <c r="C1125" i="2"/>
  <c r="BW1124" i="2"/>
  <c r="BV1124" i="2"/>
  <c r="BU1124" i="2"/>
  <c r="Q1124" i="2"/>
  <c r="D1124" i="2"/>
  <c r="C1124" i="2"/>
  <c r="BW1123" i="2"/>
  <c r="BV1123" i="2"/>
  <c r="BU1123" i="2"/>
  <c r="Q1123" i="2"/>
  <c r="D1123" i="2"/>
  <c r="C1123" i="2"/>
  <c r="BW1122" i="2"/>
  <c r="BV1122" i="2"/>
  <c r="BU1122" i="2"/>
  <c r="Q1122" i="2"/>
  <c r="D1122" i="2"/>
  <c r="C1122" i="2"/>
  <c r="BW1121" i="2"/>
  <c r="BV1121" i="2"/>
  <c r="BU1121" i="2"/>
  <c r="Q1121" i="2"/>
  <c r="D1121" i="2"/>
  <c r="C1121" i="2"/>
  <c r="BW1120" i="2"/>
  <c r="BV1120" i="2"/>
  <c r="BU1120" i="2"/>
  <c r="Q1120" i="2"/>
  <c r="D1120" i="2"/>
  <c r="C1120" i="2"/>
  <c r="BW1119" i="2"/>
  <c r="BV1119" i="2"/>
  <c r="BU1119" i="2"/>
  <c r="Q1119" i="2"/>
  <c r="D1119" i="2"/>
  <c r="C1119" i="2"/>
  <c r="BW1118" i="2"/>
  <c r="BV1118" i="2"/>
  <c r="BU1118" i="2"/>
  <c r="Q1118" i="2"/>
  <c r="D1118" i="2"/>
  <c r="C1118" i="2"/>
  <c r="BW1117" i="2"/>
  <c r="BV1117" i="2"/>
  <c r="BU1117" i="2"/>
  <c r="Q1117" i="2"/>
  <c r="D1117" i="2"/>
  <c r="C1117" i="2"/>
  <c r="BW1116" i="2"/>
  <c r="BV1116" i="2"/>
  <c r="BU1116" i="2"/>
  <c r="Q1116" i="2"/>
  <c r="D1116" i="2"/>
  <c r="C1116" i="2"/>
  <c r="BW1115" i="2"/>
  <c r="BV1115" i="2"/>
  <c r="BU1115" i="2"/>
  <c r="Q1115" i="2"/>
  <c r="D1115" i="2"/>
  <c r="C1115" i="2"/>
  <c r="BW1114" i="2"/>
  <c r="BV1114" i="2"/>
  <c r="BU1114" i="2"/>
  <c r="Q1114" i="2"/>
  <c r="D1114" i="2"/>
  <c r="C1114" i="2"/>
  <c r="BW1113" i="2"/>
  <c r="BV1113" i="2"/>
  <c r="BU1113" i="2"/>
  <c r="Q1113" i="2"/>
  <c r="D1113" i="2"/>
  <c r="C1113" i="2"/>
  <c r="BW1112" i="2"/>
  <c r="BV1112" i="2"/>
  <c r="BU1112" i="2"/>
  <c r="Q1112" i="2"/>
  <c r="D1112" i="2"/>
  <c r="C1112" i="2"/>
  <c r="BW1111" i="2"/>
  <c r="BV1111" i="2"/>
  <c r="BU1111" i="2"/>
  <c r="Q1111" i="2"/>
  <c r="D1111" i="2"/>
  <c r="C1111" i="2"/>
  <c r="BW1110" i="2"/>
  <c r="BV1110" i="2"/>
  <c r="BU1110" i="2"/>
  <c r="Q1110" i="2"/>
  <c r="D1110" i="2"/>
  <c r="C1110" i="2"/>
  <c r="BW1109" i="2"/>
  <c r="BV1109" i="2"/>
  <c r="BU1109" i="2"/>
  <c r="Q1109" i="2"/>
  <c r="D1109" i="2"/>
  <c r="C1109" i="2"/>
  <c r="BW1108" i="2"/>
  <c r="BV1108" i="2"/>
  <c r="BU1108" i="2"/>
  <c r="Q1108" i="2"/>
  <c r="D1108" i="2"/>
  <c r="C1108" i="2"/>
  <c r="BW1107" i="2"/>
  <c r="BV1107" i="2"/>
  <c r="BU1107" i="2"/>
  <c r="Q1107" i="2"/>
  <c r="D1107" i="2"/>
  <c r="C1107" i="2"/>
  <c r="BW1106" i="2"/>
  <c r="BV1106" i="2"/>
  <c r="BU1106" i="2"/>
  <c r="Q1106" i="2"/>
  <c r="D1106" i="2"/>
  <c r="C1106" i="2"/>
  <c r="BW1105" i="2"/>
  <c r="BV1105" i="2"/>
  <c r="BU1105" i="2"/>
  <c r="Q1105" i="2"/>
  <c r="D1105" i="2"/>
  <c r="C1105" i="2"/>
  <c r="BW1104" i="2"/>
  <c r="BV1104" i="2"/>
  <c r="BU1104" i="2"/>
  <c r="Q1104" i="2"/>
  <c r="D1104" i="2"/>
  <c r="C1104" i="2"/>
  <c r="BW1103" i="2"/>
  <c r="BV1103" i="2"/>
  <c r="BU1103" i="2"/>
  <c r="Q1103" i="2"/>
  <c r="D1103" i="2"/>
  <c r="C1103" i="2"/>
  <c r="BW1102" i="2"/>
  <c r="BV1102" i="2"/>
  <c r="BU1102" i="2"/>
  <c r="Q1102" i="2"/>
  <c r="D1102" i="2"/>
  <c r="C1102" i="2"/>
  <c r="BW1101" i="2"/>
  <c r="BV1101" i="2"/>
  <c r="BU1101" i="2"/>
  <c r="Q1101" i="2"/>
  <c r="D1101" i="2"/>
  <c r="C1101" i="2"/>
  <c r="BW1100" i="2"/>
  <c r="BV1100" i="2"/>
  <c r="BU1100" i="2"/>
  <c r="Q1100" i="2"/>
  <c r="D1100" i="2"/>
  <c r="C1100" i="2"/>
  <c r="BW1099" i="2"/>
  <c r="BV1099" i="2"/>
  <c r="BU1099" i="2"/>
  <c r="Q1099" i="2"/>
  <c r="D1099" i="2"/>
  <c r="C1099" i="2"/>
  <c r="BW1098" i="2"/>
  <c r="BV1098" i="2"/>
  <c r="BU1098" i="2"/>
  <c r="Q1098" i="2"/>
  <c r="D1098" i="2"/>
  <c r="C1098" i="2"/>
  <c r="BW1097" i="2"/>
  <c r="BV1097" i="2"/>
  <c r="BU1097" i="2"/>
  <c r="Q1097" i="2"/>
  <c r="D1097" i="2"/>
  <c r="C1097" i="2"/>
  <c r="BW1096" i="2"/>
  <c r="BV1096" i="2"/>
  <c r="BU1096" i="2"/>
  <c r="Q1096" i="2"/>
  <c r="D1096" i="2"/>
  <c r="C1096" i="2"/>
  <c r="BW1095" i="2"/>
  <c r="BV1095" i="2"/>
  <c r="BU1095" i="2"/>
  <c r="Q1095" i="2"/>
  <c r="D1095" i="2"/>
  <c r="C1095" i="2"/>
  <c r="BW1094" i="2"/>
  <c r="BV1094" i="2"/>
  <c r="BU1094" i="2"/>
  <c r="Q1094" i="2"/>
  <c r="D1094" i="2"/>
  <c r="C1094" i="2"/>
  <c r="BW1093" i="2"/>
  <c r="BV1093" i="2"/>
  <c r="BU1093" i="2"/>
  <c r="Q1093" i="2"/>
  <c r="D1093" i="2"/>
  <c r="C1093" i="2"/>
  <c r="BW1092" i="2"/>
  <c r="BV1092" i="2"/>
  <c r="BU1092" i="2"/>
  <c r="Q1092" i="2"/>
  <c r="D1092" i="2"/>
  <c r="C1092" i="2"/>
  <c r="BW1091" i="2"/>
  <c r="BV1091" i="2"/>
  <c r="BU1091" i="2"/>
  <c r="Q1091" i="2"/>
  <c r="D1091" i="2"/>
  <c r="C1091" i="2"/>
  <c r="BW1090" i="2"/>
  <c r="BV1090" i="2"/>
  <c r="BU1090" i="2"/>
  <c r="Q1090" i="2"/>
  <c r="D1090" i="2"/>
  <c r="C1090" i="2"/>
  <c r="BW1089" i="2"/>
  <c r="BV1089" i="2"/>
  <c r="BU1089" i="2"/>
  <c r="Q1089" i="2"/>
  <c r="D1089" i="2"/>
  <c r="C1089" i="2"/>
  <c r="BW1088" i="2"/>
  <c r="BV1088" i="2"/>
  <c r="BU1088" i="2"/>
  <c r="Q1088" i="2"/>
  <c r="D1088" i="2"/>
  <c r="C1088" i="2"/>
  <c r="BW1087" i="2"/>
  <c r="BV1087" i="2"/>
  <c r="BU1087" i="2"/>
  <c r="Q1087" i="2"/>
  <c r="D1087" i="2"/>
  <c r="C1087" i="2"/>
  <c r="BW1086" i="2"/>
  <c r="BV1086" i="2"/>
  <c r="BU1086" i="2"/>
  <c r="Q1086" i="2"/>
  <c r="D1086" i="2"/>
  <c r="C1086" i="2"/>
  <c r="BW1085" i="2"/>
  <c r="BV1085" i="2"/>
  <c r="BU1085" i="2"/>
  <c r="Q1085" i="2"/>
  <c r="D1085" i="2"/>
  <c r="C1085" i="2"/>
  <c r="BW1084" i="2"/>
  <c r="BV1084" i="2"/>
  <c r="BU1084" i="2"/>
  <c r="Q1084" i="2"/>
  <c r="D1084" i="2"/>
  <c r="C1084" i="2"/>
  <c r="BW1083" i="2"/>
  <c r="BV1083" i="2"/>
  <c r="BU1083" i="2"/>
  <c r="Q1083" i="2"/>
  <c r="D1083" i="2"/>
  <c r="C1083" i="2"/>
  <c r="BW1082" i="2"/>
  <c r="BV1082" i="2"/>
  <c r="BU1082" i="2"/>
  <c r="Q1082" i="2"/>
  <c r="D1082" i="2"/>
  <c r="C1082" i="2"/>
  <c r="BW1081" i="2"/>
  <c r="BV1081" i="2"/>
  <c r="BU1081" i="2"/>
  <c r="Q1081" i="2"/>
  <c r="D1081" i="2"/>
  <c r="C1081" i="2"/>
  <c r="BW1080" i="2"/>
  <c r="BV1080" i="2"/>
  <c r="BU1080" i="2"/>
  <c r="Q1080" i="2"/>
  <c r="D1080" i="2"/>
  <c r="C1080" i="2"/>
  <c r="BW1079" i="2"/>
  <c r="BV1079" i="2"/>
  <c r="BU1079" i="2"/>
  <c r="Q1079" i="2"/>
  <c r="D1079" i="2"/>
  <c r="C1079" i="2"/>
  <c r="BW1078" i="2"/>
  <c r="BV1078" i="2"/>
  <c r="BU1078" i="2"/>
  <c r="Q1078" i="2"/>
  <c r="D1078" i="2"/>
  <c r="C1078" i="2"/>
  <c r="BW1077" i="2"/>
  <c r="BV1077" i="2"/>
  <c r="BU1077" i="2"/>
  <c r="Q1077" i="2"/>
  <c r="D1077" i="2"/>
  <c r="C1077" i="2"/>
  <c r="BW1076" i="2"/>
  <c r="BV1076" i="2"/>
  <c r="BU1076" i="2"/>
  <c r="Q1076" i="2"/>
  <c r="D1076" i="2"/>
  <c r="C1076" i="2"/>
  <c r="BW1075" i="2"/>
  <c r="BV1075" i="2"/>
  <c r="BU1075" i="2"/>
  <c r="Q1075" i="2"/>
  <c r="D1075" i="2"/>
  <c r="C1075" i="2"/>
  <c r="BW1074" i="2"/>
  <c r="BV1074" i="2"/>
  <c r="BU1074" i="2"/>
  <c r="Q1074" i="2"/>
  <c r="D1074" i="2"/>
  <c r="C1074" i="2"/>
  <c r="BW1073" i="2"/>
  <c r="BV1073" i="2"/>
  <c r="BU1073" i="2"/>
  <c r="Q1073" i="2"/>
  <c r="D1073" i="2"/>
  <c r="C1073" i="2"/>
  <c r="BW1072" i="2"/>
  <c r="BV1072" i="2"/>
  <c r="BU1072" i="2"/>
  <c r="Q1072" i="2"/>
  <c r="D1072" i="2"/>
  <c r="C1072" i="2"/>
  <c r="BW1071" i="2"/>
  <c r="BV1071" i="2"/>
  <c r="BU1071" i="2"/>
  <c r="Q1071" i="2"/>
  <c r="D1071" i="2"/>
  <c r="C1071" i="2"/>
  <c r="BW1070" i="2"/>
  <c r="BV1070" i="2"/>
  <c r="BU1070" i="2"/>
  <c r="Q1070" i="2"/>
  <c r="D1070" i="2"/>
  <c r="C1070" i="2"/>
  <c r="BW1069" i="2"/>
  <c r="BV1069" i="2"/>
  <c r="BU1069" i="2"/>
  <c r="Q1069" i="2"/>
  <c r="D1069" i="2"/>
  <c r="C1069" i="2"/>
  <c r="BW1068" i="2"/>
  <c r="BV1068" i="2"/>
  <c r="BU1068" i="2"/>
  <c r="Q1068" i="2"/>
  <c r="D1068" i="2"/>
  <c r="C1068" i="2"/>
  <c r="BW1067" i="2"/>
  <c r="BV1067" i="2"/>
  <c r="BU1067" i="2"/>
  <c r="Q1067" i="2"/>
  <c r="D1067" i="2"/>
  <c r="C1067" i="2"/>
  <c r="BW1066" i="2"/>
  <c r="BV1066" i="2"/>
  <c r="BU1066" i="2"/>
  <c r="Q1066" i="2"/>
  <c r="D1066" i="2"/>
  <c r="C1066" i="2"/>
  <c r="BW1065" i="2"/>
  <c r="BV1065" i="2"/>
  <c r="BU1065" i="2"/>
  <c r="Q1065" i="2"/>
  <c r="D1065" i="2"/>
  <c r="C1065" i="2"/>
  <c r="BW1064" i="2"/>
  <c r="BV1064" i="2"/>
  <c r="BU1064" i="2"/>
  <c r="Q1064" i="2"/>
  <c r="D1064" i="2"/>
  <c r="C1064" i="2"/>
  <c r="BW1063" i="2"/>
  <c r="BV1063" i="2"/>
  <c r="BU1063" i="2"/>
  <c r="Q1063" i="2"/>
  <c r="D1063" i="2"/>
  <c r="C1063" i="2"/>
  <c r="BW1062" i="2"/>
  <c r="BV1062" i="2"/>
  <c r="BU1062" i="2"/>
  <c r="Q1062" i="2"/>
  <c r="D1062" i="2"/>
  <c r="C1062" i="2"/>
  <c r="BW1061" i="2"/>
  <c r="BV1061" i="2"/>
  <c r="BU1061" i="2"/>
  <c r="Q1061" i="2"/>
  <c r="D1061" i="2"/>
  <c r="C1061" i="2"/>
  <c r="BW1060" i="2"/>
  <c r="BV1060" i="2"/>
  <c r="BU1060" i="2"/>
  <c r="Q1060" i="2"/>
  <c r="D1060" i="2"/>
  <c r="C1060" i="2"/>
  <c r="BW1059" i="2"/>
  <c r="BV1059" i="2"/>
  <c r="BU1059" i="2"/>
  <c r="Q1059" i="2"/>
  <c r="D1059" i="2"/>
  <c r="C1059" i="2"/>
  <c r="BW1058" i="2"/>
  <c r="BV1058" i="2"/>
  <c r="BU1058" i="2"/>
  <c r="Q1058" i="2"/>
  <c r="D1058" i="2"/>
  <c r="C1058" i="2"/>
  <c r="BW1057" i="2"/>
  <c r="BV1057" i="2"/>
  <c r="BU1057" i="2"/>
  <c r="Q1057" i="2"/>
  <c r="D1057" i="2"/>
  <c r="C1057" i="2"/>
  <c r="BW1056" i="2"/>
  <c r="BV1056" i="2"/>
  <c r="BU1056" i="2"/>
  <c r="Q1056" i="2"/>
  <c r="D1056" i="2"/>
  <c r="C1056" i="2"/>
  <c r="BW1055" i="2"/>
  <c r="BV1055" i="2"/>
  <c r="BU1055" i="2"/>
  <c r="Q1055" i="2"/>
  <c r="D1055" i="2"/>
  <c r="C1055" i="2"/>
  <c r="BW1054" i="2"/>
  <c r="BV1054" i="2"/>
  <c r="BU1054" i="2"/>
  <c r="Q1054" i="2"/>
  <c r="D1054" i="2"/>
  <c r="C1054" i="2"/>
  <c r="BW1053" i="2"/>
  <c r="BV1053" i="2"/>
  <c r="BU1053" i="2"/>
  <c r="Q1053" i="2"/>
  <c r="D1053" i="2"/>
  <c r="C1053" i="2"/>
  <c r="BW1052" i="2"/>
  <c r="BV1052" i="2"/>
  <c r="BU1052" i="2"/>
  <c r="Q1052" i="2"/>
  <c r="D1052" i="2"/>
  <c r="C1052" i="2"/>
  <c r="BW1051" i="2"/>
  <c r="BV1051" i="2"/>
  <c r="BU1051" i="2"/>
  <c r="Q1051" i="2"/>
  <c r="D1051" i="2"/>
  <c r="C1051" i="2"/>
  <c r="BW1050" i="2"/>
  <c r="BV1050" i="2"/>
  <c r="BU1050" i="2"/>
  <c r="Q1050" i="2"/>
  <c r="D1050" i="2"/>
  <c r="C1050" i="2"/>
  <c r="BW1049" i="2"/>
  <c r="BV1049" i="2"/>
  <c r="BU1049" i="2"/>
  <c r="Q1049" i="2"/>
  <c r="D1049" i="2"/>
  <c r="C1049" i="2"/>
  <c r="BW1048" i="2"/>
  <c r="BV1048" i="2"/>
  <c r="BU1048" i="2"/>
  <c r="Q1048" i="2"/>
  <c r="D1048" i="2"/>
  <c r="C1048" i="2"/>
  <c r="BW1047" i="2"/>
  <c r="BV1047" i="2"/>
  <c r="BU1047" i="2"/>
  <c r="Q1047" i="2"/>
  <c r="D1047" i="2"/>
  <c r="C1047" i="2"/>
  <c r="BW1046" i="2"/>
  <c r="BV1046" i="2"/>
  <c r="BU1046" i="2"/>
  <c r="Q1046" i="2"/>
  <c r="D1046" i="2"/>
  <c r="C1046" i="2"/>
  <c r="BW1045" i="2"/>
  <c r="BV1045" i="2"/>
  <c r="BU1045" i="2"/>
  <c r="Q1045" i="2"/>
  <c r="D1045" i="2"/>
  <c r="C1045" i="2"/>
  <c r="BW1044" i="2"/>
  <c r="BV1044" i="2"/>
  <c r="BU1044" i="2"/>
  <c r="Q1044" i="2"/>
  <c r="D1044" i="2"/>
  <c r="C1044" i="2"/>
  <c r="BW1043" i="2"/>
  <c r="BV1043" i="2"/>
  <c r="BU1043" i="2"/>
  <c r="Q1043" i="2"/>
  <c r="D1043" i="2"/>
  <c r="C1043" i="2"/>
  <c r="BW1042" i="2"/>
  <c r="BV1042" i="2"/>
  <c r="BU1042" i="2"/>
  <c r="Q1042" i="2"/>
  <c r="D1042" i="2"/>
  <c r="C1042" i="2"/>
  <c r="BW1041" i="2"/>
  <c r="BV1041" i="2"/>
  <c r="BU1041" i="2"/>
  <c r="Q1041" i="2"/>
  <c r="D1041" i="2"/>
  <c r="C1041" i="2"/>
  <c r="BW1040" i="2"/>
  <c r="BV1040" i="2"/>
  <c r="BU1040" i="2"/>
  <c r="Q1040" i="2"/>
  <c r="D1040" i="2"/>
  <c r="C1040" i="2"/>
  <c r="BW1039" i="2"/>
  <c r="BV1039" i="2"/>
  <c r="BU1039" i="2"/>
  <c r="Q1039" i="2"/>
  <c r="D1039" i="2"/>
  <c r="C1039" i="2"/>
  <c r="BW1038" i="2"/>
  <c r="BV1038" i="2"/>
  <c r="BU1038" i="2"/>
  <c r="Q1038" i="2"/>
  <c r="D1038" i="2"/>
  <c r="C1038" i="2"/>
  <c r="BW1037" i="2"/>
  <c r="BV1037" i="2"/>
  <c r="BU1037" i="2"/>
  <c r="Q1037" i="2"/>
  <c r="D1037" i="2"/>
  <c r="C1037" i="2"/>
  <c r="BW1036" i="2"/>
  <c r="BV1036" i="2"/>
  <c r="BU1036" i="2"/>
  <c r="Q1036" i="2"/>
  <c r="D1036" i="2"/>
  <c r="C1036" i="2"/>
  <c r="BW1035" i="2"/>
  <c r="BV1035" i="2"/>
  <c r="BU1035" i="2"/>
  <c r="Q1035" i="2"/>
  <c r="D1035" i="2"/>
  <c r="C1035" i="2"/>
  <c r="BW1034" i="2"/>
  <c r="BV1034" i="2"/>
  <c r="BU1034" i="2"/>
  <c r="Q1034" i="2"/>
  <c r="D1034" i="2"/>
  <c r="C1034" i="2"/>
  <c r="BW1033" i="2"/>
  <c r="BV1033" i="2"/>
  <c r="BU1033" i="2"/>
  <c r="Q1033" i="2"/>
  <c r="D1033" i="2"/>
  <c r="C1033" i="2"/>
  <c r="BW1032" i="2"/>
  <c r="BV1032" i="2"/>
  <c r="BU1032" i="2"/>
  <c r="Q1032" i="2"/>
  <c r="D1032" i="2"/>
  <c r="C1032" i="2"/>
  <c r="BW1031" i="2"/>
  <c r="BV1031" i="2"/>
  <c r="BU1031" i="2"/>
  <c r="Q1031" i="2"/>
  <c r="D1031" i="2"/>
  <c r="C1031" i="2"/>
  <c r="BW1030" i="2"/>
  <c r="BV1030" i="2"/>
  <c r="BU1030" i="2"/>
  <c r="Q1030" i="2"/>
  <c r="D1030" i="2"/>
  <c r="C1030" i="2"/>
  <c r="BW1029" i="2"/>
  <c r="BV1029" i="2"/>
  <c r="BU1029" i="2"/>
  <c r="Q1029" i="2"/>
  <c r="D1029" i="2"/>
  <c r="C1029" i="2"/>
  <c r="BW1028" i="2"/>
  <c r="BV1028" i="2"/>
  <c r="BU1028" i="2"/>
  <c r="Q1028" i="2"/>
  <c r="D1028" i="2"/>
  <c r="C1028" i="2"/>
  <c r="BW1027" i="2"/>
  <c r="BV1027" i="2"/>
  <c r="BU1027" i="2"/>
  <c r="Q1027" i="2"/>
  <c r="D1027" i="2"/>
  <c r="C1027" i="2"/>
  <c r="BW1026" i="2"/>
  <c r="BV1026" i="2"/>
  <c r="BU1026" i="2"/>
  <c r="Q1026" i="2"/>
  <c r="D1026" i="2"/>
  <c r="C1026" i="2"/>
  <c r="BW1025" i="2"/>
  <c r="BV1025" i="2"/>
  <c r="BU1025" i="2"/>
  <c r="Q1025" i="2"/>
  <c r="D1025" i="2"/>
  <c r="C1025" i="2"/>
  <c r="BW1024" i="2"/>
  <c r="BV1024" i="2"/>
  <c r="BU1024" i="2"/>
  <c r="Q1024" i="2"/>
  <c r="D1024" i="2"/>
  <c r="C1024" i="2"/>
  <c r="BW1023" i="2"/>
  <c r="BV1023" i="2"/>
  <c r="BU1023" i="2"/>
  <c r="Q1023" i="2"/>
  <c r="D1023" i="2"/>
  <c r="C1023" i="2"/>
  <c r="BW1022" i="2"/>
  <c r="BV1022" i="2"/>
  <c r="BU1022" i="2"/>
  <c r="Q1022" i="2"/>
  <c r="D1022" i="2"/>
  <c r="C1022" i="2"/>
  <c r="BW1021" i="2"/>
  <c r="BV1021" i="2"/>
  <c r="BU1021" i="2"/>
  <c r="Q1021" i="2"/>
  <c r="D1021" i="2"/>
  <c r="C1021" i="2"/>
  <c r="BW1020" i="2"/>
  <c r="BV1020" i="2"/>
  <c r="BU1020" i="2"/>
  <c r="Q1020" i="2"/>
  <c r="D1020" i="2"/>
  <c r="C1020" i="2"/>
  <c r="BW1019" i="2"/>
  <c r="BV1019" i="2"/>
  <c r="BU1019" i="2"/>
  <c r="Q1019" i="2"/>
  <c r="D1019" i="2"/>
  <c r="C1019" i="2"/>
  <c r="BW1018" i="2"/>
  <c r="BV1018" i="2"/>
  <c r="BU1018" i="2"/>
  <c r="Q1018" i="2"/>
  <c r="D1018" i="2"/>
  <c r="C1018" i="2"/>
  <c r="BW1017" i="2"/>
  <c r="BV1017" i="2"/>
  <c r="BU1017" i="2"/>
  <c r="Q1017" i="2"/>
  <c r="D1017" i="2"/>
  <c r="C1017" i="2"/>
  <c r="BW1016" i="2"/>
  <c r="BV1016" i="2"/>
  <c r="BU1016" i="2"/>
  <c r="Q1016" i="2"/>
  <c r="D1016" i="2"/>
  <c r="C1016" i="2"/>
  <c r="BW1015" i="2"/>
  <c r="BV1015" i="2"/>
  <c r="BU1015" i="2"/>
  <c r="Q1015" i="2"/>
  <c r="D1015" i="2"/>
  <c r="C1015" i="2"/>
  <c r="BW1014" i="2"/>
  <c r="BV1014" i="2"/>
  <c r="BU1014" i="2"/>
  <c r="Q1014" i="2"/>
  <c r="D1014" i="2"/>
  <c r="C1014" i="2"/>
  <c r="BW1013" i="2"/>
  <c r="BV1013" i="2"/>
  <c r="BU1013" i="2"/>
  <c r="Q1013" i="2"/>
  <c r="D1013" i="2"/>
  <c r="C1013" i="2"/>
  <c r="BW1012" i="2"/>
  <c r="BV1012" i="2"/>
  <c r="BU1012" i="2"/>
  <c r="Q1012" i="2"/>
  <c r="D1012" i="2"/>
  <c r="C1012" i="2"/>
  <c r="BW1011" i="2"/>
  <c r="BV1011" i="2"/>
  <c r="BU1011" i="2"/>
  <c r="Q1011" i="2"/>
  <c r="D1011" i="2"/>
  <c r="C1011" i="2"/>
  <c r="BW1010" i="2"/>
  <c r="BV1010" i="2"/>
  <c r="BU1010" i="2"/>
  <c r="Q1010" i="2"/>
  <c r="D1010" i="2"/>
  <c r="C1010" i="2"/>
  <c r="BW1009" i="2"/>
  <c r="BV1009" i="2"/>
  <c r="BU1009" i="2"/>
  <c r="Q1009" i="2"/>
  <c r="D1009" i="2"/>
  <c r="C1009" i="2"/>
  <c r="BW1008" i="2"/>
  <c r="BV1008" i="2"/>
  <c r="BU1008" i="2"/>
  <c r="Q1008" i="2"/>
  <c r="D1008" i="2"/>
  <c r="C1008" i="2"/>
  <c r="BW1007" i="2"/>
  <c r="BV1007" i="2"/>
  <c r="BU1007" i="2"/>
  <c r="Q1007" i="2"/>
  <c r="D1007" i="2"/>
  <c r="C1007" i="2"/>
  <c r="BW1006" i="2"/>
  <c r="BV1006" i="2"/>
  <c r="BU1006" i="2"/>
  <c r="Q1006" i="2"/>
  <c r="D1006" i="2"/>
  <c r="C1006" i="2"/>
  <c r="BW1005" i="2"/>
  <c r="BV1005" i="2"/>
  <c r="BU1005" i="2"/>
  <c r="Q1005" i="2"/>
  <c r="D1005" i="2"/>
  <c r="C1005" i="2"/>
  <c r="BW1004" i="2"/>
  <c r="BV1004" i="2"/>
  <c r="BU1004" i="2"/>
  <c r="Q1004" i="2"/>
  <c r="D1004" i="2"/>
  <c r="C1004" i="2"/>
  <c r="BW1003" i="2"/>
  <c r="BV1003" i="2"/>
  <c r="BU1003" i="2"/>
  <c r="Q1003" i="2"/>
  <c r="D1003" i="2"/>
  <c r="C1003" i="2"/>
  <c r="BW1002" i="2"/>
  <c r="BV1002" i="2"/>
  <c r="BU1002" i="2"/>
  <c r="Q1002" i="2"/>
  <c r="D1002" i="2"/>
  <c r="C1002" i="2"/>
  <c r="BW1001" i="2"/>
  <c r="BV1001" i="2"/>
  <c r="BU1001" i="2"/>
  <c r="Q1001" i="2"/>
  <c r="D1001" i="2"/>
  <c r="C1001" i="2"/>
  <c r="BW1000" i="2"/>
  <c r="BV1000" i="2"/>
  <c r="BU1000" i="2"/>
  <c r="Q1000" i="2"/>
  <c r="D1000" i="2"/>
  <c r="C1000" i="2"/>
  <c r="BW999" i="2"/>
  <c r="BV999" i="2"/>
  <c r="BU999" i="2"/>
  <c r="Q999" i="2"/>
  <c r="D999" i="2"/>
  <c r="C999" i="2"/>
  <c r="BW998" i="2"/>
  <c r="BV998" i="2"/>
  <c r="BU998" i="2"/>
  <c r="Q998" i="2"/>
  <c r="D998" i="2"/>
  <c r="C998" i="2"/>
  <c r="BW997" i="2"/>
  <c r="BV997" i="2"/>
  <c r="BU997" i="2"/>
  <c r="Q997" i="2"/>
  <c r="D997" i="2"/>
  <c r="C997" i="2"/>
  <c r="BW996" i="2"/>
  <c r="BV996" i="2"/>
  <c r="BU996" i="2"/>
  <c r="Q996" i="2"/>
  <c r="D996" i="2"/>
  <c r="C996" i="2"/>
  <c r="BW995" i="2"/>
  <c r="BV995" i="2"/>
  <c r="BU995" i="2"/>
  <c r="Q995" i="2"/>
  <c r="D995" i="2"/>
  <c r="C995" i="2"/>
  <c r="BW994" i="2"/>
  <c r="BV994" i="2"/>
  <c r="BU994" i="2"/>
  <c r="Q994" i="2"/>
  <c r="D994" i="2"/>
  <c r="C994" i="2"/>
  <c r="BW993" i="2"/>
  <c r="BV993" i="2"/>
  <c r="BU993" i="2"/>
  <c r="Q993" i="2"/>
  <c r="D993" i="2"/>
  <c r="C993" i="2"/>
  <c r="BW992" i="2"/>
  <c r="BV992" i="2"/>
  <c r="BU992" i="2"/>
  <c r="Q992" i="2"/>
  <c r="D992" i="2"/>
  <c r="C992" i="2"/>
  <c r="BW991" i="2"/>
  <c r="BV991" i="2"/>
  <c r="BU991" i="2"/>
  <c r="Q991" i="2"/>
  <c r="D991" i="2"/>
  <c r="C991" i="2"/>
  <c r="BW990" i="2"/>
  <c r="BV990" i="2"/>
  <c r="BU990" i="2"/>
  <c r="Q990" i="2"/>
  <c r="D990" i="2"/>
  <c r="C990" i="2"/>
  <c r="BW989" i="2"/>
  <c r="BV989" i="2"/>
  <c r="BU989" i="2"/>
  <c r="Q989" i="2"/>
  <c r="D989" i="2"/>
  <c r="C989" i="2"/>
  <c r="BW988" i="2"/>
  <c r="BV988" i="2"/>
  <c r="BU988" i="2"/>
  <c r="Q988" i="2"/>
  <c r="D988" i="2"/>
  <c r="C988" i="2"/>
  <c r="BW987" i="2"/>
  <c r="BV987" i="2"/>
  <c r="BU987" i="2"/>
  <c r="Q987" i="2"/>
  <c r="D987" i="2"/>
  <c r="C987" i="2"/>
  <c r="BW986" i="2"/>
  <c r="BV986" i="2"/>
  <c r="BU986" i="2"/>
  <c r="Q986" i="2"/>
  <c r="D986" i="2"/>
  <c r="C986" i="2"/>
  <c r="BW985" i="2"/>
  <c r="BV985" i="2"/>
  <c r="BU985" i="2"/>
  <c r="Q985" i="2"/>
  <c r="D985" i="2"/>
  <c r="C985" i="2"/>
  <c r="BW984" i="2"/>
  <c r="BV984" i="2"/>
  <c r="BU984" i="2"/>
  <c r="Q984" i="2"/>
  <c r="D984" i="2"/>
  <c r="C984" i="2"/>
  <c r="BW983" i="2"/>
  <c r="BV983" i="2"/>
  <c r="BU983" i="2"/>
  <c r="Q983" i="2"/>
  <c r="D983" i="2"/>
  <c r="C983" i="2"/>
  <c r="BW982" i="2"/>
  <c r="BV982" i="2"/>
  <c r="BU982" i="2"/>
  <c r="Q982" i="2"/>
  <c r="D982" i="2"/>
  <c r="C982" i="2"/>
  <c r="BW981" i="2"/>
  <c r="BV981" i="2"/>
  <c r="BU981" i="2"/>
  <c r="Q981" i="2"/>
  <c r="D981" i="2"/>
  <c r="C981" i="2"/>
  <c r="BW980" i="2"/>
  <c r="BV980" i="2"/>
  <c r="BU980" i="2"/>
  <c r="Q980" i="2"/>
  <c r="D980" i="2"/>
  <c r="C980" i="2"/>
  <c r="BW979" i="2"/>
  <c r="BV979" i="2"/>
  <c r="BU979" i="2"/>
  <c r="Q979" i="2"/>
  <c r="D979" i="2"/>
  <c r="C979" i="2"/>
  <c r="BW978" i="2"/>
  <c r="BV978" i="2"/>
  <c r="BU978" i="2"/>
  <c r="Q978" i="2"/>
  <c r="D978" i="2"/>
  <c r="C978" i="2"/>
  <c r="BW977" i="2"/>
  <c r="BV977" i="2"/>
  <c r="BU977" i="2"/>
  <c r="Q977" i="2"/>
  <c r="D977" i="2"/>
  <c r="C977" i="2"/>
  <c r="BW976" i="2"/>
  <c r="BV976" i="2"/>
  <c r="BU976" i="2"/>
  <c r="Q976" i="2"/>
  <c r="D976" i="2"/>
  <c r="C976" i="2"/>
  <c r="BW975" i="2"/>
  <c r="BV975" i="2"/>
  <c r="BU975" i="2"/>
  <c r="Q975" i="2"/>
  <c r="D975" i="2"/>
  <c r="C975" i="2"/>
  <c r="BW974" i="2"/>
  <c r="BV974" i="2"/>
  <c r="BU974" i="2"/>
  <c r="Q974" i="2"/>
  <c r="D974" i="2"/>
  <c r="C974" i="2"/>
  <c r="BW973" i="2"/>
  <c r="BV973" i="2"/>
  <c r="BU973" i="2"/>
  <c r="Q973" i="2"/>
  <c r="D973" i="2"/>
  <c r="C973" i="2"/>
  <c r="BW972" i="2"/>
  <c r="BV972" i="2"/>
  <c r="BU972" i="2"/>
  <c r="Q972" i="2"/>
  <c r="D972" i="2"/>
  <c r="C972" i="2"/>
  <c r="BW971" i="2"/>
  <c r="BV971" i="2"/>
  <c r="BU971" i="2"/>
  <c r="Q971" i="2"/>
  <c r="D971" i="2"/>
  <c r="C971" i="2"/>
  <c r="BW970" i="2"/>
  <c r="BV970" i="2"/>
  <c r="BU970" i="2"/>
  <c r="Q970" i="2"/>
  <c r="D970" i="2"/>
  <c r="C970" i="2"/>
  <c r="BW969" i="2"/>
  <c r="BV969" i="2"/>
  <c r="BU969" i="2"/>
  <c r="Q969" i="2"/>
  <c r="D969" i="2"/>
  <c r="C969" i="2"/>
  <c r="BW968" i="2"/>
  <c r="BV968" i="2"/>
  <c r="BU968" i="2"/>
  <c r="Q968" i="2"/>
  <c r="D968" i="2"/>
  <c r="C968" i="2"/>
  <c r="BW967" i="2"/>
  <c r="BV967" i="2"/>
  <c r="BU967" i="2"/>
  <c r="Q967" i="2"/>
  <c r="D967" i="2"/>
  <c r="C967" i="2"/>
  <c r="BW966" i="2"/>
  <c r="BV966" i="2"/>
  <c r="BU966" i="2"/>
  <c r="Q966" i="2"/>
  <c r="D966" i="2"/>
  <c r="C966" i="2"/>
  <c r="BW965" i="2"/>
  <c r="BV965" i="2"/>
  <c r="BU965" i="2"/>
  <c r="Q965" i="2"/>
  <c r="D965" i="2"/>
  <c r="C965" i="2"/>
  <c r="BW964" i="2"/>
  <c r="BV964" i="2"/>
  <c r="BU964" i="2"/>
  <c r="Q964" i="2"/>
  <c r="D964" i="2"/>
  <c r="C964" i="2"/>
  <c r="BW963" i="2"/>
  <c r="BV963" i="2"/>
  <c r="BU963" i="2"/>
  <c r="Q963" i="2"/>
  <c r="D963" i="2"/>
  <c r="C963" i="2"/>
  <c r="BW962" i="2"/>
  <c r="BV962" i="2"/>
  <c r="BU962" i="2"/>
  <c r="Q962" i="2"/>
  <c r="D962" i="2"/>
  <c r="C962" i="2"/>
  <c r="BW961" i="2"/>
  <c r="BV961" i="2"/>
  <c r="BU961" i="2"/>
  <c r="Q961" i="2"/>
  <c r="D961" i="2"/>
  <c r="C961" i="2"/>
  <c r="BW960" i="2"/>
  <c r="BV960" i="2"/>
  <c r="BU960" i="2"/>
  <c r="Q960" i="2"/>
  <c r="D960" i="2"/>
  <c r="C960" i="2"/>
  <c r="BW959" i="2"/>
  <c r="BV959" i="2"/>
  <c r="BU959" i="2"/>
  <c r="Q959" i="2"/>
  <c r="D959" i="2"/>
  <c r="C959" i="2"/>
  <c r="BW958" i="2"/>
  <c r="BV958" i="2"/>
  <c r="BU958" i="2"/>
  <c r="Q958" i="2"/>
  <c r="D958" i="2"/>
  <c r="C958" i="2"/>
  <c r="BW957" i="2"/>
  <c r="BV957" i="2"/>
  <c r="BU957" i="2"/>
  <c r="Q957" i="2"/>
  <c r="D957" i="2"/>
  <c r="C957" i="2"/>
  <c r="BW956" i="2"/>
  <c r="BV956" i="2"/>
  <c r="BU956" i="2"/>
  <c r="Q956" i="2"/>
  <c r="D956" i="2"/>
  <c r="C956" i="2"/>
  <c r="BW955" i="2"/>
  <c r="BV955" i="2"/>
  <c r="BU955" i="2"/>
  <c r="Q955" i="2"/>
  <c r="D955" i="2"/>
  <c r="C955" i="2"/>
  <c r="BW954" i="2"/>
  <c r="BV954" i="2"/>
  <c r="BU954" i="2"/>
  <c r="Q954" i="2"/>
  <c r="D954" i="2"/>
  <c r="C954" i="2"/>
  <c r="BW953" i="2"/>
  <c r="BV953" i="2"/>
  <c r="BU953" i="2"/>
  <c r="Q953" i="2"/>
  <c r="D953" i="2"/>
  <c r="C953" i="2"/>
  <c r="BW952" i="2"/>
  <c r="BV952" i="2"/>
  <c r="BU952" i="2"/>
  <c r="Q952" i="2"/>
  <c r="D952" i="2"/>
  <c r="C952" i="2"/>
  <c r="BW951" i="2"/>
  <c r="BV951" i="2"/>
  <c r="BU951" i="2"/>
  <c r="Q951" i="2"/>
  <c r="D951" i="2"/>
  <c r="C951" i="2"/>
  <c r="BW950" i="2"/>
  <c r="BV950" i="2"/>
  <c r="BU950" i="2"/>
  <c r="Q950" i="2"/>
  <c r="D950" i="2"/>
  <c r="C950" i="2"/>
  <c r="BW949" i="2"/>
  <c r="BV949" i="2"/>
  <c r="BU949" i="2"/>
  <c r="Q949" i="2"/>
  <c r="D949" i="2"/>
  <c r="C949" i="2"/>
  <c r="BW948" i="2"/>
  <c r="BV948" i="2"/>
  <c r="BU948" i="2"/>
  <c r="Q948" i="2"/>
  <c r="D948" i="2"/>
  <c r="C948" i="2"/>
  <c r="BW947" i="2"/>
  <c r="BV947" i="2"/>
  <c r="BU947" i="2"/>
  <c r="Q947" i="2"/>
  <c r="D947" i="2"/>
  <c r="C947" i="2"/>
  <c r="BW946" i="2"/>
  <c r="BV946" i="2"/>
  <c r="BU946" i="2"/>
  <c r="Q946" i="2"/>
  <c r="D946" i="2"/>
  <c r="C946" i="2"/>
  <c r="BW945" i="2"/>
  <c r="BV945" i="2"/>
  <c r="BU945" i="2"/>
  <c r="Q945" i="2"/>
  <c r="D945" i="2"/>
  <c r="C945" i="2"/>
  <c r="BW944" i="2"/>
  <c r="BV944" i="2"/>
  <c r="BU944" i="2"/>
  <c r="Q944" i="2"/>
  <c r="D944" i="2"/>
  <c r="C944" i="2"/>
  <c r="BW943" i="2"/>
  <c r="BV943" i="2"/>
  <c r="BU943" i="2"/>
  <c r="Q943" i="2"/>
  <c r="D943" i="2"/>
  <c r="C943" i="2"/>
  <c r="BW942" i="2"/>
  <c r="BV942" i="2"/>
  <c r="BU942" i="2"/>
  <c r="Q942" i="2"/>
  <c r="D942" i="2"/>
  <c r="C942" i="2"/>
  <c r="BW941" i="2"/>
  <c r="BV941" i="2"/>
  <c r="BU941" i="2"/>
  <c r="Q941" i="2"/>
  <c r="D941" i="2"/>
  <c r="C941" i="2"/>
  <c r="BW940" i="2"/>
  <c r="BV940" i="2"/>
  <c r="BU940" i="2"/>
  <c r="Q940" i="2"/>
  <c r="D940" i="2"/>
  <c r="C940" i="2"/>
  <c r="BW939" i="2"/>
  <c r="BV939" i="2"/>
  <c r="BU939" i="2"/>
  <c r="Q939" i="2"/>
  <c r="D939" i="2"/>
  <c r="C939" i="2"/>
  <c r="BW938" i="2"/>
  <c r="BV938" i="2"/>
  <c r="BU938" i="2"/>
  <c r="Q938" i="2"/>
  <c r="D938" i="2"/>
  <c r="C938" i="2"/>
  <c r="BW937" i="2"/>
  <c r="BV937" i="2"/>
  <c r="BU937" i="2"/>
  <c r="Q937" i="2"/>
  <c r="D937" i="2"/>
  <c r="C937" i="2"/>
  <c r="BW936" i="2"/>
  <c r="BV936" i="2"/>
  <c r="BU936" i="2"/>
  <c r="Q936" i="2"/>
  <c r="D936" i="2"/>
  <c r="C936" i="2"/>
  <c r="BW935" i="2"/>
  <c r="BV935" i="2"/>
  <c r="BU935" i="2"/>
  <c r="Q935" i="2"/>
  <c r="D935" i="2"/>
  <c r="C935" i="2"/>
  <c r="BW934" i="2"/>
  <c r="BV934" i="2"/>
  <c r="BU934" i="2"/>
  <c r="Q934" i="2"/>
  <c r="D934" i="2"/>
  <c r="C934" i="2"/>
  <c r="BW933" i="2"/>
  <c r="BV933" i="2"/>
  <c r="BU933" i="2"/>
  <c r="Q933" i="2"/>
  <c r="D933" i="2"/>
  <c r="C933" i="2"/>
  <c r="BW932" i="2"/>
  <c r="BV932" i="2"/>
  <c r="BU932" i="2"/>
  <c r="Q932" i="2"/>
  <c r="D932" i="2"/>
  <c r="C932" i="2"/>
  <c r="BW931" i="2"/>
  <c r="BV931" i="2"/>
  <c r="BU931" i="2"/>
  <c r="Q931" i="2"/>
  <c r="D931" i="2"/>
  <c r="C931" i="2"/>
  <c r="BW930" i="2"/>
  <c r="BV930" i="2"/>
  <c r="BU930" i="2"/>
  <c r="Q930" i="2"/>
  <c r="D930" i="2"/>
  <c r="C930" i="2"/>
  <c r="BW929" i="2"/>
  <c r="BV929" i="2"/>
  <c r="BU929" i="2"/>
  <c r="Q929" i="2"/>
  <c r="D929" i="2"/>
  <c r="C929" i="2"/>
  <c r="BW928" i="2"/>
  <c r="BV928" i="2"/>
  <c r="BU928" i="2"/>
  <c r="Q928" i="2"/>
  <c r="D928" i="2"/>
  <c r="C928" i="2"/>
  <c r="BW927" i="2"/>
  <c r="BV927" i="2"/>
  <c r="BU927" i="2"/>
  <c r="Q927" i="2"/>
  <c r="D927" i="2"/>
  <c r="C927" i="2"/>
  <c r="BW926" i="2"/>
  <c r="BV926" i="2"/>
  <c r="BU926" i="2"/>
  <c r="Q926" i="2"/>
  <c r="D926" i="2"/>
  <c r="C926" i="2"/>
  <c r="BW925" i="2"/>
  <c r="BV925" i="2"/>
  <c r="BU925" i="2"/>
  <c r="Q925" i="2"/>
  <c r="D925" i="2"/>
  <c r="C925" i="2"/>
  <c r="BW924" i="2"/>
  <c r="BV924" i="2"/>
  <c r="BU924" i="2"/>
  <c r="Q924" i="2"/>
  <c r="D924" i="2"/>
  <c r="C924" i="2"/>
  <c r="BW923" i="2"/>
  <c r="BV923" i="2"/>
  <c r="BU923" i="2"/>
  <c r="Q923" i="2"/>
  <c r="D923" i="2"/>
  <c r="C923" i="2"/>
  <c r="BW922" i="2"/>
  <c r="BV922" i="2"/>
  <c r="BU922" i="2"/>
  <c r="Q922" i="2"/>
  <c r="D922" i="2"/>
  <c r="C922" i="2"/>
  <c r="BW921" i="2"/>
  <c r="BV921" i="2"/>
  <c r="BU921" i="2"/>
  <c r="Q921" i="2"/>
  <c r="D921" i="2"/>
  <c r="C921" i="2"/>
  <c r="BW920" i="2"/>
  <c r="BV920" i="2"/>
  <c r="BU920" i="2"/>
  <c r="Q920" i="2"/>
  <c r="D920" i="2"/>
  <c r="C920" i="2"/>
  <c r="BW919" i="2"/>
  <c r="BV919" i="2"/>
  <c r="BU919" i="2"/>
  <c r="Q919" i="2"/>
  <c r="D919" i="2"/>
  <c r="C919" i="2"/>
  <c r="BW918" i="2"/>
  <c r="BV918" i="2"/>
  <c r="BU918" i="2"/>
  <c r="Q918" i="2"/>
  <c r="D918" i="2"/>
  <c r="C918" i="2"/>
  <c r="BW917" i="2"/>
  <c r="BV917" i="2"/>
  <c r="BU917" i="2"/>
  <c r="Q917" i="2"/>
  <c r="D917" i="2"/>
  <c r="C917" i="2"/>
  <c r="BW916" i="2"/>
  <c r="BV916" i="2"/>
  <c r="BU916" i="2"/>
  <c r="Q916" i="2"/>
  <c r="D916" i="2"/>
  <c r="C916" i="2"/>
  <c r="BW915" i="2"/>
  <c r="BV915" i="2"/>
  <c r="BU915" i="2"/>
  <c r="Q915" i="2"/>
  <c r="D915" i="2"/>
  <c r="C915" i="2"/>
  <c r="BW914" i="2"/>
  <c r="BV914" i="2"/>
  <c r="BU914" i="2"/>
  <c r="Q914" i="2"/>
  <c r="D914" i="2"/>
  <c r="C914" i="2"/>
  <c r="BW913" i="2"/>
  <c r="BV913" i="2"/>
  <c r="BU913" i="2"/>
  <c r="Q913" i="2"/>
  <c r="D913" i="2"/>
  <c r="C913" i="2"/>
  <c r="BW912" i="2"/>
  <c r="BV912" i="2"/>
  <c r="BU912" i="2"/>
  <c r="Q912" i="2"/>
  <c r="D912" i="2"/>
  <c r="C912" i="2"/>
  <c r="BW911" i="2"/>
  <c r="BV911" i="2"/>
  <c r="BU911" i="2"/>
  <c r="Q911" i="2"/>
  <c r="D911" i="2"/>
  <c r="C911" i="2"/>
  <c r="BW910" i="2"/>
  <c r="BV910" i="2"/>
  <c r="BU910" i="2"/>
  <c r="Q910" i="2"/>
  <c r="D910" i="2"/>
  <c r="C910" i="2"/>
  <c r="BW909" i="2"/>
  <c r="BV909" i="2"/>
  <c r="BU909" i="2"/>
  <c r="Q909" i="2"/>
  <c r="D909" i="2"/>
  <c r="C909" i="2"/>
  <c r="BW908" i="2"/>
  <c r="BV908" i="2"/>
  <c r="BU908" i="2"/>
  <c r="Q908" i="2"/>
  <c r="D908" i="2"/>
  <c r="C908" i="2"/>
  <c r="BW907" i="2"/>
  <c r="BV907" i="2"/>
  <c r="BU907" i="2"/>
  <c r="Q907" i="2"/>
  <c r="D907" i="2"/>
  <c r="C907" i="2"/>
  <c r="BW906" i="2"/>
  <c r="BV906" i="2"/>
  <c r="BU906" i="2"/>
  <c r="Q906" i="2"/>
  <c r="D906" i="2"/>
  <c r="C906" i="2"/>
  <c r="BW905" i="2"/>
  <c r="BV905" i="2"/>
  <c r="BU905" i="2"/>
  <c r="Q905" i="2"/>
  <c r="D905" i="2"/>
  <c r="C905" i="2"/>
  <c r="BW904" i="2"/>
  <c r="BV904" i="2"/>
  <c r="BU904" i="2"/>
  <c r="Q904" i="2"/>
  <c r="D904" i="2"/>
  <c r="C904" i="2"/>
  <c r="BW903" i="2"/>
  <c r="BV903" i="2"/>
  <c r="BU903" i="2"/>
  <c r="Q903" i="2"/>
  <c r="D903" i="2"/>
  <c r="C903" i="2"/>
  <c r="BW902" i="2"/>
  <c r="BV902" i="2"/>
  <c r="BU902" i="2"/>
  <c r="Q902" i="2"/>
  <c r="D902" i="2"/>
  <c r="C902" i="2"/>
  <c r="BW901" i="2"/>
  <c r="BV901" i="2"/>
  <c r="BU901" i="2"/>
  <c r="Q901" i="2"/>
  <c r="D901" i="2"/>
  <c r="C901" i="2"/>
  <c r="BW900" i="2"/>
  <c r="BV900" i="2"/>
  <c r="BU900" i="2"/>
  <c r="Q900" i="2"/>
  <c r="D900" i="2"/>
  <c r="C900" i="2"/>
  <c r="BW899" i="2"/>
  <c r="BV899" i="2"/>
  <c r="BU899" i="2"/>
  <c r="Q899" i="2"/>
  <c r="D899" i="2"/>
  <c r="C899" i="2"/>
  <c r="BW898" i="2"/>
  <c r="BV898" i="2"/>
  <c r="BU898" i="2"/>
  <c r="Q898" i="2"/>
  <c r="D898" i="2"/>
  <c r="C898" i="2"/>
  <c r="BW897" i="2"/>
  <c r="BV897" i="2"/>
  <c r="BU897" i="2"/>
  <c r="Q897" i="2"/>
  <c r="D897" i="2"/>
  <c r="C897" i="2"/>
  <c r="BW896" i="2"/>
  <c r="BV896" i="2"/>
  <c r="BU896" i="2"/>
  <c r="Q896" i="2"/>
  <c r="D896" i="2"/>
  <c r="C896" i="2"/>
  <c r="BW895" i="2"/>
  <c r="BV895" i="2"/>
  <c r="BU895" i="2"/>
  <c r="Q895" i="2"/>
  <c r="D895" i="2"/>
  <c r="C895" i="2"/>
  <c r="BW894" i="2"/>
  <c r="BV894" i="2"/>
  <c r="BU894" i="2"/>
  <c r="Q894" i="2"/>
  <c r="D894" i="2"/>
  <c r="C894" i="2"/>
  <c r="BW893" i="2"/>
  <c r="BV893" i="2"/>
  <c r="BU893" i="2"/>
  <c r="Q893" i="2"/>
  <c r="D893" i="2"/>
  <c r="C893" i="2"/>
  <c r="BW892" i="2"/>
  <c r="BV892" i="2"/>
  <c r="BU892" i="2"/>
  <c r="Q892" i="2"/>
  <c r="D892" i="2"/>
  <c r="C892" i="2"/>
  <c r="BW891" i="2"/>
  <c r="BV891" i="2"/>
  <c r="BU891" i="2"/>
  <c r="Q891" i="2"/>
  <c r="D891" i="2"/>
  <c r="C891" i="2"/>
  <c r="BW890" i="2"/>
  <c r="BV890" i="2"/>
  <c r="BU890" i="2"/>
  <c r="Q890" i="2"/>
  <c r="D890" i="2"/>
  <c r="C890" i="2"/>
  <c r="BW889" i="2"/>
  <c r="BV889" i="2"/>
  <c r="BU889" i="2"/>
  <c r="Q889" i="2"/>
  <c r="D889" i="2"/>
  <c r="C889" i="2"/>
  <c r="BW888" i="2"/>
  <c r="BV888" i="2"/>
  <c r="BU888" i="2"/>
  <c r="Q888" i="2"/>
  <c r="D888" i="2"/>
  <c r="C888" i="2"/>
  <c r="BW887" i="2"/>
  <c r="BV887" i="2"/>
  <c r="BU887" i="2"/>
  <c r="Q887" i="2"/>
  <c r="D887" i="2"/>
  <c r="C887" i="2"/>
  <c r="BW886" i="2"/>
  <c r="BV886" i="2"/>
  <c r="BU886" i="2"/>
  <c r="Q886" i="2"/>
  <c r="D886" i="2"/>
  <c r="C886" i="2"/>
  <c r="BW885" i="2"/>
  <c r="BV885" i="2"/>
  <c r="BU885" i="2"/>
  <c r="Q885" i="2"/>
  <c r="D885" i="2"/>
  <c r="C885" i="2"/>
  <c r="BW884" i="2"/>
  <c r="BV884" i="2"/>
  <c r="BU884" i="2"/>
  <c r="Q884" i="2"/>
  <c r="D884" i="2"/>
  <c r="C884" i="2"/>
  <c r="BW883" i="2"/>
  <c r="BV883" i="2"/>
  <c r="BU883" i="2"/>
  <c r="Q883" i="2"/>
  <c r="D883" i="2"/>
  <c r="C883" i="2"/>
  <c r="BW882" i="2"/>
  <c r="BV882" i="2"/>
  <c r="BU882" i="2"/>
  <c r="Q882" i="2"/>
  <c r="D882" i="2"/>
  <c r="C882" i="2"/>
  <c r="BW881" i="2"/>
  <c r="BV881" i="2"/>
  <c r="BU881" i="2"/>
  <c r="Q881" i="2"/>
  <c r="D881" i="2"/>
  <c r="C881" i="2"/>
  <c r="BW880" i="2"/>
  <c r="BV880" i="2"/>
  <c r="BU880" i="2"/>
  <c r="Q880" i="2"/>
  <c r="D880" i="2"/>
  <c r="C880" i="2"/>
  <c r="BW879" i="2"/>
  <c r="BV879" i="2"/>
  <c r="BU879" i="2"/>
  <c r="Q879" i="2"/>
  <c r="D879" i="2"/>
  <c r="C879" i="2"/>
  <c r="BW878" i="2"/>
  <c r="BV878" i="2"/>
  <c r="BU878" i="2"/>
  <c r="Q878" i="2"/>
  <c r="D878" i="2"/>
  <c r="C878" i="2"/>
  <c r="BW877" i="2"/>
  <c r="BV877" i="2"/>
  <c r="BU877" i="2"/>
  <c r="Q877" i="2"/>
  <c r="D877" i="2"/>
  <c r="C877" i="2"/>
  <c r="BW876" i="2"/>
  <c r="BV876" i="2"/>
  <c r="BU876" i="2"/>
  <c r="Q876" i="2"/>
  <c r="D876" i="2"/>
  <c r="C876" i="2"/>
  <c r="BW875" i="2"/>
  <c r="BV875" i="2"/>
  <c r="BU875" i="2"/>
  <c r="Q875" i="2"/>
  <c r="D875" i="2"/>
  <c r="C875" i="2"/>
  <c r="BW874" i="2"/>
  <c r="BV874" i="2"/>
  <c r="BU874" i="2"/>
  <c r="Q874" i="2"/>
  <c r="D874" i="2"/>
  <c r="C874" i="2"/>
  <c r="BW873" i="2"/>
  <c r="BV873" i="2"/>
  <c r="BU873" i="2"/>
  <c r="Q873" i="2"/>
  <c r="D873" i="2"/>
  <c r="C873" i="2"/>
  <c r="BW872" i="2"/>
  <c r="BV872" i="2"/>
  <c r="BU872" i="2"/>
  <c r="Q872" i="2"/>
  <c r="D872" i="2"/>
  <c r="C872" i="2"/>
  <c r="BW871" i="2"/>
  <c r="BV871" i="2"/>
  <c r="BU871" i="2"/>
  <c r="Q871" i="2"/>
  <c r="D871" i="2"/>
  <c r="C871" i="2"/>
  <c r="BW870" i="2"/>
  <c r="BV870" i="2"/>
  <c r="BU870" i="2"/>
  <c r="Q870" i="2"/>
  <c r="D870" i="2"/>
  <c r="C870" i="2"/>
  <c r="BW869" i="2"/>
  <c r="BV869" i="2"/>
  <c r="BU869" i="2"/>
  <c r="Q869" i="2"/>
  <c r="D869" i="2"/>
  <c r="C869" i="2"/>
  <c r="BW868" i="2"/>
  <c r="BV868" i="2"/>
  <c r="BU868" i="2"/>
  <c r="Q868" i="2"/>
  <c r="D868" i="2"/>
  <c r="C868" i="2"/>
  <c r="BW867" i="2"/>
  <c r="BV867" i="2"/>
  <c r="BU867" i="2"/>
  <c r="Q867" i="2"/>
  <c r="D867" i="2"/>
  <c r="C867" i="2"/>
  <c r="BW866" i="2"/>
  <c r="BV866" i="2"/>
  <c r="BU866" i="2"/>
  <c r="Q866" i="2"/>
  <c r="D866" i="2"/>
  <c r="C866" i="2"/>
  <c r="BW865" i="2"/>
  <c r="BV865" i="2"/>
  <c r="BU865" i="2"/>
  <c r="Q865" i="2"/>
  <c r="D865" i="2"/>
  <c r="C865" i="2"/>
  <c r="BW864" i="2"/>
  <c r="BV864" i="2"/>
  <c r="BU864" i="2"/>
  <c r="Q864" i="2"/>
  <c r="D864" i="2"/>
  <c r="C864" i="2"/>
  <c r="BW863" i="2"/>
  <c r="BV863" i="2"/>
  <c r="BU863" i="2"/>
  <c r="Q863" i="2"/>
  <c r="D863" i="2"/>
  <c r="C863" i="2"/>
  <c r="BW862" i="2"/>
  <c r="BV862" i="2"/>
  <c r="BU862" i="2"/>
  <c r="Q862" i="2"/>
  <c r="D862" i="2"/>
  <c r="C862" i="2"/>
  <c r="BW861" i="2"/>
  <c r="BV861" i="2"/>
  <c r="BU861" i="2"/>
  <c r="Q861" i="2"/>
  <c r="D861" i="2"/>
  <c r="C861" i="2"/>
  <c r="BW860" i="2"/>
  <c r="BV860" i="2"/>
  <c r="BU860" i="2"/>
  <c r="Q860" i="2"/>
  <c r="D860" i="2"/>
  <c r="C860" i="2"/>
  <c r="BW859" i="2"/>
  <c r="BV859" i="2"/>
  <c r="BU859" i="2"/>
  <c r="Q859" i="2"/>
  <c r="D859" i="2"/>
  <c r="C859" i="2"/>
  <c r="BW858" i="2"/>
  <c r="BV858" i="2"/>
  <c r="BU858" i="2"/>
  <c r="Q858" i="2"/>
  <c r="D858" i="2"/>
  <c r="C858" i="2"/>
  <c r="BW857" i="2"/>
  <c r="BV857" i="2"/>
  <c r="BU857" i="2"/>
  <c r="Q857" i="2"/>
  <c r="D857" i="2"/>
  <c r="C857" i="2"/>
  <c r="BW856" i="2"/>
  <c r="BV856" i="2"/>
  <c r="BU856" i="2"/>
  <c r="Q856" i="2"/>
  <c r="D856" i="2"/>
  <c r="C856" i="2"/>
  <c r="BW855" i="2"/>
  <c r="BV855" i="2"/>
  <c r="BU855" i="2"/>
  <c r="Q855" i="2"/>
  <c r="D855" i="2"/>
  <c r="C855" i="2"/>
  <c r="BW854" i="2"/>
  <c r="BV854" i="2"/>
  <c r="BU854" i="2"/>
  <c r="Q854" i="2"/>
  <c r="D854" i="2"/>
  <c r="C854" i="2"/>
  <c r="BW853" i="2"/>
  <c r="BV853" i="2"/>
  <c r="BU853" i="2"/>
  <c r="Q853" i="2"/>
  <c r="D853" i="2"/>
  <c r="C853" i="2"/>
  <c r="BW852" i="2"/>
  <c r="BV852" i="2"/>
  <c r="BU852" i="2"/>
  <c r="Q852" i="2"/>
  <c r="D852" i="2"/>
  <c r="C852" i="2"/>
  <c r="BW851" i="2"/>
  <c r="BV851" i="2"/>
  <c r="BU851" i="2"/>
  <c r="Q851" i="2"/>
  <c r="D851" i="2"/>
  <c r="C851" i="2"/>
  <c r="BW850" i="2"/>
  <c r="BV850" i="2"/>
  <c r="BU850" i="2"/>
  <c r="Q850" i="2"/>
  <c r="D850" i="2"/>
  <c r="C850" i="2"/>
  <c r="BW849" i="2"/>
  <c r="BV849" i="2"/>
  <c r="BU849" i="2"/>
  <c r="Q849" i="2"/>
  <c r="D849" i="2"/>
  <c r="C849" i="2"/>
  <c r="BW848" i="2"/>
  <c r="BV848" i="2"/>
  <c r="BU848" i="2"/>
  <c r="Q848" i="2"/>
  <c r="D848" i="2"/>
  <c r="C848" i="2"/>
  <c r="BW847" i="2"/>
  <c r="BV847" i="2"/>
  <c r="BU847" i="2"/>
  <c r="Q847" i="2"/>
  <c r="D847" i="2"/>
  <c r="C847" i="2"/>
  <c r="BW846" i="2"/>
  <c r="BV846" i="2"/>
  <c r="BU846" i="2"/>
  <c r="Q846" i="2"/>
  <c r="D846" i="2"/>
  <c r="C846" i="2"/>
  <c r="BW845" i="2"/>
  <c r="BV845" i="2"/>
  <c r="BU845" i="2"/>
  <c r="Q845" i="2"/>
  <c r="D845" i="2"/>
  <c r="C845" i="2"/>
  <c r="BW844" i="2"/>
  <c r="BV844" i="2"/>
  <c r="BU844" i="2"/>
  <c r="Q844" i="2"/>
  <c r="D844" i="2"/>
  <c r="C844" i="2"/>
  <c r="BW843" i="2"/>
  <c r="BV843" i="2"/>
  <c r="BU843" i="2"/>
  <c r="Q843" i="2"/>
  <c r="D843" i="2"/>
  <c r="C843" i="2"/>
  <c r="BW842" i="2"/>
  <c r="BV842" i="2"/>
  <c r="BU842" i="2"/>
  <c r="Q842" i="2"/>
  <c r="D842" i="2"/>
  <c r="C842" i="2"/>
  <c r="BW841" i="2"/>
  <c r="BV841" i="2"/>
  <c r="BU841" i="2"/>
  <c r="Q841" i="2"/>
  <c r="D841" i="2"/>
  <c r="C841" i="2"/>
  <c r="BW840" i="2"/>
  <c r="BV840" i="2"/>
  <c r="BU840" i="2"/>
  <c r="Q840" i="2"/>
  <c r="D840" i="2"/>
  <c r="C840" i="2"/>
  <c r="BW839" i="2"/>
  <c r="BV839" i="2"/>
  <c r="BU839" i="2"/>
  <c r="Q839" i="2"/>
  <c r="D839" i="2"/>
  <c r="C839" i="2"/>
  <c r="BW838" i="2"/>
  <c r="BV838" i="2"/>
  <c r="BU838" i="2"/>
  <c r="Q838" i="2"/>
  <c r="D838" i="2"/>
  <c r="C838" i="2"/>
  <c r="BW837" i="2"/>
  <c r="BV837" i="2"/>
  <c r="BU837" i="2"/>
  <c r="Q837" i="2"/>
  <c r="D837" i="2"/>
  <c r="C837" i="2"/>
  <c r="BW836" i="2"/>
  <c r="BV836" i="2"/>
  <c r="BU836" i="2"/>
  <c r="Q836" i="2"/>
  <c r="D836" i="2"/>
  <c r="C836" i="2"/>
  <c r="BW835" i="2"/>
  <c r="BV835" i="2"/>
  <c r="BU835" i="2"/>
  <c r="Q835" i="2"/>
  <c r="D835" i="2"/>
  <c r="C835" i="2"/>
  <c r="BW834" i="2"/>
  <c r="BV834" i="2"/>
  <c r="BU834" i="2"/>
  <c r="Q834" i="2"/>
  <c r="D834" i="2"/>
  <c r="C834" i="2"/>
  <c r="BW833" i="2"/>
  <c r="BV833" i="2"/>
  <c r="BU833" i="2"/>
  <c r="Q833" i="2"/>
  <c r="D833" i="2"/>
  <c r="C833" i="2"/>
  <c r="BW832" i="2"/>
  <c r="BV832" i="2"/>
  <c r="BU832" i="2"/>
  <c r="Q832" i="2"/>
  <c r="D832" i="2"/>
  <c r="C832" i="2"/>
  <c r="BW831" i="2"/>
  <c r="BV831" i="2"/>
  <c r="BU831" i="2"/>
  <c r="Q831" i="2"/>
  <c r="D831" i="2"/>
  <c r="C831" i="2"/>
  <c r="BW830" i="2"/>
  <c r="BV830" i="2"/>
  <c r="BU830" i="2"/>
  <c r="Q830" i="2"/>
  <c r="D830" i="2"/>
  <c r="C830" i="2"/>
  <c r="BW829" i="2"/>
  <c r="BV829" i="2"/>
  <c r="BU829" i="2"/>
  <c r="Q829" i="2"/>
  <c r="D829" i="2"/>
  <c r="C829" i="2"/>
  <c r="BW828" i="2"/>
  <c r="BV828" i="2"/>
  <c r="BU828" i="2"/>
  <c r="Q828" i="2"/>
  <c r="D828" i="2"/>
  <c r="C828" i="2"/>
  <c r="BW827" i="2"/>
  <c r="BV827" i="2"/>
  <c r="BU827" i="2"/>
  <c r="Q827" i="2"/>
  <c r="D827" i="2"/>
  <c r="C827" i="2"/>
  <c r="BW826" i="2"/>
  <c r="BV826" i="2"/>
  <c r="BU826" i="2"/>
  <c r="Q826" i="2"/>
  <c r="D826" i="2"/>
  <c r="C826" i="2"/>
  <c r="BW825" i="2"/>
  <c r="BV825" i="2"/>
  <c r="BU825" i="2"/>
  <c r="Q825" i="2"/>
  <c r="D825" i="2"/>
  <c r="C825" i="2"/>
  <c r="BW824" i="2"/>
  <c r="BV824" i="2"/>
  <c r="BU824" i="2"/>
  <c r="Q824" i="2"/>
  <c r="D824" i="2"/>
  <c r="C824" i="2"/>
  <c r="BW823" i="2"/>
  <c r="BV823" i="2"/>
  <c r="BU823" i="2"/>
  <c r="Q823" i="2"/>
  <c r="D823" i="2"/>
  <c r="C823" i="2"/>
  <c r="BW822" i="2"/>
  <c r="BV822" i="2"/>
  <c r="BU822" i="2"/>
  <c r="Q822" i="2"/>
  <c r="D822" i="2"/>
  <c r="C822" i="2"/>
  <c r="BW821" i="2"/>
  <c r="BV821" i="2"/>
  <c r="BU821" i="2"/>
  <c r="Q821" i="2"/>
  <c r="D821" i="2"/>
  <c r="C821" i="2"/>
  <c r="BW820" i="2"/>
  <c r="BV820" i="2"/>
  <c r="BU820" i="2"/>
  <c r="Q820" i="2"/>
  <c r="D820" i="2"/>
  <c r="C820" i="2"/>
  <c r="BW819" i="2"/>
  <c r="BV819" i="2"/>
  <c r="BU819" i="2"/>
  <c r="Q819" i="2"/>
  <c r="D819" i="2"/>
  <c r="C819" i="2"/>
  <c r="BW818" i="2"/>
  <c r="BV818" i="2"/>
  <c r="BU818" i="2"/>
  <c r="Q818" i="2"/>
  <c r="D818" i="2"/>
  <c r="C818" i="2"/>
  <c r="BW817" i="2"/>
  <c r="BV817" i="2"/>
  <c r="BU817" i="2"/>
  <c r="Q817" i="2"/>
  <c r="D817" i="2"/>
  <c r="C817" i="2"/>
  <c r="BW816" i="2"/>
  <c r="BV816" i="2"/>
  <c r="BU816" i="2"/>
  <c r="Q816" i="2"/>
  <c r="D816" i="2"/>
  <c r="C816" i="2"/>
  <c r="BW815" i="2"/>
  <c r="BV815" i="2"/>
  <c r="BU815" i="2"/>
  <c r="Q815" i="2"/>
  <c r="D815" i="2"/>
  <c r="C815" i="2"/>
  <c r="BW814" i="2"/>
  <c r="BV814" i="2"/>
  <c r="BU814" i="2"/>
  <c r="Q814" i="2"/>
  <c r="D814" i="2"/>
  <c r="C814" i="2"/>
  <c r="BW813" i="2"/>
  <c r="BV813" i="2"/>
  <c r="BU813" i="2"/>
  <c r="Q813" i="2"/>
  <c r="D813" i="2"/>
  <c r="C813" i="2"/>
  <c r="BW812" i="2"/>
  <c r="BV812" i="2"/>
  <c r="BU812" i="2"/>
  <c r="Q812" i="2"/>
  <c r="D812" i="2"/>
  <c r="C812" i="2"/>
  <c r="BW811" i="2"/>
  <c r="BV811" i="2"/>
  <c r="BU811" i="2"/>
  <c r="Q811" i="2"/>
  <c r="D811" i="2"/>
  <c r="C811" i="2"/>
  <c r="BW810" i="2"/>
  <c r="BV810" i="2"/>
  <c r="BU810" i="2"/>
  <c r="Q810" i="2"/>
  <c r="D810" i="2"/>
  <c r="C810" i="2"/>
  <c r="BW809" i="2"/>
  <c r="BV809" i="2"/>
  <c r="BU809" i="2"/>
  <c r="Q809" i="2"/>
  <c r="D809" i="2"/>
  <c r="C809" i="2"/>
  <c r="BW808" i="2"/>
  <c r="BV808" i="2"/>
  <c r="BU808" i="2"/>
  <c r="Q808" i="2"/>
  <c r="D808" i="2"/>
  <c r="C808" i="2"/>
  <c r="BW807" i="2"/>
  <c r="BV807" i="2"/>
  <c r="BU807" i="2"/>
  <c r="Q807" i="2"/>
  <c r="D807" i="2"/>
  <c r="C807" i="2"/>
  <c r="BW806" i="2"/>
  <c r="BV806" i="2"/>
  <c r="BU806" i="2"/>
  <c r="Q806" i="2"/>
  <c r="D806" i="2"/>
  <c r="C806" i="2"/>
  <c r="BW805" i="2"/>
  <c r="BV805" i="2"/>
  <c r="BU805" i="2"/>
  <c r="Q805" i="2"/>
  <c r="D805" i="2"/>
  <c r="C805" i="2"/>
  <c r="BW804" i="2"/>
  <c r="BV804" i="2"/>
  <c r="BU804" i="2"/>
  <c r="Q804" i="2"/>
  <c r="D804" i="2"/>
  <c r="C804" i="2"/>
  <c r="BW803" i="2"/>
  <c r="BV803" i="2"/>
  <c r="BU803" i="2"/>
  <c r="Q803" i="2"/>
  <c r="D803" i="2"/>
  <c r="C803" i="2"/>
  <c r="BW802" i="2"/>
  <c r="BV802" i="2"/>
  <c r="BU802" i="2"/>
  <c r="Q802" i="2"/>
  <c r="D802" i="2"/>
  <c r="C802" i="2"/>
  <c r="BW801" i="2"/>
  <c r="BV801" i="2"/>
  <c r="BU801" i="2"/>
  <c r="Q801" i="2"/>
  <c r="D801" i="2"/>
  <c r="C801" i="2"/>
  <c r="BW800" i="2"/>
  <c r="BV800" i="2"/>
  <c r="BU800" i="2"/>
  <c r="Q800" i="2"/>
  <c r="D800" i="2"/>
  <c r="C800" i="2"/>
  <c r="BW799" i="2"/>
  <c r="BV799" i="2"/>
  <c r="BU799" i="2"/>
  <c r="Q799" i="2"/>
  <c r="D799" i="2"/>
  <c r="C799" i="2"/>
  <c r="BW798" i="2"/>
  <c r="BV798" i="2"/>
  <c r="BU798" i="2"/>
  <c r="Q798" i="2"/>
  <c r="D798" i="2"/>
  <c r="C798" i="2"/>
  <c r="BW797" i="2"/>
  <c r="BV797" i="2"/>
  <c r="BU797" i="2"/>
  <c r="Q797" i="2"/>
  <c r="D797" i="2"/>
  <c r="C797" i="2"/>
  <c r="BW796" i="2"/>
  <c r="BV796" i="2"/>
  <c r="BU796" i="2"/>
  <c r="Q796" i="2"/>
  <c r="D796" i="2"/>
  <c r="C796" i="2"/>
  <c r="BW795" i="2"/>
  <c r="BV795" i="2"/>
  <c r="BU795" i="2"/>
  <c r="Q795" i="2"/>
  <c r="D795" i="2"/>
  <c r="C795" i="2"/>
  <c r="BW794" i="2"/>
  <c r="BV794" i="2"/>
  <c r="BU794" i="2"/>
  <c r="Q794" i="2"/>
  <c r="D794" i="2"/>
  <c r="C794" i="2"/>
  <c r="BW793" i="2"/>
  <c r="BV793" i="2"/>
  <c r="BU793" i="2"/>
  <c r="Q793" i="2"/>
  <c r="D793" i="2"/>
  <c r="C793" i="2"/>
  <c r="BW792" i="2"/>
  <c r="BV792" i="2"/>
  <c r="BU792" i="2"/>
  <c r="Q792" i="2"/>
  <c r="D792" i="2"/>
  <c r="C792" i="2"/>
  <c r="BW791" i="2"/>
  <c r="BV791" i="2"/>
  <c r="BU791" i="2"/>
  <c r="Q791" i="2"/>
  <c r="D791" i="2"/>
  <c r="C791" i="2"/>
  <c r="BW790" i="2"/>
  <c r="BV790" i="2"/>
  <c r="BU790" i="2"/>
  <c r="Q790" i="2"/>
  <c r="D790" i="2"/>
  <c r="C790" i="2"/>
  <c r="BW789" i="2"/>
  <c r="BV789" i="2"/>
  <c r="BU789" i="2"/>
  <c r="Q789" i="2"/>
  <c r="D789" i="2"/>
  <c r="C789" i="2"/>
  <c r="BW788" i="2"/>
  <c r="BV788" i="2"/>
  <c r="BU788" i="2"/>
  <c r="Q788" i="2"/>
  <c r="D788" i="2"/>
  <c r="C788" i="2"/>
  <c r="BW787" i="2"/>
  <c r="BV787" i="2"/>
  <c r="BU787" i="2"/>
  <c r="Q787" i="2"/>
  <c r="D787" i="2"/>
  <c r="C787" i="2"/>
  <c r="BW786" i="2"/>
  <c r="BV786" i="2"/>
  <c r="BU786" i="2"/>
  <c r="Q786" i="2"/>
  <c r="D786" i="2"/>
  <c r="C786" i="2"/>
  <c r="BW785" i="2"/>
  <c r="BV785" i="2"/>
  <c r="BU785" i="2"/>
  <c r="Q785" i="2"/>
  <c r="D785" i="2"/>
  <c r="C785" i="2"/>
  <c r="BW784" i="2"/>
  <c r="BV784" i="2"/>
  <c r="BU784" i="2"/>
  <c r="Q784" i="2"/>
  <c r="D784" i="2"/>
  <c r="C784" i="2"/>
  <c r="BW783" i="2"/>
  <c r="BV783" i="2"/>
  <c r="BU783" i="2"/>
  <c r="Q783" i="2"/>
  <c r="D783" i="2"/>
  <c r="C783" i="2"/>
  <c r="BW782" i="2"/>
  <c r="BV782" i="2"/>
  <c r="BU782" i="2"/>
  <c r="Q782" i="2"/>
  <c r="D782" i="2"/>
  <c r="C782" i="2"/>
  <c r="BW781" i="2"/>
  <c r="BV781" i="2"/>
  <c r="BU781" i="2"/>
  <c r="Q781" i="2"/>
  <c r="D781" i="2"/>
  <c r="C781" i="2"/>
  <c r="BW780" i="2"/>
  <c r="BV780" i="2"/>
  <c r="BU780" i="2"/>
  <c r="Q780" i="2"/>
  <c r="D780" i="2"/>
  <c r="C780" i="2"/>
  <c r="BW779" i="2"/>
  <c r="BV779" i="2"/>
  <c r="BU779" i="2"/>
  <c r="Q779" i="2"/>
  <c r="D779" i="2"/>
  <c r="C779" i="2"/>
  <c r="BW778" i="2"/>
  <c r="BV778" i="2"/>
  <c r="BU778" i="2"/>
  <c r="Q778" i="2"/>
  <c r="D778" i="2"/>
  <c r="C778" i="2"/>
  <c r="BW777" i="2"/>
  <c r="BV777" i="2"/>
  <c r="BU777" i="2"/>
  <c r="Q777" i="2"/>
  <c r="D777" i="2"/>
  <c r="C777" i="2"/>
  <c r="BW776" i="2"/>
  <c r="BV776" i="2"/>
  <c r="BU776" i="2"/>
  <c r="Q776" i="2"/>
  <c r="D776" i="2"/>
  <c r="C776" i="2"/>
  <c r="BW775" i="2"/>
  <c r="BV775" i="2"/>
  <c r="BU775" i="2"/>
  <c r="Q775" i="2"/>
  <c r="D775" i="2"/>
  <c r="C775" i="2"/>
  <c r="BW774" i="2"/>
  <c r="BV774" i="2"/>
  <c r="BU774" i="2"/>
  <c r="Q774" i="2"/>
  <c r="D774" i="2"/>
  <c r="C774" i="2"/>
  <c r="BW773" i="2"/>
  <c r="BV773" i="2"/>
  <c r="BU773" i="2"/>
  <c r="Q773" i="2"/>
  <c r="D773" i="2"/>
  <c r="C773" i="2"/>
  <c r="BW772" i="2"/>
  <c r="BV772" i="2"/>
  <c r="BU772" i="2"/>
  <c r="Q772" i="2"/>
  <c r="D772" i="2"/>
  <c r="C772" i="2"/>
  <c r="BW771" i="2"/>
  <c r="BV771" i="2"/>
  <c r="BU771" i="2"/>
  <c r="Q771" i="2"/>
  <c r="D771" i="2"/>
  <c r="C771" i="2"/>
  <c r="BW770" i="2"/>
  <c r="BV770" i="2"/>
  <c r="BU770" i="2"/>
  <c r="Q770" i="2"/>
  <c r="D770" i="2"/>
  <c r="C770" i="2"/>
  <c r="BW769" i="2"/>
  <c r="BV769" i="2"/>
  <c r="BU769" i="2"/>
  <c r="Q769" i="2"/>
  <c r="D769" i="2"/>
  <c r="C769" i="2"/>
  <c r="BW768" i="2"/>
  <c r="BV768" i="2"/>
  <c r="BU768" i="2"/>
  <c r="Q768" i="2"/>
  <c r="D768" i="2"/>
  <c r="C768" i="2"/>
  <c r="BW767" i="2"/>
  <c r="BV767" i="2"/>
  <c r="BU767" i="2"/>
  <c r="Q767" i="2"/>
  <c r="D767" i="2"/>
  <c r="C767" i="2"/>
  <c r="BW766" i="2"/>
  <c r="BV766" i="2"/>
  <c r="BU766" i="2"/>
  <c r="Q766" i="2"/>
  <c r="D766" i="2"/>
  <c r="C766" i="2"/>
  <c r="BW765" i="2"/>
  <c r="BV765" i="2"/>
  <c r="BU765" i="2"/>
  <c r="Q765" i="2"/>
  <c r="D765" i="2"/>
  <c r="C765" i="2"/>
  <c r="BW764" i="2"/>
  <c r="BV764" i="2"/>
  <c r="BU764" i="2"/>
  <c r="Q764" i="2"/>
  <c r="D764" i="2"/>
  <c r="C764" i="2"/>
  <c r="BW763" i="2"/>
  <c r="BV763" i="2"/>
  <c r="BU763" i="2"/>
  <c r="Q763" i="2"/>
  <c r="D763" i="2"/>
  <c r="C763" i="2"/>
  <c r="BW762" i="2"/>
  <c r="BV762" i="2"/>
  <c r="BU762" i="2"/>
  <c r="Q762" i="2"/>
  <c r="D762" i="2"/>
  <c r="C762" i="2"/>
  <c r="BW761" i="2"/>
  <c r="BV761" i="2"/>
  <c r="BU761" i="2"/>
  <c r="Q761" i="2"/>
  <c r="D761" i="2"/>
  <c r="C761" i="2"/>
  <c r="BW760" i="2"/>
  <c r="BV760" i="2"/>
  <c r="BU760" i="2"/>
  <c r="Q760" i="2"/>
  <c r="D760" i="2"/>
  <c r="C760" i="2"/>
  <c r="BW759" i="2"/>
  <c r="BV759" i="2"/>
  <c r="BU759" i="2"/>
  <c r="Q759" i="2"/>
  <c r="D759" i="2"/>
  <c r="C759" i="2"/>
  <c r="BW758" i="2"/>
  <c r="BV758" i="2"/>
  <c r="BU758" i="2"/>
  <c r="Q758" i="2"/>
  <c r="D758" i="2"/>
  <c r="C758" i="2"/>
  <c r="BW757" i="2"/>
  <c r="BV757" i="2"/>
  <c r="BU757" i="2"/>
  <c r="Q757" i="2"/>
  <c r="D757" i="2"/>
  <c r="C757" i="2"/>
  <c r="BW756" i="2"/>
  <c r="BV756" i="2"/>
  <c r="BU756" i="2"/>
  <c r="Q756" i="2"/>
  <c r="D756" i="2"/>
  <c r="C756" i="2"/>
  <c r="BW755" i="2"/>
  <c r="BV755" i="2"/>
  <c r="BU755" i="2"/>
  <c r="Q755" i="2"/>
  <c r="D755" i="2"/>
  <c r="C755" i="2"/>
  <c r="BW754" i="2"/>
  <c r="BV754" i="2"/>
  <c r="BU754" i="2"/>
  <c r="Q754" i="2"/>
  <c r="D754" i="2"/>
  <c r="C754" i="2"/>
  <c r="BW753" i="2"/>
  <c r="BV753" i="2"/>
  <c r="BU753" i="2"/>
  <c r="Q753" i="2"/>
  <c r="D753" i="2"/>
  <c r="C753" i="2"/>
  <c r="BW752" i="2"/>
  <c r="BV752" i="2"/>
  <c r="BU752" i="2"/>
  <c r="Q752" i="2"/>
  <c r="D752" i="2"/>
  <c r="C752" i="2"/>
  <c r="BW751" i="2"/>
  <c r="BV751" i="2"/>
  <c r="BU751" i="2"/>
  <c r="Q751" i="2"/>
  <c r="D751" i="2"/>
  <c r="C751" i="2"/>
  <c r="BW750" i="2"/>
  <c r="BV750" i="2"/>
  <c r="BU750" i="2"/>
  <c r="Q750" i="2"/>
  <c r="D750" i="2"/>
  <c r="C750" i="2"/>
  <c r="BW749" i="2"/>
  <c r="BV749" i="2"/>
  <c r="BU749" i="2"/>
  <c r="Q749" i="2"/>
  <c r="D749" i="2"/>
  <c r="C749" i="2"/>
  <c r="BW748" i="2"/>
  <c r="BV748" i="2"/>
  <c r="BU748" i="2"/>
  <c r="Q748" i="2"/>
  <c r="D748" i="2"/>
  <c r="C748" i="2"/>
  <c r="BW747" i="2"/>
  <c r="BV747" i="2"/>
  <c r="BU747" i="2"/>
  <c r="Q747" i="2"/>
  <c r="D747" i="2"/>
  <c r="C747" i="2"/>
  <c r="BW746" i="2"/>
  <c r="BV746" i="2"/>
  <c r="BU746" i="2"/>
  <c r="Q746" i="2"/>
  <c r="D746" i="2"/>
  <c r="C746" i="2"/>
  <c r="BW745" i="2"/>
  <c r="BV745" i="2"/>
  <c r="BU745" i="2"/>
  <c r="Q745" i="2"/>
  <c r="D745" i="2"/>
  <c r="C745" i="2"/>
  <c r="BW744" i="2"/>
  <c r="BV744" i="2"/>
  <c r="BU744" i="2"/>
  <c r="Q744" i="2"/>
  <c r="D744" i="2"/>
  <c r="C744" i="2"/>
  <c r="BW743" i="2"/>
  <c r="BV743" i="2"/>
  <c r="BU743" i="2"/>
  <c r="Q743" i="2"/>
  <c r="D743" i="2"/>
  <c r="C743" i="2"/>
  <c r="BW742" i="2"/>
  <c r="BV742" i="2"/>
  <c r="BU742" i="2"/>
  <c r="Q742" i="2"/>
  <c r="D742" i="2"/>
  <c r="C742" i="2"/>
  <c r="BW741" i="2"/>
  <c r="BV741" i="2"/>
  <c r="BU741" i="2"/>
  <c r="Q741" i="2"/>
  <c r="D741" i="2"/>
  <c r="C741" i="2"/>
  <c r="BW740" i="2"/>
  <c r="BV740" i="2"/>
  <c r="BU740" i="2"/>
  <c r="Q740" i="2"/>
  <c r="D740" i="2"/>
  <c r="C740" i="2"/>
  <c r="BW739" i="2"/>
  <c r="BV739" i="2"/>
  <c r="BU739" i="2"/>
  <c r="Q739" i="2"/>
  <c r="D739" i="2"/>
  <c r="C739" i="2"/>
  <c r="BW738" i="2"/>
  <c r="BV738" i="2"/>
  <c r="BU738" i="2"/>
  <c r="Q738" i="2"/>
  <c r="D738" i="2"/>
  <c r="C738" i="2"/>
  <c r="BW737" i="2"/>
  <c r="BV737" i="2"/>
  <c r="BU737" i="2"/>
  <c r="Q737" i="2"/>
  <c r="D737" i="2"/>
  <c r="C737" i="2"/>
  <c r="BW736" i="2"/>
  <c r="BV736" i="2"/>
  <c r="BU736" i="2"/>
  <c r="Q736" i="2"/>
  <c r="D736" i="2"/>
  <c r="C736" i="2"/>
  <c r="BW735" i="2"/>
  <c r="BV735" i="2"/>
  <c r="BU735" i="2"/>
  <c r="Q735" i="2"/>
  <c r="D735" i="2"/>
  <c r="C735" i="2"/>
  <c r="BW734" i="2"/>
  <c r="BV734" i="2"/>
  <c r="BU734" i="2"/>
  <c r="Q734" i="2"/>
  <c r="D734" i="2"/>
  <c r="C734" i="2"/>
  <c r="BW733" i="2"/>
  <c r="BV733" i="2"/>
  <c r="BU733" i="2"/>
  <c r="Q733" i="2"/>
  <c r="D733" i="2"/>
  <c r="C733" i="2"/>
  <c r="BW732" i="2"/>
  <c r="BV732" i="2"/>
  <c r="BU732" i="2"/>
  <c r="Q732" i="2"/>
  <c r="D732" i="2"/>
  <c r="C732" i="2"/>
  <c r="BW731" i="2"/>
  <c r="BV731" i="2"/>
  <c r="BU731" i="2"/>
  <c r="Q731" i="2"/>
  <c r="D731" i="2"/>
  <c r="C731" i="2"/>
  <c r="BW730" i="2"/>
  <c r="BV730" i="2"/>
  <c r="BU730" i="2"/>
  <c r="Q730" i="2"/>
  <c r="D730" i="2"/>
  <c r="C730" i="2"/>
  <c r="BW729" i="2"/>
  <c r="BV729" i="2"/>
  <c r="BU729" i="2"/>
  <c r="Q729" i="2"/>
  <c r="D729" i="2"/>
  <c r="C729" i="2"/>
  <c r="BW728" i="2"/>
  <c r="BV728" i="2"/>
  <c r="BU728" i="2"/>
  <c r="Q728" i="2"/>
  <c r="D728" i="2"/>
  <c r="C728" i="2"/>
  <c r="BW727" i="2"/>
  <c r="BV727" i="2"/>
  <c r="BU727" i="2"/>
  <c r="Q727" i="2"/>
  <c r="D727" i="2"/>
  <c r="C727" i="2"/>
  <c r="BW726" i="2"/>
  <c r="BV726" i="2"/>
  <c r="BU726" i="2"/>
  <c r="Q726" i="2"/>
  <c r="D726" i="2"/>
  <c r="C726" i="2"/>
  <c r="BW725" i="2"/>
  <c r="BV725" i="2"/>
  <c r="BU725" i="2"/>
  <c r="Q725" i="2"/>
  <c r="D725" i="2"/>
  <c r="C725" i="2"/>
  <c r="BW724" i="2"/>
  <c r="BV724" i="2"/>
  <c r="BU724" i="2"/>
  <c r="Q724" i="2"/>
  <c r="D724" i="2"/>
  <c r="C724" i="2"/>
  <c r="BW723" i="2"/>
  <c r="BV723" i="2"/>
  <c r="BU723" i="2"/>
  <c r="Q723" i="2"/>
  <c r="D723" i="2"/>
  <c r="C723" i="2"/>
  <c r="BW722" i="2"/>
  <c r="BV722" i="2"/>
  <c r="BU722" i="2"/>
  <c r="Q722" i="2"/>
  <c r="D722" i="2"/>
  <c r="C722" i="2"/>
  <c r="BW721" i="2"/>
  <c r="BV721" i="2"/>
  <c r="BU721" i="2"/>
  <c r="Q721" i="2"/>
  <c r="D721" i="2"/>
  <c r="C721" i="2"/>
  <c r="BW720" i="2"/>
  <c r="BV720" i="2"/>
  <c r="BU720" i="2"/>
  <c r="Q720" i="2"/>
  <c r="D720" i="2"/>
  <c r="C720" i="2"/>
  <c r="BW719" i="2"/>
  <c r="BV719" i="2"/>
  <c r="BU719" i="2"/>
  <c r="Q719" i="2"/>
  <c r="D719" i="2"/>
  <c r="C719" i="2"/>
  <c r="BW718" i="2"/>
  <c r="BV718" i="2"/>
  <c r="BU718" i="2"/>
  <c r="Q718" i="2"/>
  <c r="D718" i="2"/>
  <c r="C718" i="2"/>
  <c r="BW717" i="2"/>
  <c r="BV717" i="2"/>
  <c r="BU717" i="2"/>
  <c r="Q717" i="2"/>
  <c r="D717" i="2"/>
  <c r="C717" i="2"/>
  <c r="BW716" i="2"/>
  <c r="BV716" i="2"/>
  <c r="BU716" i="2"/>
  <c r="Q716" i="2"/>
  <c r="D716" i="2"/>
  <c r="C716" i="2"/>
  <c r="BW715" i="2"/>
  <c r="BV715" i="2"/>
  <c r="BU715" i="2"/>
  <c r="Q715" i="2"/>
  <c r="D715" i="2"/>
  <c r="C715" i="2"/>
  <c r="BW714" i="2"/>
  <c r="BV714" i="2"/>
  <c r="BU714" i="2"/>
  <c r="Q714" i="2"/>
  <c r="D714" i="2"/>
  <c r="C714" i="2"/>
  <c r="BW713" i="2"/>
  <c r="BV713" i="2"/>
  <c r="BU713" i="2"/>
  <c r="Q713" i="2"/>
  <c r="D713" i="2"/>
  <c r="C713" i="2"/>
  <c r="BW712" i="2"/>
  <c r="BV712" i="2"/>
  <c r="BU712" i="2"/>
  <c r="Q712" i="2"/>
  <c r="D712" i="2"/>
  <c r="C712" i="2"/>
  <c r="BW711" i="2"/>
  <c r="BV711" i="2"/>
  <c r="BU711" i="2"/>
  <c r="Q711" i="2"/>
  <c r="D711" i="2"/>
  <c r="C711" i="2"/>
  <c r="BW710" i="2"/>
  <c r="BV710" i="2"/>
  <c r="BU710" i="2"/>
  <c r="Q710" i="2"/>
  <c r="D710" i="2"/>
  <c r="C710" i="2"/>
  <c r="BW709" i="2"/>
  <c r="BV709" i="2"/>
  <c r="BU709" i="2"/>
  <c r="Q709" i="2"/>
  <c r="D709" i="2"/>
  <c r="C709" i="2"/>
  <c r="BW708" i="2"/>
  <c r="BV708" i="2"/>
  <c r="BU708" i="2"/>
  <c r="Q708" i="2"/>
  <c r="D708" i="2"/>
  <c r="C708" i="2"/>
  <c r="BW707" i="2"/>
  <c r="BV707" i="2"/>
  <c r="BU707" i="2"/>
  <c r="Q707" i="2"/>
  <c r="D707" i="2"/>
  <c r="C707" i="2"/>
  <c r="BW706" i="2"/>
  <c r="BV706" i="2"/>
  <c r="BU706" i="2"/>
  <c r="Q706" i="2"/>
  <c r="D706" i="2"/>
  <c r="C706" i="2"/>
  <c r="BW705" i="2"/>
  <c r="BV705" i="2"/>
  <c r="BU705" i="2"/>
  <c r="Q705" i="2"/>
  <c r="D705" i="2"/>
  <c r="C705" i="2"/>
  <c r="BW704" i="2"/>
  <c r="BV704" i="2"/>
  <c r="BU704" i="2"/>
  <c r="Q704" i="2"/>
  <c r="D704" i="2"/>
  <c r="C704" i="2"/>
  <c r="BW703" i="2"/>
  <c r="BV703" i="2"/>
  <c r="BU703" i="2"/>
  <c r="Q703" i="2"/>
  <c r="D703" i="2"/>
  <c r="C703" i="2"/>
  <c r="BW702" i="2"/>
  <c r="BV702" i="2"/>
  <c r="BU702" i="2"/>
  <c r="Q702" i="2"/>
  <c r="D702" i="2"/>
  <c r="C702" i="2"/>
  <c r="BW701" i="2"/>
  <c r="BV701" i="2"/>
  <c r="BU701" i="2"/>
  <c r="Q701" i="2"/>
  <c r="D701" i="2"/>
  <c r="C701" i="2"/>
  <c r="BW700" i="2"/>
  <c r="BV700" i="2"/>
  <c r="BU700" i="2"/>
  <c r="Q700" i="2"/>
  <c r="D700" i="2"/>
  <c r="C700" i="2"/>
  <c r="BW699" i="2"/>
  <c r="BV699" i="2"/>
  <c r="BU699" i="2"/>
  <c r="Q699" i="2"/>
  <c r="D699" i="2"/>
  <c r="C699" i="2"/>
  <c r="BW698" i="2"/>
  <c r="BV698" i="2"/>
  <c r="BU698" i="2"/>
  <c r="Q698" i="2"/>
  <c r="D698" i="2"/>
  <c r="C698" i="2"/>
  <c r="BW697" i="2"/>
  <c r="BV697" i="2"/>
  <c r="BU697" i="2"/>
  <c r="Q697" i="2"/>
  <c r="D697" i="2"/>
  <c r="C697" i="2"/>
  <c r="BW696" i="2"/>
  <c r="BV696" i="2"/>
  <c r="BU696" i="2"/>
  <c r="Q696" i="2"/>
  <c r="D696" i="2"/>
  <c r="C696" i="2"/>
  <c r="BW695" i="2"/>
  <c r="BV695" i="2"/>
  <c r="BU695" i="2"/>
  <c r="Q695" i="2"/>
  <c r="D695" i="2"/>
  <c r="C695" i="2"/>
  <c r="BW694" i="2"/>
  <c r="BV694" i="2"/>
  <c r="BU694" i="2"/>
  <c r="Q694" i="2"/>
  <c r="D694" i="2"/>
  <c r="C694" i="2"/>
  <c r="BW693" i="2"/>
  <c r="BV693" i="2"/>
  <c r="BU693" i="2"/>
  <c r="Q693" i="2"/>
  <c r="D693" i="2"/>
  <c r="C693" i="2"/>
  <c r="BW692" i="2"/>
  <c r="BV692" i="2"/>
  <c r="BU692" i="2"/>
  <c r="Q692" i="2"/>
  <c r="D692" i="2"/>
  <c r="C692" i="2"/>
  <c r="BW691" i="2"/>
  <c r="BV691" i="2"/>
  <c r="BU691" i="2"/>
  <c r="Q691" i="2"/>
  <c r="D691" i="2"/>
  <c r="C691" i="2"/>
  <c r="BW690" i="2"/>
  <c r="BV690" i="2"/>
  <c r="BU690" i="2"/>
  <c r="Q690" i="2"/>
  <c r="D690" i="2"/>
  <c r="C690" i="2"/>
  <c r="BW689" i="2"/>
  <c r="BV689" i="2"/>
  <c r="BU689" i="2"/>
  <c r="Q689" i="2"/>
  <c r="D689" i="2"/>
  <c r="C689" i="2"/>
  <c r="BW688" i="2"/>
  <c r="BV688" i="2"/>
  <c r="BU688" i="2"/>
  <c r="Q688" i="2"/>
  <c r="D688" i="2"/>
  <c r="C688" i="2"/>
  <c r="BW687" i="2"/>
  <c r="BV687" i="2"/>
  <c r="BU687" i="2"/>
  <c r="Q687" i="2"/>
  <c r="D687" i="2"/>
  <c r="C687" i="2"/>
  <c r="BW686" i="2"/>
  <c r="BV686" i="2"/>
  <c r="BU686" i="2"/>
  <c r="Q686" i="2"/>
  <c r="D686" i="2"/>
  <c r="C686" i="2"/>
  <c r="BW685" i="2"/>
  <c r="BV685" i="2"/>
  <c r="BU685" i="2"/>
  <c r="Q685" i="2"/>
  <c r="D685" i="2"/>
  <c r="C685" i="2"/>
  <c r="BW684" i="2"/>
  <c r="BV684" i="2"/>
  <c r="BU684" i="2"/>
  <c r="Q684" i="2"/>
  <c r="D684" i="2"/>
  <c r="C684" i="2"/>
  <c r="BW683" i="2"/>
  <c r="BV683" i="2"/>
  <c r="BU683" i="2"/>
  <c r="Q683" i="2"/>
  <c r="D683" i="2"/>
  <c r="C683" i="2"/>
  <c r="BW682" i="2"/>
  <c r="BV682" i="2"/>
  <c r="BU682" i="2"/>
  <c r="Q682" i="2"/>
  <c r="D682" i="2"/>
  <c r="C682" i="2"/>
  <c r="BW681" i="2"/>
  <c r="BV681" i="2"/>
  <c r="BU681" i="2"/>
  <c r="Q681" i="2"/>
  <c r="D681" i="2"/>
  <c r="C681" i="2"/>
  <c r="BW680" i="2"/>
  <c r="BV680" i="2"/>
  <c r="BU680" i="2"/>
  <c r="Q680" i="2"/>
  <c r="D680" i="2"/>
  <c r="C680" i="2"/>
  <c r="BW679" i="2"/>
  <c r="BV679" i="2"/>
  <c r="BU679" i="2"/>
  <c r="Q679" i="2"/>
  <c r="D679" i="2"/>
  <c r="C679" i="2"/>
  <c r="BW678" i="2"/>
  <c r="BV678" i="2"/>
  <c r="BU678" i="2"/>
  <c r="Q678" i="2"/>
  <c r="D678" i="2"/>
  <c r="C678" i="2"/>
  <c r="BW677" i="2"/>
  <c r="BV677" i="2"/>
  <c r="BU677" i="2"/>
  <c r="Q677" i="2"/>
  <c r="D677" i="2"/>
  <c r="C677" i="2"/>
  <c r="BW676" i="2"/>
  <c r="BV676" i="2"/>
  <c r="BU676" i="2"/>
  <c r="Q676" i="2"/>
  <c r="D676" i="2"/>
  <c r="C676" i="2"/>
  <c r="BW675" i="2"/>
  <c r="BV675" i="2"/>
  <c r="BU675" i="2"/>
  <c r="Q675" i="2"/>
  <c r="D675" i="2"/>
  <c r="C675" i="2"/>
  <c r="BW674" i="2"/>
  <c r="BV674" i="2"/>
  <c r="BU674" i="2"/>
  <c r="Q674" i="2"/>
  <c r="D674" i="2"/>
  <c r="C674" i="2"/>
  <c r="BW673" i="2"/>
  <c r="BV673" i="2"/>
  <c r="BU673" i="2"/>
  <c r="Q673" i="2"/>
  <c r="D673" i="2"/>
  <c r="C673" i="2"/>
  <c r="BW672" i="2"/>
  <c r="BV672" i="2"/>
  <c r="BU672" i="2"/>
  <c r="Q672" i="2"/>
  <c r="D672" i="2"/>
  <c r="C672" i="2"/>
  <c r="BW671" i="2"/>
  <c r="BV671" i="2"/>
  <c r="BU671" i="2"/>
  <c r="Q671" i="2"/>
  <c r="D671" i="2"/>
  <c r="C671" i="2"/>
  <c r="BW670" i="2"/>
  <c r="BV670" i="2"/>
  <c r="BU670" i="2"/>
  <c r="Q670" i="2"/>
  <c r="D670" i="2"/>
  <c r="C670" i="2"/>
  <c r="BW669" i="2"/>
  <c r="BV669" i="2"/>
  <c r="BU669" i="2"/>
  <c r="Q669" i="2"/>
  <c r="D669" i="2"/>
  <c r="C669" i="2"/>
  <c r="BW668" i="2"/>
  <c r="BV668" i="2"/>
  <c r="BU668" i="2"/>
  <c r="Q668" i="2"/>
  <c r="D668" i="2"/>
  <c r="C668" i="2"/>
  <c r="BW667" i="2"/>
  <c r="BV667" i="2"/>
  <c r="BU667" i="2"/>
  <c r="Q667" i="2"/>
  <c r="D667" i="2"/>
  <c r="C667" i="2"/>
  <c r="BW666" i="2"/>
  <c r="BV666" i="2"/>
  <c r="BU666" i="2"/>
  <c r="Q666" i="2"/>
  <c r="D666" i="2"/>
  <c r="C666" i="2"/>
  <c r="BW665" i="2"/>
  <c r="BV665" i="2"/>
  <c r="BU665" i="2"/>
  <c r="Q665" i="2"/>
  <c r="D665" i="2"/>
  <c r="C665" i="2"/>
  <c r="BW664" i="2"/>
  <c r="BV664" i="2"/>
  <c r="BU664" i="2"/>
  <c r="Q664" i="2"/>
  <c r="D664" i="2"/>
  <c r="C664" i="2"/>
  <c r="BW663" i="2"/>
  <c r="BV663" i="2"/>
  <c r="BU663" i="2"/>
  <c r="Q663" i="2"/>
  <c r="D663" i="2"/>
  <c r="C663" i="2"/>
  <c r="BW662" i="2"/>
  <c r="BV662" i="2"/>
  <c r="BU662" i="2"/>
  <c r="Q662" i="2"/>
  <c r="D662" i="2"/>
  <c r="C662" i="2"/>
  <c r="BW661" i="2"/>
  <c r="BV661" i="2"/>
  <c r="BU661" i="2"/>
  <c r="Q661" i="2"/>
  <c r="D661" i="2"/>
  <c r="C661" i="2"/>
  <c r="BW660" i="2"/>
  <c r="BV660" i="2"/>
  <c r="BU660" i="2"/>
  <c r="Q660" i="2"/>
  <c r="D660" i="2"/>
  <c r="C660" i="2"/>
  <c r="BW659" i="2"/>
  <c r="BV659" i="2"/>
  <c r="BU659" i="2"/>
  <c r="Q659" i="2"/>
  <c r="D659" i="2"/>
  <c r="C659" i="2"/>
  <c r="BW658" i="2"/>
  <c r="BV658" i="2"/>
  <c r="BU658" i="2"/>
  <c r="Q658" i="2"/>
  <c r="D658" i="2"/>
  <c r="C658" i="2"/>
  <c r="BW657" i="2"/>
  <c r="BV657" i="2"/>
  <c r="BU657" i="2"/>
  <c r="Q657" i="2"/>
  <c r="D657" i="2"/>
  <c r="C657" i="2"/>
  <c r="BW656" i="2"/>
  <c r="BV656" i="2"/>
  <c r="BU656" i="2"/>
  <c r="Q656" i="2"/>
  <c r="D656" i="2"/>
  <c r="C656" i="2"/>
  <c r="BW655" i="2"/>
  <c r="BV655" i="2"/>
  <c r="BU655" i="2"/>
  <c r="Q655" i="2"/>
  <c r="D655" i="2"/>
  <c r="C655" i="2"/>
  <c r="BW654" i="2"/>
  <c r="BV654" i="2"/>
  <c r="BU654" i="2"/>
  <c r="Q654" i="2"/>
  <c r="D654" i="2"/>
  <c r="C654" i="2"/>
  <c r="BW653" i="2"/>
  <c r="BV653" i="2"/>
  <c r="BU653" i="2"/>
  <c r="Q653" i="2"/>
  <c r="D653" i="2"/>
  <c r="C653" i="2"/>
  <c r="BW652" i="2"/>
  <c r="BV652" i="2"/>
  <c r="BU652" i="2"/>
  <c r="Q652" i="2"/>
  <c r="D652" i="2"/>
  <c r="C652" i="2"/>
  <c r="BW651" i="2"/>
  <c r="BV651" i="2"/>
  <c r="BU651" i="2"/>
  <c r="Q651" i="2"/>
  <c r="D651" i="2"/>
  <c r="C651" i="2"/>
  <c r="BW650" i="2"/>
  <c r="BV650" i="2"/>
  <c r="BU650" i="2"/>
  <c r="Q650" i="2"/>
  <c r="D650" i="2"/>
  <c r="C650" i="2"/>
  <c r="BW649" i="2"/>
  <c r="BV649" i="2"/>
  <c r="BU649" i="2"/>
  <c r="Q649" i="2"/>
  <c r="D649" i="2"/>
  <c r="C649" i="2"/>
  <c r="BW648" i="2"/>
  <c r="BV648" i="2"/>
  <c r="BU648" i="2"/>
  <c r="Q648" i="2"/>
  <c r="D648" i="2"/>
  <c r="C648" i="2"/>
  <c r="BW647" i="2"/>
  <c r="BV647" i="2"/>
  <c r="BU647" i="2"/>
  <c r="Q647" i="2"/>
  <c r="D647" i="2"/>
  <c r="C647" i="2"/>
  <c r="BW646" i="2"/>
  <c r="BV646" i="2"/>
  <c r="BU646" i="2"/>
  <c r="Q646" i="2"/>
  <c r="D646" i="2"/>
  <c r="C646" i="2"/>
  <c r="BW645" i="2"/>
  <c r="BV645" i="2"/>
  <c r="BU645" i="2"/>
  <c r="Q645" i="2"/>
  <c r="D645" i="2"/>
  <c r="C645" i="2"/>
  <c r="BW644" i="2"/>
  <c r="BV644" i="2"/>
  <c r="BU644" i="2"/>
  <c r="Q644" i="2"/>
  <c r="D644" i="2"/>
  <c r="C644" i="2"/>
  <c r="BW643" i="2"/>
  <c r="BV643" i="2"/>
  <c r="BU643" i="2"/>
  <c r="Q643" i="2"/>
  <c r="D643" i="2"/>
  <c r="C643" i="2"/>
  <c r="BW642" i="2"/>
  <c r="BV642" i="2"/>
  <c r="BU642" i="2"/>
  <c r="Q642" i="2"/>
  <c r="D642" i="2"/>
  <c r="C642" i="2"/>
  <c r="BW641" i="2"/>
  <c r="BV641" i="2"/>
  <c r="BU641" i="2"/>
  <c r="Q641" i="2"/>
  <c r="D641" i="2"/>
  <c r="C641" i="2"/>
  <c r="BW640" i="2"/>
  <c r="BV640" i="2"/>
  <c r="BU640" i="2"/>
  <c r="Q640" i="2"/>
  <c r="D640" i="2"/>
  <c r="C640" i="2"/>
  <c r="BW639" i="2"/>
  <c r="BV639" i="2"/>
  <c r="BU639" i="2"/>
  <c r="Q639" i="2"/>
  <c r="D639" i="2"/>
  <c r="C639" i="2"/>
  <c r="BW638" i="2"/>
  <c r="BV638" i="2"/>
  <c r="BU638" i="2"/>
  <c r="Q638" i="2"/>
  <c r="D638" i="2"/>
  <c r="C638" i="2"/>
  <c r="BW637" i="2"/>
  <c r="BV637" i="2"/>
  <c r="BU637" i="2"/>
  <c r="Q637" i="2"/>
  <c r="D637" i="2"/>
  <c r="C637" i="2"/>
  <c r="BW636" i="2"/>
  <c r="BV636" i="2"/>
  <c r="BU636" i="2"/>
  <c r="Q636" i="2"/>
  <c r="D636" i="2"/>
  <c r="C636" i="2"/>
  <c r="BW635" i="2"/>
  <c r="BV635" i="2"/>
  <c r="BU635" i="2"/>
  <c r="Q635" i="2"/>
  <c r="D635" i="2"/>
  <c r="C635" i="2"/>
  <c r="BW634" i="2"/>
  <c r="BV634" i="2"/>
  <c r="BU634" i="2"/>
  <c r="Q634" i="2"/>
  <c r="D634" i="2"/>
  <c r="C634" i="2"/>
  <c r="BW633" i="2"/>
  <c r="BV633" i="2"/>
  <c r="BU633" i="2"/>
  <c r="Q633" i="2"/>
  <c r="D633" i="2"/>
  <c r="C633" i="2"/>
  <c r="BW632" i="2"/>
  <c r="BV632" i="2"/>
  <c r="BU632" i="2"/>
  <c r="Q632" i="2"/>
  <c r="D632" i="2"/>
  <c r="C632" i="2"/>
  <c r="BW631" i="2"/>
  <c r="BV631" i="2"/>
  <c r="BU631" i="2"/>
  <c r="Q631" i="2"/>
  <c r="D631" i="2"/>
  <c r="C631" i="2"/>
  <c r="BW630" i="2"/>
  <c r="BV630" i="2"/>
  <c r="BU630" i="2"/>
  <c r="Q630" i="2"/>
  <c r="D630" i="2"/>
  <c r="C630" i="2"/>
  <c r="BW629" i="2"/>
  <c r="BV629" i="2"/>
  <c r="BU629" i="2"/>
  <c r="Q629" i="2"/>
  <c r="D629" i="2"/>
  <c r="C629" i="2"/>
  <c r="BW628" i="2"/>
  <c r="BV628" i="2"/>
  <c r="BU628" i="2"/>
  <c r="Q628" i="2"/>
  <c r="D628" i="2"/>
  <c r="C628" i="2"/>
  <c r="BW627" i="2"/>
  <c r="BV627" i="2"/>
  <c r="BU627" i="2"/>
  <c r="Q627" i="2"/>
  <c r="D627" i="2"/>
  <c r="C627" i="2"/>
  <c r="BW626" i="2"/>
  <c r="BV626" i="2"/>
  <c r="BU626" i="2"/>
  <c r="Q626" i="2"/>
  <c r="D626" i="2"/>
  <c r="C626" i="2"/>
  <c r="BW625" i="2"/>
  <c r="BV625" i="2"/>
  <c r="BU625" i="2"/>
  <c r="Q625" i="2"/>
  <c r="D625" i="2"/>
  <c r="C625" i="2"/>
  <c r="BW624" i="2"/>
  <c r="BV624" i="2"/>
  <c r="BU624" i="2"/>
  <c r="Q624" i="2"/>
  <c r="D624" i="2"/>
  <c r="C624" i="2"/>
  <c r="BW623" i="2"/>
  <c r="BV623" i="2"/>
  <c r="BU623" i="2"/>
  <c r="Q623" i="2"/>
  <c r="D623" i="2"/>
  <c r="C623" i="2"/>
  <c r="BW622" i="2"/>
  <c r="BV622" i="2"/>
  <c r="BU622" i="2"/>
  <c r="Q622" i="2"/>
  <c r="D622" i="2"/>
  <c r="C622" i="2"/>
  <c r="BW621" i="2"/>
  <c r="BV621" i="2"/>
  <c r="BU621" i="2"/>
  <c r="Q621" i="2"/>
  <c r="D621" i="2"/>
  <c r="C621" i="2"/>
  <c r="BW620" i="2"/>
  <c r="BV620" i="2"/>
  <c r="BU620" i="2"/>
  <c r="Q620" i="2"/>
  <c r="D620" i="2"/>
  <c r="C620" i="2"/>
  <c r="BW619" i="2"/>
  <c r="BV619" i="2"/>
  <c r="BU619" i="2"/>
  <c r="Q619" i="2"/>
  <c r="D619" i="2"/>
  <c r="C619" i="2"/>
  <c r="BW618" i="2"/>
  <c r="BV618" i="2"/>
  <c r="BU618" i="2"/>
  <c r="Q618" i="2"/>
  <c r="D618" i="2"/>
  <c r="C618" i="2"/>
  <c r="BW617" i="2"/>
  <c r="BV617" i="2"/>
  <c r="BU617" i="2"/>
  <c r="Q617" i="2"/>
  <c r="D617" i="2"/>
  <c r="C617" i="2"/>
  <c r="BW616" i="2"/>
  <c r="BV616" i="2"/>
  <c r="BU616" i="2"/>
  <c r="Q616" i="2"/>
  <c r="D616" i="2"/>
  <c r="C616" i="2"/>
  <c r="BW615" i="2"/>
  <c r="BV615" i="2"/>
  <c r="BU615" i="2"/>
  <c r="Q615" i="2"/>
  <c r="D615" i="2"/>
  <c r="C615" i="2"/>
  <c r="BW614" i="2"/>
  <c r="BV614" i="2"/>
  <c r="BU614" i="2"/>
  <c r="Q614" i="2"/>
  <c r="D614" i="2"/>
  <c r="C614" i="2"/>
  <c r="BW613" i="2"/>
  <c r="BV613" i="2"/>
  <c r="BU613" i="2"/>
  <c r="Q613" i="2"/>
  <c r="D613" i="2"/>
  <c r="C613" i="2"/>
  <c r="BW612" i="2"/>
  <c r="BV612" i="2"/>
  <c r="BU612" i="2"/>
  <c r="Q612" i="2"/>
  <c r="D612" i="2"/>
  <c r="C612" i="2"/>
  <c r="BW611" i="2"/>
  <c r="BV611" i="2"/>
  <c r="BU611" i="2"/>
  <c r="Q611" i="2"/>
  <c r="D611" i="2"/>
  <c r="C611" i="2"/>
  <c r="BW610" i="2"/>
  <c r="BV610" i="2"/>
  <c r="BU610" i="2"/>
  <c r="Q610" i="2"/>
  <c r="D610" i="2"/>
  <c r="C610" i="2"/>
  <c r="BW609" i="2"/>
  <c r="BV609" i="2"/>
  <c r="BU609" i="2"/>
  <c r="Q609" i="2"/>
  <c r="D609" i="2"/>
  <c r="C609" i="2"/>
  <c r="BW608" i="2"/>
  <c r="BV608" i="2"/>
  <c r="BU608" i="2"/>
  <c r="Q608" i="2"/>
  <c r="D608" i="2"/>
  <c r="C608" i="2"/>
  <c r="BW607" i="2"/>
  <c r="BV607" i="2"/>
  <c r="BU607" i="2"/>
  <c r="Q607" i="2"/>
  <c r="D607" i="2"/>
  <c r="C607" i="2"/>
  <c r="BW606" i="2"/>
  <c r="BV606" i="2"/>
  <c r="BU606" i="2"/>
  <c r="Q606" i="2"/>
  <c r="D606" i="2"/>
  <c r="C606" i="2"/>
  <c r="BW605" i="2"/>
  <c r="BV605" i="2"/>
  <c r="BU605" i="2"/>
  <c r="Q605" i="2"/>
  <c r="D605" i="2"/>
  <c r="C605" i="2"/>
  <c r="BW604" i="2"/>
  <c r="BV604" i="2"/>
  <c r="BU604" i="2"/>
  <c r="Q604" i="2"/>
  <c r="D604" i="2"/>
  <c r="C604" i="2"/>
  <c r="BW603" i="2"/>
  <c r="BV603" i="2"/>
  <c r="BU603" i="2"/>
  <c r="Q603" i="2"/>
  <c r="D603" i="2"/>
  <c r="C603" i="2"/>
  <c r="BW602" i="2"/>
  <c r="BV602" i="2"/>
  <c r="BU602" i="2"/>
  <c r="Q602" i="2"/>
  <c r="D602" i="2"/>
  <c r="C602" i="2"/>
  <c r="BW601" i="2"/>
  <c r="BV601" i="2"/>
  <c r="BU601" i="2"/>
  <c r="Q601" i="2"/>
  <c r="D601" i="2"/>
  <c r="C601" i="2"/>
  <c r="BW600" i="2"/>
  <c r="BV600" i="2"/>
  <c r="BU600" i="2"/>
  <c r="Q600" i="2"/>
  <c r="D600" i="2"/>
  <c r="C600" i="2"/>
  <c r="BW599" i="2"/>
  <c r="BV599" i="2"/>
  <c r="BU599" i="2"/>
  <c r="Q599" i="2"/>
  <c r="D599" i="2"/>
  <c r="C599" i="2"/>
  <c r="BW598" i="2"/>
  <c r="BV598" i="2"/>
  <c r="BU598" i="2"/>
  <c r="Q598" i="2"/>
  <c r="D598" i="2"/>
  <c r="C598" i="2"/>
  <c r="BW597" i="2"/>
  <c r="BV597" i="2"/>
  <c r="BU597" i="2"/>
  <c r="Q597" i="2"/>
  <c r="D597" i="2"/>
  <c r="C597" i="2"/>
  <c r="BW596" i="2"/>
  <c r="BV596" i="2"/>
  <c r="BU596" i="2"/>
  <c r="Q596" i="2"/>
  <c r="D596" i="2"/>
  <c r="C596" i="2"/>
  <c r="BW595" i="2"/>
  <c r="BV595" i="2"/>
  <c r="BU595" i="2"/>
  <c r="Q595" i="2"/>
  <c r="D595" i="2"/>
  <c r="C595" i="2"/>
  <c r="BW594" i="2"/>
  <c r="BV594" i="2"/>
  <c r="BU594" i="2"/>
  <c r="Q594" i="2"/>
  <c r="D594" i="2"/>
  <c r="C594" i="2"/>
  <c r="BW593" i="2"/>
  <c r="BV593" i="2"/>
  <c r="BU593" i="2"/>
  <c r="Q593" i="2"/>
  <c r="D593" i="2"/>
  <c r="C593" i="2"/>
  <c r="BW592" i="2"/>
  <c r="BV592" i="2"/>
  <c r="BU592" i="2"/>
  <c r="Q592" i="2"/>
  <c r="D592" i="2"/>
  <c r="C592" i="2"/>
  <c r="BW591" i="2"/>
  <c r="BV591" i="2"/>
  <c r="BU591" i="2"/>
  <c r="Q591" i="2"/>
  <c r="D591" i="2"/>
  <c r="C591" i="2"/>
  <c r="BW590" i="2"/>
  <c r="BV590" i="2"/>
  <c r="BU590" i="2"/>
  <c r="Q590" i="2"/>
  <c r="D590" i="2"/>
  <c r="C590" i="2"/>
  <c r="BW589" i="2"/>
  <c r="BV589" i="2"/>
  <c r="BU589" i="2"/>
  <c r="Q589" i="2"/>
  <c r="D589" i="2"/>
  <c r="C589" i="2"/>
  <c r="BW588" i="2"/>
  <c r="BV588" i="2"/>
  <c r="BU588" i="2"/>
  <c r="Q588" i="2"/>
  <c r="D588" i="2"/>
  <c r="C588" i="2"/>
  <c r="BW587" i="2"/>
  <c r="BV587" i="2"/>
  <c r="BU587" i="2"/>
  <c r="Q587" i="2"/>
  <c r="D587" i="2"/>
  <c r="C587" i="2"/>
  <c r="BW586" i="2"/>
  <c r="BV586" i="2"/>
  <c r="BU586" i="2"/>
  <c r="Q586" i="2"/>
  <c r="D586" i="2"/>
  <c r="C586" i="2"/>
  <c r="BW585" i="2"/>
  <c r="BV585" i="2"/>
  <c r="BU585" i="2"/>
  <c r="Q585" i="2"/>
  <c r="D585" i="2"/>
  <c r="C585" i="2"/>
  <c r="BW584" i="2"/>
  <c r="BV584" i="2"/>
  <c r="BU584" i="2"/>
  <c r="Q584" i="2"/>
  <c r="D584" i="2"/>
  <c r="C584" i="2"/>
  <c r="BW583" i="2"/>
  <c r="BV583" i="2"/>
  <c r="BU583" i="2"/>
  <c r="Q583" i="2"/>
  <c r="D583" i="2"/>
  <c r="C583" i="2"/>
  <c r="BW582" i="2"/>
  <c r="BV582" i="2"/>
  <c r="BU582" i="2"/>
  <c r="Q582" i="2"/>
  <c r="D582" i="2"/>
  <c r="C582" i="2"/>
  <c r="BW581" i="2"/>
  <c r="BV581" i="2"/>
  <c r="BU581" i="2"/>
  <c r="Q581" i="2"/>
  <c r="D581" i="2"/>
  <c r="C581" i="2"/>
  <c r="BW580" i="2"/>
  <c r="BV580" i="2"/>
  <c r="BU580" i="2"/>
  <c r="Q580" i="2"/>
  <c r="D580" i="2"/>
  <c r="C580" i="2"/>
  <c r="BW579" i="2"/>
  <c r="BV579" i="2"/>
  <c r="BU579" i="2"/>
  <c r="Q579" i="2"/>
  <c r="D579" i="2"/>
  <c r="C579" i="2"/>
  <c r="BW578" i="2"/>
  <c r="BV578" i="2"/>
  <c r="BU578" i="2"/>
  <c r="Q578" i="2"/>
  <c r="D578" i="2"/>
  <c r="C578" i="2"/>
  <c r="BW577" i="2"/>
  <c r="BV577" i="2"/>
  <c r="BU577" i="2"/>
  <c r="Q577" i="2"/>
  <c r="D577" i="2"/>
  <c r="C577" i="2"/>
  <c r="BW576" i="2"/>
  <c r="BV576" i="2"/>
  <c r="BU576" i="2"/>
  <c r="Q576" i="2"/>
  <c r="D576" i="2"/>
  <c r="C576" i="2"/>
  <c r="BW575" i="2"/>
  <c r="BV575" i="2"/>
  <c r="BU575" i="2"/>
  <c r="Q575" i="2"/>
  <c r="D575" i="2"/>
  <c r="C575" i="2"/>
  <c r="BW574" i="2"/>
  <c r="BV574" i="2"/>
  <c r="BU574" i="2"/>
  <c r="Q574" i="2"/>
  <c r="D574" i="2"/>
  <c r="C574" i="2"/>
  <c r="BW573" i="2"/>
  <c r="BV573" i="2"/>
  <c r="BU573" i="2"/>
  <c r="Q573" i="2"/>
  <c r="D573" i="2"/>
  <c r="C573" i="2"/>
  <c r="BW572" i="2"/>
  <c r="BV572" i="2"/>
  <c r="BU572" i="2"/>
  <c r="Q572" i="2"/>
  <c r="D572" i="2"/>
  <c r="C572" i="2"/>
  <c r="BW571" i="2"/>
  <c r="BV571" i="2"/>
  <c r="BU571" i="2"/>
  <c r="Q571" i="2"/>
  <c r="D571" i="2"/>
  <c r="C571" i="2"/>
  <c r="BW570" i="2"/>
  <c r="BV570" i="2"/>
  <c r="BU570" i="2"/>
  <c r="Q570" i="2"/>
  <c r="D570" i="2"/>
  <c r="C570" i="2"/>
  <c r="BW569" i="2"/>
  <c r="BV569" i="2"/>
  <c r="BU569" i="2"/>
  <c r="Q569" i="2"/>
  <c r="D569" i="2"/>
  <c r="C569" i="2"/>
  <c r="BW568" i="2"/>
  <c r="BV568" i="2"/>
  <c r="BU568" i="2"/>
  <c r="Q568" i="2"/>
  <c r="D568" i="2"/>
  <c r="C568" i="2"/>
  <c r="BW567" i="2"/>
  <c r="BV567" i="2"/>
  <c r="BU567" i="2"/>
  <c r="Q567" i="2"/>
  <c r="D567" i="2"/>
  <c r="C567" i="2"/>
  <c r="BW566" i="2"/>
  <c r="BV566" i="2"/>
  <c r="BU566" i="2"/>
  <c r="Q566" i="2"/>
  <c r="D566" i="2"/>
  <c r="C566" i="2"/>
  <c r="BW565" i="2"/>
  <c r="BV565" i="2"/>
  <c r="BU565" i="2"/>
  <c r="Q565" i="2"/>
  <c r="D565" i="2"/>
  <c r="C565" i="2"/>
  <c r="BW564" i="2"/>
  <c r="BV564" i="2"/>
  <c r="BU564" i="2"/>
  <c r="Q564" i="2"/>
  <c r="D564" i="2"/>
  <c r="C564" i="2"/>
  <c r="BW563" i="2"/>
  <c r="BV563" i="2"/>
  <c r="BU563" i="2"/>
  <c r="Q563" i="2"/>
  <c r="D563" i="2"/>
  <c r="C563" i="2"/>
  <c r="BW562" i="2"/>
  <c r="BV562" i="2"/>
  <c r="BU562" i="2"/>
  <c r="Q562" i="2"/>
  <c r="D562" i="2"/>
  <c r="C562" i="2"/>
  <c r="BW561" i="2"/>
  <c r="BV561" i="2"/>
  <c r="BU561" i="2"/>
  <c r="Q561" i="2"/>
  <c r="D561" i="2"/>
  <c r="C561" i="2"/>
  <c r="BW560" i="2"/>
  <c r="BV560" i="2"/>
  <c r="BU560" i="2"/>
  <c r="Q560" i="2"/>
  <c r="D560" i="2"/>
  <c r="C560" i="2"/>
  <c r="BW559" i="2"/>
  <c r="BV559" i="2"/>
  <c r="BU559" i="2"/>
  <c r="Q559" i="2"/>
  <c r="D559" i="2"/>
  <c r="C559" i="2"/>
  <c r="BW558" i="2"/>
  <c r="BV558" i="2"/>
  <c r="BU558" i="2"/>
  <c r="Q558" i="2"/>
  <c r="D558" i="2"/>
  <c r="C558" i="2"/>
  <c r="BW557" i="2"/>
  <c r="BV557" i="2"/>
  <c r="BU557" i="2"/>
  <c r="Q557" i="2"/>
  <c r="D557" i="2"/>
  <c r="C557" i="2"/>
  <c r="BW556" i="2"/>
  <c r="BV556" i="2"/>
  <c r="BU556" i="2"/>
  <c r="Q556" i="2"/>
  <c r="D556" i="2"/>
  <c r="C556" i="2"/>
  <c r="BW555" i="2"/>
  <c r="BV555" i="2"/>
  <c r="BU555" i="2"/>
  <c r="Q555" i="2"/>
  <c r="D555" i="2"/>
  <c r="C555" i="2"/>
  <c r="BW554" i="2"/>
  <c r="BV554" i="2"/>
  <c r="BU554" i="2"/>
  <c r="Q554" i="2"/>
  <c r="D554" i="2"/>
  <c r="C554" i="2"/>
  <c r="BW553" i="2"/>
  <c r="BV553" i="2"/>
  <c r="BU553" i="2"/>
  <c r="Q553" i="2"/>
  <c r="D553" i="2"/>
  <c r="C553" i="2"/>
  <c r="BW552" i="2"/>
  <c r="BV552" i="2"/>
  <c r="BU552" i="2"/>
  <c r="Q552" i="2"/>
  <c r="D552" i="2"/>
  <c r="C552" i="2"/>
  <c r="BW551" i="2"/>
  <c r="BV551" i="2"/>
  <c r="BU551" i="2"/>
  <c r="Q551" i="2"/>
  <c r="D551" i="2"/>
  <c r="C551" i="2"/>
  <c r="BW550" i="2"/>
  <c r="BV550" i="2"/>
  <c r="BU550" i="2"/>
  <c r="Q550" i="2"/>
  <c r="D550" i="2"/>
  <c r="C550" i="2"/>
  <c r="BW549" i="2"/>
  <c r="BV549" i="2"/>
  <c r="BU549" i="2"/>
  <c r="Q549" i="2"/>
  <c r="D549" i="2"/>
  <c r="C549" i="2"/>
  <c r="BW548" i="2"/>
  <c r="BV548" i="2"/>
  <c r="BU548" i="2"/>
  <c r="Q548" i="2"/>
  <c r="D548" i="2"/>
  <c r="C548" i="2"/>
  <c r="BW547" i="2"/>
  <c r="BV547" i="2"/>
  <c r="BU547" i="2"/>
  <c r="Q547" i="2"/>
  <c r="D547" i="2"/>
  <c r="C547" i="2"/>
  <c r="BW546" i="2"/>
  <c r="BV546" i="2"/>
  <c r="BU546" i="2"/>
  <c r="Q546" i="2"/>
  <c r="D546" i="2"/>
  <c r="C546" i="2"/>
  <c r="BW545" i="2"/>
  <c r="BV545" i="2"/>
  <c r="BU545" i="2"/>
  <c r="Q545" i="2"/>
  <c r="D545" i="2"/>
  <c r="C545" i="2"/>
  <c r="BW544" i="2"/>
  <c r="BV544" i="2"/>
  <c r="BU544" i="2"/>
  <c r="Q544" i="2"/>
  <c r="D544" i="2"/>
  <c r="C544" i="2"/>
  <c r="BW543" i="2"/>
  <c r="BV543" i="2"/>
  <c r="BU543" i="2"/>
  <c r="Q543" i="2"/>
  <c r="D543" i="2"/>
  <c r="C543" i="2"/>
  <c r="BW542" i="2"/>
  <c r="BV542" i="2"/>
  <c r="BU542" i="2"/>
  <c r="Q542" i="2"/>
  <c r="D542" i="2"/>
  <c r="C542" i="2"/>
  <c r="BW541" i="2"/>
  <c r="BV541" i="2"/>
  <c r="BU541" i="2"/>
  <c r="Q541" i="2"/>
  <c r="D541" i="2"/>
  <c r="C541" i="2"/>
  <c r="BW540" i="2"/>
  <c r="BV540" i="2"/>
  <c r="BU540" i="2"/>
  <c r="Q540" i="2"/>
  <c r="D540" i="2"/>
  <c r="C540" i="2"/>
  <c r="BW539" i="2"/>
  <c r="BV539" i="2"/>
  <c r="BU539" i="2"/>
  <c r="Q539" i="2"/>
  <c r="D539" i="2"/>
  <c r="C539" i="2"/>
  <c r="BW538" i="2"/>
  <c r="BV538" i="2"/>
  <c r="BU538" i="2"/>
  <c r="Q538" i="2"/>
  <c r="D538" i="2"/>
  <c r="C538" i="2"/>
  <c r="BW537" i="2"/>
  <c r="BV537" i="2"/>
  <c r="BU537" i="2"/>
  <c r="Q537" i="2"/>
  <c r="D537" i="2"/>
  <c r="C537" i="2"/>
  <c r="BW536" i="2"/>
  <c r="BV536" i="2"/>
  <c r="BU536" i="2"/>
  <c r="Q536" i="2"/>
  <c r="D536" i="2"/>
  <c r="C536" i="2"/>
  <c r="BW535" i="2"/>
  <c r="BV535" i="2"/>
  <c r="BU535" i="2"/>
  <c r="Q535" i="2"/>
  <c r="D535" i="2"/>
  <c r="C535" i="2"/>
  <c r="BW534" i="2"/>
  <c r="BV534" i="2"/>
  <c r="BU534" i="2"/>
  <c r="Q534" i="2"/>
  <c r="D534" i="2"/>
  <c r="C534" i="2"/>
  <c r="BW533" i="2"/>
  <c r="BV533" i="2"/>
  <c r="BU533" i="2"/>
  <c r="Q533" i="2"/>
  <c r="D533" i="2"/>
  <c r="C533" i="2"/>
  <c r="BW532" i="2"/>
  <c r="BV532" i="2"/>
  <c r="BU532" i="2"/>
  <c r="Q532" i="2"/>
  <c r="D532" i="2"/>
  <c r="C532" i="2"/>
  <c r="BW531" i="2"/>
  <c r="BV531" i="2"/>
  <c r="BU531" i="2"/>
  <c r="Q531" i="2"/>
  <c r="D531" i="2"/>
  <c r="C531" i="2"/>
  <c r="BW530" i="2"/>
  <c r="BV530" i="2"/>
  <c r="BU530" i="2"/>
  <c r="Q530" i="2"/>
  <c r="D530" i="2"/>
  <c r="C530" i="2"/>
  <c r="BW529" i="2"/>
  <c r="BV529" i="2"/>
  <c r="BU529" i="2"/>
  <c r="Q529" i="2"/>
  <c r="D529" i="2"/>
  <c r="C529" i="2"/>
  <c r="BW528" i="2"/>
  <c r="BV528" i="2"/>
  <c r="BU528" i="2"/>
  <c r="Q528" i="2"/>
  <c r="D528" i="2"/>
  <c r="C528" i="2"/>
  <c r="BW527" i="2"/>
  <c r="BV527" i="2"/>
  <c r="BU527" i="2"/>
  <c r="Q527" i="2"/>
  <c r="D527" i="2"/>
  <c r="C527" i="2"/>
  <c r="BW526" i="2"/>
  <c r="BV526" i="2"/>
  <c r="BU526" i="2"/>
  <c r="Q526" i="2"/>
  <c r="D526" i="2"/>
  <c r="C526" i="2"/>
  <c r="BW525" i="2"/>
  <c r="BV525" i="2"/>
  <c r="BU525" i="2"/>
  <c r="Q525" i="2"/>
  <c r="D525" i="2"/>
  <c r="C525" i="2"/>
  <c r="BW524" i="2"/>
  <c r="BV524" i="2"/>
  <c r="BU524" i="2"/>
  <c r="Q524" i="2"/>
  <c r="D524" i="2"/>
  <c r="C524" i="2"/>
  <c r="BW523" i="2"/>
  <c r="BV523" i="2"/>
  <c r="BU523" i="2"/>
  <c r="Q523" i="2"/>
  <c r="D523" i="2"/>
  <c r="C523" i="2"/>
  <c r="BW522" i="2"/>
  <c r="BV522" i="2"/>
  <c r="BU522" i="2"/>
  <c r="Q522" i="2"/>
  <c r="D522" i="2"/>
  <c r="C522" i="2"/>
  <c r="BW521" i="2"/>
  <c r="BV521" i="2"/>
  <c r="BU521" i="2"/>
  <c r="Q521" i="2"/>
  <c r="D521" i="2"/>
  <c r="C521" i="2"/>
  <c r="BW520" i="2"/>
  <c r="BV520" i="2"/>
  <c r="BU520" i="2"/>
  <c r="Q520" i="2"/>
  <c r="D520" i="2"/>
  <c r="C520" i="2"/>
  <c r="BW519" i="2"/>
  <c r="BV519" i="2"/>
  <c r="BU519" i="2"/>
  <c r="Q519" i="2"/>
  <c r="D519" i="2"/>
  <c r="C519" i="2"/>
  <c r="BW518" i="2"/>
  <c r="BV518" i="2"/>
  <c r="BU518" i="2"/>
  <c r="Q518" i="2"/>
  <c r="D518" i="2"/>
  <c r="C518" i="2"/>
  <c r="BW517" i="2"/>
  <c r="BV517" i="2"/>
  <c r="BU517" i="2"/>
  <c r="Q517" i="2"/>
  <c r="D517" i="2"/>
  <c r="C517" i="2"/>
  <c r="BW516" i="2"/>
  <c r="BV516" i="2"/>
  <c r="BU516" i="2"/>
  <c r="Q516" i="2"/>
  <c r="D516" i="2"/>
  <c r="C516" i="2"/>
  <c r="BW515" i="2"/>
  <c r="BV515" i="2"/>
  <c r="BU515" i="2"/>
  <c r="Q515" i="2"/>
  <c r="D515" i="2"/>
  <c r="C515" i="2"/>
  <c r="BW514" i="2"/>
  <c r="BV514" i="2"/>
  <c r="BU514" i="2"/>
  <c r="Q514" i="2"/>
  <c r="D514" i="2"/>
  <c r="C514" i="2"/>
  <c r="BW513" i="2"/>
  <c r="BV513" i="2"/>
  <c r="BU513" i="2"/>
  <c r="Q513" i="2"/>
  <c r="D513" i="2"/>
  <c r="C513" i="2"/>
  <c r="BW512" i="2"/>
  <c r="BV512" i="2"/>
  <c r="BU512" i="2"/>
  <c r="Q512" i="2"/>
  <c r="D512" i="2"/>
  <c r="C512" i="2"/>
  <c r="BW511" i="2"/>
  <c r="BV511" i="2"/>
  <c r="BU511" i="2"/>
  <c r="Q511" i="2"/>
  <c r="D511" i="2"/>
  <c r="C511" i="2"/>
  <c r="BW510" i="2"/>
  <c r="BV510" i="2"/>
  <c r="BU510" i="2"/>
  <c r="Q510" i="2"/>
  <c r="D510" i="2"/>
  <c r="C510" i="2"/>
  <c r="BW509" i="2"/>
  <c r="BV509" i="2"/>
  <c r="BU509" i="2"/>
  <c r="Q509" i="2"/>
  <c r="D509" i="2"/>
  <c r="C509" i="2"/>
  <c r="BW508" i="2"/>
  <c r="BV508" i="2"/>
  <c r="BU508" i="2"/>
  <c r="Q508" i="2"/>
  <c r="D508" i="2"/>
  <c r="C508" i="2"/>
  <c r="BW507" i="2"/>
  <c r="BV507" i="2"/>
  <c r="BU507" i="2"/>
  <c r="Q507" i="2"/>
  <c r="D507" i="2"/>
  <c r="C507" i="2"/>
  <c r="BW506" i="2"/>
  <c r="BV506" i="2"/>
  <c r="BU506" i="2"/>
  <c r="Q506" i="2"/>
  <c r="D506" i="2"/>
  <c r="C506" i="2"/>
  <c r="BW505" i="2"/>
  <c r="BV505" i="2"/>
  <c r="BU505" i="2"/>
  <c r="Q505" i="2"/>
  <c r="D505" i="2"/>
  <c r="C505" i="2"/>
  <c r="BW504" i="2"/>
  <c r="BV504" i="2"/>
  <c r="BU504" i="2"/>
  <c r="Q504" i="2"/>
  <c r="D504" i="2"/>
  <c r="C504" i="2"/>
  <c r="BW503" i="2"/>
  <c r="BV503" i="2"/>
  <c r="BU503" i="2"/>
  <c r="Q503" i="2"/>
  <c r="D503" i="2"/>
  <c r="C503" i="2"/>
  <c r="BW502" i="2"/>
  <c r="BV502" i="2"/>
  <c r="BU502" i="2"/>
  <c r="Q502" i="2"/>
  <c r="D502" i="2"/>
  <c r="C502" i="2"/>
  <c r="BW501" i="2"/>
  <c r="BV501" i="2"/>
  <c r="BU501" i="2"/>
  <c r="Q501" i="2"/>
  <c r="D501" i="2"/>
  <c r="C501" i="2"/>
  <c r="BW500" i="2"/>
  <c r="BV500" i="2"/>
  <c r="BU500" i="2"/>
  <c r="Q500" i="2"/>
  <c r="D500" i="2"/>
  <c r="C500" i="2"/>
  <c r="BW499" i="2"/>
  <c r="BV499" i="2"/>
  <c r="BU499" i="2"/>
  <c r="Q499" i="2"/>
  <c r="D499" i="2"/>
  <c r="C499" i="2"/>
  <c r="BW498" i="2"/>
  <c r="BV498" i="2"/>
  <c r="BU498" i="2"/>
  <c r="Q498" i="2"/>
  <c r="D498" i="2"/>
  <c r="C498" i="2"/>
  <c r="BW497" i="2"/>
  <c r="BV497" i="2"/>
  <c r="BU497" i="2"/>
  <c r="Q497" i="2"/>
  <c r="D497" i="2"/>
  <c r="C497" i="2"/>
  <c r="BW496" i="2"/>
  <c r="BV496" i="2"/>
  <c r="BU496" i="2"/>
  <c r="Q496" i="2"/>
  <c r="D496" i="2"/>
  <c r="C496" i="2"/>
  <c r="BW495" i="2"/>
  <c r="BV495" i="2"/>
  <c r="BU495" i="2"/>
  <c r="Q495" i="2"/>
  <c r="D495" i="2"/>
  <c r="C495" i="2"/>
  <c r="BW494" i="2"/>
  <c r="BV494" i="2"/>
  <c r="BU494" i="2"/>
  <c r="Q494" i="2"/>
  <c r="D494" i="2"/>
  <c r="C494" i="2"/>
  <c r="BW493" i="2"/>
  <c r="BV493" i="2"/>
  <c r="BU493" i="2"/>
  <c r="Q493" i="2"/>
  <c r="D493" i="2"/>
  <c r="C493" i="2"/>
  <c r="BW492" i="2"/>
  <c r="BV492" i="2"/>
  <c r="BU492" i="2"/>
  <c r="Q492" i="2"/>
  <c r="D492" i="2"/>
  <c r="C492" i="2"/>
  <c r="BW491" i="2"/>
  <c r="BV491" i="2"/>
  <c r="BU491" i="2"/>
  <c r="Q491" i="2"/>
  <c r="D491" i="2"/>
  <c r="C491" i="2"/>
  <c r="BW490" i="2"/>
  <c r="BV490" i="2"/>
  <c r="BU490" i="2"/>
  <c r="Q490" i="2"/>
  <c r="D490" i="2"/>
  <c r="C490" i="2"/>
  <c r="BW489" i="2"/>
  <c r="BV489" i="2"/>
  <c r="BU489" i="2"/>
  <c r="Q489" i="2"/>
  <c r="D489" i="2"/>
  <c r="C489" i="2"/>
  <c r="BW488" i="2"/>
  <c r="BV488" i="2"/>
  <c r="BU488" i="2"/>
  <c r="Q488" i="2"/>
  <c r="D488" i="2"/>
  <c r="C488" i="2"/>
  <c r="BW487" i="2"/>
  <c r="BV487" i="2"/>
  <c r="BU487" i="2"/>
  <c r="Q487" i="2"/>
  <c r="D487" i="2"/>
  <c r="C487" i="2"/>
  <c r="BW486" i="2"/>
  <c r="BV486" i="2"/>
  <c r="BU486" i="2"/>
  <c r="Q486" i="2"/>
  <c r="D486" i="2"/>
  <c r="C486" i="2"/>
  <c r="BW485" i="2"/>
  <c r="BV485" i="2"/>
  <c r="BU485" i="2"/>
  <c r="Q485" i="2"/>
  <c r="D485" i="2"/>
  <c r="C485" i="2"/>
  <c r="BW484" i="2"/>
  <c r="BV484" i="2"/>
  <c r="BU484" i="2"/>
  <c r="Q484" i="2"/>
  <c r="D484" i="2"/>
  <c r="C484" i="2"/>
  <c r="BW483" i="2"/>
  <c r="BV483" i="2"/>
  <c r="BU483" i="2"/>
  <c r="Q483" i="2"/>
  <c r="D483" i="2"/>
  <c r="C483" i="2"/>
  <c r="BW482" i="2"/>
  <c r="BV482" i="2"/>
  <c r="BU482" i="2"/>
  <c r="Q482" i="2"/>
  <c r="D482" i="2"/>
  <c r="C482" i="2"/>
  <c r="BW481" i="2"/>
  <c r="BV481" i="2"/>
  <c r="BU481" i="2"/>
  <c r="Q481" i="2"/>
  <c r="D481" i="2"/>
  <c r="C481" i="2"/>
  <c r="BW480" i="2"/>
  <c r="BV480" i="2"/>
  <c r="BU480" i="2"/>
  <c r="Q480" i="2"/>
  <c r="D480" i="2"/>
  <c r="C480" i="2"/>
  <c r="BW479" i="2"/>
  <c r="BV479" i="2"/>
  <c r="BU479" i="2"/>
  <c r="Q479" i="2"/>
  <c r="D479" i="2"/>
  <c r="C479" i="2"/>
  <c r="BW478" i="2"/>
  <c r="BV478" i="2"/>
  <c r="BU478" i="2"/>
  <c r="Q478" i="2"/>
  <c r="D478" i="2"/>
  <c r="C478" i="2"/>
  <c r="BW477" i="2"/>
  <c r="BV477" i="2"/>
  <c r="BU477" i="2"/>
  <c r="Q477" i="2"/>
  <c r="D477" i="2"/>
  <c r="C477" i="2"/>
  <c r="BW476" i="2"/>
  <c r="BV476" i="2"/>
  <c r="BU476" i="2"/>
  <c r="Q476" i="2"/>
  <c r="D476" i="2"/>
  <c r="C476" i="2"/>
  <c r="BW475" i="2"/>
  <c r="BV475" i="2"/>
  <c r="BU475" i="2"/>
  <c r="Q475" i="2"/>
  <c r="D475" i="2"/>
  <c r="C475" i="2"/>
  <c r="BW474" i="2"/>
  <c r="BV474" i="2"/>
  <c r="BU474" i="2"/>
  <c r="Q474" i="2"/>
  <c r="D474" i="2"/>
  <c r="C474" i="2"/>
  <c r="BW473" i="2"/>
  <c r="BV473" i="2"/>
  <c r="BU473" i="2"/>
  <c r="Q473" i="2"/>
  <c r="D473" i="2"/>
  <c r="C473" i="2"/>
  <c r="BW472" i="2"/>
  <c r="BV472" i="2"/>
  <c r="BU472" i="2"/>
  <c r="Q472" i="2"/>
  <c r="D472" i="2"/>
  <c r="C472" i="2"/>
  <c r="BW471" i="2"/>
  <c r="BV471" i="2"/>
  <c r="BU471" i="2"/>
  <c r="Q471" i="2"/>
  <c r="D471" i="2"/>
  <c r="C471" i="2"/>
  <c r="BW470" i="2"/>
  <c r="BV470" i="2"/>
  <c r="BU470" i="2"/>
  <c r="Q470" i="2"/>
  <c r="D470" i="2"/>
  <c r="C470" i="2"/>
  <c r="BW469" i="2"/>
  <c r="BV469" i="2"/>
  <c r="BU469" i="2"/>
  <c r="Q469" i="2"/>
  <c r="D469" i="2"/>
  <c r="C469" i="2"/>
  <c r="BW468" i="2"/>
  <c r="BV468" i="2"/>
  <c r="BU468" i="2"/>
  <c r="Q468" i="2"/>
  <c r="D468" i="2"/>
  <c r="C468" i="2"/>
  <c r="BW467" i="2"/>
  <c r="BV467" i="2"/>
  <c r="BU467" i="2"/>
  <c r="Q467" i="2"/>
  <c r="D467" i="2"/>
  <c r="C467" i="2"/>
  <c r="BW466" i="2"/>
  <c r="BV466" i="2"/>
  <c r="BU466" i="2"/>
  <c r="Q466" i="2"/>
  <c r="D466" i="2"/>
  <c r="C466" i="2"/>
  <c r="BW465" i="2"/>
  <c r="BV465" i="2"/>
  <c r="BU465" i="2"/>
  <c r="Q465" i="2"/>
  <c r="D465" i="2"/>
  <c r="C465" i="2"/>
  <c r="BW464" i="2"/>
  <c r="BV464" i="2"/>
  <c r="BU464" i="2"/>
  <c r="Q464" i="2"/>
  <c r="D464" i="2"/>
  <c r="C464" i="2"/>
  <c r="BW463" i="2"/>
  <c r="BV463" i="2"/>
  <c r="BU463" i="2"/>
  <c r="Q463" i="2"/>
  <c r="D463" i="2"/>
  <c r="C463" i="2"/>
  <c r="BW462" i="2"/>
  <c r="BV462" i="2"/>
  <c r="BU462" i="2"/>
  <c r="Q462" i="2"/>
  <c r="D462" i="2"/>
  <c r="C462" i="2"/>
  <c r="BW461" i="2"/>
  <c r="BV461" i="2"/>
  <c r="BU461" i="2"/>
  <c r="Q461" i="2"/>
  <c r="D461" i="2"/>
  <c r="C461" i="2"/>
  <c r="BW460" i="2"/>
  <c r="BV460" i="2"/>
  <c r="BU460" i="2"/>
  <c r="Q460" i="2"/>
  <c r="D460" i="2"/>
  <c r="C460" i="2"/>
  <c r="BW459" i="2"/>
  <c r="BV459" i="2"/>
  <c r="BU459" i="2"/>
  <c r="Q459" i="2"/>
  <c r="D459" i="2"/>
  <c r="C459" i="2"/>
  <c r="BW458" i="2"/>
  <c r="BV458" i="2"/>
  <c r="BU458" i="2"/>
  <c r="Q458" i="2"/>
  <c r="D458" i="2"/>
  <c r="C458" i="2"/>
  <c r="BW457" i="2"/>
  <c r="BV457" i="2"/>
  <c r="BU457" i="2"/>
  <c r="Q457" i="2"/>
  <c r="D457" i="2"/>
  <c r="C457" i="2"/>
  <c r="BW456" i="2"/>
  <c r="BV456" i="2"/>
  <c r="BU456" i="2"/>
  <c r="Q456" i="2"/>
  <c r="D456" i="2"/>
  <c r="C456" i="2"/>
  <c r="BW455" i="2"/>
  <c r="BV455" i="2"/>
  <c r="BU455" i="2"/>
  <c r="Q455" i="2"/>
  <c r="D455" i="2"/>
  <c r="C455" i="2"/>
  <c r="BW454" i="2"/>
  <c r="BV454" i="2"/>
  <c r="BU454" i="2"/>
  <c r="Q454" i="2"/>
  <c r="D454" i="2"/>
  <c r="C454" i="2"/>
  <c r="BW453" i="2"/>
  <c r="BV453" i="2"/>
  <c r="BU453" i="2"/>
  <c r="Q453" i="2"/>
  <c r="D453" i="2"/>
  <c r="C453" i="2"/>
  <c r="BW452" i="2"/>
  <c r="BV452" i="2"/>
  <c r="BU452" i="2"/>
  <c r="Q452" i="2"/>
  <c r="D452" i="2"/>
  <c r="C452" i="2"/>
  <c r="BW451" i="2"/>
  <c r="BV451" i="2"/>
  <c r="BU451" i="2"/>
  <c r="Q451" i="2"/>
  <c r="D451" i="2"/>
  <c r="C451" i="2"/>
  <c r="BW450" i="2"/>
  <c r="BV450" i="2"/>
  <c r="BU450" i="2"/>
  <c r="Q450" i="2"/>
  <c r="D450" i="2"/>
  <c r="C450" i="2"/>
  <c r="BW449" i="2"/>
  <c r="BV449" i="2"/>
  <c r="BU449" i="2"/>
  <c r="Q449" i="2"/>
  <c r="D449" i="2"/>
  <c r="C449" i="2"/>
  <c r="BW448" i="2"/>
  <c r="BV448" i="2"/>
  <c r="BU448" i="2"/>
  <c r="Q448" i="2"/>
  <c r="D448" i="2"/>
  <c r="C448" i="2"/>
  <c r="BW447" i="2"/>
  <c r="BV447" i="2"/>
  <c r="BU447" i="2"/>
  <c r="Q447" i="2"/>
  <c r="D447" i="2"/>
  <c r="C447" i="2"/>
  <c r="BW446" i="2"/>
  <c r="BV446" i="2"/>
  <c r="BU446" i="2"/>
  <c r="Q446" i="2"/>
  <c r="D446" i="2"/>
  <c r="C446" i="2"/>
  <c r="BW445" i="2"/>
  <c r="BV445" i="2"/>
  <c r="BU445" i="2"/>
  <c r="Q445" i="2"/>
  <c r="D445" i="2"/>
  <c r="C445" i="2"/>
  <c r="BW444" i="2"/>
  <c r="BV444" i="2"/>
  <c r="BU444" i="2"/>
  <c r="Q444" i="2"/>
  <c r="D444" i="2"/>
  <c r="C444" i="2"/>
  <c r="BW443" i="2"/>
  <c r="BV443" i="2"/>
  <c r="BU443" i="2"/>
  <c r="Q443" i="2"/>
  <c r="D443" i="2"/>
  <c r="C443" i="2"/>
  <c r="BW442" i="2"/>
  <c r="BV442" i="2"/>
  <c r="BU442" i="2"/>
  <c r="Q442" i="2"/>
  <c r="D442" i="2"/>
  <c r="C442" i="2"/>
  <c r="BW441" i="2"/>
  <c r="BV441" i="2"/>
  <c r="BU441" i="2"/>
  <c r="Q441" i="2"/>
  <c r="D441" i="2"/>
  <c r="C441" i="2"/>
  <c r="BW440" i="2"/>
  <c r="BV440" i="2"/>
  <c r="BU440" i="2"/>
  <c r="Q440" i="2"/>
  <c r="D440" i="2"/>
  <c r="C440" i="2"/>
  <c r="BW439" i="2"/>
  <c r="BV439" i="2"/>
  <c r="BU439" i="2"/>
  <c r="Q439" i="2"/>
  <c r="D439" i="2"/>
  <c r="C439" i="2"/>
  <c r="BW438" i="2"/>
  <c r="BV438" i="2"/>
  <c r="BU438" i="2"/>
  <c r="Q438" i="2"/>
  <c r="D438" i="2"/>
  <c r="C438" i="2"/>
  <c r="BW437" i="2"/>
  <c r="BV437" i="2"/>
  <c r="BU437" i="2"/>
  <c r="Q437" i="2"/>
  <c r="D437" i="2"/>
  <c r="C437" i="2"/>
  <c r="BW436" i="2"/>
  <c r="BV436" i="2"/>
  <c r="BU436" i="2"/>
  <c r="Q436" i="2"/>
  <c r="D436" i="2"/>
  <c r="C436" i="2"/>
  <c r="BW435" i="2"/>
  <c r="BV435" i="2"/>
  <c r="BU435" i="2"/>
  <c r="Q435" i="2"/>
  <c r="D435" i="2"/>
  <c r="C435" i="2"/>
  <c r="BW434" i="2"/>
  <c r="BV434" i="2"/>
  <c r="BU434" i="2"/>
  <c r="Q434" i="2"/>
  <c r="D434" i="2"/>
  <c r="C434" i="2"/>
  <c r="BW433" i="2"/>
  <c r="BV433" i="2"/>
  <c r="BU433" i="2"/>
  <c r="Q433" i="2"/>
  <c r="D433" i="2"/>
  <c r="C433" i="2"/>
  <c r="BW432" i="2"/>
  <c r="BV432" i="2"/>
  <c r="BU432" i="2"/>
  <c r="Q432" i="2"/>
  <c r="D432" i="2"/>
  <c r="C432" i="2"/>
  <c r="BW431" i="2"/>
  <c r="BV431" i="2"/>
  <c r="BU431" i="2"/>
  <c r="Q431" i="2"/>
  <c r="D431" i="2"/>
  <c r="C431" i="2"/>
  <c r="BW430" i="2"/>
  <c r="BV430" i="2"/>
  <c r="BU430" i="2"/>
  <c r="Q430" i="2"/>
  <c r="D430" i="2"/>
  <c r="C430" i="2"/>
  <c r="BW429" i="2"/>
  <c r="BV429" i="2"/>
  <c r="BU429" i="2"/>
  <c r="Q429" i="2"/>
  <c r="D429" i="2"/>
  <c r="C429" i="2"/>
  <c r="BW428" i="2"/>
  <c r="BV428" i="2"/>
  <c r="BU428" i="2"/>
  <c r="Q428" i="2"/>
  <c r="D428" i="2"/>
  <c r="C428" i="2"/>
  <c r="BW427" i="2"/>
  <c r="BV427" i="2"/>
  <c r="BU427" i="2"/>
  <c r="Q427" i="2"/>
  <c r="D427" i="2"/>
  <c r="C427" i="2"/>
  <c r="BW426" i="2"/>
  <c r="BV426" i="2"/>
  <c r="BU426" i="2"/>
  <c r="Q426" i="2"/>
  <c r="D426" i="2"/>
  <c r="C426" i="2"/>
  <c r="BW425" i="2"/>
  <c r="BV425" i="2"/>
  <c r="BU425" i="2"/>
  <c r="Q425" i="2"/>
  <c r="D425" i="2"/>
  <c r="C425" i="2"/>
  <c r="BW424" i="2"/>
  <c r="BV424" i="2"/>
  <c r="BU424" i="2"/>
  <c r="Q424" i="2"/>
  <c r="D424" i="2"/>
  <c r="C424" i="2"/>
  <c r="BW423" i="2"/>
  <c r="BV423" i="2"/>
  <c r="BU423" i="2"/>
  <c r="Q423" i="2"/>
  <c r="D423" i="2"/>
  <c r="C423" i="2"/>
  <c r="BW422" i="2"/>
  <c r="BV422" i="2"/>
  <c r="BU422" i="2"/>
  <c r="Q422" i="2"/>
  <c r="D422" i="2"/>
  <c r="C422" i="2"/>
  <c r="BW421" i="2"/>
  <c r="BV421" i="2"/>
  <c r="BU421" i="2"/>
  <c r="Q421" i="2"/>
  <c r="D421" i="2"/>
  <c r="C421" i="2"/>
  <c r="BW420" i="2"/>
  <c r="BV420" i="2"/>
  <c r="BU420" i="2"/>
  <c r="Q420" i="2"/>
  <c r="D420" i="2"/>
  <c r="C420" i="2"/>
  <c r="BW419" i="2"/>
  <c r="BV419" i="2"/>
  <c r="BU419" i="2"/>
  <c r="Q419" i="2"/>
  <c r="D419" i="2"/>
  <c r="C419" i="2"/>
  <c r="BW418" i="2"/>
  <c r="BV418" i="2"/>
  <c r="BU418" i="2"/>
  <c r="Q418" i="2"/>
  <c r="D418" i="2"/>
  <c r="C418" i="2"/>
  <c r="BW417" i="2"/>
  <c r="BV417" i="2"/>
  <c r="BU417" i="2"/>
  <c r="Q417" i="2"/>
  <c r="D417" i="2"/>
  <c r="C417" i="2"/>
  <c r="BW416" i="2"/>
  <c r="BV416" i="2"/>
  <c r="BU416" i="2"/>
  <c r="Q416" i="2"/>
  <c r="D416" i="2"/>
  <c r="C416" i="2"/>
  <c r="BW415" i="2"/>
  <c r="BV415" i="2"/>
  <c r="BU415" i="2"/>
  <c r="Q415" i="2"/>
  <c r="D415" i="2"/>
  <c r="C415" i="2"/>
  <c r="BW414" i="2"/>
  <c r="BV414" i="2"/>
  <c r="BU414" i="2"/>
  <c r="Q414" i="2"/>
  <c r="D414" i="2"/>
  <c r="C414" i="2"/>
  <c r="BW413" i="2"/>
  <c r="BV413" i="2"/>
  <c r="BU413" i="2"/>
  <c r="Q413" i="2"/>
  <c r="D413" i="2"/>
  <c r="C413" i="2"/>
  <c r="BW412" i="2"/>
  <c r="BV412" i="2"/>
  <c r="BU412" i="2"/>
  <c r="Q412" i="2"/>
  <c r="D412" i="2"/>
  <c r="C412" i="2"/>
  <c r="BW411" i="2"/>
  <c r="BV411" i="2"/>
  <c r="BU411" i="2"/>
  <c r="Q411" i="2"/>
  <c r="D411" i="2"/>
  <c r="C411" i="2"/>
  <c r="BW410" i="2"/>
  <c r="BV410" i="2"/>
  <c r="BU410" i="2"/>
  <c r="Q410" i="2"/>
  <c r="D410" i="2"/>
  <c r="C410" i="2"/>
  <c r="BW409" i="2"/>
  <c r="BV409" i="2"/>
  <c r="BU409" i="2"/>
  <c r="Q409" i="2"/>
  <c r="D409" i="2"/>
  <c r="C409" i="2"/>
  <c r="BW408" i="2"/>
  <c r="BV408" i="2"/>
  <c r="BU408" i="2"/>
  <c r="Q408" i="2"/>
  <c r="D408" i="2"/>
  <c r="C408" i="2"/>
  <c r="BW407" i="2"/>
  <c r="BV407" i="2"/>
  <c r="BU407" i="2"/>
  <c r="Q407" i="2"/>
  <c r="D407" i="2"/>
  <c r="C407" i="2"/>
  <c r="BW406" i="2"/>
  <c r="BV406" i="2"/>
  <c r="BU406" i="2"/>
  <c r="Q406" i="2"/>
  <c r="D406" i="2"/>
  <c r="C406" i="2"/>
  <c r="BW405" i="2"/>
  <c r="BV405" i="2"/>
  <c r="BU405" i="2"/>
  <c r="Q405" i="2"/>
  <c r="D405" i="2"/>
  <c r="C405" i="2"/>
  <c r="BW404" i="2"/>
  <c r="BV404" i="2"/>
  <c r="BU404" i="2"/>
  <c r="Q404" i="2"/>
  <c r="D404" i="2"/>
  <c r="C404" i="2"/>
  <c r="BW403" i="2"/>
  <c r="BV403" i="2"/>
  <c r="BU403" i="2"/>
  <c r="Q403" i="2"/>
  <c r="D403" i="2"/>
  <c r="C403" i="2"/>
  <c r="BW402" i="2"/>
  <c r="BV402" i="2"/>
  <c r="BU402" i="2"/>
  <c r="Q402" i="2"/>
  <c r="D402" i="2"/>
  <c r="C402" i="2"/>
  <c r="BW401" i="2"/>
  <c r="BV401" i="2"/>
  <c r="BU401" i="2"/>
  <c r="Q401" i="2"/>
  <c r="D401" i="2"/>
  <c r="C401" i="2"/>
  <c r="BW400" i="2"/>
  <c r="BV400" i="2"/>
  <c r="BU400" i="2"/>
  <c r="Q400" i="2"/>
  <c r="D400" i="2"/>
  <c r="C400" i="2"/>
  <c r="BW399" i="2"/>
  <c r="BV399" i="2"/>
  <c r="BU399" i="2"/>
  <c r="Q399" i="2"/>
  <c r="D399" i="2"/>
  <c r="C399" i="2"/>
  <c r="BW398" i="2"/>
  <c r="BV398" i="2"/>
  <c r="BU398" i="2"/>
  <c r="Q398" i="2"/>
  <c r="D398" i="2"/>
  <c r="C398" i="2"/>
  <c r="BW397" i="2"/>
  <c r="BV397" i="2"/>
  <c r="BU397" i="2"/>
  <c r="Q397" i="2"/>
  <c r="D397" i="2"/>
  <c r="C397" i="2"/>
  <c r="BW396" i="2"/>
  <c r="BV396" i="2"/>
  <c r="BU396" i="2"/>
  <c r="Q396" i="2"/>
  <c r="D396" i="2"/>
  <c r="C396" i="2"/>
  <c r="BW395" i="2"/>
  <c r="BV395" i="2"/>
  <c r="BU395" i="2"/>
  <c r="Q395" i="2"/>
  <c r="D395" i="2"/>
  <c r="C395" i="2"/>
  <c r="BW394" i="2"/>
  <c r="BV394" i="2"/>
  <c r="BU394" i="2"/>
  <c r="Q394" i="2"/>
  <c r="D394" i="2"/>
  <c r="C394" i="2"/>
  <c r="BW393" i="2"/>
  <c r="BV393" i="2"/>
  <c r="BU393" i="2"/>
  <c r="Q393" i="2"/>
  <c r="D393" i="2"/>
  <c r="C393" i="2"/>
  <c r="BW392" i="2"/>
  <c r="BV392" i="2"/>
  <c r="BU392" i="2"/>
  <c r="Q392" i="2"/>
  <c r="D392" i="2"/>
  <c r="C392" i="2"/>
  <c r="BW391" i="2"/>
  <c r="BV391" i="2"/>
  <c r="BU391" i="2"/>
  <c r="Q391" i="2"/>
  <c r="D391" i="2"/>
  <c r="C391" i="2"/>
  <c r="BW390" i="2"/>
  <c r="BV390" i="2"/>
  <c r="BU390" i="2"/>
  <c r="Q390" i="2"/>
  <c r="D390" i="2"/>
  <c r="C390" i="2"/>
  <c r="BW389" i="2"/>
  <c r="BV389" i="2"/>
  <c r="BU389" i="2"/>
  <c r="Q389" i="2"/>
  <c r="D389" i="2"/>
  <c r="C389" i="2"/>
  <c r="BW388" i="2"/>
  <c r="BV388" i="2"/>
  <c r="BU388" i="2"/>
  <c r="Q388" i="2"/>
  <c r="D388" i="2"/>
  <c r="C388" i="2"/>
  <c r="BW387" i="2"/>
  <c r="BV387" i="2"/>
  <c r="BU387" i="2"/>
  <c r="Q387" i="2"/>
  <c r="D387" i="2"/>
  <c r="C387" i="2"/>
  <c r="BW386" i="2"/>
  <c r="BV386" i="2"/>
  <c r="BU386" i="2"/>
  <c r="Q386" i="2"/>
  <c r="D386" i="2"/>
  <c r="C386" i="2"/>
  <c r="BW385" i="2"/>
  <c r="BV385" i="2"/>
  <c r="BU385" i="2"/>
  <c r="Q385" i="2"/>
  <c r="D385" i="2"/>
  <c r="C385" i="2"/>
  <c r="BW384" i="2"/>
  <c r="BV384" i="2"/>
  <c r="BU384" i="2"/>
  <c r="Q384" i="2"/>
  <c r="D384" i="2"/>
  <c r="C384" i="2"/>
  <c r="BW383" i="2"/>
  <c r="BV383" i="2"/>
  <c r="BU383" i="2"/>
  <c r="Q383" i="2"/>
  <c r="D383" i="2"/>
  <c r="C383" i="2"/>
  <c r="BW382" i="2"/>
  <c r="BV382" i="2"/>
  <c r="BU382" i="2"/>
  <c r="Q382" i="2"/>
  <c r="D382" i="2"/>
  <c r="C382" i="2"/>
  <c r="BW381" i="2"/>
  <c r="BV381" i="2"/>
  <c r="BU381" i="2"/>
  <c r="Q381" i="2"/>
  <c r="D381" i="2"/>
  <c r="C381" i="2"/>
  <c r="BW380" i="2"/>
  <c r="BV380" i="2"/>
  <c r="BU380" i="2"/>
  <c r="Q380" i="2"/>
  <c r="D380" i="2"/>
  <c r="C380" i="2"/>
  <c r="BW379" i="2"/>
  <c r="BV379" i="2"/>
  <c r="BU379" i="2"/>
  <c r="Q379" i="2"/>
  <c r="D379" i="2"/>
  <c r="C379" i="2"/>
  <c r="BW378" i="2"/>
  <c r="BV378" i="2"/>
  <c r="BU378" i="2"/>
  <c r="Q378" i="2"/>
  <c r="D378" i="2"/>
  <c r="C378" i="2"/>
  <c r="BW377" i="2"/>
  <c r="BV377" i="2"/>
  <c r="BU377" i="2"/>
  <c r="Q377" i="2"/>
  <c r="D377" i="2"/>
  <c r="C377" i="2"/>
  <c r="BW376" i="2"/>
  <c r="BV376" i="2"/>
  <c r="BU376" i="2"/>
  <c r="Q376" i="2"/>
  <c r="D376" i="2"/>
  <c r="C376" i="2"/>
  <c r="BW375" i="2"/>
  <c r="BV375" i="2"/>
  <c r="BU375" i="2"/>
  <c r="Q375" i="2"/>
  <c r="D375" i="2"/>
  <c r="C375" i="2"/>
  <c r="BW374" i="2"/>
  <c r="BV374" i="2"/>
  <c r="BU374" i="2"/>
  <c r="Q374" i="2"/>
  <c r="D374" i="2"/>
  <c r="C374" i="2"/>
  <c r="BW373" i="2"/>
  <c r="BV373" i="2"/>
  <c r="BU373" i="2"/>
  <c r="Q373" i="2"/>
  <c r="D373" i="2"/>
  <c r="C373" i="2"/>
  <c r="BW372" i="2"/>
  <c r="BV372" i="2"/>
  <c r="BU372" i="2"/>
  <c r="Q372" i="2"/>
  <c r="D372" i="2"/>
  <c r="C372" i="2"/>
  <c r="BW371" i="2"/>
  <c r="BV371" i="2"/>
  <c r="BU371" i="2"/>
  <c r="Q371" i="2"/>
  <c r="D371" i="2"/>
  <c r="C371" i="2"/>
  <c r="BW370" i="2"/>
  <c r="BV370" i="2"/>
  <c r="BU370" i="2"/>
  <c r="Q370" i="2"/>
  <c r="D370" i="2"/>
  <c r="C370" i="2"/>
  <c r="BW369" i="2"/>
  <c r="BV369" i="2"/>
  <c r="BU369" i="2"/>
  <c r="Q369" i="2"/>
  <c r="D369" i="2"/>
  <c r="C369" i="2"/>
  <c r="BW368" i="2"/>
  <c r="BV368" i="2"/>
  <c r="BU368" i="2"/>
  <c r="Q368" i="2"/>
  <c r="D368" i="2"/>
  <c r="C368" i="2"/>
  <c r="BW367" i="2"/>
  <c r="BV367" i="2"/>
  <c r="BU367" i="2"/>
  <c r="Q367" i="2"/>
  <c r="D367" i="2"/>
  <c r="C367" i="2"/>
  <c r="BW366" i="2"/>
  <c r="BV366" i="2"/>
  <c r="BU366" i="2"/>
  <c r="Q366" i="2"/>
  <c r="D366" i="2"/>
  <c r="C366" i="2"/>
  <c r="BW365" i="2"/>
  <c r="BV365" i="2"/>
  <c r="BU365" i="2"/>
  <c r="Q365" i="2"/>
  <c r="D365" i="2"/>
  <c r="C365" i="2"/>
  <c r="BW364" i="2"/>
  <c r="BV364" i="2"/>
  <c r="BU364" i="2"/>
  <c r="Q364" i="2"/>
  <c r="D364" i="2"/>
  <c r="C364" i="2"/>
  <c r="BW363" i="2"/>
  <c r="BV363" i="2"/>
  <c r="BU363" i="2"/>
  <c r="Q363" i="2"/>
  <c r="D363" i="2"/>
  <c r="C363" i="2"/>
  <c r="BW362" i="2"/>
  <c r="BV362" i="2"/>
  <c r="BU362" i="2"/>
  <c r="Q362" i="2"/>
  <c r="D362" i="2"/>
  <c r="C362" i="2"/>
  <c r="BW361" i="2"/>
  <c r="BV361" i="2"/>
  <c r="BU361" i="2"/>
  <c r="Q361" i="2"/>
  <c r="D361" i="2"/>
  <c r="C361" i="2"/>
  <c r="BW360" i="2"/>
  <c r="BV360" i="2"/>
  <c r="BU360" i="2"/>
  <c r="Q360" i="2"/>
  <c r="D360" i="2"/>
  <c r="C360" i="2"/>
  <c r="BW359" i="2"/>
  <c r="BV359" i="2"/>
  <c r="BU359" i="2"/>
  <c r="Q359" i="2"/>
  <c r="D359" i="2"/>
  <c r="C359" i="2"/>
  <c r="BW358" i="2"/>
  <c r="BV358" i="2"/>
  <c r="BU358" i="2"/>
  <c r="Q358" i="2"/>
  <c r="D358" i="2"/>
  <c r="C358" i="2"/>
  <c r="BW357" i="2"/>
  <c r="BV357" i="2"/>
  <c r="BU357" i="2"/>
  <c r="Q357" i="2"/>
  <c r="D357" i="2"/>
  <c r="C357" i="2"/>
  <c r="BW356" i="2"/>
  <c r="BV356" i="2"/>
  <c r="BU356" i="2"/>
  <c r="Q356" i="2"/>
  <c r="D356" i="2"/>
  <c r="C356" i="2"/>
  <c r="BW355" i="2"/>
  <c r="BV355" i="2"/>
  <c r="BU355" i="2"/>
  <c r="Q355" i="2"/>
  <c r="D355" i="2"/>
  <c r="C355" i="2"/>
  <c r="BW354" i="2"/>
  <c r="BV354" i="2"/>
  <c r="BU354" i="2"/>
  <c r="Q354" i="2"/>
  <c r="D354" i="2"/>
  <c r="C354" i="2"/>
  <c r="BW353" i="2"/>
  <c r="BV353" i="2"/>
  <c r="BU353" i="2"/>
  <c r="Q353" i="2"/>
  <c r="D353" i="2"/>
  <c r="C353" i="2"/>
  <c r="BW352" i="2"/>
  <c r="BV352" i="2"/>
  <c r="BU352" i="2"/>
  <c r="Q352" i="2"/>
  <c r="D352" i="2"/>
  <c r="C352" i="2"/>
  <c r="BW351" i="2"/>
  <c r="BV351" i="2"/>
  <c r="BU351" i="2"/>
  <c r="Q351" i="2"/>
  <c r="D351" i="2"/>
  <c r="C351" i="2"/>
  <c r="BW350" i="2"/>
  <c r="BV350" i="2"/>
  <c r="BU350" i="2"/>
  <c r="Q350" i="2"/>
  <c r="D350" i="2"/>
  <c r="C350" i="2"/>
  <c r="BW349" i="2"/>
  <c r="BV349" i="2"/>
  <c r="BU349" i="2"/>
  <c r="Q349" i="2"/>
  <c r="D349" i="2"/>
  <c r="C349" i="2"/>
  <c r="BW348" i="2"/>
  <c r="BV348" i="2"/>
  <c r="BU348" i="2"/>
  <c r="Q348" i="2"/>
  <c r="D348" i="2"/>
  <c r="C348" i="2"/>
  <c r="BW347" i="2"/>
  <c r="BV347" i="2"/>
  <c r="BU347" i="2"/>
  <c r="Q347" i="2"/>
  <c r="D347" i="2"/>
  <c r="C347" i="2"/>
  <c r="BW346" i="2"/>
  <c r="BV346" i="2"/>
  <c r="BU346" i="2"/>
  <c r="Q346" i="2"/>
  <c r="D346" i="2"/>
  <c r="C346" i="2"/>
  <c r="BW345" i="2"/>
  <c r="BV345" i="2"/>
  <c r="BU345" i="2"/>
  <c r="Q345" i="2"/>
  <c r="D345" i="2"/>
  <c r="C345" i="2"/>
  <c r="BW344" i="2"/>
  <c r="BV344" i="2"/>
  <c r="BU344" i="2"/>
  <c r="Q344" i="2"/>
  <c r="D344" i="2"/>
  <c r="C344" i="2"/>
  <c r="BW343" i="2"/>
  <c r="BV343" i="2"/>
  <c r="BU343" i="2"/>
  <c r="Q343" i="2"/>
  <c r="D343" i="2"/>
  <c r="C343" i="2"/>
  <c r="BW342" i="2"/>
  <c r="BV342" i="2"/>
  <c r="BU342" i="2"/>
  <c r="Q342" i="2"/>
  <c r="D342" i="2"/>
  <c r="C342" i="2"/>
  <c r="BW341" i="2"/>
  <c r="BV341" i="2"/>
  <c r="BU341" i="2"/>
  <c r="Q341" i="2"/>
  <c r="D341" i="2"/>
  <c r="C341" i="2"/>
  <c r="BW340" i="2"/>
  <c r="BV340" i="2"/>
  <c r="BU340" i="2"/>
  <c r="Q340" i="2"/>
  <c r="D340" i="2"/>
  <c r="C340" i="2"/>
  <c r="BW339" i="2"/>
  <c r="BV339" i="2"/>
  <c r="BU339" i="2"/>
  <c r="Q339" i="2"/>
  <c r="D339" i="2"/>
  <c r="C339" i="2"/>
  <c r="BW338" i="2"/>
  <c r="BV338" i="2"/>
  <c r="BU338" i="2"/>
  <c r="Q338" i="2"/>
  <c r="D338" i="2"/>
  <c r="C338" i="2"/>
  <c r="BW337" i="2"/>
  <c r="BV337" i="2"/>
  <c r="BU337" i="2"/>
  <c r="Q337" i="2"/>
  <c r="D337" i="2"/>
  <c r="C337" i="2"/>
  <c r="BW336" i="2"/>
  <c r="BV336" i="2"/>
  <c r="BU336" i="2"/>
  <c r="Q336" i="2"/>
  <c r="D336" i="2"/>
  <c r="C336" i="2"/>
  <c r="BW335" i="2"/>
  <c r="BV335" i="2"/>
  <c r="BU335" i="2"/>
  <c r="Q335" i="2"/>
  <c r="D335" i="2"/>
  <c r="C335" i="2"/>
  <c r="BW334" i="2"/>
  <c r="BV334" i="2"/>
  <c r="BU334" i="2"/>
  <c r="Q334" i="2"/>
  <c r="D334" i="2"/>
  <c r="C334" i="2"/>
  <c r="BW333" i="2"/>
  <c r="BV333" i="2"/>
  <c r="BU333" i="2"/>
  <c r="Q333" i="2"/>
  <c r="D333" i="2"/>
  <c r="C333" i="2"/>
  <c r="BW332" i="2"/>
  <c r="BV332" i="2"/>
  <c r="BU332" i="2"/>
  <c r="Q332" i="2"/>
  <c r="D332" i="2"/>
  <c r="C332" i="2"/>
  <c r="BW331" i="2"/>
  <c r="BV331" i="2"/>
  <c r="BU331" i="2"/>
  <c r="Q331" i="2"/>
  <c r="D331" i="2"/>
  <c r="C331" i="2"/>
  <c r="BW330" i="2"/>
  <c r="BV330" i="2"/>
  <c r="BU330" i="2"/>
  <c r="Q330" i="2"/>
  <c r="D330" i="2"/>
  <c r="C330" i="2"/>
  <c r="BW329" i="2"/>
  <c r="BV329" i="2"/>
  <c r="BU329" i="2"/>
  <c r="Q329" i="2"/>
  <c r="D329" i="2"/>
  <c r="C329" i="2"/>
  <c r="BW328" i="2"/>
  <c r="BV328" i="2"/>
  <c r="BU328" i="2"/>
  <c r="Q328" i="2"/>
  <c r="D328" i="2"/>
  <c r="C328" i="2"/>
  <c r="BW327" i="2"/>
  <c r="BV327" i="2"/>
  <c r="BU327" i="2"/>
  <c r="Q327" i="2"/>
  <c r="D327" i="2"/>
  <c r="C327" i="2"/>
  <c r="BW326" i="2"/>
  <c r="BV326" i="2"/>
  <c r="BU326" i="2"/>
  <c r="Q326" i="2"/>
  <c r="D326" i="2"/>
  <c r="C326" i="2"/>
  <c r="BW325" i="2"/>
  <c r="BV325" i="2"/>
  <c r="BU325" i="2"/>
  <c r="Q325" i="2"/>
  <c r="D325" i="2"/>
  <c r="C325" i="2"/>
  <c r="BW324" i="2"/>
  <c r="BV324" i="2"/>
  <c r="BU324" i="2"/>
  <c r="Q324" i="2"/>
  <c r="D324" i="2"/>
  <c r="C324" i="2"/>
  <c r="BW323" i="2"/>
  <c r="BV323" i="2"/>
  <c r="BU323" i="2"/>
  <c r="Q323" i="2"/>
  <c r="D323" i="2"/>
  <c r="C323" i="2"/>
  <c r="BW322" i="2"/>
  <c r="BV322" i="2"/>
  <c r="BU322" i="2"/>
  <c r="Q322" i="2"/>
  <c r="D322" i="2"/>
  <c r="C322" i="2"/>
  <c r="BW321" i="2"/>
  <c r="BV321" i="2"/>
  <c r="BU321" i="2"/>
  <c r="Q321" i="2"/>
  <c r="D321" i="2"/>
  <c r="C321" i="2"/>
  <c r="BW320" i="2"/>
  <c r="BV320" i="2"/>
  <c r="BU320" i="2"/>
  <c r="Q320" i="2"/>
  <c r="D320" i="2"/>
  <c r="C320" i="2"/>
  <c r="BW319" i="2"/>
  <c r="BV319" i="2"/>
  <c r="BU319" i="2"/>
  <c r="Q319" i="2"/>
  <c r="D319" i="2"/>
  <c r="C319" i="2"/>
  <c r="BW318" i="2"/>
  <c r="BV318" i="2"/>
  <c r="BU318" i="2"/>
  <c r="Q318" i="2"/>
  <c r="D318" i="2"/>
  <c r="C318" i="2"/>
  <c r="BW317" i="2"/>
  <c r="BV317" i="2"/>
  <c r="BU317" i="2"/>
  <c r="Q317" i="2"/>
  <c r="D317" i="2"/>
  <c r="C317" i="2"/>
  <c r="BW316" i="2"/>
  <c r="BV316" i="2"/>
  <c r="BU316" i="2"/>
  <c r="Q316" i="2"/>
  <c r="D316" i="2"/>
  <c r="C316" i="2"/>
  <c r="BW315" i="2"/>
  <c r="BV315" i="2"/>
  <c r="BU315" i="2"/>
  <c r="Q315" i="2"/>
  <c r="D315" i="2"/>
  <c r="C315" i="2"/>
  <c r="BW314" i="2"/>
  <c r="BV314" i="2"/>
  <c r="BU314" i="2"/>
  <c r="Q314" i="2"/>
  <c r="D314" i="2"/>
  <c r="C314" i="2"/>
  <c r="BW313" i="2"/>
  <c r="BV313" i="2"/>
  <c r="BU313" i="2"/>
  <c r="Q313" i="2"/>
  <c r="D313" i="2"/>
  <c r="C313" i="2"/>
  <c r="BW312" i="2"/>
  <c r="BV312" i="2"/>
  <c r="BU312" i="2"/>
  <c r="Q312" i="2"/>
  <c r="D312" i="2"/>
  <c r="C312" i="2"/>
  <c r="BW311" i="2"/>
  <c r="BV311" i="2"/>
  <c r="BU311" i="2"/>
  <c r="Q311" i="2"/>
  <c r="D311" i="2"/>
  <c r="C311" i="2"/>
  <c r="BW310" i="2"/>
  <c r="BV310" i="2"/>
  <c r="BU310" i="2"/>
  <c r="Q310" i="2"/>
  <c r="D310" i="2"/>
  <c r="C310" i="2"/>
  <c r="BW309" i="2"/>
  <c r="BV309" i="2"/>
  <c r="BU309" i="2"/>
  <c r="Q309" i="2"/>
  <c r="D309" i="2"/>
  <c r="C309" i="2"/>
  <c r="BW308" i="2"/>
  <c r="BV308" i="2"/>
  <c r="BU308" i="2"/>
  <c r="Q308" i="2"/>
  <c r="D308" i="2"/>
  <c r="C308" i="2"/>
  <c r="BW307" i="2"/>
  <c r="BV307" i="2"/>
  <c r="BU307" i="2"/>
  <c r="Q307" i="2"/>
  <c r="D307" i="2"/>
  <c r="C307" i="2"/>
  <c r="BW306" i="2"/>
  <c r="BV306" i="2"/>
  <c r="BU306" i="2"/>
  <c r="Q306" i="2"/>
  <c r="D306" i="2"/>
  <c r="C306" i="2"/>
  <c r="BW305" i="2"/>
  <c r="BV305" i="2"/>
  <c r="BU305" i="2"/>
  <c r="Q305" i="2"/>
  <c r="D305" i="2"/>
  <c r="C305" i="2"/>
  <c r="BW304" i="2"/>
  <c r="BV304" i="2"/>
  <c r="BU304" i="2"/>
  <c r="Q304" i="2"/>
  <c r="D304" i="2"/>
  <c r="C304" i="2"/>
  <c r="BW303" i="2"/>
  <c r="BV303" i="2"/>
  <c r="BU303" i="2"/>
  <c r="Q303" i="2"/>
  <c r="D303" i="2"/>
  <c r="C303" i="2"/>
  <c r="BW302" i="2"/>
  <c r="BV302" i="2"/>
  <c r="BU302" i="2"/>
  <c r="Q302" i="2"/>
  <c r="D302" i="2"/>
  <c r="C302" i="2"/>
  <c r="BW301" i="2"/>
  <c r="BV301" i="2"/>
  <c r="BU301" i="2"/>
  <c r="Q301" i="2"/>
  <c r="D301" i="2"/>
  <c r="C301" i="2"/>
  <c r="BW300" i="2"/>
  <c r="BV300" i="2"/>
  <c r="BU300" i="2"/>
  <c r="Q300" i="2"/>
  <c r="D300" i="2"/>
  <c r="C300" i="2"/>
  <c r="BW299" i="2"/>
  <c r="BV299" i="2"/>
  <c r="BU299" i="2"/>
  <c r="Q299" i="2"/>
  <c r="D299" i="2"/>
  <c r="C299" i="2"/>
  <c r="BW298" i="2"/>
  <c r="BV298" i="2"/>
  <c r="BU298" i="2"/>
  <c r="Q298" i="2"/>
  <c r="D298" i="2"/>
  <c r="C298" i="2"/>
  <c r="BW297" i="2"/>
  <c r="BV297" i="2"/>
  <c r="BU297" i="2"/>
  <c r="Q297" i="2"/>
  <c r="D297" i="2"/>
  <c r="C297" i="2"/>
  <c r="BW296" i="2"/>
  <c r="BV296" i="2"/>
  <c r="BU296" i="2"/>
  <c r="Q296" i="2"/>
  <c r="D296" i="2"/>
  <c r="C296" i="2"/>
  <c r="BW295" i="2"/>
  <c r="BV295" i="2"/>
  <c r="BU295" i="2"/>
  <c r="Q295" i="2"/>
  <c r="D295" i="2"/>
  <c r="C295" i="2"/>
  <c r="BW294" i="2"/>
  <c r="BV294" i="2"/>
  <c r="BU294" i="2"/>
  <c r="Q294" i="2"/>
  <c r="D294" i="2"/>
  <c r="C294" i="2"/>
  <c r="BW293" i="2"/>
  <c r="BV293" i="2"/>
  <c r="BU293" i="2"/>
  <c r="Q293" i="2"/>
  <c r="D293" i="2"/>
  <c r="C293" i="2"/>
  <c r="BW292" i="2"/>
  <c r="BV292" i="2"/>
  <c r="BU292" i="2"/>
  <c r="Q292" i="2"/>
  <c r="D292" i="2"/>
  <c r="C292" i="2"/>
  <c r="BW291" i="2"/>
  <c r="BV291" i="2"/>
  <c r="BU291" i="2"/>
  <c r="Q291" i="2"/>
  <c r="D291" i="2"/>
  <c r="C291" i="2"/>
  <c r="BW290" i="2"/>
  <c r="BV290" i="2"/>
  <c r="BU290" i="2"/>
  <c r="Q290" i="2"/>
  <c r="D290" i="2"/>
  <c r="C290" i="2"/>
  <c r="BW289" i="2"/>
  <c r="BV289" i="2"/>
  <c r="BU289" i="2"/>
  <c r="Q289" i="2"/>
  <c r="D289" i="2"/>
  <c r="C289" i="2"/>
  <c r="BW288" i="2"/>
  <c r="BV288" i="2"/>
  <c r="BU288" i="2"/>
  <c r="Q288" i="2"/>
  <c r="D288" i="2"/>
  <c r="C288" i="2"/>
  <c r="BW287" i="2"/>
  <c r="BV287" i="2"/>
  <c r="BU287" i="2"/>
  <c r="Q287" i="2"/>
  <c r="D287" i="2"/>
  <c r="C287" i="2"/>
  <c r="BW286" i="2"/>
  <c r="BV286" i="2"/>
  <c r="BU286" i="2"/>
  <c r="Q286" i="2"/>
  <c r="D286" i="2"/>
  <c r="C286" i="2"/>
  <c r="BW285" i="2"/>
  <c r="BV285" i="2"/>
  <c r="BU285" i="2"/>
  <c r="Q285" i="2"/>
  <c r="D285" i="2"/>
  <c r="C285" i="2"/>
  <c r="BW284" i="2"/>
  <c r="BV284" i="2"/>
  <c r="BU284" i="2"/>
  <c r="Q284" i="2"/>
  <c r="D284" i="2"/>
  <c r="C284" i="2"/>
  <c r="BW283" i="2"/>
  <c r="BV283" i="2"/>
  <c r="BU283" i="2"/>
  <c r="Q283" i="2"/>
  <c r="D283" i="2"/>
  <c r="C283" i="2"/>
  <c r="BW282" i="2"/>
  <c r="BV282" i="2"/>
  <c r="BU282" i="2"/>
  <c r="Q282" i="2"/>
  <c r="D282" i="2"/>
  <c r="C282" i="2"/>
  <c r="BW281" i="2"/>
  <c r="BV281" i="2"/>
  <c r="BU281" i="2"/>
  <c r="Q281" i="2"/>
  <c r="D281" i="2"/>
  <c r="C281" i="2"/>
  <c r="BW280" i="2"/>
  <c r="BV280" i="2"/>
  <c r="BU280" i="2"/>
  <c r="Q280" i="2"/>
  <c r="D280" i="2"/>
  <c r="C280" i="2"/>
  <c r="BW279" i="2"/>
  <c r="BV279" i="2"/>
  <c r="BU279" i="2"/>
  <c r="Q279" i="2"/>
  <c r="D279" i="2"/>
  <c r="C279" i="2"/>
  <c r="BW278" i="2"/>
  <c r="BV278" i="2"/>
  <c r="BU278" i="2"/>
  <c r="Q278" i="2"/>
  <c r="D278" i="2"/>
  <c r="C278" i="2"/>
  <c r="BW277" i="2"/>
  <c r="BV277" i="2"/>
  <c r="BU277" i="2"/>
  <c r="Q277" i="2"/>
  <c r="D277" i="2"/>
  <c r="C277" i="2"/>
  <c r="BW276" i="2"/>
  <c r="BV276" i="2"/>
  <c r="BU276" i="2"/>
  <c r="Q276" i="2"/>
  <c r="D276" i="2"/>
  <c r="C276" i="2"/>
  <c r="BW275" i="2"/>
  <c r="BV275" i="2"/>
  <c r="BU275" i="2"/>
  <c r="Q275" i="2"/>
  <c r="D275" i="2"/>
  <c r="C275" i="2"/>
  <c r="BW274" i="2"/>
  <c r="BV274" i="2"/>
  <c r="BU274" i="2"/>
  <c r="Q274" i="2"/>
  <c r="D274" i="2"/>
  <c r="C274" i="2"/>
  <c r="BW273" i="2"/>
  <c r="BV273" i="2"/>
  <c r="BU273" i="2"/>
  <c r="Q273" i="2"/>
  <c r="D273" i="2"/>
  <c r="C273" i="2"/>
  <c r="BW272" i="2"/>
  <c r="BV272" i="2"/>
  <c r="BU272" i="2"/>
  <c r="Q272" i="2"/>
  <c r="D272" i="2"/>
  <c r="C272" i="2"/>
  <c r="BW271" i="2"/>
  <c r="BV271" i="2"/>
  <c r="BU271" i="2"/>
  <c r="Q271" i="2"/>
  <c r="D271" i="2"/>
  <c r="C271" i="2"/>
  <c r="BW270" i="2"/>
  <c r="BV270" i="2"/>
  <c r="BU270" i="2"/>
  <c r="Q270" i="2"/>
  <c r="D270" i="2"/>
  <c r="C270" i="2"/>
  <c r="BW269" i="2"/>
  <c r="BV269" i="2"/>
  <c r="BU269" i="2"/>
  <c r="Q269" i="2"/>
  <c r="D269" i="2"/>
  <c r="C269" i="2"/>
  <c r="BW268" i="2"/>
  <c r="BV268" i="2"/>
  <c r="BU268" i="2"/>
  <c r="Q268" i="2"/>
  <c r="D268" i="2"/>
  <c r="C268" i="2"/>
  <c r="BW267" i="2"/>
  <c r="BV267" i="2"/>
  <c r="BU267" i="2"/>
  <c r="Q267" i="2"/>
  <c r="D267" i="2"/>
  <c r="C267" i="2"/>
  <c r="BW266" i="2"/>
  <c r="BV266" i="2"/>
  <c r="BU266" i="2"/>
  <c r="Q266" i="2"/>
  <c r="D266" i="2"/>
  <c r="C266" i="2"/>
  <c r="BW265" i="2"/>
  <c r="BV265" i="2"/>
  <c r="BU265" i="2"/>
  <c r="Q265" i="2"/>
  <c r="D265" i="2"/>
  <c r="C265" i="2"/>
  <c r="BW264" i="2"/>
  <c r="BV264" i="2"/>
  <c r="BU264" i="2"/>
  <c r="Q264" i="2"/>
  <c r="D264" i="2"/>
  <c r="C264" i="2"/>
  <c r="BW263" i="2"/>
  <c r="BV263" i="2"/>
  <c r="BU263" i="2"/>
  <c r="Q263" i="2"/>
  <c r="D263" i="2"/>
  <c r="C263" i="2"/>
  <c r="BW262" i="2"/>
  <c r="BV262" i="2"/>
  <c r="BU262" i="2"/>
  <c r="Q262" i="2"/>
  <c r="D262" i="2"/>
  <c r="C262" i="2"/>
  <c r="BW261" i="2"/>
  <c r="BV261" i="2"/>
  <c r="BU261" i="2"/>
  <c r="Q261" i="2"/>
  <c r="D261" i="2"/>
  <c r="C261" i="2"/>
  <c r="BW260" i="2"/>
  <c r="BV260" i="2"/>
  <c r="BU260" i="2"/>
  <c r="Q260" i="2"/>
  <c r="D260" i="2"/>
  <c r="C260" i="2"/>
  <c r="BW259" i="2"/>
  <c r="BV259" i="2"/>
  <c r="BU259" i="2"/>
  <c r="Q259" i="2"/>
  <c r="D259" i="2"/>
  <c r="C259" i="2"/>
  <c r="BW258" i="2"/>
  <c r="BV258" i="2"/>
  <c r="BU258" i="2"/>
  <c r="Q258" i="2"/>
  <c r="D258" i="2"/>
  <c r="C258" i="2"/>
  <c r="BW257" i="2"/>
  <c r="BV257" i="2"/>
  <c r="BU257" i="2"/>
  <c r="Q257" i="2"/>
  <c r="D257" i="2"/>
  <c r="C257" i="2"/>
  <c r="BW256" i="2"/>
  <c r="BV256" i="2"/>
  <c r="BU256" i="2"/>
  <c r="Q256" i="2"/>
  <c r="D256" i="2"/>
  <c r="C256" i="2"/>
  <c r="BW255" i="2"/>
  <c r="BV255" i="2"/>
  <c r="BU255" i="2"/>
  <c r="Q255" i="2"/>
  <c r="D255" i="2"/>
  <c r="C255" i="2"/>
  <c r="BW254" i="2"/>
  <c r="BV254" i="2"/>
  <c r="BU254" i="2"/>
  <c r="Q254" i="2"/>
  <c r="D254" i="2"/>
  <c r="C254" i="2"/>
  <c r="BW253" i="2"/>
  <c r="BV253" i="2"/>
  <c r="BU253" i="2"/>
  <c r="Q253" i="2"/>
  <c r="D253" i="2"/>
  <c r="C253" i="2"/>
  <c r="BW252" i="2"/>
  <c r="BV252" i="2"/>
  <c r="BU252" i="2"/>
  <c r="Q252" i="2"/>
  <c r="D252" i="2"/>
  <c r="C252" i="2"/>
  <c r="BW251" i="2"/>
  <c r="BV251" i="2"/>
  <c r="BU251" i="2"/>
  <c r="Q251" i="2"/>
  <c r="D251" i="2"/>
  <c r="C251" i="2"/>
  <c r="BW250" i="2"/>
  <c r="BV250" i="2"/>
  <c r="BU250" i="2"/>
  <c r="Q250" i="2"/>
  <c r="D250" i="2"/>
  <c r="C250" i="2"/>
  <c r="BW249" i="2"/>
  <c r="BV249" i="2"/>
  <c r="BU249" i="2"/>
  <c r="Q249" i="2"/>
  <c r="D249" i="2"/>
  <c r="C249" i="2"/>
  <c r="BW248" i="2"/>
  <c r="BV248" i="2"/>
  <c r="BU248" i="2"/>
  <c r="Q248" i="2"/>
  <c r="D248" i="2"/>
  <c r="C248" i="2"/>
  <c r="BW247" i="2"/>
  <c r="BV247" i="2"/>
  <c r="BU247" i="2"/>
  <c r="Q247" i="2"/>
  <c r="D247" i="2"/>
  <c r="C247" i="2"/>
  <c r="BW246" i="2"/>
  <c r="BV246" i="2"/>
  <c r="BU246" i="2"/>
  <c r="Q246" i="2"/>
  <c r="D246" i="2"/>
  <c r="C246" i="2"/>
  <c r="BW245" i="2"/>
  <c r="BV245" i="2"/>
  <c r="BU245" i="2"/>
  <c r="Q245" i="2"/>
  <c r="D245" i="2"/>
  <c r="C245" i="2"/>
  <c r="BW244" i="2"/>
  <c r="BV244" i="2"/>
  <c r="BU244" i="2"/>
  <c r="Q244" i="2"/>
  <c r="D244" i="2"/>
  <c r="C244" i="2"/>
  <c r="BW243" i="2"/>
  <c r="BV243" i="2"/>
  <c r="BU243" i="2"/>
  <c r="Q243" i="2"/>
  <c r="D243" i="2"/>
  <c r="C243" i="2"/>
  <c r="BW242" i="2"/>
  <c r="BV242" i="2"/>
  <c r="BU242" i="2"/>
  <c r="Q242" i="2"/>
  <c r="D242" i="2"/>
  <c r="C242" i="2"/>
  <c r="BW241" i="2"/>
  <c r="BV241" i="2"/>
  <c r="BU241" i="2"/>
  <c r="Q241" i="2"/>
  <c r="D241" i="2"/>
  <c r="C241" i="2"/>
  <c r="BW240" i="2"/>
  <c r="BV240" i="2"/>
  <c r="BU240" i="2"/>
  <c r="Q240" i="2"/>
  <c r="D240" i="2"/>
  <c r="C240" i="2"/>
  <c r="BW239" i="2"/>
  <c r="BV239" i="2"/>
  <c r="BU239" i="2"/>
  <c r="Q239" i="2"/>
  <c r="D239" i="2"/>
  <c r="C239" i="2"/>
  <c r="BW238" i="2"/>
  <c r="BV238" i="2"/>
  <c r="BU238" i="2"/>
  <c r="Q238" i="2"/>
  <c r="D238" i="2"/>
  <c r="C238" i="2"/>
  <c r="BW237" i="2"/>
  <c r="BV237" i="2"/>
  <c r="BU237" i="2"/>
  <c r="Q237" i="2"/>
  <c r="D237" i="2"/>
  <c r="C237" i="2"/>
  <c r="BW236" i="2"/>
  <c r="BV236" i="2"/>
  <c r="BU236" i="2"/>
  <c r="Q236" i="2"/>
  <c r="D236" i="2"/>
  <c r="C236" i="2"/>
  <c r="BW235" i="2"/>
  <c r="BV235" i="2"/>
  <c r="BU235" i="2"/>
  <c r="Q235" i="2"/>
  <c r="D235" i="2"/>
  <c r="C235" i="2"/>
  <c r="BW234" i="2"/>
  <c r="BV234" i="2"/>
  <c r="BU234" i="2"/>
  <c r="Q234" i="2"/>
  <c r="D234" i="2"/>
  <c r="C234" i="2"/>
  <c r="BW233" i="2"/>
  <c r="BV233" i="2"/>
  <c r="BU233" i="2"/>
  <c r="Q233" i="2"/>
  <c r="D233" i="2"/>
  <c r="C233" i="2"/>
  <c r="BW232" i="2"/>
  <c r="BV232" i="2"/>
  <c r="BU232" i="2"/>
  <c r="Q232" i="2"/>
  <c r="D232" i="2"/>
  <c r="C232" i="2"/>
  <c r="BW231" i="2"/>
  <c r="BV231" i="2"/>
  <c r="BU231" i="2"/>
  <c r="Q231" i="2"/>
  <c r="D231" i="2"/>
  <c r="C231" i="2"/>
  <c r="BW230" i="2"/>
  <c r="BV230" i="2"/>
  <c r="BU230" i="2"/>
  <c r="Q230" i="2"/>
  <c r="D230" i="2"/>
  <c r="C230" i="2"/>
  <c r="BW229" i="2"/>
  <c r="BV229" i="2"/>
  <c r="BU229" i="2"/>
  <c r="Q229" i="2"/>
  <c r="D229" i="2"/>
  <c r="C229" i="2"/>
  <c r="BW228" i="2"/>
  <c r="BV228" i="2"/>
  <c r="BU228" i="2"/>
  <c r="Q228" i="2"/>
  <c r="D228" i="2"/>
  <c r="C228" i="2"/>
  <c r="BW227" i="2"/>
  <c r="BV227" i="2"/>
  <c r="BU227" i="2"/>
  <c r="Q227" i="2"/>
  <c r="D227" i="2"/>
  <c r="C227" i="2"/>
  <c r="BW226" i="2"/>
  <c r="BV226" i="2"/>
  <c r="BU226" i="2"/>
  <c r="Q226" i="2"/>
  <c r="D226" i="2"/>
  <c r="C226" i="2"/>
  <c r="BW225" i="2"/>
  <c r="BV225" i="2"/>
  <c r="BU225" i="2"/>
  <c r="Q225" i="2"/>
  <c r="D225" i="2"/>
  <c r="C225" i="2"/>
  <c r="BW224" i="2"/>
  <c r="BV224" i="2"/>
  <c r="BU224" i="2"/>
  <c r="Q224" i="2"/>
  <c r="D224" i="2"/>
  <c r="C224" i="2"/>
  <c r="BW223" i="2"/>
  <c r="BV223" i="2"/>
  <c r="BU223" i="2"/>
  <c r="Q223" i="2"/>
  <c r="D223" i="2"/>
  <c r="C223" i="2"/>
  <c r="BW222" i="2"/>
  <c r="BV222" i="2"/>
  <c r="BU222" i="2"/>
  <c r="Q222" i="2"/>
  <c r="D222" i="2"/>
  <c r="C222" i="2"/>
  <c r="BW221" i="2"/>
  <c r="BV221" i="2"/>
  <c r="BU221" i="2"/>
  <c r="Q221" i="2"/>
  <c r="D221" i="2"/>
  <c r="C221" i="2"/>
  <c r="BW220" i="2"/>
  <c r="BV220" i="2"/>
  <c r="BU220" i="2"/>
  <c r="Q220" i="2"/>
  <c r="D220" i="2"/>
  <c r="C220" i="2"/>
  <c r="BW219" i="2"/>
  <c r="BV219" i="2"/>
  <c r="BU219" i="2"/>
  <c r="Q219" i="2"/>
  <c r="D219" i="2"/>
  <c r="C219" i="2"/>
  <c r="BW218" i="2"/>
  <c r="BV218" i="2"/>
  <c r="BU218" i="2"/>
  <c r="Q218" i="2"/>
  <c r="D218" i="2"/>
  <c r="C218" i="2"/>
  <c r="BW217" i="2"/>
  <c r="BV217" i="2"/>
  <c r="BU217" i="2"/>
  <c r="Q217" i="2"/>
  <c r="D217" i="2"/>
  <c r="C217" i="2"/>
  <c r="BW216" i="2"/>
  <c r="BV216" i="2"/>
  <c r="BU216" i="2"/>
  <c r="Q216" i="2"/>
  <c r="D216" i="2"/>
  <c r="C216" i="2"/>
  <c r="BW215" i="2"/>
  <c r="BV215" i="2"/>
  <c r="BU215" i="2"/>
  <c r="Q215" i="2"/>
  <c r="D215" i="2"/>
  <c r="C215" i="2"/>
  <c r="BW214" i="2"/>
  <c r="BV214" i="2"/>
  <c r="BU214" i="2"/>
  <c r="Q214" i="2"/>
  <c r="D214" i="2"/>
  <c r="C214" i="2"/>
  <c r="BW213" i="2"/>
  <c r="BV213" i="2"/>
  <c r="BU213" i="2"/>
  <c r="Q213" i="2"/>
  <c r="D213" i="2"/>
  <c r="C213" i="2"/>
  <c r="BW212" i="2"/>
  <c r="BV212" i="2"/>
  <c r="BU212" i="2"/>
  <c r="Q212" i="2"/>
  <c r="D212" i="2"/>
  <c r="C212" i="2"/>
  <c r="BW211" i="2"/>
  <c r="BV211" i="2"/>
  <c r="BU211" i="2"/>
  <c r="Q211" i="2"/>
  <c r="D211" i="2"/>
  <c r="C211" i="2"/>
  <c r="BW210" i="2"/>
  <c r="BV210" i="2"/>
  <c r="BU210" i="2"/>
  <c r="Q210" i="2"/>
  <c r="D210" i="2"/>
  <c r="C210" i="2"/>
  <c r="BW209" i="2"/>
  <c r="BV209" i="2"/>
  <c r="BU209" i="2"/>
  <c r="Q209" i="2"/>
  <c r="D209" i="2"/>
  <c r="C209" i="2"/>
  <c r="BW208" i="2"/>
  <c r="BV208" i="2"/>
  <c r="BU208" i="2"/>
  <c r="Q208" i="2"/>
  <c r="D208" i="2"/>
  <c r="C208" i="2"/>
  <c r="BW207" i="2"/>
  <c r="BV207" i="2"/>
  <c r="BU207" i="2"/>
  <c r="Q207" i="2"/>
  <c r="D207" i="2"/>
  <c r="C207" i="2"/>
  <c r="BW206" i="2"/>
  <c r="BV206" i="2"/>
  <c r="BU206" i="2"/>
  <c r="Q206" i="2"/>
  <c r="D206" i="2"/>
  <c r="C206" i="2"/>
  <c r="BW205" i="2"/>
  <c r="BV205" i="2"/>
  <c r="BU205" i="2"/>
  <c r="Q205" i="2"/>
  <c r="D205" i="2"/>
  <c r="C205" i="2"/>
  <c r="BW204" i="2"/>
  <c r="BV204" i="2"/>
  <c r="BU204" i="2"/>
  <c r="Q204" i="2"/>
  <c r="D204" i="2"/>
  <c r="C204" i="2"/>
  <c r="BW203" i="2"/>
  <c r="BV203" i="2"/>
  <c r="BU203" i="2"/>
  <c r="Q203" i="2"/>
  <c r="D203" i="2"/>
  <c r="C203" i="2"/>
  <c r="BW202" i="2"/>
  <c r="BV202" i="2"/>
  <c r="BU202" i="2"/>
  <c r="Q202" i="2"/>
  <c r="D202" i="2"/>
  <c r="C202" i="2"/>
  <c r="BW201" i="2"/>
  <c r="BV201" i="2"/>
  <c r="BU201" i="2"/>
  <c r="Q201" i="2"/>
  <c r="D201" i="2"/>
  <c r="C201" i="2"/>
  <c r="BW200" i="2"/>
  <c r="BV200" i="2"/>
  <c r="BU200" i="2"/>
  <c r="Q200" i="2"/>
  <c r="D200" i="2"/>
  <c r="C200" i="2"/>
  <c r="BW199" i="2"/>
  <c r="BV199" i="2"/>
  <c r="BU199" i="2"/>
  <c r="Q199" i="2"/>
  <c r="D199" i="2"/>
  <c r="C199" i="2"/>
  <c r="BW198" i="2"/>
  <c r="BV198" i="2"/>
  <c r="BU198" i="2"/>
  <c r="Q198" i="2"/>
  <c r="D198" i="2"/>
  <c r="C198" i="2"/>
  <c r="BW197" i="2"/>
  <c r="BV197" i="2"/>
  <c r="BU197" i="2"/>
  <c r="Q197" i="2"/>
  <c r="D197" i="2"/>
  <c r="C197" i="2"/>
  <c r="BW196" i="2"/>
  <c r="BV196" i="2"/>
  <c r="BU196" i="2"/>
  <c r="Q196" i="2"/>
  <c r="D196" i="2"/>
  <c r="C196" i="2"/>
  <c r="BW195" i="2"/>
  <c r="BV195" i="2"/>
  <c r="BU195" i="2"/>
  <c r="Q195" i="2"/>
  <c r="D195" i="2"/>
  <c r="C195" i="2"/>
  <c r="BW194" i="2"/>
  <c r="BV194" i="2"/>
  <c r="BU194" i="2"/>
  <c r="Q194" i="2"/>
  <c r="D194" i="2"/>
  <c r="C194" i="2"/>
  <c r="BW193" i="2"/>
  <c r="BV193" i="2"/>
  <c r="BU193" i="2"/>
  <c r="Q193" i="2"/>
  <c r="D193" i="2"/>
  <c r="C193" i="2"/>
  <c r="BW192" i="2"/>
  <c r="BV192" i="2"/>
  <c r="BU192" i="2"/>
  <c r="Q192" i="2"/>
  <c r="D192" i="2"/>
  <c r="C192" i="2"/>
  <c r="BW191" i="2"/>
  <c r="BV191" i="2"/>
  <c r="BU191" i="2"/>
  <c r="Q191" i="2"/>
  <c r="D191" i="2"/>
  <c r="C191" i="2"/>
  <c r="BW190" i="2"/>
  <c r="BV190" i="2"/>
  <c r="BU190" i="2"/>
  <c r="Q190" i="2"/>
  <c r="D190" i="2"/>
  <c r="C190" i="2"/>
  <c r="BW189" i="2"/>
  <c r="BV189" i="2"/>
  <c r="BU189" i="2"/>
  <c r="Q189" i="2"/>
  <c r="D189" i="2"/>
  <c r="C189" i="2"/>
  <c r="BW188" i="2"/>
  <c r="BV188" i="2"/>
  <c r="BU188" i="2"/>
  <c r="Q188" i="2"/>
  <c r="D188" i="2"/>
  <c r="C188" i="2"/>
  <c r="BW187" i="2"/>
  <c r="BV187" i="2"/>
  <c r="BU187" i="2"/>
  <c r="Q187" i="2"/>
  <c r="D187" i="2"/>
  <c r="C187" i="2"/>
  <c r="BW186" i="2"/>
  <c r="BV186" i="2"/>
  <c r="BU186" i="2"/>
  <c r="Q186" i="2"/>
  <c r="D186" i="2"/>
  <c r="C186" i="2"/>
  <c r="BW185" i="2"/>
  <c r="BV185" i="2"/>
  <c r="BU185" i="2"/>
  <c r="Q185" i="2"/>
  <c r="D185" i="2"/>
  <c r="C185" i="2"/>
  <c r="BW184" i="2"/>
  <c r="BV184" i="2"/>
  <c r="BU184" i="2"/>
  <c r="Q184" i="2"/>
  <c r="D184" i="2"/>
  <c r="C184" i="2"/>
  <c r="BW183" i="2"/>
  <c r="BV183" i="2"/>
  <c r="BU183" i="2"/>
  <c r="Q183" i="2"/>
  <c r="D183" i="2"/>
  <c r="C183" i="2"/>
  <c r="BW182" i="2"/>
  <c r="BV182" i="2"/>
  <c r="BU182" i="2"/>
  <c r="Q182" i="2"/>
  <c r="D182" i="2"/>
  <c r="C182" i="2"/>
  <c r="BW181" i="2"/>
  <c r="BV181" i="2"/>
  <c r="BU181" i="2"/>
  <c r="Q181" i="2"/>
  <c r="D181" i="2"/>
  <c r="C181" i="2"/>
  <c r="BW180" i="2"/>
  <c r="BV180" i="2"/>
  <c r="BU180" i="2"/>
  <c r="Q180" i="2"/>
  <c r="D180" i="2"/>
  <c r="C180" i="2"/>
  <c r="BW179" i="2"/>
  <c r="BV179" i="2"/>
  <c r="BU179" i="2"/>
  <c r="Q179" i="2"/>
  <c r="D179" i="2"/>
  <c r="C179" i="2"/>
  <c r="BW178" i="2"/>
  <c r="BV178" i="2"/>
  <c r="BU178" i="2"/>
  <c r="Q178" i="2"/>
  <c r="D178" i="2"/>
  <c r="C178" i="2"/>
  <c r="BW177" i="2"/>
  <c r="BV177" i="2"/>
  <c r="BU177" i="2"/>
  <c r="Q177" i="2"/>
  <c r="D177" i="2"/>
  <c r="C177" i="2"/>
  <c r="BW176" i="2"/>
  <c r="BV176" i="2"/>
  <c r="BU176" i="2"/>
  <c r="Q176" i="2"/>
  <c r="D176" i="2"/>
  <c r="C176" i="2"/>
  <c r="BW175" i="2"/>
  <c r="BV175" i="2"/>
  <c r="BU175" i="2"/>
  <c r="Q175" i="2"/>
  <c r="D175" i="2"/>
  <c r="C175" i="2"/>
  <c r="BW174" i="2"/>
  <c r="BV174" i="2"/>
  <c r="BU174" i="2"/>
  <c r="Q174" i="2"/>
  <c r="D174" i="2"/>
  <c r="C174" i="2"/>
  <c r="BW173" i="2"/>
  <c r="BV173" i="2"/>
  <c r="BU173" i="2"/>
  <c r="Q173" i="2"/>
  <c r="D173" i="2"/>
  <c r="C173" i="2"/>
  <c r="BW172" i="2"/>
  <c r="BV172" i="2"/>
  <c r="BU172" i="2"/>
  <c r="Q172" i="2"/>
  <c r="D172" i="2"/>
  <c r="C172" i="2"/>
  <c r="BW171" i="2"/>
  <c r="BV171" i="2"/>
  <c r="BU171" i="2"/>
  <c r="Q171" i="2"/>
  <c r="D171" i="2"/>
  <c r="C171" i="2"/>
  <c r="BW170" i="2"/>
  <c r="BV170" i="2"/>
  <c r="BU170" i="2"/>
  <c r="Q170" i="2"/>
  <c r="D170" i="2"/>
  <c r="C170" i="2"/>
  <c r="BW169" i="2"/>
  <c r="BV169" i="2"/>
  <c r="BU169" i="2"/>
  <c r="Q169" i="2"/>
  <c r="D169" i="2"/>
  <c r="C169" i="2"/>
  <c r="BW168" i="2"/>
  <c r="BV168" i="2"/>
  <c r="BU168" i="2"/>
  <c r="Q168" i="2"/>
  <c r="D168" i="2"/>
  <c r="C168" i="2"/>
  <c r="BW167" i="2"/>
  <c r="BV167" i="2"/>
  <c r="BU167" i="2"/>
  <c r="Q167" i="2"/>
  <c r="D167" i="2"/>
  <c r="C167" i="2"/>
  <c r="BW166" i="2"/>
  <c r="BV166" i="2"/>
  <c r="BU166" i="2"/>
  <c r="Q166" i="2"/>
  <c r="D166" i="2"/>
  <c r="C166" i="2"/>
  <c r="BW165" i="2"/>
  <c r="BV165" i="2"/>
  <c r="BU165" i="2"/>
  <c r="Q165" i="2"/>
  <c r="D165" i="2"/>
  <c r="C165" i="2"/>
  <c r="BW164" i="2"/>
  <c r="BV164" i="2"/>
  <c r="BU164" i="2"/>
  <c r="Q164" i="2"/>
  <c r="D164" i="2"/>
  <c r="C164" i="2"/>
  <c r="BW163" i="2"/>
  <c r="BV163" i="2"/>
  <c r="BU163" i="2"/>
  <c r="Q163" i="2"/>
  <c r="D163" i="2"/>
  <c r="C163" i="2"/>
  <c r="BW162" i="2"/>
  <c r="BV162" i="2"/>
  <c r="BU162" i="2"/>
  <c r="Q162" i="2"/>
  <c r="D162" i="2"/>
  <c r="C162" i="2"/>
  <c r="BW161" i="2"/>
  <c r="BV161" i="2"/>
  <c r="BU161" i="2"/>
  <c r="Q161" i="2"/>
  <c r="D161" i="2"/>
  <c r="C161" i="2"/>
  <c r="BW160" i="2"/>
  <c r="BV160" i="2"/>
  <c r="BU160" i="2"/>
  <c r="Q160" i="2"/>
  <c r="D160" i="2"/>
  <c r="C160" i="2"/>
  <c r="BW159" i="2"/>
  <c r="BV159" i="2"/>
  <c r="BU159" i="2"/>
  <c r="Q159" i="2"/>
  <c r="D159" i="2"/>
  <c r="C159" i="2"/>
  <c r="BW158" i="2"/>
  <c r="BV158" i="2"/>
  <c r="BU158" i="2"/>
  <c r="Q158" i="2"/>
  <c r="D158" i="2"/>
  <c r="C158" i="2"/>
  <c r="BW157" i="2"/>
  <c r="BV157" i="2"/>
  <c r="BU157" i="2"/>
  <c r="Q157" i="2"/>
  <c r="D157" i="2"/>
  <c r="C157" i="2"/>
  <c r="BW156" i="2"/>
  <c r="BV156" i="2"/>
  <c r="BU156" i="2"/>
  <c r="Q156" i="2"/>
  <c r="D156" i="2"/>
  <c r="C156" i="2"/>
  <c r="BW155" i="2"/>
  <c r="BV155" i="2"/>
  <c r="BU155" i="2"/>
  <c r="Q155" i="2"/>
  <c r="D155" i="2"/>
  <c r="C155" i="2"/>
  <c r="BW154" i="2"/>
  <c r="BV154" i="2"/>
  <c r="BU154" i="2"/>
  <c r="Q154" i="2"/>
  <c r="D154" i="2"/>
  <c r="C154" i="2"/>
  <c r="BW153" i="2"/>
  <c r="BV153" i="2"/>
  <c r="BU153" i="2"/>
  <c r="Q153" i="2"/>
  <c r="D153" i="2"/>
  <c r="C153" i="2"/>
  <c r="BW152" i="2"/>
  <c r="BV152" i="2"/>
  <c r="BU152" i="2"/>
  <c r="Q152" i="2"/>
  <c r="D152" i="2"/>
  <c r="C152" i="2"/>
  <c r="BW151" i="2"/>
  <c r="BV151" i="2"/>
  <c r="BU151" i="2"/>
  <c r="Q151" i="2"/>
  <c r="D151" i="2"/>
  <c r="C151" i="2"/>
  <c r="BW150" i="2"/>
  <c r="BV150" i="2"/>
  <c r="BU150" i="2"/>
  <c r="Q150" i="2"/>
  <c r="D150" i="2"/>
  <c r="C150" i="2"/>
  <c r="BW149" i="2"/>
  <c r="BV149" i="2"/>
  <c r="BU149" i="2"/>
  <c r="Q149" i="2"/>
  <c r="D149" i="2"/>
  <c r="C149" i="2"/>
  <c r="BW148" i="2"/>
  <c r="BV148" i="2"/>
  <c r="BU148" i="2"/>
  <c r="Q148" i="2"/>
  <c r="D148" i="2"/>
  <c r="C148" i="2"/>
  <c r="BW147" i="2"/>
  <c r="BV147" i="2"/>
  <c r="BU147" i="2"/>
  <c r="Q147" i="2"/>
  <c r="D147" i="2"/>
  <c r="C147" i="2"/>
  <c r="BW146" i="2"/>
  <c r="BV146" i="2"/>
  <c r="BU146" i="2"/>
  <c r="Q146" i="2"/>
  <c r="D146" i="2"/>
  <c r="C146" i="2"/>
  <c r="BW145" i="2"/>
  <c r="BV145" i="2"/>
  <c r="BU145" i="2"/>
  <c r="Q145" i="2"/>
  <c r="D145" i="2"/>
  <c r="C145" i="2"/>
  <c r="BW144" i="2"/>
  <c r="BV144" i="2"/>
  <c r="BU144" i="2"/>
  <c r="Q144" i="2"/>
  <c r="D144" i="2"/>
  <c r="C144" i="2"/>
  <c r="BW143" i="2"/>
  <c r="BV143" i="2"/>
  <c r="BU143" i="2"/>
  <c r="Q143" i="2"/>
  <c r="D143" i="2"/>
  <c r="C143" i="2"/>
  <c r="BW142" i="2"/>
  <c r="BV142" i="2"/>
  <c r="BU142" i="2"/>
  <c r="Q142" i="2"/>
  <c r="D142" i="2"/>
  <c r="C142" i="2"/>
  <c r="BW141" i="2"/>
  <c r="BV141" i="2"/>
  <c r="BU141" i="2"/>
  <c r="Q141" i="2"/>
  <c r="D141" i="2"/>
  <c r="C141" i="2"/>
  <c r="BW140" i="2"/>
  <c r="BV140" i="2"/>
  <c r="BU140" i="2"/>
  <c r="Q140" i="2"/>
  <c r="D140" i="2"/>
  <c r="C140" i="2"/>
  <c r="BW139" i="2"/>
  <c r="BV139" i="2"/>
  <c r="BU139" i="2"/>
  <c r="Q139" i="2"/>
  <c r="D139" i="2"/>
  <c r="C139" i="2"/>
  <c r="BW138" i="2"/>
  <c r="BV138" i="2"/>
  <c r="BU138" i="2"/>
  <c r="Q138" i="2"/>
  <c r="D138" i="2"/>
  <c r="C138" i="2"/>
  <c r="BW137" i="2"/>
  <c r="BV137" i="2"/>
  <c r="BU137" i="2"/>
  <c r="Q137" i="2"/>
  <c r="D137" i="2"/>
  <c r="C137" i="2"/>
  <c r="BW136" i="2"/>
  <c r="BV136" i="2"/>
  <c r="BU136" i="2"/>
  <c r="Q136" i="2"/>
  <c r="D136" i="2"/>
  <c r="C136" i="2"/>
  <c r="BW135" i="2"/>
  <c r="BV135" i="2"/>
  <c r="BU135" i="2"/>
  <c r="Q135" i="2"/>
  <c r="D135" i="2"/>
  <c r="C135" i="2"/>
  <c r="BW134" i="2"/>
  <c r="BV134" i="2"/>
  <c r="BU134" i="2"/>
  <c r="Q134" i="2"/>
  <c r="D134" i="2"/>
  <c r="C134" i="2"/>
  <c r="BW133" i="2"/>
  <c r="BV133" i="2"/>
  <c r="BU133" i="2"/>
  <c r="Q133" i="2"/>
  <c r="D133" i="2"/>
  <c r="C133" i="2"/>
  <c r="BW132" i="2"/>
  <c r="BV132" i="2"/>
  <c r="BU132" i="2"/>
  <c r="Q132" i="2"/>
  <c r="D132" i="2"/>
  <c r="C132" i="2"/>
  <c r="BW131" i="2"/>
  <c r="BV131" i="2"/>
  <c r="BU131" i="2"/>
  <c r="Q131" i="2"/>
  <c r="D131" i="2"/>
  <c r="C131" i="2"/>
  <c r="BW130" i="2"/>
  <c r="BV130" i="2"/>
  <c r="BU130" i="2"/>
  <c r="Q130" i="2"/>
  <c r="D130" i="2"/>
  <c r="C130" i="2"/>
  <c r="BW129" i="2"/>
  <c r="BV129" i="2"/>
  <c r="BU129" i="2"/>
  <c r="Q129" i="2"/>
  <c r="D129" i="2"/>
  <c r="C129" i="2"/>
  <c r="BW128" i="2"/>
  <c r="BV128" i="2"/>
  <c r="BU128" i="2"/>
  <c r="Q128" i="2"/>
  <c r="D128" i="2"/>
  <c r="C128" i="2"/>
  <c r="BW127" i="2"/>
  <c r="BV127" i="2"/>
  <c r="BU127" i="2"/>
  <c r="Q127" i="2"/>
  <c r="D127" i="2"/>
  <c r="C127" i="2"/>
  <c r="BW126" i="2"/>
  <c r="BV126" i="2"/>
  <c r="BU126" i="2"/>
  <c r="Q126" i="2"/>
  <c r="D126" i="2"/>
  <c r="C126" i="2"/>
  <c r="BW125" i="2"/>
  <c r="BV125" i="2"/>
  <c r="BU125" i="2"/>
  <c r="Q125" i="2"/>
  <c r="D125" i="2"/>
  <c r="C125" i="2"/>
  <c r="BW124" i="2"/>
  <c r="BV124" i="2"/>
  <c r="BU124" i="2"/>
  <c r="Q124" i="2"/>
  <c r="D124" i="2"/>
  <c r="C124" i="2"/>
  <c r="BW123" i="2"/>
  <c r="BV123" i="2"/>
  <c r="BU123" i="2"/>
  <c r="Q123" i="2"/>
  <c r="D123" i="2"/>
  <c r="C123" i="2"/>
  <c r="BW122" i="2"/>
  <c r="BV122" i="2"/>
  <c r="BU122" i="2"/>
  <c r="Q122" i="2"/>
  <c r="D122" i="2"/>
  <c r="C122" i="2"/>
  <c r="BW121" i="2"/>
  <c r="BV121" i="2"/>
  <c r="BU121" i="2"/>
  <c r="Q121" i="2"/>
  <c r="D121" i="2"/>
  <c r="C121" i="2"/>
  <c r="BW120" i="2"/>
  <c r="BV120" i="2"/>
  <c r="BU120" i="2"/>
  <c r="Q120" i="2"/>
  <c r="D120" i="2"/>
  <c r="C120" i="2"/>
  <c r="BW119" i="2"/>
  <c r="BV119" i="2"/>
  <c r="BU119" i="2"/>
  <c r="Q119" i="2"/>
  <c r="D119" i="2"/>
  <c r="C119" i="2"/>
  <c r="BW118" i="2"/>
  <c r="BV118" i="2"/>
  <c r="BU118" i="2"/>
  <c r="Q118" i="2"/>
  <c r="D118" i="2"/>
  <c r="C118" i="2"/>
  <c r="BW117" i="2"/>
  <c r="BV117" i="2"/>
  <c r="BU117" i="2"/>
  <c r="Q117" i="2"/>
  <c r="D117" i="2"/>
  <c r="C117" i="2"/>
  <c r="BW116" i="2"/>
  <c r="BV116" i="2"/>
  <c r="BU116" i="2"/>
  <c r="Q116" i="2"/>
  <c r="D116" i="2"/>
  <c r="C116" i="2"/>
  <c r="BW115" i="2"/>
  <c r="BV115" i="2"/>
  <c r="BU115" i="2"/>
  <c r="Q115" i="2"/>
  <c r="D115" i="2"/>
  <c r="C115" i="2"/>
  <c r="BW114" i="2"/>
  <c r="BV114" i="2"/>
  <c r="BU114" i="2"/>
  <c r="Q114" i="2"/>
  <c r="D114" i="2"/>
  <c r="C114" i="2"/>
  <c r="BW113" i="2"/>
  <c r="BV113" i="2"/>
  <c r="BU113" i="2"/>
  <c r="Q113" i="2"/>
  <c r="D113" i="2"/>
  <c r="C113" i="2"/>
  <c r="BW112" i="2"/>
  <c r="BV112" i="2"/>
  <c r="BU112" i="2"/>
  <c r="Q112" i="2"/>
  <c r="D112" i="2"/>
  <c r="C112" i="2"/>
  <c r="BW111" i="2"/>
  <c r="BV111" i="2"/>
  <c r="BU111" i="2"/>
  <c r="Q111" i="2"/>
  <c r="D111" i="2"/>
  <c r="C111" i="2"/>
  <c r="BW110" i="2"/>
  <c r="BV110" i="2"/>
  <c r="BU110" i="2"/>
  <c r="Q110" i="2"/>
  <c r="D110" i="2"/>
  <c r="C110" i="2"/>
  <c r="BW109" i="2"/>
  <c r="BV109" i="2"/>
  <c r="BU109" i="2"/>
  <c r="Q109" i="2"/>
  <c r="D109" i="2"/>
  <c r="C109" i="2"/>
  <c r="BW108" i="2"/>
  <c r="BV108" i="2"/>
  <c r="BU108" i="2"/>
  <c r="Q108" i="2"/>
  <c r="D108" i="2"/>
  <c r="C108" i="2"/>
  <c r="BW107" i="2"/>
  <c r="BV107" i="2"/>
  <c r="BU107" i="2"/>
  <c r="Q107" i="2"/>
  <c r="D107" i="2"/>
  <c r="C107" i="2"/>
  <c r="BW106" i="2"/>
  <c r="BV106" i="2"/>
  <c r="BU106" i="2"/>
  <c r="Q106" i="2"/>
  <c r="D106" i="2"/>
  <c r="C106" i="2"/>
  <c r="BW105" i="2"/>
  <c r="BV105" i="2"/>
  <c r="BU105" i="2"/>
  <c r="Q105" i="2"/>
  <c r="D105" i="2"/>
  <c r="C105" i="2"/>
  <c r="BW104" i="2"/>
  <c r="BV104" i="2"/>
  <c r="BU104" i="2"/>
  <c r="Q104" i="2"/>
  <c r="D104" i="2"/>
  <c r="C104" i="2"/>
  <c r="BW103" i="2"/>
  <c r="BV103" i="2"/>
  <c r="BU103" i="2"/>
  <c r="Q103" i="2"/>
  <c r="D103" i="2"/>
  <c r="C103" i="2"/>
  <c r="BW102" i="2"/>
  <c r="BV102" i="2"/>
  <c r="BU102" i="2"/>
  <c r="Q102" i="2"/>
  <c r="D102" i="2"/>
  <c r="C102" i="2"/>
  <c r="BW101" i="2"/>
  <c r="BV101" i="2"/>
  <c r="BU101" i="2"/>
  <c r="Q101" i="2"/>
  <c r="D101" i="2"/>
  <c r="C101" i="2"/>
  <c r="BW100" i="2"/>
  <c r="BV100" i="2"/>
  <c r="BU100" i="2"/>
  <c r="Q100" i="2"/>
  <c r="D100" i="2"/>
  <c r="C100" i="2"/>
  <c r="BW99" i="2"/>
  <c r="BV99" i="2"/>
  <c r="BU99" i="2"/>
  <c r="Q99" i="2"/>
  <c r="D99" i="2"/>
  <c r="C99" i="2"/>
  <c r="BW98" i="2"/>
  <c r="BV98" i="2"/>
  <c r="BU98" i="2"/>
  <c r="Q98" i="2"/>
  <c r="D98" i="2"/>
  <c r="C98" i="2"/>
  <c r="BW97" i="2"/>
  <c r="BV97" i="2"/>
  <c r="BU97" i="2"/>
  <c r="Q97" i="2"/>
  <c r="D97" i="2"/>
  <c r="C97" i="2"/>
  <c r="BW96" i="2"/>
  <c r="BV96" i="2"/>
  <c r="BU96" i="2"/>
  <c r="Q96" i="2"/>
  <c r="D96" i="2"/>
  <c r="C96" i="2"/>
  <c r="BW95" i="2"/>
  <c r="BV95" i="2"/>
  <c r="BU95" i="2"/>
  <c r="Q95" i="2"/>
  <c r="D95" i="2"/>
  <c r="C95" i="2"/>
  <c r="BW94" i="2"/>
  <c r="BV94" i="2"/>
  <c r="BU94" i="2"/>
  <c r="Q94" i="2"/>
  <c r="D94" i="2"/>
  <c r="C94" i="2"/>
  <c r="BW93" i="2"/>
  <c r="BV93" i="2"/>
  <c r="BU93" i="2"/>
  <c r="Q93" i="2"/>
  <c r="D93" i="2"/>
  <c r="C93" i="2"/>
  <c r="BW92" i="2"/>
  <c r="BV92" i="2"/>
  <c r="BU92" i="2"/>
  <c r="Q92" i="2"/>
  <c r="D92" i="2"/>
  <c r="C92" i="2"/>
  <c r="BW91" i="2"/>
  <c r="BV91" i="2"/>
  <c r="BU91" i="2"/>
  <c r="Q91" i="2"/>
  <c r="D91" i="2"/>
  <c r="C91" i="2"/>
  <c r="BW90" i="2"/>
  <c r="BV90" i="2"/>
  <c r="BU90" i="2"/>
  <c r="Q90" i="2"/>
  <c r="D90" i="2"/>
  <c r="C90" i="2"/>
  <c r="BW89" i="2"/>
  <c r="BV89" i="2"/>
  <c r="BU89" i="2"/>
  <c r="Q89" i="2"/>
  <c r="D89" i="2"/>
  <c r="C89" i="2"/>
  <c r="BW88" i="2"/>
  <c r="BV88" i="2"/>
  <c r="BU88" i="2"/>
  <c r="Q88" i="2"/>
  <c r="D88" i="2"/>
  <c r="C88" i="2"/>
  <c r="BW87" i="2"/>
  <c r="BV87" i="2"/>
  <c r="BU87" i="2"/>
  <c r="Q87" i="2"/>
  <c r="D87" i="2"/>
  <c r="C87" i="2"/>
  <c r="BW86" i="2"/>
  <c r="BV86" i="2"/>
  <c r="BU86" i="2"/>
  <c r="Q86" i="2"/>
  <c r="D86" i="2"/>
  <c r="C86" i="2"/>
  <c r="BW85" i="2"/>
  <c r="BV85" i="2"/>
  <c r="BU85" i="2"/>
  <c r="Q85" i="2"/>
  <c r="D85" i="2"/>
  <c r="C85" i="2"/>
  <c r="BW84" i="2"/>
  <c r="BV84" i="2"/>
  <c r="BU84" i="2"/>
  <c r="Q84" i="2"/>
  <c r="D84" i="2"/>
  <c r="C84" i="2"/>
  <c r="BW83" i="2"/>
  <c r="BV83" i="2"/>
  <c r="BU83" i="2"/>
  <c r="Q83" i="2"/>
  <c r="D83" i="2"/>
  <c r="C83" i="2"/>
  <c r="BW82" i="2"/>
  <c r="BV82" i="2"/>
  <c r="BU82" i="2"/>
  <c r="Q82" i="2"/>
  <c r="D82" i="2"/>
  <c r="C82" i="2"/>
  <c r="BW81" i="2"/>
  <c r="BV81" i="2"/>
  <c r="BU81" i="2"/>
  <c r="Q81" i="2"/>
  <c r="D81" i="2"/>
  <c r="C81" i="2"/>
  <c r="BW80" i="2"/>
  <c r="BV80" i="2"/>
  <c r="BU80" i="2"/>
  <c r="Q80" i="2"/>
  <c r="D80" i="2"/>
  <c r="C80" i="2"/>
  <c r="BW79" i="2"/>
  <c r="BV79" i="2"/>
  <c r="BU79" i="2"/>
  <c r="Q79" i="2"/>
  <c r="D79" i="2"/>
  <c r="C79" i="2"/>
  <c r="BW78" i="2"/>
  <c r="BV78" i="2"/>
  <c r="BU78" i="2"/>
  <c r="Q78" i="2"/>
  <c r="D78" i="2"/>
  <c r="C78" i="2"/>
  <c r="BW77" i="2"/>
  <c r="BV77" i="2"/>
  <c r="BU77" i="2"/>
  <c r="Q77" i="2"/>
  <c r="D77" i="2"/>
  <c r="C77" i="2"/>
  <c r="BW76" i="2"/>
  <c r="BV76" i="2"/>
  <c r="BU76" i="2"/>
  <c r="Q76" i="2"/>
  <c r="D76" i="2"/>
  <c r="C76" i="2"/>
  <c r="BW75" i="2"/>
  <c r="BV75" i="2"/>
  <c r="BU75" i="2"/>
  <c r="Q75" i="2"/>
  <c r="D75" i="2"/>
  <c r="C75" i="2"/>
  <c r="BW74" i="2"/>
  <c r="BV74" i="2"/>
  <c r="BU74" i="2"/>
  <c r="Q74" i="2"/>
  <c r="D74" i="2"/>
  <c r="C74" i="2"/>
  <c r="BW73" i="2"/>
  <c r="BV73" i="2"/>
  <c r="BU73" i="2"/>
  <c r="Q73" i="2"/>
  <c r="D73" i="2"/>
  <c r="C73" i="2"/>
  <c r="BW72" i="2"/>
  <c r="BV72" i="2"/>
  <c r="BU72" i="2"/>
  <c r="Q72" i="2"/>
  <c r="D72" i="2"/>
  <c r="C72" i="2"/>
  <c r="BW71" i="2"/>
  <c r="BV71" i="2"/>
  <c r="BU71" i="2"/>
  <c r="Q71" i="2"/>
  <c r="D71" i="2"/>
  <c r="C71" i="2"/>
  <c r="BW70" i="2"/>
  <c r="BV70" i="2"/>
  <c r="BU70" i="2"/>
  <c r="Q70" i="2"/>
  <c r="D70" i="2"/>
  <c r="C70" i="2"/>
  <c r="BW69" i="2"/>
  <c r="BV69" i="2"/>
  <c r="BU69" i="2"/>
  <c r="Q69" i="2"/>
  <c r="D69" i="2"/>
  <c r="C69" i="2"/>
  <c r="BW68" i="2"/>
  <c r="BV68" i="2"/>
  <c r="BU68" i="2"/>
  <c r="Q68" i="2"/>
  <c r="D68" i="2"/>
  <c r="C68" i="2"/>
  <c r="BW67" i="2"/>
  <c r="BV67" i="2"/>
  <c r="BU67" i="2"/>
  <c r="Q67" i="2"/>
  <c r="D67" i="2"/>
  <c r="C67" i="2"/>
  <c r="BW66" i="2"/>
  <c r="BV66" i="2"/>
  <c r="BU66" i="2"/>
  <c r="Q66" i="2"/>
  <c r="D66" i="2"/>
  <c r="C66" i="2"/>
  <c r="BW65" i="2"/>
  <c r="BV65" i="2"/>
  <c r="BU65" i="2"/>
  <c r="Q65" i="2"/>
  <c r="D65" i="2"/>
  <c r="C65" i="2"/>
  <c r="BW64" i="2"/>
  <c r="BV64" i="2"/>
  <c r="BU64" i="2"/>
  <c r="Q64" i="2"/>
  <c r="D64" i="2"/>
  <c r="C64" i="2"/>
  <c r="BW63" i="2"/>
  <c r="BV63" i="2"/>
  <c r="BU63" i="2"/>
  <c r="Q63" i="2"/>
  <c r="D63" i="2"/>
  <c r="C63" i="2"/>
  <c r="BW62" i="2"/>
  <c r="BV62" i="2"/>
  <c r="BU62" i="2"/>
  <c r="Q62" i="2"/>
  <c r="D62" i="2"/>
  <c r="C62" i="2"/>
  <c r="BW61" i="2"/>
  <c r="BV61" i="2"/>
  <c r="BU61" i="2"/>
  <c r="Q61" i="2"/>
  <c r="D61" i="2"/>
  <c r="C61" i="2"/>
  <c r="BW60" i="2"/>
  <c r="BV60" i="2"/>
  <c r="BU60" i="2"/>
  <c r="Q60" i="2"/>
  <c r="D60" i="2"/>
  <c r="C60" i="2"/>
  <c r="BW59" i="2"/>
  <c r="BV59" i="2"/>
  <c r="BU59" i="2"/>
  <c r="Q59" i="2"/>
  <c r="D59" i="2"/>
  <c r="C59" i="2"/>
  <c r="BW58" i="2"/>
  <c r="BV58" i="2"/>
  <c r="BU58" i="2"/>
  <c r="Q58" i="2"/>
  <c r="D58" i="2"/>
  <c r="C58" i="2"/>
  <c r="BW57" i="2"/>
  <c r="BV57" i="2"/>
  <c r="BU57" i="2"/>
  <c r="Q57" i="2"/>
  <c r="D57" i="2"/>
  <c r="C57" i="2"/>
  <c r="BW56" i="2"/>
  <c r="BV56" i="2"/>
  <c r="BU56" i="2"/>
  <c r="Q56" i="2"/>
  <c r="D56" i="2"/>
  <c r="C56" i="2"/>
  <c r="BW55" i="2"/>
  <c r="BV55" i="2"/>
  <c r="BU55" i="2"/>
  <c r="Q55" i="2"/>
  <c r="D55" i="2"/>
  <c r="C55" i="2"/>
  <c r="BW54" i="2"/>
  <c r="BV54" i="2"/>
  <c r="BU54" i="2"/>
  <c r="Q54" i="2"/>
  <c r="D54" i="2"/>
  <c r="C54" i="2"/>
  <c r="BW53" i="2"/>
  <c r="BV53" i="2"/>
  <c r="BU53" i="2"/>
  <c r="Q53" i="2"/>
  <c r="D53" i="2"/>
  <c r="C53" i="2"/>
  <c r="BW52" i="2"/>
  <c r="BV52" i="2"/>
  <c r="BU52" i="2"/>
  <c r="Q52" i="2"/>
  <c r="D52" i="2"/>
  <c r="C52" i="2"/>
  <c r="BW51" i="2"/>
  <c r="BV51" i="2"/>
  <c r="BU51" i="2"/>
  <c r="Q51" i="2"/>
  <c r="D51" i="2"/>
  <c r="C51" i="2"/>
  <c r="BW50" i="2"/>
  <c r="BV50" i="2"/>
  <c r="BU50" i="2"/>
  <c r="Q50" i="2"/>
  <c r="D50" i="2"/>
  <c r="C50" i="2"/>
  <c r="BW49" i="2"/>
  <c r="BV49" i="2"/>
  <c r="BU49" i="2"/>
  <c r="Q49" i="2"/>
  <c r="D49" i="2"/>
  <c r="C49" i="2"/>
  <c r="BW48" i="2"/>
  <c r="BV48" i="2"/>
  <c r="BU48" i="2"/>
  <c r="Q48" i="2"/>
  <c r="D48" i="2"/>
  <c r="C48" i="2"/>
  <c r="BW47" i="2"/>
  <c r="BV47" i="2"/>
  <c r="BU47" i="2"/>
  <c r="Q47" i="2"/>
  <c r="D47" i="2"/>
  <c r="C47" i="2"/>
  <c r="BW46" i="2"/>
  <c r="BV46" i="2"/>
  <c r="BU46" i="2"/>
  <c r="Q46" i="2"/>
  <c r="D46" i="2"/>
  <c r="C46" i="2"/>
  <c r="BW45" i="2"/>
  <c r="BV45" i="2"/>
  <c r="BU45" i="2"/>
  <c r="Q45" i="2"/>
  <c r="D45" i="2"/>
  <c r="C45" i="2"/>
  <c r="BW44" i="2"/>
  <c r="BV44" i="2"/>
  <c r="BU44" i="2"/>
  <c r="Q44" i="2"/>
  <c r="D44" i="2"/>
  <c r="C44" i="2"/>
  <c r="BW43" i="2"/>
  <c r="BV43" i="2"/>
  <c r="BU43" i="2"/>
  <c r="Q43" i="2"/>
  <c r="D43" i="2"/>
  <c r="C43" i="2"/>
  <c r="BW42" i="2"/>
  <c r="BV42" i="2"/>
  <c r="BU42" i="2"/>
  <c r="Q42" i="2"/>
  <c r="D42" i="2"/>
  <c r="C42" i="2"/>
  <c r="BW41" i="2"/>
  <c r="BV41" i="2"/>
  <c r="BU41" i="2"/>
  <c r="Q41" i="2"/>
  <c r="D41" i="2"/>
  <c r="C41" i="2"/>
  <c r="BW40" i="2"/>
  <c r="BV40" i="2"/>
  <c r="BU40" i="2"/>
  <c r="Q40" i="2"/>
  <c r="D40" i="2"/>
  <c r="C40" i="2"/>
  <c r="BW39" i="2"/>
  <c r="BV39" i="2"/>
  <c r="BU39" i="2"/>
  <c r="Q39" i="2"/>
  <c r="D39" i="2"/>
  <c r="C39" i="2"/>
  <c r="BW38" i="2"/>
  <c r="BV38" i="2"/>
  <c r="BU38" i="2"/>
  <c r="Q38" i="2"/>
  <c r="D38" i="2"/>
  <c r="C38" i="2"/>
  <c r="BW37" i="2"/>
  <c r="BV37" i="2"/>
  <c r="BU37" i="2"/>
  <c r="Q37" i="2"/>
  <c r="D37" i="2"/>
  <c r="C37" i="2"/>
  <c r="BW36" i="2"/>
  <c r="BV36" i="2"/>
  <c r="BU36" i="2"/>
  <c r="Q36" i="2"/>
  <c r="D36" i="2"/>
  <c r="C36" i="2"/>
  <c r="BW35" i="2"/>
  <c r="BV35" i="2"/>
  <c r="BU35" i="2"/>
  <c r="Q35" i="2"/>
  <c r="D35" i="2"/>
  <c r="C35" i="2"/>
  <c r="BW34" i="2"/>
  <c r="BV34" i="2"/>
  <c r="BU34" i="2"/>
  <c r="Q34" i="2"/>
  <c r="D34" i="2"/>
  <c r="C34" i="2"/>
  <c r="BW33" i="2"/>
  <c r="BV33" i="2"/>
  <c r="BU33" i="2"/>
  <c r="Q33" i="2"/>
  <c r="D33" i="2"/>
  <c r="C33" i="2"/>
  <c r="BW32" i="2"/>
  <c r="BV32" i="2"/>
  <c r="BU32" i="2"/>
  <c r="Q32" i="2"/>
  <c r="D32" i="2"/>
  <c r="C32" i="2"/>
  <c r="BW31" i="2"/>
  <c r="BV31" i="2"/>
  <c r="BU31" i="2"/>
  <c r="Q31" i="2"/>
  <c r="D31" i="2"/>
  <c r="C31" i="2"/>
  <c r="BW30" i="2"/>
  <c r="BV30" i="2"/>
  <c r="BU30" i="2"/>
  <c r="Q30" i="2"/>
  <c r="D30" i="2"/>
  <c r="C30" i="2"/>
  <c r="BW29" i="2"/>
  <c r="BV29" i="2"/>
  <c r="BU29" i="2"/>
  <c r="Q29" i="2"/>
  <c r="D29" i="2"/>
  <c r="C29" i="2"/>
  <c r="BW28" i="2"/>
  <c r="BV28" i="2"/>
  <c r="BU28" i="2"/>
  <c r="Q28" i="2"/>
  <c r="D28" i="2"/>
  <c r="C28" i="2"/>
  <c r="BW27" i="2"/>
  <c r="BV27" i="2"/>
  <c r="BU27" i="2"/>
  <c r="Q27" i="2"/>
  <c r="D27" i="2"/>
  <c r="C27" i="2"/>
  <c r="BW26" i="2"/>
  <c r="BV26" i="2"/>
  <c r="BU26" i="2"/>
  <c r="Q26" i="2"/>
  <c r="D26" i="2"/>
  <c r="C26" i="2"/>
  <c r="BW25" i="2"/>
  <c r="BV25" i="2"/>
  <c r="BU25" i="2"/>
  <c r="Q25" i="2"/>
  <c r="D25" i="2"/>
  <c r="C25" i="2"/>
  <c r="BW24" i="2"/>
  <c r="BV24" i="2"/>
  <c r="BU24" i="2"/>
  <c r="Q24" i="2"/>
  <c r="D24" i="2"/>
  <c r="C24" i="2"/>
  <c r="BW23" i="2"/>
  <c r="BV23" i="2"/>
  <c r="BU23" i="2"/>
  <c r="Q23" i="2"/>
  <c r="D23" i="2"/>
  <c r="C23" i="2"/>
  <c r="BW22" i="2"/>
  <c r="BV22" i="2"/>
  <c r="BU22" i="2"/>
  <c r="Q22" i="2"/>
  <c r="D22" i="2"/>
  <c r="C22" i="2"/>
  <c r="BW21" i="2"/>
  <c r="BV21" i="2"/>
  <c r="BU21" i="2"/>
  <c r="Q21" i="2"/>
  <c r="D21" i="2"/>
  <c r="C21" i="2"/>
  <c r="BW20" i="2"/>
  <c r="BV20" i="2"/>
  <c r="BU20" i="2"/>
  <c r="Q20" i="2"/>
  <c r="D20" i="2"/>
  <c r="C20" i="2"/>
  <c r="BW19" i="2"/>
  <c r="BV19" i="2"/>
  <c r="BU19" i="2"/>
  <c r="Q19" i="2"/>
  <c r="D19" i="2"/>
  <c r="C19" i="2"/>
  <c r="BW18" i="2"/>
  <c r="BV18" i="2"/>
  <c r="BU18" i="2"/>
  <c r="Q18" i="2"/>
  <c r="D18" i="2"/>
  <c r="C18" i="2"/>
  <c r="BW17" i="2"/>
  <c r="BV17" i="2"/>
  <c r="BU17" i="2"/>
  <c r="Q17" i="2"/>
  <c r="D17" i="2"/>
  <c r="C17" i="2"/>
  <c r="BW16" i="2"/>
  <c r="BV16" i="2"/>
  <c r="BU16" i="2"/>
  <c r="Q16" i="2"/>
  <c r="D16" i="2"/>
  <c r="C16" i="2"/>
  <c r="BW15" i="2"/>
  <c r="BV15" i="2"/>
  <c r="BU15" i="2"/>
  <c r="Q15" i="2"/>
  <c r="D15" i="2"/>
  <c r="C15" i="2"/>
  <c r="BW14" i="2"/>
  <c r="BV14" i="2"/>
  <c r="BU14" i="2"/>
  <c r="Q14" i="2"/>
  <c r="D14" i="2"/>
  <c r="C14" i="2"/>
  <c r="BW13" i="2"/>
  <c r="BV13" i="2"/>
  <c r="BU13" i="2"/>
  <c r="Q13" i="2"/>
  <c r="D13" i="2"/>
  <c r="C13" i="2"/>
  <c r="BW12" i="2"/>
  <c r="BV12" i="2"/>
  <c r="BU12" i="2"/>
  <c r="Q12" i="2"/>
  <c r="D12" i="2"/>
  <c r="C12" i="2"/>
  <c r="BW11" i="2"/>
  <c r="BV11" i="2"/>
  <c r="BU11" i="2"/>
  <c r="Q11" i="2"/>
  <c r="D11" i="2"/>
  <c r="C11" i="2"/>
  <c r="BW10" i="2"/>
  <c r="BV10" i="2"/>
  <c r="BU10" i="2"/>
  <c r="Q10" i="2"/>
  <c r="D10" i="2"/>
  <c r="C10" i="2"/>
  <c r="BW9" i="2"/>
  <c r="BV9" i="2"/>
  <c r="BU9" i="2"/>
  <c r="Q9" i="2"/>
  <c r="D9" i="2"/>
  <c r="C9" i="2"/>
  <c r="BW8" i="2"/>
  <c r="BV8" i="2"/>
  <c r="BU8" i="2"/>
  <c r="Q8" i="2"/>
  <c r="D8" i="2"/>
  <c r="C8" i="2"/>
  <c r="BW7" i="2"/>
  <c r="BV7" i="2"/>
  <c r="BU7" i="2"/>
  <c r="Q7" i="2"/>
  <c r="D7" i="2"/>
  <c r="C7" i="2"/>
  <c r="BW6" i="2"/>
  <c r="BV6" i="2"/>
  <c r="BU6" i="2"/>
  <c r="Q6" i="2"/>
  <c r="D6" i="2"/>
  <c r="C6" i="2"/>
  <c r="BW5" i="2"/>
  <c r="BV5" i="2"/>
  <c r="BU5" i="2"/>
  <c r="Q5" i="2"/>
  <c r="D5" i="2"/>
  <c r="C5" i="2"/>
  <c r="BW4" i="2"/>
  <c r="BV4" i="2"/>
  <c r="BU4" i="2"/>
  <c r="Q4" i="2"/>
  <c r="D4" i="2"/>
  <c r="C4" i="2"/>
  <c r="BW3" i="2"/>
  <c r="BV3" i="2"/>
  <c r="BU3" i="2"/>
  <c r="Q3" i="2"/>
  <c r="D3" i="2"/>
  <c r="C3" i="2"/>
  <c r="BW2" i="2"/>
  <c r="BV2" i="2"/>
  <c r="BU2" i="2"/>
  <c r="Q2" i="2"/>
  <c r="D2" i="2"/>
  <c r="C5" i="4" s="1"/>
  <c r="C2" i="2"/>
  <c r="G49" i="4" l="1"/>
  <c r="I49" i="4"/>
  <c r="H49" i="4"/>
  <c r="C1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E6AB7D-39B2-4949-A55F-5888F1F9BBB0}" keepAlive="1" name="Consulta - Flats_Data copy (2)" description="Conexión a la consulta 'Flats_Data copy (2)' en el libro." type="5" refreshedVersion="8" background="1" saveData="1">
    <dbPr connection="Provider=Microsoft.Mashup.OleDb.1;Data Source=$Workbook$;Location=&quot;Flats_Data copy (2)&quot;;Extended Properties=&quot;&quot;" command="SELECT * FROM [Flats_Data copy (2)]"/>
  </connection>
</connections>
</file>

<file path=xl/sharedStrings.xml><?xml version="1.0" encoding="utf-8"?>
<sst xmlns="http://schemas.openxmlformats.org/spreadsheetml/2006/main" count="14679" uniqueCount="950">
  <si>
    <t>residence_name / society</t>
  </si>
  <si>
    <t>Location</t>
  </si>
  <si>
    <t>distrito / ciudad</t>
  </si>
  <si>
    <t>price_EUR</t>
  </si>
  <si>
    <t>price_per_sqft_EUR</t>
  </si>
  <si>
    <t>facing</t>
  </si>
  <si>
    <t>agePossession</t>
  </si>
  <si>
    <t>luxury_score</t>
  </si>
  <si>
    <t>area</t>
  </si>
  <si>
    <t>Carpet_Area</t>
  </si>
  <si>
    <t>Built_Up_Area</t>
  </si>
  <si>
    <t>Super_BuiltUp_Area</t>
  </si>
  <si>
    <t>bedRoom</t>
  </si>
  <si>
    <t>bathroom</t>
  </si>
  <si>
    <t>balcony</t>
  </si>
  <si>
    <t>BHK</t>
  </si>
  <si>
    <t>BHK - category</t>
  </si>
  <si>
    <t>Total Floors</t>
  </si>
  <si>
    <t>floorNum</t>
  </si>
  <si>
    <t>Servant_Room</t>
  </si>
  <si>
    <t>Study_Room</t>
  </si>
  <si>
    <t>Pooja_Room</t>
  </si>
  <si>
    <t>Store_Room</t>
  </si>
  <si>
    <t>piped_gas</t>
  </si>
  <si>
    <t>waste_disposal</t>
  </si>
  <si>
    <t>shopping_centre</t>
  </si>
  <si>
    <t>intercom</t>
  </si>
  <si>
    <t>power_backup</t>
  </si>
  <si>
    <t>central_ac</t>
  </si>
  <si>
    <t>wifi</t>
  </si>
  <si>
    <t>garden</t>
  </si>
  <si>
    <t>community</t>
  </si>
  <si>
    <t>staff</t>
  </si>
  <si>
    <t>water_storage</t>
  </si>
  <si>
    <t>visitor_parking</t>
  </si>
  <si>
    <t>lift</t>
  </si>
  <si>
    <t>vaastu</t>
  </si>
  <si>
    <t>security</t>
  </si>
  <si>
    <t>swimming</t>
  </si>
  <si>
    <t>gym</t>
  </si>
  <si>
    <t>Hospital</t>
  </si>
  <si>
    <t>Mall</t>
  </si>
  <si>
    <t>Mandir/Church</t>
  </si>
  <si>
    <t>ATM</t>
  </si>
  <si>
    <t>Bank</t>
  </si>
  <si>
    <t>School</t>
  </si>
  <si>
    <t>College</t>
  </si>
  <si>
    <t>Metro Station</t>
  </si>
  <si>
    <t>Airport</t>
  </si>
  <si>
    <t>Hotel</t>
  </si>
  <si>
    <t>AC</t>
  </si>
  <si>
    <t>Wardrobe</t>
  </si>
  <si>
    <t>Microwave</t>
  </si>
  <si>
    <t>Fridge</t>
  </si>
  <si>
    <t>Stove</t>
  </si>
  <si>
    <t>Curtains</t>
  </si>
  <si>
    <t>TV</t>
  </si>
  <si>
    <t>Modular Kitchen</t>
  </si>
  <si>
    <t>Dining Table</t>
  </si>
  <si>
    <t>Washing Machine</t>
  </si>
  <si>
    <t>Fan</t>
  </si>
  <si>
    <t>Exhaust Fan</t>
  </si>
  <si>
    <t>Water Purifier</t>
  </si>
  <si>
    <t>Geyser</t>
  </si>
  <si>
    <t>Light</t>
  </si>
  <si>
    <t>Chimney</t>
  </si>
  <si>
    <t>Sofa</t>
  </si>
  <si>
    <t>Bed</t>
  </si>
  <si>
    <t>furnishing_type (num)</t>
  </si>
  <si>
    <t>furnishing_type (name)</t>
  </si>
  <si>
    <t>price</t>
  </si>
  <si>
    <t>price_per_sqft</t>
  </si>
  <si>
    <t>prestaciones del inmueble 'nice to have'</t>
  </si>
  <si>
    <t>prestaciones de la comunidad 'nice for luxuryscore'</t>
  </si>
  <si>
    <t>prestaciones de servicios próximos</t>
  </si>
  <si>
    <t>,</t>
  </si>
  <si>
    <t xml:space="preserve"> Gwal Pahari</t>
  </si>
  <si>
    <t>South-West</t>
  </si>
  <si>
    <t>Relatively New</t>
  </si>
  <si>
    <t>sin amueblar</t>
  </si>
  <si>
    <t>Aardhya homesh</t>
  </si>
  <si>
    <t xml:space="preserve"> Sector 67A Gurgaon</t>
  </si>
  <si>
    <t>East</t>
  </si>
  <si>
    <t>Undefined</t>
  </si>
  <si>
    <t>Aashirwad Residency</t>
  </si>
  <si>
    <t xml:space="preserve"> Sector 5 chowk Gurgaon</t>
  </si>
  <si>
    <t/>
  </si>
  <si>
    <t>Moderately Old</t>
  </si>
  <si>
    <t>Abhinav Group Housing Society</t>
  </si>
  <si>
    <t xml:space="preserve"> Bhawani Enclave</t>
  </si>
  <si>
    <t>Old Property</t>
  </si>
  <si>
    <t>Ace Palm Floors</t>
  </si>
  <si>
    <t xml:space="preserve"> Sector 89 Gurgaon</t>
  </si>
  <si>
    <t>New Property</t>
  </si>
  <si>
    <t>amueblado</t>
  </si>
  <si>
    <t>Adani Aangan Arcade</t>
  </si>
  <si>
    <t xml:space="preserve"> Sector 88A Gurgaon</t>
  </si>
  <si>
    <t xml:space="preserve"> Sector 89 A Gurgaon</t>
  </si>
  <si>
    <t>Adani Aangan Galleria</t>
  </si>
  <si>
    <t>Adani Brahma Samsara Vilasa</t>
  </si>
  <si>
    <t xml:space="preserve"> Sector 63 Gurgaon</t>
  </si>
  <si>
    <t>West</t>
  </si>
  <si>
    <t>North</t>
  </si>
  <si>
    <t>North-East</t>
  </si>
  <si>
    <t>Adani MK Oyster Grande</t>
  </si>
  <si>
    <t xml:space="preserve"> Sector 102 Gurgaon</t>
  </si>
  <si>
    <t>South-East</t>
  </si>
  <si>
    <t>South</t>
  </si>
  <si>
    <t>Adani Oyster Greens</t>
  </si>
  <si>
    <t>Adarsh nagar</t>
  </si>
  <si>
    <t xml:space="preserve"> Adarsh Nagar</t>
  </si>
  <si>
    <t>North-West</t>
  </si>
  <si>
    <t>Aditya Apartment</t>
  </si>
  <si>
    <t xml:space="preserve"> IMT Manesar</t>
  </si>
  <si>
    <t>AFNHB Jalvayu Vihar</t>
  </si>
  <si>
    <t xml:space="preserve"> Sector 30 Gurgaon</t>
  </si>
  <si>
    <t>semi-amueblado</t>
  </si>
  <si>
    <t>AIPL Club Residences</t>
  </si>
  <si>
    <t xml:space="preserve"> Sector 70A Gurgaon</t>
  </si>
  <si>
    <t>AIPL Joy Square</t>
  </si>
  <si>
    <t xml:space="preserve"> Sector 63A Gurgaon</t>
  </si>
  <si>
    <t>Aipl Peaceful Homes</t>
  </si>
  <si>
    <t>AIPL The Peaceful Homes</t>
  </si>
  <si>
    <t>AIPL Zen Residences</t>
  </si>
  <si>
    <t>Allure Homes</t>
  </si>
  <si>
    <t xml:space="preserve"> Sector 12 Gurgaon</t>
  </si>
  <si>
    <t>Alpha Corp GurgaonOne</t>
  </si>
  <si>
    <t xml:space="preserve"> Sector 84 Gurgaon</t>
  </si>
  <si>
    <t>Ambience Caitriona</t>
  </si>
  <si>
    <t xml:space="preserve"> Sector 24 Gurgaon</t>
  </si>
  <si>
    <t>Ambience Creacions</t>
  </si>
  <si>
    <t xml:space="preserve"> Sector 22 Gurgaon</t>
  </si>
  <si>
    <t>Under Construction</t>
  </si>
  <si>
    <t>Ambience Lagoon</t>
  </si>
  <si>
    <t xml:space="preserve"> DLF Phase 3</t>
  </si>
  <si>
    <t>Anamika Enclave</t>
  </si>
  <si>
    <t xml:space="preserve"> Sector 15 Part 1</t>
  </si>
  <si>
    <t>Ansal API Celebrity Suites</t>
  </si>
  <si>
    <t xml:space="preserve"> Sector 2 Gurgaon</t>
  </si>
  <si>
    <t>Ansal API Esencia</t>
  </si>
  <si>
    <t xml:space="preserve"> Sector 67 Gurgaon</t>
  </si>
  <si>
    <t>Ansal API Sushant Estate</t>
  </si>
  <si>
    <t xml:space="preserve"> Sector 52 Gurgaon</t>
  </si>
  <si>
    <t>Ansal Estella</t>
  </si>
  <si>
    <t xml:space="preserve"> Sector 103 Gurgaon</t>
  </si>
  <si>
    <t>Ansal Harmony Homes</t>
  </si>
  <si>
    <t xml:space="preserve"> Sushant Lok Phase 3</t>
  </si>
  <si>
    <t>Ansal Height</t>
  </si>
  <si>
    <t xml:space="preserve"> Sector 86 Gurgaon</t>
  </si>
  <si>
    <t>Ansal Heights</t>
  </si>
  <si>
    <t xml:space="preserve"> Sector 92 Gurgaon</t>
  </si>
  <si>
    <t>Ansal Housing Highland Park</t>
  </si>
  <si>
    <t>Ansal Maple Crescent</t>
  </si>
  <si>
    <t xml:space="preserve"> Sushant Lok Phase 1</t>
  </si>
  <si>
    <t>Ansal Maple Heights</t>
  </si>
  <si>
    <t xml:space="preserve"> Sector 43 Gurgaon</t>
  </si>
  <si>
    <t>Ansal Plaza</t>
  </si>
  <si>
    <t xml:space="preserve"> Palam Vihar</t>
  </si>
  <si>
    <t>Ansal Sushant Lok CI</t>
  </si>
  <si>
    <t>Ansal Sushant Residency</t>
  </si>
  <si>
    <t>Ansal Valley View Estate</t>
  </si>
  <si>
    <t xml:space="preserve"> Gurgaon Faridabad Road</t>
  </si>
  <si>
    <t>Ansals API Esencia</t>
  </si>
  <si>
    <t xml:space="preserve"> Golf Course Ext Road</t>
  </si>
  <si>
    <t>ANSALS DUPLEX FLAT</t>
  </si>
  <si>
    <t>Ansals Highland Park</t>
  </si>
  <si>
    <t xml:space="preserve"> Dwarka Expressway Gurgaon</t>
  </si>
  <si>
    <t>Antriksh Green</t>
  </si>
  <si>
    <t xml:space="preserve"> Sector 45 Gurgaon</t>
  </si>
  <si>
    <t>Antriksh Heights</t>
  </si>
  <si>
    <t>Apartment</t>
  </si>
  <si>
    <t>Apex builders</t>
  </si>
  <si>
    <t xml:space="preserve"> Sector 37C Gurgaon</t>
  </si>
  <si>
    <t>Apex Our Homes</t>
  </si>
  <si>
    <t>Apna Enclave</t>
  </si>
  <si>
    <t xml:space="preserve"> Ashok Vihar</t>
  </si>
  <si>
    <t xml:space="preserve"> Sector 3 Gurgaon</t>
  </si>
  <si>
    <t xml:space="preserve"> Sector 4 Urban Estate</t>
  </si>
  <si>
    <t>Aqua Front Towers</t>
  </si>
  <si>
    <t xml:space="preserve"> Sector 32 Gurgaon</t>
  </si>
  <si>
    <t>Ardee City</t>
  </si>
  <si>
    <t>Ashiana Anmol</t>
  </si>
  <si>
    <t xml:space="preserve"> Sohna</t>
  </si>
  <si>
    <t xml:space="preserve"> Sector 33 Gurgaon</t>
  </si>
  <si>
    <t>Ashiana Apartment</t>
  </si>
  <si>
    <t xml:space="preserve"> Sector 23A Gurgaon</t>
  </si>
  <si>
    <t>Ashiana Mulberry</t>
  </si>
  <si>
    <t>ashiyara</t>
  </si>
  <si>
    <t xml:space="preserve"> Garauli Kalan</t>
  </si>
  <si>
    <t>Ashok vihar phase</t>
  </si>
  <si>
    <t xml:space="preserve"> Ashok Vihar Phase 2</t>
  </si>
  <si>
    <t>Ashray Apartment</t>
  </si>
  <si>
    <t xml:space="preserve"> Carterpuri Village</t>
  </si>
  <si>
    <t>ASS The Leafotech Blith</t>
  </si>
  <si>
    <t xml:space="preserve"> Sector 99 Gurgaon</t>
  </si>
  <si>
    <t>ATS Kocoon</t>
  </si>
  <si>
    <t xml:space="preserve"> Sector 109 Gurgaon</t>
  </si>
  <si>
    <t>ATS Marigold</t>
  </si>
  <si>
    <t xml:space="preserve"> ats marigold</t>
  </si>
  <si>
    <t>ATS Tourmaline</t>
  </si>
  <si>
    <t>ATS Triumph</t>
  </si>
  <si>
    <t xml:space="preserve"> Sector 104 Gurgaon</t>
  </si>
  <si>
    <t>AVL Gurgaon</t>
  </si>
  <si>
    <t xml:space="preserve"> Sector 36A Gurgaon</t>
  </si>
  <si>
    <t>AWHO Shanti Vihar</t>
  </si>
  <si>
    <t xml:space="preserve"> Sector 95 Gurgaon</t>
  </si>
  <si>
    <t>AWHO Sispal Vihar</t>
  </si>
  <si>
    <t xml:space="preserve"> Sector 49 Gurgaon</t>
  </si>
  <si>
    <t>Baani City Center</t>
  </si>
  <si>
    <t>bajrang apartments</t>
  </si>
  <si>
    <t xml:space="preserve"> Dayanand Colony</t>
  </si>
  <si>
    <t>Belgravia Resort Residences</t>
  </si>
  <si>
    <t xml:space="preserve"> Sector 48 Gurgaon</t>
  </si>
  <si>
    <t>Bestech Altura</t>
  </si>
  <si>
    <t xml:space="preserve"> Sector 79 Gurgaon</t>
  </si>
  <si>
    <t>Bestech Park View Ananda</t>
  </si>
  <si>
    <t xml:space="preserve"> Sector 81 Gurgaon</t>
  </si>
  <si>
    <t>Bestech Park View City</t>
  </si>
  <si>
    <t>Bestech Park View Grand Spa</t>
  </si>
  <si>
    <t>Bestech Park View Residency</t>
  </si>
  <si>
    <t>Bestech Park View Sanskruti</t>
  </si>
  <si>
    <t>Bestech Park View Spa Next</t>
  </si>
  <si>
    <t>Bestech Spa Signature</t>
  </si>
  <si>
    <t>Beverley park</t>
  </si>
  <si>
    <t>Bhagwati sadan</t>
  </si>
  <si>
    <t xml:space="preserve"> Sector 12A Gurgaon</t>
  </si>
  <si>
    <t>Bhagwati Sadan</t>
  </si>
  <si>
    <t>Bhawna CGHS</t>
  </si>
  <si>
    <t>Bhemerlei</t>
  </si>
  <si>
    <t xml:space="preserve"> Sohna Road</t>
  </si>
  <si>
    <t>Birla Navya</t>
  </si>
  <si>
    <t>BPTP Amstoria</t>
  </si>
  <si>
    <t xml:space="preserve"> BPTP</t>
  </si>
  <si>
    <t>BPTP Astaire Gardens</t>
  </si>
  <si>
    <t>BPTP Freedom Park Life</t>
  </si>
  <si>
    <t xml:space="preserve"> Sector 57 Gurgaon</t>
  </si>
  <si>
    <t>BPTP Mansions Park Prime</t>
  </si>
  <si>
    <t xml:space="preserve"> Sector 66 Gurgaon</t>
  </si>
  <si>
    <t>BPTP Park Generations</t>
  </si>
  <si>
    <t xml:space="preserve"> Sector 37D Gurgaon</t>
  </si>
  <si>
    <t>BPTP Pedestal</t>
  </si>
  <si>
    <t>BPTP Terra</t>
  </si>
  <si>
    <t>Breez Global Heights</t>
  </si>
  <si>
    <t xml:space="preserve"> Sector 36 Gurgaon</t>
  </si>
  <si>
    <t>Breez Global Heights A</t>
  </si>
  <si>
    <t>Breez Global Hill View</t>
  </si>
  <si>
    <t>Breeze Global Heights</t>
  </si>
  <si>
    <t>Brisk Lumbini Terrace Homes</t>
  </si>
  <si>
    <t>BSF CHS</t>
  </si>
  <si>
    <t>Builder Floor</t>
  </si>
  <si>
    <t xml:space="preserve"> Lajpat Nagar</t>
  </si>
  <si>
    <t>Cancon Enclave</t>
  </si>
  <si>
    <t xml:space="preserve"> Sector 4 Gurgaon</t>
  </si>
  <si>
    <t>Capital Residences</t>
  </si>
  <si>
    <t>Central Park Bellevue</t>
  </si>
  <si>
    <t>Central Park Flower Valley</t>
  </si>
  <si>
    <t xml:space="preserve"> Sector-33 Sohna</t>
  </si>
  <si>
    <t>Central Park Flower Valley Aqua Front Towers</t>
  </si>
  <si>
    <t>Central Park Flower Valley Cerise Floors</t>
  </si>
  <si>
    <t>Central Park Resort Belgravia Residences</t>
  </si>
  <si>
    <t>Central Park Resorts</t>
  </si>
  <si>
    <t>CGHS Agrim Apartment</t>
  </si>
  <si>
    <t xml:space="preserve"> Kanahi</t>
  </si>
  <si>
    <t>CGHS Airport Apartment</t>
  </si>
  <si>
    <t xml:space="preserve"> Sector 47 Gurgaon</t>
  </si>
  <si>
    <t>CGHS Hewo Apartments</t>
  </si>
  <si>
    <t xml:space="preserve"> Sector 31 Gurgaon</t>
  </si>
  <si>
    <t>CGHS Rail Vihar</t>
  </si>
  <si>
    <t xml:space="preserve"> Sector 15 Gurgaon</t>
  </si>
  <si>
    <t>CGHS Vidya Enclave</t>
  </si>
  <si>
    <t xml:space="preserve"> Sector 56 Gurgaon</t>
  </si>
  <si>
    <t>Chanderlok Society</t>
  </si>
  <si>
    <t xml:space="preserve"> DLF Phase 4</t>
  </si>
  <si>
    <t>CHD Avenue</t>
  </si>
  <si>
    <t xml:space="preserve"> Sector 71 Gurgaon</t>
  </si>
  <si>
    <t>Chintamani</t>
  </si>
  <si>
    <t>Chintels Paradiso</t>
  </si>
  <si>
    <t>Citizen apartment</t>
  </si>
  <si>
    <t xml:space="preserve"> Sector 51 Gurgaon</t>
  </si>
  <si>
    <t>City Heights</t>
  </si>
  <si>
    <t xml:space="preserve"> Sector 39 Gurgaon</t>
  </si>
  <si>
    <t>City Shri Ram Apartments</t>
  </si>
  <si>
    <t xml:space="preserve"> Sector 110 Gurgaon</t>
  </si>
  <si>
    <t>Conscient Elevate</t>
  </si>
  <si>
    <t xml:space="preserve"> Sector 59 Gurgaon</t>
  </si>
  <si>
    <t>Conscient Habitat</t>
  </si>
  <si>
    <t xml:space="preserve"> Sector 99A Gurgaon</t>
  </si>
  <si>
    <t>Conscient Heritage Max</t>
  </si>
  <si>
    <t>Conscient One</t>
  </si>
  <si>
    <t>Corona Gracieux</t>
  </si>
  <si>
    <t xml:space="preserve"> Sector 76 Gurgaon</t>
  </si>
  <si>
    <t>Corona Optus</t>
  </si>
  <si>
    <t>Czar Mahira Homes A</t>
  </si>
  <si>
    <t>Deepak Minda</t>
  </si>
  <si>
    <t xml:space="preserve"> Sector 1A IMT Manesar</t>
  </si>
  <si>
    <t>Denso Haryana Housing Society</t>
  </si>
  <si>
    <t xml:space="preserve"> Manesar</t>
  </si>
  <si>
    <t>Dhoot Time Residency</t>
  </si>
  <si>
    <t>Divya Apartments</t>
  </si>
  <si>
    <t>Dlf</t>
  </si>
  <si>
    <t xml:space="preserve"> New Gurgaon</t>
  </si>
  <si>
    <t>Dlf Apartment</t>
  </si>
  <si>
    <t xml:space="preserve"> Cyber City</t>
  </si>
  <si>
    <t>DLF Belvedere Towers</t>
  </si>
  <si>
    <t xml:space="preserve"> DLF Phase 2</t>
  </si>
  <si>
    <t>DLF Beverly Park</t>
  </si>
  <si>
    <t>DLF Carlton Estate</t>
  </si>
  <si>
    <t xml:space="preserve"> DLF Phase 5</t>
  </si>
  <si>
    <t>Dlf City</t>
  </si>
  <si>
    <t xml:space="preserve"> Shankar Vihar</t>
  </si>
  <si>
    <t>DLF City Plots Phase</t>
  </si>
  <si>
    <t>DLF Exclusive Floors</t>
  </si>
  <si>
    <t>DLF ExpreSS The Leaf Greens</t>
  </si>
  <si>
    <t>DLF Garden City Floors</t>
  </si>
  <si>
    <t>DLF Icon</t>
  </si>
  <si>
    <t>DLF New Town Heights</t>
  </si>
  <si>
    <t xml:space="preserve"> Sector 90 Gurgaon</t>
  </si>
  <si>
    <t xml:space="preserve"> Sector 91 Gurgaon</t>
  </si>
  <si>
    <t>DLF Park Place</t>
  </si>
  <si>
    <t xml:space="preserve"> Sector 54 Gurgaon</t>
  </si>
  <si>
    <t>DLF Regal Gardens</t>
  </si>
  <si>
    <t>DLF Regency Park</t>
  </si>
  <si>
    <t>DLF Ridgewood Estate</t>
  </si>
  <si>
    <t>DLF Royalton Tower</t>
  </si>
  <si>
    <t>DLF The Arbour</t>
  </si>
  <si>
    <t>dlf the arbour</t>
  </si>
  <si>
    <t>DLF The Belaire</t>
  </si>
  <si>
    <t>DLF The Crest</t>
  </si>
  <si>
    <t>DLF The Grove</t>
  </si>
  <si>
    <t>DLF The Icon</t>
  </si>
  <si>
    <t>DLF The Primus</t>
  </si>
  <si>
    <t xml:space="preserve"> Sector 82A Gurgaon</t>
  </si>
  <si>
    <t>DLF The Skycourt</t>
  </si>
  <si>
    <t>DLF The Ultima</t>
  </si>
  <si>
    <t>DLF Trinity Towers</t>
  </si>
  <si>
    <t>DLF Wellington Estate</t>
  </si>
  <si>
    <t>DNHA CGHS</t>
  </si>
  <si>
    <t xml:space="preserve"> Sector 1 Gurgaon</t>
  </si>
  <si>
    <t>dnha group housing society</t>
  </si>
  <si>
    <t>Dron Apartment</t>
  </si>
  <si>
    <t xml:space="preserve"> Civil Lines</t>
  </si>
  <si>
    <t>Earth Copia</t>
  </si>
  <si>
    <t xml:space="preserve"> Sector 112 Gurgaon</t>
  </si>
  <si>
    <t>Eden Landmark</t>
  </si>
  <si>
    <t>Elan Mercado</t>
  </si>
  <si>
    <t xml:space="preserve"> Sector 80 Gurgaon</t>
  </si>
  <si>
    <t>Elan The Presidential</t>
  </si>
  <si>
    <t xml:space="preserve"> Sector 106 Gurgaon</t>
  </si>
  <si>
    <t>Eldeco Accolade</t>
  </si>
  <si>
    <t>Element One Service</t>
  </si>
  <si>
    <t xml:space="preserve"> Sispal Vihar</t>
  </si>
  <si>
    <t>Elevate</t>
  </si>
  <si>
    <t xml:space="preserve"> Sector 50 Gurgaon</t>
  </si>
  <si>
    <t>Emaar Digihomes</t>
  </si>
  <si>
    <t xml:space="preserve"> Sector 62 Gurgaon</t>
  </si>
  <si>
    <t>Emaar Emerald Hills</t>
  </si>
  <si>
    <t xml:space="preserve"> Sector 65 Gurgaon</t>
  </si>
  <si>
    <t>Emaar Gurgaon Greens</t>
  </si>
  <si>
    <t>Emaar Imperial Gardens</t>
  </si>
  <si>
    <t>Emaar MGF Emerald Estate</t>
  </si>
  <si>
    <t>Emaar Mgf Emerald Floors</t>
  </si>
  <si>
    <t>Emaar MGF Emerald Floors Premier</t>
  </si>
  <si>
    <t>Emaar MGF Palm Hills</t>
  </si>
  <si>
    <t xml:space="preserve"> Sector 77 Gurgaon</t>
  </si>
  <si>
    <t>Emaar MGF Palm Studios</t>
  </si>
  <si>
    <t>Emaar MGF Palm Terraces</t>
  </si>
  <si>
    <t>Emaar Mgf Palm Terraces Select</t>
  </si>
  <si>
    <t>Emaar MGF The Enclave</t>
  </si>
  <si>
    <t>Emaar MGF The Palm Drive</t>
  </si>
  <si>
    <t>Emaar Palm Gardens</t>
  </si>
  <si>
    <t xml:space="preserve"> Sector 83 Gurgaon</t>
  </si>
  <si>
    <t>Emaar Palm Heights</t>
  </si>
  <si>
    <t>Emaar Palm Premier</t>
  </si>
  <si>
    <t>Emaar The Palm Drive</t>
  </si>
  <si>
    <t>Empire estate</t>
  </si>
  <si>
    <t xml:space="preserve"> Sultanpur</t>
  </si>
  <si>
    <t>Eros Wembley Estate</t>
  </si>
  <si>
    <t>Espire South</t>
  </si>
  <si>
    <t xml:space="preserve"> Sector 68 Gurgaon</t>
  </si>
  <si>
    <t>ESS The Leafel Tower</t>
  </si>
  <si>
    <t xml:space="preserve"> IFFCO Chowk</t>
  </si>
  <si>
    <t>eSS The Leafel tower</t>
  </si>
  <si>
    <t xml:space="preserve"> Chakkarpur</t>
  </si>
  <si>
    <t>ESS The Leafel Towers</t>
  </si>
  <si>
    <t xml:space="preserve"> Mehrauli Gurgaon Road</t>
  </si>
  <si>
    <t>Experion Heartsong</t>
  </si>
  <si>
    <t>Experion The Heartsong</t>
  </si>
  <si>
    <t xml:space="preserve"> Sector 108 Gurgaon</t>
  </si>
  <si>
    <t>Experion Windchants</t>
  </si>
  <si>
    <t>Friends Apartment</t>
  </si>
  <si>
    <t>g l s arawali homes</t>
  </si>
  <si>
    <t>Ganga Apartment</t>
  </si>
  <si>
    <t xml:space="preserve"> Shanti Nagar</t>
  </si>
  <si>
    <t>Ganpati apartment , Laxman Vihar Phase</t>
  </si>
  <si>
    <t xml:space="preserve"> Laxman Vihar</t>
  </si>
  <si>
    <t>Global height</t>
  </si>
  <si>
    <t>Global Hill View</t>
  </si>
  <si>
    <t xml:space="preserve"> Sector-11 sohna</t>
  </si>
  <si>
    <t xml:space="preserve"> Sector 11 Gurgaon</t>
  </si>
  <si>
    <t>GLS Arawali Homes</t>
  </si>
  <si>
    <t>GLS Avenue</t>
  </si>
  <si>
    <t>Godrej</t>
  </si>
  <si>
    <t>Godrej , Sector</t>
  </si>
  <si>
    <t>Godrej Air</t>
  </si>
  <si>
    <t xml:space="preserve"> Sector 85 Gurgaon</t>
  </si>
  <si>
    <t>Godrej Aria</t>
  </si>
  <si>
    <t>Godrej Aria , sector , Gurgaon</t>
  </si>
  <si>
    <t xml:space="preserve"> Godrej Aria , sector 79 , Gurgaon</t>
  </si>
  <si>
    <t>Godrej Frontier</t>
  </si>
  <si>
    <t>Godrej Habitat</t>
  </si>
  <si>
    <t>Godrej Icon</t>
  </si>
  <si>
    <t>Godrej Meridien</t>
  </si>
  <si>
    <t>Godrej Nature Plus</t>
  </si>
  <si>
    <t>Godrej Nature Plus Serenity</t>
  </si>
  <si>
    <t>Godrej Oasis</t>
  </si>
  <si>
    <t>Godrej Summit</t>
  </si>
  <si>
    <t>Godrej Summit Premia Towers</t>
  </si>
  <si>
    <t>Gokuldham Society, Bahadurgarh</t>
  </si>
  <si>
    <t xml:space="preserve"> Sector-7 Housing Board</t>
  </si>
  <si>
    <t>Green Campus CHS</t>
  </si>
  <si>
    <t>Green Court</t>
  </si>
  <si>
    <t>Green Homes</t>
  </si>
  <si>
    <t>Greenopolis</t>
  </si>
  <si>
    <t>Guru Gram Haryana CGHS</t>
  </si>
  <si>
    <t>hanumanta apartment</t>
  </si>
  <si>
    <t xml:space="preserve"> Rajiv Colony</t>
  </si>
  <si>
    <t>HCBS Sports Ville</t>
  </si>
  <si>
    <t xml:space="preserve"> Sector-35 Sohna</t>
  </si>
  <si>
    <t>Hector Trimurti Heights</t>
  </si>
  <si>
    <t>Hero Homes</t>
  </si>
  <si>
    <t>Housing Apna Enclave</t>
  </si>
  <si>
    <t>Housing Board Colony</t>
  </si>
  <si>
    <t>HSIIDC Sidco Aravali</t>
  </si>
  <si>
    <t xml:space="preserve"> Sector 1 Imt Manesar</t>
  </si>
  <si>
    <t>HSIIDC Sidco Shivalik Apartments</t>
  </si>
  <si>
    <t>HUDA Ashok Vihar Phase</t>
  </si>
  <si>
    <t>Huda Housing Board Society</t>
  </si>
  <si>
    <t>ikon tower baani city centre</t>
  </si>
  <si>
    <t>ILD Grand</t>
  </si>
  <si>
    <t>ILD Grand Centra</t>
  </si>
  <si>
    <t>ILD Greens</t>
  </si>
  <si>
    <t xml:space="preserve"> Sector 37A Gurgaon</t>
  </si>
  <si>
    <t>Imperia Aashiyara</t>
  </si>
  <si>
    <t>Imperia Elvedor</t>
  </si>
  <si>
    <t>Imperia The Esfera</t>
  </si>
  <si>
    <t>IMT View Society</t>
  </si>
  <si>
    <t>Indiabulls Centrum Park</t>
  </si>
  <si>
    <t>Indiabulls Enigma</t>
  </si>
  <si>
    <t>Ireo Skyon</t>
  </si>
  <si>
    <t xml:space="preserve"> Sector 60 Gurgaon</t>
  </si>
  <si>
    <t>Ireo The Corridors</t>
  </si>
  <si>
    <t>Ireo The Grand Arch</t>
  </si>
  <si>
    <t xml:space="preserve"> sector 58 Gurgaon</t>
  </si>
  <si>
    <t>Ireo Uptown</t>
  </si>
  <si>
    <t>Ireo Victory Valley</t>
  </si>
  <si>
    <t>IRWO Westend Towers</t>
  </si>
  <si>
    <t>Jammu and Kashmir Bank Employees CGHS</t>
  </si>
  <si>
    <t xml:space="preserve"> Sector 9A Gurgaon</t>
  </si>
  <si>
    <t>JMD Empire</t>
  </si>
  <si>
    <t xml:space="preserve"> Golf Course Road</t>
  </si>
  <si>
    <t>JMD Gardens</t>
  </si>
  <si>
    <t>kamal residence</t>
  </si>
  <si>
    <t>Kamroon Court</t>
  </si>
  <si>
    <t>Kanchanjanga Tower</t>
  </si>
  <si>
    <t>Karmyogi Apartment</t>
  </si>
  <si>
    <t xml:space="preserve"> Sector 10A Gurgaon</t>
  </si>
  <si>
    <t>Kashish Manor One</t>
  </si>
  <si>
    <t xml:space="preserve"> Sector 111 Gurgaon</t>
  </si>
  <si>
    <t>Kendriya Vihar</t>
  </si>
  <si>
    <t>Kibithu Villas</t>
  </si>
  <si>
    <t>Kiran Residency</t>
  </si>
  <si>
    <t>Krishna Apartment</t>
  </si>
  <si>
    <t xml:space="preserve"> New Palam Vihar Phase 2</t>
  </si>
  <si>
    <t>Krishna appartment</t>
  </si>
  <si>
    <t xml:space="preserve"> Dharam Colony</t>
  </si>
  <si>
    <t>Krisumi Waterfall Residences</t>
  </si>
  <si>
    <t>Krrish Florence Estate</t>
  </si>
  <si>
    <t xml:space="preserve"> Sector 70 Gurgaon</t>
  </si>
  <si>
    <t>Krrish Provence Estate</t>
  </si>
  <si>
    <t>KW Royal Court</t>
  </si>
  <si>
    <t>La Lagune</t>
  </si>
  <si>
    <t>La Vida by Tata Housing</t>
  </si>
  <si>
    <t xml:space="preserve"> Sector 113 Gurgaon</t>
  </si>
  <si>
    <t>lagoon apartment</t>
  </si>
  <si>
    <t xml:space="preserve"> Ambience Island</t>
  </si>
  <si>
    <t>Landmark The Residency</t>
  </si>
  <si>
    <t>Lavanya Apartments</t>
  </si>
  <si>
    <t>Laxmi Apartment</t>
  </si>
  <si>
    <t xml:space="preserve"> Sai Kunj</t>
  </si>
  <si>
    <t>Laxmi Apartment sector A Gurgaon</t>
  </si>
  <si>
    <t>Laxmi pareena</t>
  </si>
  <si>
    <t>LIG Flat</t>
  </si>
  <si>
    <t xml:space="preserve"> Sector 40 Gurgaon</t>
  </si>
  <si>
    <t>Lord Krishna</t>
  </si>
  <si>
    <t>Lotus Elise</t>
  </si>
  <si>
    <t>Lotus Homz</t>
  </si>
  <si>
    <t>M M Residency, Krishna Colony, Gurgaon</t>
  </si>
  <si>
    <t xml:space="preserve"> Krishna Colony</t>
  </si>
  <si>
    <t>maa bhagwati residency</t>
  </si>
  <si>
    <t>Madhur Jeevan Apartments</t>
  </si>
  <si>
    <t>Mahindra Aura</t>
  </si>
  <si>
    <t xml:space="preserve"> Sector 110 A Gurgaon</t>
  </si>
  <si>
    <t>Mahindra Luminare</t>
  </si>
  <si>
    <t>Malibu Towers</t>
  </si>
  <si>
    <t xml:space="preserve"> Malibu Town</t>
  </si>
  <si>
    <t>Malibu Towne</t>
  </si>
  <si>
    <t>Maple Heights</t>
  </si>
  <si>
    <t xml:space="preserve"> C Block Sushant Lok Phase 1</t>
  </si>
  <si>
    <t>Mapsko Casa Bella</t>
  </si>
  <si>
    <t xml:space="preserve"> Sector 82 Gurgaon</t>
  </si>
  <si>
    <t>Mapsko Mount Ville</t>
  </si>
  <si>
    <t>Mapsko Paradise</t>
  </si>
  <si>
    <t>Mapsko Royale Ville</t>
  </si>
  <si>
    <t>Mariners Home</t>
  </si>
  <si>
    <t>Maruti Kunj</t>
  </si>
  <si>
    <t xml:space="preserve"> Bhondsi</t>
  </si>
  <si>
    <t>Maruti Vihar</t>
  </si>
  <si>
    <t xml:space="preserve"> Sector 28 Gurgaon</t>
  </si>
  <si>
    <t>Maruti Vihar Colony</t>
  </si>
  <si>
    <t>Maxworth City Residences</t>
  </si>
  <si>
    <t>Meditech Apartment</t>
  </si>
  <si>
    <t>micasa sec</t>
  </si>
  <si>
    <t>Microtek Greenburg</t>
  </si>
  <si>
    <t>Milan CGHS</t>
  </si>
  <si>
    <t>Millenia</t>
  </si>
  <si>
    <t>Millenium Bajrang Society</t>
  </si>
  <si>
    <t>Mittal Cosmos Executive Apartments</t>
  </si>
  <si>
    <t>Mittal Surya Vihar</t>
  </si>
  <si>
    <t xml:space="preserve"> Sector 21 Gurgaon</t>
  </si>
  <si>
    <t>MM Antalya Hills</t>
  </si>
  <si>
    <t>MM Capital</t>
  </si>
  <si>
    <t>mm crown</t>
  </si>
  <si>
    <t>Mm Golf Hills</t>
  </si>
  <si>
    <t>MM Golf Hills Phase</t>
  </si>
  <si>
    <t>MM Golfestate</t>
  </si>
  <si>
    <t>MM Heights</t>
  </si>
  <si>
    <t>MM Ikonic</t>
  </si>
  <si>
    <t>MM Latitude</t>
  </si>
  <si>
    <t>MM Merlin</t>
  </si>
  <si>
    <t>MM One Key Resiments</t>
  </si>
  <si>
    <t>MM Sierra</t>
  </si>
  <si>
    <t>MM Sky Lofts</t>
  </si>
  <si>
    <t>MM Skycity</t>
  </si>
  <si>
    <t>MM Skywalk</t>
  </si>
  <si>
    <t xml:space="preserve"> Sector 74 Gurgaon</t>
  </si>
  <si>
    <t>MM skywalk</t>
  </si>
  <si>
    <t>MM Soulitude</t>
  </si>
  <si>
    <t>MM The Marina</t>
  </si>
  <si>
    <t>MM The Tree Of Life</t>
  </si>
  <si>
    <t>MM Urbana</t>
  </si>
  <si>
    <t>MM Woodshire</t>
  </si>
  <si>
    <t xml:space="preserve"> Sector 107 Gurgaon</t>
  </si>
  <si>
    <t>MRG Skyline</t>
  </si>
  <si>
    <t>MRG World Ultimus</t>
  </si>
  <si>
    <t>MVN Athens</t>
  </si>
  <si>
    <t>Mvn athens sohna gurgaon</t>
  </si>
  <si>
    <t xml:space="preserve"> Sector-5 Sohna</t>
  </si>
  <si>
    <t>My Home</t>
  </si>
  <si>
    <t xml:space="preserve"> New Palam Vihar</t>
  </si>
  <si>
    <t>Nagata Group Housing Society</t>
  </si>
  <si>
    <t>Navjyoti Apartment</t>
  </si>
  <si>
    <t xml:space="preserve"> Sector 38 Gurgaon</t>
  </si>
  <si>
    <t>NBCC Heights</t>
  </si>
  <si>
    <t>New colony, Gurgaon</t>
  </si>
  <si>
    <t xml:space="preserve"> New Colony</t>
  </si>
  <si>
    <t>New Sathi Apartments</t>
  </si>
  <si>
    <t xml:space="preserve"> Suncity</t>
  </si>
  <si>
    <t>Not Applicable</t>
  </si>
  <si>
    <t>NUL</t>
  </si>
  <si>
    <t xml:space="preserve"> Valley View Estate</t>
  </si>
  <si>
    <t>om apartment Dayanand colony</t>
  </si>
  <si>
    <t xml:space="preserve"> Sector 5 Gurgaon</t>
  </si>
  <si>
    <t>om appartments</t>
  </si>
  <si>
    <t>Ompee K S Residency</t>
  </si>
  <si>
    <t>Orchid Island</t>
  </si>
  <si>
    <t>Orchid Petals</t>
  </si>
  <si>
    <t>Oriental Valley CHS</t>
  </si>
  <si>
    <t>Orris Aster Court</t>
  </si>
  <si>
    <t>Orris Aster Court Premier</t>
  </si>
  <si>
    <t>Orris Carnation Residency</t>
  </si>
  <si>
    <t>Palam Vihar Extension West Zone RWA</t>
  </si>
  <si>
    <t xml:space="preserve"> Palam Vihar Extension</t>
  </si>
  <si>
    <t>Palam Vihar Society</t>
  </si>
  <si>
    <t>Paras Dews</t>
  </si>
  <si>
    <t>Paras Irene</t>
  </si>
  <si>
    <t>Paras Quartier</t>
  </si>
  <si>
    <t>Pareena Coban Residences</t>
  </si>
  <si>
    <t>Pareena Laxmi Apartments</t>
  </si>
  <si>
    <t>Pareena Mi Casa</t>
  </si>
  <si>
    <t>pareena micasa</t>
  </si>
  <si>
    <t>Park Royal Apartment</t>
  </si>
  <si>
    <t>Park View Apartment</t>
  </si>
  <si>
    <t>Park View Apartments</t>
  </si>
  <si>
    <t>Parkwood Westend</t>
  </si>
  <si>
    <t>Parsvnath Exotica</t>
  </si>
  <si>
    <t xml:space="preserve"> Sector 53 Gurgaon</t>
  </si>
  <si>
    <t>Parsvnath Green Ville</t>
  </si>
  <si>
    <t>PGR Shree Kripaluji Apartment</t>
  </si>
  <si>
    <t>Piedmont Taksila heights</t>
  </si>
  <si>
    <t>Pioneer Araya</t>
  </si>
  <si>
    <t>Pioneer Park</t>
  </si>
  <si>
    <t xml:space="preserve"> Sector 61 Gurgaon</t>
  </si>
  <si>
    <t>Pioneer Urban Presidia</t>
  </si>
  <si>
    <t>Pivotal Devaan</t>
  </si>
  <si>
    <t>Pivotal Devaan Apartments</t>
  </si>
  <si>
    <t>Pivotal Riddhi Siddhi</t>
  </si>
  <si>
    <t>Pooja Apartment</t>
  </si>
  <si>
    <t xml:space="preserve"> Ashok Vihar Phase 3 Extension</t>
  </si>
  <si>
    <t>Prasha Apartments</t>
  </si>
  <si>
    <t>Prime Habitat</t>
  </si>
  <si>
    <t>ProfeSS The Leafional Society</t>
  </si>
  <si>
    <t>ProfeSS The Leafors Enclave CGHS</t>
  </si>
  <si>
    <t>Project Krishna Colony</t>
  </si>
  <si>
    <t xml:space="preserve"> Sector 7 Gurgaon</t>
  </si>
  <si>
    <t>Proxima Tower</t>
  </si>
  <si>
    <t>Puri Diplomatic Greens</t>
  </si>
  <si>
    <t>Puri Emerald Bay</t>
  </si>
  <si>
    <t>Puri The Aravallis</t>
  </si>
  <si>
    <t>Pyramid Elite</t>
  </si>
  <si>
    <t>Pyramid Pride</t>
  </si>
  <si>
    <t>Pyramid Urban</t>
  </si>
  <si>
    <t>Pyramid Urban Homes</t>
  </si>
  <si>
    <t>Radhakrishna society</t>
  </si>
  <si>
    <t>Raheja Atharva</t>
  </si>
  <si>
    <t>Raheja Atlantis</t>
  </si>
  <si>
    <t>Raheja Maheshwara</t>
  </si>
  <si>
    <t>Raheja Navodaya</t>
  </si>
  <si>
    <t>Raheja Revanta</t>
  </si>
  <si>
    <t xml:space="preserve"> Sector 78 Gurgaon</t>
  </si>
  <si>
    <t>Raheja Sampada</t>
  </si>
  <si>
    <t>Raheja Teachers Apartments</t>
  </si>
  <si>
    <t>Raheja The Vedaanta Floors</t>
  </si>
  <si>
    <t>Raheja Vanya</t>
  </si>
  <si>
    <t>Raheja Vedaanta</t>
  </si>
  <si>
    <t>Raheja Vedas</t>
  </si>
  <si>
    <t>Rail Vihar CGHS</t>
  </si>
  <si>
    <t>Railway Officers RPF Society</t>
  </si>
  <si>
    <t>Raisina Residency</t>
  </si>
  <si>
    <t>Ramprasta AWHO</t>
  </si>
  <si>
    <t>Ramprastha City</t>
  </si>
  <si>
    <t>Ramprastha Primera</t>
  </si>
  <si>
    <t>Ramprastha Skyz</t>
  </si>
  <si>
    <t>Ramprastha The Atrium</t>
  </si>
  <si>
    <t>Ramprastha The Edge Towers</t>
  </si>
  <si>
    <t>ramshanti cooperative society</t>
  </si>
  <si>
    <t>Ramson kshitij Sec- Gurugram</t>
  </si>
  <si>
    <t>Ramsons Kshitij</t>
  </si>
  <si>
    <t>Residency Grand</t>
  </si>
  <si>
    <t>rk tower</t>
  </si>
  <si>
    <t>ROF Aalayas</t>
  </si>
  <si>
    <t>ROF Ananda</t>
  </si>
  <si>
    <t>Rose Apartment</t>
  </si>
  <si>
    <t>RWA</t>
  </si>
  <si>
    <t>S Aradhya Homes</t>
  </si>
  <si>
    <t>Saan Verdante</t>
  </si>
  <si>
    <t>Sagar Apartment</t>
  </si>
  <si>
    <t>Sahara Grace</t>
  </si>
  <si>
    <t>Samadhan Shri Kamal CGHS</t>
  </si>
  <si>
    <t>Samaspurkunj</t>
  </si>
  <si>
    <t xml:space="preserve"> Samaspur</t>
  </si>
  <si>
    <t>Sanskriti Apartment</t>
  </si>
  <si>
    <t>Sanskriti Apartments</t>
  </si>
  <si>
    <t>Sapphire Eighty Three</t>
  </si>
  <si>
    <t>sarahah tower</t>
  </si>
  <si>
    <t xml:space="preserve"> Subhash Nagar</t>
  </si>
  <si>
    <t>Sare Crescent Parc</t>
  </si>
  <si>
    <t>Sare Crescent Parc Royal Greens Phase</t>
  </si>
  <si>
    <t>Sare Green Parc</t>
  </si>
  <si>
    <t>Sare Green ParC Phase</t>
  </si>
  <si>
    <t>Sare Homes</t>
  </si>
  <si>
    <t>Sare Petioles</t>
  </si>
  <si>
    <t>saroop garden</t>
  </si>
  <si>
    <t xml:space="preserve"> saroop garden rajendra park</t>
  </si>
  <si>
    <t>Satya Element One</t>
  </si>
  <si>
    <t>Satya The Hermitage</t>
  </si>
  <si>
    <t>SBR apartment</t>
  </si>
  <si>
    <t>Sbr minda sec imt manesar</t>
  </si>
  <si>
    <t>Sbr minda sec- imt manesar</t>
  </si>
  <si>
    <t>SBTL Caladium</t>
  </si>
  <si>
    <t>Senate Court</t>
  </si>
  <si>
    <t>Shapoorji Pallonji Joyville</t>
  </si>
  <si>
    <t>Shapoorji Pallonji Joyville Gurugram</t>
  </si>
  <si>
    <t>Shree Arihant Apartment</t>
  </si>
  <si>
    <t>shree balaji appartment</t>
  </si>
  <si>
    <t>shree kirpalu gi sector</t>
  </si>
  <si>
    <t>Shree Shyam residency</t>
  </si>
  <si>
    <t xml:space="preserve"> Block A Surya Vihar</t>
  </si>
  <si>
    <t>Shree shyam residency</t>
  </si>
  <si>
    <t>Shree Vardhman Flora</t>
  </si>
  <si>
    <t>Shree Vardhman Mantra</t>
  </si>
  <si>
    <t>Shree Vardhman Victoria</t>
  </si>
  <si>
    <t>ShreeRam Apartment II</t>
  </si>
  <si>
    <t xml:space="preserve"> Laxman Vihar Phase 2</t>
  </si>
  <si>
    <t>Shri Balaji Apartment</t>
  </si>
  <si>
    <t>Shri Banke Bihari Society</t>
  </si>
  <si>
    <t>Shri Ram Apartments</t>
  </si>
  <si>
    <t>shyam apartment</t>
  </si>
  <si>
    <t xml:space="preserve"> New Colony, Sector 7</t>
  </si>
  <si>
    <t>Shyam Apartment</t>
  </si>
  <si>
    <t>Shyam Sadan</t>
  </si>
  <si>
    <t>Shyamkunj ashok vihar pahse</t>
  </si>
  <si>
    <t>Siddhartha Apartment</t>
  </si>
  <si>
    <t>Siddhi Vinayak Apartments</t>
  </si>
  <si>
    <t xml:space="preserve"> Sector 55 Gurgaon</t>
  </si>
  <si>
    <t>Sidhartha NCR Greens</t>
  </si>
  <si>
    <t>Sidhartha NCR One</t>
  </si>
  <si>
    <t>Sidhartha NCR One Phase</t>
  </si>
  <si>
    <t>Sidhivinayak Apartments</t>
  </si>
  <si>
    <t>Signature Andour Heights</t>
  </si>
  <si>
    <t>Signature Global City</t>
  </si>
  <si>
    <t>Signature Global City A</t>
  </si>
  <si>
    <t>Signature Global City D Ph</t>
  </si>
  <si>
    <t>Signature Global Grand IVA</t>
  </si>
  <si>
    <t>Signature Global Infinity Mall</t>
  </si>
  <si>
    <t>Signature Global Orchard Avenue</t>
  </si>
  <si>
    <t xml:space="preserve"> Sector 93 Gurgaon</t>
  </si>
  <si>
    <t>Signature Global Park</t>
  </si>
  <si>
    <t xml:space="preserve"> Sector 36 Sohna</t>
  </si>
  <si>
    <t>signature global rosellia</t>
  </si>
  <si>
    <t xml:space="preserve"> Sector 95A Gurgaon</t>
  </si>
  <si>
    <t>Signature Global Solera</t>
  </si>
  <si>
    <t>Signature Global Superbia</t>
  </si>
  <si>
    <t>Signature Global Synera</t>
  </si>
  <si>
    <t>Signature Global the Millennia</t>
  </si>
  <si>
    <t>Signature Global The Millennia</t>
  </si>
  <si>
    <t>Signature Signum A</t>
  </si>
  <si>
    <t>Signature The Roselia</t>
  </si>
  <si>
    <t>Signature The Serenas</t>
  </si>
  <si>
    <t>Silverglades Hightown Residences</t>
  </si>
  <si>
    <t>Silverglades The Melia</t>
  </si>
  <si>
    <t>Smart World Gems</t>
  </si>
  <si>
    <t>smart world one</t>
  </si>
  <si>
    <t>Smart World One DXP</t>
  </si>
  <si>
    <t>Smart World Orchard</t>
  </si>
  <si>
    <t>Smartworld DXP</t>
  </si>
  <si>
    <t>Smartworld One DXP</t>
  </si>
  <si>
    <t>Smriti Apartment</t>
  </si>
  <si>
    <t>Sobha City</t>
  </si>
  <si>
    <t>Sobha Smriti Apartments</t>
  </si>
  <si>
    <t>sonata group housing Gh</t>
  </si>
  <si>
    <t>sonata group housing society sector Manesar</t>
  </si>
  <si>
    <t xml:space="preserve"> near sector 1 market</t>
  </si>
  <si>
    <t>South City Floors</t>
  </si>
  <si>
    <t xml:space="preserve"> Sector 41 Gurgaon</t>
  </si>
  <si>
    <t>Spaze Privvy The AddreSS The Leaf</t>
  </si>
  <si>
    <t>Spaze Privy</t>
  </si>
  <si>
    <t xml:space="preserve"> Sector 72 Gurgaon</t>
  </si>
  <si>
    <t>Spaze Privy AT</t>
  </si>
  <si>
    <t>Spectrum Centre</t>
  </si>
  <si>
    <t>Spire Woods Now Ananda by Alpha corp</t>
  </si>
  <si>
    <t>SS Almeria</t>
  </si>
  <si>
    <t>SS Hibiscus</t>
  </si>
  <si>
    <t>SS Radiance Residency</t>
  </si>
  <si>
    <t>SS Residency</t>
  </si>
  <si>
    <t>SS The Coralwood</t>
  </si>
  <si>
    <t>SS The Leaf</t>
  </si>
  <si>
    <t>Sector 83 Gurgaon</t>
  </si>
  <si>
    <t>SS The Leaf residency</t>
  </si>
  <si>
    <t>Sukhshanti Apartment</t>
  </si>
  <si>
    <t>Suncity Avenue</t>
  </si>
  <si>
    <t>Suncity Heights</t>
  </si>
  <si>
    <t>Suncity Platinum Towers</t>
  </si>
  <si>
    <t xml:space="preserve"> MG Road</t>
  </si>
  <si>
    <t>Suncity Vatsal Valley</t>
  </si>
  <si>
    <t>Sunischit Apartments</t>
  </si>
  <si>
    <t>Supertech Araville</t>
  </si>
  <si>
    <t>Supertech Basera</t>
  </si>
  <si>
    <t>Supertech Hill Town</t>
  </si>
  <si>
    <t xml:space="preserve"> Sector-2 Sohna</t>
  </si>
  <si>
    <t>Supertech Hilltown</t>
  </si>
  <si>
    <t>Supertech Hues</t>
  </si>
  <si>
    <t>Supertech New Soft Launch</t>
  </si>
  <si>
    <t>Suposhaa Smartworld Orchard</t>
  </si>
  <si>
    <t>Surbhi Apartment</t>
  </si>
  <si>
    <t xml:space="preserve"> Sushant Lok</t>
  </si>
  <si>
    <t>Surendra Avenue</t>
  </si>
  <si>
    <t xml:space="preserve"> Sector 69 Gurgaon</t>
  </si>
  <si>
    <t>Surya Vihar RWA</t>
  </si>
  <si>
    <t xml:space="preserve"> Surya Vihar</t>
  </si>
  <si>
    <t>Sushant Lok Builder Floors</t>
  </si>
  <si>
    <t>Swarn Jayanti CGHS</t>
  </si>
  <si>
    <t>takshila heights sector c</t>
  </si>
  <si>
    <t>TARC Maceo</t>
  </si>
  <si>
    <t>Tashee Capital Gateway</t>
  </si>
  <si>
    <t>Tata Gurgaon Gateway</t>
  </si>
  <si>
    <t>Tata Primanti</t>
  </si>
  <si>
    <t>The Arzoo CGHS</t>
  </si>
  <si>
    <t>The Castle Society</t>
  </si>
  <si>
    <t>The Center Court</t>
  </si>
  <si>
    <t>The Close North</t>
  </si>
  <si>
    <t xml:space="preserve"> Nirvana Country</t>
  </si>
  <si>
    <t>The Close South</t>
  </si>
  <si>
    <t>The Cocoon</t>
  </si>
  <si>
    <t>The Crew Bos Chs Manesar</t>
  </si>
  <si>
    <t>The Ivy</t>
  </si>
  <si>
    <t>The Khushboo Cooperative Housing Society Ltd</t>
  </si>
  <si>
    <t>The Lions CGHS</t>
  </si>
  <si>
    <t>The Nav Manesar Apartment</t>
  </si>
  <si>
    <t>The New CRPF Apartments</t>
  </si>
  <si>
    <t>the pearl apartmen</t>
  </si>
  <si>
    <t xml:space="preserve"> Patel Nagar</t>
  </si>
  <si>
    <t>The Penthouses at the Hibiscus</t>
  </si>
  <si>
    <t>The Rama Apartment CGHS</t>
  </si>
  <si>
    <t>The Roselia</t>
  </si>
  <si>
    <t>The Serenas</t>
  </si>
  <si>
    <t>Today Callidora</t>
  </si>
  <si>
    <t xml:space="preserve"> Sector 73 Gurgaon</t>
  </si>
  <si>
    <t>Trisara Our Homes</t>
  </si>
  <si>
    <t>Tulip Ivory</t>
  </si>
  <si>
    <t>Tulip Leaf</t>
  </si>
  <si>
    <t>Tulip Lemon</t>
  </si>
  <si>
    <t>Tulip Monsella</t>
  </si>
  <si>
    <t>Tulip Orange</t>
  </si>
  <si>
    <t>Tulip Petals</t>
  </si>
  <si>
    <t>Tulip Purple</t>
  </si>
  <si>
    <t>Tulip Violet</t>
  </si>
  <si>
    <t>Tulip White</t>
  </si>
  <si>
    <t>Tulip Yellow</t>
  </si>
  <si>
    <t>tulsiani easy in homes</t>
  </si>
  <si>
    <t>Tulsiani Easy in Homes</t>
  </si>
  <si>
    <t>Umang Monsoon Breeze</t>
  </si>
  <si>
    <t>Umang Winter Hills</t>
  </si>
  <si>
    <t>Unitech Fresco</t>
  </si>
  <si>
    <t xml:space="preserve"> Nirvana country Pocket H</t>
  </si>
  <si>
    <t>Unitech Greenwood City</t>
  </si>
  <si>
    <t>Unitech Harmony</t>
  </si>
  <si>
    <t>Unitech Heritage City</t>
  </si>
  <si>
    <t xml:space="preserve"> Heritage City</t>
  </si>
  <si>
    <t>Unitech South Park</t>
  </si>
  <si>
    <t>Unitech Sunbreeze</t>
  </si>
  <si>
    <t>Unitech The Palms</t>
  </si>
  <si>
    <t xml:space="preserve"> South City 1</t>
  </si>
  <si>
    <t>Unitech The Residences</t>
  </si>
  <si>
    <t>Unitech Uniworld City</t>
  </si>
  <si>
    <t>Unitech Uniworld Gardens</t>
  </si>
  <si>
    <t>Unitech Vistas</t>
  </si>
  <si>
    <t>Uphaar Homes</t>
  </si>
  <si>
    <t xml:space="preserve"> Sector 105 Gurgaon</t>
  </si>
  <si>
    <t>Uphaar Residency</t>
  </si>
  <si>
    <t>Uphar lakshya homes</t>
  </si>
  <si>
    <t xml:space="preserve"> Rajendra Park</t>
  </si>
  <si>
    <t>Valley View Estate</t>
  </si>
  <si>
    <t>Vasant Apartment</t>
  </si>
  <si>
    <t xml:space="preserve"> old delhi road, opp sector-14</t>
  </si>
  <si>
    <t>Vasant Appartments</t>
  </si>
  <si>
    <t xml:space="preserve"> Sector 14 Gurgaon</t>
  </si>
  <si>
    <t>Vatika Boulevard Residences and Heights</t>
  </si>
  <si>
    <t>Vatika City</t>
  </si>
  <si>
    <t>Vatika City Homes</t>
  </si>
  <si>
    <t>Vatika Emilia Floors</t>
  </si>
  <si>
    <t>Vatika Gurgaon</t>
  </si>
  <si>
    <t>Vatika Independent Floors</t>
  </si>
  <si>
    <t>Vatika India Next</t>
  </si>
  <si>
    <t>Vatika INXT Floors</t>
  </si>
  <si>
    <t>Vatika Iris Floors</t>
  </si>
  <si>
    <t>Vatika Lifestyle Homes</t>
  </si>
  <si>
    <t>Vatika Seven Elements</t>
  </si>
  <si>
    <t>Vatika Sovereign Next</t>
  </si>
  <si>
    <t>Vatika Sovereign Next Sector- A Gurgaon</t>
  </si>
  <si>
    <t>Vatika Sovereign Park</t>
  </si>
  <si>
    <t>Vatika The Seven Lamps</t>
  </si>
  <si>
    <t>Vatika XpreSS The Leafions</t>
  </si>
  <si>
    <t xml:space="preserve"> Sector 88B Gurgaon</t>
  </si>
  <si>
    <t>Vidya Apartment</t>
  </si>
  <si>
    <t>Vipul Belmonte</t>
  </si>
  <si>
    <t>Vipul Lavanya</t>
  </si>
  <si>
    <t>Vipul World</t>
  </si>
  <si>
    <t>Vipul World Floors</t>
  </si>
  <si>
    <t>Viridian The Plaza</t>
  </si>
  <si>
    <t>Whiteland BliSS The Leafville</t>
  </si>
  <si>
    <t>Whiteland The Aspen</t>
  </si>
  <si>
    <t>Whiteland The ASPEN</t>
  </si>
  <si>
    <t>Wings Apartment</t>
  </si>
  <si>
    <t xml:space="preserve"> Sector 9 Gurgaon</t>
  </si>
  <si>
    <t>Woodstock Floors</t>
  </si>
  <si>
    <t>Zara Aavaas</t>
  </si>
  <si>
    <t xml:space="preserve"> Surat Nagar 1</t>
  </si>
  <si>
    <r>
      <rPr>
        <sz val="10.5"/>
        <color rgb="FFCB8F76"/>
        <rFont val="Aptos Narrow"/>
        <family val="2"/>
        <scheme val="minor"/>
      </rPr>
      <t>society / residence_name</t>
    </r>
    <r>
      <rPr>
        <sz val="10.5"/>
        <color rgb="FF979797"/>
        <rFont val="Aptos Narrow"/>
        <family val="2"/>
        <scheme val="minor"/>
      </rPr>
      <t xml:space="preserve">: Nombre de la sociedad o residencia en la cual se encuentra el departamento, lo que ayuda a </t>
    </r>
    <r>
      <rPr>
        <b/>
        <sz val="10.5"/>
        <color rgb="FF979797"/>
        <rFont val="Aptos Narrow"/>
        <family val="2"/>
        <scheme val="minor"/>
      </rPr>
      <t>identificar la ubicación</t>
    </r>
    <r>
      <rPr>
        <sz val="10.5"/>
        <color rgb="FF979797"/>
        <rFont val="Aptos Narrow"/>
        <family val="2"/>
        <scheme val="minor"/>
      </rPr>
      <t>.</t>
    </r>
  </si>
  <si>
    <r>
      <rPr>
        <sz val="10.5"/>
        <color rgb="FFCB8F76"/>
        <rFont val="Aptos Narrow"/>
        <family val="2"/>
        <scheme val="minor"/>
      </rPr>
      <t>floorNum</t>
    </r>
    <r>
      <rPr>
        <sz val="10.5"/>
        <color rgb="FF979797"/>
        <rFont val="Aptos Narrow"/>
        <family val="2"/>
        <scheme val="minor"/>
      </rPr>
      <t>: Número de piso en el que se encuentra la propiedad.</t>
    </r>
  </si>
  <si>
    <r>
      <rPr>
        <sz val="10.5"/>
        <color rgb="FFCB8F76"/>
        <rFont val="Aptos Narrow"/>
        <family val="2"/>
        <scheme val="minor"/>
      </rPr>
      <t>price</t>
    </r>
    <r>
      <rPr>
        <sz val="10.5"/>
        <color rgb="FF979797"/>
        <rFont val="Aptos Narrow"/>
        <family val="2"/>
        <scheme val="minor"/>
      </rPr>
      <t>: Precio total de la propiedad, expresado en lakhs (unidad común en la India equivalente a 100,000).</t>
    </r>
  </si>
  <si>
    <r>
      <rPr>
        <sz val="10.5"/>
        <color rgb="FFCB8F76"/>
        <rFont val="Aptos Narrow"/>
        <family val="2"/>
        <scheme val="minor"/>
      </rPr>
      <t>price_per_sqft</t>
    </r>
    <r>
      <rPr>
        <sz val="10.5"/>
        <color rgb="FF979797"/>
        <rFont val="Aptos Narrow"/>
        <family val="2"/>
        <scheme val="minor"/>
      </rPr>
      <t xml:space="preserve">: Precio por pie cuadrado, proporcionando una referencia del </t>
    </r>
    <r>
      <rPr>
        <b/>
        <sz val="10.5"/>
        <color rgb="FF979797"/>
        <rFont val="Aptos Narrow"/>
        <family val="2"/>
        <scheme val="minor"/>
      </rPr>
      <t>costo en función del tamaño</t>
    </r>
    <r>
      <rPr>
        <sz val="10.5"/>
        <color rgb="FF979797"/>
        <rFont val="Aptos Narrow"/>
        <family val="2"/>
        <scheme val="minor"/>
      </rPr>
      <t>.</t>
    </r>
  </si>
  <si>
    <t>Preferencias varias</t>
  </si>
  <si>
    <t>facing: Orientación de la propiedad (e.g., “West” para oeste), que puede ser un factor importante en las preferencias de los compradores.</t>
  </si>
  <si>
    <t>agePossession: Estado de antigüedad o posesión de la propiedad, como “Relatively New,” “Old Property,” o “Under Construction.”</t>
  </si>
  <si>
    <t>Luxury Score: Es una calificación que mide el nivel de lujo de la propiedad en una escala específica. Esta puntuación puede considerar aspectos como las amenidades (piscina, gimnasio, seguridad, etc.), acabados de alta calidad, ubicación, y otros factores que elevan el valor y el atractivo de la propiedad. Un Luxury Score más alto generalmente indica una propiedad más exclusiva o con características premium.</t>
  </si>
  <si>
    <t>Dimensiones</t>
  </si>
  <si>
    <t>area: Área total de la propiedad en alguna unidad específica, como pies cuadrados, permitiendo comparar el tamaño.</t>
  </si>
  <si>
    <t>Carpet Area: Es el área utilizable de la propiedad dentro de las paredes. Incluye solo el espacio que realmente se puede utilizar, excluyendo el grosor de las paredes, áreas comunes, y otras zonas no habitables. Básicamente, es el área en la que se puede colocar alfombras o muebles.</t>
  </si>
  <si>
    <t>Built-Up Area: Incluye el área de la propiedad que comprende tanto la Carpet Area como el grosor de las paredes internas. A veces también incluye balcones o áreas no cubiertas pequeñas. Es un poco mayor que la Carpet Area porque toma en cuenta las paredes y pequeños espacios adicionales.</t>
  </si>
  <si>
    <t>Super Built-Up Area: También conocida como “área vendible,” incluye la Built-Up Area más una proporción de áreas comunes (como pasillos, vestíbulos, y otras zonas compartidas del edificio). Esta es la medida que usualmente se usa para fijar el precio de la propiedad, ya que también cubre las áreas compartidas entre varios residentes.</t>
  </si>
  <si>
    <t>Características internas del inmueble</t>
  </si>
  <si>
    <t>Espacios del departamento (número)</t>
  </si>
  <si>
    <t xml:space="preserve">floorNum: Número de piso en el que se encuentra la propiedad ; Total Floors: número de pisos </t>
  </si>
  <si>
    <t>bedRoom: Número de habitaciones de la propiedad.</t>
  </si>
  <si>
    <t>bathroom: Número de baños en la propiedad.</t>
  </si>
  <si>
    <t>balcony: Número de balcones que tiene la propiedad.</t>
  </si>
  <si>
    <t>BHK: Número de habitaciones, hall, y cocina (habitaciones totales).</t>
  </si>
  <si>
    <t>Mobiliario</t>
  </si>
  <si>
    <t>furnishing_type: Nivel de amueblado de la propiedad, codificado (e.g., “0” sin amueblar, “1” para semi-amueblado).</t>
  </si>
  <si>
    <t>Mobiliario: Especifica si incluye elementos como mesa de comedor, lavadora, estufa, refrigerador, cortinas, televisión, y cocina modular.</t>
  </si>
  <si>
    <t>Columnas/categorías - Bed Sofa TV Chimney Wardrobe Curtains Dining Table (mesa de comedor) Modular Kitchen Microwave Fridge Washing Machine Stove (estufa) AC Fan (ventilador) Exhaust Fan (extractor de aire) Water Purifier Light Geyser (calentador de agua)</t>
  </si>
  <si>
    <t>Espacios comunes</t>
  </si>
  <si>
    <t xml:space="preserve">Amenidades: Señala si la propiedad cuenta con cuarto de servicio, estudio, sala de oración, cuarto de almacenamiento, jardín, gimnasio, piscina, aire acondicionado central, internet, gas canalizado y otros servicios. </t>
  </si>
  <si>
    <t>Columnas/categorías - servant room study room pooja room store room vaastu garden gym swimming visitor parking community security staff wifi piped gas waste disposal water storage central ac intercom power backup lift</t>
  </si>
  <si>
    <t>Proximidad a servicios: Indica si hay hospitales, centros comerciales, lugares de culto, estaciones de metro, aeropuerto, entre otros, cerca de la propiedad.</t>
  </si>
  <si>
    <t>Número de propiedades</t>
  </si>
  <si>
    <t>Precio máximo</t>
  </si>
  <si>
    <t>Precio mínimo</t>
  </si>
  <si>
    <t>unifamiliares</t>
  </si>
  <si>
    <t>plurifamiliares</t>
  </si>
  <si>
    <t>Valor promedio (price_total)</t>
  </si>
  <si>
    <t>Total general</t>
  </si>
  <si>
    <t>estado del activo</t>
  </si>
  <si>
    <t>precios medios</t>
  </si>
  <si>
    <t>0-9</t>
  </si>
  <si>
    <t>10-19</t>
  </si>
  <si>
    <t>20-29</t>
  </si>
  <si>
    <t>30-39</t>
  </si>
  <si>
    <t>40-49</t>
  </si>
  <si>
    <t>50-59</t>
  </si>
  <si>
    <t>60-69</t>
  </si>
  <si>
    <t>tamaño medio de los activos</t>
  </si>
  <si>
    <t>% de activos con luxury_score por debajo del promedio</t>
  </si>
  <si>
    <t>principales KPIs</t>
  </si>
  <si>
    <t>promedio del nivel de lujo</t>
  </si>
  <si>
    <t>número de activos por debajo del nivel de lujo promedio</t>
  </si>
  <si>
    <t>activos con luxury_score  por debajo del promedio</t>
  </si>
  <si>
    <t>Promedio del costo por tamaño</t>
  </si>
  <si>
    <t>Suma de College</t>
  </si>
  <si>
    <t>Suma de Metro Station</t>
  </si>
  <si>
    <t>Suma de Airport</t>
  </si>
  <si>
    <t>Suma de Hotel</t>
  </si>
  <si>
    <t>Suma de School</t>
  </si>
  <si>
    <t>Suma de Bank</t>
  </si>
  <si>
    <t>Suma de Hospital</t>
  </si>
  <si>
    <t>Suma de Mall</t>
  </si>
  <si>
    <t>Suma de Mandir/Church</t>
  </si>
  <si>
    <t>Suma de ATM</t>
  </si>
  <si>
    <t>Suma de shopping_centre</t>
  </si>
  <si>
    <t>% con hospital cerca</t>
  </si>
  <si>
    <t>% con escuela cerca</t>
  </si>
  <si>
    <t xml:space="preserve">extras del inmueble 'nice to have' </t>
  </si>
  <si>
    <t>extras de la comunidad 'nice for luxuryscore'</t>
  </si>
  <si>
    <t>número de servicios próximos</t>
  </si>
  <si>
    <t>Suma de swimming</t>
  </si>
  <si>
    <t>Suma de gym</t>
  </si>
  <si>
    <t>Suma de garden</t>
  </si>
  <si>
    <t>Suma de security</t>
  </si>
  <si>
    <t>% del total</t>
  </si>
  <si>
    <t>promedio del número de prestaciones adicionales en función del nivel de exclusividad de las propiedades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</si>
</sst>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 &quot;€&quot;"/>
    <numFmt numFmtId="171" formatCode="#,##0.0\ &quot;€&quot;"/>
  </numFmts>
  <fonts count="24" x14ac:knownFonts="1">
    <font>
      <sz val="11"/>
      <color theme="1"/>
      <name val="Aptos Narrow"/>
      <family val="2"/>
      <scheme val="minor"/>
    </font>
    <font>
      <b/>
      <sz val="11"/>
      <color theme="0"/>
      <name val="Aptos Narrow"/>
      <family val="2"/>
      <scheme val="minor"/>
    </font>
    <font>
      <sz val="11"/>
      <name val="Aptos Narrow"/>
      <family val="2"/>
      <scheme val="minor"/>
    </font>
    <font>
      <sz val="10.5"/>
      <color rgb="FF6796E6"/>
      <name val="Aptos Narrow"/>
      <family val="2"/>
      <scheme val="minor"/>
    </font>
    <font>
      <sz val="10.5"/>
      <color rgb="FFCB8F76"/>
      <name val="Aptos Narrow"/>
      <family val="2"/>
      <scheme val="minor"/>
    </font>
    <font>
      <sz val="10.5"/>
      <color rgb="FF979797"/>
      <name val="Aptos Narrow"/>
      <family val="2"/>
      <scheme val="minor"/>
    </font>
    <font>
      <b/>
      <sz val="10.5"/>
      <color rgb="FF979797"/>
      <name val="Aptos Narrow"/>
      <family val="2"/>
      <scheme val="minor"/>
    </font>
    <font>
      <b/>
      <sz val="11"/>
      <name val="Aptos Narrow"/>
      <family val="2"/>
      <scheme val="minor"/>
    </font>
    <font>
      <b/>
      <sz val="12"/>
      <color theme="0"/>
      <name val="Aptos Narrow"/>
      <family val="2"/>
      <scheme val="minor"/>
    </font>
    <font>
      <sz val="10.5"/>
      <color theme="1" tint="0.249977111117893"/>
      <name val="Aptos Narrow"/>
      <family val="2"/>
      <scheme val="minor"/>
    </font>
    <font>
      <b/>
      <sz val="12"/>
      <name val="Aptos Narrow"/>
      <family val="2"/>
      <scheme val="minor"/>
    </font>
    <font>
      <i/>
      <sz val="10.5"/>
      <color theme="0" tint="-0.249977111117893"/>
      <name val="Aptos Narrow"/>
      <family val="2"/>
      <scheme val="minor"/>
    </font>
    <font>
      <i/>
      <sz val="10.5"/>
      <name val="Aptos Narrow"/>
      <family val="2"/>
      <scheme val="minor"/>
    </font>
    <font>
      <i/>
      <sz val="10.5"/>
      <color theme="0"/>
      <name val="Aptos Narrow"/>
      <family val="2"/>
      <scheme val="minor"/>
    </font>
    <font>
      <sz val="11"/>
      <color theme="1"/>
      <name val="Aptos Narrow"/>
      <family val="2"/>
      <scheme val="minor"/>
    </font>
    <font>
      <b/>
      <sz val="11"/>
      <color theme="1"/>
      <name val="Avenir Next LT Pro Light"/>
      <family val="2"/>
    </font>
    <font>
      <sz val="11"/>
      <color theme="1"/>
      <name val="Avenir Next LT Pro Light"/>
      <family val="2"/>
    </font>
    <font>
      <sz val="12"/>
      <color theme="1"/>
      <name val="Avenir Next LT Pro Light"/>
      <family val="2"/>
    </font>
    <font>
      <sz val="14"/>
      <color theme="1"/>
      <name val="Avenir Next LT Pro Light"/>
      <family val="2"/>
    </font>
    <font>
      <b/>
      <i/>
      <sz val="16"/>
      <color theme="0"/>
      <name val="Avenir Next LT Pro Demi"/>
      <family val="2"/>
    </font>
    <font>
      <i/>
      <sz val="12"/>
      <color theme="0" tint="-0.499984740745262"/>
      <name val="Avenir Next LT Pro Light"/>
      <family val="2"/>
    </font>
    <font>
      <b/>
      <sz val="12"/>
      <color theme="1"/>
      <name val="Avenir Next LT Pro Light"/>
      <family val="2"/>
    </font>
    <font>
      <b/>
      <i/>
      <sz val="12"/>
      <color theme="1"/>
      <name val="Avenir Next LT Pro Light"/>
      <family val="2"/>
    </font>
    <font>
      <b/>
      <i/>
      <sz val="10"/>
      <color rgb="FF35798E"/>
      <name val="Avenir Next LT Pro Demi"/>
      <family val="2"/>
    </font>
  </fonts>
  <fills count="10">
    <fill>
      <patternFill patternType="none"/>
    </fill>
    <fill>
      <patternFill patternType="gray125"/>
    </fill>
    <fill>
      <patternFill patternType="solid">
        <fgColor rgb="FF99B5F5"/>
        <bgColor indexed="64"/>
      </patternFill>
    </fill>
    <fill>
      <patternFill patternType="solid">
        <fgColor rgb="FF47EBF5"/>
        <bgColor indexed="64"/>
      </patternFill>
    </fill>
    <fill>
      <patternFill patternType="solid">
        <fgColor rgb="FF8850F5"/>
        <bgColor indexed="64"/>
      </patternFill>
    </fill>
    <fill>
      <patternFill patternType="solid">
        <fgColor theme="0" tint="-0.249977111117893"/>
        <bgColor indexed="64"/>
      </patternFill>
    </fill>
    <fill>
      <patternFill patternType="solid">
        <fgColor rgb="FF4847F5"/>
        <bgColor indexed="64"/>
      </patternFill>
    </fill>
    <fill>
      <patternFill patternType="solid">
        <fgColor rgb="FF283438"/>
        <bgColor indexed="64"/>
      </patternFill>
    </fill>
    <fill>
      <patternFill patternType="solid">
        <fgColor theme="0" tint="-4.9989318521683403E-2"/>
        <bgColor indexed="64"/>
      </patternFill>
    </fill>
    <fill>
      <patternFill patternType="solid">
        <fgColor theme="0" tint="-0.14999847407452621"/>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9" fontId="14" fillId="0" borderId="0" applyFont="0" applyFill="0" applyBorder="0" applyAlignment="0" applyProtection="0"/>
  </cellStyleXfs>
  <cellXfs count="54">
    <xf numFmtId="0" fontId="0" fillId="0" borderId="0" xfId="0"/>
    <xf numFmtId="164" fontId="0" fillId="0" borderId="0" xfId="0" applyNumberFormat="1"/>
    <xf numFmtId="0" fontId="0" fillId="2" borderId="0" xfId="0" applyFill="1"/>
    <xf numFmtId="0" fontId="2" fillId="3" borderId="0" xfId="0" applyFont="1" applyFill="1"/>
    <xf numFmtId="0" fontId="0" fillId="4" borderId="0" xfId="0" applyFill="1"/>
    <xf numFmtId="0" fontId="0" fillId="5" borderId="0" xfId="0" applyFill="1"/>
    <xf numFmtId="0" fontId="1" fillId="6" borderId="0" xfId="0" applyFont="1" applyFill="1"/>
    <xf numFmtId="0" fontId="3" fillId="0" borderId="0" xfId="0" applyFont="1" applyAlignment="1">
      <alignment vertical="center"/>
    </xf>
    <xf numFmtId="0" fontId="1" fillId="2" borderId="0" xfId="0" applyFont="1" applyFill="1"/>
    <xf numFmtId="0" fontId="7" fillId="3" borderId="0" xfId="0" applyFont="1" applyFill="1"/>
    <xf numFmtId="0" fontId="1" fillId="4" borderId="0" xfId="0" applyFont="1" applyFill="1"/>
    <xf numFmtId="0" fontId="8" fillId="6" borderId="0" xfId="0" applyFont="1" applyFill="1" applyAlignment="1">
      <alignment vertical="center"/>
    </xf>
    <xf numFmtId="0" fontId="9" fillId="0" borderId="0" xfId="0" applyFont="1" applyAlignment="1">
      <alignment vertical="center"/>
    </xf>
    <xf numFmtId="0" fontId="8" fillId="2" borderId="0" xfId="0" applyFont="1" applyFill="1" applyAlignment="1">
      <alignment vertical="center"/>
    </xf>
    <xf numFmtId="0" fontId="10" fillId="3" borderId="0" xfId="0" applyFont="1" applyFill="1" applyAlignment="1">
      <alignment vertical="center"/>
    </xf>
    <xf numFmtId="0" fontId="11" fillId="0" borderId="0" xfId="0" applyFont="1" applyAlignment="1">
      <alignment horizontal="left" vertical="center" indent="1"/>
    </xf>
    <xf numFmtId="0" fontId="12" fillId="3" borderId="0" xfId="0" applyFont="1" applyFill="1" applyAlignment="1">
      <alignment vertical="center" wrapText="1"/>
    </xf>
    <xf numFmtId="0" fontId="13" fillId="4" borderId="0" xfId="0" applyFont="1" applyFill="1" applyAlignment="1">
      <alignment vertical="center" wrapText="1"/>
    </xf>
    <xf numFmtId="0" fontId="0" fillId="0" borderId="0" xfId="0" applyAlignment="1">
      <alignment horizontal="center"/>
    </xf>
    <xf numFmtId="0" fontId="0" fillId="0" borderId="0" xfId="0" pivotButton="1"/>
    <xf numFmtId="0" fontId="0" fillId="0" borderId="0" xfId="0" applyNumberFormat="1"/>
    <xf numFmtId="9" fontId="0" fillId="0" borderId="0" xfId="1" applyFont="1"/>
    <xf numFmtId="9" fontId="0" fillId="0" borderId="0" xfId="1" applyFont="1" applyAlignment="1"/>
    <xf numFmtId="0" fontId="0" fillId="0" borderId="0" xfId="0" applyFont="1" applyAlignment="1">
      <alignment wrapText="1"/>
    </xf>
    <xf numFmtId="0" fontId="16" fillId="0" borderId="0" xfId="0" pivotButton="1" applyFont="1" applyAlignment="1">
      <alignment vertical="center" wrapText="1"/>
    </xf>
    <xf numFmtId="0" fontId="16" fillId="0" borderId="0" xfId="0" applyFont="1" applyAlignment="1">
      <alignment horizontal="center" vertical="center" wrapText="1"/>
    </xf>
    <xf numFmtId="0" fontId="15" fillId="8" borderId="1" xfId="0" applyFont="1" applyFill="1" applyBorder="1" applyAlignment="1">
      <alignment horizontal="center" wrapText="1"/>
    </xf>
    <xf numFmtId="0" fontId="15" fillId="8" borderId="4" xfId="0" applyFont="1" applyFill="1" applyBorder="1" applyAlignment="1">
      <alignment horizontal="center" wrapText="1"/>
    </xf>
    <xf numFmtId="0" fontId="15" fillId="8" borderId="6" xfId="0" applyFont="1" applyFill="1" applyBorder="1" applyAlignment="1">
      <alignment horizontal="center" wrapText="1"/>
    </xf>
    <xf numFmtId="1" fontId="18" fillId="9" borderId="2" xfId="0" applyNumberFormat="1" applyFont="1" applyFill="1" applyBorder="1" applyAlignment="1">
      <alignment horizontal="center" wrapText="1"/>
    </xf>
    <xf numFmtId="1" fontId="18" fillId="9" borderId="3" xfId="0" applyNumberFormat="1" applyFont="1" applyFill="1" applyBorder="1" applyAlignment="1">
      <alignment horizontal="center" wrapText="1"/>
    </xf>
    <xf numFmtId="1" fontId="18" fillId="9" borderId="0" xfId="0" applyNumberFormat="1" applyFont="1" applyFill="1" applyBorder="1" applyAlignment="1">
      <alignment horizontal="center" wrapText="1"/>
    </xf>
    <xf numFmtId="1" fontId="18" fillId="9" borderId="5" xfId="0" applyNumberFormat="1" applyFont="1" applyFill="1" applyBorder="1" applyAlignment="1">
      <alignment horizontal="center" wrapText="1"/>
    </xf>
    <xf numFmtId="1" fontId="18" fillId="9" borderId="7" xfId="0" applyNumberFormat="1" applyFont="1" applyFill="1" applyBorder="1" applyAlignment="1">
      <alignment horizontal="center" wrapText="1"/>
    </xf>
    <xf numFmtId="1" fontId="18" fillId="9" borderId="8" xfId="0" applyNumberFormat="1" applyFont="1" applyFill="1" applyBorder="1" applyAlignment="1">
      <alignment horizontal="center" wrapText="1"/>
    </xf>
    <xf numFmtId="0" fontId="19" fillId="7" borderId="0" xfId="0" applyFont="1" applyFill="1" applyAlignment="1">
      <alignment horizontal="center" vertical="center"/>
    </xf>
    <xf numFmtId="0" fontId="17" fillId="0" borderId="0" xfId="0" applyFont="1"/>
    <xf numFmtId="164" fontId="17" fillId="0" borderId="0" xfId="0" applyNumberFormat="1" applyFont="1" applyAlignment="1">
      <alignment vertical="center"/>
    </xf>
    <xf numFmtId="3" fontId="17" fillId="0" borderId="0" xfId="0" applyNumberFormat="1" applyFont="1"/>
    <xf numFmtId="171" fontId="17" fillId="0" borderId="0" xfId="0" applyNumberFormat="1" applyFont="1"/>
    <xf numFmtId="0" fontId="20" fillId="0" borderId="0" xfId="0" applyFont="1"/>
    <xf numFmtId="2" fontId="20" fillId="0" borderId="0" xfId="0" applyNumberFormat="1" applyFont="1"/>
    <xf numFmtId="0" fontId="20" fillId="0" borderId="0" xfId="0" applyFont="1" applyAlignment="1">
      <alignment vertical="center" wrapText="1"/>
    </xf>
    <xf numFmtId="0" fontId="20" fillId="0" borderId="0" xfId="0" applyFont="1" applyAlignment="1">
      <alignment vertical="center"/>
    </xf>
    <xf numFmtId="9" fontId="17" fillId="0" borderId="0" xfId="1" applyFont="1"/>
    <xf numFmtId="0" fontId="21" fillId="0" borderId="0" xfId="0" applyFont="1"/>
    <xf numFmtId="0" fontId="22" fillId="8" borderId="0" xfId="0" applyFont="1" applyFill="1" applyAlignment="1">
      <alignment horizontal="center"/>
    </xf>
    <xf numFmtId="0" fontId="0" fillId="9" borderId="1" xfId="0" applyFill="1" applyBorder="1" applyAlignment="1">
      <alignment horizontal="center"/>
    </xf>
    <xf numFmtId="0" fontId="0" fillId="9" borderId="2" xfId="0" applyFill="1" applyBorder="1" applyAlignment="1">
      <alignment horizontal="center"/>
    </xf>
    <xf numFmtId="9" fontId="0" fillId="9" borderId="3" xfId="1" applyFont="1" applyFill="1" applyBorder="1"/>
    <xf numFmtId="0" fontId="0" fillId="9" borderId="6" xfId="0" applyFill="1" applyBorder="1" applyAlignment="1">
      <alignment horizontal="center"/>
    </xf>
    <xf numFmtId="0" fontId="0" fillId="9" borderId="7" xfId="0" applyFill="1" applyBorder="1" applyAlignment="1">
      <alignment horizontal="center"/>
    </xf>
    <xf numFmtId="9" fontId="0" fillId="9" borderId="8" xfId="1" applyFont="1" applyFill="1" applyBorder="1"/>
    <xf numFmtId="0" fontId="23" fillId="0" borderId="0" xfId="0" applyFont="1" applyAlignment="1">
      <alignment horizontal="center"/>
    </xf>
  </cellXfs>
  <cellStyles count="2">
    <cellStyle name="Normal" xfId="0" builtinId="0"/>
    <cellStyle name="Porcentaje" xfId="1" builtinId="5"/>
  </cellStyles>
  <dxfs count="52">
    <dxf>
      <fill>
        <patternFill patternType="solid">
          <bgColor theme="0" tint="-0.14999847407452621"/>
        </patternFill>
      </fill>
    </dxf>
    <dxf>
      <alignment horizontal="center"/>
    </dxf>
    <dxf>
      <font>
        <sz val="14"/>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0" tint="-4.9989318521683403E-2"/>
        </patternFill>
      </fill>
    </dxf>
    <dxf>
      <fill>
        <patternFill patternType="solid">
          <bgColor rgb="FF283438"/>
        </patternFill>
      </fill>
    </dxf>
    <dxf>
      <alignment horizontal="center"/>
    </dxf>
    <dxf>
      <font>
        <b/>
      </font>
    </dxf>
    <dxf>
      <alignment horizontal="center"/>
    </dxf>
    <dxf>
      <alignment horizontal="center"/>
    </dxf>
    <dxf>
      <alignment horizontal="center"/>
    </dxf>
    <dxf>
      <alignment horizontal="general"/>
    </dxf>
    <dxf>
      <alignment horizontal="general"/>
    </dxf>
    <dxf>
      <alignment vertical="center"/>
    </dxf>
    <dxf>
      <alignment vertical="center"/>
    </dxf>
    <dxf>
      <alignment wrapText="1"/>
    </dxf>
    <dxf>
      <alignment wrapText="1"/>
    </dxf>
    <dxf>
      <alignment wrapText="1"/>
    </dxf>
    <dxf>
      <alignment wrapText="1"/>
    </dxf>
    <dxf>
      <alignment wrapText="1"/>
    </dxf>
    <dxf>
      <font>
        <sz val="11"/>
      </font>
    </dxf>
    <dxf>
      <font>
        <sz val="11"/>
      </font>
    </dxf>
    <dxf>
      <font>
        <sz val="11"/>
      </font>
    </dxf>
    <dxf>
      <font>
        <sz val="11"/>
      </font>
    </dxf>
    <dxf>
      <font>
        <sz val="11"/>
      </font>
    </dxf>
    <dxf>
      <font>
        <name val="Avenir Next LT Pro Light"/>
        <scheme val="none"/>
      </font>
    </dxf>
    <dxf>
      <font>
        <name val="Avenir Next LT Pro Light"/>
        <scheme val="none"/>
      </font>
    </dxf>
    <dxf>
      <font>
        <name val="Avenir Next LT Pro Light"/>
        <scheme val="none"/>
      </font>
    </dxf>
    <dxf>
      <font>
        <name val="Avenir Next LT Pro Light"/>
        <scheme val="none"/>
      </font>
    </dxf>
    <dxf>
      <font>
        <name val="Avenir Next LT Pro Light"/>
        <scheme val="none"/>
      </font>
    </dxf>
    <dxf>
      <font>
        <b/>
        <i val="0"/>
        <color theme="0"/>
      </font>
      <fill>
        <patternFill>
          <fgColor rgb="FF35798E"/>
          <bgColor rgb="FF35798E"/>
        </patternFill>
      </fill>
      <border>
        <left style="medium">
          <color rgb="FF283438"/>
        </left>
        <right style="medium">
          <color rgb="FF283438"/>
        </right>
        <top style="medium">
          <color rgb="FF283438"/>
        </top>
        <bottom style="double">
          <color rgb="FF283438"/>
        </bottom>
      </border>
    </dxf>
    <dxf>
      <font>
        <b val="0"/>
        <i val="0"/>
      </font>
    </dxf>
    <dxf>
      <numFmt numFmtId="1" formatCode="0"/>
    </dxf>
    <dxf>
      <alignment wrapText="1"/>
    </dxf>
    <dxf>
      <numFmt numFmtId="1" formatCode="0"/>
    </dxf>
    <dxf>
      <alignment wrapText="1"/>
    </dxf>
    <dxf>
      <font>
        <color theme="1"/>
        <name val="Avenir Next LT Pro Demi"/>
        <family val="2"/>
        <scheme val="none"/>
      </font>
      <border>
        <bottom style="thin">
          <color theme="0" tint="-0.34998626667073579"/>
        </bottom>
        <vertical/>
        <horizontal/>
      </border>
    </dxf>
    <dxf>
      <font>
        <color theme="1"/>
        <name val="Avenir Next LT Pro Light"/>
        <family val="2"/>
        <scheme val="none"/>
      </font>
      <border>
        <left style="thin">
          <color theme="0" tint="-0.499984740745262"/>
        </left>
        <right style="thin">
          <color theme="0" tint="-0.499984740745262"/>
        </right>
        <top style="thin">
          <color theme="0" tint="-0.499984740745262"/>
        </top>
        <bottom style="thin">
          <color theme="0" tint="-0.499984740745262"/>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 &quot;€&quot;"/>
    </dxf>
    <dxf>
      <numFmt numFmtId="164" formatCode="#,##0\ &quot;€&quot;"/>
    </dxf>
    <dxf>
      <numFmt numFmtId="164" formatCode="#,##0\ &quot;€&quot;"/>
    </dxf>
    <dxf>
      <numFmt numFmtId="0" formatCode="General"/>
    </dxf>
    <dxf>
      <numFmt numFmtId="0" formatCode="General"/>
    </dxf>
    <dxf>
      <numFmt numFmtId="0" formatCode="General"/>
    </dxf>
    <dxf>
      <font>
        <b/>
        <i val="0"/>
        <color theme="0"/>
      </font>
      <fill>
        <patternFill>
          <bgColor rgb="FF4847F5"/>
        </patternFill>
      </fill>
    </dxf>
  </dxfs>
  <tableStyles count="3" defaultTableStyle="TableStyleMedium2" defaultPivotStyle="PivotStyleLight16">
    <tableStyle name="estilo básico" pivot="0" table="0" count="10" xr9:uid="{1DB2CE1D-598A-4B0C-B5D5-AB3C3E90AE58}">
      <tableStyleElement type="wholeTable" dxfId="38"/>
      <tableStyleElement type="headerRow" dxfId="37"/>
    </tableStyle>
    <tableStyle name="Estilo dashboard" table="0" count="2" xr9:uid="{C1754E11-14FC-4F10-A236-B96CDC337361}">
      <tableStyleElement type="wholeTable" dxfId="32"/>
      <tableStyleElement type="headerRow" dxfId="31"/>
    </tableStyle>
    <tableStyle name="tabla base" pivot="0" count="1" xr9:uid="{E7F05A89-8EA1-4D57-AFE8-1CBF5D5E235E}">
      <tableStyleElement type="headerRow" dxfId="51"/>
    </tableStyle>
  </tableStyles>
  <colors>
    <mruColors>
      <color rgb="FF35798E"/>
      <color rgb="FF283438"/>
      <color rgb="FF09B0E3"/>
      <color rgb="FFE3760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estilo básico">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283438"/>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BF6-44D8-89B3-1E07E7FD98D3}"/>
              </c:ext>
            </c:extLst>
          </c:dPt>
          <c:dPt>
            <c:idx val="1"/>
            <c:bubble3D val="0"/>
            <c:spPr>
              <a:solidFill>
                <a:srgbClr val="E37609"/>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BF6-44D8-89B3-1E07E7FD98D3}"/>
              </c:ext>
            </c:extLst>
          </c:dPt>
          <c:dLbls>
            <c:dLbl>
              <c:idx val="0"/>
              <c:spPr>
                <a:noFill/>
                <a:ln w="9525">
                  <a:noFill/>
                </a:ln>
                <a:effectLst/>
              </c:spPr>
              <c:txPr>
                <a:bodyPr rot="0" spcFirstLastPara="1" vertOverflow="clip" horzOverflow="clip" vert="horz" wrap="square" lIns="38100" tIns="19050" rIns="38100" bIns="19050" anchor="ctr" anchorCtr="1">
                  <a:spAutoFit/>
                </a:bodyPr>
                <a:lstStyle/>
                <a:p>
                  <a:pPr>
                    <a:defRPr sz="1200" b="1" i="1" u="none" strike="noStrike" kern="1200" baseline="0">
                      <a:solidFill>
                        <a:schemeClr val="bg1"/>
                      </a:solidFill>
                      <a:latin typeface="Avenir Next LT Pro" panose="020B0504020202020204" pitchFamily="34" charset="0"/>
                      <a:ea typeface="+mn-ea"/>
                      <a:cs typeface="+mn-cs"/>
                    </a:defRPr>
                  </a:pPr>
                  <a:endParaRPr lang="es-E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920519296195029"/>
                      <c:h val="0.20968809523809523"/>
                    </c:manualLayout>
                  </c15:layout>
                </c:ext>
                <c:ext xmlns:c16="http://schemas.microsoft.com/office/drawing/2014/chart" uri="{C3380CC4-5D6E-409C-BE32-E72D297353CC}">
                  <c16:uniqueId val="{00000001-9BF6-44D8-89B3-1E07E7FD98D3}"/>
                </c:ext>
              </c:extLst>
            </c:dLbl>
            <c:dLbl>
              <c:idx val="1"/>
              <c:spPr>
                <a:noFill/>
                <a:ln w="9525">
                  <a:noFill/>
                </a:ln>
                <a:effectLst/>
              </c:spPr>
              <c:txPr>
                <a:bodyPr rot="0" spcFirstLastPara="1" vertOverflow="clip" horzOverflow="clip" vert="horz" wrap="square" lIns="38100" tIns="19050" rIns="38100" bIns="19050" anchor="ctr" anchorCtr="1">
                  <a:spAutoFit/>
                </a:bodyPr>
                <a:lstStyle/>
                <a:p>
                  <a:pPr>
                    <a:defRPr sz="1200" b="1" i="1" u="none" strike="noStrike" kern="1200" baseline="0">
                      <a:solidFill>
                        <a:schemeClr val="bg1"/>
                      </a:solidFill>
                      <a:latin typeface="Avenir Next LT Pro" panose="020B0504020202020204" pitchFamily="34" charset="0"/>
                      <a:ea typeface="+mn-ea"/>
                      <a:cs typeface="+mn-cs"/>
                    </a:defRPr>
                  </a:pPr>
                  <a:endParaRPr lang="es-E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825796315516838"/>
                      <c:h val="0.20968809523809523"/>
                    </c:manualLayout>
                  </c15:layout>
                </c:ext>
                <c:ext xmlns:c16="http://schemas.microsoft.com/office/drawing/2014/chart" uri="{C3380CC4-5D6E-409C-BE32-E72D297353CC}">
                  <c16:uniqueId val="{00000003-9BF6-44D8-89B3-1E07E7FD98D3}"/>
                </c:ext>
              </c:extLst>
            </c:dLbl>
            <c:spPr>
              <a:noFill/>
              <a:ln w="9525">
                <a:noFill/>
              </a:ln>
              <a:effectLst/>
            </c:spPr>
            <c:txPr>
              <a:bodyPr rot="0" spcFirstLastPara="1" vertOverflow="clip" horzOverflow="clip" vert="horz" wrap="square" lIns="38100" tIns="19050" rIns="38100" bIns="19050" anchor="ctr" anchorCtr="1">
                <a:spAutoFit/>
              </a:bodyPr>
              <a:lstStyle/>
              <a:p>
                <a:pPr>
                  <a:defRPr sz="1200" b="1" i="1" u="none" strike="noStrike" kern="1200" baseline="0">
                    <a:solidFill>
                      <a:schemeClr val="bg1"/>
                    </a:solidFill>
                    <a:latin typeface="Avenir Next LT Pro" panose="020B0504020202020204" pitchFamily="34" charset="0"/>
                    <a:ea typeface="+mn-ea"/>
                    <a:cs typeface="+mn-cs"/>
                  </a:defRPr>
                </a:pPr>
                <a:endParaRPr lang="es-ES"/>
              </a:p>
            </c:txPr>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KPIs!$B$11:$B$12</c:f>
              <c:strCache>
                <c:ptCount val="2"/>
                <c:pt idx="0">
                  <c:v>plurifamiliares</c:v>
                </c:pt>
                <c:pt idx="1">
                  <c:v>unifamiliares</c:v>
                </c:pt>
              </c:strCache>
            </c:strRef>
          </c:cat>
          <c:val>
            <c:numRef>
              <c:f>KPIs!$C$11:$C$12</c:f>
              <c:numCache>
                <c:formatCode>General</c:formatCode>
                <c:ptCount val="2"/>
                <c:pt idx="0">
                  <c:v>1892</c:v>
                </c:pt>
                <c:pt idx="1">
                  <c:v>997</c:v>
                </c:pt>
              </c:numCache>
            </c:numRef>
          </c:val>
          <c:extLst>
            <c:ext xmlns:c16="http://schemas.microsoft.com/office/drawing/2014/chart" uri="{C3380CC4-5D6E-409C-BE32-E72D297353CC}">
              <c16:uniqueId val="{00000004-9BF6-44D8-89B3-1E07E7FD98D3}"/>
            </c:ext>
          </c:extLst>
        </c:ser>
        <c:dLbls>
          <c:showLegendKey val="0"/>
          <c:showVal val="0"/>
          <c:showCatName val="1"/>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[M1 Dashboard flats.xlsx]KPIs!antigüedad - precio</c:name>
    <c:fmtId val="4"/>
  </c:pivotSource>
  <c:chart>
    <c:title>
      <c:tx>
        <c:rich>
          <a:bodyPr rot="0" spcFirstLastPara="1" vertOverflow="ellipsis" vert="horz" wrap="square" anchor="ctr" anchorCtr="1"/>
          <a:lstStyle/>
          <a:p>
            <a:pPr>
              <a:defRPr sz="1200" b="1" i="1" u="none" strike="noStrike" kern="1200" spc="0" baseline="0">
                <a:solidFill>
                  <a:sysClr val="windowText" lastClr="000000"/>
                </a:solidFill>
                <a:latin typeface="Avenir Next LT Pro Light" panose="020B0304020202020204" pitchFamily="34" charset="0"/>
                <a:ea typeface="+mn-ea"/>
                <a:cs typeface="+mn-cs"/>
              </a:defRPr>
            </a:pPr>
            <a:r>
              <a:rPr lang="en-US" sz="1200" b="1" i="1">
                <a:solidFill>
                  <a:sysClr val="windowText" lastClr="000000"/>
                </a:solidFill>
                <a:latin typeface="Avenir Next LT Pro Light" panose="020B0304020202020204" pitchFamily="34" charset="0"/>
              </a:rPr>
              <a:t>valor</a:t>
            </a:r>
            <a:r>
              <a:rPr lang="en-US" sz="1200" b="1" i="1" baseline="0">
                <a:solidFill>
                  <a:sysClr val="windowText" lastClr="000000"/>
                </a:solidFill>
                <a:latin typeface="Avenir Next LT Pro Light" panose="020B0304020202020204" pitchFamily="34" charset="0"/>
              </a:rPr>
              <a:t> promedio de los inmuebles en función de su antigüedad</a:t>
            </a:r>
            <a:endParaRPr lang="en-US" sz="1200" b="1" i="1">
              <a:solidFill>
                <a:sysClr val="windowText" lastClr="000000"/>
              </a:solidFill>
              <a:latin typeface="Avenir Next LT Pro Light" panose="020B0304020202020204" pitchFamily="34" charset="0"/>
            </a:endParaRPr>
          </a:p>
        </c:rich>
      </c:tx>
      <c:overlay val="0"/>
      <c:spPr>
        <a:noFill/>
        <a:ln>
          <a:noFill/>
        </a:ln>
        <a:effectLst/>
      </c:spPr>
      <c:txPr>
        <a:bodyPr rot="0" spcFirstLastPara="1" vertOverflow="ellipsis" vert="horz" wrap="square" anchor="ctr" anchorCtr="1"/>
        <a:lstStyle/>
        <a:p>
          <a:pPr>
            <a:defRPr sz="1200" b="1" i="1" u="none" strike="noStrike" kern="1200" spc="0" baseline="0">
              <a:solidFill>
                <a:sysClr val="windowText" lastClr="000000"/>
              </a:solidFill>
              <a:latin typeface="Avenir Next LT Pro Light" panose="020B0304020202020204" pitchFamily="34" charset="0"/>
              <a:ea typeface="+mn-ea"/>
              <a:cs typeface="+mn-cs"/>
            </a:defRPr>
          </a:pPr>
          <a:endParaRPr lang="es-ES"/>
        </a:p>
      </c:txPr>
    </c:title>
    <c:autoTitleDeleted val="0"/>
    <c:pivotFmts>
      <c:pivotFmt>
        <c:idx val="0"/>
        <c:spPr>
          <a:gradFill>
            <a:gsLst>
              <a:gs pos="0">
                <a:srgbClr val="E37609"/>
              </a:gs>
              <a:gs pos="55000">
                <a:srgbClr val="E37609">
                  <a:alpha val="71000"/>
                </a:srgb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venir Next LT Pro Light" panose="020B0304020202020204" pitchFamily="34" charset="0"/>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E37609"/>
              </a:gs>
              <a:gs pos="55000">
                <a:srgbClr val="E37609">
                  <a:alpha val="71000"/>
                </a:srgb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venir Next LT Pro Light" panose="020B0304020202020204" pitchFamily="34" charset="0"/>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E37609"/>
              </a:gs>
              <a:gs pos="55000">
                <a:srgbClr val="E37609">
                  <a:alpha val="71000"/>
                </a:srgb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venir Next LT Pro Light" panose="020B0304020202020204" pitchFamily="34" charset="0"/>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KPIs!$G$4</c:f>
              <c:strCache>
                <c:ptCount val="1"/>
                <c:pt idx="0">
                  <c:v>Total</c:v>
                </c:pt>
              </c:strCache>
            </c:strRef>
          </c:tx>
          <c:spPr>
            <a:gradFill>
              <a:gsLst>
                <a:gs pos="0">
                  <a:srgbClr val="E37609"/>
                </a:gs>
                <a:gs pos="55000">
                  <a:srgbClr val="E37609">
                    <a:alpha val="71000"/>
                  </a:srgb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venir Next LT Pro Light" panose="020B0304020202020204" pitchFamily="34" charset="0"/>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KPIs!$F$5:$F$11</c:f>
              <c:strCache>
                <c:ptCount val="6"/>
                <c:pt idx="0">
                  <c:v>Moderately Old</c:v>
                </c:pt>
                <c:pt idx="1">
                  <c:v>New Property</c:v>
                </c:pt>
                <c:pt idx="2">
                  <c:v>Old Property</c:v>
                </c:pt>
                <c:pt idx="3">
                  <c:v>Relatively New</c:v>
                </c:pt>
                <c:pt idx="4">
                  <c:v>Undefined</c:v>
                </c:pt>
                <c:pt idx="5">
                  <c:v>Under Construction</c:v>
                </c:pt>
              </c:strCache>
            </c:strRef>
          </c:cat>
          <c:val>
            <c:numRef>
              <c:f>KPIs!$G$5:$G$11</c:f>
              <c:numCache>
                <c:formatCode>#,##0\ "€"</c:formatCode>
                <c:ptCount val="6"/>
                <c:pt idx="0">
                  <c:v>209670.5459770115</c:v>
                </c:pt>
                <c:pt idx="1">
                  <c:v>153375.14112903227</c:v>
                </c:pt>
                <c:pt idx="2">
                  <c:v>188465.64885496182</c:v>
                </c:pt>
                <c:pt idx="3">
                  <c:v>167497.46196403872</c:v>
                </c:pt>
                <c:pt idx="4">
                  <c:v>144440.95238095237</c:v>
                </c:pt>
                <c:pt idx="5">
                  <c:v>171157.59689922479</c:v>
                </c:pt>
              </c:numCache>
            </c:numRef>
          </c:val>
          <c:extLst>
            <c:ext xmlns:c16="http://schemas.microsoft.com/office/drawing/2014/chart" uri="{C3380CC4-5D6E-409C-BE32-E72D297353CC}">
              <c16:uniqueId val="{00000000-D655-49F2-9814-C0B186DEC00C}"/>
            </c:ext>
          </c:extLst>
        </c:ser>
        <c:dLbls>
          <c:dLblPos val="ctr"/>
          <c:showLegendKey val="0"/>
          <c:showVal val="1"/>
          <c:showCatName val="0"/>
          <c:showSerName val="0"/>
          <c:showPercent val="0"/>
          <c:showBubbleSize val="0"/>
        </c:dLbls>
        <c:gapWidth val="185"/>
        <c:axId val="1816188399"/>
        <c:axId val="1816189839"/>
      </c:barChart>
      <c:catAx>
        <c:axId val="181618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venir Next LT Pro Light" panose="020B0304020202020204" pitchFamily="34" charset="0"/>
                <a:ea typeface="+mn-ea"/>
                <a:cs typeface="+mn-cs"/>
              </a:defRPr>
            </a:pPr>
            <a:endParaRPr lang="es-ES"/>
          </a:p>
        </c:txPr>
        <c:crossAx val="1816189839"/>
        <c:crosses val="autoZero"/>
        <c:auto val="1"/>
        <c:lblAlgn val="ctr"/>
        <c:lblOffset val="100"/>
        <c:noMultiLvlLbl val="0"/>
      </c:catAx>
      <c:valAx>
        <c:axId val="1816189839"/>
        <c:scaling>
          <c:orientation val="minMax"/>
        </c:scaling>
        <c:delete val="1"/>
        <c:axPos val="b"/>
        <c:minorGridlines>
          <c:spPr>
            <a:ln w="9525" cap="flat" cmpd="sng" algn="ctr">
              <a:solidFill>
                <a:sysClr val="windowText" lastClr="000000">
                  <a:lumMod val="25000"/>
                  <a:lumOff val="75000"/>
                  <a:alpha val="51000"/>
                </a:sysClr>
              </a:solidFill>
              <a:round/>
            </a:ln>
            <a:effectLst/>
          </c:spPr>
        </c:minorGridlines>
        <c:numFmt formatCode="#,##0\ &quot;€&quot;" sourceLinked="1"/>
        <c:majorTickMark val="none"/>
        <c:minorTickMark val="none"/>
        <c:tickLblPos val="nextTo"/>
        <c:crossAx val="181618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[M1 Dashboard flats.xlsx]KPIs!TablaDinámica9</c:name>
    <c:fmtId val="0"/>
  </c:pivotSource>
  <c:chart>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KPIs!$F$25</c:f>
              <c:strCache>
                <c:ptCount val="1"/>
                <c:pt idx="0">
                  <c:v>Suma de shopping_centre</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KPIs!$F$26</c:f>
              <c:strCache>
                <c:ptCount val="1"/>
                <c:pt idx="0">
                  <c:v>Total</c:v>
                </c:pt>
              </c:strCache>
            </c:strRef>
          </c:cat>
          <c:val>
            <c:numRef>
              <c:f>KPIs!$F$26</c:f>
              <c:numCache>
                <c:formatCode>General</c:formatCode>
                <c:ptCount val="1"/>
                <c:pt idx="0">
                  <c:v>1394</c:v>
                </c:pt>
              </c:numCache>
            </c:numRef>
          </c:val>
          <c:extLst>
            <c:ext xmlns:c16="http://schemas.microsoft.com/office/drawing/2014/chart" uri="{C3380CC4-5D6E-409C-BE32-E72D297353CC}">
              <c16:uniqueId val="{00000000-48B6-4387-848C-D9F52B306BBD}"/>
            </c:ext>
          </c:extLst>
        </c:ser>
        <c:ser>
          <c:idx val="1"/>
          <c:order val="1"/>
          <c:tx>
            <c:strRef>
              <c:f>KPIs!$G$25</c:f>
              <c:strCache>
                <c:ptCount val="1"/>
                <c:pt idx="0">
                  <c:v>Suma de Hospital</c:v>
                </c:pt>
              </c:strCache>
            </c:strRef>
          </c:tx>
          <c:spPr>
            <a:solidFill>
              <a:schemeClr val="accent2"/>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KPIs!$F$26</c:f>
              <c:strCache>
                <c:ptCount val="1"/>
                <c:pt idx="0">
                  <c:v>Total</c:v>
                </c:pt>
              </c:strCache>
            </c:strRef>
          </c:cat>
          <c:val>
            <c:numRef>
              <c:f>KPIs!$G$26</c:f>
              <c:numCache>
                <c:formatCode>General</c:formatCode>
                <c:ptCount val="1"/>
                <c:pt idx="0">
                  <c:v>2364</c:v>
                </c:pt>
              </c:numCache>
            </c:numRef>
          </c:val>
          <c:extLst>
            <c:ext xmlns:c16="http://schemas.microsoft.com/office/drawing/2014/chart" uri="{C3380CC4-5D6E-409C-BE32-E72D297353CC}">
              <c16:uniqueId val="{00000001-48B6-4387-848C-D9F52B306BBD}"/>
            </c:ext>
          </c:extLst>
        </c:ser>
        <c:ser>
          <c:idx val="2"/>
          <c:order val="2"/>
          <c:tx>
            <c:strRef>
              <c:f>KPIs!$H$25</c:f>
              <c:strCache>
                <c:ptCount val="1"/>
                <c:pt idx="0">
                  <c:v>Suma de Mall</c:v>
                </c:pt>
              </c:strCache>
            </c:strRef>
          </c:tx>
          <c:spPr>
            <a:solidFill>
              <a:schemeClr val="accent3"/>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KPIs!$F$26</c:f>
              <c:strCache>
                <c:ptCount val="1"/>
                <c:pt idx="0">
                  <c:v>Total</c:v>
                </c:pt>
              </c:strCache>
            </c:strRef>
          </c:cat>
          <c:val>
            <c:numRef>
              <c:f>KPIs!$H$26</c:f>
              <c:numCache>
                <c:formatCode>General</c:formatCode>
                <c:ptCount val="1"/>
                <c:pt idx="0">
                  <c:v>1472</c:v>
                </c:pt>
              </c:numCache>
            </c:numRef>
          </c:val>
          <c:extLst>
            <c:ext xmlns:c16="http://schemas.microsoft.com/office/drawing/2014/chart" uri="{C3380CC4-5D6E-409C-BE32-E72D297353CC}">
              <c16:uniqueId val="{00000002-48B6-4387-848C-D9F52B306BBD}"/>
            </c:ext>
          </c:extLst>
        </c:ser>
        <c:ser>
          <c:idx val="3"/>
          <c:order val="3"/>
          <c:tx>
            <c:strRef>
              <c:f>KPIs!$I$25</c:f>
              <c:strCache>
                <c:ptCount val="1"/>
                <c:pt idx="0">
                  <c:v>Suma de Mandir/Church</c:v>
                </c:pt>
              </c:strCache>
            </c:strRef>
          </c:tx>
          <c:spPr>
            <a:solidFill>
              <a:schemeClr val="accent4"/>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KPIs!$F$26</c:f>
              <c:strCache>
                <c:ptCount val="1"/>
                <c:pt idx="0">
                  <c:v>Total</c:v>
                </c:pt>
              </c:strCache>
            </c:strRef>
          </c:cat>
          <c:val>
            <c:numRef>
              <c:f>KPIs!$I$26</c:f>
              <c:numCache>
                <c:formatCode>General</c:formatCode>
                <c:ptCount val="1"/>
                <c:pt idx="0">
                  <c:v>306</c:v>
                </c:pt>
              </c:numCache>
            </c:numRef>
          </c:val>
          <c:extLst>
            <c:ext xmlns:c16="http://schemas.microsoft.com/office/drawing/2014/chart" uri="{C3380CC4-5D6E-409C-BE32-E72D297353CC}">
              <c16:uniqueId val="{00000003-48B6-4387-848C-D9F52B306BBD}"/>
            </c:ext>
          </c:extLst>
        </c:ser>
        <c:ser>
          <c:idx val="4"/>
          <c:order val="4"/>
          <c:tx>
            <c:strRef>
              <c:f>KPIs!$J$25</c:f>
              <c:strCache>
                <c:ptCount val="1"/>
                <c:pt idx="0">
                  <c:v>Suma de ATM</c:v>
                </c:pt>
              </c:strCache>
            </c:strRef>
          </c:tx>
          <c:spPr>
            <a:solidFill>
              <a:schemeClr val="accent5"/>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KPIs!$F$26</c:f>
              <c:strCache>
                <c:ptCount val="1"/>
                <c:pt idx="0">
                  <c:v>Total</c:v>
                </c:pt>
              </c:strCache>
            </c:strRef>
          </c:cat>
          <c:val>
            <c:numRef>
              <c:f>KPIs!$J$26</c:f>
              <c:numCache>
                <c:formatCode>General</c:formatCode>
                <c:ptCount val="1"/>
                <c:pt idx="0">
                  <c:v>434</c:v>
                </c:pt>
              </c:numCache>
            </c:numRef>
          </c:val>
          <c:extLst>
            <c:ext xmlns:c16="http://schemas.microsoft.com/office/drawing/2014/chart" uri="{C3380CC4-5D6E-409C-BE32-E72D297353CC}">
              <c16:uniqueId val="{00000004-48B6-4387-848C-D9F52B306BBD}"/>
            </c:ext>
          </c:extLst>
        </c:ser>
        <c:ser>
          <c:idx val="5"/>
          <c:order val="5"/>
          <c:tx>
            <c:strRef>
              <c:f>KPIs!$K$25</c:f>
              <c:strCache>
                <c:ptCount val="1"/>
                <c:pt idx="0">
                  <c:v>Suma de Bank</c:v>
                </c:pt>
              </c:strCache>
            </c:strRef>
          </c:tx>
          <c:spPr>
            <a:solidFill>
              <a:schemeClr val="accent6"/>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KPIs!$F$26</c:f>
              <c:strCache>
                <c:ptCount val="1"/>
                <c:pt idx="0">
                  <c:v>Total</c:v>
                </c:pt>
              </c:strCache>
            </c:strRef>
          </c:cat>
          <c:val>
            <c:numRef>
              <c:f>KPIs!$K$26</c:f>
              <c:numCache>
                <c:formatCode>General</c:formatCode>
                <c:ptCount val="1"/>
                <c:pt idx="0">
                  <c:v>641</c:v>
                </c:pt>
              </c:numCache>
            </c:numRef>
          </c:val>
          <c:extLst>
            <c:ext xmlns:c16="http://schemas.microsoft.com/office/drawing/2014/chart" uri="{C3380CC4-5D6E-409C-BE32-E72D297353CC}">
              <c16:uniqueId val="{00000005-48B6-4387-848C-D9F52B306BBD}"/>
            </c:ext>
          </c:extLst>
        </c:ser>
        <c:ser>
          <c:idx val="6"/>
          <c:order val="6"/>
          <c:tx>
            <c:strRef>
              <c:f>KPIs!$L$25</c:f>
              <c:strCache>
                <c:ptCount val="1"/>
                <c:pt idx="0">
                  <c:v>Suma de School</c:v>
                </c:pt>
              </c:strCache>
            </c:strRef>
          </c:tx>
          <c:spPr>
            <a:solidFill>
              <a:schemeClr val="accent1">
                <a:lumMod val="60000"/>
              </a:schemeClr>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KPIs!$F$26</c:f>
              <c:strCache>
                <c:ptCount val="1"/>
                <c:pt idx="0">
                  <c:v>Total</c:v>
                </c:pt>
              </c:strCache>
            </c:strRef>
          </c:cat>
          <c:val>
            <c:numRef>
              <c:f>KPIs!$L$26</c:f>
              <c:numCache>
                <c:formatCode>General</c:formatCode>
                <c:ptCount val="1"/>
                <c:pt idx="0">
                  <c:v>2184</c:v>
                </c:pt>
              </c:numCache>
            </c:numRef>
          </c:val>
          <c:extLst>
            <c:ext xmlns:c16="http://schemas.microsoft.com/office/drawing/2014/chart" uri="{C3380CC4-5D6E-409C-BE32-E72D297353CC}">
              <c16:uniqueId val="{00000006-48B6-4387-848C-D9F52B306BBD}"/>
            </c:ext>
          </c:extLst>
        </c:ser>
        <c:ser>
          <c:idx val="7"/>
          <c:order val="7"/>
          <c:tx>
            <c:strRef>
              <c:f>KPIs!$M$25</c:f>
              <c:strCache>
                <c:ptCount val="1"/>
                <c:pt idx="0">
                  <c:v>Suma de College</c:v>
                </c:pt>
              </c:strCache>
            </c:strRef>
          </c:tx>
          <c:spPr>
            <a:solidFill>
              <a:schemeClr val="accent2">
                <a:lumMod val="60000"/>
              </a:schemeClr>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KPIs!$F$26</c:f>
              <c:strCache>
                <c:ptCount val="1"/>
                <c:pt idx="0">
                  <c:v>Total</c:v>
                </c:pt>
              </c:strCache>
            </c:strRef>
          </c:cat>
          <c:val>
            <c:numRef>
              <c:f>KPIs!$M$26</c:f>
              <c:numCache>
                <c:formatCode>General</c:formatCode>
                <c:ptCount val="1"/>
                <c:pt idx="0">
                  <c:v>1238</c:v>
                </c:pt>
              </c:numCache>
            </c:numRef>
          </c:val>
          <c:extLst>
            <c:ext xmlns:c16="http://schemas.microsoft.com/office/drawing/2014/chart" uri="{C3380CC4-5D6E-409C-BE32-E72D297353CC}">
              <c16:uniqueId val="{00000007-48B6-4387-848C-D9F52B306BBD}"/>
            </c:ext>
          </c:extLst>
        </c:ser>
        <c:ser>
          <c:idx val="8"/>
          <c:order val="8"/>
          <c:tx>
            <c:strRef>
              <c:f>KPIs!$N$25</c:f>
              <c:strCache>
                <c:ptCount val="1"/>
                <c:pt idx="0">
                  <c:v>Suma de Metro Station</c:v>
                </c:pt>
              </c:strCache>
            </c:strRef>
          </c:tx>
          <c:spPr>
            <a:solidFill>
              <a:schemeClr val="accent3">
                <a:lumMod val="60000"/>
              </a:schemeClr>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KPIs!$F$26</c:f>
              <c:strCache>
                <c:ptCount val="1"/>
                <c:pt idx="0">
                  <c:v>Total</c:v>
                </c:pt>
              </c:strCache>
            </c:strRef>
          </c:cat>
          <c:val>
            <c:numRef>
              <c:f>KPIs!$N$26</c:f>
              <c:numCache>
                <c:formatCode>General</c:formatCode>
                <c:ptCount val="1"/>
                <c:pt idx="0">
                  <c:v>716</c:v>
                </c:pt>
              </c:numCache>
            </c:numRef>
          </c:val>
          <c:extLst>
            <c:ext xmlns:c16="http://schemas.microsoft.com/office/drawing/2014/chart" uri="{C3380CC4-5D6E-409C-BE32-E72D297353CC}">
              <c16:uniqueId val="{00000008-48B6-4387-848C-D9F52B306BBD}"/>
            </c:ext>
          </c:extLst>
        </c:ser>
        <c:ser>
          <c:idx val="9"/>
          <c:order val="9"/>
          <c:tx>
            <c:strRef>
              <c:f>KPIs!$O$25</c:f>
              <c:strCache>
                <c:ptCount val="1"/>
                <c:pt idx="0">
                  <c:v>Suma de Airport</c:v>
                </c:pt>
              </c:strCache>
            </c:strRef>
          </c:tx>
          <c:spPr>
            <a:solidFill>
              <a:schemeClr val="accent4">
                <a:lumMod val="60000"/>
              </a:schemeClr>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KPIs!$F$26</c:f>
              <c:strCache>
                <c:ptCount val="1"/>
                <c:pt idx="0">
                  <c:v>Total</c:v>
                </c:pt>
              </c:strCache>
            </c:strRef>
          </c:cat>
          <c:val>
            <c:numRef>
              <c:f>KPIs!$O$26</c:f>
              <c:numCache>
                <c:formatCode>General</c:formatCode>
                <c:ptCount val="1"/>
                <c:pt idx="0">
                  <c:v>1760</c:v>
                </c:pt>
              </c:numCache>
            </c:numRef>
          </c:val>
          <c:extLst>
            <c:ext xmlns:c16="http://schemas.microsoft.com/office/drawing/2014/chart" uri="{C3380CC4-5D6E-409C-BE32-E72D297353CC}">
              <c16:uniqueId val="{00000009-48B6-4387-848C-D9F52B306BBD}"/>
            </c:ext>
          </c:extLst>
        </c:ser>
        <c:ser>
          <c:idx val="10"/>
          <c:order val="10"/>
          <c:tx>
            <c:strRef>
              <c:f>KPIs!$P$25</c:f>
              <c:strCache>
                <c:ptCount val="1"/>
                <c:pt idx="0">
                  <c:v>Suma de Hotel</c:v>
                </c:pt>
              </c:strCache>
            </c:strRef>
          </c:tx>
          <c:spPr>
            <a:solidFill>
              <a:schemeClr val="accent5">
                <a:lumMod val="60000"/>
              </a:schemeClr>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KPIs!$F$26</c:f>
              <c:strCache>
                <c:ptCount val="1"/>
                <c:pt idx="0">
                  <c:v>Total</c:v>
                </c:pt>
              </c:strCache>
            </c:strRef>
          </c:cat>
          <c:val>
            <c:numRef>
              <c:f>KPIs!$P$26</c:f>
              <c:numCache>
                <c:formatCode>General</c:formatCode>
                <c:ptCount val="1"/>
                <c:pt idx="0">
                  <c:v>669</c:v>
                </c:pt>
              </c:numCache>
            </c:numRef>
          </c:val>
          <c:extLst>
            <c:ext xmlns:c16="http://schemas.microsoft.com/office/drawing/2014/chart" uri="{C3380CC4-5D6E-409C-BE32-E72D297353CC}">
              <c16:uniqueId val="{0000000A-48B6-4387-848C-D9F52B306BBD}"/>
            </c:ext>
          </c:extLst>
        </c:ser>
        <c:dLbls>
          <c:showLegendKey val="0"/>
          <c:showVal val="0"/>
          <c:showCatName val="0"/>
          <c:showSerName val="0"/>
          <c:showPercent val="0"/>
          <c:showBubbleSize val="0"/>
        </c:dLbls>
        <c:gapWidth val="219"/>
        <c:overlap val="-27"/>
        <c:axId val="923296847"/>
        <c:axId val="923297327"/>
      </c:barChart>
      <c:catAx>
        <c:axId val="923296847"/>
        <c:scaling>
          <c:orientation val="minMax"/>
        </c:scaling>
        <c:delete val="1"/>
        <c:axPos val="b"/>
        <c:numFmt formatCode="General" sourceLinked="1"/>
        <c:majorTickMark val="none"/>
        <c:minorTickMark val="none"/>
        <c:tickLblPos val="nextTo"/>
        <c:crossAx val="923297327"/>
        <c:crosses val="autoZero"/>
        <c:auto val="1"/>
        <c:lblAlgn val="ctr"/>
        <c:lblOffset val="100"/>
        <c:noMultiLvlLbl val="0"/>
      </c:catAx>
      <c:valAx>
        <c:axId val="9232973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329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0.emf"/><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image" Target="../media/image9.svg"/><Relationship Id="rId2" Type="http://schemas.openxmlformats.org/officeDocument/2006/relationships/image" Target="../media/image2.png"/><Relationship Id="rId1" Type="http://schemas.openxmlformats.org/officeDocument/2006/relationships/image" Target="../media/image1.png"/><Relationship Id="rId6" Type="http://schemas.microsoft.com/office/2007/relationships/hdphoto" Target="../media/hdphoto1.wdp"/><Relationship Id="rId11" Type="http://schemas.openxmlformats.org/officeDocument/2006/relationships/image" Target="../media/image8.png"/><Relationship Id="rId5" Type="http://schemas.openxmlformats.org/officeDocument/2006/relationships/image" Target="../media/image5.png"/><Relationship Id="rId10" Type="http://schemas.openxmlformats.org/officeDocument/2006/relationships/image" Target="../media/image7.png"/><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1</xdr:col>
      <xdr:colOff>1</xdr:colOff>
      <xdr:row>1</xdr:row>
      <xdr:rowOff>0</xdr:rowOff>
    </xdr:from>
    <xdr:to>
      <xdr:col>20</xdr:col>
      <xdr:colOff>711201</xdr:colOff>
      <xdr:row>46</xdr:row>
      <xdr:rowOff>14731</xdr:rowOff>
    </xdr:to>
    <xdr:sp macro="" textlink="">
      <xdr:nvSpPr>
        <xdr:cNvPr id="2" name="Rectángulo 1">
          <a:extLst>
            <a:ext uri="{FF2B5EF4-FFF2-40B4-BE49-F238E27FC236}">
              <a16:creationId xmlns:a16="http://schemas.microsoft.com/office/drawing/2014/main" id="{8B8FE5C6-4FF2-4F1F-A861-A16A0B6A7A24}"/>
            </a:ext>
          </a:extLst>
        </xdr:cNvPr>
        <xdr:cNvSpPr>
          <a:spLocks/>
        </xdr:cNvSpPr>
      </xdr:nvSpPr>
      <xdr:spPr>
        <a:xfrm>
          <a:off x="762001" y="190500"/>
          <a:ext cx="15189200" cy="8587231"/>
        </a:xfrm>
        <a:prstGeom prst="rect">
          <a:avLst/>
        </a:prstGeom>
        <a:gradFill flip="none" rotWithShape="1">
          <a:gsLst>
            <a:gs pos="5000">
              <a:schemeClr val="bg1">
                <a:lumMod val="95000"/>
              </a:schemeClr>
            </a:gs>
            <a:gs pos="100000">
              <a:srgbClr val="35798E"/>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editAs="oneCell">
    <xdr:from>
      <xdr:col>13</xdr:col>
      <xdr:colOff>228600</xdr:colOff>
      <xdr:row>5</xdr:row>
      <xdr:rowOff>88900</xdr:rowOff>
    </xdr:from>
    <xdr:to>
      <xdr:col>14</xdr:col>
      <xdr:colOff>622300</xdr:colOff>
      <xdr:row>11</xdr:row>
      <xdr:rowOff>101600</xdr:rowOff>
    </xdr:to>
    <xdr:pic>
      <xdr:nvPicPr>
        <xdr:cNvPr id="68" name="Imagen 67">
          <a:extLst>
            <a:ext uri="{FF2B5EF4-FFF2-40B4-BE49-F238E27FC236}">
              <a16:creationId xmlns:a16="http://schemas.microsoft.com/office/drawing/2014/main" id="{A40D6F4B-0856-2BEF-8210-4FF106552D12}"/>
            </a:ext>
          </a:extLst>
        </xdr:cNvPr>
        <xdr:cNvPicPr>
          <a:picLocks noChangeAspect="1"/>
        </xdr:cNvPicPr>
      </xdr:nvPicPr>
      <xdr:blipFill>
        <a:blip xmlns:r="http://schemas.openxmlformats.org/officeDocument/2006/relationships" r:embed="rId1">
          <a:alphaModFix amt="50000"/>
          <a:grayscl/>
        </a:blip>
        <a:stretch>
          <a:fillRect/>
        </a:stretch>
      </xdr:blipFill>
      <xdr:spPr>
        <a:xfrm>
          <a:off x="10134600" y="1041400"/>
          <a:ext cx="1155700" cy="1155700"/>
        </a:xfrm>
        <a:prstGeom prst="rect">
          <a:avLst/>
        </a:prstGeom>
      </xdr:spPr>
    </xdr:pic>
    <xdr:clientData/>
  </xdr:twoCellAnchor>
  <xdr:twoCellAnchor editAs="oneCell">
    <xdr:from>
      <xdr:col>17</xdr:col>
      <xdr:colOff>210704</xdr:colOff>
      <xdr:row>30</xdr:row>
      <xdr:rowOff>32905</xdr:rowOff>
    </xdr:from>
    <xdr:to>
      <xdr:col>18</xdr:col>
      <xdr:colOff>304799</xdr:colOff>
      <xdr:row>34</xdr:row>
      <xdr:rowOff>127000</xdr:rowOff>
    </xdr:to>
    <xdr:pic>
      <xdr:nvPicPr>
        <xdr:cNvPr id="62" name="Imagen 61">
          <a:extLst>
            <a:ext uri="{FF2B5EF4-FFF2-40B4-BE49-F238E27FC236}">
              <a16:creationId xmlns:a16="http://schemas.microsoft.com/office/drawing/2014/main" id="{8CF16BE9-9A47-6767-8B0C-5A884B829C0F}"/>
            </a:ext>
          </a:extLst>
        </xdr:cNvPr>
        <xdr:cNvPicPr>
          <a:picLocks noChangeAspect="1"/>
        </xdr:cNvPicPr>
      </xdr:nvPicPr>
      <xdr:blipFill>
        <a:blip xmlns:r="http://schemas.openxmlformats.org/officeDocument/2006/relationships" r:embed="rId2">
          <a:alphaModFix amt="20000"/>
        </a:blip>
        <a:stretch>
          <a:fillRect/>
        </a:stretch>
      </xdr:blipFill>
      <xdr:spPr>
        <a:xfrm>
          <a:off x="13164704" y="5747905"/>
          <a:ext cx="856095" cy="856095"/>
        </a:xfrm>
        <a:prstGeom prst="rect">
          <a:avLst/>
        </a:prstGeom>
      </xdr:spPr>
    </xdr:pic>
    <xdr:clientData/>
  </xdr:twoCellAnchor>
  <xdr:twoCellAnchor>
    <xdr:from>
      <xdr:col>1</xdr:col>
      <xdr:colOff>136236</xdr:colOff>
      <xdr:row>2</xdr:row>
      <xdr:rowOff>121805</xdr:rowOff>
    </xdr:from>
    <xdr:to>
      <xdr:col>20</xdr:col>
      <xdr:colOff>520699</xdr:colOff>
      <xdr:row>44</xdr:row>
      <xdr:rowOff>112421</xdr:rowOff>
    </xdr:to>
    <xdr:sp macro="" textlink="">
      <xdr:nvSpPr>
        <xdr:cNvPr id="3" name="Rectángulo redondeado 2">
          <a:extLst>
            <a:ext uri="{FF2B5EF4-FFF2-40B4-BE49-F238E27FC236}">
              <a16:creationId xmlns:a16="http://schemas.microsoft.com/office/drawing/2014/main" id="{2313B820-344D-41D4-9AA6-8C020B5E416B}"/>
            </a:ext>
          </a:extLst>
        </xdr:cNvPr>
        <xdr:cNvSpPr/>
      </xdr:nvSpPr>
      <xdr:spPr>
        <a:xfrm>
          <a:off x="898236" y="502805"/>
          <a:ext cx="14862463" cy="7991616"/>
        </a:xfrm>
        <a:prstGeom prst="roundRect">
          <a:avLst>
            <a:gd name="adj" fmla="val 8559"/>
          </a:avLst>
        </a:prstGeom>
        <a:solidFill>
          <a:schemeClr val="bg1">
            <a:alpha val="3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_tradnl" sz="1100"/>
            <a:t>j</a:t>
          </a:r>
        </a:p>
      </xdr:txBody>
    </xdr:sp>
    <xdr:clientData/>
  </xdr:twoCellAnchor>
  <xdr:twoCellAnchor>
    <xdr:from>
      <xdr:col>1</xdr:col>
      <xdr:colOff>139700</xdr:colOff>
      <xdr:row>2</xdr:row>
      <xdr:rowOff>177800</xdr:rowOff>
    </xdr:from>
    <xdr:to>
      <xdr:col>4</xdr:col>
      <xdr:colOff>278524</xdr:colOff>
      <xdr:row>44</xdr:row>
      <xdr:rowOff>50800</xdr:rowOff>
    </xdr:to>
    <xdr:sp macro="" textlink="">
      <xdr:nvSpPr>
        <xdr:cNvPr id="4" name="Redondear rectángulo de esquina del mismo lado 6">
          <a:extLst>
            <a:ext uri="{FF2B5EF4-FFF2-40B4-BE49-F238E27FC236}">
              <a16:creationId xmlns:a16="http://schemas.microsoft.com/office/drawing/2014/main" id="{429F168B-48B6-4ADD-ACB8-D6E013142B82}"/>
            </a:ext>
          </a:extLst>
        </xdr:cNvPr>
        <xdr:cNvSpPr/>
      </xdr:nvSpPr>
      <xdr:spPr>
        <a:xfrm rot="16200000">
          <a:off x="-1822888" y="3283388"/>
          <a:ext cx="7874000" cy="2424824"/>
        </a:xfrm>
        <a:prstGeom prst="round2SameRect">
          <a:avLst>
            <a:gd name="adj1" fmla="val 37046"/>
            <a:gd name="adj2" fmla="val 0"/>
          </a:avLst>
        </a:prstGeom>
        <a:gradFill flip="none" rotWithShape="1">
          <a:gsLst>
            <a:gs pos="0">
              <a:srgbClr val="35798E"/>
            </a:gs>
            <a:gs pos="50000">
              <a:srgbClr val="35798E">
                <a:alpha val="90000"/>
              </a:srgbClr>
            </a:gs>
          </a:gsLst>
          <a:lin ang="54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oneCellAnchor>
    <xdr:from>
      <xdr:col>1</xdr:col>
      <xdr:colOff>161636</xdr:colOff>
      <xdr:row>4</xdr:row>
      <xdr:rowOff>40412</xdr:rowOff>
    </xdr:from>
    <xdr:ext cx="2349500" cy="1750287"/>
    <xdr:sp macro="" textlink="">
      <xdr:nvSpPr>
        <xdr:cNvPr id="5" name="CuadroTexto 4">
          <a:extLst>
            <a:ext uri="{FF2B5EF4-FFF2-40B4-BE49-F238E27FC236}">
              <a16:creationId xmlns:a16="http://schemas.microsoft.com/office/drawing/2014/main" id="{7543297B-CFD5-49A9-A3E0-C5F4248FB361}"/>
            </a:ext>
          </a:extLst>
        </xdr:cNvPr>
        <xdr:cNvSpPr txBox="1"/>
      </xdr:nvSpPr>
      <xdr:spPr>
        <a:xfrm>
          <a:off x="923636" y="802412"/>
          <a:ext cx="2349500" cy="175028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r>
            <a:rPr lang="es-ES" sz="2800" b="1" i="1" u="none" strike="noStrike" kern="700" spc="40" baseline="0">
              <a:solidFill>
                <a:schemeClr val="bg1"/>
              </a:solidFill>
              <a:effectLst>
                <a:outerShdw blurRad="50800" dist="38100" dir="2700000" algn="tl" rotWithShape="0">
                  <a:prstClr val="black">
                    <a:alpha val="40000"/>
                  </a:prstClr>
                </a:outerShdw>
              </a:effectLst>
              <a:latin typeface="Palatino Linotype" panose="02040502050505030304" pitchFamily="18" charset="0"/>
              <a:ea typeface="Segoe UI Historic" panose="020B0502040204020203" pitchFamily="34" charset="0"/>
              <a:cs typeface="Abadi" panose="020F0502020204030204" pitchFamily="34" charset="0"/>
            </a:rPr>
            <a:t>Análisis</a:t>
          </a:r>
          <a:r>
            <a:rPr lang="es-ES" sz="2400" b="1" i="1" u="none" strike="noStrike" kern="700" spc="40" baseline="0">
              <a:solidFill>
                <a:schemeClr val="bg1"/>
              </a:solidFill>
              <a:effectLst>
                <a:outerShdw blurRad="50800" dist="38100" dir="2700000" algn="tl" rotWithShape="0">
                  <a:prstClr val="black">
                    <a:alpha val="40000"/>
                  </a:prstClr>
                </a:outerShdw>
              </a:effectLst>
              <a:latin typeface="Palatino Linotype" panose="02040502050505030304" pitchFamily="18" charset="0"/>
              <a:ea typeface="Segoe UI Historic" panose="020B0502040204020203" pitchFamily="34" charset="0"/>
              <a:cs typeface="Abadi" panose="020F0502020204030204" pitchFamily="34" charset="0"/>
            </a:rPr>
            <a:t> </a:t>
          </a:r>
          <a:r>
            <a:rPr lang="es-ES" sz="2400" b="1" i="0" u="none" strike="noStrike" kern="700" spc="40" baseline="0">
              <a:solidFill>
                <a:schemeClr val="bg1"/>
              </a:solidFill>
              <a:effectLst>
                <a:outerShdw blurRad="50800" dist="38100" dir="2700000" algn="tl" rotWithShape="0">
                  <a:prstClr val="black">
                    <a:alpha val="40000"/>
                  </a:prstClr>
                </a:outerShdw>
              </a:effectLst>
              <a:latin typeface="Palatino Linotype" panose="02040502050505030304" pitchFamily="18" charset="0"/>
              <a:ea typeface="Segoe UI Historic" panose="020B0502040204020203" pitchFamily="34" charset="0"/>
              <a:cs typeface="Abadi" panose="020F0502020204030204" pitchFamily="34" charset="0"/>
            </a:rPr>
            <a:t>de </a:t>
          </a:r>
          <a:r>
            <a:rPr lang="es-ES" sz="2400" b="1" i="0" u="none" strike="noStrike" kern="700" spc="40" baseline="0">
              <a:solidFill>
                <a:srgbClr val="E37609"/>
              </a:solidFill>
              <a:effectLst>
                <a:outerShdw blurRad="50800" dist="38100" dir="2700000" algn="tl" rotWithShape="0">
                  <a:prstClr val="black">
                    <a:alpha val="40000"/>
                  </a:prstClr>
                </a:outerShdw>
              </a:effectLst>
              <a:latin typeface="Palatino Linotype" panose="02040502050505030304" pitchFamily="18" charset="0"/>
              <a:ea typeface="Segoe UI Historic" panose="020B0502040204020203" pitchFamily="34" charset="0"/>
              <a:cs typeface="Abadi" panose="020F0502020204030204" pitchFamily="34" charset="0"/>
            </a:rPr>
            <a:t>propiedades residenciales en venta</a:t>
          </a:r>
        </a:p>
      </xdr:txBody>
    </xdr:sp>
    <xdr:clientData/>
  </xdr:oneCellAnchor>
  <xdr:twoCellAnchor>
    <xdr:from>
      <xdr:col>1</xdr:col>
      <xdr:colOff>444500</xdr:colOff>
      <xdr:row>13</xdr:row>
      <xdr:rowOff>88900</xdr:rowOff>
    </xdr:from>
    <xdr:to>
      <xdr:col>3</xdr:col>
      <xdr:colOff>647700</xdr:colOff>
      <xdr:row>18</xdr:row>
      <xdr:rowOff>50800</xdr:rowOff>
    </xdr:to>
    <xdr:grpSp>
      <xdr:nvGrpSpPr>
        <xdr:cNvPr id="11" name="Grupo 10">
          <a:extLst>
            <a:ext uri="{FF2B5EF4-FFF2-40B4-BE49-F238E27FC236}">
              <a16:creationId xmlns:a16="http://schemas.microsoft.com/office/drawing/2014/main" id="{5639F05C-B7D1-6E38-DC32-8DAA5CBA80AE}"/>
            </a:ext>
          </a:extLst>
        </xdr:cNvPr>
        <xdr:cNvGrpSpPr/>
      </xdr:nvGrpSpPr>
      <xdr:grpSpPr>
        <a:xfrm>
          <a:off x="1206500" y="2565400"/>
          <a:ext cx="1727200" cy="914400"/>
          <a:chOff x="1168400" y="2438400"/>
          <a:chExt cx="1727200" cy="914400"/>
        </a:xfrm>
      </xdr:grpSpPr>
      <xdr:pic>
        <xdr:nvPicPr>
          <xdr:cNvPr id="7" name="Gráfico 6" descr="Ciudad con relleno sólido">
            <a:extLst>
              <a:ext uri="{FF2B5EF4-FFF2-40B4-BE49-F238E27FC236}">
                <a16:creationId xmlns:a16="http://schemas.microsoft.com/office/drawing/2014/main" id="{75A8637A-8A9E-2342-C533-0A954C3D66A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68400" y="2438400"/>
            <a:ext cx="914400" cy="914400"/>
          </a:xfrm>
          <a:prstGeom prst="rect">
            <a:avLst/>
          </a:prstGeom>
        </xdr:spPr>
      </xdr:pic>
      <xdr:pic>
        <xdr:nvPicPr>
          <xdr:cNvPr id="10" name="Gráfico 9" descr="Ciudad con relleno sólido">
            <a:extLst>
              <a:ext uri="{FF2B5EF4-FFF2-40B4-BE49-F238E27FC236}">
                <a16:creationId xmlns:a16="http://schemas.microsoft.com/office/drawing/2014/main" id="{61390336-1252-4A18-9FAE-B446B992B69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H="1">
            <a:off x="1981200" y="2438400"/>
            <a:ext cx="914400" cy="914400"/>
          </a:xfrm>
          <a:prstGeom prst="rect">
            <a:avLst/>
          </a:prstGeom>
        </xdr:spPr>
      </xdr:pic>
    </xdr:grpSp>
    <xdr:clientData/>
  </xdr:twoCellAnchor>
  <xdr:twoCellAnchor>
    <xdr:from>
      <xdr:col>4</xdr:col>
      <xdr:colOff>406401</xdr:colOff>
      <xdr:row>6</xdr:row>
      <xdr:rowOff>115454</xdr:rowOff>
    </xdr:from>
    <xdr:to>
      <xdr:col>8</xdr:col>
      <xdr:colOff>25400</xdr:colOff>
      <xdr:row>9</xdr:row>
      <xdr:rowOff>58641</xdr:rowOff>
    </xdr:to>
    <xdr:sp macro="" textlink="KPIs!C5">
      <xdr:nvSpPr>
        <xdr:cNvPr id="12" name="Rectángulo redondeado 4">
          <a:extLst>
            <a:ext uri="{FF2B5EF4-FFF2-40B4-BE49-F238E27FC236}">
              <a16:creationId xmlns:a16="http://schemas.microsoft.com/office/drawing/2014/main" id="{CB829826-E644-4D1F-BF62-79ED11C640A3}"/>
            </a:ext>
          </a:extLst>
        </xdr:cNvPr>
        <xdr:cNvSpPr/>
      </xdr:nvSpPr>
      <xdr:spPr>
        <a:xfrm>
          <a:off x="3454401" y="1258454"/>
          <a:ext cx="2666999" cy="514687"/>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FB50DDC-8087-41D6-811B-7923CE526548}" type="TxLink">
            <a:rPr lang="en-US" sz="3200" b="1" i="0" u="none" strike="noStrike">
              <a:solidFill>
                <a:srgbClr val="000000"/>
              </a:solidFill>
              <a:latin typeface="Avenir Next LT Pro" panose="020B0504020202020204" pitchFamily="34" charset="0"/>
            </a:rPr>
            <a:t>169.755 €</a:t>
          </a:fld>
          <a:endParaRPr lang="en-US" sz="8000" b="1" i="0" u="none" strike="noStrike">
            <a:solidFill>
              <a:srgbClr val="000000"/>
            </a:solidFill>
            <a:latin typeface="Avenir Next LT Pro" panose="020B0504020202020204" pitchFamily="34" charset="0"/>
          </a:endParaRPr>
        </a:p>
      </xdr:txBody>
    </xdr:sp>
    <xdr:clientData/>
  </xdr:twoCellAnchor>
  <xdr:twoCellAnchor>
    <xdr:from>
      <xdr:col>4</xdr:col>
      <xdr:colOff>355600</xdr:colOff>
      <xdr:row>4</xdr:row>
      <xdr:rowOff>50800</xdr:rowOff>
    </xdr:from>
    <xdr:to>
      <xdr:col>8</xdr:col>
      <xdr:colOff>12700</xdr:colOff>
      <xdr:row>6</xdr:row>
      <xdr:rowOff>127000</xdr:rowOff>
    </xdr:to>
    <xdr:sp macro="" textlink="">
      <xdr:nvSpPr>
        <xdr:cNvPr id="14" name="CuadroTexto 13">
          <a:extLst>
            <a:ext uri="{FF2B5EF4-FFF2-40B4-BE49-F238E27FC236}">
              <a16:creationId xmlns:a16="http://schemas.microsoft.com/office/drawing/2014/main" id="{AD0273C6-50CB-43DC-BAC0-826BFF979010}"/>
            </a:ext>
          </a:extLst>
        </xdr:cNvPr>
        <xdr:cNvSpPr txBox="1"/>
      </xdr:nvSpPr>
      <xdr:spPr>
        <a:xfrm>
          <a:off x="3403600" y="812800"/>
          <a:ext cx="27051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0" u="none" strike="noStrike">
              <a:solidFill>
                <a:srgbClr val="E37609"/>
              </a:solidFill>
              <a:latin typeface="Avenir Next LT Pro Demi" panose="020B0704020202020204" pitchFamily="34" charset="0"/>
              <a:ea typeface="Calibri"/>
              <a:cs typeface="Calibri"/>
            </a:rPr>
            <a:t>VALOR PROMEDIO</a:t>
          </a:r>
        </a:p>
      </xdr:txBody>
    </xdr:sp>
    <xdr:clientData/>
  </xdr:twoCellAnchor>
  <xdr:twoCellAnchor>
    <xdr:from>
      <xdr:col>1</xdr:col>
      <xdr:colOff>292100</xdr:colOff>
      <xdr:row>20</xdr:row>
      <xdr:rowOff>93685</xdr:rowOff>
    </xdr:from>
    <xdr:to>
      <xdr:col>4</xdr:col>
      <xdr:colOff>152400</xdr:colOff>
      <xdr:row>22</xdr:row>
      <xdr:rowOff>25400</xdr:rowOff>
    </xdr:to>
    <xdr:sp macro="" textlink="">
      <xdr:nvSpPr>
        <xdr:cNvPr id="18" name="CuadroTexto 17">
          <a:extLst>
            <a:ext uri="{FF2B5EF4-FFF2-40B4-BE49-F238E27FC236}">
              <a16:creationId xmlns:a16="http://schemas.microsoft.com/office/drawing/2014/main" id="{D1CFB6E5-F77C-40C3-A342-0A3F809CC61D}"/>
            </a:ext>
          </a:extLst>
        </xdr:cNvPr>
        <xdr:cNvSpPr txBox="1"/>
      </xdr:nvSpPr>
      <xdr:spPr>
        <a:xfrm>
          <a:off x="1054100" y="3903685"/>
          <a:ext cx="2146300" cy="31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i="1" u="none" strike="noStrike" baseline="0">
              <a:solidFill>
                <a:schemeClr val="bg1"/>
              </a:solidFill>
              <a:latin typeface="Avenir Next LT Pro Demi" panose="020B0704020202020204" pitchFamily="34" charset="0"/>
              <a:ea typeface="Calibri"/>
              <a:cs typeface="Calibri"/>
            </a:rPr>
            <a:t>activos analizados</a:t>
          </a:r>
          <a:endParaRPr lang="en-US" sz="1800" b="0" i="1" u="none" strike="noStrike">
            <a:solidFill>
              <a:schemeClr val="bg1"/>
            </a:solidFill>
            <a:latin typeface="Avenir Next LT Pro Demi" panose="020B0704020202020204" pitchFamily="34" charset="0"/>
            <a:ea typeface="Calibri"/>
            <a:cs typeface="Calibri"/>
          </a:endParaRPr>
        </a:p>
      </xdr:txBody>
    </xdr:sp>
    <xdr:clientData/>
  </xdr:twoCellAnchor>
  <xdr:twoCellAnchor>
    <xdr:from>
      <xdr:col>1</xdr:col>
      <xdr:colOff>648314</xdr:colOff>
      <xdr:row>18</xdr:row>
      <xdr:rowOff>88900</xdr:rowOff>
    </xdr:from>
    <xdr:to>
      <xdr:col>3</xdr:col>
      <xdr:colOff>354115</xdr:colOff>
      <xdr:row>20</xdr:row>
      <xdr:rowOff>59214</xdr:rowOff>
    </xdr:to>
    <xdr:sp macro="" textlink="">
      <xdr:nvSpPr>
        <xdr:cNvPr id="19" name="Rectángulo redondeado 5">
          <a:extLst>
            <a:ext uri="{FF2B5EF4-FFF2-40B4-BE49-F238E27FC236}">
              <a16:creationId xmlns:a16="http://schemas.microsoft.com/office/drawing/2014/main" id="{270D233A-62A4-48E4-B1D4-0760E369CEEA}"/>
            </a:ext>
          </a:extLst>
        </xdr:cNvPr>
        <xdr:cNvSpPr/>
      </xdr:nvSpPr>
      <xdr:spPr>
        <a:xfrm>
          <a:off x="1410314" y="3517900"/>
          <a:ext cx="1229801" cy="35131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800" b="1" i="0" u="none" strike="noStrike">
              <a:solidFill>
                <a:schemeClr val="bg1"/>
              </a:solidFill>
              <a:latin typeface="Avenir Next LT Pro" panose="020B0504020202020204" pitchFamily="34" charset="0"/>
              <a:ea typeface="+mn-ea"/>
              <a:cs typeface="+mn-cs"/>
            </a:rPr>
            <a:t>2889</a:t>
          </a:r>
        </a:p>
      </xdr:txBody>
    </xdr:sp>
    <xdr:clientData/>
  </xdr:twoCellAnchor>
  <xdr:twoCellAnchor>
    <xdr:from>
      <xdr:col>8</xdr:col>
      <xdr:colOff>339437</xdr:colOff>
      <xdr:row>6</xdr:row>
      <xdr:rowOff>0</xdr:rowOff>
    </xdr:from>
    <xdr:to>
      <xdr:col>9</xdr:col>
      <xdr:colOff>324737</xdr:colOff>
      <xdr:row>7</xdr:row>
      <xdr:rowOff>55150</xdr:rowOff>
    </xdr:to>
    <xdr:grpSp>
      <xdr:nvGrpSpPr>
        <xdr:cNvPr id="29" name="Grupo 28">
          <a:extLst>
            <a:ext uri="{FF2B5EF4-FFF2-40B4-BE49-F238E27FC236}">
              <a16:creationId xmlns:a16="http://schemas.microsoft.com/office/drawing/2014/main" id="{36EC4353-7C4F-972C-6427-4276B0A3C058}"/>
            </a:ext>
          </a:extLst>
        </xdr:cNvPr>
        <xdr:cNvGrpSpPr/>
      </xdr:nvGrpSpPr>
      <xdr:grpSpPr>
        <a:xfrm>
          <a:off x="6435437" y="1143000"/>
          <a:ext cx="747300" cy="245650"/>
          <a:chOff x="5838537" y="1092200"/>
          <a:chExt cx="747300" cy="245650"/>
        </a:xfrm>
      </xdr:grpSpPr>
      <xdr:pic>
        <xdr:nvPicPr>
          <xdr:cNvPr id="21" name="Imagen 20">
            <a:extLst>
              <a:ext uri="{FF2B5EF4-FFF2-40B4-BE49-F238E27FC236}">
                <a16:creationId xmlns:a16="http://schemas.microsoft.com/office/drawing/2014/main" id="{A0C31398-7F0F-A1FE-C81D-57A5AC7CC13C}"/>
              </a:ext>
            </a:extLst>
          </xdr:cNvPr>
          <xdr:cNvPicPr>
            <a:picLocks noChangeAspect="1"/>
          </xdr:cNvPicPr>
        </xdr:nvPicPr>
        <xdr:blipFill>
          <a:blip xmlns:r="http://schemas.openxmlformats.org/officeDocument/2006/relationships" r:embed="rId5">
            <a:duotone>
              <a:prstClr val="black"/>
              <a:schemeClr val="tx2">
                <a:tint val="45000"/>
                <a:satMod val="400000"/>
              </a:schemeClr>
            </a:duotone>
            <a:extLst>
              <a:ext uri="{BEBA8EAE-BF5A-486C-A8C5-ECC9F3942E4B}">
                <a14:imgProps xmlns:a14="http://schemas.microsoft.com/office/drawing/2010/main">
                  <a14:imgLayer r:embed="rId6">
                    <a14:imgEffect>
                      <a14:brightnessContrast bright="-40000" contrast="-40000"/>
                    </a14:imgEffect>
                  </a14:imgLayer>
                </a14:imgProps>
              </a:ext>
            </a:extLst>
          </a:blip>
          <a:stretch>
            <a:fillRect/>
          </a:stretch>
        </xdr:blipFill>
        <xdr:spPr>
          <a:xfrm>
            <a:off x="5838537" y="1092200"/>
            <a:ext cx="252000" cy="245650"/>
          </a:xfrm>
          <a:prstGeom prst="rect">
            <a:avLst/>
          </a:prstGeom>
        </xdr:spPr>
      </xdr:pic>
      <xdr:pic>
        <xdr:nvPicPr>
          <xdr:cNvPr id="22" name="Imagen 21">
            <a:extLst>
              <a:ext uri="{FF2B5EF4-FFF2-40B4-BE49-F238E27FC236}">
                <a16:creationId xmlns:a16="http://schemas.microsoft.com/office/drawing/2014/main" id="{8B4AD6A8-5448-4F83-BD19-425F73E687E7}"/>
              </a:ext>
            </a:extLst>
          </xdr:cNvPr>
          <xdr:cNvPicPr>
            <a:picLocks noChangeAspect="1"/>
          </xdr:cNvPicPr>
        </xdr:nvPicPr>
        <xdr:blipFill>
          <a:blip xmlns:r="http://schemas.openxmlformats.org/officeDocument/2006/relationships" r:embed="rId5">
            <a:duotone>
              <a:prstClr val="black"/>
              <a:schemeClr val="tx2">
                <a:tint val="45000"/>
                <a:satMod val="400000"/>
              </a:schemeClr>
            </a:duotone>
            <a:extLst>
              <a:ext uri="{BEBA8EAE-BF5A-486C-A8C5-ECC9F3942E4B}">
                <a14:imgProps xmlns:a14="http://schemas.microsoft.com/office/drawing/2010/main">
                  <a14:imgLayer r:embed="rId6">
                    <a14:imgEffect>
                      <a14:brightnessContrast bright="-40000" contrast="-40000"/>
                    </a14:imgEffect>
                  </a14:imgLayer>
                </a14:imgProps>
              </a:ext>
            </a:extLst>
          </a:blip>
          <a:stretch>
            <a:fillRect/>
          </a:stretch>
        </xdr:blipFill>
        <xdr:spPr>
          <a:xfrm>
            <a:off x="6079837" y="1092200"/>
            <a:ext cx="252000" cy="245650"/>
          </a:xfrm>
          <a:prstGeom prst="rect">
            <a:avLst/>
          </a:prstGeom>
        </xdr:spPr>
      </xdr:pic>
      <xdr:pic>
        <xdr:nvPicPr>
          <xdr:cNvPr id="23" name="Imagen 22">
            <a:extLst>
              <a:ext uri="{FF2B5EF4-FFF2-40B4-BE49-F238E27FC236}">
                <a16:creationId xmlns:a16="http://schemas.microsoft.com/office/drawing/2014/main" id="{81953524-0B5C-4272-A9F6-67B6E990A133}"/>
              </a:ext>
            </a:extLst>
          </xdr:cNvPr>
          <xdr:cNvPicPr>
            <a:picLocks noChangeAspect="1"/>
          </xdr:cNvPicPr>
        </xdr:nvPicPr>
        <xdr:blipFill>
          <a:blip xmlns:r="http://schemas.openxmlformats.org/officeDocument/2006/relationships" r:embed="rId5">
            <a:duotone>
              <a:prstClr val="black"/>
              <a:schemeClr val="tx2">
                <a:tint val="45000"/>
                <a:satMod val="400000"/>
              </a:schemeClr>
            </a:duotone>
            <a:extLst>
              <a:ext uri="{BEBA8EAE-BF5A-486C-A8C5-ECC9F3942E4B}">
                <a14:imgProps xmlns:a14="http://schemas.microsoft.com/office/drawing/2010/main">
                  <a14:imgLayer r:embed="rId6">
                    <a14:imgEffect>
                      <a14:brightnessContrast bright="-40000" contrast="-40000"/>
                    </a14:imgEffect>
                  </a14:imgLayer>
                </a14:imgProps>
              </a:ext>
            </a:extLst>
          </a:blip>
          <a:stretch>
            <a:fillRect/>
          </a:stretch>
        </xdr:blipFill>
        <xdr:spPr>
          <a:xfrm>
            <a:off x="6333837" y="1092200"/>
            <a:ext cx="252000" cy="245650"/>
          </a:xfrm>
          <a:prstGeom prst="rect">
            <a:avLst/>
          </a:prstGeom>
        </xdr:spPr>
      </xdr:pic>
    </xdr:grpSp>
    <xdr:clientData/>
  </xdr:twoCellAnchor>
  <xdr:twoCellAnchor>
    <xdr:from>
      <xdr:col>9</xdr:col>
      <xdr:colOff>212436</xdr:colOff>
      <xdr:row>5</xdr:row>
      <xdr:rowOff>96405</xdr:rowOff>
    </xdr:from>
    <xdr:to>
      <xdr:col>12</xdr:col>
      <xdr:colOff>469900</xdr:colOff>
      <xdr:row>7</xdr:row>
      <xdr:rowOff>101600</xdr:rowOff>
    </xdr:to>
    <xdr:sp macro="" textlink="">
      <xdr:nvSpPr>
        <xdr:cNvPr id="24" name="Rectángulo redondeado 5">
          <a:extLst>
            <a:ext uri="{FF2B5EF4-FFF2-40B4-BE49-F238E27FC236}">
              <a16:creationId xmlns:a16="http://schemas.microsoft.com/office/drawing/2014/main" id="{86A43F6B-0F8E-4B62-A0FB-5CC8085E269E}"/>
            </a:ext>
          </a:extLst>
        </xdr:cNvPr>
        <xdr:cNvSpPr/>
      </xdr:nvSpPr>
      <xdr:spPr>
        <a:xfrm>
          <a:off x="7070436" y="1048905"/>
          <a:ext cx="2543464" cy="38619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i="0" u="none" strike="noStrike">
              <a:solidFill>
                <a:schemeClr val="tx1">
                  <a:lumMod val="75000"/>
                  <a:lumOff val="25000"/>
                </a:schemeClr>
              </a:solidFill>
              <a:latin typeface="Avenir Next LT Pro" panose="020B0504020202020204" pitchFamily="34" charset="0"/>
              <a:ea typeface="+mn-ea"/>
              <a:cs typeface="+mn-cs"/>
            </a:rPr>
            <a:t>1.500.000 €</a:t>
          </a:r>
        </a:p>
      </xdr:txBody>
    </xdr:sp>
    <xdr:clientData/>
  </xdr:twoCellAnchor>
  <xdr:twoCellAnchor>
    <xdr:from>
      <xdr:col>8</xdr:col>
      <xdr:colOff>517237</xdr:colOff>
      <xdr:row>7</xdr:row>
      <xdr:rowOff>139700</xdr:rowOff>
    </xdr:from>
    <xdr:to>
      <xdr:col>9</xdr:col>
      <xdr:colOff>174437</xdr:colOff>
      <xdr:row>8</xdr:row>
      <xdr:rowOff>165200</xdr:rowOff>
    </xdr:to>
    <xdr:grpSp>
      <xdr:nvGrpSpPr>
        <xdr:cNvPr id="30" name="Grupo 29">
          <a:extLst>
            <a:ext uri="{FF2B5EF4-FFF2-40B4-BE49-F238E27FC236}">
              <a16:creationId xmlns:a16="http://schemas.microsoft.com/office/drawing/2014/main" id="{640F9C6F-F980-18EE-1BE6-CE5F09C7EE96}"/>
            </a:ext>
          </a:extLst>
        </xdr:cNvPr>
        <xdr:cNvGrpSpPr/>
      </xdr:nvGrpSpPr>
      <xdr:grpSpPr>
        <a:xfrm>
          <a:off x="6613237" y="1473200"/>
          <a:ext cx="419200" cy="216000"/>
          <a:chOff x="6016337" y="1422400"/>
          <a:chExt cx="419200" cy="216000"/>
        </a:xfrm>
      </xdr:grpSpPr>
      <xdr:pic>
        <xdr:nvPicPr>
          <xdr:cNvPr id="25" name="Imagen 24">
            <a:extLst>
              <a:ext uri="{FF2B5EF4-FFF2-40B4-BE49-F238E27FC236}">
                <a16:creationId xmlns:a16="http://schemas.microsoft.com/office/drawing/2014/main" id="{4DA5341C-2F0C-4CEA-9C86-E448122432C2}"/>
              </a:ext>
            </a:extLst>
          </xdr:cNvPr>
          <xdr:cNvPicPr>
            <a:picLocks noChangeAspect="1"/>
          </xdr:cNvPicPr>
        </xdr:nvPicPr>
        <xdr:blipFill>
          <a:blip xmlns:r="http://schemas.openxmlformats.org/officeDocument/2006/relationships" r:embed="rId5">
            <a:duotone>
              <a:prstClr val="black"/>
              <a:schemeClr val="tx2">
                <a:tint val="45000"/>
                <a:satMod val="400000"/>
              </a:schemeClr>
            </a:duotone>
            <a:extLst>
              <a:ext uri="{BEBA8EAE-BF5A-486C-A8C5-ECC9F3942E4B}">
                <a14:imgProps xmlns:a14="http://schemas.microsoft.com/office/drawing/2010/main">
                  <a14:imgLayer r:embed="rId6">
                    <a14:imgEffect>
                      <a14:brightnessContrast bright="-40000" contrast="-40000"/>
                    </a14:imgEffect>
                  </a14:imgLayer>
                </a14:imgProps>
              </a:ext>
            </a:extLst>
          </a:blip>
          <a:stretch>
            <a:fillRect/>
          </a:stretch>
        </xdr:blipFill>
        <xdr:spPr>
          <a:xfrm>
            <a:off x="6016337" y="1422400"/>
            <a:ext cx="216000" cy="216000"/>
          </a:xfrm>
          <a:prstGeom prst="rect">
            <a:avLst/>
          </a:prstGeom>
        </xdr:spPr>
      </xdr:pic>
      <xdr:pic>
        <xdr:nvPicPr>
          <xdr:cNvPr id="26" name="Imagen 25">
            <a:extLst>
              <a:ext uri="{FF2B5EF4-FFF2-40B4-BE49-F238E27FC236}">
                <a16:creationId xmlns:a16="http://schemas.microsoft.com/office/drawing/2014/main" id="{F0B00ACF-8A61-43B6-96ED-3E93B35DDC69}"/>
              </a:ext>
            </a:extLst>
          </xdr:cNvPr>
          <xdr:cNvPicPr>
            <a:picLocks noChangeAspect="1"/>
          </xdr:cNvPicPr>
        </xdr:nvPicPr>
        <xdr:blipFill>
          <a:blip xmlns:r="http://schemas.openxmlformats.org/officeDocument/2006/relationships" r:embed="rId5">
            <a:duotone>
              <a:prstClr val="black"/>
              <a:schemeClr val="tx2">
                <a:tint val="45000"/>
                <a:satMod val="400000"/>
              </a:schemeClr>
            </a:duotone>
            <a:extLst>
              <a:ext uri="{BEBA8EAE-BF5A-486C-A8C5-ECC9F3942E4B}">
                <a14:imgProps xmlns:a14="http://schemas.microsoft.com/office/drawing/2010/main">
                  <a14:imgLayer r:embed="rId6">
                    <a14:imgEffect>
                      <a14:brightnessContrast bright="-40000" contrast="-40000"/>
                    </a14:imgEffect>
                  </a14:imgLayer>
                </a14:imgProps>
              </a:ext>
            </a:extLst>
          </a:blip>
          <a:stretch>
            <a:fillRect/>
          </a:stretch>
        </xdr:blipFill>
        <xdr:spPr>
          <a:xfrm>
            <a:off x="6219537" y="1422400"/>
            <a:ext cx="216000" cy="216000"/>
          </a:xfrm>
          <a:prstGeom prst="rect">
            <a:avLst/>
          </a:prstGeom>
        </xdr:spPr>
      </xdr:pic>
    </xdr:grpSp>
    <xdr:clientData/>
  </xdr:twoCellAnchor>
  <xdr:twoCellAnchor>
    <xdr:from>
      <xdr:col>9</xdr:col>
      <xdr:colOff>123536</xdr:colOff>
      <xdr:row>7</xdr:row>
      <xdr:rowOff>83705</xdr:rowOff>
    </xdr:from>
    <xdr:to>
      <xdr:col>11</xdr:col>
      <xdr:colOff>215900</xdr:colOff>
      <xdr:row>9</xdr:row>
      <xdr:rowOff>63500</xdr:rowOff>
    </xdr:to>
    <xdr:sp macro="" textlink="">
      <xdr:nvSpPr>
        <xdr:cNvPr id="27" name="Rectángulo redondeado 5">
          <a:extLst>
            <a:ext uri="{FF2B5EF4-FFF2-40B4-BE49-F238E27FC236}">
              <a16:creationId xmlns:a16="http://schemas.microsoft.com/office/drawing/2014/main" id="{C9017B51-086F-4AB6-8F7F-221AA0265908}"/>
            </a:ext>
          </a:extLst>
        </xdr:cNvPr>
        <xdr:cNvSpPr/>
      </xdr:nvSpPr>
      <xdr:spPr>
        <a:xfrm>
          <a:off x="6981536" y="1417205"/>
          <a:ext cx="1616364" cy="36079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i="0" u="none" strike="noStrike">
              <a:solidFill>
                <a:schemeClr val="tx1">
                  <a:lumMod val="75000"/>
                  <a:lumOff val="25000"/>
                </a:schemeClr>
              </a:solidFill>
              <a:latin typeface="Avenir Next LT Pro" panose="020B0504020202020204" pitchFamily="34" charset="0"/>
              <a:ea typeface="+mn-ea"/>
              <a:cs typeface="+mn-cs"/>
            </a:rPr>
            <a:t>16.000 €</a:t>
          </a:r>
        </a:p>
      </xdr:txBody>
    </xdr:sp>
    <xdr:clientData/>
  </xdr:twoCellAnchor>
  <xdr:twoCellAnchor>
    <xdr:from>
      <xdr:col>0</xdr:col>
      <xdr:colOff>9224</xdr:colOff>
      <xdr:row>21</xdr:row>
      <xdr:rowOff>96405</xdr:rowOff>
    </xdr:from>
    <xdr:to>
      <xdr:col>5</xdr:col>
      <xdr:colOff>415392</xdr:colOff>
      <xdr:row>34</xdr:row>
      <xdr:rowOff>139905</xdr:rowOff>
    </xdr:to>
    <xdr:graphicFrame macro="">
      <xdr:nvGraphicFramePr>
        <xdr:cNvPr id="28" name="Gráfico 27">
          <a:extLst>
            <a:ext uri="{FF2B5EF4-FFF2-40B4-BE49-F238E27FC236}">
              <a16:creationId xmlns:a16="http://schemas.microsoft.com/office/drawing/2014/main" id="{EC6958A6-22AA-4A4D-AEB2-C3C70125D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415636</xdr:colOff>
      <xdr:row>10</xdr:row>
      <xdr:rowOff>1</xdr:rowOff>
    </xdr:from>
    <xdr:to>
      <xdr:col>7</xdr:col>
      <xdr:colOff>482600</xdr:colOff>
      <xdr:row>13</xdr:row>
      <xdr:rowOff>149515</xdr:rowOff>
    </xdr:to>
    <xdr:sp macro="" textlink="">
      <xdr:nvSpPr>
        <xdr:cNvPr id="33" name="Rectángulo redondeado 5">
          <a:extLst>
            <a:ext uri="{FF2B5EF4-FFF2-40B4-BE49-F238E27FC236}">
              <a16:creationId xmlns:a16="http://schemas.microsoft.com/office/drawing/2014/main" id="{93F11441-313D-43F9-BFFF-4A9660487BB6}"/>
            </a:ext>
          </a:extLst>
        </xdr:cNvPr>
        <xdr:cNvSpPr/>
      </xdr:nvSpPr>
      <xdr:spPr>
        <a:xfrm>
          <a:off x="4225636" y="1905001"/>
          <a:ext cx="1590964" cy="72101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i="0" u="none" strike="noStrike">
              <a:solidFill>
                <a:sysClr val="windowText" lastClr="000000"/>
              </a:solidFill>
              <a:latin typeface="Avenir Next LT Pro" panose="020B0504020202020204" pitchFamily="34" charset="0"/>
              <a:ea typeface="+mn-ea"/>
              <a:cs typeface="+mn-cs"/>
            </a:rPr>
            <a:t>9320 €</a:t>
          </a:r>
        </a:p>
      </xdr:txBody>
    </xdr:sp>
    <xdr:clientData/>
  </xdr:twoCellAnchor>
  <xdr:twoCellAnchor editAs="oneCell">
    <xdr:from>
      <xdr:col>4</xdr:col>
      <xdr:colOff>711200</xdr:colOff>
      <xdr:row>10</xdr:row>
      <xdr:rowOff>101600</xdr:rowOff>
    </xdr:from>
    <xdr:to>
      <xdr:col>5</xdr:col>
      <xdr:colOff>635000</xdr:colOff>
      <xdr:row>14</xdr:row>
      <xdr:rowOff>25400</xdr:rowOff>
    </xdr:to>
    <xdr:pic>
      <xdr:nvPicPr>
        <xdr:cNvPr id="34" name="Imagen 33">
          <a:extLst>
            <a:ext uri="{FF2B5EF4-FFF2-40B4-BE49-F238E27FC236}">
              <a16:creationId xmlns:a16="http://schemas.microsoft.com/office/drawing/2014/main" id="{EA5B453D-D46B-E5D8-000F-92FE23513122}"/>
            </a:ext>
          </a:extLst>
        </xdr:cNvPr>
        <xdr:cNvPicPr>
          <a:picLocks noChangeAspect="1"/>
        </xdr:cNvPicPr>
      </xdr:nvPicPr>
      <xdr:blipFill>
        <a:blip xmlns:r="http://schemas.openxmlformats.org/officeDocument/2006/relationships" r:embed="rId8">
          <a:alphaModFix amt="50000"/>
          <a:duotone>
            <a:schemeClr val="bg2">
              <a:shade val="45000"/>
              <a:satMod val="135000"/>
            </a:schemeClr>
            <a:prstClr val="white"/>
          </a:duotone>
        </a:blip>
        <a:stretch>
          <a:fillRect/>
        </a:stretch>
      </xdr:blipFill>
      <xdr:spPr>
        <a:xfrm>
          <a:off x="3759200" y="2006600"/>
          <a:ext cx="685800" cy="685800"/>
        </a:xfrm>
        <a:prstGeom prst="rect">
          <a:avLst/>
        </a:prstGeom>
      </xdr:spPr>
    </xdr:pic>
    <xdr:clientData/>
  </xdr:twoCellAnchor>
  <xdr:twoCellAnchor>
    <xdr:from>
      <xdr:col>6</xdr:col>
      <xdr:colOff>695036</xdr:colOff>
      <xdr:row>10</xdr:row>
      <xdr:rowOff>71005</xdr:rowOff>
    </xdr:from>
    <xdr:to>
      <xdr:col>9</xdr:col>
      <xdr:colOff>622300</xdr:colOff>
      <xdr:row>13</xdr:row>
      <xdr:rowOff>106301</xdr:rowOff>
    </xdr:to>
    <xdr:sp macro="" textlink="">
      <xdr:nvSpPr>
        <xdr:cNvPr id="35" name="CuadroTexto 34">
          <a:extLst>
            <a:ext uri="{FF2B5EF4-FFF2-40B4-BE49-F238E27FC236}">
              <a16:creationId xmlns:a16="http://schemas.microsoft.com/office/drawing/2014/main" id="{CEA1801C-3D8E-4B5A-B117-A219975E7B4F}"/>
            </a:ext>
          </a:extLst>
        </xdr:cNvPr>
        <xdr:cNvSpPr txBox="1"/>
      </xdr:nvSpPr>
      <xdr:spPr>
        <a:xfrm>
          <a:off x="5267036" y="1976005"/>
          <a:ext cx="2213264" cy="606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i="1" u="none" strike="noStrike" baseline="0">
              <a:solidFill>
                <a:schemeClr val="tx1">
                  <a:lumMod val="75000"/>
                  <a:lumOff val="25000"/>
                </a:schemeClr>
              </a:solidFill>
              <a:latin typeface="Avenir Next LT Pro Demi" panose="020B0704020202020204" pitchFamily="34" charset="0"/>
              <a:ea typeface="Calibri"/>
              <a:cs typeface="Calibri"/>
            </a:rPr>
            <a:t>precio medio </a:t>
          </a:r>
        </a:p>
        <a:p>
          <a:pPr algn="ctr"/>
          <a:r>
            <a:rPr lang="en-US" sz="1600" b="0" i="1" u="none" strike="noStrike" baseline="0">
              <a:solidFill>
                <a:schemeClr val="tx1">
                  <a:lumMod val="75000"/>
                  <a:lumOff val="25000"/>
                </a:schemeClr>
              </a:solidFill>
              <a:latin typeface="Avenir Next LT Pro Demi" panose="020B0704020202020204" pitchFamily="34" charset="0"/>
              <a:ea typeface="Calibri"/>
              <a:cs typeface="Calibri"/>
            </a:rPr>
            <a:t>por pie cuadrado</a:t>
          </a:r>
          <a:endParaRPr lang="en-US" sz="1600" b="0" i="1" u="none" strike="noStrike">
            <a:solidFill>
              <a:schemeClr val="tx1">
                <a:lumMod val="75000"/>
                <a:lumOff val="25000"/>
              </a:schemeClr>
            </a:solidFill>
            <a:latin typeface="Avenir Next LT Pro Demi" panose="020B0704020202020204" pitchFamily="34" charset="0"/>
            <a:ea typeface="Calibri"/>
            <a:cs typeface="Calibri"/>
          </a:endParaRPr>
        </a:p>
      </xdr:txBody>
    </xdr:sp>
    <xdr:clientData/>
  </xdr:twoCellAnchor>
  <xdr:twoCellAnchor>
    <xdr:from>
      <xdr:col>4</xdr:col>
      <xdr:colOff>546095</xdr:colOff>
      <xdr:row>13</xdr:row>
      <xdr:rowOff>177800</xdr:rowOff>
    </xdr:from>
    <xdr:to>
      <xdr:col>12</xdr:col>
      <xdr:colOff>740325</xdr:colOff>
      <xdr:row>34</xdr:row>
      <xdr:rowOff>65300</xdr:rowOff>
    </xdr:to>
    <xdr:graphicFrame macro="">
      <xdr:nvGraphicFramePr>
        <xdr:cNvPr id="36" name="Gráfico 35">
          <a:extLst>
            <a:ext uri="{FF2B5EF4-FFF2-40B4-BE49-F238E27FC236}">
              <a16:creationId xmlns:a16="http://schemas.microsoft.com/office/drawing/2014/main" id="{F7B7C79A-7EBD-4412-B972-F6D4BF4145D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31751</xdr:colOff>
      <xdr:row>34</xdr:row>
      <xdr:rowOff>88900</xdr:rowOff>
    </xdr:from>
    <xdr:to>
      <xdr:col>10</xdr:col>
      <xdr:colOff>516660</xdr:colOff>
      <xdr:row>37</xdr:row>
      <xdr:rowOff>129400</xdr:rowOff>
    </xdr:to>
    <mc:AlternateContent xmlns:mc="http://schemas.openxmlformats.org/markup-compatibility/2006">
      <mc:Choice xmlns:a14="http://schemas.microsoft.com/office/drawing/2010/main" Requires="a14">
        <xdr:graphicFrame macro="">
          <xdr:nvGraphicFramePr>
            <xdr:cNvPr id="37" name="distrito / ciudad">
              <a:extLst>
                <a:ext uri="{FF2B5EF4-FFF2-40B4-BE49-F238E27FC236}">
                  <a16:creationId xmlns:a16="http://schemas.microsoft.com/office/drawing/2014/main" id="{9BA56AB4-BA7E-0270-42AA-D4D136CC6032}"/>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distrito / ciudad"/>
            </a:graphicData>
          </a:graphic>
        </xdr:graphicFrame>
      </mc:Choice>
      <mc:Fallback>
        <xdr:sp macro="" textlink="">
          <xdr:nvSpPr>
            <xdr:cNvPr id="0" name=""/>
            <xdr:cNvSpPr>
              <a:spLocks noTextEdit="1"/>
            </xdr:cNvSpPr>
          </xdr:nvSpPr>
          <xdr:spPr>
            <a:xfrm>
              <a:off x="4603751" y="6565900"/>
              <a:ext cx="3532909" cy="612000"/>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4</xdr:col>
      <xdr:colOff>450850</xdr:colOff>
      <xdr:row>38</xdr:row>
      <xdr:rowOff>0</xdr:rowOff>
    </xdr:from>
    <xdr:to>
      <xdr:col>10</xdr:col>
      <xdr:colOff>630850</xdr:colOff>
      <xdr:row>41</xdr:row>
      <xdr:rowOff>70492</xdr:rowOff>
    </xdr:to>
    <mc:AlternateContent xmlns:mc="http://schemas.openxmlformats.org/markup-compatibility/2006">
      <mc:Choice xmlns:a14="http://schemas.microsoft.com/office/drawing/2010/main" Requires="a14">
        <xdr:graphicFrame macro="">
          <xdr:nvGraphicFramePr>
            <xdr:cNvPr id="38" name="furnishing_type (name)">
              <a:extLst>
                <a:ext uri="{FF2B5EF4-FFF2-40B4-BE49-F238E27FC236}">
                  <a16:creationId xmlns:a16="http://schemas.microsoft.com/office/drawing/2014/main" id="{FB227B17-10AA-3CE6-A541-032B55AB3D24}"/>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furnishing_type (name)"/>
            </a:graphicData>
          </a:graphic>
        </xdr:graphicFrame>
      </mc:Choice>
      <mc:Fallback>
        <xdr:sp macro="" textlink="">
          <xdr:nvSpPr>
            <xdr:cNvPr id="0" name=""/>
            <xdr:cNvSpPr>
              <a:spLocks noTextEdit="1"/>
            </xdr:cNvSpPr>
          </xdr:nvSpPr>
          <xdr:spPr>
            <a:xfrm>
              <a:off x="3498850" y="7239000"/>
              <a:ext cx="4752000" cy="641992"/>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xdr:col>
      <xdr:colOff>152400</xdr:colOff>
      <xdr:row>36</xdr:row>
      <xdr:rowOff>32905</xdr:rowOff>
    </xdr:from>
    <xdr:to>
      <xdr:col>4</xdr:col>
      <xdr:colOff>342900</xdr:colOff>
      <xdr:row>39</xdr:row>
      <xdr:rowOff>38100</xdr:rowOff>
    </xdr:to>
    <xdr:sp macro="" textlink="">
      <xdr:nvSpPr>
        <xdr:cNvPr id="39" name="CuadroTexto 38">
          <a:extLst>
            <a:ext uri="{FF2B5EF4-FFF2-40B4-BE49-F238E27FC236}">
              <a16:creationId xmlns:a16="http://schemas.microsoft.com/office/drawing/2014/main" id="{0813E3AA-157C-486B-A699-77C27876CDD9}"/>
            </a:ext>
          </a:extLst>
        </xdr:cNvPr>
        <xdr:cNvSpPr txBox="1"/>
      </xdr:nvSpPr>
      <xdr:spPr>
        <a:xfrm>
          <a:off x="914400" y="6890905"/>
          <a:ext cx="2476500" cy="576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baseline="0">
              <a:solidFill>
                <a:schemeClr val="bg1"/>
              </a:solidFill>
              <a:latin typeface="Avenir Next LT Pro Demi" panose="020B0704020202020204" pitchFamily="34" charset="0"/>
              <a:ea typeface="Calibri"/>
              <a:cs typeface="Calibri"/>
            </a:rPr>
            <a:t>de viviendas en venta con más de 3 habitaciones</a:t>
          </a:r>
          <a:endParaRPr lang="en-US" sz="1400" b="1" i="0" u="none" strike="noStrike">
            <a:solidFill>
              <a:schemeClr val="bg1"/>
            </a:solidFill>
            <a:latin typeface="Avenir Next LT Pro Demi" panose="020B0704020202020204" pitchFamily="34" charset="0"/>
            <a:ea typeface="Calibri"/>
            <a:cs typeface="Calibri"/>
          </a:endParaRPr>
        </a:p>
      </xdr:txBody>
    </xdr:sp>
    <xdr:clientData/>
  </xdr:twoCellAnchor>
  <xdr:twoCellAnchor>
    <xdr:from>
      <xdr:col>1</xdr:col>
      <xdr:colOff>13314</xdr:colOff>
      <xdr:row>33</xdr:row>
      <xdr:rowOff>38100</xdr:rowOff>
    </xdr:from>
    <xdr:to>
      <xdr:col>2</xdr:col>
      <xdr:colOff>660400</xdr:colOff>
      <xdr:row>37</xdr:row>
      <xdr:rowOff>38100</xdr:rowOff>
    </xdr:to>
    <xdr:sp macro="" textlink="">
      <xdr:nvSpPr>
        <xdr:cNvPr id="40" name="Rectángulo redondeado 5">
          <a:extLst>
            <a:ext uri="{FF2B5EF4-FFF2-40B4-BE49-F238E27FC236}">
              <a16:creationId xmlns:a16="http://schemas.microsoft.com/office/drawing/2014/main" id="{A91757EC-1F2F-41C6-839E-50D24ACD7563}"/>
            </a:ext>
          </a:extLst>
        </xdr:cNvPr>
        <xdr:cNvSpPr/>
      </xdr:nvSpPr>
      <xdr:spPr>
        <a:xfrm>
          <a:off x="775314" y="6324600"/>
          <a:ext cx="1409086" cy="762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b="1" i="0" u="none" strike="noStrike">
              <a:solidFill>
                <a:schemeClr val="bg1"/>
              </a:solidFill>
              <a:latin typeface="Avenir Next LT Pro" panose="020B0504020202020204" pitchFamily="34" charset="0"/>
              <a:ea typeface="+mn-ea"/>
              <a:cs typeface="+mn-cs"/>
            </a:rPr>
            <a:t>65%</a:t>
          </a:r>
        </a:p>
      </xdr:txBody>
    </xdr:sp>
    <xdr:clientData/>
  </xdr:twoCellAnchor>
  <xdr:twoCellAnchor>
    <xdr:from>
      <xdr:col>2</xdr:col>
      <xdr:colOff>342900</xdr:colOff>
      <xdr:row>34</xdr:row>
      <xdr:rowOff>106385</xdr:rowOff>
    </xdr:from>
    <xdr:to>
      <xdr:col>4</xdr:col>
      <xdr:colOff>304800</xdr:colOff>
      <xdr:row>36</xdr:row>
      <xdr:rowOff>38100</xdr:rowOff>
    </xdr:to>
    <xdr:sp macro="" textlink="">
      <xdr:nvSpPr>
        <xdr:cNvPr id="41" name="CuadroTexto 40">
          <a:extLst>
            <a:ext uri="{FF2B5EF4-FFF2-40B4-BE49-F238E27FC236}">
              <a16:creationId xmlns:a16="http://schemas.microsoft.com/office/drawing/2014/main" id="{7D0623D4-A683-451F-A33F-BAD4BCFE7CD9}"/>
            </a:ext>
          </a:extLst>
        </xdr:cNvPr>
        <xdr:cNvSpPr txBox="1"/>
      </xdr:nvSpPr>
      <xdr:spPr>
        <a:xfrm>
          <a:off x="1866900" y="6583385"/>
          <a:ext cx="1485900" cy="31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1" u="none" strike="noStrike" baseline="0">
              <a:solidFill>
                <a:schemeClr val="bg1"/>
              </a:solidFill>
              <a:latin typeface="Avenir Next LT Pro Demi" panose="020B0704020202020204" pitchFamily="34" charset="0"/>
              <a:ea typeface="Calibri"/>
              <a:cs typeface="Calibri"/>
            </a:rPr>
            <a:t>plurifamiliares</a:t>
          </a:r>
          <a:endParaRPr lang="en-US" sz="1400" b="0" i="1" u="none" strike="noStrike">
            <a:solidFill>
              <a:schemeClr val="bg1"/>
            </a:solidFill>
            <a:latin typeface="Avenir Next LT Pro Demi" panose="020B0704020202020204" pitchFamily="34" charset="0"/>
            <a:ea typeface="Calibri"/>
            <a:cs typeface="Calibri"/>
          </a:endParaRPr>
        </a:p>
      </xdr:txBody>
    </xdr:sp>
    <xdr:clientData/>
  </xdr:twoCellAnchor>
  <xdr:twoCellAnchor>
    <xdr:from>
      <xdr:col>12</xdr:col>
      <xdr:colOff>476453</xdr:colOff>
      <xdr:row>4</xdr:row>
      <xdr:rowOff>0</xdr:rowOff>
    </xdr:from>
    <xdr:to>
      <xdr:col>15</xdr:col>
      <xdr:colOff>381000</xdr:colOff>
      <xdr:row>7</xdr:row>
      <xdr:rowOff>148335</xdr:rowOff>
    </xdr:to>
    <xdr:sp macro="" textlink="">
      <xdr:nvSpPr>
        <xdr:cNvPr id="13" name="Rectángulo redondeado 5">
          <a:extLst>
            <a:ext uri="{FF2B5EF4-FFF2-40B4-BE49-F238E27FC236}">
              <a16:creationId xmlns:a16="http://schemas.microsoft.com/office/drawing/2014/main" id="{7C6143F6-009E-45B1-BFB0-DA8465E30D7D}"/>
            </a:ext>
          </a:extLst>
        </xdr:cNvPr>
        <xdr:cNvSpPr/>
      </xdr:nvSpPr>
      <xdr:spPr>
        <a:xfrm>
          <a:off x="9620453" y="762000"/>
          <a:ext cx="2190547" cy="71983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6000" b="1" i="0" u="none" strike="noStrike">
              <a:solidFill>
                <a:srgbClr val="E37609"/>
              </a:solidFill>
              <a:latin typeface="Avenir Next LT Pro" panose="020B0504020202020204" pitchFamily="34" charset="0"/>
              <a:ea typeface="+mn-ea"/>
              <a:cs typeface="+mn-cs"/>
            </a:rPr>
            <a:t>32'4 </a:t>
          </a:r>
        </a:p>
      </xdr:txBody>
    </xdr:sp>
    <xdr:clientData/>
  </xdr:twoCellAnchor>
  <xdr:twoCellAnchor>
    <xdr:from>
      <xdr:col>16</xdr:col>
      <xdr:colOff>100444</xdr:colOff>
      <xdr:row>4</xdr:row>
      <xdr:rowOff>63500</xdr:rowOff>
    </xdr:from>
    <xdr:to>
      <xdr:col>20</xdr:col>
      <xdr:colOff>190500</xdr:colOff>
      <xdr:row>9</xdr:row>
      <xdr:rowOff>152400</xdr:rowOff>
    </xdr:to>
    <xdr:sp macro="" textlink="">
      <xdr:nvSpPr>
        <xdr:cNvPr id="15" name="CuadroTexto 14">
          <a:extLst>
            <a:ext uri="{FF2B5EF4-FFF2-40B4-BE49-F238E27FC236}">
              <a16:creationId xmlns:a16="http://schemas.microsoft.com/office/drawing/2014/main" id="{AAD57C74-53B6-4E50-B71F-3FF27EA7D3CA}"/>
            </a:ext>
          </a:extLst>
        </xdr:cNvPr>
        <xdr:cNvSpPr txBox="1"/>
      </xdr:nvSpPr>
      <xdr:spPr>
        <a:xfrm>
          <a:off x="12292444" y="825500"/>
          <a:ext cx="3138056" cy="104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0" i="0" u="none" strike="noStrike" baseline="0">
              <a:solidFill>
                <a:schemeClr val="tx1">
                  <a:lumMod val="65000"/>
                  <a:lumOff val="35000"/>
                </a:schemeClr>
              </a:solidFill>
              <a:latin typeface="Avenir Next LT Pro Light" panose="020B0304020202020204" pitchFamily="34" charset="0"/>
              <a:ea typeface="Calibri"/>
              <a:cs typeface="Calibri"/>
            </a:rPr>
            <a:t>puntuación media de la percepción en torno al </a:t>
          </a:r>
          <a:r>
            <a:rPr lang="en-US" sz="1600" b="1" i="1" u="none" strike="noStrike" baseline="0">
              <a:solidFill>
                <a:schemeClr val="tx1">
                  <a:lumMod val="65000"/>
                  <a:lumOff val="35000"/>
                </a:schemeClr>
              </a:solidFill>
              <a:latin typeface="Avenir Next LT Pro Light" panose="020B0304020202020204" pitchFamily="34" charset="0"/>
              <a:ea typeface="Calibri"/>
              <a:cs typeface="Calibri"/>
            </a:rPr>
            <a:t>nivel 'premium' de las propiedades</a:t>
          </a:r>
          <a:endParaRPr lang="en-US" sz="1600" b="1" i="1" u="none" strike="noStrike">
            <a:solidFill>
              <a:schemeClr val="tx1">
                <a:lumMod val="65000"/>
                <a:lumOff val="35000"/>
              </a:schemeClr>
            </a:solidFill>
            <a:latin typeface="Avenir Next LT Pro Light" panose="020B0304020202020204" pitchFamily="34" charset="0"/>
            <a:ea typeface="Calibri"/>
            <a:cs typeface="Calibri"/>
          </a:endParaRPr>
        </a:p>
      </xdr:txBody>
    </xdr:sp>
    <xdr:clientData/>
  </xdr:twoCellAnchor>
  <xdr:twoCellAnchor>
    <xdr:from>
      <xdr:col>14</xdr:col>
      <xdr:colOff>273253</xdr:colOff>
      <xdr:row>6</xdr:row>
      <xdr:rowOff>50800</xdr:rowOff>
    </xdr:from>
    <xdr:to>
      <xdr:col>16</xdr:col>
      <xdr:colOff>520700</xdr:colOff>
      <xdr:row>10</xdr:row>
      <xdr:rowOff>8635</xdr:rowOff>
    </xdr:to>
    <xdr:sp macro="" textlink="">
      <xdr:nvSpPr>
        <xdr:cNvPr id="42" name="Rectángulo redondeado 5">
          <a:extLst>
            <a:ext uri="{FF2B5EF4-FFF2-40B4-BE49-F238E27FC236}">
              <a16:creationId xmlns:a16="http://schemas.microsoft.com/office/drawing/2014/main" id="{CDC73AE5-0278-4187-9F58-756D965366C6}"/>
            </a:ext>
          </a:extLst>
        </xdr:cNvPr>
        <xdr:cNvSpPr/>
      </xdr:nvSpPr>
      <xdr:spPr>
        <a:xfrm>
          <a:off x="10941253" y="1193800"/>
          <a:ext cx="1771447" cy="71983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4800" b="1" i="1" u="none" strike="noStrike">
              <a:solidFill>
                <a:schemeClr val="tx1">
                  <a:lumMod val="65000"/>
                  <a:lumOff val="35000"/>
                </a:schemeClr>
              </a:solidFill>
              <a:latin typeface="Avenir Next LT Pro Light" panose="020B0304020202020204" pitchFamily="34" charset="0"/>
              <a:ea typeface="+mn-ea"/>
              <a:cs typeface="+mn-cs"/>
            </a:rPr>
            <a:t>/62 </a:t>
          </a:r>
        </a:p>
      </xdr:txBody>
    </xdr:sp>
    <xdr:clientData/>
  </xdr:twoCellAnchor>
  <xdr:twoCellAnchor editAs="oneCell">
    <xdr:from>
      <xdr:col>4</xdr:col>
      <xdr:colOff>720437</xdr:colOff>
      <xdr:row>33</xdr:row>
      <xdr:rowOff>139700</xdr:rowOff>
    </xdr:from>
    <xdr:to>
      <xdr:col>5</xdr:col>
      <xdr:colOff>715241</xdr:colOff>
      <xdr:row>37</xdr:row>
      <xdr:rowOff>134504</xdr:rowOff>
    </xdr:to>
    <xdr:pic>
      <xdr:nvPicPr>
        <xdr:cNvPr id="44" name="Imagen 43">
          <a:extLst>
            <a:ext uri="{FF2B5EF4-FFF2-40B4-BE49-F238E27FC236}">
              <a16:creationId xmlns:a16="http://schemas.microsoft.com/office/drawing/2014/main" id="{A0F9E26C-57F3-EFC8-F5ED-F05271772E56}"/>
            </a:ext>
          </a:extLst>
        </xdr:cNvPr>
        <xdr:cNvPicPr>
          <a:picLocks noChangeAspect="1"/>
        </xdr:cNvPicPr>
      </xdr:nvPicPr>
      <xdr:blipFill>
        <a:blip xmlns:r="http://schemas.openxmlformats.org/officeDocument/2006/relationships" r:embed="rId10">
          <a:duotone>
            <a:schemeClr val="bg2">
              <a:shade val="45000"/>
              <a:satMod val="135000"/>
            </a:schemeClr>
            <a:prstClr val="white"/>
          </a:duotone>
          <a:alphaModFix amt="50000"/>
        </a:blip>
        <a:stretch>
          <a:fillRect/>
        </a:stretch>
      </xdr:blipFill>
      <xdr:spPr>
        <a:xfrm>
          <a:off x="3768437" y="6426200"/>
          <a:ext cx="756804" cy="756804"/>
        </a:xfrm>
        <a:prstGeom prst="rect">
          <a:avLst/>
        </a:prstGeom>
      </xdr:spPr>
    </xdr:pic>
    <xdr:clientData/>
  </xdr:twoCellAnchor>
  <xdr:twoCellAnchor editAs="oneCell">
    <xdr:from>
      <xdr:col>4</xdr:col>
      <xdr:colOff>467500</xdr:colOff>
      <xdr:row>33</xdr:row>
      <xdr:rowOff>12700</xdr:rowOff>
    </xdr:from>
    <xdr:to>
      <xdr:col>5</xdr:col>
      <xdr:colOff>223800</xdr:colOff>
      <xdr:row>35</xdr:row>
      <xdr:rowOff>150000</xdr:rowOff>
    </xdr:to>
    <xdr:pic>
      <xdr:nvPicPr>
        <xdr:cNvPr id="48" name="Gráfico 47" descr="Anclar con relleno sólido">
          <a:extLst>
            <a:ext uri="{FF2B5EF4-FFF2-40B4-BE49-F238E27FC236}">
              <a16:creationId xmlns:a16="http://schemas.microsoft.com/office/drawing/2014/main" id="{5136488A-F9B3-383C-4371-F8734801839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515500" y="6299200"/>
          <a:ext cx="518300" cy="518300"/>
        </a:xfrm>
        <a:prstGeom prst="rect">
          <a:avLst/>
        </a:prstGeom>
      </xdr:spPr>
    </xdr:pic>
    <xdr:clientData/>
  </xdr:twoCellAnchor>
  <xdr:twoCellAnchor>
    <xdr:from>
      <xdr:col>11</xdr:col>
      <xdr:colOff>571500</xdr:colOff>
      <xdr:row>11</xdr:row>
      <xdr:rowOff>165100</xdr:rowOff>
    </xdr:from>
    <xdr:to>
      <xdr:col>19</xdr:col>
      <xdr:colOff>406400</xdr:colOff>
      <xdr:row>16</xdr:row>
      <xdr:rowOff>127000</xdr:rowOff>
    </xdr:to>
    <xdr:sp macro="" textlink="">
      <xdr:nvSpPr>
        <xdr:cNvPr id="49" name="CuadroTexto 48">
          <a:extLst>
            <a:ext uri="{FF2B5EF4-FFF2-40B4-BE49-F238E27FC236}">
              <a16:creationId xmlns:a16="http://schemas.microsoft.com/office/drawing/2014/main" id="{99723BBB-53B5-484C-A33D-C5016A1DAE06}"/>
            </a:ext>
          </a:extLst>
        </xdr:cNvPr>
        <xdr:cNvSpPr txBox="1"/>
      </xdr:nvSpPr>
      <xdr:spPr>
        <a:xfrm>
          <a:off x="8953500" y="2260600"/>
          <a:ext cx="59309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cap="none" spc="0" baseline="0">
              <a:ln w="0"/>
              <a:solidFill>
                <a:sysClr val="windowText" lastClr="000000"/>
              </a:solidFill>
              <a:effectLst>
                <a:outerShdw blurRad="38100" dist="25400" dir="5400000" algn="ctr" rotWithShape="0">
                  <a:srgbClr val="6E747A">
                    <a:alpha val="43000"/>
                  </a:srgbClr>
                </a:outerShdw>
              </a:effectLst>
              <a:latin typeface="Avenir Next LT Pro Demi" panose="020B0704020202020204" pitchFamily="34" charset="0"/>
              <a:ea typeface="Calibri"/>
              <a:cs typeface="Calibri"/>
            </a:rPr>
            <a:t>promedio del número de prestaciones adicionales en función del nivel de exclusividad de las propiedades</a:t>
          </a:r>
          <a:endParaRPr lang="en-US" sz="1800" b="1" i="0" u="none" strike="noStrike" cap="none" spc="0">
            <a:ln w="0"/>
            <a:solidFill>
              <a:sysClr val="windowText" lastClr="000000"/>
            </a:solidFill>
            <a:effectLst>
              <a:outerShdw blurRad="38100" dist="25400" dir="5400000" algn="ctr" rotWithShape="0">
                <a:srgbClr val="6E747A">
                  <a:alpha val="43000"/>
                </a:srgbClr>
              </a:outerShdw>
            </a:effectLst>
            <a:latin typeface="Avenir Next LT Pro Demi" panose="020B0704020202020204" pitchFamily="34" charset="0"/>
            <a:ea typeface="Calibri"/>
            <a:cs typeface="Calibri"/>
          </a:endParaRPr>
        </a:p>
      </xdr:txBody>
    </xdr:sp>
    <xdr:clientData/>
  </xdr:twoCellAnchor>
  <xdr:twoCellAnchor>
    <xdr:from>
      <xdr:col>11</xdr:col>
      <xdr:colOff>393701</xdr:colOff>
      <xdr:row>33</xdr:row>
      <xdr:rowOff>165101</xdr:rowOff>
    </xdr:from>
    <xdr:to>
      <xdr:col>13</xdr:col>
      <xdr:colOff>731487</xdr:colOff>
      <xdr:row>37</xdr:row>
      <xdr:rowOff>54265</xdr:rowOff>
    </xdr:to>
    <xdr:sp macro="" textlink="">
      <xdr:nvSpPr>
        <xdr:cNvPr id="50" name="Rectángulo redondeado 5">
          <a:extLst>
            <a:ext uri="{FF2B5EF4-FFF2-40B4-BE49-F238E27FC236}">
              <a16:creationId xmlns:a16="http://schemas.microsoft.com/office/drawing/2014/main" id="{6E0EE510-6679-45DB-9EDC-AB311B14EAD0}"/>
            </a:ext>
          </a:extLst>
        </xdr:cNvPr>
        <xdr:cNvSpPr/>
      </xdr:nvSpPr>
      <xdr:spPr>
        <a:xfrm>
          <a:off x="8775701" y="6451601"/>
          <a:ext cx="1861786" cy="65116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4800" b="1" i="0" u="none" strike="noStrike">
              <a:solidFill>
                <a:srgbClr val="283438"/>
              </a:solidFill>
              <a:latin typeface="Avenir Next LT Pro" panose="020B0504020202020204" pitchFamily="34" charset="0"/>
              <a:ea typeface="+mn-ea"/>
              <a:cs typeface="+mn-cs"/>
            </a:rPr>
            <a:t>30%</a:t>
          </a:r>
        </a:p>
      </xdr:txBody>
    </xdr:sp>
    <xdr:clientData/>
  </xdr:twoCellAnchor>
  <xdr:twoCellAnchor>
    <xdr:from>
      <xdr:col>11</xdr:col>
      <xdr:colOff>203200</xdr:colOff>
      <xdr:row>33</xdr:row>
      <xdr:rowOff>165100</xdr:rowOff>
    </xdr:from>
    <xdr:to>
      <xdr:col>12</xdr:col>
      <xdr:colOff>203200</xdr:colOff>
      <xdr:row>37</xdr:row>
      <xdr:rowOff>180108</xdr:rowOff>
    </xdr:to>
    <xdr:sp macro="" textlink="">
      <xdr:nvSpPr>
        <xdr:cNvPr id="51" name="CuadroTexto 50">
          <a:extLst>
            <a:ext uri="{FF2B5EF4-FFF2-40B4-BE49-F238E27FC236}">
              <a16:creationId xmlns:a16="http://schemas.microsoft.com/office/drawing/2014/main" id="{47C84177-3DDD-4436-8AA4-6A4A7F6E823F}"/>
            </a:ext>
          </a:extLst>
        </xdr:cNvPr>
        <xdr:cNvSpPr txBox="1"/>
      </xdr:nvSpPr>
      <xdr:spPr>
        <a:xfrm>
          <a:off x="8585200" y="6451600"/>
          <a:ext cx="762000" cy="777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2000" b="0" i="1" u="none" strike="noStrike">
              <a:solidFill>
                <a:sysClr val="windowText" lastClr="000000"/>
              </a:solidFill>
              <a:latin typeface="Avenir Next LT Pro Demi" panose="020B0704020202020204" pitchFamily="34" charset="0"/>
              <a:ea typeface="Calibri"/>
              <a:cs typeface="Calibri"/>
            </a:rPr>
            <a:t>el</a:t>
          </a:r>
        </a:p>
      </xdr:txBody>
    </xdr:sp>
    <xdr:clientData/>
  </xdr:twoCellAnchor>
  <xdr:twoCellAnchor>
    <xdr:from>
      <xdr:col>11</xdr:col>
      <xdr:colOff>139700</xdr:colOff>
      <xdr:row>36</xdr:row>
      <xdr:rowOff>12700</xdr:rowOff>
    </xdr:from>
    <xdr:to>
      <xdr:col>15</xdr:col>
      <xdr:colOff>266700</xdr:colOff>
      <xdr:row>42</xdr:row>
      <xdr:rowOff>0</xdr:rowOff>
    </xdr:to>
    <xdr:sp macro="" textlink="">
      <xdr:nvSpPr>
        <xdr:cNvPr id="52" name="CuadroTexto 51">
          <a:extLst>
            <a:ext uri="{FF2B5EF4-FFF2-40B4-BE49-F238E27FC236}">
              <a16:creationId xmlns:a16="http://schemas.microsoft.com/office/drawing/2014/main" id="{77D11629-4BFB-4D96-8352-93701992FFC2}"/>
            </a:ext>
          </a:extLst>
        </xdr:cNvPr>
        <xdr:cNvSpPr txBox="1"/>
      </xdr:nvSpPr>
      <xdr:spPr>
        <a:xfrm>
          <a:off x="8521700" y="6870700"/>
          <a:ext cx="3175000" cy="1130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0" i="1" u="none" strike="noStrike">
              <a:solidFill>
                <a:sysClr val="windowText" lastClr="000000"/>
              </a:solidFill>
              <a:latin typeface="Avenir Next LT Pro Demi" panose="020B0704020202020204" pitchFamily="34" charset="0"/>
              <a:ea typeface="Calibri"/>
              <a:cs typeface="Calibri"/>
            </a:rPr>
            <a:t>de</a:t>
          </a:r>
          <a:r>
            <a:rPr lang="en-US" sz="1800" b="0" i="1" u="none" strike="noStrike" baseline="0">
              <a:solidFill>
                <a:sysClr val="windowText" lastClr="000000"/>
              </a:solidFill>
              <a:latin typeface="Avenir Next LT Pro Demi" panose="020B0704020202020204" pitchFamily="34" charset="0"/>
              <a:ea typeface="Calibri"/>
              <a:cs typeface="Calibri"/>
            </a:rPr>
            <a:t> las propiedades </a:t>
          </a:r>
          <a:r>
            <a:rPr lang="en-US" sz="1800" b="0" i="1" u="none" strike="noStrike">
              <a:solidFill>
                <a:sysClr val="windowText" lastClr="000000"/>
              </a:solidFill>
              <a:latin typeface="Avenir Next LT Pro Demi" panose="020B0704020202020204" pitchFamily="34" charset="0"/>
              <a:ea typeface="Calibri"/>
              <a:cs typeface="Calibri"/>
            </a:rPr>
            <a:t>se</a:t>
          </a:r>
          <a:r>
            <a:rPr lang="en-US" sz="1800" b="0" i="1" u="none" strike="noStrike" baseline="0">
              <a:solidFill>
                <a:sysClr val="windowText" lastClr="000000"/>
              </a:solidFill>
              <a:latin typeface="Avenir Next LT Pro Demi" panose="020B0704020202020204" pitchFamily="34" charset="0"/>
              <a:ea typeface="Calibri"/>
              <a:cs typeface="Calibri"/>
            </a:rPr>
            <a:t> venden </a:t>
          </a:r>
          <a:r>
            <a:rPr lang="en-US" sz="1800" b="1" i="1" u="sng" strike="noStrike" baseline="0">
              <a:solidFill>
                <a:srgbClr val="283438"/>
              </a:solidFill>
              <a:latin typeface="Avenir Next LT Pro Demi" panose="020B0704020202020204" pitchFamily="34" charset="0"/>
              <a:ea typeface="Calibri"/>
              <a:cs typeface="Calibri"/>
            </a:rPr>
            <a:t>completamente amuebladas</a:t>
          </a:r>
          <a:endParaRPr lang="en-US" sz="1800" b="1" i="1" u="sng" strike="noStrike">
            <a:solidFill>
              <a:srgbClr val="283438"/>
            </a:solidFill>
            <a:latin typeface="Avenir Next LT Pro Demi" panose="020B0704020202020204" pitchFamily="34" charset="0"/>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11</xdr:col>
          <xdr:colOff>431800</xdr:colOff>
          <xdr:row>16</xdr:row>
          <xdr:rowOff>101600</xdr:rowOff>
        </xdr:from>
        <xdr:to>
          <xdr:col>19</xdr:col>
          <xdr:colOff>755650</xdr:colOff>
          <xdr:row>27</xdr:row>
          <xdr:rowOff>12700</xdr:rowOff>
        </xdr:to>
        <xdr:pic>
          <xdr:nvPicPr>
            <xdr:cNvPr id="57" name="Imagen 56">
              <a:extLst>
                <a:ext uri="{FF2B5EF4-FFF2-40B4-BE49-F238E27FC236}">
                  <a16:creationId xmlns:a16="http://schemas.microsoft.com/office/drawing/2014/main" id="{6030DB33-E5D3-74B0-A002-9DA4148C111F}"/>
                </a:ext>
              </a:extLst>
            </xdr:cNvPr>
            <xdr:cNvPicPr>
              <a:picLocks noChangeAspect="1" noChangeArrowheads="1"/>
              <a:extLst>
                <a:ext uri="{84589F7E-364E-4C9E-8A38-B11213B215E9}">
                  <a14:cameraTool cellRange="KPIs!$S$5:$V$12" spid="_x0000_s2081"/>
                </a:ext>
              </a:extLst>
            </xdr:cNvPicPr>
          </xdr:nvPicPr>
          <xdr:blipFill>
            <a:blip xmlns:r="http://schemas.openxmlformats.org/officeDocument/2006/relationships" r:embed="rId13"/>
            <a:srcRect/>
            <a:stretch>
              <a:fillRect/>
            </a:stretch>
          </xdr:blipFill>
          <xdr:spPr bwMode="auto">
            <a:xfrm>
              <a:off x="8813800" y="3149600"/>
              <a:ext cx="6419850" cy="200660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twoCellAnchor>
    <xdr:from>
      <xdr:col>11</xdr:col>
      <xdr:colOff>736600</xdr:colOff>
      <xdr:row>29</xdr:row>
      <xdr:rowOff>25400</xdr:rowOff>
    </xdr:from>
    <xdr:to>
      <xdr:col>16</xdr:col>
      <xdr:colOff>292100</xdr:colOff>
      <xdr:row>32</xdr:row>
      <xdr:rowOff>165100</xdr:rowOff>
    </xdr:to>
    <xdr:sp macro="" textlink="">
      <xdr:nvSpPr>
        <xdr:cNvPr id="58" name="CuadroTexto 57">
          <a:extLst>
            <a:ext uri="{FF2B5EF4-FFF2-40B4-BE49-F238E27FC236}">
              <a16:creationId xmlns:a16="http://schemas.microsoft.com/office/drawing/2014/main" id="{DE483C54-7642-45A4-AF42-379667B18FA0}"/>
            </a:ext>
          </a:extLst>
        </xdr:cNvPr>
        <xdr:cNvSpPr txBox="1"/>
      </xdr:nvSpPr>
      <xdr:spPr>
        <a:xfrm>
          <a:off x="9118600" y="5549900"/>
          <a:ext cx="33655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i="1" u="none" strike="noStrike">
              <a:solidFill>
                <a:srgbClr val="09B0E3"/>
              </a:solidFill>
              <a:latin typeface="Avenir Next LT Pro Demi" panose="020B0704020202020204" pitchFamily="34" charset="0"/>
              <a:ea typeface="Calibri"/>
              <a:cs typeface="Calibri"/>
            </a:rPr>
            <a:t>Hospitales</a:t>
          </a:r>
          <a:r>
            <a:rPr lang="en-US" sz="1600" b="1" i="1" u="none" strike="noStrike">
              <a:solidFill>
                <a:srgbClr val="283438"/>
              </a:solidFill>
              <a:latin typeface="Avenir Next LT Pro Demi" panose="020B0704020202020204" pitchFamily="34" charset="0"/>
              <a:ea typeface="Calibri"/>
              <a:cs typeface="Calibri"/>
            </a:rPr>
            <a:t> </a:t>
          </a:r>
          <a:r>
            <a:rPr lang="en-US" sz="1600" b="1" i="1" u="none" strike="noStrike" baseline="0">
              <a:solidFill>
                <a:srgbClr val="283438"/>
              </a:solidFill>
              <a:latin typeface="Avenir Next LT Pro Demi" panose="020B0704020202020204" pitchFamily="34" charset="0"/>
              <a:ea typeface="Calibri"/>
              <a:cs typeface="Calibri"/>
            </a:rPr>
            <a:t>y </a:t>
          </a:r>
          <a:r>
            <a:rPr lang="en-US" sz="1600" b="1" i="1" u="none" strike="noStrike" baseline="0">
              <a:solidFill>
                <a:srgbClr val="09B0E3"/>
              </a:solidFill>
              <a:latin typeface="Avenir Next LT Pro Demi" panose="020B0704020202020204" pitchFamily="34" charset="0"/>
              <a:ea typeface="Calibri"/>
              <a:cs typeface="Calibri"/>
            </a:rPr>
            <a:t>escuelas</a:t>
          </a:r>
          <a:r>
            <a:rPr lang="en-US" sz="1600" b="1" i="1" u="none" strike="noStrike" baseline="0">
              <a:solidFill>
                <a:srgbClr val="283438"/>
              </a:solidFill>
              <a:latin typeface="Avenir Next LT Pro Demi" panose="020B0704020202020204" pitchFamily="34" charset="0"/>
              <a:ea typeface="Calibri"/>
              <a:cs typeface="Calibri"/>
            </a:rPr>
            <a:t> son los servicios próximos más comunes</a:t>
          </a:r>
          <a:endParaRPr lang="en-US" sz="1600" b="1" i="1" u="none" strike="noStrike">
            <a:solidFill>
              <a:srgbClr val="283438"/>
            </a:solidFill>
            <a:latin typeface="Avenir Next LT Pro Demi" panose="020B0704020202020204" pitchFamily="34" charset="0"/>
            <a:ea typeface="Calibri"/>
            <a:cs typeface="Calibri"/>
          </a:endParaRPr>
        </a:p>
      </xdr:txBody>
    </xdr:sp>
    <xdr:clientData/>
  </xdr:twoCellAnchor>
  <xdr:twoCellAnchor>
    <xdr:from>
      <xdr:col>17</xdr:col>
      <xdr:colOff>571500</xdr:colOff>
      <xdr:row>26</xdr:row>
      <xdr:rowOff>152400</xdr:rowOff>
    </xdr:from>
    <xdr:to>
      <xdr:col>20</xdr:col>
      <xdr:colOff>317500</xdr:colOff>
      <xdr:row>35</xdr:row>
      <xdr:rowOff>139700</xdr:rowOff>
    </xdr:to>
    <xdr:sp macro="" textlink="">
      <xdr:nvSpPr>
        <xdr:cNvPr id="60" name="Rectángulo redondeado 5">
          <a:extLst>
            <a:ext uri="{FF2B5EF4-FFF2-40B4-BE49-F238E27FC236}">
              <a16:creationId xmlns:a16="http://schemas.microsoft.com/office/drawing/2014/main" id="{CECF8EE2-488E-4C18-AC4A-1C2BB93F82B9}"/>
            </a:ext>
          </a:extLst>
        </xdr:cNvPr>
        <xdr:cNvSpPr/>
      </xdr:nvSpPr>
      <xdr:spPr>
        <a:xfrm>
          <a:off x="13525500" y="5105400"/>
          <a:ext cx="2032000" cy="1701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1" u="none" strike="noStrike">
              <a:solidFill>
                <a:srgbClr val="283438"/>
              </a:solidFill>
              <a:latin typeface="Avenir Next LT Pro" panose="020B0504020202020204" pitchFamily="34" charset="0"/>
              <a:ea typeface="+mn-ea"/>
              <a:cs typeface="+mn-cs"/>
            </a:rPr>
            <a:t>porcentaje</a:t>
          </a:r>
          <a:r>
            <a:rPr lang="en-US" sz="1600" b="1" i="1" u="none" strike="noStrike" baseline="0">
              <a:solidFill>
                <a:srgbClr val="283438"/>
              </a:solidFill>
              <a:latin typeface="Avenir Next LT Pro" panose="020B0504020202020204" pitchFamily="34" charset="0"/>
              <a:ea typeface="+mn-ea"/>
              <a:cs typeface="+mn-cs"/>
            </a:rPr>
            <a:t> de</a:t>
          </a:r>
          <a:r>
            <a:rPr lang="en-US" sz="1600" b="1" i="1" u="none" strike="noStrike">
              <a:solidFill>
                <a:srgbClr val="283438"/>
              </a:solidFill>
              <a:latin typeface="Avenir Next LT Pro" panose="020B0504020202020204" pitchFamily="34" charset="0"/>
              <a:ea typeface="+mn-ea"/>
              <a:cs typeface="+mn-cs"/>
            </a:rPr>
            <a:t> inmuebles a la venta con un hospital cercano</a:t>
          </a:r>
        </a:p>
      </xdr:txBody>
    </xdr:sp>
    <xdr:clientData/>
  </xdr:twoCellAnchor>
  <xdr:twoCellAnchor>
    <xdr:from>
      <xdr:col>16</xdr:col>
      <xdr:colOff>38101</xdr:colOff>
      <xdr:row>28</xdr:row>
      <xdr:rowOff>165100</xdr:rowOff>
    </xdr:from>
    <xdr:to>
      <xdr:col>18</xdr:col>
      <xdr:colOff>38100</xdr:colOff>
      <xdr:row>32</xdr:row>
      <xdr:rowOff>177799</xdr:rowOff>
    </xdr:to>
    <xdr:sp macro="" textlink="">
      <xdr:nvSpPr>
        <xdr:cNvPr id="61" name="Rectángulo redondeado 5">
          <a:extLst>
            <a:ext uri="{FF2B5EF4-FFF2-40B4-BE49-F238E27FC236}">
              <a16:creationId xmlns:a16="http://schemas.microsoft.com/office/drawing/2014/main" id="{8C53CED7-385B-46AC-A64D-458B52E11CA2}"/>
            </a:ext>
          </a:extLst>
        </xdr:cNvPr>
        <xdr:cNvSpPr/>
      </xdr:nvSpPr>
      <xdr:spPr>
        <a:xfrm>
          <a:off x="12230101" y="5499100"/>
          <a:ext cx="1523999" cy="77469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200" b="1" i="0" u="none" strike="noStrike">
              <a:solidFill>
                <a:srgbClr val="283438"/>
              </a:solidFill>
              <a:latin typeface="Avenir Next LT Pro" panose="020B0504020202020204" pitchFamily="34" charset="0"/>
              <a:ea typeface="+mn-ea"/>
              <a:cs typeface="+mn-cs"/>
            </a:rPr>
            <a:t>82</a:t>
          </a:r>
        </a:p>
      </xdr:txBody>
    </xdr:sp>
    <xdr:clientData/>
  </xdr:twoCellAnchor>
  <xdr:twoCellAnchor editAs="oneCell">
    <xdr:from>
      <xdr:col>15</xdr:col>
      <xdr:colOff>50800</xdr:colOff>
      <xdr:row>35</xdr:row>
      <xdr:rowOff>38100</xdr:rowOff>
    </xdr:from>
    <xdr:to>
      <xdr:col>15</xdr:col>
      <xdr:colOff>660400</xdr:colOff>
      <xdr:row>38</xdr:row>
      <xdr:rowOff>76200</xdr:rowOff>
    </xdr:to>
    <xdr:pic>
      <xdr:nvPicPr>
        <xdr:cNvPr id="63" name="Imagen 62">
          <a:extLst>
            <a:ext uri="{FF2B5EF4-FFF2-40B4-BE49-F238E27FC236}">
              <a16:creationId xmlns:a16="http://schemas.microsoft.com/office/drawing/2014/main" id="{EE83C2FD-5E05-B651-50E3-4287D56B8FB5}"/>
            </a:ext>
          </a:extLst>
        </xdr:cNvPr>
        <xdr:cNvPicPr>
          <a:picLocks noChangeAspect="1"/>
        </xdr:cNvPicPr>
      </xdr:nvPicPr>
      <xdr:blipFill>
        <a:blip xmlns:r="http://schemas.openxmlformats.org/officeDocument/2006/relationships" r:embed="rId14">
          <a:alphaModFix amt="50000"/>
        </a:blip>
        <a:stretch>
          <a:fillRect/>
        </a:stretch>
      </xdr:blipFill>
      <xdr:spPr>
        <a:xfrm>
          <a:off x="11480800" y="6705600"/>
          <a:ext cx="609600" cy="609600"/>
        </a:xfrm>
        <a:prstGeom prst="rect">
          <a:avLst/>
        </a:prstGeom>
      </xdr:spPr>
    </xdr:pic>
    <xdr:clientData/>
  </xdr:twoCellAnchor>
  <xdr:twoCellAnchor>
    <xdr:from>
      <xdr:col>17</xdr:col>
      <xdr:colOff>266700</xdr:colOff>
      <xdr:row>34</xdr:row>
      <xdr:rowOff>121805</xdr:rowOff>
    </xdr:from>
    <xdr:to>
      <xdr:col>20</xdr:col>
      <xdr:colOff>88900</xdr:colOff>
      <xdr:row>40</xdr:row>
      <xdr:rowOff>76200</xdr:rowOff>
    </xdr:to>
    <xdr:sp macro="" textlink="">
      <xdr:nvSpPr>
        <xdr:cNvPr id="64" name="CuadroTexto 63">
          <a:extLst>
            <a:ext uri="{FF2B5EF4-FFF2-40B4-BE49-F238E27FC236}">
              <a16:creationId xmlns:a16="http://schemas.microsoft.com/office/drawing/2014/main" id="{21FB2A41-F133-41EA-81FE-C783DA2D2CA6}"/>
            </a:ext>
          </a:extLst>
        </xdr:cNvPr>
        <xdr:cNvSpPr txBox="1"/>
      </xdr:nvSpPr>
      <xdr:spPr>
        <a:xfrm>
          <a:off x="13220700" y="6598805"/>
          <a:ext cx="2108200" cy="1097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i="0" u="none" strike="noStrike" baseline="0">
              <a:solidFill>
                <a:schemeClr val="bg1"/>
              </a:solidFill>
              <a:latin typeface="Avenir Next LT Pro Demi" panose="020B0704020202020204" pitchFamily="34" charset="0"/>
              <a:ea typeface="Calibri"/>
              <a:cs typeface="Calibri"/>
            </a:rPr>
            <a:t>incluyen </a:t>
          </a:r>
          <a:r>
            <a:rPr lang="en-US" sz="2400" b="1" i="0" u="none" strike="noStrike" baseline="0">
              <a:solidFill>
                <a:schemeClr val="bg1"/>
              </a:solidFill>
              <a:latin typeface="Avenir Next LT Pro Demi" panose="020B0704020202020204" pitchFamily="34" charset="0"/>
              <a:ea typeface="Calibri"/>
              <a:cs typeface="Calibri"/>
            </a:rPr>
            <a:t>JARDÍN</a:t>
          </a:r>
          <a:endParaRPr lang="en-US" sz="1800" b="1" i="0" u="none" strike="noStrike">
            <a:solidFill>
              <a:schemeClr val="bg1"/>
            </a:solidFill>
            <a:latin typeface="Avenir Next LT Pro Demi" panose="020B0704020202020204" pitchFamily="34" charset="0"/>
            <a:ea typeface="Calibri"/>
            <a:cs typeface="Calibri"/>
          </a:endParaRPr>
        </a:p>
      </xdr:txBody>
    </xdr:sp>
    <xdr:clientData/>
  </xdr:twoCellAnchor>
  <xdr:twoCellAnchor>
    <xdr:from>
      <xdr:col>15</xdr:col>
      <xdr:colOff>203814</xdr:colOff>
      <xdr:row>33</xdr:row>
      <xdr:rowOff>25400</xdr:rowOff>
    </xdr:from>
    <xdr:to>
      <xdr:col>17</xdr:col>
      <xdr:colOff>342900</xdr:colOff>
      <xdr:row>40</xdr:row>
      <xdr:rowOff>25400</xdr:rowOff>
    </xdr:to>
    <xdr:sp macro="" textlink="">
      <xdr:nvSpPr>
        <xdr:cNvPr id="65" name="Rectángulo redondeado 5">
          <a:extLst>
            <a:ext uri="{FF2B5EF4-FFF2-40B4-BE49-F238E27FC236}">
              <a16:creationId xmlns:a16="http://schemas.microsoft.com/office/drawing/2014/main" id="{9F5DBB0F-9E6C-42B4-9823-B18D11B436C0}"/>
            </a:ext>
          </a:extLst>
        </xdr:cNvPr>
        <xdr:cNvSpPr/>
      </xdr:nvSpPr>
      <xdr:spPr>
        <a:xfrm>
          <a:off x="11633814" y="6311900"/>
          <a:ext cx="1663086" cy="1333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r"/>
          <a:r>
            <a:rPr lang="en-US" sz="4400" b="1" i="1" u="none" strike="noStrike">
              <a:solidFill>
                <a:schemeClr val="bg1"/>
              </a:solidFill>
              <a:latin typeface="Avenir Next LT Pro" panose="020B0504020202020204" pitchFamily="34" charset="0"/>
              <a:ea typeface="+mn-ea"/>
              <a:cs typeface="+mn-cs"/>
            </a:rPr>
            <a:t>8</a:t>
          </a:r>
          <a:r>
            <a:rPr lang="en-US" sz="2400" b="1" i="1" u="none" strike="noStrike">
              <a:solidFill>
                <a:schemeClr val="bg1"/>
              </a:solidFill>
              <a:latin typeface="Avenir Next LT Pro" panose="020B0504020202020204" pitchFamily="34" charset="0"/>
              <a:ea typeface="+mn-ea"/>
              <a:cs typeface="+mn-cs"/>
            </a:rPr>
            <a:t> </a:t>
          </a:r>
          <a:r>
            <a:rPr lang="en-US" sz="2000" b="1" i="1" u="none" strike="noStrike">
              <a:solidFill>
                <a:schemeClr val="bg1"/>
              </a:solidFill>
              <a:latin typeface="Avenir Next LT Pro" panose="020B0504020202020204" pitchFamily="34" charset="0"/>
              <a:ea typeface="+mn-ea"/>
              <a:cs typeface="+mn-cs"/>
            </a:rPr>
            <a:t>de cada 10</a:t>
          </a:r>
          <a:endParaRPr lang="en-US" sz="2400" b="1" i="1" u="none" strike="noStrike">
            <a:solidFill>
              <a:schemeClr val="bg1"/>
            </a:solidFill>
            <a:latin typeface="Avenir Next LT Pro" panose="020B0504020202020204" pitchFamily="34" charset="0"/>
            <a:ea typeface="+mn-ea"/>
            <a:cs typeface="+mn-cs"/>
          </a:endParaRPr>
        </a:p>
      </xdr:txBody>
    </xdr:sp>
    <xdr:clientData/>
  </xdr:twoCellAnchor>
  <xdr:twoCellAnchor>
    <xdr:from>
      <xdr:col>14</xdr:col>
      <xdr:colOff>165714</xdr:colOff>
      <xdr:row>38</xdr:row>
      <xdr:rowOff>0</xdr:rowOff>
    </xdr:from>
    <xdr:to>
      <xdr:col>17</xdr:col>
      <xdr:colOff>88900</xdr:colOff>
      <xdr:row>45</xdr:row>
      <xdr:rowOff>0</xdr:rowOff>
    </xdr:to>
    <xdr:sp macro="" textlink="">
      <xdr:nvSpPr>
        <xdr:cNvPr id="66" name="Rectángulo redondeado 5">
          <a:extLst>
            <a:ext uri="{FF2B5EF4-FFF2-40B4-BE49-F238E27FC236}">
              <a16:creationId xmlns:a16="http://schemas.microsoft.com/office/drawing/2014/main" id="{E93E0C6E-23C5-4D71-AEAE-0AA954B81F97}"/>
            </a:ext>
          </a:extLst>
        </xdr:cNvPr>
        <xdr:cNvSpPr/>
      </xdr:nvSpPr>
      <xdr:spPr>
        <a:xfrm>
          <a:off x="10833714" y="7239000"/>
          <a:ext cx="2209186" cy="1333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r"/>
          <a:r>
            <a:rPr lang="en-US" sz="4400" b="1" i="1" u="none" strike="noStrike">
              <a:solidFill>
                <a:schemeClr val="bg1"/>
              </a:solidFill>
              <a:latin typeface="Avenir Next LT Pro" panose="020B0504020202020204" pitchFamily="34" charset="0"/>
              <a:ea typeface="+mn-ea"/>
              <a:cs typeface="+mn-cs"/>
            </a:rPr>
            <a:t>&gt;</a:t>
          </a:r>
          <a:r>
            <a:rPr lang="en-US" sz="4400" b="1" i="1" u="none" strike="noStrike" baseline="0">
              <a:solidFill>
                <a:schemeClr val="bg1"/>
              </a:solidFill>
              <a:latin typeface="Avenir Next LT Pro" panose="020B0504020202020204" pitchFamily="34" charset="0"/>
              <a:ea typeface="+mn-ea"/>
              <a:cs typeface="+mn-cs"/>
            </a:rPr>
            <a:t>50% </a:t>
          </a:r>
          <a:endParaRPr lang="en-US" sz="2400" b="1" i="1" u="none" strike="noStrike">
            <a:solidFill>
              <a:schemeClr val="bg1"/>
            </a:solidFill>
            <a:latin typeface="Avenir Next LT Pro" panose="020B0504020202020204" pitchFamily="34" charset="0"/>
            <a:ea typeface="+mn-ea"/>
            <a:cs typeface="+mn-cs"/>
          </a:endParaRPr>
        </a:p>
      </xdr:txBody>
    </xdr:sp>
    <xdr:clientData/>
  </xdr:twoCellAnchor>
  <xdr:twoCellAnchor>
    <xdr:from>
      <xdr:col>16</xdr:col>
      <xdr:colOff>736600</xdr:colOff>
      <xdr:row>38</xdr:row>
      <xdr:rowOff>58305</xdr:rowOff>
    </xdr:from>
    <xdr:to>
      <xdr:col>20</xdr:col>
      <xdr:colOff>127000</xdr:colOff>
      <xdr:row>44</xdr:row>
      <xdr:rowOff>12700</xdr:rowOff>
    </xdr:to>
    <xdr:sp macro="" textlink="">
      <xdr:nvSpPr>
        <xdr:cNvPr id="67" name="CuadroTexto 66">
          <a:extLst>
            <a:ext uri="{FF2B5EF4-FFF2-40B4-BE49-F238E27FC236}">
              <a16:creationId xmlns:a16="http://schemas.microsoft.com/office/drawing/2014/main" id="{93BF7DCD-19DC-4AAD-8B13-AEE34CAB703A}"/>
            </a:ext>
          </a:extLst>
        </xdr:cNvPr>
        <xdr:cNvSpPr txBox="1"/>
      </xdr:nvSpPr>
      <xdr:spPr>
        <a:xfrm>
          <a:off x="12928600" y="7297305"/>
          <a:ext cx="2438400" cy="1097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i="0" u="none" strike="noStrike" baseline="0">
              <a:solidFill>
                <a:schemeClr val="bg1"/>
              </a:solidFill>
              <a:latin typeface="Avenir Next LT Pro Demi" panose="020B0704020202020204" pitchFamily="34" charset="0"/>
              <a:ea typeface="Calibri"/>
              <a:cs typeface="Calibri"/>
            </a:rPr>
            <a:t>albergan </a:t>
          </a:r>
          <a:r>
            <a:rPr lang="en-US" sz="2000" b="1" i="0" u="none" strike="noStrike" baseline="0">
              <a:solidFill>
                <a:schemeClr val="bg1"/>
              </a:solidFill>
              <a:latin typeface="Avenir Next LT Pro Demi" panose="020B0704020202020204" pitchFamily="34" charset="0"/>
              <a:ea typeface="Calibri"/>
              <a:cs typeface="Calibri"/>
            </a:rPr>
            <a:t>seguridad, piscina y gym</a:t>
          </a:r>
          <a:endParaRPr lang="en-US" sz="1600" b="1" i="0" u="none" strike="noStrike">
            <a:solidFill>
              <a:schemeClr val="bg1"/>
            </a:solidFill>
            <a:latin typeface="Avenir Next LT Pro Demi" panose="020B0704020202020204" pitchFamily="34" charset="0"/>
            <a:ea typeface="Calibri"/>
            <a:cs typeface="Calibri"/>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323850</xdr:colOff>
      <xdr:row>27</xdr:row>
      <xdr:rowOff>168275</xdr:rowOff>
    </xdr:from>
    <xdr:to>
      <xdr:col>8</xdr:col>
      <xdr:colOff>1403350</xdr:colOff>
      <xdr:row>42</xdr:row>
      <xdr:rowOff>149225</xdr:rowOff>
    </xdr:to>
    <xdr:graphicFrame macro="">
      <xdr:nvGraphicFramePr>
        <xdr:cNvPr id="4" name="Gráfico 3">
          <a:extLst>
            <a:ext uri="{FF2B5EF4-FFF2-40B4-BE49-F238E27FC236}">
              <a16:creationId xmlns:a16="http://schemas.microsoft.com/office/drawing/2014/main" id="{320A5B67-D5E2-7DE3-0E86-92BE80E9E7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558800</xdr:colOff>
      <xdr:row>0</xdr:row>
      <xdr:rowOff>127000</xdr:rowOff>
    </xdr:from>
    <xdr:to>
      <xdr:col>1</xdr:col>
      <xdr:colOff>4878800</xdr:colOff>
      <xdr:row>1</xdr:row>
      <xdr:rowOff>165100</xdr:rowOff>
    </xdr:to>
    <xdr:sp macro="" textlink="">
      <xdr:nvSpPr>
        <xdr:cNvPr id="2" name="Rectángulo 1">
          <a:extLst>
            <a:ext uri="{FF2B5EF4-FFF2-40B4-BE49-F238E27FC236}">
              <a16:creationId xmlns:a16="http://schemas.microsoft.com/office/drawing/2014/main" id="{F9AF7EDF-15DF-47C4-96A7-019B8536C2DA}"/>
            </a:ext>
          </a:extLst>
        </xdr:cNvPr>
        <xdr:cNvSpPr/>
      </xdr:nvSpPr>
      <xdr:spPr>
        <a:xfrm>
          <a:off x="1320800" y="127000"/>
          <a:ext cx="4320000" cy="2222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s-ES" sz="1200" b="1" i="1" kern="1200"/>
            <a:t>descripción de datos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tima Esteban Fernandez" refreshedDate="45609.411338425925" createdVersion="8" refreshedVersion="8" minRefreshableVersion="3" recordCount="2889" xr:uid="{E8E06E21-0248-46D5-B412-67C2C8B1F5A6}">
  <cacheSource type="worksheet">
    <worksheetSource name="Flats_Data_limpia"/>
  </cacheSource>
  <cacheFields count="75">
    <cacheField name="residence_name / society" numFmtId="0">
      <sharedItems/>
    </cacheField>
    <cacheField name="Location" numFmtId="0">
      <sharedItems/>
    </cacheField>
    <cacheField name="distrito / ciudad" numFmtId="0">
      <sharedItems count="2">
        <s v="Distrito de Gurgaon"/>
        <s v="Ciudad de Gurgaon"/>
      </sharedItems>
    </cacheField>
    <cacheField name="price_EUR" numFmtId="164">
      <sharedItems containsSemiMixedTypes="0" containsString="0" containsNumber="1" minValue="0" maxValue="1500000"/>
    </cacheField>
    <cacheField name="price_per_sqft_EUR" numFmtId="164">
      <sharedItems containsString="0" containsBlank="1" containsNumber="1" containsInteger="1" minValue="4" maxValue="200000"/>
    </cacheField>
    <cacheField name="facing" numFmtId="0">
      <sharedItems/>
    </cacheField>
    <cacheField name="agePossession" numFmtId="0">
      <sharedItems count="6">
        <s v="Relatively New"/>
        <s v="Undefined"/>
        <s v="Moderately Old"/>
        <s v="Old Property"/>
        <s v="New Property"/>
        <s v="Under Construction"/>
      </sharedItems>
    </cacheField>
    <cacheField name="luxury_score" numFmtId="0">
      <sharedItems containsSemiMixedTypes="0" containsString="0" containsNumber="1" containsInteger="1" minValue="0" maxValue="62" count="51">
        <n v="28"/>
        <n v="0"/>
        <n v="21"/>
        <n v="7"/>
        <n v="30"/>
        <n v="38"/>
        <n v="25"/>
        <n v="53"/>
        <n v="34"/>
        <n v="62"/>
        <n v="15"/>
        <n v="40"/>
        <n v="47"/>
        <n v="20"/>
        <n v="33"/>
        <n v="27"/>
        <n v="52"/>
        <n v="8"/>
        <n v="14"/>
        <n v="22"/>
        <n v="46"/>
        <n v="31"/>
        <n v="24"/>
        <n v="19"/>
        <n v="41"/>
        <n v="6"/>
        <n v="23"/>
        <n v="9"/>
        <n v="35"/>
        <n v="45"/>
        <n v="36"/>
        <n v="17"/>
        <n v="26"/>
        <n v="56"/>
        <n v="39"/>
        <n v="37"/>
        <n v="43"/>
        <n v="44"/>
        <n v="16"/>
        <n v="49"/>
        <n v="29"/>
        <n v="10"/>
        <n v="32"/>
        <n v="13"/>
        <n v="18"/>
        <n v="48"/>
        <n v="55"/>
        <n v="54"/>
        <n v="12"/>
        <n v="42"/>
        <n v="50"/>
      </sharedItems>
      <fieldGroup base="7">
        <rangePr startNum="0" endNum="62" groupInterval="10"/>
        <groupItems count="9">
          <s v="&lt;0"/>
          <s v="0-9"/>
          <s v="10-19"/>
          <s v="20-29"/>
          <s v="30-39"/>
          <s v="40-49"/>
          <s v="50-59"/>
          <s v="60-69"/>
          <s v="&gt;70"/>
        </groupItems>
      </fieldGroup>
    </cacheField>
    <cacheField name="area" numFmtId="0">
      <sharedItems containsString="0" containsBlank="1" containsNumber="1" minValue="7.2001152018430004E-4" maxValue="8.75"/>
    </cacheField>
    <cacheField name="Carpet_Area" numFmtId="0">
      <sharedItems containsString="0" containsBlank="1" containsNumber="1" minValue="66" maxValue="607936"/>
    </cacheField>
    <cacheField name="Built_Up_Area" numFmtId="0">
      <sharedItems containsString="0" containsBlank="1" containsNumber="1" minValue="97" maxValue="737147"/>
    </cacheField>
    <cacheField name="Super_BuiltUp_Area" numFmtId="0">
      <sharedItems containsString="0" containsBlank="1" containsNumber="1" containsInteger="1" minValue="89" maxValue="10000"/>
    </cacheField>
    <cacheField name="bedRoom" numFmtId="0">
      <sharedItems containsString="0" containsBlank="1" containsNumber="1" containsInteger="1" minValue="1" maxValue="6"/>
    </cacheField>
    <cacheField name="bathroom" numFmtId="0">
      <sharedItems containsString="0" containsBlank="1" containsNumber="1" containsInteger="1" minValue="1" maxValue="7"/>
    </cacheField>
    <cacheField name="balcony" numFmtId="0">
      <sharedItems containsString="0" containsBlank="1" containsNumber="1" containsInteger="1" minValue="0" maxValue="3"/>
    </cacheField>
    <cacheField name="BHK" numFmtId="0">
      <sharedItems containsSemiMixedTypes="0" containsString="0" containsNumber="1" containsInteger="1" minValue="1" maxValue="6"/>
    </cacheField>
    <cacheField name="BHK - category" numFmtId="0">
      <sharedItems/>
    </cacheField>
    <cacheField name="Total Floors" numFmtId="0">
      <sharedItems containsString="0" containsBlank="1" containsNumber="1" containsInteger="1" minValue="1" maxValue="55"/>
    </cacheField>
    <cacheField name="floorNum" numFmtId="0">
      <sharedItems containsString="0" containsBlank="1" containsNumber="1" containsInteger="1" minValue="0" maxValue="45"/>
    </cacheField>
    <cacheField name="Servant_Room" numFmtId="0">
      <sharedItems containsSemiMixedTypes="0" containsString="0" containsNumber="1" containsInteger="1" minValue="0" maxValue="1"/>
    </cacheField>
    <cacheField name="Study_Room" numFmtId="0">
      <sharedItems containsSemiMixedTypes="0" containsString="0" containsNumber="1" containsInteger="1" minValue="0" maxValue="1"/>
    </cacheField>
    <cacheField name="Pooja_Room" numFmtId="0">
      <sharedItems containsSemiMixedTypes="0" containsString="0" containsNumber="1" containsInteger="1" minValue="0" maxValue="1"/>
    </cacheField>
    <cacheField name="Store_Room" numFmtId="0">
      <sharedItems containsSemiMixedTypes="0" containsString="0" containsNumber="1" containsInteger="1" minValue="0" maxValue="1"/>
    </cacheField>
    <cacheField name="piped_gas" numFmtId="0">
      <sharedItems containsString="0" containsBlank="1" containsNumber="1" containsInteger="1" minValue="0" maxValue="1"/>
    </cacheField>
    <cacheField name="waste_disposal" numFmtId="0">
      <sharedItems containsString="0" containsBlank="1" containsNumber="1" containsInteger="1" minValue="0" maxValue="1"/>
    </cacheField>
    <cacheField name="intercom" numFmtId="0">
      <sharedItems containsString="0" containsBlank="1" containsNumber="1" containsInteger="1" minValue="0" maxValue="1"/>
    </cacheField>
    <cacheField name="power_backup" numFmtId="0">
      <sharedItems containsString="0" containsBlank="1" containsNumber="1" containsInteger="1" minValue="0" maxValue="1"/>
    </cacheField>
    <cacheField name="central_ac" numFmtId="0">
      <sharedItems containsString="0" containsBlank="1" containsNumber="1" containsInteger="1" minValue="0" maxValue="1"/>
    </cacheField>
    <cacheField name="wifi" numFmtId="0">
      <sharedItems containsString="0" containsBlank="1" containsNumber="1" containsInteger="1" minValue="0" maxValue="1"/>
    </cacheField>
    <cacheField name="garden" numFmtId="0">
      <sharedItems containsString="0" containsBlank="1" containsNumber="1" containsInteger="1" minValue="0" maxValue="1"/>
    </cacheField>
    <cacheField name="community" numFmtId="0">
      <sharedItems containsString="0" containsBlank="1" containsNumber="1" containsInteger="1" minValue="0" maxValue="1"/>
    </cacheField>
    <cacheField name="staff" numFmtId="0">
      <sharedItems containsString="0" containsBlank="1" containsNumber="1" containsInteger="1" minValue="0" maxValue="1"/>
    </cacheField>
    <cacheField name="water_storage" numFmtId="0">
      <sharedItems containsString="0" containsBlank="1" containsNumber="1" containsInteger="1" minValue="0" maxValue="1"/>
    </cacheField>
    <cacheField name="visitor_parking" numFmtId="0">
      <sharedItems containsString="0" containsBlank="1" containsNumber="1" containsInteger="1" minValue="0" maxValue="1"/>
    </cacheField>
    <cacheField name="lift" numFmtId="0">
      <sharedItems containsString="0" containsBlank="1" containsNumber="1" containsInteger="1" minValue="0" maxValue="1"/>
    </cacheField>
    <cacheField name="vaastu" numFmtId="0">
      <sharedItems containsString="0" containsBlank="1" containsNumber="1" containsInteger="1" minValue="0" maxValue="1"/>
    </cacheField>
    <cacheField name="security" numFmtId="0">
      <sharedItems containsString="0" containsBlank="1" containsNumber="1" containsInteger="1" minValue="0" maxValue="1"/>
    </cacheField>
    <cacheField name="swimming" numFmtId="0">
      <sharedItems containsString="0" containsBlank="1" containsNumber="1" containsInteger="1" minValue="0" maxValue="1"/>
    </cacheField>
    <cacheField name="gym" numFmtId="0">
      <sharedItems containsString="0" containsBlank="1" containsNumber="1" containsInteger="1" minValue="0" maxValue="1"/>
    </cacheField>
    <cacheField name="shopping_centre" numFmtId="0">
      <sharedItems containsString="0" containsBlank="1" containsNumber="1" containsInteger="1" minValue="0" maxValue="1"/>
    </cacheField>
    <cacheField name="Hospital" numFmtId="0">
      <sharedItems containsString="0" containsBlank="1" containsNumber="1" containsInteger="1" minValue="0" maxValue="1"/>
    </cacheField>
    <cacheField name="Mall" numFmtId="0">
      <sharedItems containsString="0" containsBlank="1" containsNumber="1" containsInteger="1" minValue="0" maxValue="1"/>
    </cacheField>
    <cacheField name="Mandir/Church" numFmtId="0">
      <sharedItems containsString="0" containsBlank="1" containsNumber="1" containsInteger="1" minValue="0" maxValue="1"/>
    </cacheField>
    <cacheField name="ATM" numFmtId="0">
      <sharedItems containsString="0" containsBlank="1" containsNumber="1" containsInteger="1" minValue="0" maxValue="1"/>
    </cacheField>
    <cacheField name="Bank" numFmtId="0">
      <sharedItems containsString="0" containsBlank="1" containsNumber="1" containsInteger="1" minValue="0" maxValue="1"/>
    </cacheField>
    <cacheField name="School" numFmtId="0">
      <sharedItems containsString="0" containsBlank="1" containsNumber="1" containsInteger="1" minValue="0" maxValue="1"/>
    </cacheField>
    <cacheField name="College" numFmtId="0">
      <sharedItems containsString="0" containsBlank="1" containsNumber="1" containsInteger="1" minValue="0" maxValue="1" count="3">
        <n v="1"/>
        <n v="0"/>
        <m/>
      </sharedItems>
    </cacheField>
    <cacheField name="Metro Station" numFmtId="0">
      <sharedItems containsString="0" containsBlank="1" containsNumber="1" containsInteger="1" minValue="0" maxValue="1" count="3">
        <n v="0"/>
        <m/>
        <n v="1"/>
      </sharedItems>
    </cacheField>
    <cacheField name="Airport" numFmtId="0">
      <sharedItems containsString="0" containsBlank="1" containsNumber="1" containsInteger="1" minValue="0" maxValue="1"/>
    </cacheField>
    <cacheField name="Hotel" numFmtId="0">
      <sharedItems containsString="0" containsBlank="1" containsNumber="1" containsInteger="1" minValue="0" maxValue="1"/>
    </cacheField>
    <cacheField name="AC" numFmtId="0">
      <sharedItems containsSemiMixedTypes="0" containsString="0" containsNumber="1" containsInteger="1" minValue="0" maxValue="14"/>
    </cacheField>
    <cacheField name="Wardrobe" numFmtId="0">
      <sharedItems containsSemiMixedTypes="0" containsString="0" containsNumber="1" containsInteger="1" minValue="0" maxValue="13"/>
    </cacheField>
    <cacheField name="Microwave" numFmtId="0">
      <sharedItems containsSemiMixedTypes="0" containsString="0" containsNumber="1" containsInteger="1" minValue="0" maxValue="2"/>
    </cacheField>
    <cacheField name="Fridge" numFmtId="0">
      <sharedItems containsSemiMixedTypes="0" containsString="0" containsNumber="1" containsInteger="1" minValue="0" maxValue="1"/>
    </cacheField>
    <cacheField name="Stove" numFmtId="0">
      <sharedItems containsSemiMixedTypes="0" containsString="0" containsNumber="1" containsInteger="1" minValue="0" maxValue="1"/>
    </cacheField>
    <cacheField name="Curtains" numFmtId="0">
      <sharedItems containsSemiMixedTypes="0" containsString="0" containsNumber="1" containsInteger="1" minValue="0" maxValue="16"/>
    </cacheField>
    <cacheField name="TV" numFmtId="0">
      <sharedItems containsSemiMixedTypes="0" containsString="0" containsNumber="1" containsInteger="1" minValue="0" maxValue="4"/>
    </cacheField>
    <cacheField name="Modular Kitchen" numFmtId="0">
      <sharedItems containsSemiMixedTypes="0" containsString="0" containsNumber="1" containsInteger="1" minValue="0" maxValue="1"/>
    </cacheField>
    <cacheField name="Dining Table" numFmtId="0">
      <sharedItems containsSemiMixedTypes="0" containsString="0" containsNumber="1" containsInteger="1" minValue="0" maxValue="1"/>
    </cacheField>
    <cacheField name="Washing Machine" numFmtId="0">
      <sharedItems containsSemiMixedTypes="0" containsString="0" containsNumber="1" containsInteger="1" minValue="0" maxValue="0"/>
    </cacheField>
    <cacheField name="Fan" numFmtId="0">
      <sharedItems containsSemiMixedTypes="0" containsString="0" containsNumber="1" containsInteger="1" minValue="0" maxValue="0"/>
    </cacheField>
    <cacheField name="Exhaust Fan" numFmtId="0">
      <sharedItems containsSemiMixedTypes="0" containsString="0" containsNumber="1" containsInteger="1" minValue="0" maxValue="0"/>
    </cacheField>
    <cacheField name="Water Purifier" numFmtId="0">
      <sharedItems containsSemiMixedTypes="0" containsString="0" containsNumber="1" containsInteger="1" minValue="0" maxValue="1"/>
    </cacheField>
    <cacheField name="Geyser" numFmtId="0">
      <sharedItems containsSemiMixedTypes="0" containsString="0" containsNumber="1" containsInteger="1" minValue="0" maxValue="7"/>
    </cacheField>
    <cacheField name="Light" numFmtId="0">
      <sharedItems containsSemiMixedTypes="0" containsString="0" containsNumber="1" containsInteger="1" minValue="0" maxValue="0"/>
    </cacheField>
    <cacheField name="Chimney" numFmtId="0">
      <sharedItems containsSemiMixedTypes="0" containsString="0" containsNumber="1" containsInteger="1" minValue="0" maxValue="0"/>
    </cacheField>
    <cacheField name="Sofa" numFmtId="0">
      <sharedItems containsSemiMixedTypes="0" containsString="0" containsNumber="1" containsInteger="1" minValue="0" maxValue="0"/>
    </cacheField>
    <cacheField name="Bed" numFmtId="0">
      <sharedItems containsSemiMixedTypes="0" containsString="0" containsNumber="1" containsInteger="1" minValue="0" maxValue="0"/>
    </cacheField>
    <cacheField name="furnishing_type (num)" numFmtId="0">
      <sharedItems containsSemiMixedTypes="0" containsString="0" containsNumber="1" containsInteger="1" minValue="0" maxValue="2"/>
    </cacheField>
    <cacheField name="furnishing_type (name)" numFmtId="0">
      <sharedItems count="3">
        <s v="sin amueblar"/>
        <s v="amueblado"/>
        <s v="semi-amueblado"/>
      </sharedItems>
    </cacheField>
    <cacheField name="price" numFmtId="0">
      <sharedItems containsString="0" containsBlank="1" containsNumber="1" minValue="16" maxValue="1500"/>
    </cacheField>
    <cacheField name="price_per_sqft" numFmtId="0">
      <sharedItems containsString="0" containsBlank="1" containsNumber="1" containsInteger="1" minValue="4" maxValue="200000"/>
    </cacheField>
    <cacheField name="prestaciones del inmueble 'nice to have'" numFmtId="0">
      <sharedItems containsSemiMixedTypes="0" containsString="0" containsNumber="1" containsInteger="1" minValue="0" maxValue="35"/>
    </cacheField>
    <cacheField name="prestaciones de la comunidad 'nice for luxuryscore'" numFmtId="0">
      <sharedItems containsSemiMixedTypes="0" containsString="0" containsNumber="1" containsInteger="1" minValue="0" maxValue="20"/>
    </cacheField>
    <cacheField name="prestaciones de servicios próximos" numFmtId="0">
      <sharedItems containsSemiMixedTypes="0" containsString="0" containsNumber="1" containsInteger="1" minValue="0" maxValue="8"/>
    </cacheField>
  </cacheFields>
  <extLst>
    <ext xmlns:x14="http://schemas.microsoft.com/office/spreadsheetml/2009/9/main" uri="{725AE2AE-9491-48be-B2B4-4EB974FC3084}">
      <x14:pivotCacheDefinition pivotCacheId="11064484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89">
  <r>
    <s v=","/>
    <s v=" Gwal Pahari"/>
    <x v="0"/>
    <n v="700000"/>
    <n v="700"/>
    <s v="South-West"/>
    <x v="0"/>
    <x v="0"/>
    <n v="6.3636363636363602E-2"/>
    <m/>
    <m/>
    <n v="6000"/>
    <n v="4"/>
    <n v="4"/>
    <n v="3"/>
    <n v="4"/>
    <s v="plurifamiliar"/>
    <n v="31"/>
    <n v="6"/>
    <n v="1"/>
    <n v="0"/>
    <n v="0"/>
    <n v="0"/>
    <n v="0"/>
    <n v="1"/>
    <n v="1"/>
    <n v="0"/>
    <n v="0"/>
    <n v="0"/>
    <n v="1"/>
    <n v="1"/>
    <n v="1"/>
    <n v="0"/>
    <n v="1"/>
    <n v="1"/>
    <n v="0"/>
    <n v="1"/>
    <n v="0"/>
    <n v="1"/>
    <n v="0"/>
    <n v="1"/>
    <n v="0"/>
    <n v="1"/>
    <n v="1"/>
    <n v="1"/>
    <n v="1"/>
    <x v="0"/>
    <x v="0"/>
    <n v="0"/>
    <n v="1"/>
    <n v="0"/>
    <n v="0"/>
    <n v="0"/>
    <n v="0"/>
    <n v="0"/>
    <n v="0"/>
    <n v="0"/>
    <n v="0"/>
    <n v="0"/>
    <n v="0"/>
    <n v="0"/>
    <n v="0"/>
    <n v="0"/>
    <n v="0"/>
    <n v="0"/>
    <n v="0"/>
    <n v="0"/>
    <n v="0"/>
    <n v="0"/>
    <x v="0"/>
    <n v="700"/>
    <n v="700"/>
    <n v="0"/>
    <n v="10"/>
    <n v="7"/>
  </r>
  <r>
    <s v="Aardhya homesh"/>
    <s v=" Sector 67A Gurgaon"/>
    <x v="1"/>
    <n v="185000"/>
    <n v="8043"/>
    <s v="East"/>
    <x v="1"/>
    <x v="1"/>
    <n v="2.3001367648887199E-2"/>
    <n v="2300"/>
    <m/>
    <m/>
    <n v="4"/>
    <n v="4"/>
    <n v="0"/>
    <n v="4"/>
    <s v="plurifamiliar"/>
    <n v="4"/>
    <n v="4"/>
    <n v="0"/>
    <n v="0"/>
    <n v="0"/>
    <n v="0"/>
    <m/>
    <m/>
    <m/>
    <m/>
    <m/>
    <m/>
    <m/>
    <m/>
    <m/>
    <m/>
    <m/>
    <m/>
    <m/>
    <m/>
    <m/>
    <m/>
    <m/>
    <n v="1"/>
    <n v="0"/>
    <n v="0"/>
    <n v="1"/>
    <n v="1"/>
    <n v="0"/>
    <x v="1"/>
    <x v="0"/>
    <n v="0"/>
    <n v="0"/>
    <n v="0"/>
    <n v="0"/>
    <n v="0"/>
    <n v="0"/>
    <n v="0"/>
    <n v="0"/>
    <n v="0"/>
    <n v="0"/>
    <n v="0"/>
    <n v="0"/>
    <n v="0"/>
    <n v="0"/>
    <n v="0"/>
    <n v="0"/>
    <n v="0"/>
    <n v="0"/>
    <n v="0"/>
    <n v="0"/>
    <n v="0"/>
    <x v="0"/>
    <n v="185"/>
    <n v="8043"/>
    <n v="0"/>
    <n v="0"/>
    <n v="3"/>
  </r>
  <r>
    <s v="Aashirwad Residency"/>
    <s v=" Sector 5 chowk Gurgaon"/>
    <x v="1"/>
    <n v="90000"/>
    <n v="11250"/>
    <s v=""/>
    <x v="2"/>
    <x v="2"/>
    <n v="8.0000000000000002E-3"/>
    <n v="800"/>
    <m/>
    <m/>
    <n v="3"/>
    <n v="2"/>
    <n v="2"/>
    <n v="3"/>
    <s v="plurifamiliar"/>
    <n v="4"/>
    <n v="4"/>
    <n v="0"/>
    <n v="0"/>
    <n v="0"/>
    <n v="0"/>
    <n v="0"/>
    <n v="0"/>
    <n v="1"/>
    <n v="0"/>
    <n v="0"/>
    <n v="0"/>
    <n v="0"/>
    <n v="0"/>
    <n v="1"/>
    <n v="1"/>
    <n v="0"/>
    <n v="1"/>
    <n v="0"/>
    <n v="1"/>
    <n v="0"/>
    <n v="0"/>
    <n v="0"/>
    <m/>
    <m/>
    <m/>
    <m/>
    <m/>
    <m/>
    <x v="2"/>
    <x v="1"/>
    <m/>
    <m/>
    <n v="0"/>
    <n v="1"/>
    <n v="0"/>
    <n v="0"/>
    <n v="0"/>
    <n v="1"/>
    <n v="0"/>
    <n v="0"/>
    <n v="0"/>
    <n v="0"/>
    <n v="0"/>
    <n v="0"/>
    <n v="0"/>
    <n v="0"/>
    <n v="0"/>
    <n v="0"/>
    <n v="0"/>
    <n v="0"/>
    <n v="0"/>
    <x v="0"/>
    <n v="90"/>
    <n v="11250"/>
    <n v="2"/>
    <n v="5"/>
    <n v="0"/>
  </r>
  <r>
    <s v="Abhinav Group Housing Society"/>
    <s v=" Bhawani Enclave"/>
    <x v="0"/>
    <n v="110000"/>
    <n v="6111"/>
    <s v=""/>
    <x v="3"/>
    <x v="1"/>
    <n v="1.8000327278677699E-2"/>
    <n v="1800"/>
    <m/>
    <m/>
    <n v="3"/>
    <n v="2"/>
    <n v="3"/>
    <n v="3"/>
    <s v="plurifamiliar"/>
    <n v="12"/>
    <n v="5"/>
    <n v="0"/>
    <n v="0"/>
    <n v="0"/>
    <n v="0"/>
    <n v="0"/>
    <n v="0"/>
    <n v="0"/>
    <n v="0"/>
    <n v="0"/>
    <n v="0"/>
    <n v="1"/>
    <n v="0"/>
    <n v="0"/>
    <n v="0"/>
    <n v="0"/>
    <n v="1"/>
    <n v="0"/>
    <n v="1"/>
    <n v="0"/>
    <n v="0"/>
    <n v="0"/>
    <n v="1"/>
    <n v="0"/>
    <n v="0"/>
    <n v="1"/>
    <n v="1"/>
    <n v="1"/>
    <x v="1"/>
    <x v="0"/>
    <n v="0"/>
    <n v="0"/>
    <n v="0"/>
    <n v="0"/>
    <n v="0"/>
    <n v="0"/>
    <n v="0"/>
    <n v="0"/>
    <n v="0"/>
    <n v="0"/>
    <n v="0"/>
    <n v="0"/>
    <n v="0"/>
    <n v="0"/>
    <n v="0"/>
    <n v="0"/>
    <n v="0"/>
    <n v="0"/>
    <n v="0"/>
    <n v="0"/>
    <n v="0"/>
    <x v="0"/>
    <n v="110"/>
    <n v="6111"/>
    <n v="0"/>
    <n v="3"/>
    <n v="4"/>
  </r>
  <r>
    <s v="Ace Palm Floors"/>
    <s v=" Sector 89 Gurgaon"/>
    <x v="1"/>
    <n v="97040"/>
    <n v="7863"/>
    <s v=""/>
    <x v="4"/>
    <x v="2"/>
    <n v="1.23413455424138E-2"/>
    <n v="1234"/>
    <m/>
    <m/>
    <n v="2"/>
    <n v="2"/>
    <n v="2"/>
    <n v="2"/>
    <s v="unifamiliar"/>
    <n v="3"/>
    <n v="1"/>
    <n v="0"/>
    <n v="1"/>
    <n v="0"/>
    <n v="0"/>
    <n v="0"/>
    <n v="0"/>
    <n v="1"/>
    <n v="0"/>
    <n v="0"/>
    <n v="0"/>
    <n v="1"/>
    <n v="0"/>
    <n v="1"/>
    <n v="1"/>
    <n v="0"/>
    <n v="1"/>
    <n v="0"/>
    <n v="0"/>
    <n v="0"/>
    <n v="0"/>
    <n v="0"/>
    <n v="1"/>
    <n v="0"/>
    <n v="0"/>
    <n v="1"/>
    <n v="1"/>
    <n v="1"/>
    <x v="1"/>
    <x v="0"/>
    <n v="0"/>
    <n v="1"/>
    <n v="1"/>
    <n v="1"/>
    <n v="0"/>
    <n v="0"/>
    <n v="1"/>
    <n v="0"/>
    <n v="0"/>
    <n v="1"/>
    <n v="0"/>
    <n v="0"/>
    <n v="0"/>
    <n v="0"/>
    <n v="0"/>
    <n v="0"/>
    <n v="0"/>
    <n v="0"/>
    <n v="0"/>
    <n v="0"/>
    <n v="2"/>
    <x v="1"/>
    <n v="97.04"/>
    <n v="7863"/>
    <n v="4"/>
    <n v="6"/>
    <n v="5"/>
  </r>
  <r>
    <s v="Adani Aangan Arcade"/>
    <s v=" Sector 88A Gurgaon"/>
    <x v="1"/>
    <n v="45000"/>
    <n v="7194"/>
    <s v=""/>
    <x v="4"/>
    <x v="3"/>
    <n v="6.255212677231E-3"/>
    <n v="625.47"/>
    <m/>
    <m/>
    <n v="2"/>
    <n v="2"/>
    <n v="1"/>
    <n v="2"/>
    <s v="unifamiliar"/>
    <n v="12"/>
    <n v="8"/>
    <n v="0"/>
    <n v="0"/>
    <n v="0"/>
    <n v="0"/>
    <n v="0"/>
    <n v="0"/>
    <n v="0"/>
    <n v="0"/>
    <n v="0"/>
    <n v="0"/>
    <n v="1"/>
    <n v="0"/>
    <n v="1"/>
    <n v="0"/>
    <n v="0"/>
    <n v="1"/>
    <n v="0"/>
    <n v="0"/>
    <n v="0"/>
    <n v="0"/>
    <n v="0"/>
    <n v="1"/>
    <n v="1"/>
    <n v="0"/>
    <n v="0"/>
    <n v="0"/>
    <n v="1"/>
    <x v="0"/>
    <x v="0"/>
    <n v="1"/>
    <n v="0"/>
    <n v="0"/>
    <n v="2"/>
    <n v="0"/>
    <n v="0"/>
    <n v="0"/>
    <n v="0"/>
    <n v="0"/>
    <n v="1"/>
    <n v="0"/>
    <n v="0"/>
    <n v="0"/>
    <n v="0"/>
    <n v="0"/>
    <n v="0"/>
    <n v="0"/>
    <n v="0"/>
    <n v="0"/>
    <n v="0"/>
    <n v="0"/>
    <x v="0"/>
    <n v="45"/>
    <n v="7194"/>
    <n v="3"/>
    <n v="3"/>
    <n v="5"/>
  </r>
  <r>
    <s v="Adani Aangan Arcade"/>
    <s v=" Sector 89 A Gurgaon"/>
    <x v="1"/>
    <n v="50000"/>
    <n v="7763"/>
    <s v=""/>
    <x v="0"/>
    <x v="4"/>
    <n v="6.4408089656059998E-3"/>
    <n v="644"/>
    <n v="672"/>
    <m/>
    <n v="2"/>
    <n v="2"/>
    <n v="1"/>
    <n v="2"/>
    <s v="unifamiliar"/>
    <n v="12"/>
    <n v="4"/>
    <n v="0"/>
    <n v="0"/>
    <n v="0"/>
    <n v="0"/>
    <n v="0"/>
    <n v="0"/>
    <n v="0"/>
    <n v="0"/>
    <n v="0"/>
    <n v="0"/>
    <n v="1"/>
    <n v="1"/>
    <n v="1"/>
    <n v="1"/>
    <n v="1"/>
    <n v="1"/>
    <n v="0"/>
    <n v="1"/>
    <n v="0"/>
    <n v="0"/>
    <n v="1"/>
    <n v="1"/>
    <n v="1"/>
    <n v="0"/>
    <n v="0"/>
    <n v="0"/>
    <n v="1"/>
    <x v="0"/>
    <x v="0"/>
    <n v="1"/>
    <n v="0"/>
    <n v="0"/>
    <n v="4"/>
    <n v="0"/>
    <n v="0"/>
    <n v="0"/>
    <n v="0"/>
    <n v="0"/>
    <n v="0"/>
    <n v="0"/>
    <n v="0"/>
    <n v="0"/>
    <n v="0"/>
    <n v="1"/>
    <n v="1"/>
    <n v="0"/>
    <n v="0"/>
    <n v="0"/>
    <n v="0"/>
    <n v="2"/>
    <x v="1"/>
    <n v="50"/>
    <n v="7763"/>
    <n v="6"/>
    <n v="7"/>
    <n v="5"/>
  </r>
  <r>
    <s v="Adani Aangan Arcade"/>
    <s v=" Sector 88A Gurgaon"/>
    <x v="1"/>
    <n v="45000"/>
    <n v="7200"/>
    <s v=""/>
    <x v="4"/>
    <x v="3"/>
    <n v="6.2500000000000003E-3"/>
    <n v="625"/>
    <m/>
    <m/>
    <n v="2"/>
    <n v="2"/>
    <n v="1"/>
    <n v="2"/>
    <s v="unifamiliar"/>
    <n v="14"/>
    <n v="3"/>
    <n v="0"/>
    <n v="0"/>
    <n v="0"/>
    <n v="0"/>
    <n v="0"/>
    <n v="0"/>
    <n v="0"/>
    <n v="0"/>
    <n v="0"/>
    <n v="0"/>
    <n v="1"/>
    <n v="0"/>
    <n v="1"/>
    <n v="0"/>
    <n v="0"/>
    <n v="1"/>
    <n v="0"/>
    <n v="0"/>
    <n v="0"/>
    <n v="0"/>
    <n v="0"/>
    <n v="1"/>
    <n v="1"/>
    <n v="0"/>
    <n v="0"/>
    <n v="0"/>
    <n v="1"/>
    <x v="0"/>
    <x v="0"/>
    <n v="1"/>
    <n v="0"/>
    <n v="0"/>
    <n v="0"/>
    <n v="0"/>
    <n v="0"/>
    <n v="0"/>
    <n v="0"/>
    <n v="0"/>
    <n v="0"/>
    <n v="0"/>
    <n v="0"/>
    <n v="0"/>
    <n v="0"/>
    <n v="0"/>
    <n v="0"/>
    <n v="0"/>
    <n v="0"/>
    <n v="0"/>
    <n v="0"/>
    <n v="0"/>
    <x v="0"/>
    <n v="45"/>
    <n v="7200"/>
    <n v="0"/>
    <n v="3"/>
    <n v="5"/>
  </r>
  <r>
    <s v="Adani Aangan Galleria"/>
    <s v=" Sector 89 A Gurgaon"/>
    <x v="1"/>
    <n v="42000"/>
    <n v="4941"/>
    <s v=""/>
    <x v="0"/>
    <x v="1"/>
    <n v="8.5003035822706994E-3"/>
    <m/>
    <m/>
    <n v="850"/>
    <n v="2"/>
    <n v="2"/>
    <n v="2"/>
    <n v="2"/>
    <s v="unifamiliar"/>
    <n v="11"/>
    <n v="3"/>
    <n v="0"/>
    <n v="0"/>
    <n v="0"/>
    <n v="0"/>
    <m/>
    <m/>
    <m/>
    <m/>
    <m/>
    <m/>
    <m/>
    <m/>
    <m/>
    <m/>
    <m/>
    <m/>
    <m/>
    <m/>
    <m/>
    <m/>
    <m/>
    <n v="0"/>
    <n v="0"/>
    <n v="0"/>
    <n v="0"/>
    <n v="0"/>
    <n v="0"/>
    <x v="1"/>
    <x v="0"/>
    <n v="0"/>
    <n v="0"/>
    <n v="0"/>
    <n v="0"/>
    <n v="0"/>
    <n v="0"/>
    <n v="0"/>
    <n v="0"/>
    <n v="0"/>
    <n v="0"/>
    <n v="0"/>
    <n v="0"/>
    <n v="0"/>
    <n v="0"/>
    <n v="0"/>
    <n v="0"/>
    <n v="0"/>
    <n v="0"/>
    <n v="0"/>
    <n v="0"/>
    <n v="0"/>
    <x v="0"/>
    <n v="42"/>
    <n v="4941"/>
    <n v="0"/>
    <n v="0"/>
    <n v="0"/>
  </r>
  <r>
    <s v="Adani Aangan Galleria"/>
    <s v=" Sector 89 A Gurgaon"/>
    <x v="1"/>
    <n v="25000"/>
    <n v="5000"/>
    <s v=""/>
    <x v="4"/>
    <x v="5"/>
    <n v="5.0000000000000001E-3"/>
    <n v="410"/>
    <n v="430"/>
    <n v="500"/>
    <n v="1"/>
    <n v="1"/>
    <n v="1"/>
    <n v="1"/>
    <s v="unifamiliar"/>
    <n v="10"/>
    <n v="6"/>
    <n v="0"/>
    <n v="0"/>
    <n v="0"/>
    <n v="0"/>
    <n v="0"/>
    <n v="0"/>
    <n v="1"/>
    <n v="0"/>
    <n v="0"/>
    <n v="0"/>
    <n v="1"/>
    <n v="1"/>
    <n v="1"/>
    <n v="1"/>
    <n v="1"/>
    <n v="1"/>
    <n v="0"/>
    <n v="1"/>
    <n v="0"/>
    <n v="0"/>
    <n v="1"/>
    <n v="0"/>
    <n v="0"/>
    <n v="0"/>
    <n v="0"/>
    <n v="0"/>
    <n v="0"/>
    <x v="1"/>
    <x v="0"/>
    <n v="0"/>
    <n v="0"/>
    <n v="0"/>
    <n v="0"/>
    <n v="0"/>
    <n v="0"/>
    <n v="0"/>
    <n v="0"/>
    <n v="0"/>
    <n v="0"/>
    <n v="0"/>
    <n v="0"/>
    <n v="0"/>
    <n v="0"/>
    <n v="0"/>
    <n v="0"/>
    <n v="0"/>
    <n v="0"/>
    <n v="0"/>
    <n v="0"/>
    <n v="0"/>
    <x v="0"/>
    <n v="25"/>
    <n v="5000"/>
    <n v="0"/>
    <n v="8"/>
    <n v="0"/>
  </r>
  <r>
    <s v="Adani Brahma Samsara Vilasa"/>
    <s v=" Sector 63 Gurgaon"/>
    <x v="1"/>
    <n v="335000"/>
    <n v="16470"/>
    <s v=""/>
    <x v="4"/>
    <x v="1"/>
    <n v="2.03400121432908E-2"/>
    <m/>
    <m/>
    <n v="2034"/>
    <n v="3"/>
    <n v="3"/>
    <n v="3"/>
    <n v="3"/>
    <s v="plurifamiliar"/>
    <n v="4"/>
    <n v="3"/>
    <n v="0"/>
    <n v="0"/>
    <n v="0"/>
    <n v="0"/>
    <n v="0"/>
    <n v="0"/>
    <n v="0"/>
    <n v="0"/>
    <n v="0"/>
    <n v="0"/>
    <n v="1"/>
    <n v="1"/>
    <n v="0"/>
    <n v="0"/>
    <n v="0"/>
    <n v="1"/>
    <n v="0"/>
    <n v="0"/>
    <n v="0"/>
    <n v="1"/>
    <n v="0"/>
    <n v="1"/>
    <n v="1"/>
    <n v="0"/>
    <n v="0"/>
    <n v="0"/>
    <n v="1"/>
    <x v="0"/>
    <x v="2"/>
    <n v="1"/>
    <n v="1"/>
    <n v="0"/>
    <n v="3"/>
    <n v="0"/>
    <n v="0"/>
    <n v="0"/>
    <n v="0"/>
    <n v="0"/>
    <n v="1"/>
    <n v="0"/>
    <n v="0"/>
    <n v="0"/>
    <n v="0"/>
    <n v="0"/>
    <n v="4"/>
    <n v="0"/>
    <n v="0"/>
    <n v="0"/>
    <n v="0"/>
    <n v="2"/>
    <x v="1"/>
    <n v="335"/>
    <n v="16470"/>
    <n v="8"/>
    <n v="4"/>
    <n v="7"/>
  </r>
  <r>
    <s v="Adani Brahma Samsara Vilasa"/>
    <s v=" Sector 63 Gurgaon"/>
    <x v="1"/>
    <n v="340000"/>
    <n v="10000"/>
    <s v="West"/>
    <x v="4"/>
    <x v="4"/>
    <n v="3.4000000000000002E-2"/>
    <m/>
    <m/>
    <n v="3400"/>
    <n v="3"/>
    <n v="3"/>
    <n v="3"/>
    <n v="3"/>
    <s v="plurifamiliar"/>
    <n v="4"/>
    <n v="1"/>
    <n v="0"/>
    <n v="0"/>
    <n v="0"/>
    <n v="0"/>
    <n v="1"/>
    <n v="0"/>
    <n v="1"/>
    <n v="1"/>
    <n v="0"/>
    <n v="0"/>
    <n v="1"/>
    <n v="1"/>
    <n v="1"/>
    <n v="1"/>
    <n v="0"/>
    <n v="1"/>
    <n v="1"/>
    <n v="1"/>
    <n v="1"/>
    <n v="1"/>
    <n v="0"/>
    <n v="1"/>
    <n v="1"/>
    <n v="0"/>
    <n v="0"/>
    <n v="0"/>
    <n v="1"/>
    <x v="0"/>
    <x v="2"/>
    <n v="1"/>
    <n v="1"/>
    <n v="4"/>
    <n v="0"/>
    <n v="0"/>
    <n v="0"/>
    <n v="0"/>
    <n v="0"/>
    <n v="0"/>
    <n v="1"/>
    <n v="0"/>
    <n v="0"/>
    <n v="0"/>
    <n v="0"/>
    <n v="1"/>
    <n v="0"/>
    <n v="0"/>
    <n v="0"/>
    <n v="0"/>
    <n v="0"/>
    <n v="2"/>
    <x v="1"/>
    <n v="340"/>
    <n v="10000"/>
    <n v="6"/>
    <n v="12"/>
    <n v="7"/>
  </r>
  <r>
    <s v="Adani Brahma Samsara Vilasa"/>
    <s v=" Sector 63 Gurgaon"/>
    <x v="1"/>
    <n v="449000"/>
    <n v="14254"/>
    <s v="North"/>
    <x v="4"/>
    <x v="6"/>
    <n v="3.1499929844254197E-2"/>
    <n v="350"/>
    <m/>
    <m/>
    <n v="4"/>
    <n v="4"/>
    <n v="3"/>
    <n v="4"/>
    <s v="plurifamiliar"/>
    <n v="4"/>
    <n v="3"/>
    <n v="0"/>
    <n v="0"/>
    <n v="0"/>
    <n v="0"/>
    <n v="0"/>
    <n v="1"/>
    <n v="0"/>
    <n v="1"/>
    <n v="0"/>
    <n v="0"/>
    <n v="1"/>
    <n v="1"/>
    <n v="0"/>
    <n v="0"/>
    <n v="0"/>
    <n v="1"/>
    <n v="0"/>
    <n v="1"/>
    <n v="1"/>
    <n v="1"/>
    <n v="1"/>
    <n v="1"/>
    <n v="1"/>
    <n v="0"/>
    <n v="0"/>
    <n v="0"/>
    <n v="1"/>
    <x v="0"/>
    <x v="2"/>
    <n v="1"/>
    <n v="1"/>
    <n v="4"/>
    <n v="4"/>
    <n v="0"/>
    <n v="0"/>
    <n v="0"/>
    <n v="0"/>
    <n v="0"/>
    <n v="1"/>
    <n v="0"/>
    <n v="0"/>
    <n v="0"/>
    <n v="0"/>
    <n v="0"/>
    <n v="4"/>
    <n v="0"/>
    <n v="0"/>
    <n v="0"/>
    <n v="0"/>
    <n v="2"/>
    <x v="1"/>
    <n v="449"/>
    <n v="14254"/>
    <n v="13"/>
    <n v="8"/>
    <n v="7"/>
  </r>
  <r>
    <s v="Adani Brahma Samsara Vilasa"/>
    <s v=" Sector 63 Gurgaon"/>
    <x v="1"/>
    <n v="325000"/>
    <n v="29545"/>
    <s v="North-East"/>
    <x v="4"/>
    <x v="0"/>
    <n v="1.1000169233372801E-2"/>
    <n v="1100"/>
    <n v="2700"/>
    <m/>
    <n v="3"/>
    <n v="3"/>
    <n v="3"/>
    <n v="3"/>
    <s v="plurifamiliar"/>
    <n v="4"/>
    <n v="4"/>
    <n v="0"/>
    <n v="0"/>
    <n v="0"/>
    <n v="0"/>
    <n v="0"/>
    <n v="0"/>
    <n v="1"/>
    <n v="0"/>
    <n v="0"/>
    <n v="0"/>
    <n v="1"/>
    <n v="0"/>
    <n v="1"/>
    <n v="1"/>
    <n v="1"/>
    <n v="1"/>
    <n v="1"/>
    <n v="1"/>
    <n v="0"/>
    <n v="0"/>
    <n v="0"/>
    <n v="1"/>
    <n v="1"/>
    <n v="0"/>
    <n v="0"/>
    <n v="0"/>
    <n v="1"/>
    <x v="0"/>
    <x v="2"/>
    <n v="1"/>
    <n v="1"/>
    <n v="0"/>
    <n v="0"/>
    <n v="0"/>
    <n v="0"/>
    <n v="0"/>
    <n v="0"/>
    <n v="0"/>
    <n v="0"/>
    <n v="0"/>
    <n v="0"/>
    <n v="0"/>
    <n v="0"/>
    <n v="0"/>
    <n v="0"/>
    <n v="0"/>
    <n v="0"/>
    <n v="0"/>
    <n v="0"/>
    <n v="0"/>
    <x v="0"/>
    <n v="325"/>
    <n v="29545"/>
    <n v="0"/>
    <n v="8"/>
    <n v="7"/>
  </r>
  <r>
    <s v="Adani Brahma Samsara Vilasa"/>
    <s v=" Sector 63 Gurgaon"/>
    <x v="1"/>
    <n v="300000"/>
    <n v="16666"/>
    <s v="East"/>
    <x v="4"/>
    <x v="1"/>
    <n v="1.8000720028801102E-2"/>
    <n v="1800"/>
    <m/>
    <m/>
    <n v="3"/>
    <n v="3"/>
    <n v="3"/>
    <n v="3"/>
    <s v="plurifamiliar"/>
    <n v="4"/>
    <n v="3"/>
    <n v="0"/>
    <n v="0"/>
    <n v="0"/>
    <n v="0"/>
    <n v="1"/>
    <n v="0"/>
    <n v="0"/>
    <n v="0"/>
    <n v="0"/>
    <n v="0"/>
    <n v="1"/>
    <n v="1"/>
    <n v="0"/>
    <n v="0"/>
    <n v="0"/>
    <n v="1"/>
    <n v="0"/>
    <n v="0"/>
    <n v="0"/>
    <n v="1"/>
    <n v="0"/>
    <n v="1"/>
    <n v="1"/>
    <n v="0"/>
    <n v="0"/>
    <n v="0"/>
    <n v="1"/>
    <x v="0"/>
    <x v="2"/>
    <n v="1"/>
    <n v="1"/>
    <n v="1"/>
    <n v="0"/>
    <n v="0"/>
    <n v="0"/>
    <n v="0"/>
    <n v="0"/>
    <n v="0"/>
    <n v="1"/>
    <n v="0"/>
    <n v="0"/>
    <n v="0"/>
    <n v="0"/>
    <n v="0"/>
    <n v="0"/>
    <n v="0"/>
    <n v="0"/>
    <n v="0"/>
    <n v="0"/>
    <n v="0"/>
    <x v="0"/>
    <n v="300"/>
    <n v="16666"/>
    <n v="2"/>
    <n v="5"/>
    <n v="7"/>
  </r>
  <r>
    <s v="Adani MK Oyster Grande"/>
    <s v=" Sector 102 Gurgaon"/>
    <x v="1"/>
    <n v="260000"/>
    <n v="10007"/>
    <s v="North-East"/>
    <x v="0"/>
    <x v="7"/>
    <n v="2.59818127310882E-2"/>
    <m/>
    <m/>
    <n v="2598"/>
    <n v="3"/>
    <n v="3"/>
    <n v="3"/>
    <n v="3"/>
    <s v="plurifamiliar"/>
    <n v="24"/>
    <n v="2"/>
    <n v="1"/>
    <n v="1"/>
    <n v="0"/>
    <n v="1"/>
    <n v="0"/>
    <n v="1"/>
    <n v="1"/>
    <n v="1"/>
    <n v="0"/>
    <n v="1"/>
    <n v="1"/>
    <n v="1"/>
    <n v="1"/>
    <n v="1"/>
    <n v="1"/>
    <n v="1"/>
    <n v="1"/>
    <n v="1"/>
    <n v="1"/>
    <n v="1"/>
    <n v="1"/>
    <n v="1"/>
    <n v="1"/>
    <n v="0"/>
    <n v="0"/>
    <n v="0"/>
    <n v="1"/>
    <x v="0"/>
    <x v="0"/>
    <n v="1"/>
    <n v="0"/>
    <n v="3"/>
    <n v="0"/>
    <n v="0"/>
    <n v="0"/>
    <n v="0"/>
    <n v="0"/>
    <n v="0"/>
    <n v="0"/>
    <n v="0"/>
    <n v="0"/>
    <n v="0"/>
    <n v="0"/>
    <n v="0"/>
    <n v="0"/>
    <n v="0"/>
    <n v="0"/>
    <n v="0"/>
    <n v="0"/>
    <n v="0"/>
    <x v="0"/>
    <n v="260"/>
    <n v="10007"/>
    <n v="3"/>
    <n v="17"/>
    <n v="5"/>
  </r>
  <r>
    <s v="Adani MK Oyster Grande"/>
    <s v=" Sector 102 Gurgaon"/>
    <x v="1"/>
    <n v="180000"/>
    <n v="9528"/>
    <s v="South-East"/>
    <x v="0"/>
    <x v="0"/>
    <n v="1.8891687657430701E-2"/>
    <m/>
    <m/>
    <n v="1889"/>
    <n v="3"/>
    <n v="4"/>
    <n v="3"/>
    <n v="3"/>
    <s v="plurifamiliar"/>
    <n v="24"/>
    <n v="17"/>
    <n v="1"/>
    <n v="0"/>
    <n v="0"/>
    <n v="0"/>
    <n v="0"/>
    <n v="0"/>
    <n v="1"/>
    <n v="0"/>
    <n v="0"/>
    <n v="0"/>
    <n v="1"/>
    <n v="0"/>
    <n v="1"/>
    <n v="1"/>
    <n v="1"/>
    <n v="1"/>
    <n v="1"/>
    <n v="1"/>
    <n v="0"/>
    <n v="0"/>
    <n v="0"/>
    <n v="1"/>
    <n v="1"/>
    <n v="0"/>
    <n v="0"/>
    <n v="0"/>
    <n v="1"/>
    <x v="0"/>
    <x v="0"/>
    <n v="1"/>
    <n v="0"/>
    <n v="5"/>
    <n v="0"/>
    <n v="0"/>
    <n v="0"/>
    <n v="0"/>
    <n v="0"/>
    <n v="0"/>
    <n v="1"/>
    <n v="0"/>
    <n v="0"/>
    <n v="0"/>
    <n v="0"/>
    <n v="0"/>
    <n v="0"/>
    <n v="0"/>
    <n v="0"/>
    <n v="0"/>
    <n v="0"/>
    <n v="2"/>
    <x v="1"/>
    <n v="180"/>
    <n v="9528"/>
    <n v="6"/>
    <n v="9"/>
    <n v="5"/>
  </r>
  <r>
    <s v="Adani MK Oyster Grande"/>
    <s v=" Sector 102 Gurgaon"/>
    <x v="1"/>
    <n v="190000"/>
    <n v="14074"/>
    <s v=""/>
    <x v="0"/>
    <x v="8"/>
    <n v="1.35000710530055E-2"/>
    <n v="1350"/>
    <m/>
    <n v="1889"/>
    <n v="3"/>
    <n v="4"/>
    <n v="3"/>
    <n v="3"/>
    <s v="plurifamiliar"/>
    <n v="24"/>
    <n v="21"/>
    <n v="1"/>
    <n v="0"/>
    <n v="0"/>
    <n v="0"/>
    <n v="0"/>
    <n v="0"/>
    <n v="1"/>
    <n v="0"/>
    <n v="0"/>
    <n v="0"/>
    <n v="1"/>
    <n v="1"/>
    <n v="1"/>
    <n v="0"/>
    <n v="0"/>
    <n v="1"/>
    <n v="0"/>
    <n v="1"/>
    <n v="1"/>
    <n v="1"/>
    <n v="1"/>
    <n v="1"/>
    <n v="1"/>
    <n v="0"/>
    <n v="0"/>
    <n v="0"/>
    <n v="1"/>
    <x v="0"/>
    <x v="0"/>
    <n v="1"/>
    <n v="0"/>
    <n v="0"/>
    <n v="0"/>
    <n v="0"/>
    <n v="0"/>
    <n v="0"/>
    <n v="0"/>
    <n v="0"/>
    <n v="1"/>
    <n v="0"/>
    <n v="0"/>
    <n v="0"/>
    <n v="0"/>
    <n v="0"/>
    <n v="0"/>
    <n v="0"/>
    <n v="0"/>
    <n v="0"/>
    <n v="0"/>
    <n v="0"/>
    <x v="0"/>
    <n v="190"/>
    <n v="14074"/>
    <n v="1"/>
    <n v="9"/>
    <n v="5"/>
  </r>
  <r>
    <s v="Adani MK Oyster Grande"/>
    <s v=" Sector 102 Gurgaon"/>
    <x v="1"/>
    <n v="250000"/>
    <n v="7817"/>
    <s v="North-East"/>
    <x v="0"/>
    <x v="9"/>
    <n v="3.19815786107202E-2"/>
    <n v="2350"/>
    <n v="2600"/>
    <n v="3198"/>
    <n v="4"/>
    <n v="5"/>
    <n v="3"/>
    <n v="4"/>
    <s v="plurifamiliar"/>
    <n v="24"/>
    <n v="10"/>
    <n v="1"/>
    <n v="0"/>
    <n v="1"/>
    <n v="0"/>
    <n v="1"/>
    <n v="1"/>
    <n v="1"/>
    <n v="1"/>
    <n v="1"/>
    <n v="1"/>
    <n v="1"/>
    <n v="1"/>
    <n v="1"/>
    <n v="1"/>
    <n v="1"/>
    <n v="1"/>
    <n v="1"/>
    <n v="1"/>
    <n v="1"/>
    <n v="1"/>
    <n v="1"/>
    <n v="1"/>
    <n v="1"/>
    <n v="0"/>
    <n v="0"/>
    <n v="0"/>
    <n v="1"/>
    <x v="0"/>
    <x v="0"/>
    <n v="1"/>
    <n v="0"/>
    <n v="6"/>
    <n v="0"/>
    <n v="0"/>
    <n v="0"/>
    <n v="1"/>
    <n v="0"/>
    <n v="0"/>
    <n v="1"/>
    <n v="0"/>
    <n v="0"/>
    <n v="0"/>
    <n v="0"/>
    <n v="0"/>
    <n v="0"/>
    <n v="0"/>
    <n v="0"/>
    <n v="0"/>
    <n v="0"/>
    <n v="2"/>
    <x v="1"/>
    <n v="250"/>
    <n v="7817"/>
    <n v="8"/>
    <n v="18"/>
    <n v="5"/>
  </r>
  <r>
    <s v="Adani MK Oyster Grande"/>
    <s v=" Sector 102 Gurgaon"/>
    <x v="1"/>
    <n v="240000"/>
    <n v="9305"/>
    <s v="North-East"/>
    <x v="0"/>
    <x v="0"/>
    <n v="2.5792584631918299E-2"/>
    <n v="2100"/>
    <m/>
    <n v="2579"/>
    <n v="3"/>
    <n v="4"/>
    <n v="3"/>
    <n v="3"/>
    <s v="plurifamiliar"/>
    <n v="24"/>
    <n v="3"/>
    <n v="0"/>
    <n v="1"/>
    <n v="0"/>
    <n v="0"/>
    <n v="0"/>
    <n v="0"/>
    <n v="1"/>
    <n v="0"/>
    <n v="0"/>
    <n v="0"/>
    <n v="1"/>
    <n v="0"/>
    <n v="1"/>
    <n v="1"/>
    <n v="1"/>
    <n v="1"/>
    <n v="1"/>
    <n v="1"/>
    <n v="0"/>
    <n v="0"/>
    <n v="0"/>
    <n v="1"/>
    <n v="1"/>
    <n v="0"/>
    <n v="0"/>
    <n v="0"/>
    <n v="1"/>
    <x v="0"/>
    <x v="0"/>
    <n v="1"/>
    <n v="0"/>
    <n v="5"/>
    <n v="3"/>
    <n v="0"/>
    <n v="0"/>
    <n v="1"/>
    <n v="0"/>
    <n v="0"/>
    <n v="1"/>
    <n v="0"/>
    <n v="0"/>
    <n v="0"/>
    <n v="0"/>
    <n v="1"/>
    <n v="4"/>
    <n v="0"/>
    <n v="0"/>
    <n v="0"/>
    <n v="0"/>
    <n v="2"/>
    <x v="1"/>
    <n v="240"/>
    <n v="9305"/>
    <n v="15"/>
    <n v="9"/>
    <n v="5"/>
  </r>
  <r>
    <s v="Adani MK Oyster Grande"/>
    <s v=" Sector 102 Gurgaon"/>
    <x v="1"/>
    <n v="235000"/>
    <n v="8468"/>
    <s v="East"/>
    <x v="0"/>
    <x v="7"/>
    <n v="2.77515351913084E-2"/>
    <m/>
    <m/>
    <n v="2598"/>
    <n v="3"/>
    <n v="3"/>
    <n v="3"/>
    <n v="3"/>
    <s v="plurifamiliar"/>
    <n v="24"/>
    <n v="14"/>
    <n v="1"/>
    <n v="1"/>
    <n v="0"/>
    <n v="0"/>
    <n v="1"/>
    <n v="1"/>
    <n v="1"/>
    <n v="0"/>
    <n v="0"/>
    <n v="1"/>
    <n v="1"/>
    <n v="1"/>
    <n v="1"/>
    <n v="1"/>
    <n v="1"/>
    <n v="1"/>
    <n v="1"/>
    <n v="1"/>
    <n v="1"/>
    <n v="1"/>
    <n v="1"/>
    <n v="1"/>
    <n v="1"/>
    <n v="0"/>
    <n v="0"/>
    <n v="0"/>
    <n v="1"/>
    <x v="0"/>
    <x v="0"/>
    <n v="1"/>
    <n v="0"/>
    <n v="6"/>
    <n v="0"/>
    <n v="0"/>
    <n v="0"/>
    <n v="0"/>
    <n v="0"/>
    <n v="0"/>
    <n v="0"/>
    <n v="0"/>
    <n v="0"/>
    <n v="0"/>
    <n v="0"/>
    <n v="0"/>
    <n v="1"/>
    <n v="0"/>
    <n v="0"/>
    <n v="0"/>
    <n v="0"/>
    <n v="0"/>
    <x v="0"/>
    <n v="235"/>
    <n v="8468"/>
    <n v="7"/>
    <n v="16"/>
    <n v="5"/>
  </r>
  <r>
    <s v="Adani MK Oyster Grande"/>
    <s v=" Sector 102 Gurgaon"/>
    <x v="1"/>
    <n v="190000"/>
    <n v="9105"/>
    <s v="North-East"/>
    <x v="0"/>
    <x v="7"/>
    <n v="2.0867655134541401E-2"/>
    <m/>
    <m/>
    <n v="1889"/>
    <n v="3"/>
    <n v="4"/>
    <n v="3"/>
    <n v="3"/>
    <s v="plurifamiliar"/>
    <n v="24"/>
    <n v="8"/>
    <n v="1"/>
    <n v="0"/>
    <n v="0"/>
    <n v="0"/>
    <n v="1"/>
    <n v="1"/>
    <n v="1"/>
    <n v="0"/>
    <n v="0"/>
    <n v="1"/>
    <n v="1"/>
    <n v="1"/>
    <n v="1"/>
    <n v="1"/>
    <n v="1"/>
    <n v="1"/>
    <n v="1"/>
    <n v="1"/>
    <n v="1"/>
    <n v="1"/>
    <n v="1"/>
    <n v="1"/>
    <n v="1"/>
    <n v="0"/>
    <n v="0"/>
    <n v="0"/>
    <n v="1"/>
    <x v="0"/>
    <x v="0"/>
    <n v="1"/>
    <n v="0"/>
    <n v="5"/>
    <n v="0"/>
    <n v="0"/>
    <n v="0"/>
    <n v="0"/>
    <n v="0"/>
    <n v="0"/>
    <n v="0"/>
    <n v="0"/>
    <n v="0"/>
    <n v="0"/>
    <n v="0"/>
    <n v="0"/>
    <n v="4"/>
    <n v="0"/>
    <n v="0"/>
    <n v="0"/>
    <n v="0"/>
    <n v="2"/>
    <x v="1"/>
    <n v="190"/>
    <n v="9105"/>
    <n v="9"/>
    <n v="15"/>
    <n v="5"/>
  </r>
  <r>
    <s v="Adani MK Oyster Grande"/>
    <s v=" Sector 102 Gurgaon"/>
    <x v="1"/>
    <n v="261000"/>
    <n v="10046"/>
    <s v="North-East"/>
    <x v="0"/>
    <x v="10"/>
    <n v="2.5980489747163001E-2"/>
    <n v="2000"/>
    <n v="2200"/>
    <n v="2598"/>
    <n v="3"/>
    <n v="3"/>
    <n v="3"/>
    <n v="3"/>
    <s v="plurifamiliar"/>
    <n v="24"/>
    <n v="14"/>
    <n v="1"/>
    <n v="1"/>
    <n v="0"/>
    <n v="0"/>
    <n v="0"/>
    <n v="0"/>
    <n v="1"/>
    <n v="0"/>
    <n v="0"/>
    <n v="0"/>
    <n v="1"/>
    <n v="0"/>
    <n v="1"/>
    <n v="0"/>
    <n v="0"/>
    <n v="1"/>
    <n v="0"/>
    <n v="0"/>
    <n v="0"/>
    <n v="0"/>
    <n v="0"/>
    <n v="1"/>
    <n v="1"/>
    <n v="0"/>
    <n v="0"/>
    <n v="0"/>
    <n v="1"/>
    <x v="0"/>
    <x v="0"/>
    <n v="1"/>
    <n v="0"/>
    <n v="5"/>
    <n v="0"/>
    <n v="0"/>
    <n v="0"/>
    <n v="0"/>
    <n v="0"/>
    <n v="0"/>
    <n v="0"/>
    <n v="0"/>
    <n v="0"/>
    <n v="0"/>
    <n v="0"/>
    <n v="0"/>
    <n v="0"/>
    <n v="0"/>
    <n v="0"/>
    <n v="0"/>
    <n v="0"/>
    <n v="0"/>
    <x v="0"/>
    <n v="261"/>
    <n v="10046"/>
    <n v="5"/>
    <n v="6"/>
    <n v="5"/>
  </r>
  <r>
    <s v="Adani MK Oyster Grande"/>
    <s v=" Sector 102 Gurgaon"/>
    <x v="1"/>
    <n v="250000"/>
    <n v="7817"/>
    <s v="South"/>
    <x v="0"/>
    <x v="11"/>
    <n v="3.19815786107202E-2"/>
    <m/>
    <m/>
    <n v="3198"/>
    <n v="4"/>
    <n v="5"/>
    <n v="3"/>
    <n v="4"/>
    <s v="plurifamiliar"/>
    <n v="24"/>
    <n v="5"/>
    <n v="1"/>
    <n v="0"/>
    <n v="0"/>
    <n v="0"/>
    <n v="0"/>
    <n v="1"/>
    <n v="1"/>
    <n v="1"/>
    <n v="0"/>
    <n v="0"/>
    <n v="1"/>
    <n v="1"/>
    <n v="1"/>
    <n v="0"/>
    <n v="0"/>
    <n v="1"/>
    <n v="0"/>
    <n v="1"/>
    <n v="1"/>
    <n v="1"/>
    <n v="1"/>
    <n v="1"/>
    <n v="1"/>
    <n v="0"/>
    <n v="0"/>
    <n v="0"/>
    <n v="1"/>
    <x v="0"/>
    <x v="0"/>
    <n v="1"/>
    <n v="0"/>
    <n v="1"/>
    <n v="1"/>
    <n v="0"/>
    <n v="0"/>
    <n v="0"/>
    <n v="0"/>
    <n v="0"/>
    <n v="0"/>
    <n v="0"/>
    <n v="0"/>
    <n v="0"/>
    <n v="0"/>
    <n v="0"/>
    <n v="0"/>
    <n v="0"/>
    <n v="0"/>
    <n v="0"/>
    <n v="0"/>
    <n v="0"/>
    <x v="0"/>
    <n v="250"/>
    <n v="7817"/>
    <n v="2"/>
    <n v="11"/>
    <n v="5"/>
  </r>
  <r>
    <s v="Adani MK Oyster Grande"/>
    <s v=" Sector 102 Gurgaon"/>
    <x v="1"/>
    <n v="195000"/>
    <n v="7561"/>
    <s v="South"/>
    <x v="0"/>
    <x v="12"/>
    <n v="2.57902393863245E-2"/>
    <m/>
    <m/>
    <n v="2579"/>
    <n v="3"/>
    <n v="4"/>
    <n v="3"/>
    <n v="3"/>
    <s v="plurifamiliar"/>
    <n v="24"/>
    <n v="9"/>
    <n v="1"/>
    <n v="1"/>
    <n v="0"/>
    <n v="0"/>
    <n v="0"/>
    <n v="0"/>
    <n v="1"/>
    <n v="0"/>
    <n v="0"/>
    <n v="0"/>
    <n v="1"/>
    <n v="1"/>
    <n v="1"/>
    <n v="1"/>
    <n v="1"/>
    <n v="1"/>
    <n v="0"/>
    <n v="1"/>
    <n v="1"/>
    <n v="1"/>
    <n v="1"/>
    <n v="1"/>
    <n v="1"/>
    <n v="0"/>
    <n v="0"/>
    <n v="0"/>
    <n v="1"/>
    <x v="0"/>
    <x v="0"/>
    <n v="1"/>
    <n v="0"/>
    <n v="3"/>
    <n v="0"/>
    <n v="0"/>
    <n v="0"/>
    <n v="0"/>
    <n v="0"/>
    <n v="0"/>
    <n v="1"/>
    <n v="0"/>
    <n v="0"/>
    <n v="0"/>
    <n v="0"/>
    <n v="0"/>
    <n v="1"/>
    <n v="0"/>
    <n v="0"/>
    <n v="0"/>
    <n v="0"/>
    <n v="2"/>
    <x v="1"/>
    <n v="195"/>
    <n v="7561"/>
    <n v="5"/>
    <n v="12"/>
    <n v="5"/>
  </r>
  <r>
    <s v="Adani MK Oyster Grande"/>
    <s v=" Sector 102 Gurgaon"/>
    <x v="1"/>
    <n v="455000"/>
    <n v="10000"/>
    <s v="North-East"/>
    <x v="0"/>
    <x v="8"/>
    <n v="4.5499999999999999E-2"/>
    <n v="4550"/>
    <n v="4630"/>
    <n v="4650"/>
    <n v="4"/>
    <n v="4"/>
    <n v="3"/>
    <n v="4"/>
    <s v="plurifamiliar"/>
    <n v="24"/>
    <n v="11"/>
    <n v="0"/>
    <n v="0"/>
    <n v="0"/>
    <n v="0"/>
    <n v="0"/>
    <n v="0"/>
    <n v="1"/>
    <n v="0"/>
    <n v="0"/>
    <n v="0"/>
    <n v="1"/>
    <n v="1"/>
    <n v="1"/>
    <n v="0"/>
    <n v="0"/>
    <n v="1"/>
    <n v="0"/>
    <n v="1"/>
    <n v="1"/>
    <n v="1"/>
    <n v="1"/>
    <n v="1"/>
    <n v="1"/>
    <n v="0"/>
    <n v="0"/>
    <n v="0"/>
    <n v="1"/>
    <x v="0"/>
    <x v="0"/>
    <n v="1"/>
    <n v="0"/>
    <n v="5"/>
    <n v="7"/>
    <n v="0"/>
    <n v="0"/>
    <n v="0"/>
    <n v="0"/>
    <n v="0"/>
    <n v="1"/>
    <n v="0"/>
    <n v="0"/>
    <n v="0"/>
    <n v="0"/>
    <n v="0"/>
    <n v="0"/>
    <n v="0"/>
    <n v="0"/>
    <n v="0"/>
    <n v="0"/>
    <n v="2"/>
    <x v="1"/>
    <n v="455"/>
    <n v="10000"/>
    <n v="13"/>
    <n v="8"/>
    <n v="5"/>
  </r>
  <r>
    <s v="Adani Oyster Greens"/>
    <s v=" Sector 102 Gurgaon"/>
    <x v="1"/>
    <n v="190000"/>
    <n v="10058"/>
    <s v="North-East"/>
    <x v="0"/>
    <x v="1"/>
    <n v="1.88904354742493E-2"/>
    <n v="1889"/>
    <m/>
    <m/>
    <n v="3"/>
    <n v="3"/>
    <n v="3"/>
    <n v="3"/>
    <s v="plurifamiliar"/>
    <n v="22"/>
    <n v="9"/>
    <n v="0"/>
    <n v="1"/>
    <n v="1"/>
    <n v="1"/>
    <m/>
    <m/>
    <m/>
    <m/>
    <m/>
    <m/>
    <m/>
    <m/>
    <m/>
    <m/>
    <m/>
    <m/>
    <m/>
    <m/>
    <m/>
    <m/>
    <m/>
    <n v="1"/>
    <n v="0"/>
    <n v="1"/>
    <n v="1"/>
    <n v="0"/>
    <n v="1"/>
    <x v="0"/>
    <x v="0"/>
    <n v="0"/>
    <n v="1"/>
    <n v="0"/>
    <n v="0"/>
    <n v="0"/>
    <n v="0"/>
    <n v="0"/>
    <n v="0"/>
    <n v="0"/>
    <n v="1"/>
    <n v="0"/>
    <n v="0"/>
    <n v="0"/>
    <n v="0"/>
    <n v="0"/>
    <n v="0"/>
    <n v="0"/>
    <n v="0"/>
    <n v="0"/>
    <n v="0"/>
    <n v="0"/>
    <x v="0"/>
    <n v="190"/>
    <n v="10058"/>
    <n v="1"/>
    <n v="3"/>
    <n v="6"/>
  </r>
  <r>
    <s v="Adarsh nagar"/>
    <s v=" Adarsh Nagar"/>
    <x v="0"/>
    <n v="65000"/>
    <n v="6190"/>
    <s v="North-West"/>
    <x v="4"/>
    <x v="13"/>
    <n v="1.05008077544426E-2"/>
    <n v="1050"/>
    <m/>
    <m/>
    <n v="3"/>
    <n v="3"/>
    <n v="1"/>
    <n v="3"/>
    <s v="plurifamiliar"/>
    <n v="4"/>
    <n v="1"/>
    <n v="0"/>
    <n v="0"/>
    <n v="0"/>
    <n v="0"/>
    <n v="0"/>
    <n v="0"/>
    <n v="0"/>
    <n v="0"/>
    <n v="0"/>
    <n v="0"/>
    <n v="1"/>
    <n v="0"/>
    <n v="1"/>
    <n v="1"/>
    <n v="1"/>
    <n v="1"/>
    <n v="1"/>
    <n v="1"/>
    <n v="0"/>
    <n v="0"/>
    <n v="0"/>
    <n v="1"/>
    <n v="0"/>
    <n v="1"/>
    <n v="0"/>
    <n v="1"/>
    <n v="1"/>
    <x v="0"/>
    <x v="0"/>
    <n v="0"/>
    <n v="0"/>
    <n v="0"/>
    <n v="2"/>
    <n v="0"/>
    <n v="0"/>
    <n v="0"/>
    <n v="0"/>
    <n v="0"/>
    <n v="1"/>
    <n v="0"/>
    <n v="0"/>
    <n v="0"/>
    <n v="0"/>
    <n v="0"/>
    <n v="0"/>
    <n v="0"/>
    <n v="0"/>
    <n v="0"/>
    <n v="0"/>
    <n v="0"/>
    <x v="0"/>
    <n v="65"/>
    <n v="6190"/>
    <n v="3"/>
    <n v="7"/>
    <n v="5"/>
  </r>
  <r>
    <s v="Aditya Apartment"/>
    <s v=" IMT Manesar"/>
    <x v="0"/>
    <n v="100000"/>
    <n v="4033"/>
    <s v=""/>
    <x v="4"/>
    <x v="1"/>
    <n v="2.47954376394743E-2"/>
    <m/>
    <n v="2480"/>
    <m/>
    <n v="3"/>
    <n v="4"/>
    <n v="0"/>
    <n v="3"/>
    <s v="plurifamiliar"/>
    <n v="7"/>
    <n v="3"/>
    <n v="0"/>
    <n v="0"/>
    <n v="0"/>
    <n v="0"/>
    <m/>
    <m/>
    <m/>
    <m/>
    <m/>
    <m/>
    <m/>
    <m/>
    <m/>
    <m/>
    <m/>
    <m/>
    <m/>
    <m/>
    <m/>
    <m/>
    <m/>
    <n v="1"/>
    <n v="0"/>
    <n v="0"/>
    <n v="0"/>
    <n v="0"/>
    <n v="0"/>
    <x v="1"/>
    <x v="0"/>
    <n v="0"/>
    <n v="0"/>
    <n v="0"/>
    <n v="0"/>
    <n v="0"/>
    <n v="0"/>
    <n v="0"/>
    <n v="0"/>
    <n v="0"/>
    <n v="0"/>
    <n v="0"/>
    <n v="0"/>
    <n v="0"/>
    <n v="0"/>
    <n v="0"/>
    <n v="0"/>
    <n v="0"/>
    <n v="0"/>
    <n v="0"/>
    <n v="0"/>
    <n v="0"/>
    <x v="0"/>
    <n v="100"/>
    <n v="4033"/>
    <n v="0"/>
    <n v="0"/>
    <n v="1"/>
  </r>
  <r>
    <s v="AFNHB Jalvayu Vihar"/>
    <s v=" Sector 30 Gurgaon"/>
    <x v="1"/>
    <n v="145000"/>
    <n v="11153"/>
    <s v="North"/>
    <x v="3"/>
    <x v="3"/>
    <n v="1.30009862817179E-2"/>
    <n v="1090"/>
    <n v="1300"/>
    <m/>
    <n v="3"/>
    <n v="2"/>
    <n v="2"/>
    <n v="3"/>
    <s v="plurifamiliar"/>
    <n v="4"/>
    <n v="2"/>
    <n v="0"/>
    <n v="0"/>
    <n v="0"/>
    <n v="0"/>
    <n v="1"/>
    <n v="0"/>
    <n v="0"/>
    <n v="1"/>
    <n v="0"/>
    <n v="1"/>
    <n v="1"/>
    <n v="1"/>
    <n v="1"/>
    <n v="0"/>
    <n v="0"/>
    <n v="0"/>
    <n v="1"/>
    <n v="1"/>
    <n v="0"/>
    <n v="0"/>
    <n v="0"/>
    <n v="1"/>
    <n v="0"/>
    <n v="0"/>
    <n v="1"/>
    <n v="1"/>
    <n v="1"/>
    <x v="1"/>
    <x v="0"/>
    <n v="0"/>
    <n v="1"/>
    <n v="1"/>
    <n v="4"/>
    <n v="0"/>
    <n v="0"/>
    <n v="1"/>
    <n v="1"/>
    <n v="0"/>
    <n v="0"/>
    <n v="1"/>
    <n v="0"/>
    <n v="0"/>
    <n v="0"/>
    <n v="1"/>
    <n v="1"/>
    <n v="0"/>
    <n v="0"/>
    <n v="0"/>
    <n v="0"/>
    <n v="1"/>
    <x v="2"/>
    <n v="145"/>
    <n v="11153"/>
    <n v="10"/>
    <n v="8"/>
    <n v="5"/>
  </r>
  <r>
    <s v="AFNHB Jalvayu Vihar"/>
    <s v=" Sector 30 Gurgaon"/>
    <x v="1"/>
    <n v="130000"/>
    <n v="10000"/>
    <s v="North-East"/>
    <x v="3"/>
    <x v="3"/>
    <n v="1.2999999999999999E-2"/>
    <n v="1300"/>
    <m/>
    <n v="1500"/>
    <n v="3"/>
    <n v="3"/>
    <n v="2"/>
    <n v="3"/>
    <s v="plurifamiliar"/>
    <n v="4"/>
    <n v="2"/>
    <n v="0"/>
    <n v="0"/>
    <n v="0"/>
    <n v="0"/>
    <n v="0"/>
    <n v="0"/>
    <n v="0"/>
    <n v="0"/>
    <n v="0"/>
    <n v="0"/>
    <n v="1"/>
    <n v="0"/>
    <n v="1"/>
    <n v="0"/>
    <n v="0"/>
    <n v="0"/>
    <n v="1"/>
    <n v="0"/>
    <n v="0"/>
    <n v="0"/>
    <n v="0"/>
    <n v="1"/>
    <n v="0"/>
    <n v="0"/>
    <n v="1"/>
    <n v="1"/>
    <n v="1"/>
    <x v="1"/>
    <x v="2"/>
    <n v="0"/>
    <n v="1"/>
    <n v="0"/>
    <n v="0"/>
    <n v="0"/>
    <n v="0"/>
    <n v="0"/>
    <n v="0"/>
    <n v="0"/>
    <n v="0"/>
    <n v="0"/>
    <n v="0"/>
    <n v="0"/>
    <n v="0"/>
    <n v="0"/>
    <n v="0"/>
    <n v="0"/>
    <n v="0"/>
    <n v="0"/>
    <n v="0"/>
    <n v="0"/>
    <x v="0"/>
    <n v="130"/>
    <n v="10000"/>
    <n v="0"/>
    <n v="3"/>
    <n v="6"/>
  </r>
  <r>
    <s v="AFNHB Jalvayu Vihar"/>
    <s v=" Sector 30 Gurgaon"/>
    <x v="1"/>
    <n v="69000"/>
    <n v="7272"/>
    <s v="North-East"/>
    <x v="3"/>
    <x v="13"/>
    <n v="9.4884488448844003E-3"/>
    <m/>
    <m/>
    <n v="990"/>
    <n v="2"/>
    <n v="2"/>
    <n v="1"/>
    <n v="2"/>
    <s v="unifamiliar"/>
    <n v="4"/>
    <n v="3"/>
    <n v="0"/>
    <n v="0"/>
    <n v="0"/>
    <n v="0"/>
    <n v="1"/>
    <n v="0"/>
    <n v="0"/>
    <n v="0"/>
    <n v="0"/>
    <n v="1"/>
    <n v="1"/>
    <n v="1"/>
    <n v="1"/>
    <n v="1"/>
    <n v="1"/>
    <n v="0"/>
    <n v="1"/>
    <n v="1"/>
    <n v="0"/>
    <n v="0"/>
    <n v="0"/>
    <n v="1"/>
    <n v="0"/>
    <n v="0"/>
    <n v="1"/>
    <n v="1"/>
    <n v="1"/>
    <x v="1"/>
    <x v="0"/>
    <n v="0"/>
    <n v="1"/>
    <n v="1"/>
    <n v="1"/>
    <n v="0"/>
    <n v="0"/>
    <n v="0"/>
    <n v="0"/>
    <n v="0"/>
    <n v="0"/>
    <n v="0"/>
    <n v="0"/>
    <n v="0"/>
    <n v="0"/>
    <n v="0"/>
    <n v="0"/>
    <n v="0"/>
    <n v="0"/>
    <n v="0"/>
    <n v="0"/>
    <n v="0"/>
    <x v="0"/>
    <n v="69"/>
    <n v="7272"/>
    <n v="2"/>
    <n v="9"/>
    <n v="5"/>
  </r>
  <r>
    <s v="AFNHB Jalvayu Vihar"/>
    <s v=" Sector 30 Gurgaon"/>
    <x v="1"/>
    <n v="85000"/>
    <n v="12859"/>
    <s v="West"/>
    <x v="3"/>
    <x v="13"/>
    <n v="6.6101563107551003E-3"/>
    <n v="661"/>
    <m/>
    <m/>
    <n v="2"/>
    <n v="2"/>
    <n v="1"/>
    <n v="2"/>
    <s v="unifamiliar"/>
    <n v="4"/>
    <n v="2"/>
    <n v="0"/>
    <n v="0"/>
    <n v="0"/>
    <n v="0"/>
    <n v="1"/>
    <n v="0"/>
    <n v="0"/>
    <n v="0"/>
    <n v="0"/>
    <n v="0"/>
    <n v="1"/>
    <n v="1"/>
    <n v="1"/>
    <n v="1"/>
    <n v="1"/>
    <n v="0"/>
    <n v="1"/>
    <n v="1"/>
    <n v="0"/>
    <n v="0"/>
    <n v="0"/>
    <n v="1"/>
    <n v="0"/>
    <n v="0"/>
    <n v="1"/>
    <n v="1"/>
    <n v="1"/>
    <x v="1"/>
    <x v="0"/>
    <n v="0"/>
    <n v="1"/>
    <n v="0"/>
    <n v="2"/>
    <n v="0"/>
    <n v="0"/>
    <n v="0"/>
    <n v="0"/>
    <n v="0"/>
    <n v="1"/>
    <n v="0"/>
    <n v="0"/>
    <n v="0"/>
    <n v="0"/>
    <n v="0"/>
    <n v="2"/>
    <n v="0"/>
    <n v="0"/>
    <n v="0"/>
    <n v="0"/>
    <n v="2"/>
    <x v="1"/>
    <n v="85"/>
    <n v="12859"/>
    <n v="5"/>
    <n v="8"/>
    <n v="5"/>
  </r>
  <r>
    <s v="AIPL Club Residences"/>
    <s v=" Sector 70A Gurgaon"/>
    <x v="1"/>
    <n v="127000"/>
    <n v="9777"/>
    <s v="North-West"/>
    <x v="0"/>
    <x v="7"/>
    <n v="1.2989669632811699E-2"/>
    <n v="1304"/>
    <m/>
    <m/>
    <n v="2"/>
    <n v="2"/>
    <n v="3"/>
    <n v="2"/>
    <s v="unifamiliar"/>
    <n v="31"/>
    <n v="24"/>
    <n v="0"/>
    <n v="0"/>
    <n v="0"/>
    <n v="0"/>
    <n v="1"/>
    <n v="1"/>
    <n v="1"/>
    <n v="0"/>
    <n v="0"/>
    <n v="1"/>
    <n v="1"/>
    <n v="1"/>
    <n v="1"/>
    <n v="1"/>
    <n v="1"/>
    <n v="1"/>
    <n v="0"/>
    <n v="1"/>
    <n v="1"/>
    <n v="1"/>
    <n v="1"/>
    <n v="1"/>
    <n v="1"/>
    <n v="0"/>
    <n v="0"/>
    <n v="0"/>
    <n v="1"/>
    <x v="0"/>
    <x v="0"/>
    <n v="1"/>
    <n v="0"/>
    <n v="0"/>
    <n v="0"/>
    <n v="0"/>
    <n v="0"/>
    <n v="1"/>
    <n v="0"/>
    <n v="0"/>
    <n v="1"/>
    <n v="0"/>
    <n v="0"/>
    <n v="0"/>
    <n v="0"/>
    <n v="0"/>
    <n v="0"/>
    <n v="0"/>
    <n v="0"/>
    <n v="0"/>
    <n v="0"/>
    <n v="2"/>
    <x v="1"/>
    <n v="127"/>
    <n v="9777"/>
    <n v="2"/>
    <n v="13"/>
    <n v="5"/>
  </r>
  <r>
    <s v="AIPL Club Residences"/>
    <s v=" Sector 70A Gurgaon"/>
    <x v="1"/>
    <n v="85000"/>
    <n v="9139"/>
    <s v="South-East"/>
    <x v="0"/>
    <x v="14"/>
    <n v="9.3007987744829004E-3"/>
    <m/>
    <m/>
    <n v="930"/>
    <n v="2"/>
    <n v="2"/>
    <n v="2"/>
    <n v="2"/>
    <s v="unifamiliar"/>
    <n v="9"/>
    <n v="5"/>
    <n v="0"/>
    <n v="0"/>
    <n v="0"/>
    <n v="0"/>
    <n v="0"/>
    <n v="1"/>
    <n v="1"/>
    <n v="1"/>
    <n v="0"/>
    <n v="0"/>
    <n v="1"/>
    <n v="1"/>
    <n v="0"/>
    <n v="0"/>
    <n v="0"/>
    <n v="1"/>
    <n v="0"/>
    <n v="0"/>
    <n v="1"/>
    <n v="1"/>
    <n v="1"/>
    <n v="1"/>
    <n v="1"/>
    <n v="0"/>
    <n v="0"/>
    <n v="0"/>
    <n v="1"/>
    <x v="0"/>
    <x v="0"/>
    <n v="1"/>
    <n v="0"/>
    <n v="3"/>
    <n v="2"/>
    <n v="1"/>
    <n v="0"/>
    <n v="0"/>
    <n v="0"/>
    <n v="0"/>
    <n v="1"/>
    <n v="0"/>
    <n v="0"/>
    <n v="0"/>
    <n v="0"/>
    <n v="0"/>
    <n v="2"/>
    <n v="0"/>
    <n v="0"/>
    <n v="0"/>
    <n v="0"/>
    <n v="2"/>
    <x v="1"/>
    <n v="85"/>
    <n v="9139"/>
    <n v="9"/>
    <n v="8"/>
    <n v="5"/>
  </r>
  <r>
    <s v="AIPL Club Residences"/>
    <s v=" Sector 70A Gurgaon"/>
    <x v="1"/>
    <n v="95000"/>
    <n v="10215"/>
    <s v="North-East"/>
    <x v="4"/>
    <x v="7"/>
    <n v="9.3000489476260002E-3"/>
    <n v="730"/>
    <n v="930"/>
    <m/>
    <n v="2"/>
    <n v="2"/>
    <n v="1"/>
    <n v="2"/>
    <s v="unifamiliar"/>
    <n v="11"/>
    <n v="11"/>
    <n v="0"/>
    <n v="0"/>
    <n v="0"/>
    <n v="0"/>
    <n v="1"/>
    <n v="1"/>
    <n v="1"/>
    <n v="0"/>
    <n v="0"/>
    <n v="1"/>
    <n v="1"/>
    <n v="1"/>
    <n v="1"/>
    <n v="1"/>
    <n v="1"/>
    <n v="1"/>
    <n v="1"/>
    <n v="1"/>
    <n v="1"/>
    <n v="1"/>
    <n v="1"/>
    <n v="1"/>
    <n v="1"/>
    <n v="0"/>
    <n v="0"/>
    <n v="0"/>
    <n v="1"/>
    <x v="0"/>
    <x v="0"/>
    <n v="1"/>
    <n v="0"/>
    <n v="3"/>
    <n v="11"/>
    <n v="0"/>
    <n v="0"/>
    <n v="0"/>
    <n v="1"/>
    <n v="0"/>
    <n v="1"/>
    <n v="0"/>
    <n v="0"/>
    <n v="0"/>
    <n v="0"/>
    <n v="0"/>
    <n v="1"/>
    <n v="0"/>
    <n v="0"/>
    <n v="0"/>
    <n v="0"/>
    <n v="2"/>
    <x v="1"/>
    <n v="95"/>
    <n v="10215"/>
    <n v="17"/>
    <n v="14"/>
    <n v="5"/>
  </r>
  <r>
    <s v="AIPL Joy Square"/>
    <s v=" Sector 63A Gurgaon"/>
    <x v="1"/>
    <n v="70000"/>
    <n v="10101"/>
    <s v=""/>
    <x v="1"/>
    <x v="1"/>
    <n v="6.9300069300069003E-3"/>
    <n v="350"/>
    <n v="693"/>
    <m/>
    <n v="1"/>
    <n v="1"/>
    <n v="0"/>
    <n v="1"/>
    <s v="unifamiliar"/>
    <n v="7"/>
    <n v="7"/>
    <n v="0"/>
    <n v="0"/>
    <n v="0"/>
    <n v="0"/>
    <m/>
    <m/>
    <m/>
    <m/>
    <m/>
    <m/>
    <m/>
    <m/>
    <m/>
    <m/>
    <m/>
    <m/>
    <m/>
    <m/>
    <m/>
    <m/>
    <m/>
    <n v="1"/>
    <n v="1"/>
    <n v="0"/>
    <n v="0"/>
    <n v="0"/>
    <n v="0"/>
    <x v="0"/>
    <x v="2"/>
    <n v="1"/>
    <n v="0"/>
    <n v="0"/>
    <n v="1"/>
    <n v="0"/>
    <n v="0"/>
    <n v="0"/>
    <n v="0"/>
    <n v="0"/>
    <n v="0"/>
    <n v="0"/>
    <n v="0"/>
    <n v="0"/>
    <n v="0"/>
    <n v="0"/>
    <n v="0"/>
    <n v="0"/>
    <n v="0"/>
    <n v="0"/>
    <n v="0"/>
    <n v="0"/>
    <x v="0"/>
    <n v="70"/>
    <n v="10101"/>
    <n v="1"/>
    <n v="0"/>
    <n v="5"/>
  </r>
  <r>
    <s v="Aipl Peaceful Homes"/>
    <s v=" Sector 70A Gurgaon"/>
    <x v="1"/>
    <n v="275000"/>
    <n v="12791"/>
    <s v="North-East"/>
    <x v="1"/>
    <x v="1"/>
    <n v="2.1499491830193101E-2"/>
    <m/>
    <n v="2150"/>
    <m/>
    <n v="3"/>
    <n v="3"/>
    <n v="3"/>
    <n v="3"/>
    <s v="plurifamiliar"/>
    <n v="14"/>
    <n v="14"/>
    <n v="0"/>
    <n v="0"/>
    <n v="0"/>
    <n v="0"/>
    <m/>
    <m/>
    <m/>
    <m/>
    <m/>
    <m/>
    <m/>
    <m/>
    <m/>
    <m/>
    <m/>
    <m/>
    <m/>
    <m/>
    <m/>
    <m/>
    <m/>
    <n v="1"/>
    <n v="0"/>
    <n v="0"/>
    <n v="0"/>
    <n v="1"/>
    <n v="0"/>
    <x v="1"/>
    <x v="0"/>
    <n v="0"/>
    <n v="0"/>
    <n v="0"/>
    <n v="0"/>
    <n v="0"/>
    <n v="0"/>
    <n v="0"/>
    <n v="0"/>
    <n v="0"/>
    <n v="0"/>
    <n v="0"/>
    <n v="0"/>
    <n v="0"/>
    <n v="0"/>
    <n v="0"/>
    <n v="0"/>
    <n v="0"/>
    <n v="0"/>
    <n v="0"/>
    <n v="0"/>
    <n v="0"/>
    <x v="0"/>
    <n v="275"/>
    <n v="12791"/>
    <n v="0"/>
    <n v="0"/>
    <n v="2"/>
  </r>
  <r>
    <s v="AIPL The Peaceful Homes"/>
    <s v=" Sector 70A Gurgaon"/>
    <x v="1"/>
    <n v="280000"/>
    <n v="11914"/>
    <s v="North-East"/>
    <x v="0"/>
    <x v="0"/>
    <n v="2.3501762632197401E-2"/>
    <n v="1322"/>
    <m/>
    <n v="2350"/>
    <n v="3"/>
    <n v="4"/>
    <n v="3"/>
    <n v="3"/>
    <s v="plurifamiliar"/>
    <n v="30"/>
    <n v="22"/>
    <n v="1"/>
    <n v="0"/>
    <n v="0"/>
    <n v="0"/>
    <n v="0"/>
    <n v="0"/>
    <n v="1"/>
    <n v="0"/>
    <n v="0"/>
    <n v="0"/>
    <n v="1"/>
    <n v="0"/>
    <n v="1"/>
    <n v="1"/>
    <n v="1"/>
    <n v="1"/>
    <n v="1"/>
    <n v="1"/>
    <n v="0"/>
    <n v="0"/>
    <n v="0"/>
    <n v="1"/>
    <n v="1"/>
    <n v="0"/>
    <n v="0"/>
    <n v="0"/>
    <n v="1"/>
    <x v="0"/>
    <x v="0"/>
    <n v="1"/>
    <n v="0"/>
    <n v="0"/>
    <n v="0"/>
    <n v="0"/>
    <n v="0"/>
    <n v="0"/>
    <n v="0"/>
    <n v="0"/>
    <n v="0"/>
    <n v="0"/>
    <n v="0"/>
    <n v="0"/>
    <n v="0"/>
    <n v="0"/>
    <n v="0"/>
    <n v="0"/>
    <n v="0"/>
    <n v="0"/>
    <n v="0"/>
    <n v="0"/>
    <x v="0"/>
    <n v="280"/>
    <n v="11914"/>
    <n v="0"/>
    <n v="9"/>
    <n v="5"/>
  </r>
  <r>
    <s v="AIPL The Peaceful Homes"/>
    <s v=" Sector 70A Gurgaon"/>
    <x v="1"/>
    <n v="255000"/>
    <n v="11860"/>
    <s v="North-East"/>
    <x v="4"/>
    <x v="7"/>
    <n v="2.1500843170320399E-2"/>
    <m/>
    <n v="2000"/>
    <n v="2150"/>
    <n v="3"/>
    <n v="3"/>
    <n v="3"/>
    <n v="3"/>
    <s v="plurifamiliar"/>
    <n v="30"/>
    <n v="20"/>
    <n v="1"/>
    <n v="0"/>
    <n v="1"/>
    <n v="0"/>
    <n v="1"/>
    <n v="1"/>
    <n v="1"/>
    <n v="0"/>
    <n v="0"/>
    <n v="0"/>
    <n v="1"/>
    <n v="1"/>
    <n v="1"/>
    <n v="1"/>
    <n v="1"/>
    <n v="1"/>
    <n v="1"/>
    <n v="1"/>
    <n v="1"/>
    <n v="0"/>
    <n v="1"/>
    <n v="1"/>
    <n v="1"/>
    <n v="0"/>
    <n v="0"/>
    <n v="0"/>
    <n v="1"/>
    <x v="0"/>
    <x v="0"/>
    <n v="1"/>
    <n v="0"/>
    <n v="0"/>
    <n v="5"/>
    <n v="0"/>
    <n v="0"/>
    <n v="1"/>
    <n v="0"/>
    <n v="0"/>
    <n v="1"/>
    <n v="0"/>
    <n v="0"/>
    <n v="0"/>
    <n v="0"/>
    <n v="0"/>
    <n v="3"/>
    <n v="0"/>
    <n v="0"/>
    <n v="0"/>
    <n v="0"/>
    <n v="2"/>
    <x v="1"/>
    <n v="255"/>
    <n v="11860"/>
    <n v="10"/>
    <n v="14"/>
    <n v="5"/>
  </r>
  <r>
    <s v="AIPL The Peaceful Homes"/>
    <s v=" Sector 70A Gurgaon"/>
    <x v="1"/>
    <n v="160000"/>
    <n v="9584"/>
    <s v="North"/>
    <x v="2"/>
    <x v="7"/>
    <n v="1.6694490818030001E-2"/>
    <m/>
    <m/>
    <n v="1565"/>
    <n v="2"/>
    <n v="2"/>
    <n v="2"/>
    <n v="2"/>
    <s v="unifamiliar"/>
    <n v="30"/>
    <n v="22"/>
    <n v="0"/>
    <n v="0"/>
    <n v="0"/>
    <n v="0"/>
    <n v="1"/>
    <n v="1"/>
    <n v="1"/>
    <n v="0"/>
    <n v="0"/>
    <n v="1"/>
    <n v="1"/>
    <n v="1"/>
    <n v="1"/>
    <n v="1"/>
    <n v="1"/>
    <n v="1"/>
    <n v="1"/>
    <n v="1"/>
    <n v="1"/>
    <n v="1"/>
    <n v="1"/>
    <n v="1"/>
    <n v="1"/>
    <n v="0"/>
    <n v="0"/>
    <n v="0"/>
    <n v="1"/>
    <x v="0"/>
    <x v="0"/>
    <n v="1"/>
    <n v="0"/>
    <n v="0"/>
    <n v="0"/>
    <n v="0"/>
    <n v="0"/>
    <n v="0"/>
    <n v="0"/>
    <n v="0"/>
    <n v="0"/>
    <n v="0"/>
    <n v="0"/>
    <n v="0"/>
    <n v="0"/>
    <n v="0"/>
    <n v="2"/>
    <n v="0"/>
    <n v="0"/>
    <n v="0"/>
    <n v="0"/>
    <n v="0"/>
    <x v="0"/>
    <n v="160"/>
    <n v="9584"/>
    <n v="2"/>
    <n v="14"/>
    <n v="5"/>
  </r>
  <r>
    <s v="AIPL The Peaceful Homes"/>
    <s v=" Sector 70A Gurgaon"/>
    <x v="1"/>
    <n v="250000"/>
    <n v="10638"/>
    <s v="South"/>
    <x v="0"/>
    <x v="9"/>
    <n v="2.3500658018424499E-2"/>
    <m/>
    <m/>
    <n v="2350"/>
    <n v="3"/>
    <n v="4"/>
    <n v="3"/>
    <n v="3"/>
    <s v="plurifamiliar"/>
    <n v="30"/>
    <n v="8"/>
    <n v="1"/>
    <n v="0"/>
    <n v="0"/>
    <n v="1"/>
    <n v="1"/>
    <n v="1"/>
    <n v="1"/>
    <n v="0"/>
    <n v="1"/>
    <n v="1"/>
    <n v="1"/>
    <n v="1"/>
    <n v="1"/>
    <n v="1"/>
    <n v="1"/>
    <n v="1"/>
    <n v="1"/>
    <n v="1"/>
    <n v="1"/>
    <n v="1"/>
    <n v="1"/>
    <n v="1"/>
    <n v="1"/>
    <n v="0"/>
    <n v="0"/>
    <n v="0"/>
    <n v="1"/>
    <x v="0"/>
    <x v="0"/>
    <n v="1"/>
    <n v="0"/>
    <n v="7"/>
    <n v="5"/>
    <n v="0"/>
    <n v="0"/>
    <n v="0"/>
    <n v="0"/>
    <n v="0"/>
    <n v="1"/>
    <n v="0"/>
    <n v="0"/>
    <n v="0"/>
    <n v="0"/>
    <n v="0"/>
    <n v="6"/>
    <n v="0"/>
    <n v="0"/>
    <n v="0"/>
    <n v="0"/>
    <n v="2"/>
    <x v="1"/>
    <n v="250"/>
    <n v="10638"/>
    <n v="19"/>
    <n v="17"/>
    <n v="5"/>
  </r>
  <r>
    <s v="AIPL The Peaceful Homes"/>
    <s v=" Sector 70A Gurgaon"/>
    <x v="1"/>
    <n v="240000"/>
    <n v="11162"/>
    <s v="South-West"/>
    <x v="0"/>
    <x v="7"/>
    <n v="2.1501523024547501E-2"/>
    <m/>
    <m/>
    <n v="2150"/>
    <n v="3"/>
    <n v="3"/>
    <n v="3"/>
    <n v="3"/>
    <s v="plurifamiliar"/>
    <n v="30"/>
    <n v="11"/>
    <n v="1"/>
    <n v="0"/>
    <n v="0"/>
    <n v="0"/>
    <n v="1"/>
    <n v="1"/>
    <n v="1"/>
    <n v="1"/>
    <n v="0"/>
    <n v="1"/>
    <n v="1"/>
    <n v="1"/>
    <n v="1"/>
    <n v="1"/>
    <n v="1"/>
    <n v="1"/>
    <n v="1"/>
    <n v="1"/>
    <n v="1"/>
    <n v="1"/>
    <n v="1"/>
    <n v="1"/>
    <n v="1"/>
    <n v="0"/>
    <n v="0"/>
    <n v="0"/>
    <n v="1"/>
    <x v="0"/>
    <x v="0"/>
    <n v="1"/>
    <n v="0"/>
    <n v="3"/>
    <n v="0"/>
    <n v="0"/>
    <n v="0"/>
    <n v="0"/>
    <n v="0"/>
    <n v="0"/>
    <n v="0"/>
    <n v="0"/>
    <n v="0"/>
    <n v="0"/>
    <n v="0"/>
    <n v="0"/>
    <n v="3"/>
    <n v="0"/>
    <n v="0"/>
    <n v="0"/>
    <n v="0"/>
    <n v="0"/>
    <x v="0"/>
    <n v="240"/>
    <n v="11162"/>
    <n v="6"/>
    <n v="16"/>
    <n v="5"/>
  </r>
  <r>
    <s v="AIPL The Peaceful Homes"/>
    <s v=" Sector 70A Gurgaon"/>
    <x v="1"/>
    <n v="250000"/>
    <n v="11627"/>
    <s v="North-East"/>
    <x v="0"/>
    <x v="9"/>
    <n v="2.1501677130816198E-2"/>
    <n v="1350"/>
    <m/>
    <n v="2150"/>
    <n v="3"/>
    <n v="3"/>
    <n v="3"/>
    <n v="3"/>
    <s v="plurifamiliar"/>
    <n v="31"/>
    <n v="15"/>
    <n v="0"/>
    <n v="0"/>
    <n v="0"/>
    <n v="0"/>
    <n v="1"/>
    <n v="1"/>
    <n v="1"/>
    <n v="0"/>
    <n v="1"/>
    <n v="1"/>
    <n v="1"/>
    <n v="1"/>
    <n v="1"/>
    <n v="1"/>
    <n v="1"/>
    <n v="1"/>
    <n v="1"/>
    <n v="1"/>
    <n v="1"/>
    <n v="1"/>
    <n v="1"/>
    <n v="1"/>
    <n v="1"/>
    <n v="0"/>
    <n v="0"/>
    <n v="0"/>
    <n v="1"/>
    <x v="0"/>
    <x v="0"/>
    <n v="1"/>
    <n v="0"/>
    <n v="4"/>
    <n v="4"/>
    <n v="0"/>
    <n v="0"/>
    <n v="0"/>
    <n v="0"/>
    <n v="0"/>
    <n v="1"/>
    <n v="0"/>
    <n v="0"/>
    <n v="0"/>
    <n v="0"/>
    <n v="0"/>
    <n v="4"/>
    <n v="0"/>
    <n v="0"/>
    <n v="0"/>
    <n v="0"/>
    <n v="2"/>
    <x v="1"/>
    <n v="250"/>
    <n v="11627"/>
    <n v="13"/>
    <n v="15"/>
    <n v="5"/>
  </r>
  <r>
    <s v="AIPL The Peaceful Homes"/>
    <s v=" Sector 70A Gurgaon"/>
    <x v="1"/>
    <n v="260000"/>
    <n v="12009"/>
    <s v=""/>
    <x v="2"/>
    <x v="15"/>
    <n v="2.16504288450328E-2"/>
    <n v="2165"/>
    <m/>
    <m/>
    <n v="3"/>
    <n v="2"/>
    <n v="2"/>
    <n v="3"/>
    <s v="plurifamiliar"/>
    <n v="30"/>
    <n v="12"/>
    <n v="1"/>
    <n v="0"/>
    <n v="0"/>
    <n v="0"/>
    <n v="1"/>
    <n v="0"/>
    <n v="1"/>
    <n v="1"/>
    <n v="0"/>
    <n v="1"/>
    <n v="1"/>
    <n v="1"/>
    <n v="0"/>
    <n v="0"/>
    <n v="0"/>
    <n v="1"/>
    <n v="0"/>
    <n v="0"/>
    <n v="1"/>
    <n v="1"/>
    <n v="1"/>
    <n v="1"/>
    <n v="1"/>
    <n v="0"/>
    <n v="0"/>
    <n v="0"/>
    <n v="1"/>
    <x v="0"/>
    <x v="0"/>
    <n v="1"/>
    <n v="0"/>
    <n v="0"/>
    <n v="0"/>
    <n v="0"/>
    <n v="0"/>
    <n v="0"/>
    <n v="0"/>
    <n v="0"/>
    <n v="0"/>
    <n v="0"/>
    <n v="0"/>
    <n v="0"/>
    <n v="0"/>
    <n v="0"/>
    <n v="0"/>
    <n v="0"/>
    <n v="0"/>
    <n v="0"/>
    <n v="0"/>
    <n v="0"/>
    <x v="0"/>
    <n v="260"/>
    <n v="12009"/>
    <n v="0"/>
    <n v="10"/>
    <n v="5"/>
  </r>
  <r>
    <s v="AIPL The Peaceful Homes"/>
    <s v=" Sector 70A Gurgaon"/>
    <x v="1"/>
    <n v="230000"/>
    <n v="10697"/>
    <s v="North-East"/>
    <x v="0"/>
    <x v="12"/>
    <n v="2.1501355520239299E-2"/>
    <m/>
    <m/>
    <n v="2150"/>
    <n v="3"/>
    <n v="3"/>
    <n v="3"/>
    <n v="3"/>
    <s v="plurifamiliar"/>
    <n v="30"/>
    <n v="3"/>
    <n v="0"/>
    <n v="0"/>
    <n v="0"/>
    <n v="1"/>
    <n v="1"/>
    <n v="0"/>
    <n v="1"/>
    <n v="1"/>
    <n v="0"/>
    <n v="1"/>
    <n v="1"/>
    <n v="1"/>
    <n v="1"/>
    <n v="1"/>
    <n v="1"/>
    <n v="1"/>
    <n v="1"/>
    <n v="1"/>
    <n v="1"/>
    <n v="1"/>
    <n v="1"/>
    <n v="1"/>
    <n v="1"/>
    <n v="0"/>
    <n v="0"/>
    <n v="0"/>
    <n v="1"/>
    <x v="0"/>
    <x v="0"/>
    <n v="1"/>
    <n v="0"/>
    <n v="5"/>
    <n v="3"/>
    <n v="0"/>
    <n v="0"/>
    <n v="1"/>
    <n v="0"/>
    <n v="0"/>
    <n v="0"/>
    <n v="0"/>
    <n v="0"/>
    <n v="0"/>
    <n v="0"/>
    <n v="0"/>
    <n v="3"/>
    <n v="0"/>
    <n v="0"/>
    <n v="0"/>
    <n v="0"/>
    <n v="2"/>
    <x v="1"/>
    <n v="230"/>
    <n v="10697"/>
    <n v="12"/>
    <n v="15"/>
    <n v="5"/>
  </r>
  <r>
    <s v="AIPL The Peaceful Homes"/>
    <s v=" Sector 70A Gurgaon"/>
    <x v="1"/>
    <n v="252000"/>
    <n v="10723"/>
    <s v="West"/>
    <x v="0"/>
    <x v="9"/>
    <n v="2.3500885946097099E-2"/>
    <m/>
    <m/>
    <n v="2350"/>
    <n v="3"/>
    <n v="4"/>
    <n v="3"/>
    <n v="3"/>
    <s v="plurifamiliar"/>
    <n v="30"/>
    <n v="8"/>
    <n v="1"/>
    <n v="0"/>
    <n v="0"/>
    <n v="0"/>
    <n v="1"/>
    <n v="1"/>
    <n v="1"/>
    <n v="0"/>
    <n v="1"/>
    <n v="1"/>
    <n v="1"/>
    <n v="1"/>
    <n v="1"/>
    <n v="1"/>
    <n v="1"/>
    <n v="1"/>
    <n v="1"/>
    <n v="1"/>
    <n v="1"/>
    <n v="1"/>
    <n v="1"/>
    <n v="1"/>
    <n v="1"/>
    <n v="0"/>
    <n v="0"/>
    <n v="0"/>
    <n v="1"/>
    <x v="0"/>
    <x v="0"/>
    <n v="1"/>
    <n v="0"/>
    <n v="0"/>
    <n v="0"/>
    <n v="0"/>
    <n v="0"/>
    <n v="1"/>
    <n v="0"/>
    <n v="0"/>
    <n v="1"/>
    <n v="0"/>
    <n v="0"/>
    <n v="0"/>
    <n v="0"/>
    <n v="0"/>
    <n v="0"/>
    <n v="0"/>
    <n v="0"/>
    <n v="0"/>
    <n v="0"/>
    <n v="2"/>
    <x v="1"/>
    <n v="252"/>
    <n v="10723"/>
    <n v="2"/>
    <n v="16"/>
    <n v="5"/>
  </r>
  <r>
    <s v="AIPL Zen Residences"/>
    <s v=" Sector 70A Gurgaon"/>
    <x v="1"/>
    <n v="165000"/>
    <n v="13074"/>
    <s v="North-West"/>
    <x v="4"/>
    <x v="16"/>
    <n v="1.26204681046351E-2"/>
    <m/>
    <m/>
    <n v="1262"/>
    <n v="2"/>
    <n v="2"/>
    <n v="3"/>
    <n v="2"/>
    <s v="unifamiliar"/>
    <n v="28"/>
    <n v="23"/>
    <n v="0"/>
    <n v="0"/>
    <n v="0"/>
    <n v="0"/>
    <n v="1"/>
    <n v="1"/>
    <n v="1"/>
    <n v="0"/>
    <n v="1"/>
    <n v="0"/>
    <n v="1"/>
    <n v="1"/>
    <n v="1"/>
    <n v="1"/>
    <n v="1"/>
    <n v="1"/>
    <n v="1"/>
    <n v="1"/>
    <n v="1"/>
    <n v="1"/>
    <n v="0"/>
    <n v="1"/>
    <n v="1"/>
    <n v="0"/>
    <n v="0"/>
    <n v="0"/>
    <n v="1"/>
    <x v="1"/>
    <x v="0"/>
    <n v="1"/>
    <n v="1"/>
    <n v="0"/>
    <n v="0"/>
    <n v="0"/>
    <n v="0"/>
    <n v="0"/>
    <n v="0"/>
    <n v="0"/>
    <n v="0"/>
    <n v="0"/>
    <n v="0"/>
    <n v="0"/>
    <n v="0"/>
    <n v="0"/>
    <n v="0"/>
    <n v="0"/>
    <n v="0"/>
    <n v="0"/>
    <n v="0"/>
    <n v="0"/>
    <x v="0"/>
    <n v="165"/>
    <n v="13074"/>
    <n v="0"/>
    <n v="14"/>
    <n v="5"/>
  </r>
  <r>
    <s v="AIPL Zen Residences"/>
    <s v=" Sector 70A Gurgaon"/>
    <x v="1"/>
    <n v="125000"/>
    <n v="9904"/>
    <s v=""/>
    <x v="1"/>
    <x v="1"/>
    <n v="1.2621163166397401E-2"/>
    <n v="1262"/>
    <m/>
    <m/>
    <n v="2"/>
    <n v="2"/>
    <n v="3"/>
    <n v="2"/>
    <s v="unifamiliar"/>
    <n v="19"/>
    <n v="19"/>
    <n v="0"/>
    <n v="0"/>
    <n v="0"/>
    <n v="0"/>
    <m/>
    <m/>
    <m/>
    <m/>
    <m/>
    <m/>
    <m/>
    <m/>
    <m/>
    <m/>
    <m/>
    <m/>
    <m/>
    <m/>
    <m/>
    <m/>
    <m/>
    <n v="1"/>
    <n v="0"/>
    <n v="0"/>
    <n v="0"/>
    <n v="1"/>
    <n v="0"/>
    <x v="1"/>
    <x v="0"/>
    <n v="0"/>
    <n v="0"/>
    <n v="0"/>
    <n v="0"/>
    <n v="0"/>
    <n v="0"/>
    <n v="0"/>
    <n v="0"/>
    <n v="0"/>
    <n v="0"/>
    <n v="0"/>
    <n v="0"/>
    <n v="0"/>
    <n v="0"/>
    <n v="0"/>
    <n v="0"/>
    <n v="0"/>
    <n v="0"/>
    <n v="0"/>
    <n v="0"/>
    <n v="0"/>
    <x v="0"/>
    <n v="125"/>
    <n v="9904"/>
    <n v="0"/>
    <n v="0"/>
    <n v="2"/>
  </r>
  <r>
    <s v="AIPL Zen Residences"/>
    <s v=" Sector 70A Gurgaon"/>
    <x v="1"/>
    <n v="182000"/>
    <n v="10996"/>
    <s v="South"/>
    <x v="0"/>
    <x v="7"/>
    <n v="1.6551473263004698E-2"/>
    <n v="1550"/>
    <n v="1600"/>
    <n v="1655"/>
    <n v="3"/>
    <n v="3"/>
    <n v="3"/>
    <n v="3"/>
    <s v="plurifamiliar"/>
    <n v="28"/>
    <n v="12"/>
    <n v="0"/>
    <n v="0"/>
    <n v="0"/>
    <n v="0"/>
    <n v="1"/>
    <n v="1"/>
    <n v="1"/>
    <n v="0"/>
    <n v="0"/>
    <n v="1"/>
    <n v="1"/>
    <n v="0"/>
    <n v="1"/>
    <n v="1"/>
    <n v="1"/>
    <n v="1"/>
    <n v="1"/>
    <n v="1"/>
    <n v="1"/>
    <n v="1"/>
    <n v="1"/>
    <n v="1"/>
    <n v="1"/>
    <n v="0"/>
    <n v="0"/>
    <n v="0"/>
    <n v="1"/>
    <x v="1"/>
    <x v="0"/>
    <n v="1"/>
    <n v="1"/>
    <n v="0"/>
    <n v="0"/>
    <n v="0"/>
    <n v="0"/>
    <n v="0"/>
    <n v="0"/>
    <n v="0"/>
    <n v="0"/>
    <n v="0"/>
    <n v="0"/>
    <n v="0"/>
    <n v="0"/>
    <n v="0"/>
    <n v="0"/>
    <n v="0"/>
    <n v="0"/>
    <n v="0"/>
    <n v="0"/>
    <n v="0"/>
    <x v="0"/>
    <n v="182"/>
    <n v="10996"/>
    <n v="0"/>
    <n v="13"/>
    <n v="5"/>
  </r>
  <r>
    <s v="AIPL Zen Residences"/>
    <s v=" Sector 70A Gurgaon"/>
    <x v="1"/>
    <n v="175000"/>
    <n v="10257"/>
    <s v="North-East"/>
    <x v="0"/>
    <x v="0"/>
    <n v="1.7061518962659599E-2"/>
    <n v="1050"/>
    <n v="1706"/>
    <m/>
    <n v="3"/>
    <n v="4"/>
    <n v="3"/>
    <n v="3"/>
    <s v="plurifamiliar"/>
    <n v="28"/>
    <n v="20"/>
    <n v="0"/>
    <n v="0"/>
    <n v="0"/>
    <n v="0"/>
    <n v="0"/>
    <n v="0"/>
    <n v="1"/>
    <n v="0"/>
    <n v="0"/>
    <n v="0"/>
    <n v="1"/>
    <n v="0"/>
    <n v="1"/>
    <n v="1"/>
    <n v="1"/>
    <n v="1"/>
    <n v="1"/>
    <n v="1"/>
    <n v="0"/>
    <n v="0"/>
    <n v="0"/>
    <n v="1"/>
    <n v="1"/>
    <n v="0"/>
    <n v="0"/>
    <n v="0"/>
    <n v="1"/>
    <x v="1"/>
    <x v="0"/>
    <n v="1"/>
    <n v="1"/>
    <n v="5"/>
    <n v="0"/>
    <n v="0"/>
    <n v="1"/>
    <n v="1"/>
    <n v="0"/>
    <n v="0"/>
    <n v="1"/>
    <n v="1"/>
    <n v="0"/>
    <n v="0"/>
    <n v="0"/>
    <n v="1"/>
    <n v="4"/>
    <n v="0"/>
    <n v="0"/>
    <n v="0"/>
    <n v="0"/>
    <n v="1"/>
    <x v="2"/>
    <n v="175"/>
    <n v="10257"/>
    <n v="14"/>
    <n v="8"/>
    <n v="5"/>
  </r>
  <r>
    <s v="AIPL Zen Residences"/>
    <s v=" Sector 70A Gurgaon"/>
    <x v="1"/>
    <n v="140000"/>
    <n v="11094"/>
    <s v="North-East"/>
    <x v="1"/>
    <x v="1"/>
    <n v="1.2619433928249499E-2"/>
    <n v="800"/>
    <n v="1262"/>
    <m/>
    <n v="2"/>
    <n v="2"/>
    <n v="2"/>
    <n v="2"/>
    <s v="unifamiliar"/>
    <n v="16"/>
    <n v="16"/>
    <n v="0"/>
    <n v="0"/>
    <n v="0"/>
    <n v="0"/>
    <m/>
    <m/>
    <m/>
    <m/>
    <m/>
    <m/>
    <m/>
    <m/>
    <m/>
    <m/>
    <m/>
    <m/>
    <m/>
    <m/>
    <m/>
    <m/>
    <m/>
    <n v="1"/>
    <n v="0"/>
    <n v="0"/>
    <n v="0"/>
    <n v="1"/>
    <n v="0"/>
    <x v="1"/>
    <x v="0"/>
    <n v="0"/>
    <n v="0"/>
    <n v="0"/>
    <n v="0"/>
    <n v="0"/>
    <n v="0"/>
    <n v="0"/>
    <n v="0"/>
    <n v="0"/>
    <n v="0"/>
    <n v="0"/>
    <n v="0"/>
    <n v="0"/>
    <n v="0"/>
    <n v="0"/>
    <n v="0"/>
    <n v="0"/>
    <n v="0"/>
    <n v="0"/>
    <n v="0"/>
    <n v="0"/>
    <x v="0"/>
    <n v="140"/>
    <n v="11094"/>
    <n v="0"/>
    <n v="0"/>
    <n v="2"/>
  </r>
  <r>
    <s v="AIPL Zen Residences"/>
    <s v=" Sector 70A Gurgaon"/>
    <x v="1"/>
    <n v="134000"/>
    <n v="10276"/>
    <s v="East"/>
    <x v="4"/>
    <x v="7"/>
    <n v="1.30400934215648E-2"/>
    <m/>
    <m/>
    <n v="1304"/>
    <n v="2"/>
    <n v="2"/>
    <n v="3"/>
    <n v="2"/>
    <s v="unifamiliar"/>
    <n v="31"/>
    <n v="17"/>
    <n v="0"/>
    <n v="0"/>
    <n v="0"/>
    <n v="0"/>
    <n v="1"/>
    <n v="1"/>
    <n v="1"/>
    <n v="0"/>
    <n v="0"/>
    <n v="0"/>
    <n v="1"/>
    <n v="0"/>
    <n v="1"/>
    <n v="1"/>
    <n v="1"/>
    <n v="1"/>
    <n v="1"/>
    <n v="1"/>
    <n v="1"/>
    <n v="1"/>
    <n v="1"/>
    <n v="1"/>
    <n v="1"/>
    <n v="0"/>
    <n v="0"/>
    <n v="0"/>
    <n v="1"/>
    <x v="1"/>
    <x v="0"/>
    <n v="1"/>
    <n v="1"/>
    <n v="3"/>
    <n v="0"/>
    <n v="0"/>
    <n v="0"/>
    <n v="0"/>
    <n v="0"/>
    <n v="0"/>
    <n v="1"/>
    <n v="0"/>
    <n v="0"/>
    <n v="0"/>
    <n v="0"/>
    <n v="0"/>
    <n v="2"/>
    <n v="0"/>
    <n v="0"/>
    <n v="0"/>
    <n v="0"/>
    <n v="2"/>
    <x v="1"/>
    <n v="134"/>
    <n v="10276"/>
    <n v="6"/>
    <n v="12"/>
    <n v="5"/>
  </r>
  <r>
    <s v="AIPL Zen Residences"/>
    <s v=" Sector 70A Gurgaon"/>
    <x v="1"/>
    <n v="125000"/>
    <n v="9904"/>
    <s v=""/>
    <x v="4"/>
    <x v="13"/>
    <n v="1.2621163166397401E-2"/>
    <n v="1262"/>
    <m/>
    <m/>
    <n v="2"/>
    <n v="2"/>
    <n v="2"/>
    <n v="2"/>
    <s v="unifamiliar"/>
    <n v="30"/>
    <n v="19"/>
    <n v="0"/>
    <n v="0"/>
    <n v="0"/>
    <n v="0"/>
    <n v="0"/>
    <n v="0"/>
    <n v="0"/>
    <n v="0"/>
    <n v="0"/>
    <n v="0"/>
    <n v="1"/>
    <n v="0"/>
    <n v="1"/>
    <n v="1"/>
    <n v="1"/>
    <n v="1"/>
    <n v="1"/>
    <n v="1"/>
    <n v="0"/>
    <n v="0"/>
    <n v="0"/>
    <n v="1"/>
    <n v="1"/>
    <n v="0"/>
    <n v="0"/>
    <n v="0"/>
    <n v="1"/>
    <x v="1"/>
    <x v="0"/>
    <n v="1"/>
    <n v="1"/>
    <n v="3"/>
    <n v="0"/>
    <n v="0"/>
    <n v="0"/>
    <n v="1"/>
    <n v="0"/>
    <n v="0"/>
    <n v="1"/>
    <n v="0"/>
    <n v="0"/>
    <n v="0"/>
    <n v="0"/>
    <n v="0"/>
    <n v="0"/>
    <n v="0"/>
    <n v="0"/>
    <n v="0"/>
    <n v="0"/>
    <n v="2"/>
    <x v="1"/>
    <n v="125"/>
    <n v="9904"/>
    <n v="5"/>
    <n v="7"/>
    <n v="5"/>
  </r>
  <r>
    <s v="Allure Homes"/>
    <s v=" Sector 12 Gurgaon"/>
    <x v="1"/>
    <n v="72000"/>
    <n v="7272"/>
    <s v=""/>
    <x v="0"/>
    <x v="17"/>
    <n v="9.9009900990098994E-3"/>
    <n v="990"/>
    <m/>
    <m/>
    <n v="2"/>
    <n v="2"/>
    <n v="1"/>
    <n v="2"/>
    <s v="unifamiliar"/>
    <n v="4"/>
    <n v="2"/>
    <n v="0"/>
    <n v="0"/>
    <n v="0"/>
    <n v="0"/>
    <n v="0"/>
    <n v="0"/>
    <n v="1"/>
    <n v="0"/>
    <n v="0"/>
    <n v="0"/>
    <n v="0"/>
    <n v="0"/>
    <n v="0"/>
    <n v="0"/>
    <n v="0"/>
    <n v="1"/>
    <n v="0"/>
    <n v="1"/>
    <n v="0"/>
    <n v="0"/>
    <n v="0"/>
    <n v="1"/>
    <n v="0"/>
    <n v="0"/>
    <n v="0"/>
    <n v="0"/>
    <n v="0"/>
    <x v="1"/>
    <x v="0"/>
    <n v="0"/>
    <n v="0"/>
    <n v="1"/>
    <n v="2"/>
    <n v="0"/>
    <n v="0"/>
    <n v="0"/>
    <n v="0"/>
    <n v="0"/>
    <n v="1"/>
    <n v="0"/>
    <n v="0"/>
    <n v="0"/>
    <n v="0"/>
    <n v="1"/>
    <n v="3"/>
    <n v="0"/>
    <n v="0"/>
    <n v="0"/>
    <n v="0"/>
    <n v="2"/>
    <x v="1"/>
    <n v="72"/>
    <n v="7272"/>
    <n v="8"/>
    <n v="3"/>
    <n v="1"/>
  </r>
  <r>
    <s v="Alpha Corp GurgaonOne"/>
    <s v=" Sector 84 Gurgaon"/>
    <x v="1"/>
    <n v="220000.00000000003"/>
    <n v="7586"/>
    <s v="South"/>
    <x v="0"/>
    <x v="18"/>
    <n v="2.9000790930661699E-2"/>
    <n v="2900"/>
    <m/>
    <m/>
    <n v="4"/>
    <n v="4"/>
    <n v="3"/>
    <n v="4"/>
    <s v="plurifamiliar"/>
    <n v="19"/>
    <n v="10"/>
    <n v="1"/>
    <n v="0"/>
    <n v="0"/>
    <n v="0"/>
    <n v="0"/>
    <n v="0"/>
    <n v="0"/>
    <n v="0"/>
    <n v="0"/>
    <n v="0"/>
    <n v="1"/>
    <n v="0"/>
    <n v="1"/>
    <n v="0"/>
    <n v="1"/>
    <n v="1"/>
    <n v="0"/>
    <n v="0"/>
    <n v="0"/>
    <n v="0"/>
    <n v="0"/>
    <n v="1"/>
    <n v="1"/>
    <n v="0"/>
    <n v="0"/>
    <n v="1"/>
    <n v="1"/>
    <x v="1"/>
    <x v="0"/>
    <n v="0"/>
    <n v="0"/>
    <n v="0"/>
    <n v="0"/>
    <n v="0"/>
    <n v="0"/>
    <n v="0"/>
    <n v="0"/>
    <n v="0"/>
    <n v="0"/>
    <n v="0"/>
    <n v="0"/>
    <n v="0"/>
    <n v="0"/>
    <n v="0"/>
    <n v="0"/>
    <n v="0"/>
    <n v="0"/>
    <n v="0"/>
    <n v="0"/>
    <n v="0"/>
    <x v="0"/>
    <n v="220.00000000000003"/>
    <n v="7586"/>
    <n v="0"/>
    <n v="5"/>
    <n v="4"/>
  </r>
  <r>
    <s v="Alpha Corp GurgaonOne"/>
    <s v=" Sector 84 Gurgaon"/>
    <x v="1"/>
    <n v="224000.00000000003"/>
    <n v="6523"/>
    <s v="West"/>
    <x v="0"/>
    <x v="19"/>
    <n v="3.4340027594665E-2"/>
    <n v="2900"/>
    <m/>
    <n v="3434"/>
    <n v="4"/>
    <n v="4"/>
    <n v="3"/>
    <n v="4"/>
    <s v="plurifamiliar"/>
    <n v="26"/>
    <n v="12"/>
    <n v="1"/>
    <n v="0"/>
    <n v="0"/>
    <n v="0"/>
    <n v="0"/>
    <n v="0"/>
    <n v="1"/>
    <n v="0"/>
    <n v="0"/>
    <n v="0"/>
    <n v="1"/>
    <n v="0"/>
    <n v="1"/>
    <n v="0"/>
    <n v="1"/>
    <n v="1"/>
    <n v="0"/>
    <n v="0"/>
    <n v="0"/>
    <n v="0"/>
    <n v="0"/>
    <n v="1"/>
    <n v="1"/>
    <n v="0"/>
    <n v="0"/>
    <n v="1"/>
    <n v="1"/>
    <x v="1"/>
    <x v="0"/>
    <n v="0"/>
    <n v="0"/>
    <n v="0"/>
    <n v="0"/>
    <n v="0"/>
    <n v="0"/>
    <n v="0"/>
    <n v="0"/>
    <n v="0"/>
    <n v="0"/>
    <n v="0"/>
    <n v="0"/>
    <n v="0"/>
    <n v="0"/>
    <n v="0"/>
    <n v="0"/>
    <n v="0"/>
    <n v="0"/>
    <n v="0"/>
    <n v="0"/>
    <n v="0"/>
    <x v="0"/>
    <n v="224.00000000000003"/>
    <n v="6523"/>
    <n v="0"/>
    <n v="6"/>
    <n v="4"/>
  </r>
  <r>
    <s v="Alpha Corp GurgaonOne"/>
    <s v=" Sector 84 Gurgaon"/>
    <x v="1"/>
    <n v="115000"/>
    <n v="7496"/>
    <s v="South-East"/>
    <x v="0"/>
    <x v="19"/>
    <n v="1.53415154749199E-2"/>
    <n v="1260"/>
    <m/>
    <n v="1534"/>
    <n v="2"/>
    <n v="2"/>
    <n v="3"/>
    <n v="2"/>
    <s v="unifamiliar"/>
    <n v="26"/>
    <n v="14"/>
    <n v="0"/>
    <n v="1"/>
    <n v="0"/>
    <n v="0"/>
    <n v="0"/>
    <n v="0"/>
    <n v="1"/>
    <n v="0"/>
    <n v="0"/>
    <n v="0"/>
    <n v="1"/>
    <n v="0"/>
    <n v="1"/>
    <n v="0"/>
    <n v="1"/>
    <n v="1"/>
    <n v="0"/>
    <n v="0"/>
    <n v="0"/>
    <n v="0"/>
    <n v="0"/>
    <n v="1"/>
    <n v="1"/>
    <n v="0"/>
    <n v="0"/>
    <n v="1"/>
    <n v="1"/>
    <x v="1"/>
    <x v="0"/>
    <n v="0"/>
    <n v="0"/>
    <n v="0"/>
    <n v="0"/>
    <n v="0"/>
    <n v="0"/>
    <n v="0"/>
    <n v="0"/>
    <n v="0"/>
    <n v="0"/>
    <n v="0"/>
    <n v="0"/>
    <n v="0"/>
    <n v="0"/>
    <n v="0"/>
    <n v="0"/>
    <n v="0"/>
    <n v="0"/>
    <n v="0"/>
    <n v="0"/>
    <n v="0"/>
    <x v="0"/>
    <n v="115"/>
    <n v="7496"/>
    <n v="0"/>
    <n v="6"/>
    <n v="4"/>
  </r>
  <r>
    <s v="Alpha Corp GurgaonOne"/>
    <s v=" Sector 84 Gurgaon"/>
    <x v="1"/>
    <n v="150000"/>
    <n v="7641"/>
    <s v="North-West"/>
    <x v="0"/>
    <x v="19"/>
    <n v="1.96309383588535E-2"/>
    <n v="1700"/>
    <m/>
    <n v="1963"/>
    <n v="3"/>
    <n v="3"/>
    <n v="3"/>
    <n v="3"/>
    <s v="plurifamiliar"/>
    <n v="26"/>
    <n v="20"/>
    <n v="1"/>
    <n v="0"/>
    <n v="0"/>
    <n v="0"/>
    <n v="0"/>
    <n v="0"/>
    <n v="1"/>
    <n v="0"/>
    <n v="0"/>
    <n v="0"/>
    <n v="1"/>
    <n v="0"/>
    <n v="1"/>
    <n v="0"/>
    <n v="1"/>
    <n v="1"/>
    <n v="0"/>
    <n v="1"/>
    <n v="0"/>
    <n v="0"/>
    <n v="0"/>
    <n v="1"/>
    <n v="1"/>
    <n v="0"/>
    <n v="0"/>
    <n v="1"/>
    <n v="1"/>
    <x v="1"/>
    <x v="0"/>
    <n v="0"/>
    <n v="0"/>
    <n v="0"/>
    <n v="3"/>
    <n v="0"/>
    <n v="0"/>
    <n v="0"/>
    <n v="2"/>
    <n v="0"/>
    <n v="1"/>
    <n v="0"/>
    <n v="0"/>
    <n v="0"/>
    <n v="0"/>
    <n v="0"/>
    <n v="3"/>
    <n v="0"/>
    <n v="0"/>
    <n v="0"/>
    <n v="0"/>
    <n v="2"/>
    <x v="1"/>
    <n v="150"/>
    <n v="7641"/>
    <n v="9"/>
    <n v="7"/>
    <n v="4"/>
  </r>
  <r>
    <s v="Alpha Corp GurgaonOne"/>
    <s v=" Sector 84 Gurgaon"/>
    <x v="1"/>
    <n v="85000"/>
    <n v="6692"/>
    <s v="West"/>
    <x v="0"/>
    <x v="19"/>
    <n v="1.27017334130304E-2"/>
    <n v="1050"/>
    <m/>
    <n v="1270"/>
    <n v="2"/>
    <n v="2"/>
    <n v="3"/>
    <n v="2"/>
    <s v="unifamiliar"/>
    <n v="26"/>
    <n v="6"/>
    <n v="0"/>
    <n v="0"/>
    <n v="0"/>
    <n v="0"/>
    <n v="0"/>
    <n v="0"/>
    <n v="1"/>
    <n v="0"/>
    <n v="0"/>
    <n v="0"/>
    <n v="1"/>
    <n v="0"/>
    <n v="1"/>
    <n v="0"/>
    <n v="1"/>
    <n v="1"/>
    <n v="0"/>
    <n v="0"/>
    <n v="0"/>
    <n v="0"/>
    <n v="0"/>
    <n v="1"/>
    <n v="1"/>
    <n v="0"/>
    <n v="0"/>
    <n v="1"/>
    <n v="1"/>
    <x v="1"/>
    <x v="0"/>
    <n v="0"/>
    <n v="0"/>
    <n v="0"/>
    <n v="2"/>
    <n v="0"/>
    <n v="0"/>
    <n v="0"/>
    <n v="1"/>
    <n v="0"/>
    <n v="1"/>
    <n v="0"/>
    <n v="0"/>
    <n v="0"/>
    <n v="0"/>
    <n v="0"/>
    <n v="2"/>
    <n v="0"/>
    <n v="0"/>
    <n v="0"/>
    <n v="0"/>
    <n v="2"/>
    <x v="1"/>
    <n v="85"/>
    <n v="6692"/>
    <n v="6"/>
    <n v="5"/>
    <n v="4"/>
  </r>
  <r>
    <s v="Alpha Corp GurgaonOne"/>
    <s v=" Sector 84 Gurgaon"/>
    <x v="1"/>
    <n v="149000"/>
    <n v="7590"/>
    <s v="South-East"/>
    <x v="0"/>
    <x v="19"/>
    <n v="1.9631093544137002E-2"/>
    <n v="1700"/>
    <m/>
    <n v="1963"/>
    <n v="3"/>
    <n v="3"/>
    <n v="3"/>
    <n v="3"/>
    <s v="plurifamiliar"/>
    <n v="26"/>
    <n v="6"/>
    <n v="1"/>
    <n v="0"/>
    <n v="0"/>
    <n v="0"/>
    <n v="0"/>
    <n v="0"/>
    <n v="1"/>
    <n v="0"/>
    <n v="0"/>
    <n v="0"/>
    <n v="1"/>
    <n v="0"/>
    <n v="1"/>
    <n v="0"/>
    <n v="1"/>
    <n v="1"/>
    <n v="0"/>
    <n v="0"/>
    <n v="0"/>
    <n v="0"/>
    <n v="0"/>
    <n v="1"/>
    <n v="1"/>
    <n v="0"/>
    <n v="0"/>
    <n v="1"/>
    <n v="1"/>
    <x v="1"/>
    <x v="0"/>
    <n v="0"/>
    <n v="0"/>
    <n v="0"/>
    <n v="0"/>
    <n v="0"/>
    <n v="0"/>
    <n v="0"/>
    <n v="0"/>
    <n v="0"/>
    <n v="0"/>
    <n v="0"/>
    <n v="0"/>
    <n v="0"/>
    <n v="0"/>
    <n v="0"/>
    <n v="0"/>
    <n v="0"/>
    <n v="0"/>
    <n v="0"/>
    <n v="0"/>
    <n v="0"/>
    <x v="0"/>
    <n v="149"/>
    <n v="7590"/>
    <n v="0"/>
    <n v="6"/>
    <n v="4"/>
  </r>
  <r>
    <s v="Alpha Corp GurgaonOne"/>
    <s v=" Sector 84 Gurgaon"/>
    <x v="1"/>
    <n v="228000"/>
    <n v="8769"/>
    <s v="South-East"/>
    <x v="0"/>
    <x v="11"/>
    <n v="2.60006842285323E-2"/>
    <n v="2600"/>
    <m/>
    <n v="3434"/>
    <n v="4"/>
    <n v="4"/>
    <n v="3"/>
    <n v="4"/>
    <s v="plurifamiliar"/>
    <n v="26"/>
    <n v="8"/>
    <n v="1"/>
    <n v="0"/>
    <n v="0"/>
    <n v="0"/>
    <n v="0"/>
    <n v="1"/>
    <n v="1"/>
    <n v="0"/>
    <n v="0"/>
    <n v="0"/>
    <n v="1"/>
    <n v="1"/>
    <n v="1"/>
    <n v="0"/>
    <n v="0"/>
    <n v="1"/>
    <n v="0"/>
    <n v="1"/>
    <n v="1"/>
    <n v="1"/>
    <n v="1"/>
    <n v="1"/>
    <n v="1"/>
    <n v="0"/>
    <n v="0"/>
    <n v="1"/>
    <n v="1"/>
    <x v="1"/>
    <x v="0"/>
    <n v="0"/>
    <n v="0"/>
    <n v="0"/>
    <n v="0"/>
    <n v="0"/>
    <n v="0"/>
    <n v="0"/>
    <n v="0"/>
    <n v="0"/>
    <n v="0"/>
    <n v="0"/>
    <n v="0"/>
    <n v="0"/>
    <n v="0"/>
    <n v="0"/>
    <n v="0"/>
    <n v="0"/>
    <n v="0"/>
    <n v="0"/>
    <n v="0"/>
    <n v="0"/>
    <x v="0"/>
    <n v="228"/>
    <n v="8769"/>
    <n v="0"/>
    <n v="10"/>
    <n v="4"/>
  </r>
  <r>
    <s v="Alpha Corp GurgaonOne"/>
    <s v=" Sector 84 Gurgaon"/>
    <x v="1"/>
    <n v="152000"/>
    <n v="7904"/>
    <s v="South"/>
    <x v="0"/>
    <x v="11"/>
    <n v="1.9230769230769201E-2"/>
    <n v="1500"/>
    <m/>
    <n v="1923"/>
    <n v="3"/>
    <n v="4"/>
    <n v="3"/>
    <n v="3"/>
    <s v="plurifamiliar"/>
    <n v="26"/>
    <n v="15"/>
    <n v="1"/>
    <n v="0"/>
    <n v="0"/>
    <n v="0"/>
    <n v="0"/>
    <n v="1"/>
    <n v="1"/>
    <n v="1"/>
    <n v="0"/>
    <n v="0"/>
    <n v="1"/>
    <n v="1"/>
    <n v="1"/>
    <n v="0"/>
    <n v="0"/>
    <n v="1"/>
    <n v="0"/>
    <n v="1"/>
    <n v="1"/>
    <n v="1"/>
    <n v="1"/>
    <n v="1"/>
    <n v="1"/>
    <n v="0"/>
    <n v="0"/>
    <n v="1"/>
    <n v="1"/>
    <x v="1"/>
    <x v="0"/>
    <n v="0"/>
    <n v="0"/>
    <n v="0"/>
    <n v="0"/>
    <n v="0"/>
    <n v="0"/>
    <n v="0"/>
    <n v="0"/>
    <n v="0"/>
    <n v="0"/>
    <n v="0"/>
    <n v="0"/>
    <n v="0"/>
    <n v="0"/>
    <n v="0"/>
    <n v="0"/>
    <n v="0"/>
    <n v="0"/>
    <n v="0"/>
    <n v="0"/>
    <n v="0"/>
    <x v="0"/>
    <n v="152"/>
    <n v="7904"/>
    <n v="0"/>
    <n v="11"/>
    <n v="4"/>
  </r>
  <r>
    <s v="Alpha Corp GurgaonOne"/>
    <s v=" Sector 84 Gurgaon"/>
    <x v="1"/>
    <n v="115000"/>
    <n v="7496"/>
    <s v="North-East"/>
    <x v="0"/>
    <x v="19"/>
    <n v="1.53415154749199E-2"/>
    <n v="1200"/>
    <m/>
    <n v="1534"/>
    <n v="2"/>
    <n v="2"/>
    <n v="3"/>
    <n v="2"/>
    <s v="unifamiliar"/>
    <n v="26"/>
    <n v="8"/>
    <n v="0"/>
    <n v="1"/>
    <n v="0"/>
    <n v="0"/>
    <n v="0"/>
    <n v="0"/>
    <n v="1"/>
    <n v="0"/>
    <n v="0"/>
    <n v="0"/>
    <n v="1"/>
    <n v="0"/>
    <n v="1"/>
    <n v="0"/>
    <n v="1"/>
    <n v="1"/>
    <n v="0"/>
    <n v="1"/>
    <n v="0"/>
    <n v="0"/>
    <n v="0"/>
    <n v="1"/>
    <n v="1"/>
    <n v="0"/>
    <n v="0"/>
    <n v="1"/>
    <n v="1"/>
    <x v="1"/>
    <x v="0"/>
    <n v="0"/>
    <n v="0"/>
    <n v="4"/>
    <n v="1"/>
    <n v="0"/>
    <n v="0"/>
    <n v="0"/>
    <n v="1"/>
    <n v="1"/>
    <n v="1"/>
    <n v="1"/>
    <n v="0"/>
    <n v="0"/>
    <n v="0"/>
    <n v="0"/>
    <n v="2"/>
    <n v="0"/>
    <n v="0"/>
    <n v="0"/>
    <n v="0"/>
    <n v="2"/>
    <x v="1"/>
    <n v="115"/>
    <n v="7496"/>
    <n v="11"/>
    <n v="7"/>
    <n v="4"/>
  </r>
  <r>
    <s v="Alpha Corp GurgaonOne"/>
    <s v=" Sector 84 Gurgaon"/>
    <x v="1"/>
    <n v="220000.00000000003"/>
    <n v="6406"/>
    <s v="South-West"/>
    <x v="0"/>
    <x v="12"/>
    <n v="3.4342803621604703E-2"/>
    <m/>
    <m/>
    <n v="3434"/>
    <n v="4"/>
    <n v="4"/>
    <n v="3"/>
    <n v="4"/>
    <s v="plurifamiliar"/>
    <n v="19"/>
    <n v="15"/>
    <n v="1"/>
    <n v="0"/>
    <n v="0"/>
    <n v="0"/>
    <n v="0"/>
    <n v="0"/>
    <n v="1"/>
    <n v="1"/>
    <n v="0"/>
    <n v="0"/>
    <n v="1"/>
    <n v="1"/>
    <n v="1"/>
    <n v="1"/>
    <n v="1"/>
    <n v="1"/>
    <n v="1"/>
    <n v="1"/>
    <n v="1"/>
    <n v="1"/>
    <n v="1"/>
    <n v="1"/>
    <n v="1"/>
    <n v="0"/>
    <n v="0"/>
    <n v="1"/>
    <n v="1"/>
    <x v="1"/>
    <x v="0"/>
    <n v="0"/>
    <n v="0"/>
    <n v="0"/>
    <n v="0"/>
    <n v="0"/>
    <n v="0"/>
    <n v="0"/>
    <n v="0"/>
    <n v="0"/>
    <n v="0"/>
    <n v="0"/>
    <n v="0"/>
    <n v="0"/>
    <n v="0"/>
    <n v="0"/>
    <n v="0"/>
    <n v="0"/>
    <n v="0"/>
    <n v="0"/>
    <n v="0"/>
    <n v="0"/>
    <x v="0"/>
    <n v="220.00000000000003"/>
    <n v="6406"/>
    <n v="0"/>
    <n v="13"/>
    <n v="4"/>
  </r>
  <r>
    <s v="Alpha Corp GurgaonOne"/>
    <s v=" Sector 84 Gurgaon"/>
    <x v="1"/>
    <n v="120000"/>
    <n v="9448"/>
    <s v="South-West"/>
    <x v="0"/>
    <x v="10"/>
    <n v="1.2701100762066E-2"/>
    <m/>
    <m/>
    <n v="1270"/>
    <n v="2"/>
    <n v="2"/>
    <n v="1"/>
    <n v="2"/>
    <s v="unifamiliar"/>
    <n v="26"/>
    <n v="6"/>
    <n v="0"/>
    <n v="0"/>
    <n v="0"/>
    <n v="0"/>
    <n v="0"/>
    <n v="0"/>
    <n v="1"/>
    <n v="0"/>
    <n v="0"/>
    <n v="0"/>
    <n v="0"/>
    <n v="0"/>
    <n v="1"/>
    <n v="0"/>
    <n v="0"/>
    <n v="1"/>
    <n v="0"/>
    <n v="0"/>
    <n v="0"/>
    <n v="0"/>
    <n v="0"/>
    <n v="1"/>
    <n v="1"/>
    <n v="0"/>
    <n v="0"/>
    <n v="1"/>
    <n v="1"/>
    <x v="1"/>
    <x v="0"/>
    <n v="0"/>
    <n v="0"/>
    <n v="0"/>
    <n v="0"/>
    <n v="0"/>
    <n v="0"/>
    <n v="0"/>
    <n v="0"/>
    <n v="0"/>
    <n v="0"/>
    <n v="0"/>
    <n v="0"/>
    <n v="0"/>
    <n v="0"/>
    <n v="0"/>
    <n v="0"/>
    <n v="0"/>
    <n v="0"/>
    <n v="0"/>
    <n v="0"/>
    <n v="0"/>
    <x v="0"/>
    <n v="120"/>
    <n v="9448"/>
    <n v="0"/>
    <n v="3"/>
    <n v="4"/>
  </r>
  <r>
    <s v="Ambience Caitriona"/>
    <s v=" Sector 24 Gurgaon"/>
    <x v="1"/>
    <n v="1400000"/>
    <n v="200000"/>
    <s v="East"/>
    <x v="1"/>
    <x v="1"/>
    <n v="7.0000000000000001E-3"/>
    <m/>
    <n v="700"/>
    <m/>
    <n v="4"/>
    <n v="5"/>
    <n v="3"/>
    <n v="4"/>
    <s v="plurifamiliar"/>
    <n v="3"/>
    <n v="3"/>
    <n v="0"/>
    <n v="0"/>
    <n v="0"/>
    <n v="0"/>
    <m/>
    <m/>
    <m/>
    <m/>
    <m/>
    <m/>
    <m/>
    <m/>
    <m/>
    <m/>
    <m/>
    <m/>
    <m/>
    <m/>
    <m/>
    <m/>
    <m/>
    <n v="1"/>
    <n v="0"/>
    <n v="1"/>
    <n v="1"/>
    <n v="1"/>
    <n v="0"/>
    <x v="1"/>
    <x v="2"/>
    <n v="0"/>
    <n v="1"/>
    <n v="0"/>
    <n v="0"/>
    <n v="0"/>
    <n v="0"/>
    <n v="0"/>
    <n v="0"/>
    <n v="0"/>
    <n v="0"/>
    <n v="0"/>
    <n v="0"/>
    <n v="0"/>
    <n v="0"/>
    <n v="0"/>
    <n v="0"/>
    <n v="0"/>
    <n v="0"/>
    <n v="0"/>
    <n v="0"/>
    <n v="0"/>
    <x v="0"/>
    <n v="1400"/>
    <n v="200000"/>
    <n v="0"/>
    <n v="0"/>
    <n v="6"/>
  </r>
  <r>
    <s v="Ambience Creacions"/>
    <s v=" Sector 22 Gurgaon"/>
    <x v="1"/>
    <n v="200000"/>
    <n v="14492"/>
    <s v="East"/>
    <x v="0"/>
    <x v="0"/>
    <n v="1.3800717637317101E-2"/>
    <n v="1380"/>
    <m/>
    <m/>
    <n v="2"/>
    <n v="2"/>
    <n v="2"/>
    <n v="2"/>
    <s v="unifamiliar"/>
    <n v="20"/>
    <n v="9"/>
    <n v="0"/>
    <n v="0"/>
    <n v="0"/>
    <n v="0"/>
    <n v="0"/>
    <n v="0"/>
    <n v="1"/>
    <n v="0"/>
    <n v="0"/>
    <n v="0"/>
    <n v="1"/>
    <n v="0"/>
    <n v="1"/>
    <n v="1"/>
    <n v="1"/>
    <n v="1"/>
    <n v="1"/>
    <n v="1"/>
    <n v="0"/>
    <n v="0"/>
    <n v="0"/>
    <n v="1"/>
    <n v="1"/>
    <n v="0"/>
    <n v="0"/>
    <n v="0"/>
    <n v="1"/>
    <x v="0"/>
    <x v="0"/>
    <n v="1"/>
    <n v="0"/>
    <n v="2"/>
    <n v="2"/>
    <n v="1"/>
    <n v="0"/>
    <n v="0"/>
    <n v="0"/>
    <n v="0"/>
    <n v="0"/>
    <n v="0"/>
    <n v="0"/>
    <n v="0"/>
    <n v="0"/>
    <n v="0"/>
    <n v="1"/>
    <n v="0"/>
    <n v="0"/>
    <n v="0"/>
    <n v="0"/>
    <n v="0"/>
    <x v="0"/>
    <n v="200"/>
    <n v="14492"/>
    <n v="6"/>
    <n v="8"/>
    <n v="5"/>
  </r>
  <r>
    <s v="Ambience Creacions"/>
    <s v=" Sector 22 Gurgaon"/>
    <x v="1"/>
    <n v="480000"/>
    <n v="19200"/>
    <s v="North-East"/>
    <x v="4"/>
    <x v="0"/>
    <n v="2.5000000000000001E-2"/>
    <n v="2500"/>
    <m/>
    <m/>
    <n v="4"/>
    <n v="6"/>
    <n v="3"/>
    <n v="4"/>
    <s v="plurifamiliar"/>
    <n v="20"/>
    <n v="10"/>
    <n v="1"/>
    <n v="0"/>
    <n v="1"/>
    <n v="0"/>
    <n v="0"/>
    <n v="0"/>
    <n v="1"/>
    <n v="0"/>
    <n v="0"/>
    <n v="0"/>
    <n v="1"/>
    <n v="0"/>
    <n v="1"/>
    <n v="1"/>
    <n v="1"/>
    <n v="1"/>
    <n v="1"/>
    <n v="1"/>
    <n v="0"/>
    <n v="0"/>
    <n v="0"/>
    <n v="1"/>
    <n v="1"/>
    <n v="0"/>
    <n v="0"/>
    <n v="0"/>
    <n v="1"/>
    <x v="0"/>
    <x v="0"/>
    <n v="1"/>
    <n v="0"/>
    <n v="0"/>
    <n v="4"/>
    <n v="1"/>
    <n v="1"/>
    <n v="1"/>
    <n v="0"/>
    <n v="0"/>
    <n v="1"/>
    <n v="0"/>
    <n v="0"/>
    <n v="0"/>
    <n v="0"/>
    <n v="1"/>
    <n v="5"/>
    <n v="0"/>
    <n v="0"/>
    <n v="0"/>
    <n v="0"/>
    <n v="1"/>
    <x v="2"/>
    <n v="480"/>
    <n v="19200"/>
    <n v="14"/>
    <n v="10"/>
    <n v="5"/>
  </r>
  <r>
    <s v="Ambience Creacions"/>
    <s v=" Sector 22 Gurgaon"/>
    <x v="1"/>
    <n v="410000"/>
    <n v="28101"/>
    <s v="North-East"/>
    <x v="4"/>
    <x v="14"/>
    <n v="1.4590228105761299E-2"/>
    <n v="1459"/>
    <m/>
    <n v="2781"/>
    <n v="3"/>
    <n v="3"/>
    <n v="3"/>
    <n v="3"/>
    <s v="plurifamiliar"/>
    <n v="20"/>
    <n v="2"/>
    <n v="0"/>
    <n v="0"/>
    <n v="0"/>
    <n v="0"/>
    <n v="1"/>
    <n v="1"/>
    <n v="1"/>
    <n v="0"/>
    <n v="0"/>
    <n v="1"/>
    <n v="1"/>
    <n v="1"/>
    <n v="0"/>
    <n v="0"/>
    <n v="0"/>
    <n v="1"/>
    <n v="1"/>
    <n v="1"/>
    <n v="1"/>
    <n v="1"/>
    <n v="1"/>
    <n v="1"/>
    <n v="1"/>
    <n v="0"/>
    <n v="0"/>
    <n v="0"/>
    <n v="1"/>
    <x v="0"/>
    <x v="0"/>
    <n v="1"/>
    <n v="0"/>
    <n v="2"/>
    <n v="2"/>
    <n v="2"/>
    <n v="1"/>
    <n v="1"/>
    <n v="0"/>
    <n v="0"/>
    <n v="1"/>
    <n v="0"/>
    <n v="0"/>
    <n v="0"/>
    <n v="0"/>
    <n v="0"/>
    <n v="1"/>
    <n v="0"/>
    <n v="0"/>
    <n v="0"/>
    <n v="0"/>
    <n v="1"/>
    <x v="2"/>
    <n v="410"/>
    <n v="28101"/>
    <n v="10"/>
    <n v="11"/>
    <n v="5"/>
  </r>
  <r>
    <s v="Ambience Creacions"/>
    <s v=" Sector 22 Gurgaon"/>
    <x v="1"/>
    <n v="463000"/>
    <n v="14983"/>
    <s v="North-East"/>
    <x v="4"/>
    <x v="14"/>
    <n v="3.09016885803911E-2"/>
    <m/>
    <m/>
    <n v="3090"/>
    <n v="3"/>
    <n v="5"/>
    <n v="3"/>
    <n v="3"/>
    <s v="plurifamiliar"/>
    <n v="20"/>
    <n v="5"/>
    <n v="1"/>
    <n v="0"/>
    <n v="0"/>
    <n v="0"/>
    <n v="1"/>
    <n v="1"/>
    <n v="1"/>
    <n v="0"/>
    <n v="0"/>
    <n v="1"/>
    <n v="1"/>
    <n v="1"/>
    <n v="0"/>
    <n v="0"/>
    <n v="0"/>
    <n v="1"/>
    <n v="1"/>
    <n v="0"/>
    <n v="1"/>
    <n v="1"/>
    <n v="1"/>
    <n v="1"/>
    <n v="1"/>
    <n v="0"/>
    <n v="0"/>
    <n v="0"/>
    <n v="1"/>
    <x v="0"/>
    <x v="0"/>
    <n v="1"/>
    <n v="0"/>
    <n v="0"/>
    <n v="0"/>
    <n v="0"/>
    <n v="0"/>
    <n v="1"/>
    <n v="0"/>
    <n v="0"/>
    <n v="1"/>
    <n v="0"/>
    <n v="0"/>
    <n v="0"/>
    <n v="0"/>
    <n v="0"/>
    <n v="0"/>
    <n v="0"/>
    <n v="0"/>
    <n v="0"/>
    <n v="0"/>
    <n v="2"/>
    <x v="1"/>
    <n v="463"/>
    <n v="14983"/>
    <n v="2"/>
    <n v="11"/>
    <n v="5"/>
  </r>
  <r>
    <s v="Ambience Creacions"/>
    <s v=" Sector 22 Gurgaon"/>
    <x v="1"/>
    <n v="478000"/>
    <n v="15469"/>
    <s v="West"/>
    <x v="0"/>
    <x v="20"/>
    <n v="3.0900510698816899E-2"/>
    <n v="2250"/>
    <n v="2500"/>
    <n v="3090"/>
    <n v="3"/>
    <n v="4"/>
    <n v="3"/>
    <n v="3"/>
    <s v="plurifamiliar"/>
    <n v="18"/>
    <n v="7"/>
    <n v="1"/>
    <n v="0"/>
    <n v="0"/>
    <n v="0"/>
    <n v="1"/>
    <n v="0"/>
    <n v="1"/>
    <n v="0"/>
    <n v="1"/>
    <n v="0"/>
    <n v="1"/>
    <n v="1"/>
    <n v="1"/>
    <n v="1"/>
    <n v="1"/>
    <n v="1"/>
    <n v="1"/>
    <n v="1"/>
    <n v="1"/>
    <n v="1"/>
    <n v="0"/>
    <n v="1"/>
    <n v="1"/>
    <n v="0"/>
    <n v="0"/>
    <n v="0"/>
    <n v="1"/>
    <x v="0"/>
    <x v="0"/>
    <n v="1"/>
    <n v="0"/>
    <n v="0"/>
    <n v="3"/>
    <n v="1"/>
    <n v="1"/>
    <n v="1"/>
    <n v="0"/>
    <n v="0"/>
    <n v="1"/>
    <n v="0"/>
    <n v="0"/>
    <n v="0"/>
    <n v="0"/>
    <n v="1"/>
    <n v="3"/>
    <n v="0"/>
    <n v="0"/>
    <n v="0"/>
    <n v="0"/>
    <n v="1"/>
    <x v="2"/>
    <n v="478"/>
    <n v="15469"/>
    <n v="11"/>
    <n v="14"/>
    <n v="5"/>
  </r>
  <r>
    <s v="Ambience Creacions"/>
    <s v=" Sector 22 Gurgaon"/>
    <x v="1"/>
    <n v="616000"/>
    <n v="20533"/>
    <s v="South-East"/>
    <x v="4"/>
    <x v="0"/>
    <n v="3.0000487020893099E-2"/>
    <n v="3000"/>
    <m/>
    <m/>
    <n v="4"/>
    <n v="5"/>
    <n v="3"/>
    <n v="4"/>
    <s v="plurifamiliar"/>
    <n v="20"/>
    <n v="10"/>
    <n v="1"/>
    <n v="0"/>
    <n v="1"/>
    <n v="0"/>
    <n v="0"/>
    <n v="0"/>
    <n v="1"/>
    <n v="0"/>
    <n v="0"/>
    <n v="0"/>
    <n v="1"/>
    <n v="0"/>
    <n v="1"/>
    <n v="1"/>
    <n v="1"/>
    <n v="1"/>
    <n v="1"/>
    <n v="1"/>
    <n v="0"/>
    <n v="0"/>
    <n v="0"/>
    <n v="1"/>
    <n v="1"/>
    <n v="0"/>
    <n v="0"/>
    <n v="0"/>
    <n v="1"/>
    <x v="0"/>
    <x v="0"/>
    <n v="1"/>
    <n v="0"/>
    <n v="0"/>
    <n v="4"/>
    <n v="0"/>
    <n v="0"/>
    <n v="0"/>
    <n v="0"/>
    <n v="0"/>
    <n v="1"/>
    <n v="0"/>
    <n v="0"/>
    <n v="0"/>
    <n v="0"/>
    <n v="0"/>
    <n v="4"/>
    <n v="0"/>
    <n v="0"/>
    <n v="0"/>
    <n v="0"/>
    <n v="2"/>
    <x v="1"/>
    <n v="616"/>
    <n v="20533"/>
    <n v="9"/>
    <n v="10"/>
    <n v="5"/>
  </r>
  <r>
    <s v="Ambience Creacions"/>
    <s v=" Sector 22 Gurgaon"/>
    <x v="1"/>
    <n v="165000"/>
    <n v="11956"/>
    <s v="East"/>
    <x v="0"/>
    <x v="9"/>
    <n v="1.3800602208096299E-2"/>
    <n v="1000"/>
    <n v="1200"/>
    <n v="1380"/>
    <n v="2"/>
    <n v="2"/>
    <n v="2"/>
    <n v="2"/>
    <s v="unifamiliar"/>
    <n v="20"/>
    <n v="9"/>
    <n v="0"/>
    <n v="0"/>
    <n v="1"/>
    <n v="0"/>
    <n v="1"/>
    <n v="1"/>
    <n v="1"/>
    <n v="0"/>
    <n v="1"/>
    <n v="0"/>
    <n v="1"/>
    <n v="1"/>
    <n v="1"/>
    <n v="1"/>
    <n v="1"/>
    <n v="1"/>
    <n v="1"/>
    <n v="1"/>
    <n v="1"/>
    <n v="1"/>
    <n v="1"/>
    <n v="1"/>
    <n v="1"/>
    <n v="0"/>
    <n v="0"/>
    <n v="0"/>
    <n v="1"/>
    <x v="0"/>
    <x v="0"/>
    <n v="1"/>
    <n v="0"/>
    <n v="4"/>
    <n v="2"/>
    <n v="1"/>
    <n v="1"/>
    <n v="1"/>
    <n v="0"/>
    <n v="0"/>
    <n v="1"/>
    <n v="0"/>
    <n v="0"/>
    <n v="0"/>
    <n v="0"/>
    <n v="0"/>
    <n v="3"/>
    <n v="0"/>
    <n v="0"/>
    <n v="0"/>
    <n v="0"/>
    <n v="1"/>
    <x v="2"/>
    <n v="165"/>
    <n v="11956"/>
    <n v="13"/>
    <n v="15"/>
    <n v="5"/>
  </r>
  <r>
    <s v="Ambience Creacions"/>
    <s v=" Sector 22 Gurgaon"/>
    <x v="1"/>
    <n v="255000"/>
    <n v="13709"/>
    <s v="North-East"/>
    <x v="0"/>
    <x v="9"/>
    <n v="1.8600919104238001E-2"/>
    <n v="1400"/>
    <n v="1600"/>
    <n v="1860"/>
    <n v="3"/>
    <n v="3"/>
    <n v="3"/>
    <n v="3"/>
    <s v="plurifamiliar"/>
    <n v="20"/>
    <n v="8"/>
    <n v="0"/>
    <n v="0"/>
    <n v="0"/>
    <n v="0"/>
    <n v="0"/>
    <n v="1"/>
    <n v="1"/>
    <n v="0"/>
    <n v="1"/>
    <n v="0"/>
    <n v="1"/>
    <n v="1"/>
    <n v="1"/>
    <n v="1"/>
    <n v="1"/>
    <n v="1"/>
    <n v="1"/>
    <n v="1"/>
    <n v="1"/>
    <n v="1"/>
    <n v="1"/>
    <n v="1"/>
    <n v="1"/>
    <n v="0"/>
    <n v="0"/>
    <n v="0"/>
    <n v="1"/>
    <x v="0"/>
    <x v="0"/>
    <n v="1"/>
    <n v="0"/>
    <n v="5"/>
    <n v="3"/>
    <n v="0"/>
    <n v="1"/>
    <n v="0"/>
    <n v="0"/>
    <n v="0"/>
    <n v="1"/>
    <n v="0"/>
    <n v="0"/>
    <n v="0"/>
    <n v="0"/>
    <n v="0"/>
    <n v="4"/>
    <n v="0"/>
    <n v="0"/>
    <n v="0"/>
    <n v="0"/>
    <n v="2"/>
    <x v="1"/>
    <n v="255"/>
    <n v="13709"/>
    <n v="14"/>
    <n v="13"/>
    <n v="5"/>
  </r>
  <r>
    <s v="Ambience Creacions"/>
    <s v=" Sector 22 Gurgaon"/>
    <x v="1"/>
    <n v="255000"/>
    <n v="13709"/>
    <s v="North-East"/>
    <x v="0"/>
    <x v="0"/>
    <n v="1.8600919104238001E-2"/>
    <n v="1400"/>
    <n v="1600"/>
    <n v="1860"/>
    <n v="3"/>
    <n v="3"/>
    <n v="3"/>
    <n v="3"/>
    <s v="plurifamiliar"/>
    <n v="20"/>
    <n v="5"/>
    <n v="0"/>
    <n v="0"/>
    <n v="0"/>
    <n v="0"/>
    <n v="0"/>
    <n v="0"/>
    <n v="1"/>
    <n v="0"/>
    <n v="0"/>
    <n v="0"/>
    <n v="1"/>
    <n v="0"/>
    <n v="1"/>
    <n v="1"/>
    <n v="1"/>
    <n v="1"/>
    <n v="1"/>
    <n v="1"/>
    <n v="0"/>
    <n v="0"/>
    <n v="0"/>
    <n v="1"/>
    <n v="1"/>
    <n v="0"/>
    <n v="0"/>
    <n v="0"/>
    <n v="1"/>
    <x v="0"/>
    <x v="0"/>
    <n v="1"/>
    <n v="0"/>
    <n v="5"/>
    <n v="6"/>
    <n v="1"/>
    <n v="1"/>
    <n v="1"/>
    <n v="0"/>
    <n v="0"/>
    <n v="1"/>
    <n v="0"/>
    <n v="0"/>
    <n v="0"/>
    <n v="0"/>
    <n v="0"/>
    <n v="4"/>
    <n v="0"/>
    <n v="0"/>
    <n v="0"/>
    <n v="0"/>
    <n v="1"/>
    <x v="2"/>
    <n v="255"/>
    <n v="13709"/>
    <n v="19"/>
    <n v="8"/>
    <n v="5"/>
  </r>
  <r>
    <s v="Ambience Creacions"/>
    <s v=" Sector 22 Gurgaon"/>
    <x v="1"/>
    <n v="430000"/>
    <n v="13915"/>
    <s v="South-West"/>
    <x v="0"/>
    <x v="20"/>
    <n v="3.0901904419690901E-2"/>
    <n v="2100"/>
    <n v="2600"/>
    <n v="3090"/>
    <n v="3"/>
    <n v="4"/>
    <n v="3"/>
    <n v="3"/>
    <s v="plurifamiliar"/>
    <n v="18"/>
    <n v="6"/>
    <n v="1"/>
    <n v="0"/>
    <n v="0"/>
    <n v="0"/>
    <n v="1"/>
    <n v="0"/>
    <n v="1"/>
    <n v="0"/>
    <n v="1"/>
    <n v="0"/>
    <n v="1"/>
    <n v="1"/>
    <n v="1"/>
    <n v="1"/>
    <n v="1"/>
    <n v="1"/>
    <n v="1"/>
    <n v="1"/>
    <n v="1"/>
    <n v="1"/>
    <n v="0"/>
    <n v="1"/>
    <n v="1"/>
    <n v="0"/>
    <n v="0"/>
    <n v="0"/>
    <n v="1"/>
    <x v="0"/>
    <x v="0"/>
    <n v="1"/>
    <n v="0"/>
    <n v="5"/>
    <n v="5"/>
    <n v="1"/>
    <n v="1"/>
    <n v="1"/>
    <n v="0"/>
    <n v="0"/>
    <n v="1"/>
    <n v="0"/>
    <n v="0"/>
    <n v="0"/>
    <n v="0"/>
    <n v="1"/>
    <n v="4"/>
    <n v="0"/>
    <n v="0"/>
    <n v="0"/>
    <n v="0"/>
    <n v="1"/>
    <x v="2"/>
    <n v="430"/>
    <n v="13915"/>
    <n v="19"/>
    <n v="14"/>
    <n v="5"/>
  </r>
  <r>
    <s v="Ambience Creacions"/>
    <s v=" Sector 22 Gurgaon"/>
    <x v="1"/>
    <n v="240000"/>
    <n v="17391"/>
    <s v="South-East"/>
    <x v="0"/>
    <x v="20"/>
    <n v="1.3800241504226299E-2"/>
    <n v="900"/>
    <n v="1200"/>
    <n v="1380"/>
    <n v="2"/>
    <n v="2"/>
    <n v="2"/>
    <n v="2"/>
    <s v="unifamiliar"/>
    <n v="18"/>
    <n v="8"/>
    <n v="0"/>
    <n v="0"/>
    <n v="0"/>
    <n v="0"/>
    <n v="1"/>
    <n v="0"/>
    <n v="1"/>
    <n v="0"/>
    <n v="1"/>
    <n v="0"/>
    <n v="1"/>
    <n v="1"/>
    <n v="1"/>
    <n v="1"/>
    <n v="1"/>
    <n v="1"/>
    <n v="1"/>
    <n v="1"/>
    <n v="1"/>
    <n v="1"/>
    <n v="0"/>
    <n v="1"/>
    <n v="1"/>
    <n v="0"/>
    <n v="0"/>
    <n v="0"/>
    <n v="1"/>
    <x v="0"/>
    <x v="0"/>
    <n v="1"/>
    <n v="0"/>
    <n v="0"/>
    <n v="2"/>
    <n v="1"/>
    <n v="1"/>
    <n v="1"/>
    <n v="0"/>
    <n v="0"/>
    <n v="1"/>
    <n v="0"/>
    <n v="0"/>
    <n v="0"/>
    <n v="0"/>
    <n v="1"/>
    <n v="2"/>
    <n v="0"/>
    <n v="0"/>
    <n v="0"/>
    <n v="0"/>
    <n v="1"/>
    <x v="2"/>
    <n v="240"/>
    <n v="17391"/>
    <n v="9"/>
    <n v="13"/>
    <n v="5"/>
  </r>
  <r>
    <s v="Ambience Creacions"/>
    <s v=" Sector 22 Gurgaon"/>
    <x v="1"/>
    <n v="199000"/>
    <n v="14420"/>
    <s v="North-East"/>
    <x v="4"/>
    <x v="17"/>
    <n v="1.3800277392510401E-2"/>
    <n v="1280"/>
    <n v="1285"/>
    <n v="1380"/>
    <n v="2"/>
    <n v="2"/>
    <n v="2"/>
    <n v="2"/>
    <s v="unifamiliar"/>
    <n v="20"/>
    <n v="9"/>
    <n v="1"/>
    <n v="1"/>
    <n v="1"/>
    <n v="0"/>
    <n v="0"/>
    <n v="0"/>
    <n v="1"/>
    <n v="0"/>
    <n v="0"/>
    <n v="0"/>
    <n v="1"/>
    <n v="0"/>
    <n v="0"/>
    <n v="0"/>
    <n v="0"/>
    <n v="1"/>
    <n v="1"/>
    <n v="0"/>
    <n v="0"/>
    <n v="0"/>
    <n v="0"/>
    <n v="1"/>
    <n v="1"/>
    <n v="0"/>
    <n v="0"/>
    <n v="0"/>
    <n v="1"/>
    <x v="0"/>
    <x v="0"/>
    <n v="1"/>
    <n v="0"/>
    <n v="1"/>
    <n v="1"/>
    <n v="1"/>
    <n v="0"/>
    <n v="0"/>
    <n v="1"/>
    <n v="1"/>
    <n v="0"/>
    <n v="0"/>
    <n v="0"/>
    <n v="0"/>
    <n v="0"/>
    <n v="0"/>
    <n v="1"/>
    <n v="0"/>
    <n v="0"/>
    <n v="0"/>
    <n v="0"/>
    <n v="0"/>
    <x v="0"/>
    <n v="199"/>
    <n v="14420"/>
    <n v="6"/>
    <n v="7"/>
    <n v="5"/>
  </r>
  <r>
    <s v="Ambience Creacions"/>
    <s v=" Sector 22 Gurgaon"/>
    <x v="1"/>
    <n v="199000"/>
    <n v="15546"/>
    <s v="North-East"/>
    <x v="4"/>
    <x v="0"/>
    <n v="1.2800720442557499E-2"/>
    <n v="1280"/>
    <n v="1285"/>
    <n v="1380"/>
    <n v="2"/>
    <n v="2"/>
    <n v="2"/>
    <n v="2"/>
    <s v="unifamiliar"/>
    <n v="20"/>
    <n v="9"/>
    <n v="0"/>
    <n v="0"/>
    <n v="0"/>
    <n v="0"/>
    <n v="0"/>
    <n v="0"/>
    <n v="1"/>
    <n v="0"/>
    <n v="0"/>
    <n v="0"/>
    <n v="1"/>
    <n v="0"/>
    <n v="1"/>
    <n v="1"/>
    <n v="1"/>
    <n v="1"/>
    <n v="1"/>
    <n v="1"/>
    <n v="0"/>
    <n v="0"/>
    <n v="0"/>
    <n v="1"/>
    <n v="1"/>
    <n v="0"/>
    <n v="0"/>
    <n v="0"/>
    <n v="1"/>
    <x v="0"/>
    <x v="0"/>
    <n v="1"/>
    <n v="0"/>
    <n v="0"/>
    <n v="1"/>
    <n v="0"/>
    <n v="0"/>
    <n v="0"/>
    <n v="0"/>
    <n v="0"/>
    <n v="0"/>
    <n v="0"/>
    <n v="0"/>
    <n v="0"/>
    <n v="0"/>
    <n v="0"/>
    <n v="1"/>
    <n v="0"/>
    <n v="0"/>
    <n v="0"/>
    <n v="0"/>
    <n v="0"/>
    <x v="0"/>
    <n v="199"/>
    <n v="15546"/>
    <n v="2"/>
    <n v="8"/>
    <n v="5"/>
  </r>
  <r>
    <s v="Ambience Creacions"/>
    <s v=" Sector 22 Gurgaon"/>
    <x v="1"/>
    <n v="350000"/>
    <n v="19444"/>
    <s v="East"/>
    <x v="4"/>
    <x v="1"/>
    <n v="1.8000411437975702E-2"/>
    <n v="1800"/>
    <m/>
    <m/>
    <n v="3"/>
    <n v="4"/>
    <n v="3"/>
    <n v="3"/>
    <s v="plurifamiliar"/>
    <n v="18"/>
    <n v="8"/>
    <n v="1"/>
    <n v="0"/>
    <n v="0"/>
    <n v="0"/>
    <m/>
    <m/>
    <m/>
    <m/>
    <m/>
    <m/>
    <m/>
    <m/>
    <m/>
    <m/>
    <m/>
    <m/>
    <m/>
    <m/>
    <m/>
    <m/>
    <m/>
    <n v="1"/>
    <n v="1"/>
    <n v="0"/>
    <n v="0"/>
    <n v="0"/>
    <n v="1"/>
    <x v="0"/>
    <x v="0"/>
    <n v="1"/>
    <n v="0"/>
    <n v="4"/>
    <n v="2"/>
    <n v="1"/>
    <n v="0"/>
    <n v="0"/>
    <n v="0"/>
    <n v="0"/>
    <n v="0"/>
    <n v="0"/>
    <n v="0"/>
    <n v="0"/>
    <n v="0"/>
    <n v="0"/>
    <n v="4"/>
    <n v="0"/>
    <n v="0"/>
    <n v="0"/>
    <n v="0"/>
    <n v="2"/>
    <x v="1"/>
    <n v="350"/>
    <n v="19444"/>
    <n v="11"/>
    <n v="1"/>
    <n v="5"/>
  </r>
  <r>
    <s v="Ambience Creacions"/>
    <s v=" Sector 22 Gurgaon"/>
    <x v="1"/>
    <n v="399000"/>
    <n v="12912"/>
    <s v=""/>
    <x v="4"/>
    <x v="20"/>
    <n v="3.0901486988847499E-2"/>
    <m/>
    <m/>
    <n v="3090"/>
    <n v="3"/>
    <n v="5"/>
    <n v="3"/>
    <n v="3"/>
    <s v="plurifamiliar"/>
    <n v="16"/>
    <n v="3"/>
    <n v="1"/>
    <n v="0"/>
    <n v="0"/>
    <n v="0"/>
    <n v="1"/>
    <n v="1"/>
    <n v="1"/>
    <n v="0"/>
    <n v="1"/>
    <n v="1"/>
    <n v="1"/>
    <n v="1"/>
    <n v="1"/>
    <n v="0"/>
    <n v="1"/>
    <n v="1"/>
    <n v="0"/>
    <n v="1"/>
    <n v="1"/>
    <n v="1"/>
    <n v="0"/>
    <n v="1"/>
    <n v="1"/>
    <n v="0"/>
    <n v="0"/>
    <n v="0"/>
    <n v="1"/>
    <x v="0"/>
    <x v="0"/>
    <n v="1"/>
    <n v="0"/>
    <n v="4"/>
    <n v="0"/>
    <n v="1"/>
    <n v="1"/>
    <n v="0"/>
    <n v="0"/>
    <n v="0"/>
    <n v="1"/>
    <n v="0"/>
    <n v="0"/>
    <n v="0"/>
    <n v="0"/>
    <n v="0"/>
    <n v="4"/>
    <n v="0"/>
    <n v="0"/>
    <n v="0"/>
    <n v="0"/>
    <n v="1"/>
    <x v="2"/>
    <n v="399"/>
    <n v="12912"/>
    <n v="11"/>
    <n v="14"/>
    <n v="5"/>
  </r>
  <r>
    <s v="Ambience Creacions"/>
    <s v=" Sector 22 Gurgaon"/>
    <x v="1"/>
    <n v="320000"/>
    <n v="11500"/>
    <s v="North-East"/>
    <x v="4"/>
    <x v="19"/>
    <n v="2.7826086956521699E-2"/>
    <m/>
    <m/>
    <n v="2781"/>
    <n v="3"/>
    <n v="4"/>
    <n v="3"/>
    <n v="3"/>
    <s v="plurifamiliar"/>
    <n v="20"/>
    <n v="2"/>
    <n v="0"/>
    <n v="0"/>
    <n v="0"/>
    <n v="0"/>
    <n v="0"/>
    <n v="0"/>
    <n v="1"/>
    <n v="0"/>
    <n v="0"/>
    <n v="0"/>
    <n v="1"/>
    <n v="0"/>
    <n v="1"/>
    <n v="0"/>
    <n v="1"/>
    <n v="1"/>
    <n v="1"/>
    <n v="1"/>
    <n v="0"/>
    <n v="0"/>
    <n v="0"/>
    <n v="1"/>
    <n v="1"/>
    <n v="0"/>
    <n v="0"/>
    <n v="0"/>
    <n v="1"/>
    <x v="0"/>
    <x v="0"/>
    <n v="1"/>
    <n v="0"/>
    <n v="0"/>
    <n v="0"/>
    <n v="0"/>
    <n v="0"/>
    <n v="0"/>
    <n v="0"/>
    <n v="0"/>
    <n v="0"/>
    <n v="0"/>
    <n v="0"/>
    <n v="0"/>
    <n v="0"/>
    <n v="0"/>
    <n v="0"/>
    <n v="0"/>
    <n v="0"/>
    <n v="0"/>
    <n v="0"/>
    <n v="0"/>
    <x v="0"/>
    <n v="320"/>
    <n v="11500"/>
    <n v="0"/>
    <n v="7"/>
    <n v="5"/>
  </r>
  <r>
    <s v="Ambience Creacions"/>
    <s v=" Sector 22 Gurgaon"/>
    <x v="1"/>
    <n v="279000"/>
    <n v="15000"/>
    <s v="East"/>
    <x v="4"/>
    <x v="9"/>
    <n v="1.8599999999999998E-2"/>
    <n v="1300"/>
    <m/>
    <n v="1860"/>
    <n v="3"/>
    <n v="3"/>
    <n v="3"/>
    <n v="3"/>
    <s v="plurifamiliar"/>
    <n v="20"/>
    <n v="13"/>
    <n v="0"/>
    <n v="0"/>
    <n v="0"/>
    <n v="0"/>
    <n v="1"/>
    <n v="1"/>
    <n v="1"/>
    <n v="0"/>
    <n v="1"/>
    <n v="1"/>
    <n v="1"/>
    <n v="1"/>
    <n v="1"/>
    <n v="1"/>
    <n v="1"/>
    <n v="1"/>
    <n v="1"/>
    <n v="1"/>
    <n v="1"/>
    <n v="1"/>
    <n v="1"/>
    <n v="1"/>
    <n v="1"/>
    <n v="0"/>
    <n v="0"/>
    <n v="0"/>
    <n v="1"/>
    <x v="0"/>
    <x v="0"/>
    <n v="1"/>
    <n v="0"/>
    <n v="3"/>
    <n v="4"/>
    <n v="1"/>
    <n v="1"/>
    <n v="1"/>
    <n v="0"/>
    <n v="0"/>
    <n v="1"/>
    <n v="0"/>
    <n v="0"/>
    <n v="0"/>
    <n v="0"/>
    <n v="1"/>
    <n v="4"/>
    <n v="0"/>
    <n v="0"/>
    <n v="0"/>
    <n v="0"/>
    <n v="1"/>
    <x v="2"/>
    <n v="279"/>
    <n v="15000"/>
    <n v="16"/>
    <n v="15"/>
    <n v="5"/>
  </r>
  <r>
    <s v="Ambience Creacions"/>
    <s v=" Sector 22 Gurgaon"/>
    <x v="1"/>
    <n v="175000"/>
    <n v="12700"/>
    <s v=""/>
    <x v="5"/>
    <x v="15"/>
    <n v="1.3779527559055101E-2"/>
    <m/>
    <m/>
    <n v="1380"/>
    <n v="2"/>
    <n v="2"/>
    <n v="2"/>
    <n v="2"/>
    <s v="unifamiliar"/>
    <n v="20"/>
    <n v="11"/>
    <n v="0"/>
    <n v="0"/>
    <n v="0"/>
    <n v="0"/>
    <n v="1"/>
    <n v="0"/>
    <n v="1"/>
    <n v="0"/>
    <n v="0"/>
    <n v="1"/>
    <n v="1"/>
    <n v="1"/>
    <n v="0"/>
    <n v="0"/>
    <n v="0"/>
    <n v="1"/>
    <n v="1"/>
    <n v="0"/>
    <n v="1"/>
    <n v="1"/>
    <n v="1"/>
    <n v="1"/>
    <n v="1"/>
    <n v="0"/>
    <n v="0"/>
    <n v="0"/>
    <n v="1"/>
    <x v="0"/>
    <x v="0"/>
    <n v="1"/>
    <n v="0"/>
    <n v="4"/>
    <n v="0"/>
    <n v="0"/>
    <n v="0"/>
    <n v="0"/>
    <n v="0"/>
    <n v="0"/>
    <n v="1"/>
    <n v="0"/>
    <n v="0"/>
    <n v="0"/>
    <n v="0"/>
    <n v="0"/>
    <n v="0"/>
    <n v="0"/>
    <n v="0"/>
    <n v="0"/>
    <n v="0"/>
    <n v="2"/>
    <x v="1"/>
    <n v="175"/>
    <n v="12700"/>
    <n v="5"/>
    <n v="9"/>
    <n v="5"/>
  </r>
  <r>
    <s v="Ambience Lagoon"/>
    <s v=" DLF Phase 3"/>
    <x v="0"/>
    <n v="425000"/>
    <n v="13281"/>
    <s v="East"/>
    <x v="3"/>
    <x v="5"/>
    <n v="3.2000602364279797E-2"/>
    <n v="3156"/>
    <m/>
    <n v="3200"/>
    <n v="3"/>
    <n v="4"/>
    <n v="3"/>
    <n v="3"/>
    <s v="plurifamiliar"/>
    <n v="9"/>
    <n v="3"/>
    <n v="1"/>
    <n v="0"/>
    <n v="0"/>
    <n v="1"/>
    <n v="1"/>
    <n v="1"/>
    <n v="0"/>
    <n v="1"/>
    <n v="0"/>
    <n v="1"/>
    <n v="1"/>
    <n v="1"/>
    <n v="1"/>
    <n v="1"/>
    <n v="0"/>
    <n v="1"/>
    <n v="0"/>
    <n v="1"/>
    <n v="1"/>
    <n v="1"/>
    <n v="1"/>
    <n v="1"/>
    <n v="0"/>
    <n v="1"/>
    <n v="1"/>
    <n v="1"/>
    <n v="0"/>
    <x v="1"/>
    <x v="2"/>
    <n v="0"/>
    <n v="1"/>
    <n v="0"/>
    <n v="3"/>
    <n v="0"/>
    <n v="0"/>
    <n v="0"/>
    <n v="0"/>
    <n v="0"/>
    <n v="1"/>
    <n v="0"/>
    <n v="0"/>
    <n v="0"/>
    <n v="0"/>
    <n v="0"/>
    <n v="3"/>
    <n v="0"/>
    <n v="0"/>
    <n v="0"/>
    <n v="0"/>
    <n v="2"/>
    <x v="1"/>
    <n v="425"/>
    <n v="13281"/>
    <n v="7"/>
    <n v="14"/>
    <n v="6"/>
  </r>
  <r>
    <s v="Ambience Lagoon"/>
    <s v=" DLF Phase 3"/>
    <x v="0"/>
    <n v="425000"/>
    <n v="13281"/>
    <s v="North-East"/>
    <x v="3"/>
    <x v="7"/>
    <n v="3.2000602364279797E-2"/>
    <n v="3156"/>
    <m/>
    <n v="3200"/>
    <n v="3"/>
    <n v="4"/>
    <n v="3"/>
    <n v="3"/>
    <s v="plurifamiliar"/>
    <n v="9"/>
    <n v="3"/>
    <n v="1"/>
    <n v="0"/>
    <n v="1"/>
    <n v="0"/>
    <n v="1"/>
    <n v="1"/>
    <n v="1"/>
    <n v="1"/>
    <n v="0"/>
    <n v="1"/>
    <n v="1"/>
    <n v="1"/>
    <n v="1"/>
    <n v="1"/>
    <n v="1"/>
    <n v="1"/>
    <n v="1"/>
    <n v="1"/>
    <n v="1"/>
    <n v="1"/>
    <n v="1"/>
    <n v="1"/>
    <n v="0"/>
    <n v="1"/>
    <n v="1"/>
    <n v="1"/>
    <n v="0"/>
    <x v="1"/>
    <x v="2"/>
    <n v="0"/>
    <n v="1"/>
    <n v="5"/>
    <n v="4"/>
    <n v="0"/>
    <n v="0"/>
    <n v="0"/>
    <n v="0"/>
    <n v="0"/>
    <n v="1"/>
    <n v="0"/>
    <n v="0"/>
    <n v="0"/>
    <n v="0"/>
    <n v="0"/>
    <n v="4"/>
    <n v="0"/>
    <n v="0"/>
    <n v="0"/>
    <n v="0"/>
    <n v="2"/>
    <x v="1"/>
    <n v="425"/>
    <n v="13281"/>
    <n v="14"/>
    <n v="17"/>
    <n v="6"/>
  </r>
  <r>
    <s v="Ambience Lagoon"/>
    <s v=" DLF Phase 3"/>
    <x v="0"/>
    <n v="580000"/>
    <n v="12500"/>
    <s v="North-East"/>
    <x v="3"/>
    <x v="0"/>
    <n v="4.6399999999999997E-2"/>
    <m/>
    <n v="3700"/>
    <m/>
    <n v="3"/>
    <n v="4"/>
    <n v="3"/>
    <n v="3"/>
    <s v="plurifamiliar"/>
    <n v="9"/>
    <n v="9"/>
    <n v="1"/>
    <n v="1"/>
    <n v="1"/>
    <n v="0"/>
    <n v="1"/>
    <n v="0"/>
    <n v="1"/>
    <n v="0"/>
    <n v="0"/>
    <n v="0"/>
    <n v="1"/>
    <n v="0"/>
    <n v="1"/>
    <n v="1"/>
    <n v="1"/>
    <n v="1"/>
    <n v="0"/>
    <n v="1"/>
    <n v="0"/>
    <n v="1"/>
    <n v="0"/>
    <n v="1"/>
    <n v="0"/>
    <n v="1"/>
    <n v="1"/>
    <n v="1"/>
    <n v="0"/>
    <x v="1"/>
    <x v="2"/>
    <n v="0"/>
    <n v="1"/>
    <n v="7"/>
    <n v="4"/>
    <n v="0"/>
    <n v="1"/>
    <n v="1"/>
    <n v="1"/>
    <n v="0"/>
    <n v="1"/>
    <n v="0"/>
    <n v="0"/>
    <n v="0"/>
    <n v="0"/>
    <n v="1"/>
    <n v="5"/>
    <n v="0"/>
    <n v="0"/>
    <n v="0"/>
    <n v="0"/>
    <n v="1"/>
    <x v="2"/>
    <n v="580"/>
    <n v="12500"/>
    <n v="21"/>
    <n v="12"/>
    <n v="6"/>
  </r>
  <r>
    <s v="Anamika Enclave"/>
    <s v=" Sector 15 Part 1"/>
    <x v="0"/>
    <n v="64000"/>
    <n v="6500"/>
    <s v=""/>
    <x v="4"/>
    <x v="1"/>
    <n v="9.8461538461537997E-3"/>
    <m/>
    <m/>
    <n v="1000"/>
    <n v="2"/>
    <n v="2"/>
    <n v="1"/>
    <n v="2"/>
    <s v="unifamiliar"/>
    <n v="3"/>
    <n v="1"/>
    <n v="0"/>
    <n v="0"/>
    <n v="0"/>
    <n v="0"/>
    <m/>
    <m/>
    <m/>
    <m/>
    <m/>
    <m/>
    <m/>
    <m/>
    <m/>
    <m/>
    <m/>
    <m/>
    <m/>
    <m/>
    <m/>
    <m/>
    <m/>
    <n v="1"/>
    <n v="0"/>
    <n v="1"/>
    <n v="1"/>
    <n v="1"/>
    <n v="1"/>
    <x v="1"/>
    <x v="0"/>
    <n v="0"/>
    <n v="1"/>
    <n v="0"/>
    <n v="0"/>
    <n v="0"/>
    <n v="0"/>
    <n v="0"/>
    <n v="0"/>
    <n v="0"/>
    <n v="0"/>
    <n v="0"/>
    <n v="0"/>
    <n v="0"/>
    <n v="0"/>
    <n v="0"/>
    <n v="0"/>
    <n v="0"/>
    <n v="0"/>
    <n v="0"/>
    <n v="0"/>
    <n v="0"/>
    <x v="0"/>
    <n v="64"/>
    <n v="6500"/>
    <n v="0"/>
    <n v="0"/>
    <n v="6"/>
  </r>
  <r>
    <s v="Ansal API Celebrity Suites"/>
    <s v=" Sector 2 Gurgaon"/>
    <x v="1"/>
    <n v="60000"/>
    <n v="8163"/>
    <s v="North-East"/>
    <x v="2"/>
    <x v="21"/>
    <n v="7.3502388827636003E-3"/>
    <m/>
    <m/>
    <n v="735"/>
    <n v="1"/>
    <n v="1"/>
    <n v="1"/>
    <n v="1"/>
    <s v="unifamiliar"/>
    <n v="15"/>
    <n v="5"/>
    <n v="0"/>
    <n v="0"/>
    <n v="0"/>
    <n v="0"/>
    <n v="0"/>
    <n v="0"/>
    <n v="1"/>
    <n v="1"/>
    <n v="0"/>
    <n v="1"/>
    <n v="1"/>
    <n v="1"/>
    <n v="1"/>
    <n v="0"/>
    <n v="1"/>
    <n v="1"/>
    <n v="1"/>
    <n v="1"/>
    <n v="1"/>
    <n v="1"/>
    <n v="0"/>
    <n v="1"/>
    <n v="0"/>
    <n v="1"/>
    <n v="0"/>
    <n v="1"/>
    <n v="1"/>
    <x v="0"/>
    <x v="0"/>
    <n v="0"/>
    <n v="0"/>
    <n v="2"/>
    <n v="1"/>
    <n v="0"/>
    <n v="0"/>
    <n v="0"/>
    <n v="0"/>
    <n v="0"/>
    <n v="1"/>
    <n v="0"/>
    <n v="0"/>
    <n v="0"/>
    <n v="0"/>
    <n v="0"/>
    <n v="1"/>
    <n v="0"/>
    <n v="0"/>
    <n v="0"/>
    <n v="0"/>
    <n v="2"/>
    <x v="1"/>
    <n v="60"/>
    <n v="8163"/>
    <n v="5"/>
    <n v="12"/>
    <n v="5"/>
  </r>
  <r>
    <s v="Ansal API Celebrity Suites"/>
    <s v=" Sector 2 Gurgaon"/>
    <x v="1"/>
    <n v="60000"/>
    <n v="8163"/>
    <s v="North-East"/>
    <x v="2"/>
    <x v="8"/>
    <n v="7.3502388827636003E-3"/>
    <m/>
    <m/>
    <n v="735"/>
    <n v="1"/>
    <n v="1"/>
    <n v="1"/>
    <n v="1"/>
    <s v="unifamiliar"/>
    <n v="15"/>
    <n v="5"/>
    <n v="0"/>
    <n v="0"/>
    <n v="0"/>
    <n v="0"/>
    <n v="0"/>
    <n v="0"/>
    <n v="1"/>
    <n v="1"/>
    <n v="0"/>
    <n v="1"/>
    <n v="1"/>
    <n v="1"/>
    <n v="1"/>
    <n v="0"/>
    <n v="0"/>
    <n v="1"/>
    <n v="0"/>
    <n v="1"/>
    <n v="1"/>
    <n v="1"/>
    <n v="1"/>
    <n v="1"/>
    <n v="0"/>
    <n v="1"/>
    <n v="0"/>
    <n v="1"/>
    <n v="1"/>
    <x v="0"/>
    <x v="0"/>
    <n v="0"/>
    <n v="0"/>
    <n v="2"/>
    <n v="1"/>
    <n v="0"/>
    <n v="0"/>
    <n v="0"/>
    <n v="0"/>
    <n v="0"/>
    <n v="1"/>
    <n v="0"/>
    <n v="0"/>
    <n v="0"/>
    <n v="0"/>
    <n v="0"/>
    <n v="1"/>
    <n v="0"/>
    <n v="0"/>
    <n v="0"/>
    <n v="0"/>
    <n v="2"/>
    <x v="1"/>
    <n v="60"/>
    <n v="8163"/>
    <n v="5"/>
    <n v="10"/>
    <n v="5"/>
  </r>
  <r>
    <s v="Ansal API Esencia"/>
    <s v=" Sector 67 Gurgaon"/>
    <x v="1"/>
    <n v="100000"/>
    <n v="6435"/>
    <s v=""/>
    <x v="2"/>
    <x v="1"/>
    <n v="1.55400155400155E-2"/>
    <m/>
    <m/>
    <n v="1554"/>
    <n v="3"/>
    <n v="3"/>
    <n v="3"/>
    <n v="3"/>
    <s v="plurifamiliar"/>
    <n v="3"/>
    <n v="2"/>
    <n v="0"/>
    <n v="0"/>
    <n v="0"/>
    <n v="0"/>
    <n v="0"/>
    <n v="0"/>
    <n v="0"/>
    <n v="0"/>
    <n v="0"/>
    <n v="0"/>
    <n v="1"/>
    <n v="0"/>
    <n v="0"/>
    <n v="0"/>
    <n v="0"/>
    <n v="0"/>
    <n v="0"/>
    <n v="0"/>
    <n v="0"/>
    <n v="0"/>
    <n v="0"/>
    <n v="0"/>
    <n v="0"/>
    <n v="0"/>
    <n v="0"/>
    <n v="0"/>
    <n v="0"/>
    <x v="1"/>
    <x v="0"/>
    <n v="0"/>
    <n v="0"/>
    <n v="0"/>
    <n v="0"/>
    <n v="0"/>
    <n v="0"/>
    <n v="0"/>
    <n v="0"/>
    <n v="0"/>
    <n v="0"/>
    <n v="0"/>
    <n v="0"/>
    <n v="0"/>
    <n v="0"/>
    <n v="0"/>
    <n v="0"/>
    <n v="0"/>
    <n v="0"/>
    <n v="0"/>
    <n v="0"/>
    <n v="0"/>
    <x v="0"/>
    <n v="100"/>
    <n v="6435"/>
    <n v="0"/>
    <n v="1"/>
    <n v="0"/>
  </r>
  <r>
    <s v="Ansal API Esencia"/>
    <s v=" Sector 67 Gurgaon"/>
    <x v="1"/>
    <n v="120000"/>
    <n v="7407"/>
    <s v=""/>
    <x v="1"/>
    <x v="1"/>
    <n v="1.6200891049007599E-2"/>
    <n v="180"/>
    <m/>
    <m/>
    <n v="3"/>
    <n v="3"/>
    <n v="2"/>
    <n v="3"/>
    <s v="plurifamiliar"/>
    <n v="1"/>
    <n v="1"/>
    <n v="0"/>
    <n v="0"/>
    <n v="0"/>
    <n v="0"/>
    <m/>
    <m/>
    <m/>
    <m/>
    <m/>
    <m/>
    <m/>
    <m/>
    <m/>
    <m/>
    <m/>
    <m/>
    <m/>
    <m/>
    <m/>
    <m/>
    <m/>
    <n v="0"/>
    <n v="0"/>
    <n v="0"/>
    <n v="0"/>
    <n v="0"/>
    <n v="0"/>
    <x v="1"/>
    <x v="0"/>
    <n v="0"/>
    <n v="0"/>
    <n v="0"/>
    <n v="0"/>
    <n v="0"/>
    <n v="0"/>
    <n v="0"/>
    <n v="0"/>
    <n v="0"/>
    <n v="0"/>
    <n v="0"/>
    <n v="0"/>
    <n v="0"/>
    <n v="0"/>
    <n v="0"/>
    <n v="0"/>
    <n v="0"/>
    <n v="0"/>
    <n v="0"/>
    <n v="0"/>
    <n v="0"/>
    <x v="0"/>
    <n v="120"/>
    <n v="7407"/>
    <n v="0"/>
    <n v="0"/>
    <n v="0"/>
  </r>
  <r>
    <s v="Ansal API Sushant Estate"/>
    <s v=" Sector 52 Gurgaon"/>
    <x v="1"/>
    <n v="29000"/>
    <n v="11600"/>
    <s v=""/>
    <x v="2"/>
    <x v="0"/>
    <n v="2.5000000000000001E-3"/>
    <n v="250"/>
    <m/>
    <m/>
    <n v="1"/>
    <n v="1"/>
    <n v="0"/>
    <n v="1"/>
    <s v="unifamiliar"/>
    <n v="4"/>
    <n v="0"/>
    <n v="0"/>
    <n v="0"/>
    <n v="0"/>
    <n v="0"/>
    <n v="0"/>
    <n v="0"/>
    <n v="1"/>
    <n v="0"/>
    <n v="0"/>
    <n v="0"/>
    <n v="1"/>
    <n v="0"/>
    <n v="1"/>
    <n v="1"/>
    <n v="1"/>
    <n v="1"/>
    <n v="1"/>
    <n v="1"/>
    <n v="0"/>
    <n v="0"/>
    <n v="0"/>
    <n v="1"/>
    <n v="0"/>
    <n v="1"/>
    <n v="1"/>
    <n v="1"/>
    <n v="1"/>
    <x v="0"/>
    <x v="0"/>
    <n v="0"/>
    <n v="0"/>
    <n v="1"/>
    <n v="1"/>
    <n v="0"/>
    <n v="1"/>
    <n v="1"/>
    <n v="1"/>
    <n v="0"/>
    <n v="0"/>
    <n v="0"/>
    <n v="0"/>
    <n v="0"/>
    <n v="0"/>
    <n v="0"/>
    <n v="1"/>
    <n v="0"/>
    <n v="0"/>
    <n v="0"/>
    <n v="0"/>
    <n v="0"/>
    <x v="0"/>
    <n v="29"/>
    <n v="11600"/>
    <n v="6"/>
    <n v="8"/>
    <n v="6"/>
  </r>
  <r>
    <s v="Ansal Estella"/>
    <s v=" Sector 103 Gurgaon"/>
    <x v="1"/>
    <n v="150000"/>
    <n v="8670"/>
    <s v=""/>
    <x v="5"/>
    <x v="22"/>
    <n v="1.73010380622837E-2"/>
    <n v="1725"/>
    <m/>
    <n v="1730"/>
    <n v="3"/>
    <n v="3"/>
    <n v="3"/>
    <n v="3"/>
    <s v="plurifamiliar"/>
    <n v="18"/>
    <n v="6"/>
    <n v="0"/>
    <n v="0"/>
    <n v="0"/>
    <n v="0"/>
    <n v="0"/>
    <n v="0"/>
    <n v="1"/>
    <n v="0"/>
    <n v="0"/>
    <n v="1"/>
    <n v="1"/>
    <n v="1"/>
    <n v="1"/>
    <n v="0"/>
    <n v="0"/>
    <n v="1"/>
    <n v="1"/>
    <n v="1"/>
    <n v="1"/>
    <n v="1"/>
    <n v="0"/>
    <n v="1"/>
    <n v="0"/>
    <n v="0"/>
    <n v="1"/>
    <n v="1"/>
    <n v="0"/>
    <x v="1"/>
    <x v="0"/>
    <n v="0"/>
    <n v="0"/>
    <n v="0"/>
    <n v="0"/>
    <n v="0"/>
    <n v="0"/>
    <n v="0"/>
    <n v="0"/>
    <n v="0"/>
    <n v="0"/>
    <n v="0"/>
    <n v="0"/>
    <n v="0"/>
    <n v="0"/>
    <n v="0"/>
    <n v="0"/>
    <n v="0"/>
    <n v="0"/>
    <n v="0"/>
    <n v="0"/>
    <n v="0"/>
    <x v="0"/>
    <n v="150"/>
    <n v="8670"/>
    <n v="0"/>
    <n v="10"/>
    <n v="3"/>
  </r>
  <r>
    <s v="Ansal Harmony Homes"/>
    <s v=" Sushant Lok Phase 3"/>
    <x v="0"/>
    <n v="112000"/>
    <n v="10666"/>
    <s v=""/>
    <x v="3"/>
    <x v="4"/>
    <n v="1.0500656291018101E-2"/>
    <m/>
    <m/>
    <n v="1050"/>
    <n v="2"/>
    <n v="2"/>
    <n v="1"/>
    <n v="2"/>
    <s v="unifamiliar"/>
    <n v="3"/>
    <n v="0"/>
    <n v="0"/>
    <n v="0"/>
    <n v="0"/>
    <n v="0"/>
    <n v="0"/>
    <n v="0"/>
    <n v="1"/>
    <n v="1"/>
    <n v="0"/>
    <n v="1"/>
    <n v="1"/>
    <n v="1"/>
    <n v="1"/>
    <n v="1"/>
    <n v="0"/>
    <n v="0"/>
    <n v="1"/>
    <n v="1"/>
    <n v="1"/>
    <n v="1"/>
    <n v="0"/>
    <n v="1"/>
    <n v="0"/>
    <n v="1"/>
    <n v="1"/>
    <n v="1"/>
    <n v="1"/>
    <x v="0"/>
    <x v="2"/>
    <n v="0"/>
    <n v="1"/>
    <n v="1"/>
    <n v="1"/>
    <n v="0"/>
    <n v="0"/>
    <n v="0"/>
    <n v="0"/>
    <n v="0"/>
    <n v="1"/>
    <n v="0"/>
    <n v="0"/>
    <n v="0"/>
    <n v="0"/>
    <n v="0"/>
    <n v="1"/>
    <n v="0"/>
    <n v="0"/>
    <n v="0"/>
    <n v="0"/>
    <n v="2"/>
    <x v="1"/>
    <n v="112"/>
    <n v="10666"/>
    <n v="4"/>
    <n v="11"/>
    <n v="8"/>
  </r>
  <r>
    <s v="Ansal Height"/>
    <s v=" Sector 86 Gurgaon"/>
    <x v="1"/>
    <n v="80000"/>
    <n v="5882"/>
    <s v=""/>
    <x v="1"/>
    <x v="1"/>
    <n v="1.36008160489629E-2"/>
    <m/>
    <n v="1360"/>
    <m/>
    <n v="2"/>
    <n v="2"/>
    <n v="0"/>
    <n v="2"/>
    <s v="unifamiliar"/>
    <n v="14"/>
    <n v="1"/>
    <n v="0"/>
    <n v="0"/>
    <n v="0"/>
    <n v="0"/>
    <m/>
    <m/>
    <m/>
    <m/>
    <m/>
    <m/>
    <m/>
    <m/>
    <m/>
    <m/>
    <m/>
    <m/>
    <m/>
    <m/>
    <m/>
    <m/>
    <m/>
    <n v="1"/>
    <n v="0"/>
    <n v="0"/>
    <n v="0"/>
    <n v="0"/>
    <n v="0"/>
    <x v="1"/>
    <x v="0"/>
    <n v="0"/>
    <n v="0"/>
    <n v="0"/>
    <n v="0"/>
    <n v="0"/>
    <n v="0"/>
    <n v="0"/>
    <n v="0"/>
    <n v="0"/>
    <n v="0"/>
    <n v="0"/>
    <n v="0"/>
    <n v="0"/>
    <n v="0"/>
    <n v="0"/>
    <n v="0"/>
    <n v="0"/>
    <n v="0"/>
    <n v="0"/>
    <n v="0"/>
    <n v="0"/>
    <x v="0"/>
    <n v="80"/>
    <n v="5882"/>
    <n v="0"/>
    <n v="0"/>
    <n v="1"/>
  </r>
  <r>
    <s v="Ansal Heights"/>
    <s v=" Sector 86 Gurgaon"/>
    <x v="1"/>
    <n v="125000"/>
    <n v="7396"/>
    <s v=""/>
    <x v="4"/>
    <x v="15"/>
    <n v="1.6901027582477E-2"/>
    <m/>
    <m/>
    <n v="1690"/>
    <n v="3"/>
    <n v="2"/>
    <n v="1"/>
    <n v="3"/>
    <s v="plurifamiliar"/>
    <n v="14"/>
    <n v="11"/>
    <n v="0"/>
    <n v="0"/>
    <n v="0"/>
    <n v="0"/>
    <n v="0"/>
    <n v="0"/>
    <n v="1"/>
    <n v="1"/>
    <n v="0"/>
    <n v="0"/>
    <n v="1"/>
    <n v="1"/>
    <n v="0"/>
    <n v="0"/>
    <n v="0"/>
    <n v="1"/>
    <n v="0"/>
    <n v="0"/>
    <n v="1"/>
    <n v="1"/>
    <n v="1"/>
    <n v="1"/>
    <n v="1"/>
    <n v="0"/>
    <n v="0"/>
    <n v="0"/>
    <n v="1"/>
    <x v="1"/>
    <x v="0"/>
    <n v="0"/>
    <n v="0"/>
    <n v="0"/>
    <n v="0"/>
    <n v="0"/>
    <n v="0"/>
    <n v="0"/>
    <n v="0"/>
    <n v="0"/>
    <n v="0"/>
    <n v="0"/>
    <n v="0"/>
    <n v="0"/>
    <n v="0"/>
    <n v="0"/>
    <n v="0"/>
    <n v="0"/>
    <n v="0"/>
    <n v="0"/>
    <n v="0"/>
    <n v="0"/>
    <x v="0"/>
    <n v="125"/>
    <n v="7396"/>
    <n v="0"/>
    <n v="7"/>
    <n v="3"/>
  </r>
  <r>
    <s v="Ansal Heights"/>
    <s v=" Sector 92 Gurgaon"/>
    <x v="1"/>
    <n v="60000"/>
    <n v="4546"/>
    <s v=""/>
    <x v="5"/>
    <x v="23"/>
    <n v="1.31984161900571E-2"/>
    <m/>
    <m/>
    <n v="1320"/>
    <n v="2"/>
    <n v="2"/>
    <n v="3"/>
    <n v="2"/>
    <s v="unifamiliar"/>
    <n v="13"/>
    <n v="11"/>
    <n v="0"/>
    <n v="0"/>
    <n v="0"/>
    <n v="0"/>
    <n v="0"/>
    <n v="0"/>
    <n v="0"/>
    <n v="0"/>
    <n v="0"/>
    <n v="0"/>
    <n v="0"/>
    <n v="1"/>
    <n v="0"/>
    <n v="0"/>
    <n v="0"/>
    <n v="1"/>
    <n v="0"/>
    <n v="0"/>
    <n v="1"/>
    <n v="1"/>
    <n v="1"/>
    <n v="0"/>
    <n v="0"/>
    <n v="0"/>
    <n v="0"/>
    <n v="0"/>
    <n v="0"/>
    <x v="1"/>
    <x v="0"/>
    <n v="0"/>
    <n v="0"/>
    <n v="0"/>
    <n v="0"/>
    <n v="0"/>
    <n v="0"/>
    <n v="0"/>
    <n v="0"/>
    <n v="0"/>
    <n v="0"/>
    <n v="0"/>
    <n v="0"/>
    <n v="0"/>
    <n v="0"/>
    <n v="0"/>
    <n v="0"/>
    <n v="0"/>
    <n v="0"/>
    <n v="0"/>
    <n v="0"/>
    <n v="0"/>
    <x v="0"/>
    <n v="60"/>
    <n v="4546"/>
    <n v="0"/>
    <n v="4"/>
    <n v="0"/>
  </r>
  <r>
    <s v="Ansal Heights"/>
    <s v=" Sector 86 Gurgaon"/>
    <x v="1"/>
    <n v="130000"/>
    <n v="4666"/>
    <s v="East"/>
    <x v="4"/>
    <x v="14"/>
    <n v="2.7861123017573899E-2"/>
    <m/>
    <m/>
    <n v="2786"/>
    <n v="4"/>
    <n v="6"/>
    <n v="2"/>
    <n v="4"/>
    <s v="plurifamiliar"/>
    <n v="14"/>
    <n v="11"/>
    <n v="1"/>
    <n v="0"/>
    <n v="0"/>
    <n v="0"/>
    <n v="0"/>
    <n v="0"/>
    <n v="0"/>
    <n v="0"/>
    <n v="0"/>
    <n v="0"/>
    <n v="1"/>
    <n v="1"/>
    <n v="1"/>
    <n v="0"/>
    <n v="1"/>
    <n v="1"/>
    <n v="0"/>
    <n v="1"/>
    <n v="1"/>
    <n v="1"/>
    <n v="1"/>
    <n v="1"/>
    <n v="1"/>
    <n v="0"/>
    <n v="0"/>
    <n v="0"/>
    <n v="1"/>
    <x v="1"/>
    <x v="0"/>
    <n v="0"/>
    <n v="0"/>
    <n v="0"/>
    <n v="0"/>
    <n v="0"/>
    <n v="0"/>
    <n v="0"/>
    <n v="0"/>
    <n v="0"/>
    <n v="0"/>
    <n v="0"/>
    <n v="0"/>
    <n v="0"/>
    <n v="0"/>
    <n v="0"/>
    <n v="0"/>
    <n v="0"/>
    <n v="0"/>
    <n v="0"/>
    <n v="0"/>
    <n v="0"/>
    <x v="0"/>
    <n v="130"/>
    <n v="4666"/>
    <n v="0"/>
    <n v="9"/>
    <n v="3"/>
  </r>
  <r>
    <s v="Ansal Heights"/>
    <s v=" Sector 92 Gurgaon"/>
    <x v="1"/>
    <n v="72000"/>
    <n v="4500"/>
    <s v="South-West"/>
    <x v="0"/>
    <x v="0"/>
    <n v="1.6E-2"/>
    <n v="1600"/>
    <n v="1700"/>
    <n v="1935"/>
    <n v="3"/>
    <n v="3"/>
    <n v="3"/>
    <n v="3"/>
    <s v="plurifamiliar"/>
    <n v="15"/>
    <n v="9"/>
    <n v="1"/>
    <n v="0"/>
    <n v="0"/>
    <n v="0"/>
    <n v="0"/>
    <n v="0"/>
    <n v="1"/>
    <n v="0"/>
    <n v="0"/>
    <n v="0"/>
    <n v="1"/>
    <n v="0"/>
    <n v="1"/>
    <n v="1"/>
    <n v="1"/>
    <n v="1"/>
    <n v="1"/>
    <n v="1"/>
    <n v="0"/>
    <n v="0"/>
    <n v="0"/>
    <n v="0"/>
    <n v="0"/>
    <n v="0"/>
    <n v="0"/>
    <n v="0"/>
    <n v="0"/>
    <x v="1"/>
    <x v="0"/>
    <n v="0"/>
    <n v="0"/>
    <n v="0"/>
    <n v="0"/>
    <n v="0"/>
    <n v="0"/>
    <n v="0"/>
    <n v="0"/>
    <n v="0"/>
    <n v="0"/>
    <n v="0"/>
    <n v="0"/>
    <n v="0"/>
    <n v="0"/>
    <n v="0"/>
    <n v="0"/>
    <n v="0"/>
    <n v="0"/>
    <n v="0"/>
    <n v="0"/>
    <n v="0"/>
    <x v="0"/>
    <n v="72"/>
    <n v="4500"/>
    <n v="0"/>
    <n v="9"/>
    <n v="0"/>
  </r>
  <r>
    <s v="Ansal Heights"/>
    <s v=" Sector 86 Gurgaon"/>
    <x v="1"/>
    <n v="125000"/>
    <n v="7396"/>
    <s v=""/>
    <x v="4"/>
    <x v="7"/>
    <n v="1.6901027582477E-2"/>
    <m/>
    <m/>
    <n v="1690"/>
    <n v="3"/>
    <n v="2"/>
    <n v="1"/>
    <n v="3"/>
    <s v="plurifamiliar"/>
    <n v="13"/>
    <n v="2"/>
    <n v="0"/>
    <n v="0"/>
    <n v="0"/>
    <n v="0"/>
    <n v="0"/>
    <n v="1"/>
    <n v="1"/>
    <n v="0"/>
    <n v="0"/>
    <n v="0"/>
    <n v="1"/>
    <n v="1"/>
    <n v="1"/>
    <n v="1"/>
    <n v="1"/>
    <n v="1"/>
    <n v="0"/>
    <n v="1"/>
    <n v="1"/>
    <n v="1"/>
    <n v="1"/>
    <n v="1"/>
    <n v="1"/>
    <n v="0"/>
    <n v="0"/>
    <n v="0"/>
    <n v="1"/>
    <x v="1"/>
    <x v="0"/>
    <n v="0"/>
    <n v="0"/>
    <n v="0"/>
    <n v="0"/>
    <n v="0"/>
    <n v="0"/>
    <n v="0"/>
    <n v="0"/>
    <n v="0"/>
    <n v="0"/>
    <n v="0"/>
    <n v="0"/>
    <n v="0"/>
    <n v="0"/>
    <n v="0"/>
    <n v="0"/>
    <n v="0"/>
    <n v="0"/>
    <n v="0"/>
    <n v="0"/>
    <n v="0"/>
    <x v="0"/>
    <n v="125"/>
    <n v="7396"/>
    <n v="0"/>
    <n v="11"/>
    <n v="3"/>
  </r>
  <r>
    <s v="Ansal Heights"/>
    <s v=" Sector 86 Gurgaon"/>
    <x v="1"/>
    <n v="95000"/>
    <n v="5621"/>
    <s v=""/>
    <x v="4"/>
    <x v="17"/>
    <n v="1.6900907311866199E-2"/>
    <n v="1690"/>
    <m/>
    <m/>
    <n v="3"/>
    <n v="2"/>
    <n v="1"/>
    <n v="3"/>
    <s v="plurifamiliar"/>
    <n v="14"/>
    <n v="6"/>
    <n v="0"/>
    <n v="0"/>
    <n v="0"/>
    <n v="0"/>
    <n v="0"/>
    <n v="0"/>
    <n v="1"/>
    <n v="0"/>
    <n v="0"/>
    <n v="0"/>
    <n v="1"/>
    <n v="0"/>
    <n v="0"/>
    <n v="0"/>
    <n v="0"/>
    <n v="1"/>
    <n v="0"/>
    <n v="0"/>
    <n v="0"/>
    <n v="0"/>
    <n v="0"/>
    <n v="1"/>
    <n v="1"/>
    <n v="0"/>
    <n v="0"/>
    <n v="0"/>
    <n v="1"/>
    <x v="1"/>
    <x v="0"/>
    <n v="0"/>
    <n v="0"/>
    <n v="0"/>
    <n v="0"/>
    <n v="0"/>
    <n v="0"/>
    <n v="0"/>
    <n v="0"/>
    <n v="0"/>
    <n v="0"/>
    <n v="0"/>
    <n v="0"/>
    <n v="0"/>
    <n v="0"/>
    <n v="0"/>
    <n v="0"/>
    <n v="0"/>
    <n v="0"/>
    <n v="0"/>
    <n v="0"/>
    <n v="0"/>
    <x v="0"/>
    <n v="95"/>
    <n v="5621"/>
    <n v="0"/>
    <n v="3"/>
    <n v="3"/>
  </r>
  <r>
    <s v="Ansal Heights"/>
    <s v=" Sector 86 Gurgaon"/>
    <x v="1"/>
    <n v="64000"/>
    <n v="4706"/>
    <s v=""/>
    <x v="4"/>
    <x v="22"/>
    <n v="1.35996600084997E-2"/>
    <m/>
    <n v="1360"/>
    <m/>
    <n v="2"/>
    <n v="2"/>
    <n v="1"/>
    <n v="2"/>
    <s v="unifamiliar"/>
    <n v="17"/>
    <n v="3"/>
    <n v="0"/>
    <n v="0"/>
    <n v="0"/>
    <n v="0"/>
    <n v="0"/>
    <n v="0"/>
    <n v="1"/>
    <n v="0"/>
    <n v="0"/>
    <n v="0"/>
    <n v="1"/>
    <n v="1"/>
    <n v="0"/>
    <n v="0"/>
    <n v="1"/>
    <n v="1"/>
    <n v="0"/>
    <n v="1"/>
    <n v="1"/>
    <n v="0"/>
    <n v="0"/>
    <n v="1"/>
    <n v="1"/>
    <n v="0"/>
    <n v="0"/>
    <n v="0"/>
    <n v="1"/>
    <x v="1"/>
    <x v="0"/>
    <n v="0"/>
    <n v="0"/>
    <n v="0"/>
    <n v="0"/>
    <n v="0"/>
    <n v="0"/>
    <n v="0"/>
    <n v="0"/>
    <n v="0"/>
    <n v="0"/>
    <n v="0"/>
    <n v="0"/>
    <n v="0"/>
    <n v="0"/>
    <n v="0"/>
    <n v="0"/>
    <n v="0"/>
    <n v="0"/>
    <n v="0"/>
    <n v="0"/>
    <n v="0"/>
    <x v="0"/>
    <n v="64"/>
    <n v="4706"/>
    <n v="0"/>
    <n v="7"/>
    <n v="3"/>
  </r>
  <r>
    <s v="Ansal Heights"/>
    <s v=" Sector 86 Gurgaon"/>
    <x v="1"/>
    <n v="67000"/>
    <n v="5100"/>
    <s v=""/>
    <x v="0"/>
    <x v="12"/>
    <n v="1.31372549019607E-2"/>
    <m/>
    <m/>
    <n v="1360"/>
    <n v="2"/>
    <n v="2"/>
    <n v="1"/>
    <n v="2"/>
    <s v="unifamiliar"/>
    <n v="14"/>
    <n v="10"/>
    <n v="0"/>
    <n v="0"/>
    <n v="0"/>
    <n v="0"/>
    <n v="0"/>
    <n v="0"/>
    <n v="1"/>
    <n v="0"/>
    <n v="0"/>
    <n v="0"/>
    <n v="1"/>
    <n v="1"/>
    <n v="1"/>
    <n v="1"/>
    <n v="1"/>
    <n v="1"/>
    <n v="0"/>
    <n v="1"/>
    <n v="1"/>
    <n v="1"/>
    <n v="1"/>
    <n v="1"/>
    <n v="1"/>
    <n v="0"/>
    <n v="0"/>
    <n v="0"/>
    <n v="1"/>
    <x v="1"/>
    <x v="0"/>
    <n v="0"/>
    <n v="0"/>
    <n v="0"/>
    <n v="0"/>
    <n v="0"/>
    <n v="0"/>
    <n v="0"/>
    <n v="0"/>
    <n v="0"/>
    <n v="0"/>
    <n v="0"/>
    <n v="0"/>
    <n v="0"/>
    <n v="0"/>
    <n v="0"/>
    <n v="0"/>
    <n v="0"/>
    <n v="0"/>
    <n v="0"/>
    <n v="0"/>
    <n v="0"/>
    <x v="0"/>
    <n v="67"/>
    <n v="5100"/>
    <n v="0"/>
    <n v="10"/>
    <n v="3"/>
  </r>
  <r>
    <s v="Ansal Heights"/>
    <s v=" Sector 86 Gurgaon"/>
    <x v="1"/>
    <n v="82000"/>
    <n v="6029"/>
    <s v=""/>
    <x v="4"/>
    <x v="0"/>
    <n v="1.3600928843921001E-2"/>
    <n v="1000"/>
    <n v="1300"/>
    <n v="1360"/>
    <n v="2"/>
    <n v="2"/>
    <n v="1"/>
    <n v="2"/>
    <s v="unifamiliar"/>
    <n v="14"/>
    <n v="12"/>
    <n v="0"/>
    <n v="0"/>
    <n v="0"/>
    <n v="0"/>
    <n v="0"/>
    <n v="0"/>
    <n v="1"/>
    <n v="0"/>
    <n v="0"/>
    <n v="0"/>
    <n v="1"/>
    <n v="0"/>
    <n v="1"/>
    <n v="1"/>
    <n v="1"/>
    <n v="1"/>
    <n v="1"/>
    <n v="1"/>
    <n v="0"/>
    <n v="0"/>
    <n v="0"/>
    <n v="1"/>
    <n v="1"/>
    <n v="0"/>
    <n v="0"/>
    <n v="0"/>
    <n v="1"/>
    <x v="1"/>
    <x v="0"/>
    <n v="0"/>
    <n v="0"/>
    <n v="0"/>
    <n v="0"/>
    <n v="0"/>
    <n v="0"/>
    <n v="0"/>
    <n v="0"/>
    <n v="0"/>
    <n v="0"/>
    <n v="0"/>
    <n v="0"/>
    <n v="0"/>
    <n v="0"/>
    <n v="0"/>
    <n v="0"/>
    <n v="0"/>
    <n v="0"/>
    <n v="0"/>
    <n v="0"/>
    <n v="0"/>
    <x v="0"/>
    <n v="82"/>
    <n v="6029"/>
    <n v="0"/>
    <n v="8"/>
    <n v="3"/>
  </r>
  <r>
    <s v="Ansal Heights"/>
    <s v=" Sector 86 Gurgaon"/>
    <x v="1"/>
    <n v="90000"/>
    <n v="5325"/>
    <s v=""/>
    <x v="4"/>
    <x v="19"/>
    <n v="1.6901408450704199E-2"/>
    <m/>
    <n v="1690"/>
    <m/>
    <n v="3"/>
    <n v="3"/>
    <n v="2"/>
    <n v="3"/>
    <s v="plurifamiliar"/>
    <n v="17"/>
    <n v="10"/>
    <n v="0"/>
    <n v="0"/>
    <n v="0"/>
    <n v="0"/>
    <n v="0"/>
    <n v="0"/>
    <n v="1"/>
    <n v="0"/>
    <n v="0"/>
    <n v="0"/>
    <n v="1"/>
    <n v="0"/>
    <n v="1"/>
    <n v="0"/>
    <n v="1"/>
    <n v="1"/>
    <n v="0"/>
    <n v="1"/>
    <n v="0"/>
    <n v="0"/>
    <n v="0"/>
    <n v="1"/>
    <n v="1"/>
    <n v="0"/>
    <n v="0"/>
    <n v="0"/>
    <n v="1"/>
    <x v="1"/>
    <x v="0"/>
    <n v="0"/>
    <n v="0"/>
    <n v="0"/>
    <n v="0"/>
    <n v="0"/>
    <n v="0"/>
    <n v="0"/>
    <n v="0"/>
    <n v="0"/>
    <n v="0"/>
    <n v="0"/>
    <n v="0"/>
    <n v="0"/>
    <n v="0"/>
    <n v="0"/>
    <n v="0"/>
    <n v="0"/>
    <n v="0"/>
    <n v="0"/>
    <n v="0"/>
    <n v="0"/>
    <x v="0"/>
    <n v="90"/>
    <n v="5325"/>
    <n v="0"/>
    <n v="6"/>
    <n v="3"/>
  </r>
  <r>
    <s v="Ansal Heights"/>
    <s v=" Sector 86 Gurgaon"/>
    <x v="1"/>
    <n v="78000"/>
    <n v="5735"/>
    <s v="North"/>
    <x v="4"/>
    <x v="11"/>
    <n v="1.36006974716652E-2"/>
    <m/>
    <n v="1360"/>
    <m/>
    <n v="2"/>
    <n v="2"/>
    <n v="2"/>
    <n v="2"/>
    <s v="unifamiliar"/>
    <n v="14"/>
    <n v="8"/>
    <n v="0"/>
    <n v="0"/>
    <n v="0"/>
    <n v="0"/>
    <n v="0"/>
    <n v="0"/>
    <n v="1"/>
    <n v="0"/>
    <n v="0"/>
    <n v="0"/>
    <n v="1"/>
    <n v="1"/>
    <n v="1"/>
    <n v="1"/>
    <n v="0"/>
    <n v="1"/>
    <n v="1"/>
    <n v="1"/>
    <n v="1"/>
    <n v="1"/>
    <n v="1"/>
    <n v="1"/>
    <n v="1"/>
    <n v="0"/>
    <n v="0"/>
    <n v="0"/>
    <n v="1"/>
    <x v="1"/>
    <x v="0"/>
    <n v="0"/>
    <n v="0"/>
    <n v="0"/>
    <n v="0"/>
    <n v="0"/>
    <n v="0"/>
    <n v="0"/>
    <n v="0"/>
    <n v="0"/>
    <n v="0"/>
    <n v="0"/>
    <n v="0"/>
    <n v="0"/>
    <n v="0"/>
    <n v="0"/>
    <n v="0"/>
    <n v="0"/>
    <n v="0"/>
    <n v="0"/>
    <n v="0"/>
    <n v="0"/>
    <x v="0"/>
    <n v="78"/>
    <n v="5735"/>
    <n v="0"/>
    <n v="10"/>
    <n v="3"/>
  </r>
  <r>
    <s v="Ansal Heights"/>
    <s v=" Sector 86 Gurgaon"/>
    <x v="1"/>
    <n v="74000"/>
    <n v="5441"/>
    <s v=""/>
    <x v="5"/>
    <x v="15"/>
    <n v="1.36004410953868E-2"/>
    <m/>
    <m/>
    <n v="1360"/>
    <n v="2"/>
    <n v="2"/>
    <n v="1"/>
    <n v="2"/>
    <s v="unifamiliar"/>
    <n v="14"/>
    <n v="11"/>
    <n v="0"/>
    <n v="0"/>
    <n v="0"/>
    <n v="0"/>
    <n v="0"/>
    <n v="0"/>
    <n v="1"/>
    <n v="0"/>
    <n v="0"/>
    <n v="0"/>
    <n v="1"/>
    <n v="1"/>
    <n v="0"/>
    <n v="0"/>
    <n v="0"/>
    <n v="1"/>
    <n v="0"/>
    <n v="0"/>
    <n v="1"/>
    <n v="1"/>
    <n v="1"/>
    <n v="1"/>
    <n v="1"/>
    <n v="0"/>
    <n v="0"/>
    <n v="0"/>
    <n v="1"/>
    <x v="1"/>
    <x v="0"/>
    <n v="0"/>
    <n v="0"/>
    <n v="0"/>
    <n v="0"/>
    <n v="0"/>
    <n v="0"/>
    <n v="0"/>
    <n v="0"/>
    <n v="0"/>
    <n v="0"/>
    <n v="0"/>
    <n v="0"/>
    <n v="0"/>
    <n v="0"/>
    <n v="0"/>
    <n v="0"/>
    <n v="0"/>
    <n v="0"/>
    <n v="0"/>
    <n v="0"/>
    <n v="0"/>
    <x v="0"/>
    <n v="74"/>
    <n v="5441"/>
    <n v="0"/>
    <n v="6"/>
    <n v="3"/>
  </r>
  <r>
    <s v="Ansal Heights"/>
    <s v=" Sector 86 Gurgaon"/>
    <x v="1"/>
    <n v="78000"/>
    <n v="5735"/>
    <s v="East"/>
    <x v="4"/>
    <x v="24"/>
    <n v="1.36006974716652E-2"/>
    <m/>
    <m/>
    <n v="1360"/>
    <n v="2"/>
    <n v="2"/>
    <n v="1"/>
    <n v="2"/>
    <s v="unifamiliar"/>
    <n v="14"/>
    <n v="8"/>
    <n v="0"/>
    <n v="0"/>
    <n v="0"/>
    <n v="0"/>
    <n v="0"/>
    <n v="0"/>
    <n v="1"/>
    <n v="0"/>
    <n v="0"/>
    <n v="0"/>
    <n v="1"/>
    <n v="1"/>
    <n v="1"/>
    <n v="0"/>
    <n v="1"/>
    <n v="1"/>
    <n v="0"/>
    <n v="1"/>
    <n v="1"/>
    <n v="1"/>
    <n v="1"/>
    <n v="1"/>
    <n v="1"/>
    <n v="0"/>
    <n v="0"/>
    <n v="0"/>
    <n v="1"/>
    <x v="1"/>
    <x v="0"/>
    <n v="0"/>
    <n v="0"/>
    <n v="0"/>
    <n v="0"/>
    <n v="0"/>
    <n v="0"/>
    <n v="0"/>
    <n v="0"/>
    <n v="0"/>
    <n v="0"/>
    <n v="0"/>
    <n v="0"/>
    <n v="0"/>
    <n v="0"/>
    <n v="0"/>
    <n v="0"/>
    <n v="0"/>
    <n v="0"/>
    <n v="0"/>
    <n v="0"/>
    <n v="0"/>
    <x v="0"/>
    <n v="78"/>
    <n v="5735"/>
    <n v="0"/>
    <n v="9"/>
    <n v="3"/>
  </r>
  <r>
    <s v="Ansal Heights"/>
    <s v=" Sector 86 Gurgaon"/>
    <x v="1"/>
    <n v="87000"/>
    <n v="5367"/>
    <s v="North-East"/>
    <x v="4"/>
    <x v="15"/>
    <n v="1.6210173281162601E-2"/>
    <m/>
    <m/>
    <n v="1360"/>
    <n v="2"/>
    <n v="2"/>
    <n v="1"/>
    <n v="2"/>
    <s v="unifamiliar"/>
    <n v="13"/>
    <n v="12"/>
    <n v="0"/>
    <n v="0"/>
    <n v="0"/>
    <n v="0"/>
    <n v="0"/>
    <n v="0"/>
    <n v="1"/>
    <n v="0"/>
    <n v="0"/>
    <n v="0"/>
    <n v="1"/>
    <n v="1"/>
    <n v="0"/>
    <n v="0"/>
    <n v="0"/>
    <n v="1"/>
    <n v="0"/>
    <n v="0"/>
    <n v="1"/>
    <n v="1"/>
    <n v="1"/>
    <n v="1"/>
    <n v="1"/>
    <n v="0"/>
    <n v="0"/>
    <n v="0"/>
    <n v="1"/>
    <x v="1"/>
    <x v="0"/>
    <n v="0"/>
    <n v="0"/>
    <n v="0"/>
    <n v="2"/>
    <n v="0"/>
    <n v="0"/>
    <n v="0"/>
    <n v="0"/>
    <n v="0"/>
    <n v="1"/>
    <n v="0"/>
    <n v="0"/>
    <n v="0"/>
    <n v="0"/>
    <n v="0"/>
    <n v="1"/>
    <n v="0"/>
    <n v="0"/>
    <n v="0"/>
    <n v="0"/>
    <n v="2"/>
    <x v="1"/>
    <n v="87"/>
    <n v="5367"/>
    <n v="4"/>
    <n v="6"/>
    <n v="3"/>
  </r>
  <r>
    <s v="Ansal Heights"/>
    <s v=" Sector 86 Gurgaon"/>
    <x v="1"/>
    <n v="105000"/>
    <n v="5541"/>
    <s v="North-East"/>
    <x v="5"/>
    <x v="1"/>
    <n v="1.8949648077964201E-2"/>
    <m/>
    <m/>
    <n v="1895"/>
    <n v="3"/>
    <n v="3"/>
    <n v="3"/>
    <n v="3"/>
    <s v="plurifamiliar"/>
    <n v="13"/>
    <n v="9"/>
    <n v="1"/>
    <n v="0"/>
    <n v="0"/>
    <n v="0"/>
    <m/>
    <m/>
    <m/>
    <m/>
    <m/>
    <m/>
    <m/>
    <m/>
    <m/>
    <m/>
    <m/>
    <m/>
    <m/>
    <m/>
    <m/>
    <m/>
    <m/>
    <n v="1"/>
    <n v="1"/>
    <n v="0"/>
    <n v="0"/>
    <n v="0"/>
    <n v="1"/>
    <x v="1"/>
    <x v="0"/>
    <n v="0"/>
    <n v="0"/>
    <n v="0"/>
    <n v="0"/>
    <n v="0"/>
    <n v="0"/>
    <n v="0"/>
    <n v="0"/>
    <n v="0"/>
    <n v="0"/>
    <n v="0"/>
    <n v="0"/>
    <n v="0"/>
    <n v="0"/>
    <n v="0"/>
    <n v="0"/>
    <n v="0"/>
    <n v="0"/>
    <n v="0"/>
    <n v="0"/>
    <n v="0"/>
    <x v="0"/>
    <n v="105"/>
    <n v="5541"/>
    <n v="0"/>
    <n v="1"/>
    <n v="3"/>
  </r>
  <r>
    <s v="Ansal Housing Highland Park"/>
    <s v=" Sector 103 Gurgaon"/>
    <x v="1"/>
    <n v="125000"/>
    <n v="6443"/>
    <s v="North-East"/>
    <x v="4"/>
    <x v="16"/>
    <n v="1.9400900201769301E-2"/>
    <n v="1056"/>
    <m/>
    <n v="1940"/>
    <n v="3"/>
    <n v="3"/>
    <n v="3"/>
    <n v="3"/>
    <s v="plurifamiliar"/>
    <n v="17"/>
    <n v="2"/>
    <n v="0"/>
    <n v="0"/>
    <n v="1"/>
    <n v="0"/>
    <n v="1"/>
    <n v="1"/>
    <n v="1"/>
    <n v="0"/>
    <n v="1"/>
    <n v="0"/>
    <n v="1"/>
    <n v="1"/>
    <n v="1"/>
    <n v="1"/>
    <n v="1"/>
    <n v="1"/>
    <n v="1"/>
    <n v="1"/>
    <n v="1"/>
    <n v="1"/>
    <n v="0"/>
    <n v="1"/>
    <n v="0"/>
    <n v="0"/>
    <n v="1"/>
    <n v="1"/>
    <n v="0"/>
    <x v="1"/>
    <x v="0"/>
    <n v="0"/>
    <n v="0"/>
    <n v="0"/>
    <n v="0"/>
    <n v="0"/>
    <n v="0"/>
    <n v="0"/>
    <n v="0"/>
    <n v="0"/>
    <n v="0"/>
    <n v="0"/>
    <n v="0"/>
    <n v="0"/>
    <n v="0"/>
    <n v="0"/>
    <n v="0"/>
    <n v="0"/>
    <n v="0"/>
    <n v="0"/>
    <n v="0"/>
    <n v="0"/>
    <x v="0"/>
    <n v="125"/>
    <n v="6443"/>
    <n v="0"/>
    <n v="15"/>
    <n v="3"/>
  </r>
  <r>
    <s v="Ansal Housing Highland Park"/>
    <s v=" Sector 103 Gurgaon"/>
    <x v="1"/>
    <n v="87500"/>
    <n v="6429"/>
    <s v=""/>
    <x v="4"/>
    <x v="14"/>
    <n v="1.3610203764193401E-2"/>
    <m/>
    <m/>
    <n v="1361"/>
    <n v="2"/>
    <n v="2"/>
    <n v="3"/>
    <n v="2"/>
    <s v="unifamiliar"/>
    <n v="12"/>
    <n v="3"/>
    <n v="0"/>
    <n v="0"/>
    <n v="0"/>
    <n v="0"/>
    <n v="0"/>
    <n v="0"/>
    <n v="1"/>
    <n v="0"/>
    <n v="0"/>
    <n v="0"/>
    <n v="1"/>
    <n v="1"/>
    <n v="0"/>
    <n v="1"/>
    <n v="0"/>
    <n v="1"/>
    <n v="0"/>
    <n v="0"/>
    <n v="1"/>
    <n v="1"/>
    <n v="1"/>
    <n v="1"/>
    <n v="0"/>
    <n v="0"/>
    <n v="1"/>
    <n v="1"/>
    <n v="0"/>
    <x v="1"/>
    <x v="0"/>
    <n v="0"/>
    <n v="0"/>
    <n v="0"/>
    <n v="0"/>
    <n v="0"/>
    <n v="0"/>
    <n v="0"/>
    <n v="0"/>
    <n v="0"/>
    <n v="0"/>
    <n v="0"/>
    <n v="0"/>
    <n v="0"/>
    <n v="0"/>
    <n v="0"/>
    <n v="0"/>
    <n v="0"/>
    <n v="0"/>
    <n v="0"/>
    <n v="0"/>
    <n v="0"/>
    <x v="0"/>
    <n v="87.5"/>
    <n v="6429"/>
    <n v="0"/>
    <n v="7"/>
    <n v="3"/>
  </r>
  <r>
    <s v="Ansal Housing Highland Park"/>
    <s v=" Sector 103 Gurgaon"/>
    <x v="1"/>
    <n v="80000"/>
    <n v="5878"/>
    <s v="East"/>
    <x v="4"/>
    <x v="9"/>
    <n v="1.36100714528751E-2"/>
    <n v="705"/>
    <n v="1089"/>
    <n v="1361"/>
    <n v="2"/>
    <n v="2"/>
    <n v="3"/>
    <n v="2"/>
    <s v="unifamiliar"/>
    <n v="19"/>
    <n v="3"/>
    <n v="0"/>
    <n v="0"/>
    <n v="1"/>
    <n v="0"/>
    <n v="1"/>
    <n v="1"/>
    <n v="1"/>
    <n v="1"/>
    <n v="1"/>
    <n v="1"/>
    <n v="1"/>
    <n v="1"/>
    <n v="1"/>
    <n v="1"/>
    <n v="1"/>
    <n v="1"/>
    <n v="1"/>
    <n v="1"/>
    <n v="1"/>
    <n v="1"/>
    <n v="1"/>
    <n v="1"/>
    <n v="0"/>
    <n v="0"/>
    <n v="1"/>
    <n v="1"/>
    <n v="0"/>
    <x v="1"/>
    <x v="0"/>
    <n v="0"/>
    <n v="0"/>
    <n v="0"/>
    <n v="0"/>
    <n v="0"/>
    <n v="0"/>
    <n v="0"/>
    <n v="0"/>
    <n v="0"/>
    <n v="1"/>
    <n v="0"/>
    <n v="0"/>
    <n v="0"/>
    <n v="0"/>
    <n v="0"/>
    <n v="0"/>
    <n v="0"/>
    <n v="0"/>
    <n v="0"/>
    <n v="0"/>
    <n v="0"/>
    <x v="0"/>
    <n v="80"/>
    <n v="5878"/>
    <n v="1"/>
    <n v="17"/>
    <n v="3"/>
  </r>
  <r>
    <s v="Ansal Housing Highland Park"/>
    <s v=" Sector 103 Gurgaon"/>
    <x v="1"/>
    <n v="110000"/>
    <n v="6242"/>
    <s v="North-East"/>
    <x v="4"/>
    <x v="12"/>
    <n v="1.76225568727971E-2"/>
    <n v="1300"/>
    <n v="1500"/>
    <n v="1762"/>
    <n v="3"/>
    <n v="3"/>
    <n v="3"/>
    <n v="3"/>
    <s v="plurifamiliar"/>
    <n v="18"/>
    <n v="7"/>
    <n v="0"/>
    <n v="0"/>
    <n v="0"/>
    <n v="0"/>
    <n v="0"/>
    <n v="0"/>
    <n v="1"/>
    <n v="0"/>
    <n v="0"/>
    <n v="0"/>
    <n v="1"/>
    <n v="1"/>
    <n v="1"/>
    <n v="1"/>
    <n v="1"/>
    <n v="1"/>
    <n v="1"/>
    <n v="1"/>
    <n v="1"/>
    <n v="1"/>
    <n v="1"/>
    <n v="1"/>
    <n v="0"/>
    <n v="0"/>
    <n v="0"/>
    <n v="0"/>
    <n v="0"/>
    <x v="1"/>
    <x v="0"/>
    <n v="0"/>
    <n v="0"/>
    <n v="0"/>
    <n v="0"/>
    <n v="0"/>
    <n v="0"/>
    <n v="0"/>
    <n v="0"/>
    <n v="0"/>
    <n v="0"/>
    <n v="0"/>
    <n v="0"/>
    <n v="0"/>
    <n v="0"/>
    <n v="0"/>
    <n v="0"/>
    <n v="0"/>
    <n v="0"/>
    <n v="0"/>
    <n v="0"/>
    <n v="0"/>
    <x v="0"/>
    <n v="110"/>
    <n v="6242"/>
    <n v="0"/>
    <n v="11"/>
    <n v="1"/>
  </r>
  <r>
    <s v="Ansal Housing Highland Park"/>
    <s v=" Sector 103 Gurgaon"/>
    <x v="1"/>
    <n v="80000"/>
    <n v="5878"/>
    <s v="South-East"/>
    <x v="1"/>
    <x v="1"/>
    <n v="1.36100714528751E-2"/>
    <n v="1300"/>
    <n v="1361"/>
    <m/>
    <n v="2"/>
    <n v="2"/>
    <n v="2"/>
    <n v="2"/>
    <s v="unifamiliar"/>
    <n v="9"/>
    <n v="9"/>
    <n v="0"/>
    <n v="0"/>
    <n v="0"/>
    <n v="0"/>
    <m/>
    <m/>
    <m/>
    <m/>
    <m/>
    <m/>
    <m/>
    <m/>
    <m/>
    <m/>
    <m/>
    <m/>
    <m/>
    <m/>
    <m/>
    <m/>
    <m/>
    <m/>
    <m/>
    <m/>
    <m/>
    <m/>
    <m/>
    <x v="2"/>
    <x v="1"/>
    <m/>
    <m/>
    <n v="0"/>
    <n v="0"/>
    <n v="0"/>
    <n v="0"/>
    <n v="0"/>
    <n v="0"/>
    <n v="0"/>
    <n v="0"/>
    <n v="0"/>
    <n v="0"/>
    <n v="0"/>
    <n v="0"/>
    <n v="0"/>
    <n v="0"/>
    <n v="0"/>
    <n v="0"/>
    <n v="0"/>
    <n v="0"/>
    <n v="0"/>
    <x v="0"/>
    <n v="80"/>
    <n v="5878"/>
    <n v="0"/>
    <n v="0"/>
    <n v="0"/>
  </r>
  <r>
    <s v="Ansal Housing Highland Park"/>
    <s v=" Sector 103 Gurgaon"/>
    <x v="1"/>
    <n v="200000"/>
    <n v="7490"/>
    <s v=""/>
    <x v="4"/>
    <x v="15"/>
    <n v="2.67022696929239E-2"/>
    <m/>
    <m/>
    <n v="2670"/>
    <n v="4"/>
    <n v="5"/>
    <n v="3"/>
    <n v="4"/>
    <s v="plurifamiliar"/>
    <n v="19"/>
    <n v="14"/>
    <n v="1"/>
    <n v="0"/>
    <n v="0"/>
    <n v="0"/>
    <n v="0"/>
    <n v="0"/>
    <n v="1"/>
    <n v="1"/>
    <n v="0"/>
    <n v="0"/>
    <n v="1"/>
    <n v="1"/>
    <n v="0"/>
    <n v="0"/>
    <n v="0"/>
    <n v="1"/>
    <n v="0"/>
    <n v="0"/>
    <n v="1"/>
    <n v="1"/>
    <n v="1"/>
    <n v="1"/>
    <n v="0"/>
    <n v="0"/>
    <n v="1"/>
    <n v="1"/>
    <n v="0"/>
    <x v="1"/>
    <x v="0"/>
    <n v="0"/>
    <n v="0"/>
    <n v="0"/>
    <n v="0"/>
    <n v="0"/>
    <n v="0"/>
    <n v="0"/>
    <n v="0"/>
    <n v="0"/>
    <n v="0"/>
    <n v="0"/>
    <n v="0"/>
    <n v="0"/>
    <n v="0"/>
    <n v="0"/>
    <n v="0"/>
    <n v="0"/>
    <n v="0"/>
    <n v="0"/>
    <n v="0"/>
    <n v="0"/>
    <x v="0"/>
    <n v="200"/>
    <n v="7490"/>
    <n v="0"/>
    <n v="8"/>
    <n v="3"/>
  </r>
  <r>
    <s v="Ansal Maple Crescent"/>
    <s v=" Sushant Lok Phase 1"/>
    <x v="0"/>
    <n v="135000"/>
    <n v="10037"/>
    <s v="South"/>
    <x v="3"/>
    <x v="5"/>
    <n v="1.34502341337052E-2"/>
    <n v="1300"/>
    <n v="1320"/>
    <n v="1345"/>
    <n v="3"/>
    <n v="3"/>
    <n v="3"/>
    <n v="3"/>
    <s v="plurifamiliar"/>
    <n v="13"/>
    <n v="2"/>
    <n v="0"/>
    <n v="0"/>
    <n v="0"/>
    <n v="0"/>
    <n v="0"/>
    <n v="0"/>
    <n v="1"/>
    <n v="0"/>
    <n v="0"/>
    <n v="0"/>
    <n v="1"/>
    <n v="0"/>
    <n v="1"/>
    <n v="1"/>
    <n v="1"/>
    <n v="1"/>
    <n v="1"/>
    <n v="1"/>
    <n v="0"/>
    <n v="0"/>
    <n v="1"/>
    <n v="1"/>
    <n v="0"/>
    <n v="1"/>
    <n v="1"/>
    <n v="1"/>
    <n v="1"/>
    <x v="1"/>
    <x v="2"/>
    <n v="0"/>
    <n v="0"/>
    <n v="0"/>
    <n v="3"/>
    <n v="0"/>
    <n v="0"/>
    <n v="0"/>
    <n v="0"/>
    <n v="0"/>
    <n v="1"/>
    <n v="0"/>
    <n v="0"/>
    <n v="0"/>
    <n v="0"/>
    <n v="0"/>
    <n v="3"/>
    <n v="0"/>
    <n v="0"/>
    <n v="0"/>
    <n v="0"/>
    <n v="2"/>
    <x v="1"/>
    <n v="135"/>
    <n v="10037"/>
    <n v="7"/>
    <n v="8"/>
    <n v="6"/>
  </r>
  <r>
    <s v="Ansal Maple Heights"/>
    <s v=" Sector 43 Gurgaon"/>
    <x v="1"/>
    <n v="150000"/>
    <n v="12658"/>
    <s v="North-East"/>
    <x v="3"/>
    <x v="9"/>
    <n v="1.18502133038394E-2"/>
    <n v="1185"/>
    <n v="1385"/>
    <n v="1400"/>
    <n v="3"/>
    <n v="3"/>
    <n v="3"/>
    <n v="3"/>
    <s v="plurifamiliar"/>
    <n v="14"/>
    <n v="7"/>
    <n v="0"/>
    <n v="0"/>
    <n v="0"/>
    <n v="1"/>
    <n v="1"/>
    <n v="1"/>
    <n v="1"/>
    <n v="0"/>
    <n v="1"/>
    <n v="1"/>
    <n v="1"/>
    <n v="1"/>
    <n v="1"/>
    <n v="1"/>
    <n v="1"/>
    <n v="1"/>
    <n v="1"/>
    <n v="1"/>
    <n v="1"/>
    <n v="1"/>
    <n v="1"/>
    <n v="1"/>
    <n v="0"/>
    <n v="0"/>
    <n v="1"/>
    <n v="1"/>
    <n v="0"/>
    <x v="1"/>
    <x v="2"/>
    <n v="0"/>
    <n v="0"/>
    <n v="4"/>
    <n v="3"/>
    <n v="0"/>
    <n v="0"/>
    <n v="0"/>
    <n v="0"/>
    <n v="0"/>
    <n v="1"/>
    <n v="0"/>
    <n v="0"/>
    <n v="0"/>
    <n v="0"/>
    <n v="1"/>
    <n v="4"/>
    <n v="0"/>
    <n v="0"/>
    <n v="0"/>
    <n v="0"/>
    <n v="2"/>
    <x v="1"/>
    <n v="150"/>
    <n v="12658"/>
    <n v="13"/>
    <n v="16"/>
    <n v="4"/>
  </r>
  <r>
    <s v="Ansal Plaza"/>
    <s v=" Palam Vihar"/>
    <x v="0"/>
    <n v="100000"/>
    <n v="10000"/>
    <s v=""/>
    <x v="1"/>
    <x v="1"/>
    <n v="0.01"/>
    <m/>
    <n v="1000"/>
    <m/>
    <n v="2"/>
    <n v="3"/>
    <n v="0"/>
    <n v="2"/>
    <s v="unifamiliar"/>
    <n v="1"/>
    <n v="1"/>
    <n v="0"/>
    <n v="0"/>
    <n v="0"/>
    <n v="0"/>
    <m/>
    <m/>
    <m/>
    <m/>
    <m/>
    <m/>
    <m/>
    <m/>
    <m/>
    <m/>
    <m/>
    <m/>
    <m/>
    <m/>
    <m/>
    <m/>
    <m/>
    <n v="1"/>
    <n v="0"/>
    <n v="1"/>
    <n v="0"/>
    <n v="1"/>
    <n v="1"/>
    <x v="0"/>
    <x v="0"/>
    <n v="0"/>
    <n v="0"/>
    <n v="0"/>
    <n v="1"/>
    <n v="0"/>
    <n v="0"/>
    <n v="0"/>
    <n v="0"/>
    <n v="0"/>
    <n v="0"/>
    <n v="0"/>
    <n v="0"/>
    <n v="0"/>
    <n v="0"/>
    <n v="0"/>
    <n v="0"/>
    <n v="0"/>
    <n v="0"/>
    <n v="0"/>
    <n v="0"/>
    <n v="0"/>
    <x v="0"/>
    <n v="100"/>
    <n v="10000"/>
    <n v="1"/>
    <n v="0"/>
    <n v="5"/>
  </r>
  <r>
    <s v="Ansal Sushant Lok CI"/>
    <s v=" Sector 43 Gurgaon"/>
    <x v="1"/>
    <n v="200000"/>
    <n v="15151"/>
    <s v="North"/>
    <x v="3"/>
    <x v="25"/>
    <n v="1.32004488152597E-2"/>
    <n v="1320"/>
    <m/>
    <m/>
    <n v="3"/>
    <n v="3"/>
    <n v="2"/>
    <n v="3"/>
    <s v="plurifamiliar"/>
    <n v="3"/>
    <n v="1"/>
    <n v="1"/>
    <n v="0"/>
    <n v="0"/>
    <n v="0"/>
    <n v="0"/>
    <n v="0"/>
    <n v="0"/>
    <n v="0"/>
    <n v="0"/>
    <n v="0"/>
    <n v="1"/>
    <n v="0"/>
    <n v="0"/>
    <n v="1"/>
    <n v="0"/>
    <n v="0"/>
    <n v="0"/>
    <n v="0"/>
    <n v="0"/>
    <n v="0"/>
    <n v="0"/>
    <n v="1"/>
    <n v="0"/>
    <n v="1"/>
    <n v="1"/>
    <n v="1"/>
    <n v="1"/>
    <x v="1"/>
    <x v="2"/>
    <n v="0"/>
    <n v="0"/>
    <n v="0"/>
    <n v="5"/>
    <n v="0"/>
    <n v="0"/>
    <n v="0"/>
    <n v="1"/>
    <n v="2"/>
    <n v="0"/>
    <n v="1"/>
    <n v="0"/>
    <n v="0"/>
    <n v="0"/>
    <n v="0"/>
    <n v="3"/>
    <n v="0"/>
    <n v="0"/>
    <n v="0"/>
    <n v="0"/>
    <n v="1"/>
    <x v="2"/>
    <n v="200"/>
    <n v="15151"/>
    <n v="12"/>
    <n v="3"/>
    <n v="6"/>
  </r>
  <r>
    <s v="Ansal Sushant Residency"/>
    <s v=" Sushant Lok Phase 3"/>
    <x v="0"/>
    <n v="150000"/>
    <n v="6775"/>
    <s v=""/>
    <x v="2"/>
    <x v="13"/>
    <n v="2.2140221402214E-2"/>
    <n v="246"/>
    <m/>
    <m/>
    <n v="3"/>
    <n v="2"/>
    <n v="3"/>
    <n v="3"/>
    <s v="plurifamiliar"/>
    <n v="3"/>
    <n v="1"/>
    <n v="0"/>
    <n v="0"/>
    <n v="0"/>
    <n v="0"/>
    <n v="0"/>
    <n v="0"/>
    <n v="0"/>
    <n v="0"/>
    <n v="0"/>
    <n v="1"/>
    <n v="1"/>
    <n v="0"/>
    <n v="1"/>
    <n v="1"/>
    <n v="1"/>
    <n v="0"/>
    <n v="1"/>
    <n v="1"/>
    <n v="0"/>
    <n v="0"/>
    <n v="0"/>
    <n v="1"/>
    <n v="0"/>
    <n v="1"/>
    <n v="1"/>
    <n v="1"/>
    <n v="1"/>
    <x v="0"/>
    <x v="0"/>
    <n v="0"/>
    <n v="1"/>
    <n v="0"/>
    <n v="4"/>
    <n v="0"/>
    <n v="0"/>
    <n v="0"/>
    <n v="0"/>
    <n v="0"/>
    <n v="0"/>
    <n v="0"/>
    <n v="0"/>
    <n v="0"/>
    <n v="0"/>
    <n v="0"/>
    <n v="0"/>
    <n v="0"/>
    <n v="0"/>
    <n v="0"/>
    <n v="0"/>
    <n v="0"/>
    <x v="0"/>
    <n v="150"/>
    <n v="6775"/>
    <n v="4"/>
    <n v="7"/>
    <n v="7"/>
  </r>
  <r>
    <s v="Ansal Valley View Estate"/>
    <s v=" Gurgaon Faridabad Road"/>
    <x v="1"/>
    <n v="60000"/>
    <n v="6452"/>
    <s v=""/>
    <x v="1"/>
    <x v="1"/>
    <n v="9.2994420334779008E-3"/>
    <m/>
    <n v="930"/>
    <m/>
    <n v="2"/>
    <n v="2"/>
    <n v="0"/>
    <n v="2"/>
    <s v="unifamiliar"/>
    <n v="9"/>
    <n v="9"/>
    <n v="0"/>
    <n v="0"/>
    <n v="0"/>
    <n v="0"/>
    <m/>
    <m/>
    <m/>
    <m/>
    <m/>
    <m/>
    <m/>
    <m/>
    <m/>
    <m/>
    <m/>
    <m/>
    <m/>
    <m/>
    <m/>
    <m/>
    <m/>
    <n v="1"/>
    <n v="0"/>
    <n v="1"/>
    <n v="1"/>
    <n v="1"/>
    <n v="1"/>
    <x v="0"/>
    <x v="0"/>
    <n v="0"/>
    <n v="1"/>
    <n v="0"/>
    <n v="1"/>
    <n v="0"/>
    <n v="0"/>
    <n v="0"/>
    <n v="0"/>
    <n v="0"/>
    <n v="0"/>
    <n v="0"/>
    <n v="0"/>
    <n v="0"/>
    <n v="0"/>
    <n v="0"/>
    <n v="0"/>
    <n v="0"/>
    <n v="0"/>
    <n v="0"/>
    <n v="0"/>
    <n v="0"/>
    <x v="0"/>
    <n v="60"/>
    <n v="6452"/>
    <n v="1"/>
    <n v="0"/>
    <n v="7"/>
  </r>
  <r>
    <s v="Ansals API Esencia"/>
    <s v=" Golf Course Ext Road"/>
    <x v="0"/>
    <n v="240000"/>
    <n v="8000"/>
    <s v="East"/>
    <x v="4"/>
    <x v="5"/>
    <n v="0.03"/>
    <n v="2198"/>
    <n v="2500"/>
    <m/>
    <n v="4"/>
    <n v="4"/>
    <n v="3"/>
    <n v="4"/>
    <s v="plurifamiliar"/>
    <n v="3"/>
    <n v="1"/>
    <n v="0"/>
    <n v="0"/>
    <n v="0"/>
    <n v="0"/>
    <n v="0"/>
    <n v="0"/>
    <n v="1"/>
    <n v="0"/>
    <n v="0"/>
    <n v="0"/>
    <n v="1"/>
    <n v="0"/>
    <n v="1"/>
    <n v="1"/>
    <n v="1"/>
    <n v="1"/>
    <n v="0"/>
    <n v="1"/>
    <n v="0"/>
    <n v="0"/>
    <n v="1"/>
    <n v="1"/>
    <n v="0"/>
    <n v="0"/>
    <n v="0"/>
    <n v="1"/>
    <n v="0"/>
    <x v="1"/>
    <x v="0"/>
    <n v="0"/>
    <n v="0"/>
    <n v="6"/>
    <n v="4"/>
    <n v="0"/>
    <n v="0"/>
    <n v="0"/>
    <n v="0"/>
    <n v="0"/>
    <n v="1"/>
    <n v="0"/>
    <n v="0"/>
    <n v="0"/>
    <n v="0"/>
    <n v="0"/>
    <n v="4"/>
    <n v="0"/>
    <n v="0"/>
    <n v="0"/>
    <n v="0"/>
    <n v="2"/>
    <x v="1"/>
    <n v="240"/>
    <n v="8000"/>
    <n v="15"/>
    <n v="7"/>
    <n v="2"/>
  </r>
  <r>
    <s v="ANSALS DUPLEX FLAT"/>
    <s v=" Palam Vihar"/>
    <x v="0"/>
    <n v="95000"/>
    <n v="7307"/>
    <s v="North-East"/>
    <x v="3"/>
    <x v="25"/>
    <n v="1.30012316956343E-2"/>
    <n v="1300"/>
    <m/>
    <m/>
    <n v="2"/>
    <n v="3"/>
    <n v="2"/>
    <n v="2"/>
    <s v="unifamiliar"/>
    <n v="2"/>
    <n v="1"/>
    <n v="0"/>
    <n v="1"/>
    <n v="0"/>
    <n v="0"/>
    <n v="0"/>
    <n v="0"/>
    <n v="0"/>
    <n v="0"/>
    <n v="0"/>
    <n v="0"/>
    <n v="1"/>
    <n v="0"/>
    <n v="0"/>
    <n v="1"/>
    <n v="0"/>
    <n v="0"/>
    <n v="1"/>
    <n v="0"/>
    <n v="0"/>
    <n v="0"/>
    <n v="0"/>
    <n v="1"/>
    <n v="0"/>
    <n v="1"/>
    <n v="0"/>
    <n v="1"/>
    <n v="1"/>
    <x v="0"/>
    <x v="0"/>
    <n v="0"/>
    <n v="0"/>
    <n v="0"/>
    <n v="4"/>
    <n v="0"/>
    <n v="0"/>
    <n v="1"/>
    <n v="0"/>
    <n v="0"/>
    <n v="0"/>
    <n v="0"/>
    <n v="0"/>
    <n v="0"/>
    <n v="0"/>
    <n v="1"/>
    <n v="3"/>
    <n v="0"/>
    <n v="0"/>
    <n v="0"/>
    <n v="0"/>
    <n v="2"/>
    <x v="1"/>
    <n v="95"/>
    <n v="7307"/>
    <n v="9"/>
    <n v="4"/>
    <n v="5"/>
  </r>
  <r>
    <s v="Ansals Highland Park"/>
    <s v=" Dwarka Expressway Gurgaon"/>
    <x v="1"/>
    <n v="120000"/>
    <n v="6185"/>
    <s v=""/>
    <x v="5"/>
    <x v="1"/>
    <n v="1.9401778496362099E-2"/>
    <m/>
    <n v="1940"/>
    <m/>
    <n v="3"/>
    <n v="3"/>
    <n v="3"/>
    <n v="3"/>
    <s v="plurifamiliar"/>
    <n v="17"/>
    <n v="4"/>
    <n v="1"/>
    <n v="0"/>
    <n v="0"/>
    <n v="0"/>
    <m/>
    <m/>
    <m/>
    <m/>
    <m/>
    <m/>
    <m/>
    <m/>
    <m/>
    <m/>
    <m/>
    <m/>
    <m/>
    <m/>
    <m/>
    <m/>
    <m/>
    <n v="1"/>
    <n v="0"/>
    <n v="0"/>
    <n v="0"/>
    <n v="0"/>
    <n v="0"/>
    <x v="1"/>
    <x v="0"/>
    <n v="0"/>
    <n v="0"/>
    <n v="0"/>
    <n v="0"/>
    <n v="0"/>
    <n v="0"/>
    <n v="0"/>
    <n v="0"/>
    <n v="0"/>
    <n v="0"/>
    <n v="0"/>
    <n v="0"/>
    <n v="0"/>
    <n v="0"/>
    <n v="0"/>
    <n v="0"/>
    <n v="0"/>
    <n v="0"/>
    <n v="0"/>
    <n v="0"/>
    <n v="0"/>
    <x v="0"/>
    <n v="120"/>
    <n v="6185"/>
    <n v="0"/>
    <n v="1"/>
    <n v="1"/>
  </r>
  <r>
    <s v="Antriksh Green"/>
    <s v=" Sector 45 Gurgaon"/>
    <x v="1"/>
    <n v="225000"/>
    <n v="7826"/>
    <s v="North"/>
    <x v="3"/>
    <x v="3"/>
    <n v="2.8750319447993802E-2"/>
    <n v="2875"/>
    <m/>
    <m/>
    <n v="4"/>
    <n v="4"/>
    <n v="2"/>
    <n v="4"/>
    <s v="plurifamiliar"/>
    <n v="12"/>
    <n v="9"/>
    <n v="1"/>
    <n v="0"/>
    <n v="0"/>
    <n v="0"/>
    <n v="0"/>
    <n v="0"/>
    <n v="0"/>
    <n v="0"/>
    <n v="0"/>
    <n v="0"/>
    <n v="1"/>
    <n v="0"/>
    <n v="1"/>
    <n v="0"/>
    <n v="0"/>
    <n v="1"/>
    <n v="0"/>
    <n v="1"/>
    <n v="0"/>
    <n v="0"/>
    <n v="0"/>
    <n v="1"/>
    <n v="0"/>
    <n v="0"/>
    <n v="1"/>
    <n v="1"/>
    <n v="1"/>
    <x v="1"/>
    <x v="2"/>
    <n v="0"/>
    <n v="1"/>
    <n v="2"/>
    <n v="4"/>
    <n v="0"/>
    <n v="1"/>
    <n v="0"/>
    <n v="1"/>
    <n v="0"/>
    <n v="1"/>
    <n v="1"/>
    <n v="0"/>
    <n v="0"/>
    <n v="0"/>
    <n v="1"/>
    <n v="4"/>
    <n v="0"/>
    <n v="0"/>
    <n v="0"/>
    <n v="0"/>
    <n v="1"/>
    <x v="2"/>
    <n v="225"/>
    <n v="7826"/>
    <n v="15"/>
    <n v="5"/>
    <n v="6"/>
  </r>
  <r>
    <s v="Antriksh Heights"/>
    <s v=" Sector 84 Gurgaon"/>
    <x v="1"/>
    <n v="105000"/>
    <n v="5011"/>
    <s v="North"/>
    <x v="4"/>
    <x v="26"/>
    <n v="2.09539014168828E-2"/>
    <m/>
    <m/>
    <n v="2095"/>
    <n v="4"/>
    <n v="4"/>
    <n v="3"/>
    <n v="4"/>
    <s v="plurifamiliar"/>
    <n v="19"/>
    <n v="3"/>
    <n v="0"/>
    <n v="1"/>
    <n v="0"/>
    <n v="0"/>
    <n v="0"/>
    <n v="0"/>
    <n v="0"/>
    <n v="1"/>
    <n v="0"/>
    <n v="1"/>
    <n v="1"/>
    <n v="1"/>
    <n v="1"/>
    <n v="0"/>
    <n v="1"/>
    <n v="1"/>
    <n v="0"/>
    <n v="0"/>
    <n v="1"/>
    <n v="1"/>
    <n v="0"/>
    <n v="0"/>
    <n v="0"/>
    <n v="0"/>
    <n v="0"/>
    <n v="0"/>
    <n v="1"/>
    <x v="1"/>
    <x v="0"/>
    <n v="0"/>
    <n v="0"/>
    <n v="0"/>
    <n v="0"/>
    <n v="0"/>
    <n v="0"/>
    <n v="0"/>
    <n v="0"/>
    <n v="0"/>
    <n v="0"/>
    <n v="0"/>
    <n v="0"/>
    <n v="0"/>
    <n v="0"/>
    <n v="0"/>
    <n v="0"/>
    <n v="0"/>
    <n v="0"/>
    <n v="0"/>
    <n v="0"/>
    <n v="0"/>
    <x v="0"/>
    <n v="105"/>
    <n v="5011"/>
    <n v="0"/>
    <n v="10"/>
    <n v="1"/>
  </r>
  <r>
    <s v="Antriksh Heights"/>
    <s v=" Sector 84 Gurgaon"/>
    <x v="1"/>
    <n v="88500"/>
    <n v="4370"/>
    <s v="North"/>
    <x v="0"/>
    <x v="21"/>
    <n v="2.0251716247139499E-2"/>
    <m/>
    <m/>
    <n v="2025"/>
    <n v="3"/>
    <n v="3"/>
    <n v="3"/>
    <n v="3"/>
    <s v="plurifamiliar"/>
    <n v="19"/>
    <n v="8"/>
    <n v="0"/>
    <n v="0"/>
    <n v="1"/>
    <n v="0"/>
    <n v="0"/>
    <n v="0"/>
    <n v="1"/>
    <n v="1"/>
    <n v="0"/>
    <n v="1"/>
    <n v="1"/>
    <n v="1"/>
    <n v="1"/>
    <n v="0"/>
    <n v="1"/>
    <n v="1"/>
    <n v="0"/>
    <n v="0"/>
    <n v="1"/>
    <n v="1"/>
    <n v="0"/>
    <n v="0"/>
    <n v="0"/>
    <n v="0"/>
    <n v="0"/>
    <n v="0"/>
    <n v="1"/>
    <x v="1"/>
    <x v="0"/>
    <n v="0"/>
    <n v="0"/>
    <n v="0"/>
    <n v="0"/>
    <n v="0"/>
    <n v="0"/>
    <n v="0"/>
    <n v="0"/>
    <n v="0"/>
    <n v="0"/>
    <n v="0"/>
    <n v="0"/>
    <n v="0"/>
    <n v="0"/>
    <n v="0"/>
    <n v="0"/>
    <n v="0"/>
    <n v="0"/>
    <n v="0"/>
    <n v="0"/>
    <n v="0"/>
    <x v="0"/>
    <n v="88.5"/>
    <n v="4370"/>
    <n v="0"/>
    <n v="11"/>
    <n v="1"/>
  </r>
  <r>
    <s v="Antriksh Heights"/>
    <s v=" Sector 84 Gurgaon"/>
    <x v="1"/>
    <n v="49000"/>
    <n v="4355"/>
    <s v="East"/>
    <x v="0"/>
    <x v="26"/>
    <n v="1.1251435132032099E-2"/>
    <m/>
    <m/>
    <n v="1125"/>
    <n v="2"/>
    <n v="2"/>
    <n v="2"/>
    <n v="2"/>
    <s v="unifamiliar"/>
    <n v="19"/>
    <n v="16"/>
    <n v="0"/>
    <n v="0"/>
    <n v="0"/>
    <n v="0"/>
    <n v="0"/>
    <n v="0"/>
    <n v="0"/>
    <n v="0"/>
    <n v="0"/>
    <n v="1"/>
    <n v="1"/>
    <n v="1"/>
    <n v="1"/>
    <n v="0"/>
    <n v="1"/>
    <n v="1"/>
    <n v="0"/>
    <n v="0"/>
    <n v="1"/>
    <n v="1"/>
    <n v="0"/>
    <n v="0"/>
    <n v="0"/>
    <n v="0"/>
    <n v="0"/>
    <n v="0"/>
    <n v="1"/>
    <x v="1"/>
    <x v="0"/>
    <n v="0"/>
    <n v="0"/>
    <n v="0"/>
    <n v="0"/>
    <n v="0"/>
    <n v="0"/>
    <n v="0"/>
    <n v="0"/>
    <n v="0"/>
    <n v="0"/>
    <n v="0"/>
    <n v="0"/>
    <n v="0"/>
    <n v="0"/>
    <n v="0"/>
    <n v="0"/>
    <n v="0"/>
    <n v="0"/>
    <n v="0"/>
    <n v="0"/>
    <n v="0"/>
    <x v="0"/>
    <n v="49"/>
    <n v="4355"/>
    <n v="0"/>
    <n v="8"/>
    <n v="1"/>
  </r>
  <r>
    <s v="Antriksh Heights"/>
    <s v=" Sector 84 Gurgaon"/>
    <x v="1"/>
    <n v="85000"/>
    <n v="4927"/>
    <s v="North"/>
    <x v="0"/>
    <x v="26"/>
    <n v="1.7251877410188701E-2"/>
    <m/>
    <m/>
    <n v="1725"/>
    <n v="3"/>
    <n v="3"/>
    <n v="3"/>
    <n v="3"/>
    <s v="plurifamiliar"/>
    <n v="19"/>
    <n v="10"/>
    <n v="0"/>
    <n v="1"/>
    <n v="0"/>
    <n v="0"/>
    <n v="0"/>
    <n v="0"/>
    <n v="0"/>
    <n v="1"/>
    <n v="0"/>
    <n v="1"/>
    <n v="1"/>
    <n v="1"/>
    <n v="1"/>
    <n v="0"/>
    <n v="1"/>
    <n v="1"/>
    <n v="0"/>
    <n v="0"/>
    <n v="1"/>
    <n v="1"/>
    <n v="0"/>
    <n v="0"/>
    <n v="0"/>
    <n v="0"/>
    <n v="0"/>
    <n v="0"/>
    <n v="1"/>
    <x v="1"/>
    <x v="0"/>
    <n v="0"/>
    <n v="0"/>
    <n v="0"/>
    <n v="0"/>
    <n v="0"/>
    <n v="0"/>
    <n v="0"/>
    <n v="0"/>
    <n v="0"/>
    <n v="0"/>
    <n v="0"/>
    <n v="0"/>
    <n v="0"/>
    <n v="0"/>
    <n v="0"/>
    <n v="0"/>
    <n v="0"/>
    <n v="0"/>
    <n v="0"/>
    <n v="0"/>
    <n v="0"/>
    <x v="0"/>
    <n v="85"/>
    <n v="4927"/>
    <n v="0"/>
    <n v="10"/>
    <n v="1"/>
  </r>
  <r>
    <s v="Antriksh Heights"/>
    <s v=" Sector 84 Gurgaon"/>
    <x v="1"/>
    <n v="88000"/>
    <n v="4821"/>
    <s v=""/>
    <x v="0"/>
    <x v="21"/>
    <n v="1.82534743829081E-2"/>
    <m/>
    <m/>
    <n v="1825"/>
    <n v="3"/>
    <n v="3"/>
    <n v="3"/>
    <n v="3"/>
    <s v="plurifamiliar"/>
    <n v="19"/>
    <n v="16"/>
    <n v="0"/>
    <n v="0"/>
    <n v="1"/>
    <n v="0"/>
    <n v="0"/>
    <n v="0"/>
    <n v="1"/>
    <n v="1"/>
    <n v="0"/>
    <n v="1"/>
    <n v="1"/>
    <n v="1"/>
    <n v="1"/>
    <n v="0"/>
    <n v="1"/>
    <n v="1"/>
    <n v="0"/>
    <n v="0"/>
    <n v="1"/>
    <n v="1"/>
    <n v="0"/>
    <n v="0"/>
    <n v="0"/>
    <n v="0"/>
    <n v="0"/>
    <n v="0"/>
    <n v="1"/>
    <x v="1"/>
    <x v="0"/>
    <n v="0"/>
    <n v="0"/>
    <n v="0"/>
    <n v="0"/>
    <n v="0"/>
    <n v="0"/>
    <n v="0"/>
    <n v="0"/>
    <n v="0"/>
    <n v="0"/>
    <n v="0"/>
    <n v="0"/>
    <n v="0"/>
    <n v="0"/>
    <n v="0"/>
    <n v="0"/>
    <n v="0"/>
    <n v="0"/>
    <n v="0"/>
    <n v="0"/>
    <n v="0"/>
    <x v="0"/>
    <n v="88"/>
    <n v="4821"/>
    <n v="0"/>
    <n v="11"/>
    <n v="1"/>
  </r>
  <r>
    <s v="Antriksh Heights"/>
    <s v=" Sector 84 Gurgaon"/>
    <x v="1"/>
    <n v="90000"/>
    <n v="4444"/>
    <s v=""/>
    <x v="0"/>
    <x v="21"/>
    <n v="2.0252025202520198E-2"/>
    <m/>
    <m/>
    <n v="2025"/>
    <n v="3"/>
    <n v="3"/>
    <n v="3"/>
    <n v="3"/>
    <s v="plurifamiliar"/>
    <n v="19"/>
    <n v="18"/>
    <n v="1"/>
    <n v="0"/>
    <n v="1"/>
    <n v="0"/>
    <n v="0"/>
    <n v="0"/>
    <n v="1"/>
    <n v="1"/>
    <n v="0"/>
    <n v="1"/>
    <n v="1"/>
    <n v="1"/>
    <n v="1"/>
    <n v="0"/>
    <n v="1"/>
    <n v="1"/>
    <n v="0"/>
    <n v="0"/>
    <n v="1"/>
    <n v="1"/>
    <n v="0"/>
    <n v="0"/>
    <n v="0"/>
    <n v="0"/>
    <n v="0"/>
    <n v="0"/>
    <n v="1"/>
    <x v="1"/>
    <x v="0"/>
    <n v="0"/>
    <n v="0"/>
    <n v="0"/>
    <n v="0"/>
    <n v="0"/>
    <n v="0"/>
    <n v="0"/>
    <n v="0"/>
    <n v="0"/>
    <n v="0"/>
    <n v="0"/>
    <n v="0"/>
    <n v="0"/>
    <n v="0"/>
    <n v="0"/>
    <n v="0"/>
    <n v="0"/>
    <n v="0"/>
    <n v="0"/>
    <n v="0"/>
    <n v="0"/>
    <x v="0"/>
    <n v="90"/>
    <n v="4444"/>
    <n v="0"/>
    <n v="12"/>
    <n v="1"/>
  </r>
  <r>
    <s v="Antriksh Heights"/>
    <s v=" Sector 84 Gurgaon"/>
    <x v="1"/>
    <n v="60000"/>
    <n v="5000"/>
    <s v="North"/>
    <x v="0"/>
    <x v="26"/>
    <n v="1.2E-2"/>
    <m/>
    <m/>
    <n v="1200"/>
    <n v="2"/>
    <n v="2"/>
    <n v="2"/>
    <n v="2"/>
    <s v="unifamiliar"/>
    <n v="19"/>
    <n v="14"/>
    <n v="0"/>
    <n v="0"/>
    <n v="0"/>
    <n v="0"/>
    <n v="0"/>
    <n v="0"/>
    <n v="0"/>
    <n v="1"/>
    <n v="0"/>
    <n v="1"/>
    <n v="1"/>
    <n v="1"/>
    <n v="1"/>
    <n v="0"/>
    <n v="1"/>
    <n v="1"/>
    <n v="0"/>
    <n v="0"/>
    <n v="1"/>
    <n v="1"/>
    <n v="0"/>
    <n v="0"/>
    <n v="0"/>
    <n v="0"/>
    <n v="0"/>
    <n v="0"/>
    <n v="1"/>
    <x v="1"/>
    <x v="0"/>
    <n v="0"/>
    <n v="0"/>
    <n v="0"/>
    <n v="0"/>
    <n v="0"/>
    <n v="0"/>
    <n v="0"/>
    <n v="0"/>
    <n v="0"/>
    <n v="0"/>
    <n v="0"/>
    <n v="0"/>
    <n v="0"/>
    <n v="0"/>
    <n v="0"/>
    <n v="0"/>
    <n v="0"/>
    <n v="0"/>
    <n v="0"/>
    <n v="0"/>
    <n v="0"/>
    <x v="0"/>
    <n v="60"/>
    <n v="5000"/>
    <n v="0"/>
    <n v="9"/>
    <n v="1"/>
  </r>
  <r>
    <s v="Antriksh Heights"/>
    <s v=" Sector 84 Gurgaon"/>
    <x v="1"/>
    <n v="92000"/>
    <n v="5041"/>
    <s v="East"/>
    <x v="0"/>
    <x v="21"/>
    <n v="1.8250347153342499E-2"/>
    <m/>
    <m/>
    <n v="1825"/>
    <n v="3"/>
    <n v="3"/>
    <n v="3"/>
    <n v="3"/>
    <s v="plurifamiliar"/>
    <n v="19"/>
    <n v="2"/>
    <n v="0"/>
    <n v="1"/>
    <n v="1"/>
    <n v="0"/>
    <n v="0"/>
    <n v="0"/>
    <n v="1"/>
    <n v="1"/>
    <n v="0"/>
    <n v="1"/>
    <n v="1"/>
    <n v="1"/>
    <n v="1"/>
    <n v="0"/>
    <n v="1"/>
    <n v="1"/>
    <n v="0"/>
    <n v="0"/>
    <n v="1"/>
    <n v="1"/>
    <n v="0"/>
    <n v="0"/>
    <n v="0"/>
    <n v="0"/>
    <n v="0"/>
    <n v="0"/>
    <n v="1"/>
    <x v="1"/>
    <x v="0"/>
    <n v="0"/>
    <n v="0"/>
    <n v="0"/>
    <n v="0"/>
    <n v="0"/>
    <n v="0"/>
    <n v="0"/>
    <n v="0"/>
    <n v="0"/>
    <n v="0"/>
    <n v="0"/>
    <n v="0"/>
    <n v="0"/>
    <n v="0"/>
    <n v="0"/>
    <n v="0"/>
    <n v="0"/>
    <n v="0"/>
    <n v="0"/>
    <n v="0"/>
    <n v="0"/>
    <x v="0"/>
    <n v="92"/>
    <n v="5041"/>
    <n v="0"/>
    <n v="12"/>
    <n v="1"/>
  </r>
  <r>
    <s v="Antriksh Heights"/>
    <s v=" Sector 84 Gurgaon"/>
    <x v="1"/>
    <n v="69000"/>
    <n v="5111"/>
    <s v="West"/>
    <x v="0"/>
    <x v="21"/>
    <n v="1.35002934846409E-2"/>
    <m/>
    <m/>
    <n v="1350"/>
    <n v="2"/>
    <n v="2"/>
    <n v="3"/>
    <n v="2"/>
    <s v="unifamiliar"/>
    <n v="19"/>
    <n v="8"/>
    <n v="0"/>
    <n v="1"/>
    <n v="0"/>
    <n v="0"/>
    <n v="0"/>
    <n v="0"/>
    <n v="1"/>
    <n v="1"/>
    <n v="0"/>
    <n v="1"/>
    <n v="1"/>
    <n v="1"/>
    <n v="1"/>
    <n v="0"/>
    <n v="1"/>
    <n v="1"/>
    <n v="0"/>
    <n v="0"/>
    <n v="1"/>
    <n v="1"/>
    <n v="0"/>
    <n v="0"/>
    <n v="0"/>
    <n v="0"/>
    <n v="0"/>
    <n v="0"/>
    <n v="1"/>
    <x v="1"/>
    <x v="0"/>
    <n v="0"/>
    <n v="0"/>
    <n v="0"/>
    <n v="0"/>
    <n v="0"/>
    <n v="0"/>
    <n v="0"/>
    <n v="0"/>
    <n v="0"/>
    <n v="0"/>
    <n v="0"/>
    <n v="0"/>
    <n v="0"/>
    <n v="0"/>
    <n v="0"/>
    <n v="0"/>
    <n v="0"/>
    <n v="0"/>
    <n v="0"/>
    <n v="0"/>
    <n v="0"/>
    <x v="0"/>
    <n v="69"/>
    <n v="5111"/>
    <n v="0"/>
    <n v="11"/>
    <n v="1"/>
  </r>
  <r>
    <s v="Antriksh Heights"/>
    <s v=" Sector 84 Gurgaon"/>
    <x v="1"/>
    <n v="90000"/>
    <n v="4931"/>
    <s v="South"/>
    <x v="0"/>
    <x v="7"/>
    <n v="1.8251875887243901E-2"/>
    <m/>
    <m/>
    <n v="1825"/>
    <n v="3"/>
    <n v="3"/>
    <n v="3"/>
    <n v="3"/>
    <s v="plurifamiliar"/>
    <n v="19"/>
    <n v="11"/>
    <n v="0"/>
    <n v="0"/>
    <n v="0"/>
    <n v="0"/>
    <n v="0"/>
    <n v="1"/>
    <n v="1"/>
    <n v="1"/>
    <n v="0"/>
    <n v="1"/>
    <n v="1"/>
    <n v="1"/>
    <n v="1"/>
    <n v="1"/>
    <n v="1"/>
    <n v="1"/>
    <n v="0"/>
    <n v="0"/>
    <n v="1"/>
    <n v="1"/>
    <n v="1"/>
    <n v="0"/>
    <n v="0"/>
    <n v="0"/>
    <n v="0"/>
    <n v="0"/>
    <n v="1"/>
    <x v="1"/>
    <x v="0"/>
    <n v="0"/>
    <n v="0"/>
    <n v="0"/>
    <n v="0"/>
    <n v="0"/>
    <n v="0"/>
    <n v="0"/>
    <n v="0"/>
    <n v="0"/>
    <n v="0"/>
    <n v="0"/>
    <n v="0"/>
    <n v="0"/>
    <n v="0"/>
    <n v="0"/>
    <n v="0"/>
    <n v="0"/>
    <n v="0"/>
    <n v="0"/>
    <n v="0"/>
    <n v="0"/>
    <x v="0"/>
    <n v="90"/>
    <n v="4931"/>
    <n v="0"/>
    <n v="12"/>
    <n v="1"/>
  </r>
  <r>
    <s v="Antriksh Heights"/>
    <s v=" Sector 84 Gurgaon"/>
    <x v="1"/>
    <n v="53500"/>
    <n v="4458"/>
    <s v="North-West"/>
    <x v="0"/>
    <x v="12"/>
    <n v="1.20008972633467E-2"/>
    <m/>
    <m/>
    <n v="1200"/>
    <n v="2"/>
    <n v="2"/>
    <n v="3"/>
    <n v="2"/>
    <s v="unifamiliar"/>
    <n v="19"/>
    <n v="17"/>
    <n v="0"/>
    <n v="0"/>
    <n v="0"/>
    <n v="0"/>
    <n v="0"/>
    <n v="1"/>
    <n v="1"/>
    <n v="1"/>
    <n v="0"/>
    <n v="1"/>
    <n v="1"/>
    <n v="1"/>
    <n v="1"/>
    <n v="0"/>
    <n v="1"/>
    <n v="1"/>
    <n v="0"/>
    <n v="0"/>
    <n v="1"/>
    <n v="1"/>
    <n v="1"/>
    <n v="0"/>
    <n v="0"/>
    <n v="0"/>
    <n v="0"/>
    <n v="0"/>
    <n v="1"/>
    <x v="1"/>
    <x v="0"/>
    <n v="0"/>
    <n v="0"/>
    <n v="0"/>
    <n v="0"/>
    <n v="0"/>
    <n v="0"/>
    <n v="0"/>
    <n v="0"/>
    <n v="0"/>
    <n v="0"/>
    <n v="0"/>
    <n v="0"/>
    <n v="0"/>
    <n v="0"/>
    <n v="0"/>
    <n v="0"/>
    <n v="0"/>
    <n v="0"/>
    <n v="0"/>
    <n v="0"/>
    <n v="0"/>
    <x v="0"/>
    <n v="53.5"/>
    <n v="4458"/>
    <n v="0"/>
    <n v="11"/>
    <n v="1"/>
  </r>
  <r>
    <s v="Antriksh Heights"/>
    <s v=" Sector 84 Gurgaon"/>
    <x v="1"/>
    <n v="102000"/>
    <n v="4868"/>
    <s v="North"/>
    <x v="0"/>
    <x v="7"/>
    <n v="2.0953163516844699E-2"/>
    <m/>
    <m/>
    <n v="2095"/>
    <n v="4"/>
    <n v="4"/>
    <n v="3"/>
    <n v="4"/>
    <s v="plurifamiliar"/>
    <n v="19"/>
    <n v="11"/>
    <n v="1"/>
    <n v="0"/>
    <n v="1"/>
    <n v="0"/>
    <n v="0"/>
    <n v="1"/>
    <n v="1"/>
    <n v="1"/>
    <n v="0"/>
    <n v="1"/>
    <n v="1"/>
    <n v="1"/>
    <n v="1"/>
    <n v="1"/>
    <n v="1"/>
    <n v="1"/>
    <n v="1"/>
    <n v="0"/>
    <n v="1"/>
    <n v="1"/>
    <n v="1"/>
    <n v="0"/>
    <n v="0"/>
    <n v="0"/>
    <n v="0"/>
    <n v="0"/>
    <n v="1"/>
    <x v="1"/>
    <x v="0"/>
    <n v="0"/>
    <n v="0"/>
    <n v="0"/>
    <n v="0"/>
    <n v="0"/>
    <n v="0"/>
    <n v="0"/>
    <n v="0"/>
    <n v="0"/>
    <n v="0"/>
    <n v="0"/>
    <n v="0"/>
    <n v="0"/>
    <n v="0"/>
    <n v="0"/>
    <n v="0"/>
    <n v="0"/>
    <n v="0"/>
    <n v="0"/>
    <n v="0"/>
    <n v="0"/>
    <x v="0"/>
    <n v="102"/>
    <n v="4868"/>
    <n v="0"/>
    <n v="15"/>
    <n v="1"/>
  </r>
  <r>
    <s v="Antriksh Heights"/>
    <s v=" Sector 84 Gurgaon"/>
    <x v="1"/>
    <n v="90000"/>
    <n v="6206"/>
    <s v="North-East"/>
    <x v="0"/>
    <x v="9"/>
    <n v="1.4502094747019001E-2"/>
    <n v="1450"/>
    <n v="1525"/>
    <n v="1725"/>
    <n v="3"/>
    <n v="3"/>
    <n v="3"/>
    <n v="3"/>
    <s v="plurifamiliar"/>
    <n v="19"/>
    <n v="12"/>
    <n v="0"/>
    <n v="0"/>
    <n v="0"/>
    <n v="0"/>
    <n v="1"/>
    <n v="1"/>
    <n v="1"/>
    <n v="0"/>
    <n v="1"/>
    <n v="1"/>
    <n v="1"/>
    <n v="1"/>
    <n v="1"/>
    <n v="1"/>
    <n v="1"/>
    <n v="1"/>
    <n v="1"/>
    <n v="1"/>
    <n v="1"/>
    <n v="1"/>
    <n v="1"/>
    <n v="0"/>
    <n v="0"/>
    <n v="0"/>
    <n v="0"/>
    <n v="0"/>
    <n v="1"/>
    <x v="1"/>
    <x v="0"/>
    <n v="0"/>
    <n v="0"/>
    <n v="0"/>
    <n v="0"/>
    <n v="0"/>
    <n v="0"/>
    <n v="0"/>
    <n v="0"/>
    <n v="0"/>
    <n v="0"/>
    <n v="0"/>
    <n v="0"/>
    <n v="0"/>
    <n v="0"/>
    <n v="0"/>
    <n v="0"/>
    <n v="0"/>
    <n v="0"/>
    <n v="0"/>
    <n v="0"/>
    <n v="0"/>
    <x v="0"/>
    <n v="90"/>
    <n v="6206"/>
    <n v="0"/>
    <n v="15"/>
    <n v="1"/>
  </r>
  <r>
    <s v="Antriksh Heights"/>
    <s v=" Sector 84 Gurgaon"/>
    <x v="1"/>
    <n v="73000"/>
    <n v="6083"/>
    <s v="North-West"/>
    <x v="0"/>
    <x v="9"/>
    <n v="1.20006575702778E-2"/>
    <n v="870"/>
    <m/>
    <n v="1200"/>
    <n v="2"/>
    <n v="2"/>
    <n v="3"/>
    <n v="2"/>
    <s v="unifamiliar"/>
    <n v="19"/>
    <n v="4"/>
    <n v="0"/>
    <n v="1"/>
    <n v="1"/>
    <n v="1"/>
    <n v="1"/>
    <n v="1"/>
    <n v="1"/>
    <n v="1"/>
    <n v="1"/>
    <n v="1"/>
    <n v="1"/>
    <n v="1"/>
    <n v="1"/>
    <n v="1"/>
    <n v="1"/>
    <n v="1"/>
    <n v="1"/>
    <n v="1"/>
    <n v="1"/>
    <n v="1"/>
    <n v="1"/>
    <n v="0"/>
    <n v="0"/>
    <n v="0"/>
    <n v="0"/>
    <n v="0"/>
    <n v="1"/>
    <x v="1"/>
    <x v="0"/>
    <n v="0"/>
    <n v="0"/>
    <n v="0"/>
    <n v="0"/>
    <n v="0"/>
    <n v="0"/>
    <n v="0"/>
    <n v="0"/>
    <n v="0"/>
    <n v="0"/>
    <n v="0"/>
    <n v="0"/>
    <n v="0"/>
    <n v="0"/>
    <n v="0"/>
    <n v="0"/>
    <n v="0"/>
    <n v="0"/>
    <n v="0"/>
    <n v="0"/>
    <n v="0"/>
    <x v="0"/>
    <n v="73"/>
    <n v="6083"/>
    <n v="0"/>
    <n v="19"/>
    <n v="1"/>
  </r>
  <r>
    <s v="Antriksh Heights"/>
    <s v=" Sector 84 Gurgaon"/>
    <x v="1"/>
    <n v="84000"/>
    <n v="4869"/>
    <s v=""/>
    <x v="4"/>
    <x v="26"/>
    <n v="1.7252002464571699E-2"/>
    <m/>
    <m/>
    <n v="1725"/>
    <n v="3"/>
    <n v="3"/>
    <n v="3"/>
    <n v="3"/>
    <s v="plurifamiliar"/>
    <n v="19"/>
    <n v="8"/>
    <n v="0"/>
    <n v="0"/>
    <n v="1"/>
    <n v="0"/>
    <n v="0"/>
    <n v="0"/>
    <n v="0"/>
    <n v="1"/>
    <n v="0"/>
    <n v="1"/>
    <n v="1"/>
    <n v="1"/>
    <n v="1"/>
    <n v="0"/>
    <n v="1"/>
    <n v="1"/>
    <n v="0"/>
    <n v="0"/>
    <n v="1"/>
    <n v="1"/>
    <n v="0"/>
    <n v="0"/>
    <n v="0"/>
    <n v="0"/>
    <n v="0"/>
    <n v="0"/>
    <n v="1"/>
    <x v="1"/>
    <x v="0"/>
    <n v="0"/>
    <n v="0"/>
    <n v="0"/>
    <n v="0"/>
    <n v="0"/>
    <n v="0"/>
    <n v="0"/>
    <n v="0"/>
    <n v="0"/>
    <n v="0"/>
    <n v="0"/>
    <n v="0"/>
    <n v="0"/>
    <n v="0"/>
    <n v="0"/>
    <n v="0"/>
    <n v="0"/>
    <n v="0"/>
    <n v="0"/>
    <n v="0"/>
    <n v="0"/>
    <x v="0"/>
    <n v="84"/>
    <n v="4869"/>
    <n v="0"/>
    <n v="10"/>
    <n v="1"/>
  </r>
  <r>
    <s v="Antriksh Heights"/>
    <s v=" Sector 84 Gurgaon"/>
    <x v="1"/>
    <n v="79000"/>
    <n v="4579"/>
    <s v="West"/>
    <x v="4"/>
    <x v="27"/>
    <n v="1.72526752566062E-2"/>
    <m/>
    <m/>
    <n v="1725"/>
    <n v="3"/>
    <n v="3"/>
    <n v="3"/>
    <n v="3"/>
    <s v="plurifamiliar"/>
    <n v="19"/>
    <n v="8"/>
    <n v="0"/>
    <n v="0"/>
    <n v="0"/>
    <n v="0"/>
    <n v="0"/>
    <n v="0"/>
    <n v="0"/>
    <n v="1"/>
    <n v="0"/>
    <n v="0"/>
    <n v="1"/>
    <n v="1"/>
    <n v="0"/>
    <n v="0"/>
    <n v="0"/>
    <n v="1"/>
    <n v="0"/>
    <n v="0"/>
    <n v="1"/>
    <n v="1"/>
    <n v="0"/>
    <n v="0"/>
    <n v="0"/>
    <n v="0"/>
    <n v="0"/>
    <n v="0"/>
    <n v="1"/>
    <x v="1"/>
    <x v="0"/>
    <n v="0"/>
    <n v="0"/>
    <n v="0"/>
    <n v="0"/>
    <n v="0"/>
    <n v="0"/>
    <n v="0"/>
    <n v="0"/>
    <n v="0"/>
    <n v="0"/>
    <n v="0"/>
    <n v="0"/>
    <n v="0"/>
    <n v="0"/>
    <n v="0"/>
    <n v="0"/>
    <n v="0"/>
    <n v="0"/>
    <n v="0"/>
    <n v="0"/>
    <n v="0"/>
    <x v="0"/>
    <n v="79"/>
    <n v="4579"/>
    <n v="0"/>
    <n v="6"/>
    <n v="1"/>
  </r>
  <r>
    <s v="Antriksh Heights"/>
    <s v=" Sector 84 Gurgaon"/>
    <x v="1"/>
    <n v="94500"/>
    <n v="7000"/>
    <s v=""/>
    <x v="4"/>
    <x v="28"/>
    <n v="1.35E-2"/>
    <m/>
    <m/>
    <n v="1350"/>
    <n v="3"/>
    <n v="2"/>
    <n v="3"/>
    <n v="3"/>
    <s v="plurifamiliar"/>
    <n v="19"/>
    <n v="10"/>
    <n v="0"/>
    <n v="1"/>
    <n v="0"/>
    <n v="0"/>
    <n v="0"/>
    <n v="1"/>
    <n v="0"/>
    <n v="0"/>
    <n v="0"/>
    <n v="1"/>
    <n v="1"/>
    <n v="1"/>
    <n v="1"/>
    <n v="1"/>
    <n v="1"/>
    <n v="1"/>
    <n v="1"/>
    <n v="1"/>
    <n v="1"/>
    <n v="1"/>
    <n v="0"/>
    <n v="0"/>
    <n v="0"/>
    <n v="0"/>
    <n v="0"/>
    <n v="0"/>
    <n v="1"/>
    <x v="1"/>
    <x v="0"/>
    <n v="0"/>
    <n v="0"/>
    <n v="0"/>
    <n v="2"/>
    <n v="0"/>
    <n v="0"/>
    <n v="0"/>
    <n v="0"/>
    <n v="0"/>
    <n v="1"/>
    <n v="0"/>
    <n v="0"/>
    <n v="0"/>
    <n v="0"/>
    <n v="0"/>
    <n v="0"/>
    <n v="0"/>
    <n v="0"/>
    <n v="0"/>
    <n v="0"/>
    <n v="0"/>
    <x v="0"/>
    <n v="94.5"/>
    <n v="7000"/>
    <n v="3"/>
    <n v="13"/>
    <n v="1"/>
  </r>
  <r>
    <s v="Antriksh Heights"/>
    <s v=" Sector 84 Gurgaon"/>
    <x v="1"/>
    <n v="85000"/>
    <n v="5556"/>
    <s v="North-West"/>
    <x v="4"/>
    <x v="27"/>
    <n v="1.52987760979121E-2"/>
    <m/>
    <m/>
    <n v="1350"/>
    <n v="2"/>
    <n v="2"/>
    <n v="3"/>
    <n v="2"/>
    <s v="unifamiliar"/>
    <n v="21"/>
    <n v="10"/>
    <n v="0"/>
    <n v="1"/>
    <n v="0"/>
    <n v="0"/>
    <n v="0"/>
    <n v="0"/>
    <n v="0"/>
    <n v="0"/>
    <n v="0"/>
    <n v="0"/>
    <n v="1"/>
    <n v="1"/>
    <n v="0"/>
    <n v="0"/>
    <n v="0"/>
    <n v="1"/>
    <n v="0"/>
    <n v="0"/>
    <n v="1"/>
    <n v="1"/>
    <n v="0"/>
    <n v="0"/>
    <n v="0"/>
    <n v="0"/>
    <n v="0"/>
    <n v="0"/>
    <n v="1"/>
    <x v="1"/>
    <x v="0"/>
    <n v="0"/>
    <n v="0"/>
    <n v="0"/>
    <n v="0"/>
    <n v="0"/>
    <n v="0"/>
    <n v="0"/>
    <n v="0"/>
    <n v="0"/>
    <n v="0"/>
    <n v="0"/>
    <n v="0"/>
    <n v="0"/>
    <n v="0"/>
    <n v="0"/>
    <n v="0"/>
    <n v="0"/>
    <n v="0"/>
    <n v="0"/>
    <n v="0"/>
    <n v="0"/>
    <x v="0"/>
    <n v="85"/>
    <n v="5556"/>
    <n v="0"/>
    <n v="6"/>
    <n v="1"/>
  </r>
  <r>
    <s v="Apartment"/>
    <s v=" Sector 92 Gurgaon"/>
    <x v="1"/>
    <n v="75000"/>
    <n v="4687"/>
    <s v="East"/>
    <x v="2"/>
    <x v="29"/>
    <n v="1.60017068487305E-2"/>
    <n v="1600"/>
    <m/>
    <m/>
    <n v="3"/>
    <n v="4"/>
    <n v="3"/>
    <n v="3"/>
    <s v="plurifamiliar"/>
    <n v="4"/>
    <n v="2"/>
    <n v="0"/>
    <n v="1"/>
    <n v="0"/>
    <n v="0"/>
    <n v="0"/>
    <n v="1"/>
    <n v="0"/>
    <n v="0"/>
    <n v="0"/>
    <n v="0"/>
    <n v="1"/>
    <n v="1"/>
    <n v="1"/>
    <n v="1"/>
    <n v="1"/>
    <n v="1"/>
    <n v="1"/>
    <n v="1"/>
    <n v="1"/>
    <n v="1"/>
    <n v="1"/>
    <n v="1"/>
    <n v="0"/>
    <n v="0"/>
    <n v="0"/>
    <n v="0"/>
    <n v="0"/>
    <x v="1"/>
    <x v="0"/>
    <n v="0"/>
    <n v="0"/>
    <n v="0"/>
    <n v="0"/>
    <n v="0"/>
    <n v="0"/>
    <n v="0"/>
    <n v="0"/>
    <n v="0"/>
    <n v="0"/>
    <n v="0"/>
    <n v="0"/>
    <n v="0"/>
    <n v="0"/>
    <n v="0"/>
    <n v="0"/>
    <n v="0"/>
    <n v="0"/>
    <n v="0"/>
    <n v="0"/>
    <n v="0"/>
    <x v="0"/>
    <n v="75"/>
    <n v="4687"/>
    <n v="0"/>
    <n v="12"/>
    <n v="1"/>
  </r>
  <r>
    <s v="Apex builders"/>
    <s v=" Sector 37C Gurgaon"/>
    <x v="1"/>
    <n v="42000"/>
    <n v="5600"/>
    <s v="North"/>
    <x v="0"/>
    <x v="13"/>
    <n v="7.4999999999999997E-3"/>
    <n v="750"/>
    <m/>
    <m/>
    <n v="2"/>
    <n v="2"/>
    <n v="2"/>
    <n v="2"/>
    <s v="unifamiliar"/>
    <n v="12"/>
    <n v="4"/>
    <n v="0"/>
    <n v="0"/>
    <n v="0"/>
    <n v="0"/>
    <n v="0"/>
    <n v="0"/>
    <n v="0"/>
    <n v="0"/>
    <n v="0"/>
    <n v="0"/>
    <n v="1"/>
    <n v="0"/>
    <n v="1"/>
    <n v="1"/>
    <n v="1"/>
    <n v="1"/>
    <n v="1"/>
    <n v="1"/>
    <n v="0"/>
    <n v="0"/>
    <n v="0"/>
    <n v="1"/>
    <n v="0"/>
    <n v="0"/>
    <n v="0"/>
    <n v="0"/>
    <n v="0"/>
    <x v="1"/>
    <x v="0"/>
    <n v="0"/>
    <n v="0"/>
    <n v="0"/>
    <n v="0"/>
    <n v="0"/>
    <n v="0"/>
    <n v="0"/>
    <n v="0"/>
    <n v="0"/>
    <n v="0"/>
    <n v="0"/>
    <n v="0"/>
    <n v="0"/>
    <n v="0"/>
    <n v="0"/>
    <n v="0"/>
    <n v="0"/>
    <n v="0"/>
    <n v="0"/>
    <n v="0"/>
    <n v="0"/>
    <x v="0"/>
    <n v="42"/>
    <n v="5600"/>
    <n v="0"/>
    <n v="7"/>
    <n v="1"/>
  </r>
  <r>
    <s v="Apex Our Homes"/>
    <s v=" Sector 37C Gurgaon"/>
    <x v="1"/>
    <n v="35000"/>
    <n v="3783"/>
    <s v="East"/>
    <x v="0"/>
    <x v="9"/>
    <n v="9.2519164684113E-3"/>
    <n v="800"/>
    <n v="850"/>
    <n v="925"/>
    <n v="2"/>
    <n v="2"/>
    <n v="1"/>
    <n v="2"/>
    <s v="unifamiliar"/>
    <n v="11"/>
    <n v="7"/>
    <n v="0"/>
    <n v="0"/>
    <n v="0"/>
    <n v="0"/>
    <n v="1"/>
    <n v="1"/>
    <n v="1"/>
    <n v="1"/>
    <n v="1"/>
    <n v="1"/>
    <n v="1"/>
    <n v="1"/>
    <n v="1"/>
    <n v="1"/>
    <n v="1"/>
    <n v="1"/>
    <n v="1"/>
    <n v="1"/>
    <n v="1"/>
    <n v="1"/>
    <n v="1"/>
    <n v="1"/>
    <n v="1"/>
    <n v="0"/>
    <n v="0"/>
    <n v="0"/>
    <n v="1"/>
    <x v="1"/>
    <x v="0"/>
    <n v="0"/>
    <n v="0"/>
    <n v="0"/>
    <n v="2"/>
    <n v="0"/>
    <n v="0"/>
    <n v="0"/>
    <n v="1"/>
    <n v="0"/>
    <n v="1"/>
    <n v="0"/>
    <n v="0"/>
    <n v="0"/>
    <n v="0"/>
    <n v="0"/>
    <n v="2"/>
    <n v="0"/>
    <n v="0"/>
    <n v="0"/>
    <n v="0"/>
    <n v="2"/>
    <x v="1"/>
    <n v="35"/>
    <n v="3783"/>
    <n v="6"/>
    <n v="16"/>
    <n v="3"/>
  </r>
  <r>
    <s v="Apex Our Homes"/>
    <s v=" Sector 37C Gurgaon"/>
    <x v="1"/>
    <n v="33000"/>
    <n v="3567"/>
    <s v="West"/>
    <x v="0"/>
    <x v="9"/>
    <n v="9.2514718250629995E-3"/>
    <n v="800"/>
    <n v="850"/>
    <n v="925"/>
    <n v="2"/>
    <n v="2"/>
    <n v="1"/>
    <n v="2"/>
    <s v="unifamiliar"/>
    <n v="11"/>
    <n v="3"/>
    <n v="0"/>
    <n v="0"/>
    <n v="0"/>
    <n v="0"/>
    <n v="1"/>
    <n v="1"/>
    <n v="1"/>
    <n v="1"/>
    <n v="1"/>
    <n v="1"/>
    <n v="1"/>
    <n v="1"/>
    <n v="1"/>
    <n v="1"/>
    <n v="1"/>
    <n v="1"/>
    <n v="1"/>
    <n v="1"/>
    <n v="1"/>
    <n v="1"/>
    <n v="1"/>
    <n v="1"/>
    <n v="1"/>
    <n v="0"/>
    <n v="0"/>
    <n v="0"/>
    <n v="1"/>
    <x v="1"/>
    <x v="0"/>
    <n v="0"/>
    <n v="0"/>
    <n v="0"/>
    <n v="2"/>
    <n v="0"/>
    <n v="0"/>
    <n v="0"/>
    <n v="0"/>
    <n v="0"/>
    <n v="1"/>
    <n v="0"/>
    <n v="0"/>
    <n v="0"/>
    <n v="0"/>
    <n v="0"/>
    <n v="2"/>
    <n v="0"/>
    <n v="0"/>
    <n v="0"/>
    <n v="0"/>
    <n v="2"/>
    <x v="1"/>
    <n v="33"/>
    <n v="3567"/>
    <n v="5"/>
    <n v="16"/>
    <n v="3"/>
  </r>
  <r>
    <s v="Apex Our Homes"/>
    <s v=" Sector 37C Gurgaon"/>
    <x v="1"/>
    <n v="38000"/>
    <n v="4108"/>
    <s v=""/>
    <x v="0"/>
    <x v="21"/>
    <n v="9.2502434274585998E-3"/>
    <n v="800"/>
    <n v="925"/>
    <m/>
    <n v="2"/>
    <n v="2"/>
    <n v="1"/>
    <n v="2"/>
    <s v="unifamiliar"/>
    <n v="11"/>
    <n v="9"/>
    <n v="0"/>
    <n v="0"/>
    <n v="0"/>
    <n v="0"/>
    <n v="0"/>
    <n v="0"/>
    <n v="1"/>
    <n v="1"/>
    <n v="0"/>
    <n v="0"/>
    <n v="1"/>
    <n v="1"/>
    <n v="1"/>
    <n v="0"/>
    <n v="1"/>
    <n v="1"/>
    <n v="1"/>
    <n v="1"/>
    <n v="1"/>
    <n v="1"/>
    <n v="0"/>
    <n v="1"/>
    <n v="1"/>
    <n v="0"/>
    <n v="0"/>
    <n v="0"/>
    <n v="1"/>
    <x v="1"/>
    <x v="0"/>
    <n v="0"/>
    <n v="0"/>
    <n v="0"/>
    <n v="2"/>
    <n v="0"/>
    <n v="0"/>
    <n v="0"/>
    <n v="0"/>
    <n v="0"/>
    <n v="0"/>
    <n v="0"/>
    <n v="0"/>
    <n v="0"/>
    <n v="0"/>
    <n v="0"/>
    <n v="0"/>
    <n v="0"/>
    <n v="0"/>
    <n v="0"/>
    <n v="0"/>
    <n v="0"/>
    <x v="0"/>
    <n v="38"/>
    <n v="4108"/>
    <n v="2"/>
    <n v="11"/>
    <n v="3"/>
  </r>
  <r>
    <s v="Apna Enclave"/>
    <s v=" Ashok Vihar"/>
    <x v="0"/>
    <n v="50000"/>
    <n v="7692"/>
    <s v="West"/>
    <x v="3"/>
    <x v="13"/>
    <n v="6.5002600104004001E-3"/>
    <n v="650"/>
    <m/>
    <m/>
    <n v="2"/>
    <n v="2"/>
    <n v="1"/>
    <n v="2"/>
    <s v="unifamiliar"/>
    <n v="3"/>
    <n v="1"/>
    <n v="0"/>
    <n v="0"/>
    <n v="0"/>
    <n v="0"/>
    <n v="0"/>
    <n v="0"/>
    <n v="0"/>
    <n v="0"/>
    <n v="0"/>
    <n v="0"/>
    <n v="1"/>
    <n v="0"/>
    <n v="1"/>
    <n v="1"/>
    <n v="1"/>
    <n v="0"/>
    <n v="0"/>
    <n v="1"/>
    <n v="0"/>
    <n v="0"/>
    <n v="0"/>
    <n v="1"/>
    <n v="0"/>
    <n v="1"/>
    <n v="1"/>
    <n v="1"/>
    <n v="1"/>
    <x v="0"/>
    <x v="0"/>
    <n v="0"/>
    <n v="0"/>
    <n v="0"/>
    <n v="3"/>
    <n v="0"/>
    <n v="0"/>
    <n v="0"/>
    <n v="1"/>
    <n v="0"/>
    <n v="1"/>
    <n v="0"/>
    <n v="0"/>
    <n v="0"/>
    <n v="0"/>
    <n v="0"/>
    <n v="1"/>
    <n v="0"/>
    <n v="0"/>
    <n v="0"/>
    <n v="0"/>
    <n v="2"/>
    <x v="1"/>
    <n v="50"/>
    <n v="7692"/>
    <n v="6"/>
    <n v="5"/>
    <n v="6"/>
  </r>
  <r>
    <s v="Apna Enclave"/>
    <s v=" Sector 3 Gurgaon"/>
    <x v="1"/>
    <n v="58000"/>
    <n v="6105"/>
    <s v="North-East"/>
    <x v="3"/>
    <x v="30"/>
    <n v="9.5004095004094999E-3"/>
    <n v="744"/>
    <n v="900"/>
    <n v="950"/>
    <n v="2"/>
    <n v="2"/>
    <n v="2"/>
    <n v="2"/>
    <s v="unifamiliar"/>
    <n v="3"/>
    <n v="2"/>
    <n v="0"/>
    <n v="0"/>
    <n v="0"/>
    <n v="0"/>
    <n v="0"/>
    <n v="1"/>
    <n v="0"/>
    <n v="0"/>
    <n v="0"/>
    <n v="0"/>
    <n v="1"/>
    <n v="0"/>
    <n v="1"/>
    <n v="1"/>
    <n v="1"/>
    <n v="0"/>
    <n v="1"/>
    <n v="1"/>
    <n v="0"/>
    <n v="1"/>
    <n v="1"/>
    <n v="1"/>
    <n v="0"/>
    <n v="1"/>
    <n v="1"/>
    <n v="1"/>
    <n v="1"/>
    <x v="0"/>
    <x v="0"/>
    <n v="0"/>
    <n v="0"/>
    <n v="0"/>
    <n v="2"/>
    <n v="0"/>
    <n v="0"/>
    <n v="0"/>
    <n v="1"/>
    <n v="0"/>
    <n v="0"/>
    <n v="0"/>
    <n v="0"/>
    <n v="0"/>
    <n v="0"/>
    <n v="0"/>
    <n v="1"/>
    <n v="0"/>
    <n v="0"/>
    <n v="0"/>
    <n v="0"/>
    <n v="0"/>
    <x v="0"/>
    <n v="58"/>
    <n v="6105"/>
    <n v="4"/>
    <n v="8"/>
    <n v="6"/>
  </r>
  <r>
    <s v="Apna Enclave"/>
    <s v=" Sector 4 Urban Estate"/>
    <x v="0"/>
    <n v="60000"/>
    <n v="6667"/>
    <s v="North-East"/>
    <x v="1"/>
    <x v="1"/>
    <n v="8.9995500224988E-3"/>
    <n v="700"/>
    <n v="900"/>
    <m/>
    <n v="2"/>
    <n v="2"/>
    <n v="1"/>
    <n v="2"/>
    <s v="unifamiliar"/>
    <n v="4"/>
    <n v="1"/>
    <n v="0"/>
    <n v="0"/>
    <n v="0"/>
    <n v="0"/>
    <m/>
    <m/>
    <m/>
    <m/>
    <m/>
    <m/>
    <m/>
    <m/>
    <m/>
    <m/>
    <m/>
    <m/>
    <m/>
    <m/>
    <m/>
    <m/>
    <m/>
    <n v="1"/>
    <n v="0"/>
    <n v="1"/>
    <n v="1"/>
    <n v="1"/>
    <n v="1"/>
    <x v="0"/>
    <x v="0"/>
    <n v="0"/>
    <n v="0"/>
    <n v="0"/>
    <n v="0"/>
    <n v="0"/>
    <n v="0"/>
    <n v="0"/>
    <n v="0"/>
    <n v="0"/>
    <n v="0"/>
    <n v="0"/>
    <n v="0"/>
    <n v="0"/>
    <n v="0"/>
    <n v="0"/>
    <n v="0"/>
    <n v="0"/>
    <n v="0"/>
    <n v="0"/>
    <n v="0"/>
    <n v="0"/>
    <x v="0"/>
    <n v="60"/>
    <n v="6667"/>
    <n v="0"/>
    <n v="0"/>
    <n v="6"/>
  </r>
  <r>
    <s v="Apna Enclave"/>
    <s v=" Ashok Vihar"/>
    <x v="0"/>
    <n v="80000"/>
    <n v="6153"/>
    <s v=""/>
    <x v="3"/>
    <x v="1"/>
    <n v="1.3001787745815001E-2"/>
    <m/>
    <n v="1000"/>
    <n v="1300"/>
    <n v="3"/>
    <n v="3"/>
    <n v="1"/>
    <n v="3"/>
    <s v="plurifamiliar"/>
    <n v="4"/>
    <n v="0"/>
    <n v="0"/>
    <n v="0"/>
    <n v="0"/>
    <n v="0"/>
    <m/>
    <m/>
    <m/>
    <m/>
    <m/>
    <m/>
    <m/>
    <m/>
    <m/>
    <m/>
    <m/>
    <m/>
    <m/>
    <m/>
    <m/>
    <m/>
    <m/>
    <n v="1"/>
    <n v="0"/>
    <n v="1"/>
    <n v="1"/>
    <n v="1"/>
    <n v="1"/>
    <x v="0"/>
    <x v="0"/>
    <n v="0"/>
    <n v="0"/>
    <n v="0"/>
    <n v="0"/>
    <n v="0"/>
    <n v="0"/>
    <n v="0"/>
    <n v="0"/>
    <n v="0"/>
    <n v="0"/>
    <n v="0"/>
    <n v="0"/>
    <n v="0"/>
    <n v="0"/>
    <n v="0"/>
    <n v="0"/>
    <n v="0"/>
    <n v="0"/>
    <n v="0"/>
    <n v="0"/>
    <n v="0"/>
    <x v="0"/>
    <n v="80"/>
    <n v="6153"/>
    <n v="0"/>
    <n v="0"/>
    <n v="6"/>
  </r>
  <r>
    <s v="Apna Enclave"/>
    <s v=" Sector 3 Gurgaon"/>
    <x v="1"/>
    <n v="55000"/>
    <n v="5789"/>
    <s v="North-East"/>
    <x v="3"/>
    <x v="30"/>
    <n v="9.5007773363275008E-3"/>
    <n v="744"/>
    <n v="900"/>
    <n v="950"/>
    <n v="2"/>
    <n v="2"/>
    <n v="2"/>
    <n v="2"/>
    <s v="unifamiliar"/>
    <n v="3"/>
    <n v="2"/>
    <n v="0"/>
    <n v="0"/>
    <n v="0"/>
    <n v="0"/>
    <n v="0"/>
    <n v="1"/>
    <n v="0"/>
    <n v="0"/>
    <n v="0"/>
    <n v="0"/>
    <n v="1"/>
    <n v="0"/>
    <n v="1"/>
    <n v="1"/>
    <n v="1"/>
    <n v="0"/>
    <n v="1"/>
    <n v="1"/>
    <n v="0"/>
    <n v="1"/>
    <n v="1"/>
    <n v="1"/>
    <n v="0"/>
    <n v="1"/>
    <n v="1"/>
    <n v="1"/>
    <n v="1"/>
    <x v="0"/>
    <x v="0"/>
    <n v="0"/>
    <n v="0"/>
    <n v="0"/>
    <n v="2"/>
    <n v="0"/>
    <n v="0"/>
    <n v="0"/>
    <n v="1"/>
    <n v="0"/>
    <n v="0"/>
    <n v="0"/>
    <n v="0"/>
    <n v="0"/>
    <n v="0"/>
    <n v="0"/>
    <n v="1"/>
    <n v="0"/>
    <n v="0"/>
    <n v="0"/>
    <n v="0"/>
    <n v="0"/>
    <x v="0"/>
    <n v="55"/>
    <n v="5789"/>
    <n v="4"/>
    <n v="8"/>
    <n v="6"/>
  </r>
  <r>
    <s v="Apna Enclave"/>
    <s v=" Ashok Vihar"/>
    <x v="0"/>
    <n v="50000"/>
    <n v="7692"/>
    <s v="East"/>
    <x v="3"/>
    <x v="13"/>
    <n v="6.5002600104004001E-3"/>
    <n v="650"/>
    <m/>
    <m/>
    <n v="2"/>
    <n v="2"/>
    <n v="1"/>
    <n v="2"/>
    <s v="unifamiliar"/>
    <n v="3"/>
    <n v="1"/>
    <n v="0"/>
    <n v="0"/>
    <n v="0"/>
    <n v="0"/>
    <n v="0"/>
    <n v="0"/>
    <n v="0"/>
    <n v="0"/>
    <n v="0"/>
    <n v="0"/>
    <n v="1"/>
    <n v="0"/>
    <n v="1"/>
    <n v="1"/>
    <n v="1"/>
    <n v="0"/>
    <n v="0"/>
    <n v="1"/>
    <n v="0"/>
    <n v="0"/>
    <n v="0"/>
    <n v="1"/>
    <n v="0"/>
    <n v="1"/>
    <n v="1"/>
    <n v="1"/>
    <n v="1"/>
    <x v="0"/>
    <x v="0"/>
    <n v="0"/>
    <n v="0"/>
    <n v="0"/>
    <n v="3"/>
    <n v="0"/>
    <n v="0"/>
    <n v="0"/>
    <n v="1"/>
    <n v="0"/>
    <n v="1"/>
    <n v="0"/>
    <n v="0"/>
    <n v="0"/>
    <n v="0"/>
    <n v="0"/>
    <n v="1"/>
    <n v="0"/>
    <n v="0"/>
    <n v="0"/>
    <n v="0"/>
    <n v="2"/>
    <x v="1"/>
    <n v="50"/>
    <n v="7692"/>
    <n v="6"/>
    <n v="5"/>
    <n v="6"/>
  </r>
  <r>
    <s v="Aqua Front Towers"/>
    <s v=" Sector 32 Gurgaon"/>
    <x v="1"/>
    <n v="250000"/>
    <n v="11715"/>
    <s v=""/>
    <x v="1"/>
    <x v="1"/>
    <n v="2.1340162185232599E-2"/>
    <n v="1162"/>
    <n v="2134"/>
    <m/>
    <n v="3"/>
    <n v="4"/>
    <n v="3"/>
    <n v="3"/>
    <s v="plurifamiliar"/>
    <n v="1"/>
    <n v="1"/>
    <n v="0"/>
    <n v="0"/>
    <n v="0"/>
    <n v="0"/>
    <m/>
    <m/>
    <m/>
    <m/>
    <m/>
    <m/>
    <m/>
    <m/>
    <m/>
    <m/>
    <m/>
    <m/>
    <m/>
    <m/>
    <m/>
    <m/>
    <m/>
    <m/>
    <m/>
    <m/>
    <m/>
    <m/>
    <m/>
    <x v="2"/>
    <x v="1"/>
    <m/>
    <m/>
    <n v="0"/>
    <n v="0"/>
    <n v="0"/>
    <n v="0"/>
    <n v="0"/>
    <n v="0"/>
    <n v="0"/>
    <n v="0"/>
    <n v="0"/>
    <n v="0"/>
    <n v="0"/>
    <n v="0"/>
    <n v="0"/>
    <n v="0"/>
    <n v="0"/>
    <n v="0"/>
    <n v="0"/>
    <n v="0"/>
    <n v="0"/>
    <x v="0"/>
    <n v="250"/>
    <n v="11715"/>
    <n v="0"/>
    <n v="0"/>
    <n v="0"/>
  </r>
  <r>
    <s v="Aqua Front Towers"/>
    <s v=" Sector 32 Gurgaon"/>
    <x v="1"/>
    <n v="250000"/>
    <n v="11715"/>
    <s v=""/>
    <x v="1"/>
    <x v="1"/>
    <n v="2.1340162185232599E-2"/>
    <m/>
    <n v="2134"/>
    <m/>
    <n v="3"/>
    <n v="4"/>
    <n v="3"/>
    <n v="3"/>
    <s v="plurifamiliar"/>
    <n v="1"/>
    <n v="1"/>
    <n v="0"/>
    <n v="0"/>
    <n v="0"/>
    <n v="0"/>
    <m/>
    <m/>
    <m/>
    <m/>
    <m/>
    <m/>
    <m/>
    <m/>
    <m/>
    <m/>
    <m/>
    <m/>
    <m/>
    <m/>
    <m/>
    <m/>
    <m/>
    <m/>
    <m/>
    <m/>
    <m/>
    <m/>
    <m/>
    <x v="2"/>
    <x v="1"/>
    <m/>
    <m/>
    <n v="0"/>
    <n v="0"/>
    <n v="0"/>
    <n v="0"/>
    <n v="0"/>
    <n v="0"/>
    <n v="0"/>
    <n v="0"/>
    <n v="0"/>
    <n v="0"/>
    <n v="0"/>
    <n v="0"/>
    <n v="0"/>
    <n v="0"/>
    <n v="0"/>
    <n v="0"/>
    <n v="0"/>
    <n v="0"/>
    <n v="0"/>
    <x v="0"/>
    <n v="250"/>
    <n v="11715"/>
    <n v="0"/>
    <n v="0"/>
    <n v="0"/>
  </r>
  <r>
    <s v="Ardee City"/>
    <s v=" Sector 52 Gurgaon"/>
    <x v="1"/>
    <n v="150000"/>
    <n v="9146"/>
    <s v=""/>
    <x v="3"/>
    <x v="4"/>
    <n v="1.6400612289525399E-2"/>
    <m/>
    <m/>
    <n v="1640"/>
    <n v="4"/>
    <n v="4"/>
    <n v="3"/>
    <n v="4"/>
    <s v="plurifamiliar"/>
    <n v="4"/>
    <n v="3"/>
    <n v="0"/>
    <n v="0"/>
    <n v="0"/>
    <n v="0"/>
    <n v="1"/>
    <n v="0"/>
    <n v="1"/>
    <n v="0"/>
    <n v="0"/>
    <n v="0"/>
    <n v="1"/>
    <n v="1"/>
    <n v="1"/>
    <n v="1"/>
    <n v="0"/>
    <n v="1"/>
    <n v="1"/>
    <n v="1"/>
    <n v="1"/>
    <n v="1"/>
    <n v="0"/>
    <n v="1"/>
    <n v="0"/>
    <n v="1"/>
    <n v="1"/>
    <n v="1"/>
    <n v="1"/>
    <x v="1"/>
    <x v="0"/>
    <n v="0"/>
    <n v="1"/>
    <n v="0"/>
    <n v="4"/>
    <n v="0"/>
    <n v="0"/>
    <n v="0"/>
    <n v="0"/>
    <n v="0"/>
    <n v="0"/>
    <n v="0"/>
    <n v="0"/>
    <n v="0"/>
    <n v="0"/>
    <n v="0"/>
    <n v="4"/>
    <n v="0"/>
    <n v="0"/>
    <n v="0"/>
    <n v="0"/>
    <n v="2"/>
    <x v="1"/>
    <n v="150"/>
    <n v="9146"/>
    <n v="8"/>
    <n v="11"/>
    <n v="6"/>
  </r>
  <r>
    <s v="Ardee City"/>
    <s v=" Sector 52 Gurgaon"/>
    <x v="1"/>
    <n v="155000"/>
    <n v="7381"/>
    <s v=""/>
    <x v="2"/>
    <x v="1"/>
    <n v="2.09998645170031E-2"/>
    <n v="1600"/>
    <n v="2100"/>
    <m/>
    <n v="4"/>
    <n v="4"/>
    <n v="3"/>
    <n v="4"/>
    <s v="plurifamiliar"/>
    <n v="1"/>
    <n v="1"/>
    <n v="0"/>
    <n v="0"/>
    <n v="0"/>
    <n v="0"/>
    <m/>
    <m/>
    <m/>
    <m/>
    <m/>
    <m/>
    <m/>
    <m/>
    <m/>
    <m/>
    <m/>
    <m/>
    <m/>
    <m/>
    <m/>
    <m/>
    <m/>
    <m/>
    <m/>
    <m/>
    <m/>
    <m/>
    <m/>
    <x v="2"/>
    <x v="1"/>
    <m/>
    <m/>
    <n v="0"/>
    <n v="1"/>
    <n v="0"/>
    <n v="0"/>
    <n v="0"/>
    <n v="0"/>
    <n v="0"/>
    <n v="0"/>
    <n v="0"/>
    <n v="0"/>
    <n v="0"/>
    <n v="0"/>
    <n v="0"/>
    <n v="0"/>
    <n v="0"/>
    <n v="0"/>
    <n v="0"/>
    <n v="0"/>
    <n v="0"/>
    <x v="0"/>
    <n v="155"/>
    <n v="7381"/>
    <n v="1"/>
    <n v="0"/>
    <n v="0"/>
  </r>
  <r>
    <s v="Ashiana Anmol"/>
    <s v=" Sohna"/>
    <x v="0"/>
    <n v="90000"/>
    <n v="9463"/>
    <s v="South"/>
    <x v="0"/>
    <x v="7"/>
    <n v="9.5107259854167996E-3"/>
    <n v="951"/>
    <m/>
    <n v="1275"/>
    <n v="2"/>
    <n v="2"/>
    <n v="2"/>
    <n v="2"/>
    <s v="unifamiliar"/>
    <n v="14"/>
    <n v="13"/>
    <n v="0"/>
    <n v="0"/>
    <n v="0"/>
    <n v="0"/>
    <n v="1"/>
    <n v="1"/>
    <n v="1"/>
    <n v="0"/>
    <n v="0"/>
    <n v="0"/>
    <n v="1"/>
    <n v="1"/>
    <n v="1"/>
    <n v="1"/>
    <n v="1"/>
    <n v="1"/>
    <n v="1"/>
    <n v="1"/>
    <n v="1"/>
    <n v="1"/>
    <n v="1"/>
    <n v="1"/>
    <n v="1"/>
    <n v="0"/>
    <n v="0"/>
    <n v="0"/>
    <n v="1"/>
    <x v="0"/>
    <x v="0"/>
    <n v="0"/>
    <n v="1"/>
    <n v="0"/>
    <n v="4"/>
    <n v="0"/>
    <n v="0"/>
    <n v="1"/>
    <n v="1"/>
    <n v="0"/>
    <n v="1"/>
    <n v="0"/>
    <n v="0"/>
    <n v="0"/>
    <n v="0"/>
    <n v="1"/>
    <n v="2"/>
    <n v="0"/>
    <n v="0"/>
    <n v="0"/>
    <n v="0"/>
    <n v="2"/>
    <x v="1"/>
    <n v="90"/>
    <n v="9463"/>
    <n v="10"/>
    <n v="13"/>
    <n v="5"/>
  </r>
  <r>
    <s v="Ashiana Anmol"/>
    <s v=" Sohna"/>
    <x v="0"/>
    <n v="90000"/>
    <n v="7059"/>
    <s v=""/>
    <x v="1"/>
    <x v="1"/>
    <n v="1.27496812579685E-2"/>
    <n v="1039"/>
    <n v="1275"/>
    <m/>
    <n v="2"/>
    <n v="2"/>
    <n v="2"/>
    <n v="2"/>
    <s v="unifamiliar"/>
    <n v="8"/>
    <n v="8"/>
    <n v="0"/>
    <n v="0"/>
    <n v="0"/>
    <n v="0"/>
    <m/>
    <m/>
    <m/>
    <m/>
    <m/>
    <m/>
    <m/>
    <m/>
    <m/>
    <m/>
    <m/>
    <m/>
    <m/>
    <m/>
    <m/>
    <m/>
    <m/>
    <n v="1"/>
    <n v="1"/>
    <n v="0"/>
    <n v="0"/>
    <n v="0"/>
    <n v="1"/>
    <x v="0"/>
    <x v="0"/>
    <n v="0"/>
    <n v="1"/>
    <n v="0"/>
    <n v="0"/>
    <n v="0"/>
    <n v="0"/>
    <n v="0"/>
    <n v="0"/>
    <n v="0"/>
    <n v="0"/>
    <n v="0"/>
    <n v="0"/>
    <n v="0"/>
    <n v="0"/>
    <n v="0"/>
    <n v="0"/>
    <n v="0"/>
    <n v="0"/>
    <n v="0"/>
    <n v="0"/>
    <n v="0"/>
    <x v="0"/>
    <n v="90"/>
    <n v="7059"/>
    <n v="0"/>
    <n v="0"/>
    <n v="5"/>
  </r>
  <r>
    <s v="Ashiana Anmol"/>
    <s v=" Sohna"/>
    <x v="0"/>
    <n v="99000"/>
    <n v="8215"/>
    <s v="East"/>
    <x v="5"/>
    <x v="0"/>
    <n v="1.20511259890444E-2"/>
    <n v="900"/>
    <m/>
    <n v="1205"/>
    <n v="2"/>
    <n v="2"/>
    <n v="2"/>
    <n v="2"/>
    <s v="unifamiliar"/>
    <n v="14"/>
    <n v="6"/>
    <n v="0"/>
    <n v="0"/>
    <n v="0"/>
    <n v="0"/>
    <n v="0"/>
    <n v="0"/>
    <n v="1"/>
    <n v="0"/>
    <n v="0"/>
    <n v="0"/>
    <n v="1"/>
    <n v="0"/>
    <n v="1"/>
    <n v="1"/>
    <n v="1"/>
    <n v="1"/>
    <n v="1"/>
    <n v="1"/>
    <n v="0"/>
    <n v="0"/>
    <n v="0"/>
    <n v="1"/>
    <n v="1"/>
    <n v="0"/>
    <n v="0"/>
    <n v="0"/>
    <n v="1"/>
    <x v="0"/>
    <x v="0"/>
    <n v="0"/>
    <n v="1"/>
    <n v="0"/>
    <n v="0"/>
    <n v="0"/>
    <n v="0"/>
    <n v="0"/>
    <n v="0"/>
    <n v="0"/>
    <n v="0"/>
    <n v="0"/>
    <n v="0"/>
    <n v="0"/>
    <n v="0"/>
    <n v="0"/>
    <n v="0"/>
    <n v="0"/>
    <n v="0"/>
    <n v="0"/>
    <n v="0"/>
    <n v="0"/>
    <x v="0"/>
    <n v="99"/>
    <n v="8215"/>
    <n v="0"/>
    <n v="8"/>
    <n v="5"/>
  </r>
  <r>
    <s v="Ashiana Anmol"/>
    <s v=" Sohna"/>
    <x v="0"/>
    <n v="93000"/>
    <n v="7294"/>
    <s v=""/>
    <x v="5"/>
    <x v="31"/>
    <n v="1.2750205648478201E-2"/>
    <n v="875"/>
    <n v="1000"/>
    <n v="1275"/>
    <n v="2"/>
    <n v="2"/>
    <n v="2"/>
    <n v="2"/>
    <s v="unifamiliar"/>
    <n v="14"/>
    <n v="9"/>
    <n v="0"/>
    <n v="0"/>
    <n v="0"/>
    <n v="0"/>
    <n v="1"/>
    <n v="0"/>
    <n v="1"/>
    <n v="0"/>
    <n v="0"/>
    <n v="0"/>
    <n v="1"/>
    <n v="1"/>
    <n v="0"/>
    <n v="0"/>
    <n v="0"/>
    <n v="1"/>
    <n v="0"/>
    <n v="0"/>
    <n v="1"/>
    <n v="1"/>
    <n v="0"/>
    <m/>
    <m/>
    <m/>
    <m/>
    <m/>
    <m/>
    <x v="2"/>
    <x v="1"/>
    <m/>
    <m/>
    <n v="0"/>
    <n v="0"/>
    <n v="0"/>
    <n v="0"/>
    <n v="0"/>
    <n v="0"/>
    <n v="0"/>
    <n v="0"/>
    <n v="0"/>
    <n v="0"/>
    <n v="0"/>
    <n v="0"/>
    <n v="0"/>
    <n v="0"/>
    <n v="0"/>
    <n v="0"/>
    <n v="0"/>
    <n v="0"/>
    <n v="0"/>
    <x v="0"/>
    <n v="93"/>
    <n v="7294"/>
    <n v="0"/>
    <n v="7"/>
    <n v="0"/>
  </r>
  <r>
    <s v="Ashiana Anmol"/>
    <s v=" Sohna"/>
    <x v="0"/>
    <n v="88000"/>
    <n v="11125"/>
    <s v="East"/>
    <x v="0"/>
    <x v="7"/>
    <n v="7.9101123595504991E-3"/>
    <n v="791"/>
    <m/>
    <n v="1275"/>
    <n v="2"/>
    <n v="2"/>
    <n v="2"/>
    <n v="2"/>
    <s v="unifamiliar"/>
    <n v="14"/>
    <n v="13"/>
    <n v="0"/>
    <n v="0"/>
    <n v="0"/>
    <n v="0"/>
    <n v="1"/>
    <n v="1"/>
    <n v="1"/>
    <n v="0"/>
    <n v="0"/>
    <n v="1"/>
    <n v="1"/>
    <n v="1"/>
    <n v="1"/>
    <n v="1"/>
    <n v="1"/>
    <n v="1"/>
    <n v="1"/>
    <n v="1"/>
    <n v="1"/>
    <n v="1"/>
    <n v="1"/>
    <n v="1"/>
    <n v="1"/>
    <n v="0"/>
    <n v="0"/>
    <n v="0"/>
    <n v="1"/>
    <x v="0"/>
    <x v="0"/>
    <n v="0"/>
    <n v="1"/>
    <n v="0"/>
    <n v="4"/>
    <n v="0"/>
    <n v="0"/>
    <n v="1"/>
    <n v="1"/>
    <n v="0"/>
    <n v="1"/>
    <n v="0"/>
    <n v="0"/>
    <n v="0"/>
    <n v="0"/>
    <n v="1"/>
    <n v="2"/>
    <n v="0"/>
    <n v="0"/>
    <n v="0"/>
    <n v="0"/>
    <n v="2"/>
    <x v="1"/>
    <n v="88"/>
    <n v="11125"/>
    <n v="10"/>
    <n v="14"/>
    <n v="5"/>
  </r>
  <r>
    <s v="Ashiana Anmol"/>
    <s v=" Sector 33 Gurgaon"/>
    <x v="1"/>
    <n v="110000"/>
    <n v="8627"/>
    <s v="North-East"/>
    <x v="1"/>
    <x v="1"/>
    <n v="1.2750666512113099E-2"/>
    <n v="795"/>
    <n v="1275"/>
    <m/>
    <n v="2"/>
    <n v="2"/>
    <n v="2"/>
    <n v="2"/>
    <s v="unifamiliar"/>
    <n v="4"/>
    <n v="4"/>
    <n v="0"/>
    <n v="0"/>
    <n v="0"/>
    <n v="0"/>
    <m/>
    <m/>
    <m/>
    <m/>
    <m/>
    <m/>
    <m/>
    <m/>
    <m/>
    <m/>
    <m/>
    <m/>
    <m/>
    <m/>
    <m/>
    <m/>
    <m/>
    <m/>
    <m/>
    <m/>
    <m/>
    <m/>
    <m/>
    <x v="2"/>
    <x v="1"/>
    <m/>
    <m/>
    <n v="0"/>
    <n v="1"/>
    <n v="0"/>
    <n v="0"/>
    <n v="0"/>
    <n v="0"/>
    <n v="0"/>
    <n v="0"/>
    <n v="0"/>
    <n v="0"/>
    <n v="0"/>
    <n v="0"/>
    <n v="0"/>
    <n v="0"/>
    <n v="0"/>
    <n v="0"/>
    <n v="0"/>
    <n v="0"/>
    <n v="0"/>
    <x v="0"/>
    <n v="110"/>
    <n v="8627"/>
    <n v="1"/>
    <n v="0"/>
    <n v="0"/>
  </r>
  <r>
    <s v="Ashiana Apartment"/>
    <s v=" Sector 23A Gurgaon"/>
    <x v="1"/>
    <n v="16000"/>
    <n v="2051"/>
    <s v=""/>
    <x v="2"/>
    <x v="1"/>
    <n v="7.801072647489E-3"/>
    <m/>
    <m/>
    <n v="780"/>
    <n v="2"/>
    <n v="2"/>
    <n v="2"/>
    <n v="2"/>
    <s v="unifamiliar"/>
    <n v="4"/>
    <n v="1"/>
    <n v="0"/>
    <n v="0"/>
    <n v="0"/>
    <n v="0"/>
    <m/>
    <m/>
    <m/>
    <m/>
    <m/>
    <m/>
    <m/>
    <m/>
    <m/>
    <m/>
    <m/>
    <m/>
    <m/>
    <m/>
    <m/>
    <m/>
    <m/>
    <n v="1"/>
    <n v="0"/>
    <n v="1"/>
    <n v="0"/>
    <n v="1"/>
    <n v="1"/>
    <x v="0"/>
    <x v="0"/>
    <n v="0"/>
    <n v="0"/>
    <n v="0"/>
    <n v="0"/>
    <n v="0"/>
    <n v="0"/>
    <n v="0"/>
    <n v="0"/>
    <n v="0"/>
    <n v="0"/>
    <n v="0"/>
    <n v="0"/>
    <n v="0"/>
    <n v="0"/>
    <n v="0"/>
    <n v="0"/>
    <n v="0"/>
    <n v="0"/>
    <n v="0"/>
    <n v="0"/>
    <n v="0"/>
    <x v="0"/>
    <n v="16"/>
    <n v="2051"/>
    <n v="0"/>
    <n v="0"/>
    <n v="5"/>
  </r>
  <r>
    <s v="Ashiana Mulberry"/>
    <s v=" Sohna"/>
    <x v="0"/>
    <n v="74000"/>
    <n v="6200"/>
    <s v="North-West"/>
    <x v="4"/>
    <x v="12"/>
    <n v="1.1935483870967699E-2"/>
    <n v="1210"/>
    <m/>
    <m/>
    <n v="2"/>
    <n v="2"/>
    <n v="3"/>
    <n v="2"/>
    <s v="unifamiliar"/>
    <n v="17"/>
    <n v="12"/>
    <n v="0"/>
    <n v="0"/>
    <n v="0"/>
    <n v="0"/>
    <n v="0"/>
    <n v="0"/>
    <n v="1"/>
    <n v="0"/>
    <n v="0"/>
    <n v="0"/>
    <n v="1"/>
    <n v="1"/>
    <n v="1"/>
    <n v="1"/>
    <n v="1"/>
    <n v="1"/>
    <n v="0"/>
    <n v="1"/>
    <n v="1"/>
    <n v="1"/>
    <n v="1"/>
    <n v="1"/>
    <n v="0"/>
    <n v="0"/>
    <n v="0"/>
    <n v="0"/>
    <n v="1"/>
    <x v="0"/>
    <x v="0"/>
    <n v="1"/>
    <n v="0"/>
    <n v="0"/>
    <n v="0"/>
    <n v="0"/>
    <n v="0"/>
    <n v="0"/>
    <n v="0"/>
    <n v="0"/>
    <n v="1"/>
    <n v="0"/>
    <n v="0"/>
    <n v="0"/>
    <n v="0"/>
    <n v="0"/>
    <n v="0"/>
    <n v="0"/>
    <n v="0"/>
    <n v="0"/>
    <n v="0"/>
    <n v="0"/>
    <x v="0"/>
    <n v="74"/>
    <n v="6200"/>
    <n v="1"/>
    <n v="10"/>
    <n v="4"/>
  </r>
  <r>
    <s v="Ashiana Mulberry"/>
    <s v=" Sohna"/>
    <x v="0"/>
    <n v="90000"/>
    <n v="6143"/>
    <s v="North-East"/>
    <x v="2"/>
    <x v="7"/>
    <n v="1.4650822073905201E-2"/>
    <n v="1000"/>
    <n v="1100"/>
    <n v="1465"/>
    <n v="2"/>
    <n v="2"/>
    <n v="3"/>
    <n v="2"/>
    <s v="unifamiliar"/>
    <n v="17"/>
    <n v="7"/>
    <n v="0"/>
    <n v="1"/>
    <n v="0"/>
    <n v="0"/>
    <n v="0"/>
    <n v="1"/>
    <n v="1"/>
    <n v="0"/>
    <n v="0"/>
    <n v="1"/>
    <n v="1"/>
    <n v="1"/>
    <n v="1"/>
    <n v="1"/>
    <n v="1"/>
    <n v="1"/>
    <n v="1"/>
    <n v="1"/>
    <n v="1"/>
    <n v="1"/>
    <n v="1"/>
    <n v="1"/>
    <n v="0"/>
    <n v="0"/>
    <n v="0"/>
    <n v="0"/>
    <n v="1"/>
    <x v="0"/>
    <x v="0"/>
    <n v="1"/>
    <n v="0"/>
    <n v="0"/>
    <n v="2"/>
    <n v="0"/>
    <n v="0"/>
    <n v="0"/>
    <n v="0"/>
    <n v="0"/>
    <n v="1"/>
    <n v="0"/>
    <n v="0"/>
    <n v="0"/>
    <n v="0"/>
    <n v="0"/>
    <n v="0"/>
    <n v="0"/>
    <n v="0"/>
    <n v="0"/>
    <n v="0"/>
    <n v="0"/>
    <x v="0"/>
    <n v="90"/>
    <n v="6143"/>
    <n v="3"/>
    <n v="14"/>
    <n v="4"/>
  </r>
  <r>
    <s v="Ashiana Mulberry"/>
    <s v=" Sohna"/>
    <x v="0"/>
    <n v="107000"/>
    <n v="6184"/>
    <s v="North-East"/>
    <x v="0"/>
    <x v="9"/>
    <n v="1.7302716688227599E-2"/>
    <n v="1300"/>
    <n v="1600"/>
    <n v="1730"/>
    <n v="3"/>
    <n v="3"/>
    <n v="3"/>
    <n v="3"/>
    <s v="plurifamiliar"/>
    <n v="17"/>
    <n v="7"/>
    <n v="0"/>
    <n v="0"/>
    <n v="0"/>
    <n v="0"/>
    <n v="1"/>
    <n v="1"/>
    <n v="1"/>
    <n v="0"/>
    <n v="1"/>
    <n v="1"/>
    <n v="1"/>
    <n v="1"/>
    <n v="1"/>
    <n v="1"/>
    <n v="1"/>
    <n v="1"/>
    <n v="1"/>
    <n v="1"/>
    <n v="1"/>
    <n v="1"/>
    <n v="1"/>
    <n v="1"/>
    <n v="0"/>
    <n v="0"/>
    <n v="0"/>
    <n v="0"/>
    <n v="1"/>
    <x v="0"/>
    <x v="0"/>
    <n v="1"/>
    <n v="0"/>
    <n v="0"/>
    <n v="0"/>
    <n v="0"/>
    <n v="0"/>
    <n v="0"/>
    <n v="0"/>
    <n v="0"/>
    <n v="0"/>
    <n v="0"/>
    <n v="0"/>
    <n v="0"/>
    <n v="0"/>
    <n v="0"/>
    <n v="0"/>
    <n v="0"/>
    <n v="0"/>
    <n v="0"/>
    <n v="0"/>
    <n v="0"/>
    <x v="0"/>
    <n v="107"/>
    <n v="6184"/>
    <n v="0"/>
    <n v="15"/>
    <n v="4"/>
  </r>
  <r>
    <s v="Ashiana Mulberry"/>
    <s v=" Sohna"/>
    <x v="0"/>
    <n v="95000"/>
    <n v="6485"/>
    <s v=""/>
    <x v="4"/>
    <x v="12"/>
    <n v="1.46491904394757E-2"/>
    <n v="834.96"/>
    <n v="1175.97"/>
    <n v="1465"/>
    <n v="2"/>
    <n v="2"/>
    <n v="3"/>
    <n v="2"/>
    <s v="unifamiliar"/>
    <n v="17"/>
    <n v="3"/>
    <n v="0"/>
    <n v="1"/>
    <n v="0"/>
    <n v="0"/>
    <n v="0"/>
    <n v="0"/>
    <n v="1"/>
    <n v="0"/>
    <n v="0"/>
    <n v="0"/>
    <n v="1"/>
    <n v="1"/>
    <n v="1"/>
    <n v="1"/>
    <n v="1"/>
    <n v="1"/>
    <n v="1"/>
    <n v="1"/>
    <n v="1"/>
    <n v="1"/>
    <n v="1"/>
    <n v="1"/>
    <n v="0"/>
    <n v="0"/>
    <n v="0"/>
    <n v="0"/>
    <n v="1"/>
    <x v="0"/>
    <x v="0"/>
    <n v="1"/>
    <n v="0"/>
    <n v="0"/>
    <n v="0"/>
    <n v="0"/>
    <n v="0"/>
    <n v="0"/>
    <n v="0"/>
    <n v="0"/>
    <n v="1"/>
    <n v="0"/>
    <n v="0"/>
    <n v="0"/>
    <n v="0"/>
    <n v="0"/>
    <n v="0"/>
    <n v="0"/>
    <n v="0"/>
    <n v="0"/>
    <n v="0"/>
    <n v="0"/>
    <x v="0"/>
    <n v="95"/>
    <n v="6485"/>
    <n v="1"/>
    <n v="12"/>
    <n v="4"/>
  </r>
  <r>
    <s v="Ashiana Mulberry"/>
    <s v=" Sohna"/>
    <x v="0"/>
    <n v="74000"/>
    <n v="6016"/>
    <s v=""/>
    <x v="0"/>
    <x v="32"/>
    <n v="1.23005319148936E-2"/>
    <n v="1230"/>
    <m/>
    <m/>
    <n v="2"/>
    <n v="2"/>
    <n v="3"/>
    <n v="2"/>
    <s v="unifamiliar"/>
    <n v="12"/>
    <n v="12"/>
    <n v="0"/>
    <n v="0"/>
    <n v="0"/>
    <n v="0"/>
    <n v="1"/>
    <n v="0"/>
    <n v="0"/>
    <n v="0"/>
    <n v="0"/>
    <n v="0"/>
    <n v="1"/>
    <n v="1"/>
    <n v="1"/>
    <n v="0"/>
    <n v="0"/>
    <n v="1"/>
    <n v="0"/>
    <n v="1"/>
    <n v="1"/>
    <n v="1"/>
    <n v="1"/>
    <n v="1"/>
    <n v="0"/>
    <n v="0"/>
    <n v="0"/>
    <n v="0"/>
    <n v="1"/>
    <x v="0"/>
    <x v="0"/>
    <n v="1"/>
    <n v="0"/>
    <n v="0"/>
    <n v="0"/>
    <n v="0"/>
    <n v="0"/>
    <n v="0"/>
    <n v="0"/>
    <n v="0"/>
    <n v="1"/>
    <n v="0"/>
    <n v="0"/>
    <n v="0"/>
    <n v="0"/>
    <n v="0"/>
    <n v="0"/>
    <n v="0"/>
    <n v="0"/>
    <n v="0"/>
    <n v="0"/>
    <n v="0"/>
    <x v="0"/>
    <n v="74"/>
    <n v="6016"/>
    <n v="1"/>
    <n v="8"/>
    <n v="4"/>
  </r>
  <r>
    <s v="Ashiana Mulberry"/>
    <s v=" Sohna"/>
    <x v="0"/>
    <n v="105000"/>
    <n v="5412"/>
    <s v="North"/>
    <x v="4"/>
    <x v="0"/>
    <n v="1.9401330376940099E-2"/>
    <n v="834.96"/>
    <n v="1175.97"/>
    <n v="1940"/>
    <n v="2"/>
    <n v="2"/>
    <n v="3"/>
    <n v="2"/>
    <s v="unifamiliar"/>
    <n v="17"/>
    <n v="1"/>
    <n v="0"/>
    <n v="1"/>
    <n v="0"/>
    <n v="0"/>
    <n v="0"/>
    <n v="0"/>
    <n v="1"/>
    <n v="0"/>
    <n v="0"/>
    <n v="0"/>
    <n v="1"/>
    <n v="0"/>
    <n v="1"/>
    <n v="1"/>
    <n v="1"/>
    <n v="1"/>
    <n v="1"/>
    <n v="1"/>
    <n v="0"/>
    <n v="0"/>
    <n v="0"/>
    <n v="1"/>
    <n v="0"/>
    <n v="0"/>
    <n v="0"/>
    <n v="0"/>
    <n v="1"/>
    <x v="0"/>
    <x v="0"/>
    <n v="1"/>
    <n v="0"/>
    <n v="0"/>
    <n v="0"/>
    <n v="0"/>
    <n v="0"/>
    <n v="0"/>
    <n v="0"/>
    <n v="0"/>
    <n v="0"/>
    <n v="0"/>
    <n v="0"/>
    <n v="0"/>
    <n v="0"/>
    <n v="0"/>
    <n v="0"/>
    <n v="0"/>
    <n v="0"/>
    <n v="0"/>
    <n v="0"/>
    <n v="0"/>
    <x v="0"/>
    <n v="105"/>
    <n v="5412"/>
    <n v="0"/>
    <n v="9"/>
    <n v="4"/>
  </r>
  <r>
    <s v="ashiyara"/>
    <s v=" Garauli Kalan"/>
    <x v="0"/>
    <n v="45000"/>
    <n v="4500"/>
    <s v=""/>
    <x v="5"/>
    <x v="1"/>
    <n v="0.01"/>
    <m/>
    <m/>
    <n v="1000"/>
    <n v="3"/>
    <n v="3"/>
    <n v="2"/>
    <n v="3"/>
    <s v="plurifamiliar"/>
    <n v="19"/>
    <n v="18"/>
    <n v="0"/>
    <n v="0"/>
    <n v="0"/>
    <n v="0"/>
    <m/>
    <m/>
    <m/>
    <m/>
    <m/>
    <m/>
    <m/>
    <m/>
    <m/>
    <m/>
    <m/>
    <m/>
    <m/>
    <m/>
    <m/>
    <m/>
    <m/>
    <n v="1"/>
    <n v="0"/>
    <n v="0"/>
    <n v="0"/>
    <n v="0"/>
    <n v="0"/>
    <x v="1"/>
    <x v="0"/>
    <n v="0"/>
    <n v="0"/>
    <n v="0"/>
    <n v="0"/>
    <n v="0"/>
    <n v="0"/>
    <n v="0"/>
    <n v="0"/>
    <n v="0"/>
    <n v="0"/>
    <n v="0"/>
    <n v="0"/>
    <n v="0"/>
    <n v="0"/>
    <n v="0"/>
    <n v="0"/>
    <n v="0"/>
    <n v="0"/>
    <n v="0"/>
    <n v="0"/>
    <n v="0"/>
    <x v="0"/>
    <n v="45"/>
    <n v="4500"/>
    <n v="0"/>
    <n v="0"/>
    <n v="1"/>
  </r>
  <r>
    <s v="Ashok vihar phase"/>
    <s v=" Ashok Vihar Phase 2"/>
    <x v="0"/>
    <n v="28000"/>
    <n v="4307"/>
    <s v="North"/>
    <x v="0"/>
    <x v="24"/>
    <n v="6.5010448107730998E-3"/>
    <n v="550"/>
    <m/>
    <n v="650"/>
    <n v="2"/>
    <n v="2"/>
    <n v="1"/>
    <n v="2"/>
    <s v="unifamiliar"/>
    <n v="4"/>
    <n v="3"/>
    <n v="0"/>
    <n v="0"/>
    <n v="0"/>
    <n v="0"/>
    <n v="0"/>
    <n v="0"/>
    <n v="1"/>
    <n v="0"/>
    <n v="0"/>
    <n v="0"/>
    <n v="1"/>
    <n v="1"/>
    <n v="1"/>
    <n v="0"/>
    <n v="1"/>
    <n v="1"/>
    <n v="1"/>
    <n v="1"/>
    <n v="1"/>
    <n v="0"/>
    <n v="1"/>
    <n v="1"/>
    <n v="0"/>
    <n v="1"/>
    <n v="0"/>
    <n v="1"/>
    <n v="1"/>
    <x v="0"/>
    <x v="0"/>
    <n v="0"/>
    <n v="0"/>
    <n v="0"/>
    <n v="5"/>
    <n v="0"/>
    <n v="0"/>
    <n v="0"/>
    <n v="0"/>
    <n v="0"/>
    <n v="0"/>
    <n v="0"/>
    <n v="0"/>
    <n v="0"/>
    <n v="0"/>
    <n v="0"/>
    <n v="0"/>
    <n v="0"/>
    <n v="0"/>
    <n v="0"/>
    <n v="0"/>
    <n v="0"/>
    <x v="0"/>
    <n v="28"/>
    <n v="4307"/>
    <n v="5"/>
    <n v="9"/>
    <n v="5"/>
  </r>
  <r>
    <s v="Ashray Apartment"/>
    <s v=" Carterpuri Village"/>
    <x v="0"/>
    <n v="64000"/>
    <n v="7529"/>
    <s v="North"/>
    <x v="2"/>
    <x v="13"/>
    <n v="8.5004648691725006E-3"/>
    <n v="850"/>
    <m/>
    <m/>
    <n v="2"/>
    <n v="2"/>
    <n v="1"/>
    <n v="2"/>
    <s v="unifamiliar"/>
    <n v="4"/>
    <n v="3"/>
    <n v="0"/>
    <n v="0"/>
    <n v="0"/>
    <n v="0"/>
    <n v="0"/>
    <n v="0"/>
    <n v="0"/>
    <n v="0"/>
    <n v="0"/>
    <n v="0"/>
    <n v="1"/>
    <n v="0"/>
    <n v="1"/>
    <n v="1"/>
    <n v="1"/>
    <n v="1"/>
    <n v="1"/>
    <n v="1"/>
    <n v="0"/>
    <n v="0"/>
    <n v="0"/>
    <n v="1"/>
    <n v="0"/>
    <n v="1"/>
    <n v="1"/>
    <n v="1"/>
    <n v="1"/>
    <x v="0"/>
    <x v="0"/>
    <n v="0"/>
    <n v="0"/>
    <n v="0"/>
    <n v="2"/>
    <n v="0"/>
    <n v="0"/>
    <n v="0"/>
    <n v="0"/>
    <n v="0"/>
    <n v="1"/>
    <n v="0"/>
    <n v="0"/>
    <n v="0"/>
    <n v="0"/>
    <n v="0"/>
    <n v="2"/>
    <n v="0"/>
    <n v="0"/>
    <n v="0"/>
    <n v="0"/>
    <n v="2"/>
    <x v="1"/>
    <n v="64"/>
    <n v="7529"/>
    <n v="5"/>
    <n v="7"/>
    <n v="6"/>
  </r>
  <r>
    <s v="ASS The Leafotech Blith"/>
    <s v=" Sector 99 Gurgaon"/>
    <x v="1"/>
    <n v="115000"/>
    <n v="6593"/>
    <s v=""/>
    <x v="4"/>
    <x v="12"/>
    <n v="1.7442742302441899E-2"/>
    <m/>
    <m/>
    <n v="1365"/>
    <n v="2"/>
    <n v="2"/>
    <n v="2"/>
    <n v="2"/>
    <s v="unifamiliar"/>
    <n v="25"/>
    <n v="2"/>
    <n v="0"/>
    <n v="0"/>
    <n v="0"/>
    <n v="0"/>
    <n v="0"/>
    <n v="0"/>
    <n v="1"/>
    <n v="0"/>
    <n v="0"/>
    <n v="0"/>
    <n v="1"/>
    <n v="1"/>
    <n v="1"/>
    <n v="1"/>
    <n v="1"/>
    <n v="1"/>
    <n v="1"/>
    <n v="1"/>
    <n v="1"/>
    <n v="1"/>
    <n v="1"/>
    <n v="1"/>
    <n v="0"/>
    <n v="0"/>
    <n v="0"/>
    <n v="0"/>
    <n v="1"/>
    <x v="1"/>
    <x v="2"/>
    <n v="1"/>
    <n v="0"/>
    <n v="3"/>
    <n v="2"/>
    <n v="0"/>
    <n v="0"/>
    <n v="0"/>
    <n v="0"/>
    <n v="0"/>
    <n v="1"/>
    <n v="0"/>
    <n v="0"/>
    <n v="0"/>
    <n v="0"/>
    <n v="0"/>
    <n v="2"/>
    <n v="0"/>
    <n v="0"/>
    <n v="0"/>
    <n v="0"/>
    <n v="2"/>
    <x v="1"/>
    <n v="115"/>
    <n v="6593"/>
    <n v="8"/>
    <n v="11"/>
    <n v="4"/>
  </r>
  <r>
    <s v="ASS The Leafotech Blith"/>
    <s v=" Sector 99 Gurgaon"/>
    <x v="1"/>
    <n v="160000"/>
    <n v="6667"/>
    <s v=""/>
    <x v="1"/>
    <x v="1"/>
    <n v="2.3998800059997001E-2"/>
    <m/>
    <n v="2400"/>
    <m/>
    <n v="3"/>
    <n v="4"/>
    <n v="0"/>
    <n v="3"/>
    <s v="plurifamiliar"/>
    <n v="15"/>
    <n v="15"/>
    <n v="0"/>
    <n v="0"/>
    <n v="0"/>
    <n v="0"/>
    <m/>
    <m/>
    <m/>
    <m/>
    <m/>
    <m/>
    <m/>
    <m/>
    <m/>
    <m/>
    <m/>
    <m/>
    <m/>
    <m/>
    <m/>
    <m/>
    <m/>
    <n v="1"/>
    <n v="0"/>
    <n v="0"/>
    <n v="0"/>
    <n v="0"/>
    <n v="1"/>
    <x v="1"/>
    <x v="2"/>
    <n v="1"/>
    <n v="0"/>
    <n v="0"/>
    <n v="0"/>
    <n v="0"/>
    <n v="0"/>
    <n v="0"/>
    <n v="0"/>
    <n v="0"/>
    <n v="0"/>
    <n v="0"/>
    <n v="0"/>
    <n v="0"/>
    <n v="0"/>
    <n v="0"/>
    <n v="0"/>
    <n v="0"/>
    <n v="0"/>
    <n v="0"/>
    <n v="0"/>
    <n v="0"/>
    <x v="0"/>
    <n v="160"/>
    <n v="6667"/>
    <n v="0"/>
    <n v="0"/>
    <n v="4"/>
  </r>
  <r>
    <s v="ASS The Leafotech Blith"/>
    <s v=" Sector 99 Gurgaon"/>
    <x v="1"/>
    <n v="92000"/>
    <n v="6739"/>
    <s v=""/>
    <x v="5"/>
    <x v="32"/>
    <n v="1.36518771331058E-2"/>
    <m/>
    <m/>
    <n v="1365"/>
    <n v="2"/>
    <n v="2"/>
    <n v="3"/>
    <n v="2"/>
    <s v="unifamiliar"/>
    <n v="24"/>
    <n v="22"/>
    <n v="0"/>
    <n v="0"/>
    <n v="0"/>
    <n v="0"/>
    <n v="0"/>
    <n v="0"/>
    <n v="0"/>
    <n v="0"/>
    <n v="0"/>
    <n v="0"/>
    <n v="1"/>
    <n v="0"/>
    <n v="0"/>
    <n v="0"/>
    <n v="1"/>
    <n v="1"/>
    <n v="0"/>
    <n v="1"/>
    <n v="1"/>
    <n v="1"/>
    <n v="1"/>
    <n v="1"/>
    <n v="0"/>
    <n v="0"/>
    <n v="0"/>
    <n v="0"/>
    <n v="1"/>
    <x v="1"/>
    <x v="2"/>
    <n v="1"/>
    <n v="0"/>
    <n v="0"/>
    <n v="0"/>
    <n v="0"/>
    <n v="0"/>
    <n v="0"/>
    <n v="0"/>
    <n v="0"/>
    <n v="0"/>
    <n v="0"/>
    <n v="0"/>
    <n v="0"/>
    <n v="0"/>
    <n v="0"/>
    <n v="0"/>
    <n v="0"/>
    <n v="0"/>
    <n v="0"/>
    <n v="0"/>
    <n v="0"/>
    <x v="0"/>
    <n v="92"/>
    <n v="6739"/>
    <n v="0"/>
    <n v="6"/>
    <n v="4"/>
  </r>
  <r>
    <s v="ASS The Leafotech Blith"/>
    <s v=" Sector 99 Gurgaon"/>
    <x v="1"/>
    <n v="190000"/>
    <n v="6702"/>
    <s v="North-East"/>
    <x v="1"/>
    <x v="1"/>
    <n v="2.8349746344374802E-2"/>
    <m/>
    <n v="2835"/>
    <m/>
    <n v="4"/>
    <n v="4"/>
    <n v="3"/>
    <n v="4"/>
    <s v="plurifamiliar"/>
    <n v="2"/>
    <n v="2"/>
    <n v="0"/>
    <n v="0"/>
    <n v="0"/>
    <n v="0"/>
    <m/>
    <m/>
    <m/>
    <m/>
    <m/>
    <m/>
    <m/>
    <m/>
    <m/>
    <m/>
    <m/>
    <m/>
    <m/>
    <m/>
    <m/>
    <m/>
    <m/>
    <n v="1"/>
    <n v="0"/>
    <n v="0"/>
    <n v="0"/>
    <n v="0"/>
    <n v="1"/>
    <x v="1"/>
    <x v="2"/>
    <n v="1"/>
    <n v="0"/>
    <n v="0"/>
    <n v="0"/>
    <n v="0"/>
    <n v="0"/>
    <n v="0"/>
    <n v="0"/>
    <n v="0"/>
    <n v="0"/>
    <n v="0"/>
    <n v="0"/>
    <n v="0"/>
    <n v="0"/>
    <n v="0"/>
    <n v="0"/>
    <n v="0"/>
    <n v="0"/>
    <n v="0"/>
    <n v="0"/>
    <n v="0"/>
    <x v="0"/>
    <n v="190"/>
    <n v="6702"/>
    <n v="0"/>
    <n v="0"/>
    <n v="4"/>
  </r>
  <r>
    <s v="ASS The Leafotech Blith"/>
    <s v=" Sector 99 Gurgaon"/>
    <x v="1"/>
    <n v="82000"/>
    <n v="6007"/>
    <s v=""/>
    <x v="1"/>
    <x v="1"/>
    <n v="1.3650740802397201E-2"/>
    <m/>
    <n v="1365"/>
    <m/>
    <n v="2"/>
    <n v="2"/>
    <n v="3"/>
    <n v="2"/>
    <s v="unifamiliar"/>
    <n v="1"/>
    <n v="0"/>
    <n v="0"/>
    <n v="0"/>
    <n v="0"/>
    <n v="0"/>
    <m/>
    <m/>
    <m/>
    <m/>
    <m/>
    <m/>
    <m/>
    <m/>
    <m/>
    <m/>
    <m/>
    <m/>
    <m/>
    <m/>
    <m/>
    <m/>
    <m/>
    <n v="1"/>
    <n v="0"/>
    <n v="0"/>
    <n v="0"/>
    <n v="0"/>
    <n v="0"/>
    <x v="1"/>
    <x v="0"/>
    <n v="0"/>
    <n v="0"/>
    <n v="0"/>
    <n v="0"/>
    <n v="0"/>
    <n v="0"/>
    <n v="0"/>
    <n v="0"/>
    <n v="0"/>
    <n v="0"/>
    <n v="0"/>
    <n v="0"/>
    <n v="0"/>
    <n v="0"/>
    <n v="0"/>
    <n v="0"/>
    <n v="0"/>
    <n v="0"/>
    <n v="0"/>
    <n v="0"/>
    <n v="0"/>
    <x v="0"/>
    <n v="82"/>
    <n v="6007"/>
    <n v="0"/>
    <n v="0"/>
    <n v="1"/>
  </r>
  <r>
    <s v="ASS The Leafotech Blith"/>
    <s v=" Sector 99 Gurgaon"/>
    <x v="1"/>
    <n v="0"/>
    <n v="6593"/>
    <s v=""/>
    <x v="1"/>
    <x v="1"/>
    <m/>
    <m/>
    <m/>
    <m/>
    <m/>
    <m/>
    <m/>
    <n v="2"/>
    <s v="unifamiliar"/>
    <m/>
    <m/>
    <n v="0"/>
    <n v="0"/>
    <n v="0"/>
    <n v="0"/>
    <m/>
    <m/>
    <m/>
    <m/>
    <m/>
    <m/>
    <m/>
    <m/>
    <m/>
    <m/>
    <m/>
    <m/>
    <m/>
    <m/>
    <m/>
    <m/>
    <m/>
    <m/>
    <m/>
    <m/>
    <m/>
    <m/>
    <m/>
    <x v="2"/>
    <x v="1"/>
    <m/>
    <m/>
    <n v="0"/>
    <n v="0"/>
    <n v="0"/>
    <n v="0"/>
    <n v="0"/>
    <n v="0"/>
    <n v="0"/>
    <n v="0"/>
    <n v="0"/>
    <n v="0"/>
    <n v="0"/>
    <n v="0"/>
    <n v="0"/>
    <n v="0"/>
    <n v="0"/>
    <n v="0"/>
    <n v="0"/>
    <n v="0"/>
    <n v="0"/>
    <x v="0"/>
    <m/>
    <n v="6593"/>
    <n v="0"/>
    <n v="0"/>
    <n v="0"/>
  </r>
  <r>
    <s v="ATS Kocoon"/>
    <s v=" Sector 109 Gurgaon"/>
    <x v="1"/>
    <n v="222000.00000000003"/>
    <n v="10596"/>
    <s v="East"/>
    <x v="0"/>
    <x v="12"/>
    <n v="2.09513023782559E-2"/>
    <m/>
    <m/>
    <n v="2095"/>
    <n v="3"/>
    <n v="3"/>
    <n v="3"/>
    <n v="3"/>
    <s v="plurifamiliar"/>
    <n v="26"/>
    <n v="20"/>
    <n v="1"/>
    <n v="0"/>
    <n v="0"/>
    <n v="0"/>
    <n v="0"/>
    <n v="0"/>
    <n v="1"/>
    <n v="0"/>
    <n v="0"/>
    <n v="1"/>
    <n v="1"/>
    <n v="1"/>
    <n v="1"/>
    <n v="1"/>
    <n v="1"/>
    <n v="1"/>
    <n v="1"/>
    <n v="1"/>
    <n v="1"/>
    <n v="1"/>
    <n v="1"/>
    <n v="0"/>
    <n v="0"/>
    <n v="1"/>
    <n v="1"/>
    <n v="1"/>
    <n v="1"/>
    <x v="1"/>
    <x v="0"/>
    <n v="1"/>
    <n v="0"/>
    <n v="0"/>
    <n v="0"/>
    <n v="0"/>
    <n v="0"/>
    <n v="0"/>
    <n v="0"/>
    <n v="0"/>
    <n v="0"/>
    <n v="0"/>
    <n v="0"/>
    <n v="0"/>
    <n v="0"/>
    <n v="0"/>
    <n v="0"/>
    <n v="0"/>
    <n v="0"/>
    <n v="0"/>
    <n v="0"/>
    <n v="0"/>
    <x v="0"/>
    <n v="222.00000000000003"/>
    <n v="10596"/>
    <n v="0"/>
    <n v="13"/>
    <n v="5"/>
  </r>
  <r>
    <s v="ATS Kocoon"/>
    <s v=" Sector 109 Gurgaon"/>
    <x v="1"/>
    <n v="175000"/>
    <n v="10028"/>
    <s v="North-East"/>
    <x v="0"/>
    <x v="0"/>
    <n v="1.7451136816912599E-2"/>
    <n v="1250"/>
    <n v="1550"/>
    <n v="1745"/>
    <n v="3"/>
    <n v="3"/>
    <n v="3"/>
    <n v="3"/>
    <s v="plurifamiliar"/>
    <n v="25"/>
    <n v="10"/>
    <n v="0"/>
    <n v="0"/>
    <n v="1"/>
    <n v="0"/>
    <n v="0"/>
    <n v="0"/>
    <n v="1"/>
    <n v="0"/>
    <n v="0"/>
    <n v="0"/>
    <n v="1"/>
    <n v="0"/>
    <n v="1"/>
    <n v="1"/>
    <n v="1"/>
    <n v="1"/>
    <n v="1"/>
    <n v="1"/>
    <n v="0"/>
    <n v="0"/>
    <n v="0"/>
    <n v="0"/>
    <n v="0"/>
    <n v="1"/>
    <n v="1"/>
    <n v="1"/>
    <n v="1"/>
    <x v="1"/>
    <x v="0"/>
    <n v="1"/>
    <n v="0"/>
    <n v="4"/>
    <n v="3"/>
    <n v="0"/>
    <n v="0"/>
    <n v="1"/>
    <n v="7"/>
    <n v="0"/>
    <n v="1"/>
    <n v="0"/>
    <n v="0"/>
    <n v="0"/>
    <n v="0"/>
    <n v="1"/>
    <n v="3"/>
    <n v="0"/>
    <n v="0"/>
    <n v="0"/>
    <n v="0"/>
    <n v="2"/>
    <x v="1"/>
    <n v="175"/>
    <n v="10028"/>
    <n v="20"/>
    <n v="9"/>
    <n v="5"/>
  </r>
  <r>
    <s v="ATS Kocoon"/>
    <s v=" Sector 109 Gurgaon"/>
    <x v="1"/>
    <n v="215000"/>
    <n v="10262"/>
    <s v="North"/>
    <x v="0"/>
    <x v="7"/>
    <n v="2.0951081660494999E-2"/>
    <m/>
    <m/>
    <n v="2095"/>
    <n v="3"/>
    <n v="4"/>
    <n v="3"/>
    <n v="3"/>
    <s v="plurifamiliar"/>
    <n v="20"/>
    <n v="9"/>
    <n v="1"/>
    <n v="0"/>
    <n v="0"/>
    <n v="0"/>
    <n v="0"/>
    <n v="1"/>
    <n v="1"/>
    <n v="1"/>
    <n v="0"/>
    <n v="1"/>
    <n v="1"/>
    <n v="1"/>
    <n v="1"/>
    <n v="1"/>
    <n v="1"/>
    <n v="1"/>
    <n v="0"/>
    <n v="1"/>
    <n v="1"/>
    <n v="1"/>
    <n v="1"/>
    <n v="0"/>
    <n v="0"/>
    <n v="1"/>
    <n v="1"/>
    <n v="1"/>
    <n v="1"/>
    <x v="1"/>
    <x v="0"/>
    <n v="1"/>
    <n v="0"/>
    <n v="0"/>
    <n v="0"/>
    <n v="0"/>
    <n v="0"/>
    <n v="0"/>
    <n v="0"/>
    <n v="0"/>
    <n v="0"/>
    <n v="0"/>
    <n v="0"/>
    <n v="0"/>
    <n v="0"/>
    <n v="0"/>
    <n v="0"/>
    <n v="0"/>
    <n v="0"/>
    <n v="0"/>
    <n v="0"/>
    <n v="0"/>
    <x v="0"/>
    <n v="215"/>
    <n v="10262"/>
    <n v="0"/>
    <n v="14"/>
    <n v="5"/>
  </r>
  <r>
    <s v="ATS Kocoon"/>
    <s v=" Sector 109 Gurgaon"/>
    <x v="1"/>
    <n v="168000"/>
    <n v="9627"/>
    <s v="North-East"/>
    <x v="0"/>
    <x v="33"/>
    <n v="1.7450919289498198E-2"/>
    <m/>
    <m/>
    <n v="1745"/>
    <n v="3"/>
    <n v="3"/>
    <n v="3"/>
    <n v="3"/>
    <s v="plurifamiliar"/>
    <n v="20"/>
    <n v="8"/>
    <n v="0"/>
    <n v="0"/>
    <n v="0"/>
    <n v="0"/>
    <n v="0"/>
    <n v="0"/>
    <n v="1"/>
    <n v="1"/>
    <n v="1"/>
    <n v="1"/>
    <n v="1"/>
    <n v="1"/>
    <n v="1"/>
    <n v="1"/>
    <n v="1"/>
    <n v="1"/>
    <n v="1"/>
    <n v="1"/>
    <n v="1"/>
    <n v="1"/>
    <n v="1"/>
    <n v="0"/>
    <n v="0"/>
    <n v="1"/>
    <n v="1"/>
    <n v="1"/>
    <n v="1"/>
    <x v="1"/>
    <x v="0"/>
    <n v="1"/>
    <n v="0"/>
    <n v="0"/>
    <n v="0"/>
    <n v="0"/>
    <n v="0"/>
    <n v="0"/>
    <n v="0"/>
    <n v="0"/>
    <n v="0"/>
    <n v="0"/>
    <n v="0"/>
    <n v="0"/>
    <n v="0"/>
    <n v="0"/>
    <n v="0"/>
    <n v="0"/>
    <n v="0"/>
    <n v="0"/>
    <n v="0"/>
    <n v="0"/>
    <x v="0"/>
    <n v="168"/>
    <n v="9627"/>
    <n v="0"/>
    <n v="14"/>
    <n v="5"/>
  </r>
  <r>
    <s v="ATS Kocoon"/>
    <s v=" Sector 109 Gurgaon"/>
    <x v="1"/>
    <n v="170000"/>
    <n v="9742"/>
    <s v="West"/>
    <x v="2"/>
    <x v="0"/>
    <n v="1.74502155614863E-2"/>
    <n v="1250"/>
    <n v="1550"/>
    <n v="1745"/>
    <n v="3"/>
    <n v="3"/>
    <n v="3"/>
    <n v="3"/>
    <s v="plurifamiliar"/>
    <n v="22"/>
    <n v="21"/>
    <n v="0"/>
    <n v="0"/>
    <n v="0"/>
    <n v="0"/>
    <n v="0"/>
    <n v="0"/>
    <n v="1"/>
    <n v="0"/>
    <n v="0"/>
    <n v="0"/>
    <n v="1"/>
    <n v="0"/>
    <n v="1"/>
    <n v="1"/>
    <n v="1"/>
    <n v="1"/>
    <n v="1"/>
    <n v="1"/>
    <n v="0"/>
    <n v="0"/>
    <n v="0"/>
    <n v="0"/>
    <n v="0"/>
    <n v="1"/>
    <n v="1"/>
    <n v="1"/>
    <n v="1"/>
    <x v="1"/>
    <x v="0"/>
    <n v="1"/>
    <n v="0"/>
    <n v="0"/>
    <n v="0"/>
    <n v="0"/>
    <n v="0"/>
    <n v="0"/>
    <n v="0"/>
    <n v="0"/>
    <n v="0"/>
    <n v="0"/>
    <n v="0"/>
    <n v="0"/>
    <n v="0"/>
    <n v="0"/>
    <n v="0"/>
    <n v="0"/>
    <n v="0"/>
    <n v="0"/>
    <n v="0"/>
    <n v="0"/>
    <x v="0"/>
    <n v="170"/>
    <n v="9742"/>
    <n v="0"/>
    <n v="8"/>
    <n v="5"/>
  </r>
  <r>
    <s v="ATS Kocoon"/>
    <s v=" Sector 109 Gurgaon"/>
    <x v="1"/>
    <n v="160000"/>
    <n v="9169"/>
    <s v="North"/>
    <x v="0"/>
    <x v="14"/>
    <n v="1.7450103609990102E-2"/>
    <m/>
    <n v="1550"/>
    <n v="1745"/>
    <n v="3"/>
    <n v="3"/>
    <n v="3"/>
    <n v="3"/>
    <s v="plurifamiliar"/>
    <n v="20"/>
    <n v="10"/>
    <n v="0"/>
    <n v="0"/>
    <n v="0"/>
    <n v="0"/>
    <n v="0"/>
    <n v="1"/>
    <n v="1"/>
    <n v="0"/>
    <n v="0"/>
    <n v="1"/>
    <n v="1"/>
    <n v="1"/>
    <n v="0"/>
    <n v="0"/>
    <n v="0"/>
    <n v="1"/>
    <n v="0"/>
    <n v="1"/>
    <n v="1"/>
    <n v="1"/>
    <n v="1"/>
    <n v="0"/>
    <n v="0"/>
    <n v="1"/>
    <n v="1"/>
    <n v="1"/>
    <n v="1"/>
    <x v="1"/>
    <x v="0"/>
    <n v="1"/>
    <n v="0"/>
    <n v="0"/>
    <n v="0"/>
    <n v="0"/>
    <n v="0"/>
    <n v="0"/>
    <n v="0"/>
    <n v="0"/>
    <n v="0"/>
    <n v="0"/>
    <n v="0"/>
    <n v="0"/>
    <n v="0"/>
    <n v="0"/>
    <n v="0"/>
    <n v="0"/>
    <n v="0"/>
    <n v="0"/>
    <n v="0"/>
    <n v="0"/>
    <x v="0"/>
    <n v="160"/>
    <n v="9169"/>
    <n v="0"/>
    <n v="9"/>
    <n v="5"/>
  </r>
  <r>
    <s v="ATS Kocoon"/>
    <s v=" Sector 109 Gurgaon"/>
    <x v="1"/>
    <n v="165000"/>
    <n v="10645"/>
    <s v="East"/>
    <x v="0"/>
    <x v="9"/>
    <n v="1.55002348520432E-2"/>
    <n v="1550"/>
    <n v="1650"/>
    <n v="1745"/>
    <n v="3"/>
    <n v="3"/>
    <n v="3"/>
    <n v="3"/>
    <s v="plurifamiliar"/>
    <n v="24"/>
    <n v="19"/>
    <n v="0"/>
    <n v="0"/>
    <n v="0"/>
    <n v="1"/>
    <n v="1"/>
    <n v="1"/>
    <n v="1"/>
    <n v="0"/>
    <n v="1"/>
    <n v="1"/>
    <n v="1"/>
    <n v="1"/>
    <n v="1"/>
    <n v="1"/>
    <n v="1"/>
    <n v="1"/>
    <n v="1"/>
    <n v="1"/>
    <n v="1"/>
    <n v="1"/>
    <n v="1"/>
    <n v="0"/>
    <n v="0"/>
    <n v="1"/>
    <n v="1"/>
    <n v="1"/>
    <n v="1"/>
    <x v="1"/>
    <x v="0"/>
    <n v="1"/>
    <n v="0"/>
    <n v="4"/>
    <n v="3"/>
    <n v="0"/>
    <n v="0"/>
    <n v="0"/>
    <n v="0"/>
    <n v="0"/>
    <n v="1"/>
    <n v="0"/>
    <n v="0"/>
    <n v="0"/>
    <n v="0"/>
    <n v="0"/>
    <n v="0"/>
    <n v="0"/>
    <n v="0"/>
    <n v="0"/>
    <n v="0"/>
    <n v="2"/>
    <x v="1"/>
    <n v="165"/>
    <n v="10645"/>
    <n v="8"/>
    <n v="16"/>
    <n v="5"/>
  </r>
  <r>
    <s v="ATS Kocoon"/>
    <s v=" Sector 109 Gurgaon"/>
    <x v="1"/>
    <n v="295000"/>
    <n v="10350"/>
    <s v="South-East"/>
    <x v="0"/>
    <x v="9"/>
    <n v="2.85024154589371E-2"/>
    <n v="2850"/>
    <n v="3150"/>
    <m/>
    <n v="4"/>
    <n v="4"/>
    <n v="3"/>
    <n v="4"/>
    <s v="plurifamiliar"/>
    <n v="34"/>
    <n v="7"/>
    <n v="1"/>
    <n v="0"/>
    <n v="0"/>
    <n v="1"/>
    <n v="1"/>
    <n v="1"/>
    <n v="1"/>
    <n v="0"/>
    <n v="1"/>
    <n v="1"/>
    <n v="1"/>
    <n v="1"/>
    <n v="1"/>
    <n v="1"/>
    <n v="1"/>
    <n v="1"/>
    <n v="1"/>
    <n v="1"/>
    <n v="1"/>
    <n v="1"/>
    <n v="1"/>
    <n v="0"/>
    <n v="0"/>
    <n v="1"/>
    <n v="1"/>
    <n v="1"/>
    <n v="1"/>
    <x v="1"/>
    <x v="0"/>
    <n v="1"/>
    <n v="0"/>
    <n v="5"/>
    <n v="4"/>
    <n v="0"/>
    <n v="0"/>
    <n v="0"/>
    <n v="0"/>
    <n v="0"/>
    <n v="1"/>
    <n v="0"/>
    <n v="0"/>
    <n v="0"/>
    <n v="0"/>
    <n v="0"/>
    <n v="0"/>
    <n v="0"/>
    <n v="0"/>
    <n v="0"/>
    <n v="0"/>
    <n v="2"/>
    <x v="1"/>
    <n v="295"/>
    <n v="10350"/>
    <n v="10"/>
    <n v="17"/>
    <n v="5"/>
  </r>
  <r>
    <s v="ATS Kocoon"/>
    <s v=" Sector 109 Gurgaon"/>
    <x v="1"/>
    <n v="220000.00000000003"/>
    <n v="10023"/>
    <s v="North-East"/>
    <x v="0"/>
    <x v="7"/>
    <n v="2.1949516112940201E-2"/>
    <m/>
    <n v="1860"/>
    <n v="2095"/>
    <n v="3"/>
    <n v="4"/>
    <n v="3"/>
    <n v="3"/>
    <s v="plurifamiliar"/>
    <n v="24"/>
    <n v="8"/>
    <n v="1"/>
    <n v="0"/>
    <n v="0"/>
    <n v="0"/>
    <n v="1"/>
    <n v="1"/>
    <n v="1"/>
    <n v="0"/>
    <n v="0"/>
    <n v="1"/>
    <n v="1"/>
    <n v="1"/>
    <n v="1"/>
    <n v="1"/>
    <n v="1"/>
    <n v="1"/>
    <n v="1"/>
    <n v="1"/>
    <n v="1"/>
    <n v="1"/>
    <n v="1"/>
    <n v="0"/>
    <n v="0"/>
    <n v="1"/>
    <n v="1"/>
    <n v="1"/>
    <n v="1"/>
    <x v="1"/>
    <x v="0"/>
    <n v="1"/>
    <n v="0"/>
    <n v="0"/>
    <n v="0"/>
    <n v="0"/>
    <n v="0"/>
    <n v="0"/>
    <n v="0"/>
    <n v="0"/>
    <n v="0"/>
    <n v="0"/>
    <n v="0"/>
    <n v="0"/>
    <n v="0"/>
    <n v="0"/>
    <n v="0"/>
    <n v="0"/>
    <n v="0"/>
    <n v="0"/>
    <n v="0"/>
    <n v="0"/>
    <x v="0"/>
    <n v="220.00000000000003"/>
    <n v="10023"/>
    <n v="0"/>
    <n v="15"/>
    <n v="5"/>
  </r>
  <r>
    <s v="ATS Kocoon"/>
    <s v=" Sector 109 Gurgaon"/>
    <x v="1"/>
    <n v="220000.00000000003"/>
    <n v="10501"/>
    <s v="West"/>
    <x v="0"/>
    <x v="7"/>
    <n v="2.0950385677554501E-2"/>
    <m/>
    <n v="1860"/>
    <n v="2095"/>
    <n v="3"/>
    <n v="4"/>
    <n v="3"/>
    <n v="3"/>
    <s v="plurifamiliar"/>
    <n v="21"/>
    <n v="13"/>
    <n v="1"/>
    <n v="0"/>
    <n v="0"/>
    <n v="0"/>
    <n v="0"/>
    <n v="1"/>
    <n v="1"/>
    <n v="0"/>
    <n v="0"/>
    <n v="1"/>
    <n v="1"/>
    <n v="1"/>
    <n v="1"/>
    <n v="1"/>
    <n v="1"/>
    <n v="1"/>
    <n v="1"/>
    <n v="1"/>
    <n v="1"/>
    <n v="1"/>
    <n v="1"/>
    <n v="0"/>
    <n v="0"/>
    <n v="1"/>
    <n v="1"/>
    <n v="1"/>
    <n v="1"/>
    <x v="1"/>
    <x v="0"/>
    <n v="1"/>
    <n v="0"/>
    <n v="4"/>
    <n v="0"/>
    <n v="0"/>
    <n v="0"/>
    <n v="0"/>
    <n v="0"/>
    <n v="0"/>
    <n v="1"/>
    <n v="0"/>
    <n v="0"/>
    <n v="0"/>
    <n v="0"/>
    <n v="0"/>
    <n v="0"/>
    <n v="0"/>
    <n v="0"/>
    <n v="0"/>
    <n v="0"/>
    <n v="2"/>
    <x v="1"/>
    <n v="220.00000000000003"/>
    <n v="10501"/>
    <n v="5"/>
    <n v="14"/>
    <n v="5"/>
  </r>
  <r>
    <s v="ATS Kocoon"/>
    <s v=" Sector 109 Gurgaon"/>
    <x v="1"/>
    <n v="170000"/>
    <n v="12878"/>
    <s v="East"/>
    <x v="0"/>
    <x v="12"/>
    <n v="1.32008075788165E-2"/>
    <n v="1320"/>
    <n v="1550"/>
    <n v="1745"/>
    <n v="3"/>
    <n v="3"/>
    <n v="3"/>
    <n v="3"/>
    <s v="plurifamiliar"/>
    <n v="24"/>
    <n v="22"/>
    <n v="0"/>
    <n v="0"/>
    <n v="0"/>
    <n v="0"/>
    <n v="0"/>
    <n v="0"/>
    <n v="1"/>
    <n v="0"/>
    <n v="0"/>
    <n v="1"/>
    <n v="1"/>
    <n v="1"/>
    <n v="1"/>
    <n v="1"/>
    <n v="1"/>
    <n v="1"/>
    <n v="0"/>
    <n v="0"/>
    <n v="1"/>
    <n v="1"/>
    <n v="1"/>
    <n v="0"/>
    <n v="0"/>
    <n v="1"/>
    <n v="1"/>
    <n v="1"/>
    <n v="1"/>
    <x v="1"/>
    <x v="0"/>
    <n v="1"/>
    <n v="0"/>
    <n v="0"/>
    <n v="0"/>
    <n v="0"/>
    <n v="0"/>
    <n v="0"/>
    <n v="0"/>
    <n v="0"/>
    <n v="1"/>
    <n v="0"/>
    <n v="0"/>
    <n v="0"/>
    <n v="0"/>
    <n v="0"/>
    <n v="0"/>
    <n v="0"/>
    <n v="0"/>
    <n v="0"/>
    <n v="0"/>
    <n v="0"/>
    <x v="0"/>
    <n v="170"/>
    <n v="12878"/>
    <n v="1"/>
    <n v="10"/>
    <n v="5"/>
  </r>
  <r>
    <s v="ATS Kocoon"/>
    <s v=" Sector 109 Gurgaon"/>
    <x v="1"/>
    <n v="222000.00000000003"/>
    <n v="10596"/>
    <s v="East"/>
    <x v="0"/>
    <x v="15"/>
    <n v="2.09513023782559E-2"/>
    <m/>
    <n v="1860"/>
    <n v="2095"/>
    <n v="3"/>
    <n v="4"/>
    <n v="3"/>
    <n v="3"/>
    <s v="plurifamiliar"/>
    <n v="24"/>
    <n v="14"/>
    <n v="1"/>
    <n v="1"/>
    <n v="1"/>
    <n v="1"/>
    <n v="0"/>
    <n v="0"/>
    <n v="1"/>
    <n v="0"/>
    <n v="0"/>
    <n v="1"/>
    <n v="1"/>
    <n v="1"/>
    <n v="0"/>
    <n v="0"/>
    <n v="0"/>
    <n v="1"/>
    <n v="0"/>
    <n v="0"/>
    <n v="1"/>
    <n v="1"/>
    <n v="1"/>
    <n v="0"/>
    <n v="0"/>
    <n v="1"/>
    <n v="1"/>
    <n v="1"/>
    <n v="1"/>
    <x v="1"/>
    <x v="0"/>
    <n v="1"/>
    <n v="0"/>
    <n v="0"/>
    <n v="0"/>
    <n v="0"/>
    <n v="0"/>
    <n v="0"/>
    <n v="0"/>
    <n v="0"/>
    <n v="1"/>
    <n v="0"/>
    <n v="0"/>
    <n v="0"/>
    <n v="0"/>
    <n v="0"/>
    <n v="0"/>
    <n v="0"/>
    <n v="0"/>
    <n v="0"/>
    <n v="0"/>
    <n v="0"/>
    <x v="0"/>
    <n v="222.00000000000003"/>
    <n v="10596"/>
    <n v="1"/>
    <n v="11"/>
    <n v="5"/>
  </r>
  <r>
    <s v="ATS Kocoon"/>
    <s v=" Sector 109 Gurgaon"/>
    <x v="1"/>
    <n v="170000"/>
    <n v="9742"/>
    <s v="East"/>
    <x v="0"/>
    <x v="12"/>
    <n v="1.74502155614863E-2"/>
    <m/>
    <n v="1550"/>
    <n v="1745"/>
    <n v="3"/>
    <n v="3"/>
    <n v="3"/>
    <n v="3"/>
    <s v="plurifamiliar"/>
    <n v="25"/>
    <n v="22"/>
    <n v="0"/>
    <n v="0"/>
    <n v="0"/>
    <n v="0"/>
    <n v="0"/>
    <n v="0"/>
    <n v="1"/>
    <n v="0"/>
    <n v="0"/>
    <n v="1"/>
    <n v="1"/>
    <n v="1"/>
    <n v="1"/>
    <n v="1"/>
    <n v="1"/>
    <n v="1"/>
    <n v="0"/>
    <n v="1"/>
    <n v="1"/>
    <n v="1"/>
    <n v="1"/>
    <n v="0"/>
    <n v="0"/>
    <n v="1"/>
    <n v="1"/>
    <n v="1"/>
    <n v="1"/>
    <x v="1"/>
    <x v="0"/>
    <n v="1"/>
    <n v="0"/>
    <n v="0"/>
    <n v="0"/>
    <n v="0"/>
    <n v="0"/>
    <n v="0"/>
    <n v="0"/>
    <n v="0"/>
    <n v="1"/>
    <n v="0"/>
    <n v="0"/>
    <n v="0"/>
    <n v="0"/>
    <n v="0"/>
    <n v="0"/>
    <n v="0"/>
    <n v="0"/>
    <n v="0"/>
    <n v="0"/>
    <n v="0"/>
    <x v="0"/>
    <n v="170"/>
    <n v="9742"/>
    <n v="1"/>
    <n v="11"/>
    <n v="5"/>
  </r>
  <r>
    <s v="ATS Marigold"/>
    <s v=" Sector 89 A Gurgaon"/>
    <x v="1"/>
    <n v="185000"/>
    <n v="8604"/>
    <s v="South-West"/>
    <x v="4"/>
    <x v="13"/>
    <n v="2.1501627150162701E-2"/>
    <m/>
    <m/>
    <n v="2150"/>
    <n v="3"/>
    <n v="3"/>
    <n v="3"/>
    <n v="3"/>
    <s v="plurifamiliar"/>
    <n v="22"/>
    <n v="12"/>
    <n v="1"/>
    <n v="0"/>
    <n v="0"/>
    <n v="0"/>
    <n v="0"/>
    <n v="0"/>
    <n v="0"/>
    <n v="0"/>
    <n v="0"/>
    <n v="0"/>
    <n v="1"/>
    <n v="0"/>
    <n v="1"/>
    <n v="1"/>
    <n v="1"/>
    <n v="1"/>
    <n v="0"/>
    <n v="1"/>
    <n v="0"/>
    <n v="0"/>
    <n v="0"/>
    <n v="1"/>
    <n v="1"/>
    <n v="0"/>
    <n v="0"/>
    <n v="0"/>
    <n v="1"/>
    <x v="0"/>
    <x v="0"/>
    <n v="1"/>
    <n v="0"/>
    <n v="0"/>
    <n v="0"/>
    <n v="0"/>
    <n v="0"/>
    <n v="0"/>
    <n v="0"/>
    <n v="0"/>
    <n v="0"/>
    <n v="0"/>
    <n v="0"/>
    <n v="0"/>
    <n v="0"/>
    <n v="0"/>
    <n v="0"/>
    <n v="0"/>
    <n v="0"/>
    <n v="0"/>
    <n v="0"/>
    <n v="0"/>
    <x v="0"/>
    <n v="185"/>
    <n v="8604"/>
    <n v="0"/>
    <n v="7"/>
    <n v="5"/>
  </r>
  <r>
    <s v="ATS Marigold"/>
    <s v=" Sector 89 A Gurgaon"/>
    <x v="1"/>
    <n v="170000"/>
    <n v="9714"/>
    <s v="North"/>
    <x v="5"/>
    <x v="34"/>
    <n v="1.7500514721021199E-2"/>
    <n v="1750"/>
    <m/>
    <m/>
    <n v="3"/>
    <n v="3"/>
    <n v="3"/>
    <n v="3"/>
    <s v="plurifamiliar"/>
    <n v="22"/>
    <n v="8"/>
    <n v="0"/>
    <n v="1"/>
    <n v="0"/>
    <n v="0"/>
    <n v="0"/>
    <n v="0"/>
    <n v="0"/>
    <n v="1"/>
    <n v="0"/>
    <n v="0"/>
    <n v="1"/>
    <n v="1"/>
    <n v="1"/>
    <n v="1"/>
    <n v="1"/>
    <n v="1"/>
    <n v="1"/>
    <n v="1"/>
    <n v="1"/>
    <n v="1"/>
    <n v="1"/>
    <n v="1"/>
    <n v="1"/>
    <n v="0"/>
    <n v="0"/>
    <n v="0"/>
    <n v="1"/>
    <x v="0"/>
    <x v="0"/>
    <n v="1"/>
    <n v="0"/>
    <n v="0"/>
    <n v="0"/>
    <n v="0"/>
    <n v="0"/>
    <n v="0"/>
    <n v="0"/>
    <n v="0"/>
    <n v="0"/>
    <n v="0"/>
    <n v="0"/>
    <n v="0"/>
    <n v="0"/>
    <n v="0"/>
    <n v="0"/>
    <n v="0"/>
    <n v="0"/>
    <n v="0"/>
    <n v="0"/>
    <n v="0"/>
    <x v="0"/>
    <n v="170"/>
    <n v="9714"/>
    <n v="0"/>
    <n v="12"/>
    <n v="5"/>
  </r>
  <r>
    <s v="ATS Marigold"/>
    <s v=" Sector 89 A Gurgaon"/>
    <x v="1"/>
    <n v="150000"/>
    <n v="8500"/>
    <s v="North"/>
    <x v="5"/>
    <x v="29"/>
    <n v="1.7647058823529401E-2"/>
    <n v="1450"/>
    <n v="1480"/>
    <n v="1750"/>
    <n v="3"/>
    <n v="3"/>
    <n v="3"/>
    <n v="3"/>
    <s v="plurifamiliar"/>
    <n v="22"/>
    <n v="5"/>
    <n v="0"/>
    <n v="0"/>
    <n v="0"/>
    <n v="0"/>
    <n v="0"/>
    <n v="1"/>
    <n v="0"/>
    <n v="0"/>
    <n v="0"/>
    <n v="0"/>
    <n v="1"/>
    <n v="1"/>
    <n v="1"/>
    <n v="1"/>
    <n v="1"/>
    <n v="1"/>
    <n v="1"/>
    <n v="1"/>
    <n v="1"/>
    <n v="1"/>
    <n v="1"/>
    <n v="1"/>
    <n v="1"/>
    <n v="0"/>
    <n v="0"/>
    <n v="0"/>
    <n v="1"/>
    <x v="0"/>
    <x v="0"/>
    <n v="1"/>
    <n v="0"/>
    <n v="1"/>
    <n v="0"/>
    <n v="0"/>
    <n v="0"/>
    <n v="0"/>
    <n v="0"/>
    <n v="0"/>
    <n v="1"/>
    <n v="0"/>
    <n v="0"/>
    <n v="0"/>
    <n v="0"/>
    <n v="0"/>
    <n v="0"/>
    <n v="0"/>
    <n v="0"/>
    <n v="0"/>
    <n v="0"/>
    <n v="0"/>
    <x v="0"/>
    <n v="150"/>
    <n v="8500"/>
    <n v="2"/>
    <n v="11"/>
    <n v="5"/>
  </r>
  <r>
    <s v="ATS Marigold"/>
    <s v=" ats marigold"/>
    <x v="0"/>
    <n v="160000"/>
    <n v="9142"/>
    <s v=""/>
    <x v="4"/>
    <x v="27"/>
    <n v="1.7501640778823001E-2"/>
    <m/>
    <m/>
    <n v="1750"/>
    <n v="3"/>
    <n v="3"/>
    <n v="3"/>
    <n v="3"/>
    <s v="plurifamiliar"/>
    <n v="22"/>
    <n v="4"/>
    <n v="0"/>
    <n v="0"/>
    <n v="0"/>
    <n v="0"/>
    <n v="0"/>
    <n v="0"/>
    <n v="0"/>
    <n v="0"/>
    <n v="0"/>
    <n v="0"/>
    <n v="1"/>
    <n v="1"/>
    <n v="0"/>
    <n v="0"/>
    <n v="0"/>
    <n v="0"/>
    <n v="0"/>
    <n v="0"/>
    <n v="1"/>
    <n v="1"/>
    <n v="0"/>
    <n v="1"/>
    <n v="1"/>
    <n v="0"/>
    <n v="0"/>
    <n v="0"/>
    <n v="1"/>
    <x v="0"/>
    <x v="0"/>
    <n v="1"/>
    <n v="0"/>
    <n v="0"/>
    <n v="0"/>
    <n v="0"/>
    <n v="0"/>
    <n v="0"/>
    <n v="0"/>
    <n v="0"/>
    <n v="0"/>
    <n v="0"/>
    <n v="0"/>
    <n v="0"/>
    <n v="0"/>
    <n v="0"/>
    <n v="0"/>
    <n v="0"/>
    <n v="0"/>
    <n v="0"/>
    <n v="0"/>
    <n v="0"/>
    <x v="0"/>
    <n v="160"/>
    <n v="9142"/>
    <n v="0"/>
    <n v="4"/>
    <n v="5"/>
  </r>
  <r>
    <s v="ATS Marigold"/>
    <s v=" Sector 89 A Gurgaon"/>
    <x v="1"/>
    <n v="150000"/>
    <n v="8571"/>
    <s v=""/>
    <x v="4"/>
    <x v="0"/>
    <n v="1.7500875043752102E-2"/>
    <n v="1750"/>
    <m/>
    <m/>
    <n v="3"/>
    <n v="3"/>
    <n v="3"/>
    <n v="3"/>
    <s v="plurifamiliar"/>
    <n v="24"/>
    <n v="2"/>
    <n v="0"/>
    <n v="0"/>
    <n v="0"/>
    <n v="0"/>
    <n v="0"/>
    <n v="0"/>
    <n v="1"/>
    <n v="0"/>
    <n v="0"/>
    <n v="0"/>
    <n v="1"/>
    <n v="0"/>
    <n v="1"/>
    <n v="1"/>
    <n v="1"/>
    <n v="1"/>
    <n v="1"/>
    <n v="1"/>
    <n v="0"/>
    <n v="0"/>
    <n v="0"/>
    <n v="1"/>
    <n v="1"/>
    <n v="0"/>
    <n v="0"/>
    <n v="0"/>
    <n v="1"/>
    <x v="0"/>
    <x v="0"/>
    <n v="1"/>
    <n v="0"/>
    <n v="0"/>
    <n v="0"/>
    <n v="0"/>
    <n v="0"/>
    <n v="0"/>
    <n v="0"/>
    <n v="0"/>
    <n v="0"/>
    <n v="0"/>
    <n v="0"/>
    <n v="0"/>
    <n v="0"/>
    <n v="0"/>
    <n v="0"/>
    <n v="0"/>
    <n v="0"/>
    <n v="0"/>
    <n v="0"/>
    <n v="0"/>
    <x v="0"/>
    <n v="150"/>
    <n v="8571"/>
    <n v="0"/>
    <n v="8"/>
    <n v="5"/>
  </r>
  <r>
    <s v="ATS Tourmaline"/>
    <s v=" Sector 109 Gurgaon"/>
    <x v="1"/>
    <n v="165000"/>
    <n v="7674"/>
    <s v="North-East"/>
    <x v="0"/>
    <x v="0"/>
    <n v="2.1501172791243101E-2"/>
    <m/>
    <m/>
    <n v="2150"/>
    <n v="3"/>
    <n v="3"/>
    <n v="3"/>
    <n v="3"/>
    <s v="plurifamiliar"/>
    <n v="27"/>
    <n v="16"/>
    <n v="1"/>
    <n v="0"/>
    <n v="0"/>
    <n v="0"/>
    <n v="0"/>
    <n v="0"/>
    <n v="1"/>
    <n v="0"/>
    <n v="0"/>
    <n v="0"/>
    <n v="1"/>
    <n v="0"/>
    <n v="1"/>
    <n v="1"/>
    <n v="1"/>
    <n v="1"/>
    <n v="1"/>
    <n v="1"/>
    <n v="0"/>
    <n v="0"/>
    <n v="0"/>
    <n v="1"/>
    <n v="1"/>
    <n v="0"/>
    <n v="0"/>
    <n v="0"/>
    <n v="1"/>
    <x v="0"/>
    <x v="2"/>
    <n v="1"/>
    <n v="0"/>
    <n v="3"/>
    <n v="3"/>
    <n v="0"/>
    <n v="0"/>
    <n v="0"/>
    <n v="0"/>
    <n v="0"/>
    <n v="1"/>
    <n v="0"/>
    <n v="0"/>
    <n v="0"/>
    <n v="0"/>
    <n v="0"/>
    <n v="3"/>
    <n v="0"/>
    <n v="0"/>
    <n v="0"/>
    <n v="0"/>
    <n v="2"/>
    <x v="1"/>
    <n v="165"/>
    <n v="7674"/>
    <n v="10"/>
    <n v="9"/>
    <n v="6"/>
  </r>
  <r>
    <s v="ATS Tourmaline"/>
    <s v=" Sector 109 Gurgaon"/>
    <x v="1"/>
    <n v="175000"/>
    <n v="8139"/>
    <s v="North"/>
    <x v="0"/>
    <x v="35"/>
    <n v="2.15014129499938E-2"/>
    <m/>
    <m/>
    <n v="2150"/>
    <n v="3"/>
    <n v="4"/>
    <n v="3"/>
    <n v="3"/>
    <s v="plurifamiliar"/>
    <n v="27"/>
    <n v="2"/>
    <n v="1"/>
    <n v="0"/>
    <n v="0"/>
    <n v="0"/>
    <n v="0"/>
    <n v="0"/>
    <n v="1"/>
    <n v="0"/>
    <n v="0"/>
    <n v="0"/>
    <n v="1"/>
    <n v="1"/>
    <n v="1"/>
    <n v="1"/>
    <n v="1"/>
    <n v="1"/>
    <n v="1"/>
    <n v="1"/>
    <n v="1"/>
    <n v="1"/>
    <n v="0"/>
    <n v="1"/>
    <n v="1"/>
    <n v="0"/>
    <n v="0"/>
    <n v="0"/>
    <n v="1"/>
    <x v="0"/>
    <x v="2"/>
    <n v="1"/>
    <n v="0"/>
    <n v="0"/>
    <n v="0"/>
    <n v="0"/>
    <n v="0"/>
    <n v="0"/>
    <n v="0"/>
    <n v="0"/>
    <n v="0"/>
    <n v="0"/>
    <n v="0"/>
    <n v="0"/>
    <n v="0"/>
    <n v="0"/>
    <n v="0"/>
    <n v="0"/>
    <n v="0"/>
    <n v="0"/>
    <n v="0"/>
    <n v="0"/>
    <x v="0"/>
    <n v="175"/>
    <n v="8139"/>
    <n v="0"/>
    <n v="12"/>
    <n v="6"/>
  </r>
  <r>
    <s v="ATS Tourmaline"/>
    <s v=" Sector 109 Gurgaon"/>
    <x v="1"/>
    <n v="295000"/>
    <n v="9365"/>
    <s v="North-East"/>
    <x v="0"/>
    <x v="35"/>
    <n v="3.15002669514148E-2"/>
    <m/>
    <m/>
    <n v="3150"/>
    <n v="4"/>
    <n v="5"/>
    <n v="3"/>
    <n v="4"/>
    <s v="plurifamiliar"/>
    <n v="27"/>
    <n v="10"/>
    <n v="1"/>
    <n v="0"/>
    <n v="0"/>
    <n v="0"/>
    <n v="0"/>
    <n v="0"/>
    <n v="1"/>
    <n v="1"/>
    <n v="0"/>
    <n v="1"/>
    <n v="1"/>
    <n v="1"/>
    <n v="1"/>
    <n v="1"/>
    <n v="1"/>
    <n v="1"/>
    <n v="1"/>
    <n v="1"/>
    <n v="1"/>
    <n v="1"/>
    <n v="0"/>
    <n v="1"/>
    <n v="1"/>
    <n v="0"/>
    <n v="0"/>
    <n v="0"/>
    <n v="1"/>
    <x v="0"/>
    <x v="2"/>
    <n v="1"/>
    <n v="0"/>
    <n v="0"/>
    <n v="0"/>
    <n v="0"/>
    <n v="0"/>
    <n v="0"/>
    <n v="0"/>
    <n v="0"/>
    <n v="0"/>
    <n v="0"/>
    <n v="0"/>
    <n v="0"/>
    <n v="0"/>
    <n v="0"/>
    <n v="0"/>
    <n v="0"/>
    <n v="0"/>
    <n v="0"/>
    <n v="0"/>
    <n v="0"/>
    <x v="0"/>
    <n v="295"/>
    <n v="9365"/>
    <n v="0"/>
    <n v="14"/>
    <n v="6"/>
  </r>
  <r>
    <s v="ATS Tourmaline"/>
    <s v=" Sector 109 Gurgaon"/>
    <x v="1"/>
    <n v="225000"/>
    <n v="8704"/>
    <s v="North-East"/>
    <x v="0"/>
    <x v="35"/>
    <n v="2.58501838235294E-2"/>
    <m/>
    <m/>
    <n v="2585"/>
    <n v="3"/>
    <n v="4"/>
    <n v="3"/>
    <n v="3"/>
    <s v="plurifamiliar"/>
    <n v="27"/>
    <n v="14"/>
    <n v="1"/>
    <n v="0"/>
    <n v="0"/>
    <n v="0"/>
    <n v="0"/>
    <n v="0"/>
    <n v="1"/>
    <n v="1"/>
    <n v="0"/>
    <n v="1"/>
    <n v="1"/>
    <n v="1"/>
    <n v="1"/>
    <n v="1"/>
    <n v="1"/>
    <n v="1"/>
    <n v="1"/>
    <n v="1"/>
    <n v="1"/>
    <n v="1"/>
    <n v="0"/>
    <n v="1"/>
    <n v="1"/>
    <n v="0"/>
    <n v="0"/>
    <n v="0"/>
    <n v="1"/>
    <x v="0"/>
    <x v="2"/>
    <n v="1"/>
    <n v="0"/>
    <n v="0"/>
    <n v="0"/>
    <n v="0"/>
    <n v="0"/>
    <n v="0"/>
    <n v="0"/>
    <n v="0"/>
    <n v="0"/>
    <n v="0"/>
    <n v="0"/>
    <n v="0"/>
    <n v="0"/>
    <n v="0"/>
    <n v="0"/>
    <n v="0"/>
    <n v="0"/>
    <n v="0"/>
    <n v="0"/>
    <n v="0"/>
    <x v="0"/>
    <n v="225"/>
    <n v="8704"/>
    <n v="0"/>
    <n v="14"/>
    <n v="6"/>
  </r>
  <r>
    <s v="ATS Tourmaline"/>
    <s v=" Sector 109 Gurgaon"/>
    <x v="1"/>
    <n v="140000"/>
    <n v="8000"/>
    <s v="East"/>
    <x v="0"/>
    <x v="35"/>
    <n v="1.7500000000000002E-2"/>
    <m/>
    <m/>
    <n v="1750"/>
    <n v="3"/>
    <n v="3"/>
    <n v="3"/>
    <n v="3"/>
    <s v="plurifamiliar"/>
    <n v="27"/>
    <n v="9"/>
    <n v="0"/>
    <n v="0"/>
    <n v="0"/>
    <n v="0"/>
    <n v="0"/>
    <n v="0"/>
    <n v="1"/>
    <n v="1"/>
    <n v="0"/>
    <n v="1"/>
    <n v="1"/>
    <n v="1"/>
    <n v="1"/>
    <n v="1"/>
    <n v="1"/>
    <n v="1"/>
    <n v="1"/>
    <n v="1"/>
    <n v="1"/>
    <n v="1"/>
    <n v="0"/>
    <n v="1"/>
    <n v="1"/>
    <n v="0"/>
    <n v="0"/>
    <n v="0"/>
    <n v="1"/>
    <x v="0"/>
    <x v="2"/>
    <n v="1"/>
    <n v="0"/>
    <n v="0"/>
    <n v="0"/>
    <n v="0"/>
    <n v="0"/>
    <n v="0"/>
    <n v="0"/>
    <n v="0"/>
    <n v="0"/>
    <n v="0"/>
    <n v="0"/>
    <n v="0"/>
    <n v="0"/>
    <n v="0"/>
    <n v="0"/>
    <n v="0"/>
    <n v="0"/>
    <n v="0"/>
    <n v="0"/>
    <n v="0"/>
    <x v="0"/>
    <n v="140"/>
    <n v="8000"/>
    <n v="0"/>
    <n v="13"/>
    <n v="6"/>
  </r>
  <r>
    <s v="ATS Tourmaline"/>
    <s v=" Sector 109 Gurgaon"/>
    <x v="1"/>
    <n v="140000"/>
    <n v="8000"/>
    <s v="North-East"/>
    <x v="0"/>
    <x v="7"/>
    <n v="1.7500000000000002E-2"/>
    <n v="1350"/>
    <n v="1466"/>
    <n v="1750"/>
    <n v="3"/>
    <n v="3"/>
    <n v="3"/>
    <n v="3"/>
    <s v="plurifamiliar"/>
    <n v="27"/>
    <n v="8"/>
    <n v="0"/>
    <n v="0"/>
    <n v="0"/>
    <n v="1"/>
    <n v="1"/>
    <n v="1"/>
    <n v="1"/>
    <n v="0"/>
    <n v="0"/>
    <n v="1"/>
    <n v="1"/>
    <n v="1"/>
    <n v="1"/>
    <n v="1"/>
    <n v="1"/>
    <n v="1"/>
    <n v="1"/>
    <n v="1"/>
    <n v="1"/>
    <n v="1"/>
    <n v="1"/>
    <n v="1"/>
    <n v="1"/>
    <n v="0"/>
    <n v="0"/>
    <n v="0"/>
    <n v="1"/>
    <x v="0"/>
    <x v="2"/>
    <n v="1"/>
    <n v="0"/>
    <n v="0"/>
    <n v="0"/>
    <n v="0"/>
    <n v="0"/>
    <n v="0"/>
    <n v="0"/>
    <n v="0"/>
    <n v="1"/>
    <n v="0"/>
    <n v="0"/>
    <n v="0"/>
    <n v="0"/>
    <n v="0"/>
    <n v="0"/>
    <n v="0"/>
    <n v="0"/>
    <n v="0"/>
    <n v="0"/>
    <n v="0"/>
    <x v="0"/>
    <n v="140"/>
    <n v="8000"/>
    <n v="1"/>
    <n v="15"/>
    <n v="6"/>
  </r>
  <r>
    <s v="ATS Tourmaline"/>
    <s v=" Sector 109 Gurgaon"/>
    <x v="1"/>
    <n v="175000"/>
    <n v="8139"/>
    <s v="North-East"/>
    <x v="0"/>
    <x v="7"/>
    <n v="2.15014129499938E-2"/>
    <m/>
    <n v="1797"/>
    <n v="2150"/>
    <n v="3"/>
    <n v="4"/>
    <n v="3"/>
    <n v="3"/>
    <s v="plurifamiliar"/>
    <n v="27"/>
    <n v="7"/>
    <n v="1"/>
    <n v="0"/>
    <n v="0"/>
    <n v="0"/>
    <n v="1"/>
    <n v="1"/>
    <n v="1"/>
    <n v="1"/>
    <n v="0"/>
    <n v="1"/>
    <n v="1"/>
    <n v="1"/>
    <n v="1"/>
    <n v="1"/>
    <n v="1"/>
    <n v="1"/>
    <n v="1"/>
    <n v="1"/>
    <n v="1"/>
    <n v="1"/>
    <n v="1"/>
    <n v="1"/>
    <n v="1"/>
    <n v="0"/>
    <n v="0"/>
    <n v="0"/>
    <n v="1"/>
    <x v="0"/>
    <x v="2"/>
    <n v="1"/>
    <n v="0"/>
    <n v="0"/>
    <n v="0"/>
    <n v="0"/>
    <n v="0"/>
    <n v="0"/>
    <n v="0"/>
    <n v="0"/>
    <n v="0"/>
    <n v="0"/>
    <n v="0"/>
    <n v="0"/>
    <n v="0"/>
    <n v="0"/>
    <n v="0"/>
    <n v="0"/>
    <n v="0"/>
    <n v="0"/>
    <n v="0"/>
    <n v="0"/>
    <x v="0"/>
    <n v="175"/>
    <n v="8139"/>
    <n v="0"/>
    <n v="16"/>
    <n v="6"/>
  </r>
  <r>
    <s v="ATS Tourmaline"/>
    <s v=" Sector 109 Gurgaon"/>
    <x v="1"/>
    <n v="175000"/>
    <n v="8139"/>
    <s v="North-East"/>
    <x v="0"/>
    <x v="35"/>
    <n v="2.15014129499938E-2"/>
    <m/>
    <m/>
    <n v="2150"/>
    <n v="3"/>
    <n v="4"/>
    <n v="3"/>
    <n v="3"/>
    <s v="plurifamiliar"/>
    <n v="27"/>
    <n v="9"/>
    <n v="1"/>
    <n v="0"/>
    <n v="0"/>
    <n v="0"/>
    <n v="0"/>
    <n v="1"/>
    <n v="1"/>
    <n v="1"/>
    <n v="0"/>
    <n v="1"/>
    <n v="1"/>
    <n v="1"/>
    <n v="1"/>
    <n v="0"/>
    <n v="1"/>
    <n v="1"/>
    <n v="1"/>
    <n v="1"/>
    <n v="1"/>
    <n v="1"/>
    <n v="0"/>
    <n v="1"/>
    <n v="1"/>
    <n v="0"/>
    <n v="0"/>
    <n v="0"/>
    <n v="1"/>
    <x v="0"/>
    <x v="2"/>
    <n v="1"/>
    <n v="0"/>
    <n v="0"/>
    <n v="0"/>
    <n v="0"/>
    <n v="0"/>
    <n v="0"/>
    <n v="0"/>
    <n v="0"/>
    <n v="0"/>
    <n v="0"/>
    <n v="0"/>
    <n v="0"/>
    <n v="0"/>
    <n v="0"/>
    <n v="0"/>
    <n v="0"/>
    <n v="0"/>
    <n v="0"/>
    <n v="0"/>
    <n v="0"/>
    <x v="0"/>
    <n v="175"/>
    <n v="8139"/>
    <n v="0"/>
    <n v="14"/>
    <n v="6"/>
  </r>
  <r>
    <s v="ATS Tourmaline"/>
    <s v=" Sector 109 Gurgaon"/>
    <x v="1"/>
    <n v="140000"/>
    <n v="8000"/>
    <s v="East"/>
    <x v="0"/>
    <x v="0"/>
    <n v="1.7500000000000002E-2"/>
    <m/>
    <n v="1466"/>
    <n v="1750"/>
    <n v="3"/>
    <n v="3"/>
    <n v="3"/>
    <n v="3"/>
    <s v="plurifamiliar"/>
    <n v="27"/>
    <n v="5"/>
    <n v="0"/>
    <n v="0"/>
    <n v="0"/>
    <n v="0"/>
    <n v="0"/>
    <n v="0"/>
    <n v="1"/>
    <n v="0"/>
    <n v="0"/>
    <n v="0"/>
    <n v="1"/>
    <n v="0"/>
    <n v="1"/>
    <n v="1"/>
    <n v="1"/>
    <n v="1"/>
    <n v="0"/>
    <n v="1"/>
    <n v="0"/>
    <n v="0"/>
    <n v="0"/>
    <n v="1"/>
    <n v="1"/>
    <n v="0"/>
    <n v="0"/>
    <n v="0"/>
    <n v="1"/>
    <x v="0"/>
    <x v="2"/>
    <n v="1"/>
    <n v="0"/>
    <n v="0"/>
    <n v="0"/>
    <n v="0"/>
    <n v="0"/>
    <n v="0"/>
    <n v="0"/>
    <n v="0"/>
    <n v="0"/>
    <n v="0"/>
    <n v="0"/>
    <n v="0"/>
    <n v="0"/>
    <n v="0"/>
    <n v="0"/>
    <n v="0"/>
    <n v="0"/>
    <n v="0"/>
    <n v="0"/>
    <n v="0"/>
    <x v="0"/>
    <n v="140"/>
    <n v="8000"/>
    <n v="0"/>
    <n v="7"/>
    <n v="6"/>
  </r>
  <r>
    <s v="ATS Tourmaline"/>
    <s v=" Sector 109 Gurgaon"/>
    <x v="1"/>
    <n v="172000"/>
    <n v="8000"/>
    <s v="South-West"/>
    <x v="0"/>
    <x v="9"/>
    <n v="2.1499999999999998E-2"/>
    <m/>
    <n v="1797"/>
    <n v="2150"/>
    <n v="3"/>
    <n v="4"/>
    <n v="3"/>
    <n v="3"/>
    <s v="plurifamiliar"/>
    <n v="27"/>
    <n v="7"/>
    <n v="1"/>
    <n v="0"/>
    <n v="0"/>
    <n v="0"/>
    <n v="0"/>
    <n v="1"/>
    <n v="1"/>
    <n v="1"/>
    <n v="1"/>
    <n v="1"/>
    <n v="1"/>
    <n v="1"/>
    <n v="1"/>
    <n v="1"/>
    <n v="1"/>
    <n v="1"/>
    <n v="1"/>
    <n v="1"/>
    <n v="1"/>
    <n v="1"/>
    <n v="1"/>
    <n v="1"/>
    <n v="1"/>
    <n v="0"/>
    <n v="0"/>
    <n v="0"/>
    <n v="1"/>
    <x v="0"/>
    <x v="2"/>
    <n v="1"/>
    <n v="0"/>
    <n v="0"/>
    <n v="0"/>
    <n v="0"/>
    <n v="0"/>
    <n v="0"/>
    <n v="1"/>
    <n v="0"/>
    <n v="1"/>
    <n v="0"/>
    <n v="0"/>
    <n v="0"/>
    <n v="0"/>
    <n v="0"/>
    <n v="0"/>
    <n v="0"/>
    <n v="0"/>
    <n v="0"/>
    <n v="0"/>
    <n v="0"/>
    <x v="0"/>
    <n v="172"/>
    <n v="8000"/>
    <n v="2"/>
    <n v="16"/>
    <n v="6"/>
  </r>
  <r>
    <s v="ATS Tourmaline"/>
    <s v=" Sector 109 Gurgaon"/>
    <x v="1"/>
    <n v="150000"/>
    <n v="8571"/>
    <s v="North-East"/>
    <x v="0"/>
    <x v="7"/>
    <n v="1.7500875043752102E-2"/>
    <m/>
    <n v="1466"/>
    <n v="1750"/>
    <n v="3"/>
    <n v="3"/>
    <n v="3"/>
    <n v="3"/>
    <s v="plurifamiliar"/>
    <n v="27"/>
    <n v="7"/>
    <n v="0"/>
    <n v="0"/>
    <n v="0"/>
    <n v="0"/>
    <n v="0"/>
    <n v="1"/>
    <n v="1"/>
    <n v="0"/>
    <n v="0"/>
    <n v="1"/>
    <n v="1"/>
    <n v="1"/>
    <n v="1"/>
    <n v="1"/>
    <n v="1"/>
    <n v="1"/>
    <n v="1"/>
    <n v="1"/>
    <n v="1"/>
    <n v="1"/>
    <n v="1"/>
    <n v="1"/>
    <n v="1"/>
    <n v="0"/>
    <n v="0"/>
    <n v="0"/>
    <n v="1"/>
    <x v="0"/>
    <x v="2"/>
    <n v="1"/>
    <n v="0"/>
    <n v="5"/>
    <n v="3"/>
    <n v="0"/>
    <n v="0"/>
    <n v="0"/>
    <n v="0"/>
    <n v="0"/>
    <n v="1"/>
    <n v="0"/>
    <n v="0"/>
    <n v="0"/>
    <n v="0"/>
    <n v="0"/>
    <n v="0"/>
    <n v="0"/>
    <n v="0"/>
    <n v="0"/>
    <n v="0"/>
    <n v="2"/>
    <x v="1"/>
    <n v="150"/>
    <n v="8571"/>
    <n v="9"/>
    <n v="13"/>
    <n v="6"/>
  </r>
  <r>
    <s v="ATS Tourmaline"/>
    <s v=" Sector 109 Gurgaon"/>
    <x v="1"/>
    <n v="150000"/>
    <n v="6976"/>
    <s v="North-West"/>
    <x v="0"/>
    <x v="31"/>
    <n v="2.1502293577981599E-2"/>
    <n v="1670"/>
    <n v="1797"/>
    <n v="2150"/>
    <n v="3"/>
    <n v="4"/>
    <n v="3"/>
    <n v="3"/>
    <s v="plurifamiliar"/>
    <n v="27"/>
    <n v="4"/>
    <n v="1"/>
    <n v="0"/>
    <n v="0"/>
    <n v="0"/>
    <n v="1"/>
    <n v="0"/>
    <n v="1"/>
    <n v="0"/>
    <n v="0"/>
    <n v="0"/>
    <n v="1"/>
    <n v="1"/>
    <n v="0"/>
    <n v="0"/>
    <n v="0"/>
    <n v="1"/>
    <n v="0"/>
    <n v="0"/>
    <n v="1"/>
    <n v="1"/>
    <n v="0"/>
    <n v="1"/>
    <n v="1"/>
    <n v="0"/>
    <n v="0"/>
    <n v="0"/>
    <n v="1"/>
    <x v="0"/>
    <x v="2"/>
    <n v="1"/>
    <n v="0"/>
    <n v="0"/>
    <n v="4"/>
    <n v="0"/>
    <n v="0"/>
    <n v="0"/>
    <n v="0"/>
    <n v="0"/>
    <n v="0"/>
    <n v="0"/>
    <n v="0"/>
    <n v="0"/>
    <n v="0"/>
    <n v="0"/>
    <n v="0"/>
    <n v="0"/>
    <n v="0"/>
    <n v="0"/>
    <n v="0"/>
    <n v="0"/>
    <x v="0"/>
    <n v="150"/>
    <n v="6976"/>
    <n v="4"/>
    <n v="8"/>
    <n v="6"/>
  </r>
  <r>
    <s v="ATS Tourmaline"/>
    <s v=" Sector 109 Gurgaon"/>
    <x v="1"/>
    <n v="145000"/>
    <n v="6744"/>
    <s v="North-West"/>
    <x v="0"/>
    <x v="31"/>
    <n v="2.1500593119810198E-2"/>
    <n v="1660"/>
    <n v="1797"/>
    <n v="2150"/>
    <n v="3"/>
    <n v="4"/>
    <n v="3"/>
    <n v="3"/>
    <s v="plurifamiliar"/>
    <n v="27"/>
    <n v="4"/>
    <n v="1"/>
    <n v="0"/>
    <n v="0"/>
    <n v="0"/>
    <n v="0"/>
    <n v="0"/>
    <n v="1"/>
    <n v="0"/>
    <n v="0"/>
    <n v="0"/>
    <n v="1"/>
    <n v="1"/>
    <n v="0"/>
    <n v="0"/>
    <n v="0"/>
    <n v="1"/>
    <n v="0"/>
    <n v="0"/>
    <n v="1"/>
    <n v="1"/>
    <n v="0"/>
    <n v="1"/>
    <n v="1"/>
    <n v="0"/>
    <n v="0"/>
    <n v="0"/>
    <n v="1"/>
    <x v="0"/>
    <x v="2"/>
    <n v="1"/>
    <n v="0"/>
    <n v="5"/>
    <n v="0"/>
    <n v="0"/>
    <n v="0"/>
    <n v="0"/>
    <n v="0"/>
    <n v="0"/>
    <n v="1"/>
    <n v="0"/>
    <n v="0"/>
    <n v="0"/>
    <n v="0"/>
    <n v="0"/>
    <n v="0"/>
    <n v="0"/>
    <n v="0"/>
    <n v="0"/>
    <n v="0"/>
    <n v="2"/>
    <x v="1"/>
    <n v="145"/>
    <n v="6744"/>
    <n v="6"/>
    <n v="7"/>
    <n v="6"/>
  </r>
  <r>
    <s v="ATS Tourmaline"/>
    <s v=" Sector 109 Gurgaon"/>
    <x v="1"/>
    <n v="140000"/>
    <n v="8000"/>
    <s v="North-West"/>
    <x v="0"/>
    <x v="35"/>
    <n v="1.7500000000000002E-2"/>
    <m/>
    <m/>
    <n v="1750"/>
    <n v="3"/>
    <n v="3"/>
    <n v="3"/>
    <n v="3"/>
    <s v="plurifamiliar"/>
    <n v="27"/>
    <n v="12"/>
    <n v="0"/>
    <n v="0"/>
    <n v="0"/>
    <n v="0"/>
    <n v="0"/>
    <n v="0"/>
    <n v="1"/>
    <n v="0"/>
    <n v="0"/>
    <n v="0"/>
    <n v="1"/>
    <n v="1"/>
    <n v="1"/>
    <n v="1"/>
    <n v="1"/>
    <n v="1"/>
    <n v="1"/>
    <n v="1"/>
    <n v="1"/>
    <n v="1"/>
    <n v="0"/>
    <n v="1"/>
    <n v="1"/>
    <n v="0"/>
    <n v="0"/>
    <n v="0"/>
    <n v="1"/>
    <x v="0"/>
    <x v="2"/>
    <n v="1"/>
    <n v="0"/>
    <n v="5"/>
    <n v="3"/>
    <n v="0"/>
    <n v="0"/>
    <n v="0"/>
    <n v="0"/>
    <n v="0"/>
    <n v="1"/>
    <n v="0"/>
    <n v="0"/>
    <n v="0"/>
    <n v="0"/>
    <n v="0"/>
    <n v="0"/>
    <n v="0"/>
    <n v="0"/>
    <n v="0"/>
    <n v="0"/>
    <n v="2"/>
    <x v="1"/>
    <n v="140"/>
    <n v="8000"/>
    <n v="9"/>
    <n v="11"/>
    <n v="6"/>
  </r>
  <r>
    <s v="ATS Tourmaline"/>
    <s v=" Sector 109 Gurgaon"/>
    <x v="1"/>
    <n v="210000"/>
    <n v="8123"/>
    <s v="South-East"/>
    <x v="0"/>
    <x v="7"/>
    <n v="2.5852517542779702E-2"/>
    <m/>
    <n v="2100"/>
    <n v="2585"/>
    <n v="3"/>
    <n v="4"/>
    <n v="3"/>
    <n v="3"/>
    <s v="plurifamiliar"/>
    <n v="27"/>
    <n v="11"/>
    <n v="1"/>
    <n v="0"/>
    <n v="0"/>
    <n v="0"/>
    <n v="1"/>
    <n v="1"/>
    <n v="1"/>
    <n v="1"/>
    <n v="0"/>
    <n v="1"/>
    <n v="1"/>
    <n v="1"/>
    <n v="1"/>
    <n v="1"/>
    <n v="1"/>
    <n v="1"/>
    <n v="1"/>
    <n v="1"/>
    <n v="1"/>
    <n v="1"/>
    <n v="1"/>
    <n v="1"/>
    <n v="1"/>
    <n v="0"/>
    <n v="0"/>
    <n v="0"/>
    <n v="1"/>
    <x v="0"/>
    <x v="2"/>
    <n v="1"/>
    <n v="0"/>
    <n v="6"/>
    <n v="3"/>
    <n v="0"/>
    <n v="0"/>
    <n v="0"/>
    <n v="0"/>
    <n v="0"/>
    <n v="1"/>
    <n v="0"/>
    <n v="0"/>
    <n v="0"/>
    <n v="0"/>
    <n v="0"/>
    <n v="3"/>
    <n v="0"/>
    <n v="0"/>
    <n v="0"/>
    <n v="0"/>
    <n v="2"/>
    <x v="1"/>
    <n v="210"/>
    <n v="8123"/>
    <n v="13"/>
    <n v="16"/>
    <n v="6"/>
  </r>
  <r>
    <s v="ATS Tourmaline"/>
    <s v=" Sector 109 Gurgaon"/>
    <x v="1"/>
    <n v="230000"/>
    <n v="8897"/>
    <s v="East"/>
    <x v="4"/>
    <x v="11"/>
    <n v="2.5851410587838498E-2"/>
    <m/>
    <m/>
    <n v="2585"/>
    <n v="3"/>
    <n v="4"/>
    <n v="3"/>
    <n v="3"/>
    <s v="plurifamiliar"/>
    <n v="27"/>
    <n v="10"/>
    <n v="1"/>
    <n v="0"/>
    <n v="0"/>
    <n v="0"/>
    <n v="0"/>
    <n v="0"/>
    <n v="1"/>
    <n v="0"/>
    <n v="0"/>
    <n v="0"/>
    <n v="1"/>
    <n v="1"/>
    <n v="1"/>
    <n v="1"/>
    <n v="0"/>
    <n v="1"/>
    <n v="1"/>
    <n v="1"/>
    <n v="1"/>
    <n v="1"/>
    <n v="1"/>
    <n v="1"/>
    <n v="1"/>
    <n v="0"/>
    <n v="0"/>
    <n v="0"/>
    <n v="1"/>
    <x v="0"/>
    <x v="2"/>
    <n v="1"/>
    <n v="0"/>
    <n v="0"/>
    <n v="0"/>
    <n v="0"/>
    <n v="0"/>
    <n v="0"/>
    <n v="0"/>
    <n v="0"/>
    <n v="0"/>
    <n v="0"/>
    <n v="0"/>
    <n v="0"/>
    <n v="0"/>
    <n v="0"/>
    <n v="0"/>
    <n v="0"/>
    <n v="0"/>
    <n v="0"/>
    <n v="0"/>
    <n v="0"/>
    <x v="0"/>
    <n v="230"/>
    <n v="8897"/>
    <n v="0"/>
    <n v="11"/>
    <n v="6"/>
  </r>
  <r>
    <s v="ATS Tourmaline"/>
    <s v=" Sector 109 Gurgaon"/>
    <x v="1"/>
    <n v="175000"/>
    <n v="10000"/>
    <s v=""/>
    <x v="4"/>
    <x v="31"/>
    <n v="1.7500000000000002E-2"/>
    <n v="1460"/>
    <n v="1466"/>
    <n v="1750"/>
    <n v="3"/>
    <n v="3"/>
    <n v="3"/>
    <n v="3"/>
    <s v="plurifamiliar"/>
    <n v="27"/>
    <n v="4"/>
    <n v="0"/>
    <n v="0"/>
    <n v="0"/>
    <n v="0"/>
    <n v="0"/>
    <n v="0"/>
    <n v="1"/>
    <n v="0"/>
    <n v="0"/>
    <n v="0"/>
    <n v="1"/>
    <n v="1"/>
    <n v="0"/>
    <n v="0"/>
    <n v="0"/>
    <n v="1"/>
    <n v="0"/>
    <n v="0"/>
    <n v="1"/>
    <n v="1"/>
    <n v="0"/>
    <n v="1"/>
    <n v="1"/>
    <n v="0"/>
    <n v="0"/>
    <n v="0"/>
    <n v="1"/>
    <x v="0"/>
    <x v="2"/>
    <n v="1"/>
    <n v="0"/>
    <n v="0"/>
    <n v="0"/>
    <n v="0"/>
    <n v="0"/>
    <n v="0"/>
    <n v="0"/>
    <n v="0"/>
    <n v="0"/>
    <n v="0"/>
    <n v="0"/>
    <n v="0"/>
    <n v="0"/>
    <n v="0"/>
    <n v="0"/>
    <n v="0"/>
    <n v="0"/>
    <n v="0"/>
    <n v="0"/>
    <n v="0"/>
    <x v="0"/>
    <n v="175"/>
    <n v="10000"/>
    <n v="0"/>
    <n v="6"/>
    <n v="6"/>
  </r>
  <r>
    <s v="ATS Triumph"/>
    <s v=" Sector 104 Gurgaon"/>
    <x v="1"/>
    <n v="180000"/>
    <n v="7860"/>
    <s v=""/>
    <x v="4"/>
    <x v="22"/>
    <n v="2.2900763358778602E-2"/>
    <n v="2290"/>
    <m/>
    <m/>
    <n v="3"/>
    <n v="4"/>
    <n v="3"/>
    <n v="3"/>
    <s v="plurifamiliar"/>
    <n v="27"/>
    <n v="14"/>
    <n v="0"/>
    <n v="0"/>
    <n v="0"/>
    <n v="0"/>
    <n v="0"/>
    <n v="0"/>
    <n v="1"/>
    <n v="1"/>
    <n v="0"/>
    <n v="1"/>
    <n v="1"/>
    <n v="1"/>
    <n v="1"/>
    <n v="0"/>
    <n v="0"/>
    <n v="1"/>
    <n v="0"/>
    <n v="1"/>
    <n v="1"/>
    <n v="1"/>
    <n v="0"/>
    <n v="1"/>
    <n v="1"/>
    <n v="0"/>
    <n v="0"/>
    <n v="0"/>
    <n v="1"/>
    <x v="0"/>
    <x v="2"/>
    <n v="1"/>
    <n v="0"/>
    <n v="0"/>
    <n v="0"/>
    <n v="0"/>
    <n v="0"/>
    <n v="0"/>
    <n v="0"/>
    <n v="0"/>
    <n v="0"/>
    <n v="0"/>
    <n v="0"/>
    <n v="0"/>
    <n v="0"/>
    <n v="0"/>
    <n v="0"/>
    <n v="0"/>
    <n v="0"/>
    <n v="0"/>
    <n v="0"/>
    <n v="0"/>
    <x v="0"/>
    <n v="180"/>
    <n v="7860"/>
    <n v="0"/>
    <n v="10"/>
    <n v="6"/>
  </r>
  <r>
    <s v="ATS Triumph"/>
    <s v=" Sector 104 Gurgaon"/>
    <x v="1"/>
    <n v="175000"/>
    <n v="7641"/>
    <s v="South-East"/>
    <x v="0"/>
    <x v="36"/>
    <n v="2.2902761418662401E-2"/>
    <m/>
    <m/>
    <n v="2290"/>
    <n v="3"/>
    <n v="4"/>
    <n v="3"/>
    <n v="3"/>
    <s v="plurifamiliar"/>
    <n v="27"/>
    <n v="11"/>
    <n v="1"/>
    <n v="0"/>
    <n v="0"/>
    <n v="0"/>
    <n v="0"/>
    <n v="1"/>
    <n v="1"/>
    <n v="1"/>
    <n v="0"/>
    <n v="1"/>
    <n v="1"/>
    <n v="1"/>
    <n v="1"/>
    <n v="1"/>
    <n v="1"/>
    <n v="1"/>
    <n v="1"/>
    <n v="1"/>
    <n v="1"/>
    <n v="1"/>
    <n v="0"/>
    <n v="1"/>
    <n v="1"/>
    <n v="0"/>
    <n v="0"/>
    <n v="0"/>
    <n v="1"/>
    <x v="0"/>
    <x v="2"/>
    <n v="1"/>
    <n v="0"/>
    <n v="0"/>
    <n v="0"/>
    <n v="0"/>
    <n v="0"/>
    <n v="0"/>
    <n v="0"/>
    <n v="0"/>
    <n v="0"/>
    <n v="0"/>
    <n v="0"/>
    <n v="0"/>
    <n v="0"/>
    <n v="0"/>
    <n v="0"/>
    <n v="0"/>
    <n v="0"/>
    <n v="0"/>
    <n v="0"/>
    <n v="0"/>
    <x v="0"/>
    <n v="175"/>
    <n v="7641"/>
    <n v="0"/>
    <n v="15"/>
    <n v="6"/>
  </r>
  <r>
    <s v="ATS Triumph"/>
    <s v=" Sector 104 Gurgaon"/>
    <x v="1"/>
    <n v="278000"/>
    <n v="8825"/>
    <s v="South"/>
    <x v="0"/>
    <x v="36"/>
    <n v="3.1501416430594897E-2"/>
    <m/>
    <m/>
    <n v="3150"/>
    <n v="4"/>
    <n v="4"/>
    <n v="3"/>
    <n v="4"/>
    <s v="plurifamiliar"/>
    <n v="27"/>
    <n v="11"/>
    <n v="1"/>
    <n v="0"/>
    <n v="0"/>
    <n v="0"/>
    <n v="0"/>
    <n v="1"/>
    <n v="1"/>
    <n v="1"/>
    <n v="0"/>
    <n v="1"/>
    <n v="1"/>
    <n v="1"/>
    <n v="1"/>
    <n v="1"/>
    <n v="1"/>
    <n v="1"/>
    <n v="1"/>
    <n v="1"/>
    <n v="1"/>
    <n v="1"/>
    <n v="0"/>
    <n v="1"/>
    <n v="1"/>
    <n v="0"/>
    <n v="0"/>
    <n v="0"/>
    <n v="1"/>
    <x v="0"/>
    <x v="2"/>
    <n v="1"/>
    <n v="0"/>
    <n v="0"/>
    <n v="0"/>
    <n v="0"/>
    <n v="0"/>
    <n v="0"/>
    <n v="0"/>
    <n v="0"/>
    <n v="0"/>
    <n v="0"/>
    <n v="0"/>
    <n v="0"/>
    <n v="0"/>
    <n v="0"/>
    <n v="0"/>
    <n v="0"/>
    <n v="0"/>
    <n v="0"/>
    <n v="0"/>
    <n v="0"/>
    <x v="0"/>
    <n v="278"/>
    <n v="8825"/>
    <n v="0"/>
    <n v="15"/>
    <n v="6"/>
  </r>
  <r>
    <s v="ATS Triumph"/>
    <s v=" Sector 104 Gurgaon"/>
    <x v="1"/>
    <n v="445000"/>
    <n v="6846"/>
    <s v="North"/>
    <x v="0"/>
    <x v="35"/>
    <n v="6.5001460706982095E-2"/>
    <n v="6500"/>
    <m/>
    <m/>
    <n v="4"/>
    <n v="5"/>
    <n v="3"/>
    <n v="4"/>
    <s v="plurifamiliar"/>
    <n v="27"/>
    <n v="27"/>
    <n v="0"/>
    <n v="0"/>
    <n v="0"/>
    <n v="0"/>
    <n v="0"/>
    <n v="0"/>
    <n v="1"/>
    <n v="1"/>
    <n v="0"/>
    <n v="1"/>
    <n v="1"/>
    <n v="1"/>
    <n v="1"/>
    <n v="1"/>
    <n v="1"/>
    <n v="1"/>
    <n v="1"/>
    <n v="1"/>
    <n v="1"/>
    <n v="1"/>
    <n v="0"/>
    <n v="1"/>
    <n v="1"/>
    <n v="0"/>
    <n v="0"/>
    <n v="0"/>
    <n v="1"/>
    <x v="0"/>
    <x v="2"/>
    <n v="1"/>
    <n v="0"/>
    <n v="0"/>
    <n v="0"/>
    <n v="0"/>
    <n v="0"/>
    <n v="0"/>
    <n v="0"/>
    <n v="0"/>
    <n v="0"/>
    <n v="0"/>
    <n v="0"/>
    <n v="0"/>
    <n v="0"/>
    <n v="0"/>
    <n v="0"/>
    <n v="0"/>
    <n v="0"/>
    <n v="0"/>
    <n v="0"/>
    <n v="0"/>
    <x v="0"/>
    <n v="445"/>
    <n v="6846"/>
    <n v="0"/>
    <n v="13"/>
    <n v="6"/>
  </r>
  <r>
    <s v="ATS Triumph"/>
    <s v=" Sector 104 Gurgaon"/>
    <x v="1"/>
    <n v="263000"/>
    <n v="9563"/>
    <s v="North"/>
    <x v="0"/>
    <x v="9"/>
    <n v="2.75018299696747E-2"/>
    <n v="2750"/>
    <m/>
    <n v="3150"/>
    <n v="4"/>
    <n v="4"/>
    <n v="3"/>
    <n v="4"/>
    <s v="plurifamiliar"/>
    <n v="27"/>
    <n v="21"/>
    <n v="1"/>
    <n v="0"/>
    <n v="0"/>
    <n v="0"/>
    <n v="1"/>
    <n v="1"/>
    <n v="1"/>
    <n v="0"/>
    <n v="1"/>
    <n v="1"/>
    <n v="1"/>
    <n v="1"/>
    <n v="1"/>
    <n v="1"/>
    <n v="1"/>
    <n v="1"/>
    <n v="1"/>
    <n v="1"/>
    <n v="1"/>
    <n v="1"/>
    <n v="1"/>
    <n v="1"/>
    <n v="1"/>
    <n v="0"/>
    <n v="0"/>
    <n v="0"/>
    <n v="1"/>
    <x v="0"/>
    <x v="2"/>
    <n v="1"/>
    <n v="0"/>
    <n v="6"/>
    <n v="4"/>
    <n v="0"/>
    <n v="0"/>
    <n v="0"/>
    <n v="0"/>
    <n v="0"/>
    <n v="1"/>
    <n v="0"/>
    <n v="0"/>
    <n v="0"/>
    <n v="0"/>
    <n v="0"/>
    <n v="0"/>
    <n v="0"/>
    <n v="0"/>
    <n v="0"/>
    <n v="0"/>
    <n v="2"/>
    <x v="1"/>
    <n v="263"/>
    <n v="9563"/>
    <n v="11"/>
    <n v="16"/>
    <n v="6"/>
  </r>
  <r>
    <s v="ATS Triumph"/>
    <s v=" Sector 104 Gurgaon"/>
    <x v="1"/>
    <n v="255000"/>
    <n v="13076"/>
    <s v="East"/>
    <x v="0"/>
    <x v="9"/>
    <n v="1.9501376567757699E-2"/>
    <n v="1950"/>
    <m/>
    <n v="3150"/>
    <n v="4"/>
    <n v="4"/>
    <n v="3"/>
    <n v="4"/>
    <s v="plurifamiliar"/>
    <n v="27"/>
    <n v="21"/>
    <n v="1"/>
    <n v="0"/>
    <n v="0"/>
    <n v="0"/>
    <n v="1"/>
    <n v="1"/>
    <n v="1"/>
    <n v="0"/>
    <n v="1"/>
    <n v="1"/>
    <n v="1"/>
    <n v="1"/>
    <n v="1"/>
    <n v="1"/>
    <n v="1"/>
    <n v="1"/>
    <n v="1"/>
    <n v="1"/>
    <n v="1"/>
    <n v="1"/>
    <n v="1"/>
    <n v="1"/>
    <n v="1"/>
    <n v="0"/>
    <n v="0"/>
    <n v="0"/>
    <n v="1"/>
    <x v="0"/>
    <x v="2"/>
    <n v="1"/>
    <n v="0"/>
    <n v="4"/>
    <n v="0"/>
    <n v="0"/>
    <n v="0"/>
    <n v="0"/>
    <n v="0"/>
    <n v="0"/>
    <n v="0"/>
    <n v="0"/>
    <n v="0"/>
    <n v="0"/>
    <n v="0"/>
    <n v="0"/>
    <n v="0"/>
    <n v="0"/>
    <n v="0"/>
    <n v="0"/>
    <n v="0"/>
    <n v="0"/>
    <x v="0"/>
    <n v="255"/>
    <n v="13076"/>
    <n v="4"/>
    <n v="16"/>
    <n v="6"/>
  </r>
  <r>
    <s v="ATS Triumph"/>
    <s v=" Sector 104 Gurgaon"/>
    <x v="1"/>
    <n v="260000"/>
    <n v="8813"/>
    <s v="East"/>
    <x v="0"/>
    <x v="7"/>
    <n v="2.9501872234199401E-2"/>
    <n v="2950"/>
    <m/>
    <n v="3150"/>
    <n v="4"/>
    <n v="4"/>
    <n v="3"/>
    <n v="4"/>
    <s v="plurifamiliar"/>
    <n v="27"/>
    <n v="16"/>
    <n v="1"/>
    <n v="0"/>
    <n v="0"/>
    <n v="0"/>
    <n v="1"/>
    <n v="1"/>
    <n v="1"/>
    <n v="0"/>
    <n v="0"/>
    <n v="1"/>
    <n v="1"/>
    <n v="1"/>
    <n v="1"/>
    <n v="1"/>
    <n v="1"/>
    <n v="1"/>
    <n v="1"/>
    <n v="1"/>
    <n v="1"/>
    <n v="1"/>
    <n v="1"/>
    <n v="1"/>
    <n v="1"/>
    <n v="0"/>
    <n v="0"/>
    <n v="0"/>
    <n v="1"/>
    <x v="0"/>
    <x v="2"/>
    <n v="1"/>
    <n v="0"/>
    <n v="6"/>
    <n v="0"/>
    <n v="0"/>
    <n v="0"/>
    <n v="0"/>
    <n v="0"/>
    <n v="0"/>
    <n v="1"/>
    <n v="0"/>
    <n v="0"/>
    <n v="0"/>
    <n v="0"/>
    <n v="0"/>
    <n v="0"/>
    <n v="0"/>
    <n v="0"/>
    <n v="0"/>
    <n v="0"/>
    <n v="2"/>
    <x v="1"/>
    <n v="260"/>
    <n v="8813"/>
    <n v="7"/>
    <n v="15"/>
    <n v="6"/>
  </r>
  <r>
    <s v="ATS Triumph"/>
    <s v=" Sector 104 Gurgaon"/>
    <x v="1"/>
    <n v="173000"/>
    <n v="7554"/>
    <s v="North-East"/>
    <x v="0"/>
    <x v="9"/>
    <n v="2.2901773894625301E-2"/>
    <m/>
    <m/>
    <n v="2290"/>
    <n v="3"/>
    <n v="4"/>
    <n v="3"/>
    <n v="3"/>
    <s v="plurifamiliar"/>
    <n v="27"/>
    <n v="15"/>
    <n v="1"/>
    <n v="0"/>
    <n v="0"/>
    <n v="0"/>
    <n v="1"/>
    <n v="1"/>
    <n v="1"/>
    <n v="0"/>
    <n v="1"/>
    <n v="1"/>
    <n v="1"/>
    <n v="1"/>
    <n v="1"/>
    <n v="1"/>
    <n v="1"/>
    <n v="1"/>
    <n v="1"/>
    <n v="1"/>
    <n v="1"/>
    <n v="1"/>
    <n v="1"/>
    <n v="1"/>
    <n v="1"/>
    <n v="0"/>
    <n v="0"/>
    <n v="0"/>
    <n v="1"/>
    <x v="0"/>
    <x v="2"/>
    <n v="1"/>
    <n v="0"/>
    <n v="0"/>
    <n v="0"/>
    <n v="0"/>
    <n v="0"/>
    <n v="0"/>
    <n v="0"/>
    <n v="0"/>
    <n v="0"/>
    <n v="0"/>
    <n v="0"/>
    <n v="0"/>
    <n v="0"/>
    <n v="0"/>
    <n v="0"/>
    <n v="0"/>
    <n v="0"/>
    <n v="0"/>
    <n v="0"/>
    <n v="0"/>
    <x v="0"/>
    <n v="173"/>
    <n v="7554"/>
    <n v="0"/>
    <n v="16"/>
    <n v="6"/>
  </r>
  <r>
    <s v="ATS Triumph"/>
    <s v=" Sector 104 Gurgaon"/>
    <x v="1"/>
    <n v="265000"/>
    <n v="8412"/>
    <s v="North-East"/>
    <x v="0"/>
    <x v="9"/>
    <n v="3.15026153114598E-2"/>
    <m/>
    <m/>
    <n v="3150"/>
    <n v="4"/>
    <n v="4"/>
    <n v="3"/>
    <n v="4"/>
    <s v="plurifamiliar"/>
    <n v="27"/>
    <n v="10"/>
    <n v="1"/>
    <n v="0"/>
    <n v="0"/>
    <n v="0"/>
    <n v="1"/>
    <n v="1"/>
    <n v="1"/>
    <n v="1"/>
    <n v="1"/>
    <n v="1"/>
    <n v="1"/>
    <n v="1"/>
    <n v="1"/>
    <n v="1"/>
    <n v="1"/>
    <n v="1"/>
    <n v="1"/>
    <n v="1"/>
    <n v="1"/>
    <n v="1"/>
    <n v="1"/>
    <n v="1"/>
    <n v="1"/>
    <n v="0"/>
    <n v="0"/>
    <n v="0"/>
    <n v="1"/>
    <x v="0"/>
    <x v="2"/>
    <n v="1"/>
    <n v="0"/>
    <n v="0"/>
    <n v="0"/>
    <n v="0"/>
    <n v="0"/>
    <n v="0"/>
    <n v="0"/>
    <n v="0"/>
    <n v="0"/>
    <n v="0"/>
    <n v="0"/>
    <n v="0"/>
    <n v="0"/>
    <n v="0"/>
    <n v="0"/>
    <n v="0"/>
    <n v="0"/>
    <n v="0"/>
    <n v="0"/>
    <n v="0"/>
    <x v="0"/>
    <n v="265"/>
    <n v="8412"/>
    <n v="0"/>
    <n v="17"/>
    <n v="6"/>
  </r>
  <r>
    <s v="ATS Triumph"/>
    <s v=" Sector 104 Gurgaon"/>
    <x v="1"/>
    <n v="183000"/>
    <n v="7991"/>
    <s v="North"/>
    <x v="0"/>
    <x v="9"/>
    <n v="2.2900763358778602E-2"/>
    <n v="1750"/>
    <n v="2000"/>
    <n v="2290"/>
    <n v="3"/>
    <n v="4"/>
    <n v="3"/>
    <n v="3"/>
    <s v="plurifamiliar"/>
    <n v="27"/>
    <n v="10"/>
    <n v="1"/>
    <n v="0"/>
    <n v="0"/>
    <n v="0"/>
    <n v="1"/>
    <n v="1"/>
    <n v="1"/>
    <n v="0"/>
    <n v="1"/>
    <n v="1"/>
    <n v="1"/>
    <n v="1"/>
    <n v="1"/>
    <n v="1"/>
    <n v="1"/>
    <n v="1"/>
    <n v="1"/>
    <n v="1"/>
    <n v="1"/>
    <n v="1"/>
    <n v="1"/>
    <n v="1"/>
    <n v="1"/>
    <n v="0"/>
    <n v="0"/>
    <n v="0"/>
    <n v="1"/>
    <x v="0"/>
    <x v="2"/>
    <n v="1"/>
    <n v="0"/>
    <n v="5"/>
    <n v="1"/>
    <n v="0"/>
    <n v="0"/>
    <n v="0"/>
    <n v="0"/>
    <n v="0"/>
    <n v="1"/>
    <n v="0"/>
    <n v="0"/>
    <n v="0"/>
    <n v="0"/>
    <n v="0"/>
    <n v="0"/>
    <n v="0"/>
    <n v="0"/>
    <n v="0"/>
    <n v="0"/>
    <n v="2"/>
    <x v="1"/>
    <n v="183"/>
    <n v="7991"/>
    <n v="7"/>
    <n v="16"/>
    <n v="6"/>
  </r>
  <r>
    <s v="ATS Triumph"/>
    <s v=" Sector 104 Gurgaon"/>
    <x v="1"/>
    <n v="250000"/>
    <n v="7936"/>
    <s v="North-East"/>
    <x v="4"/>
    <x v="10"/>
    <n v="3.1502016129032202E-2"/>
    <m/>
    <m/>
    <n v="3150"/>
    <n v="4"/>
    <n v="4"/>
    <n v="3"/>
    <n v="4"/>
    <s v="plurifamiliar"/>
    <n v="27"/>
    <n v="14"/>
    <n v="1"/>
    <n v="0"/>
    <n v="0"/>
    <n v="0"/>
    <n v="0"/>
    <n v="0"/>
    <n v="1"/>
    <n v="0"/>
    <n v="0"/>
    <n v="0"/>
    <n v="1"/>
    <n v="0"/>
    <n v="1"/>
    <n v="0"/>
    <n v="0"/>
    <n v="1"/>
    <n v="0"/>
    <n v="0"/>
    <n v="0"/>
    <n v="0"/>
    <n v="0"/>
    <n v="1"/>
    <n v="1"/>
    <n v="0"/>
    <n v="0"/>
    <n v="0"/>
    <n v="1"/>
    <x v="0"/>
    <x v="2"/>
    <n v="1"/>
    <n v="0"/>
    <n v="0"/>
    <n v="0"/>
    <n v="0"/>
    <n v="0"/>
    <n v="0"/>
    <n v="0"/>
    <n v="0"/>
    <n v="0"/>
    <n v="0"/>
    <n v="0"/>
    <n v="0"/>
    <n v="0"/>
    <n v="0"/>
    <n v="0"/>
    <n v="0"/>
    <n v="0"/>
    <n v="0"/>
    <n v="0"/>
    <n v="0"/>
    <x v="0"/>
    <n v="250"/>
    <n v="7936"/>
    <n v="0"/>
    <n v="5"/>
    <n v="6"/>
  </r>
  <r>
    <s v="ATS Triumph"/>
    <s v=" Sector 104 Gurgaon"/>
    <x v="1"/>
    <n v="260000"/>
    <n v="8253"/>
    <s v="South"/>
    <x v="0"/>
    <x v="12"/>
    <n v="3.1503695625833002E-2"/>
    <m/>
    <m/>
    <n v="3150"/>
    <n v="4"/>
    <n v="4"/>
    <n v="3"/>
    <n v="4"/>
    <s v="plurifamiliar"/>
    <n v="27"/>
    <n v="12"/>
    <n v="1"/>
    <n v="0"/>
    <n v="0"/>
    <n v="0"/>
    <n v="0"/>
    <n v="0"/>
    <n v="1"/>
    <n v="1"/>
    <n v="0"/>
    <n v="1"/>
    <n v="1"/>
    <n v="1"/>
    <n v="1"/>
    <n v="1"/>
    <n v="1"/>
    <n v="1"/>
    <n v="1"/>
    <n v="1"/>
    <n v="1"/>
    <n v="1"/>
    <n v="1"/>
    <n v="1"/>
    <n v="1"/>
    <n v="0"/>
    <n v="0"/>
    <n v="0"/>
    <n v="1"/>
    <x v="0"/>
    <x v="2"/>
    <n v="1"/>
    <n v="0"/>
    <n v="0"/>
    <n v="0"/>
    <n v="0"/>
    <n v="0"/>
    <n v="0"/>
    <n v="0"/>
    <n v="0"/>
    <n v="0"/>
    <n v="0"/>
    <n v="0"/>
    <n v="0"/>
    <n v="0"/>
    <n v="0"/>
    <n v="0"/>
    <n v="0"/>
    <n v="0"/>
    <n v="0"/>
    <n v="0"/>
    <n v="0"/>
    <x v="0"/>
    <n v="260"/>
    <n v="8253"/>
    <n v="0"/>
    <n v="14"/>
    <n v="6"/>
  </r>
  <r>
    <s v="ATS Triumph"/>
    <s v=" Sector 104 Gurgaon"/>
    <x v="1"/>
    <n v="185000"/>
    <n v="8078"/>
    <s v="East"/>
    <x v="0"/>
    <x v="9"/>
    <n v="2.29017083436494E-2"/>
    <m/>
    <m/>
    <n v="2290"/>
    <n v="3"/>
    <n v="3"/>
    <n v="3"/>
    <n v="3"/>
    <s v="plurifamiliar"/>
    <n v="24"/>
    <n v="24"/>
    <n v="1"/>
    <n v="0"/>
    <n v="0"/>
    <n v="0"/>
    <n v="1"/>
    <n v="1"/>
    <n v="1"/>
    <n v="1"/>
    <n v="1"/>
    <n v="1"/>
    <n v="1"/>
    <n v="1"/>
    <n v="1"/>
    <n v="1"/>
    <n v="1"/>
    <n v="1"/>
    <n v="1"/>
    <n v="1"/>
    <n v="1"/>
    <n v="1"/>
    <n v="1"/>
    <n v="1"/>
    <n v="1"/>
    <n v="0"/>
    <n v="0"/>
    <n v="0"/>
    <n v="1"/>
    <x v="0"/>
    <x v="2"/>
    <n v="1"/>
    <n v="0"/>
    <n v="0"/>
    <n v="0"/>
    <n v="0"/>
    <n v="0"/>
    <n v="0"/>
    <n v="0"/>
    <n v="0"/>
    <n v="0"/>
    <n v="0"/>
    <n v="0"/>
    <n v="0"/>
    <n v="0"/>
    <n v="0"/>
    <n v="0"/>
    <n v="0"/>
    <n v="0"/>
    <n v="0"/>
    <n v="0"/>
    <n v="0"/>
    <x v="0"/>
    <n v="185"/>
    <n v="8078"/>
    <n v="0"/>
    <n v="17"/>
    <n v="6"/>
  </r>
  <r>
    <s v="ATS Triumph"/>
    <s v=" Sector 104 Gurgaon"/>
    <x v="1"/>
    <n v="262000"/>
    <n v="8317"/>
    <s v="North"/>
    <x v="0"/>
    <x v="9"/>
    <n v="3.1501743417097501E-2"/>
    <m/>
    <m/>
    <n v="3150"/>
    <n v="4"/>
    <n v="4"/>
    <n v="3"/>
    <n v="4"/>
    <s v="plurifamiliar"/>
    <n v="27"/>
    <n v="14"/>
    <n v="1"/>
    <n v="0"/>
    <n v="0"/>
    <n v="0"/>
    <n v="1"/>
    <n v="1"/>
    <n v="1"/>
    <n v="1"/>
    <n v="1"/>
    <n v="1"/>
    <n v="1"/>
    <n v="1"/>
    <n v="1"/>
    <n v="1"/>
    <n v="1"/>
    <n v="1"/>
    <n v="1"/>
    <n v="1"/>
    <n v="1"/>
    <n v="1"/>
    <n v="1"/>
    <n v="1"/>
    <n v="1"/>
    <n v="0"/>
    <n v="0"/>
    <n v="0"/>
    <n v="1"/>
    <x v="0"/>
    <x v="2"/>
    <n v="1"/>
    <n v="0"/>
    <n v="0"/>
    <n v="0"/>
    <n v="0"/>
    <n v="0"/>
    <n v="0"/>
    <n v="0"/>
    <n v="0"/>
    <n v="0"/>
    <n v="0"/>
    <n v="0"/>
    <n v="0"/>
    <n v="0"/>
    <n v="0"/>
    <n v="0"/>
    <n v="0"/>
    <n v="0"/>
    <n v="0"/>
    <n v="0"/>
    <n v="0"/>
    <x v="0"/>
    <n v="262"/>
    <n v="8317"/>
    <n v="0"/>
    <n v="17"/>
    <n v="6"/>
  </r>
  <r>
    <s v="ATS Triumph"/>
    <s v=" Sector 104 Gurgaon"/>
    <x v="1"/>
    <n v="252000"/>
    <n v="8000"/>
    <s v="North-East"/>
    <x v="0"/>
    <x v="7"/>
    <n v="3.15E-2"/>
    <n v="2400"/>
    <n v="2800"/>
    <n v="3150"/>
    <n v="4"/>
    <n v="4"/>
    <n v="3"/>
    <n v="4"/>
    <s v="plurifamiliar"/>
    <n v="27"/>
    <n v="19"/>
    <n v="1"/>
    <n v="0"/>
    <n v="0"/>
    <n v="1"/>
    <n v="1"/>
    <n v="1"/>
    <n v="1"/>
    <n v="1"/>
    <n v="0"/>
    <n v="1"/>
    <n v="1"/>
    <n v="1"/>
    <n v="1"/>
    <n v="1"/>
    <n v="1"/>
    <n v="1"/>
    <n v="1"/>
    <n v="1"/>
    <n v="1"/>
    <n v="1"/>
    <n v="1"/>
    <n v="1"/>
    <n v="1"/>
    <n v="0"/>
    <n v="0"/>
    <n v="0"/>
    <n v="1"/>
    <x v="0"/>
    <x v="2"/>
    <n v="1"/>
    <n v="0"/>
    <n v="6"/>
    <n v="2"/>
    <n v="0"/>
    <n v="0"/>
    <n v="1"/>
    <n v="0"/>
    <n v="0"/>
    <n v="1"/>
    <n v="0"/>
    <n v="0"/>
    <n v="0"/>
    <n v="0"/>
    <n v="0"/>
    <n v="0"/>
    <n v="0"/>
    <n v="0"/>
    <n v="0"/>
    <n v="0"/>
    <n v="2"/>
    <x v="1"/>
    <n v="252"/>
    <n v="8000"/>
    <n v="10"/>
    <n v="17"/>
    <n v="6"/>
  </r>
  <r>
    <s v="ATS Triumph"/>
    <s v=" Sector 104 Gurgaon"/>
    <x v="1"/>
    <n v="185000"/>
    <n v="8078"/>
    <s v="East"/>
    <x v="0"/>
    <x v="7"/>
    <n v="2.29017083436494E-2"/>
    <m/>
    <m/>
    <n v="2290"/>
    <n v="3"/>
    <n v="4"/>
    <n v="3"/>
    <n v="3"/>
    <s v="plurifamiliar"/>
    <n v="27"/>
    <n v="14"/>
    <n v="1"/>
    <n v="1"/>
    <n v="1"/>
    <n v="1"/>
    <n v="1"/>
    <n v="1"/>
    <n v="1"/>
    <n v="0"/>
    <n v="0"/>
    <n v="1"/>
    <n v="1"/>
    <n v="1"/>
    <n v="1"/>
    <n v="1"/>
    <n v="1"/>
    <n v="1"/>
    <n v="1"/>
    <n v="1"/>
    <n v="1"/>
    <n v="1"/>
    <n v="1"/>
    <n v="1"/>
    <n v="1"/>
    <n v="0"/>
    <n v="0"/>
    <n v="0"/>
    <n v="1"/>
    <x v="0"/>
    <x v="2"/>
    <n v="1"/>
    <n v="0"/>
    <n v="0"/>
    <n v="0"/>
    <n v="0"/>
    <n v="0"/>
    <n v="0"/>
    <n v="0"/>
    <n v="0"/>
    <n v="1"/>
    <n v="0"/>
    <n v="0"/>
    <n v="0"/>
    <n v="0"/>
    <n v="0"/>
    <n v="0"/>
    <n v="0"/>
    <n v="0"/>
    <n v="0"/>
    <n v="0"/>
    <n v="0"/>
    <x v="0"/>
    <n v="185"/>
    <n v="8078"/>
    <n v="1"/>
    <n v="18"/>
    <n v="6"/>
  </r>
  <r>
    <s v="ATS Triumph"/>
    <s v=" Sector 104 Gurgaon"/>
    <x v="1"/>
    <n v="265000"/>
    <n v="8412"/>
    <s v="East"/>
    <x v="0"/>
    <x v="10"/>
    <n v="3.15026153114598E-2"/>
    <n v="2650"/>
    <m/>
    <n v="3150"/>
    <n v="4"/>
    <n v="4"/>
    <n v="3"/>
    <n v="4"/>
    <s v="plurifamiliar"/>
    <n v="27"/>
    <n v="14"/>
    <n v="1"/>
    <n v="0"/>
    <n v="0"/>
    <n v="0"/>
    <n v="0"/>
    <n v="0"/>
    <n v="1"/>
    <n v="0"/>
    <n v="0"/>
    <n v="0"/>
    <n v="1"/>
    <n v="0"/>
    <n v="1"/>
    <n v="0"/>
    <n v="0"/>
    <n v="1"/>
    <n v="0"/>
    <n v="0"/>
    <n v="0"/>
    <n v="0"/>
    <n v="0"/>
    <n v="1"/>
    <n v="1"/>
    <n v="0"/>
    <n v="0"/>
    <n v="0"/>
    <n v="1"/>
    <x v="0"/>
    <x v="2"/>
    <n v="1"/>
    <n v="0"/>
    <n v="0"/>
    <n v="4"/>
    <n v="0"/>
    <n v="0"/>
    <n v="0"/>
    <n v="0"/>
    <n v="0"/>
    <n v="1"/>
    <n v="0"/>
    <n v="0"/>
    <n v="0"/>
    <n v="0"/>
    <n v="0"/>
    <n v="0"/>
    <n v="0"/>
    <n v="0"/>
    <n v="0"/>
    <n v="0"/>
    <n v="2"/>
    <x v="1"/>
    <n v="265"/>
    <n v="8412"/>
    <n v="5"/>
    <n v="5"/>
    <n v="6"/>
  </r>
  <r>
    <s v="ATS Triumph"/>
    <s v=" Sector 104 Gurgaon"/>
    <x v="1"/>
    <n v="175000"/>
    <n v="7641"/>
    <s v="North-West"/>
    <x v="0"/>
    <x v="10"/>
    <n v="2.2902761418662401E-2"/>
    <n v="1800"/>
    <m/>
    <n v="2290"/>
    <n v="3"/>
    <n v="4"/>
    <n v="3"/>
    <n v="3"/>
    <s v="plurifamiliar"/>
    <n v="27"/>
    <n v="12"/>
    <n v="1"/>
    <n v="1"/>
    <n v="1"/>
    <n v="0"/>
    <n v="0"/>
    <n v="0"/>
    <n v="1"/>
    <n v="0"/>
    <n v="0"/>
    <n v="0"/>
    <n v="1"/>
    <n v="0"/>
    <n v="1"/>
    <n v="0"/>
    <n v="0"/>
    <n v="1"/>
    <n v="0"/>
    <n v="0"/>
    <n v="0"/>
    <n v="0"/>
    <n v="0"/>
    <n v="1"/>
    <n v="1"/>
    <n v="0"/>
    <n v="0"/>
    <n v="0"/>
    <n v="1"/>
    <x v="0"/>
    <x v="2"/>
    <n v="1"/>
    <n v="0"/>
    <n v="0"/>
    <n v="4"/>
    <n v="0"/>
    <n v="0"/>
    <n v="0"/>
    <n v="0"/>
    <n v="0"/>
    <n v="1"/>
    <n v="0"/>
    <n v="0"/>
    <n v="0"/>
    <n v="0"/>
    <n v="0"/>
    <n v="0"/>
    <n v="0"/>
    <n v="0"/>
    <n v="0"/>
    <n v="0"/>
    <n v="2"/>
    <x v="1"/>
    <n v="175"/>
    <n v="7641"/>
    <n v="5"/>
    <n v="7"/>
    <n v="6"/>
  </r>
  <r>
    <s v="ATS Triumph"/>
    <s v=" Sector 104 Gurgaon"/>
    <x v="1"/>
    <n v="230000"/>
    <n v="10000"/>
    <s v="North-East"/>
    <x v="4"/>
    <x v="35"/>
    <n v="2.2999999999999899E-2"/>
    <n v="2290"/>
    <m/>
    <m/>
    <n v="3"/>
    <n v="4"/>
    <n v="3"/>
    <n v="3"/>
    <s v="plurifamiliar"/>
    <n v="21"/>
    <n v="15"/>
    <n v="1"/>
    <n v="0"/>
    <n v="0"/>
    <n v="0"/>
    <n v="1"/>
    <n v="0"/>
    <n v="1"/>
    <n v="0"/>
    <n v="0"/>
    <n v="1"/>
    <n v="1"/>
    <n v="1"/>
    <n v="1"/>
    <n v="1"/>
    <n v="1"/>
    <n v="1"/>
    <n v="1"/>
    <n v="1"/>
    <n v="1"/>
    <n v="1"/>
    <n v="0"/>
    <n v="1"/>
    <n v="1"/>
    <n v="0"/>
    <n v="0"/>
    <n v="0"/>
    <n v="1"/>
    <x v="0"/>
    <x v="2"/>
    <n v="1"/>
    <n v="0"/>
    <n v="0"/>
    <n v="0"/>
    <n v="0"/>
    <n v="0"/>
    <n v="0"/>
    <n v="0"/>
    <n v="0"/>
    <n v="0"/>
    <n v="0"/>
    <n v="0"/>
    <n v="0"/>
    <n v="0"/>
    <n v="0"/>
    <n v="0"/>
    <n v="0"/>
    <n v="0"/>
    <n v="0"/>
    <n v="0"/>
    <n v="0"/>
    <x v="0"/>
    <n v="230"/>
    <n v="10000"/>
    <n v="0"/>
    <n v="14"/>
    <n v="6"/>
  </r>
  <r>
    <s v="ATS Triumph"/>
    <s v=" Sector 104 Gurgaon"/>
    <x v="1"/>
    <n v="200000"/>
    <n v="8733"/>
    <s v=""/>
    <x v="0"/>
    <x v="22"/>
    <n v="2.2901637467078802E-2"/>
    <m/>
    <m/>
    <n v="2290"/>
    <n v="3"/>
    <n v="4"/>
    <n v="3"/>
    <n v="3"/>
    <s v="plurifamiliar"/>
    <n v="27"/>
    <n v="4"/>
    <n v="1"/>
    <n v="0"/>
    <n v="0"/>
    <n v="0"/>
    <n v="0"/>
    <n v="0"/>
    <n v="1"/>
    <n v="1"/>
    <n v="0"/>
    <n v="1"/>
    <n v="1"/>
    <n v="1"/>
    <n v="1"/>
    <n v="0"/>
    <n v="0"/>
    <n v="1"/>
    <n v="0"/>
    <n v="1"/>
    <n v="1"/>
    <n v="1"/>
    <n v="0"/>
    <n v="1"/>
    <n v="1"/>
    <n v="0"/>
    <n v="0"/>
    <n v="0"/>
    <n v="1"/>
    <x v="0"/>
    <x v="2"/>
    <n v="1"/>
    <n v="0"/>
    <n v="0"/>
    <n v="0"/>
    <n v="0"/>
    <n v="0"/>
    <n v="0"/>
    <n v="0"/>
    <n v="0"/>
    <n v="0"/>
    <n v="0"/>
    <n v="0"/>
    <n v="0"/>
    <n v="0"/>
    <n v="0"/>
    <n v="0"/>
    <n v="0"/>
    <n v="0"/>
    <n v="0"/>
    <n v="0"/>
    <n v="0"/>
    <x v="0"/>
    <n v="200"/>
    <n v="8733"/>
    <n v="0"/>
    <n v="11"/>
    <n v="6"/>
  </r>
  <r>
    <s v="ATS Triumph"/>
    <s v=" Sector 104 Gurgaon"/>
    <x v="1"/>
    <n v="195000"/>
    <n v="8515"/>
    <s v=""/>
    <x v="4"/>
    <x v="22"/>
    <n v="2.2900763358778602E-2"/>
    <n v="2290"/>
    <m/>
    <m/>
    <n v="3"/>
    <n v="3"/>
    <n v="3"/>
    <n v="3"/>
    <s v="plurifamiliar"/>
    <n v="27"/>
    <n v="3"/>
    <n v="1"/>
    <n v="0"/>
    <n v="0"/>
    <n v="0"/>
    <n v="0"/>
    <n v="0"/>
    <n v="1"/>
    <n v="0"/>
    <n v="0"/>
    <n v="1"/>
    <n v="1"/>
    <n v="1"/>
    <n v="1"/>
    <n v="0"/>
    <n v="0"/>
    <n v="1"/>
    <n v="0"/>
    <n v="1"/>
    <n v="1"/>
    <n v="1"/>
    <n v="0"/>
    <n v="1"/>
    <n v="1"/>
    <n v="0"/>
    <n v="0"/>
    <n v="0"/>
    <n v="1"/>
    <x v="0"/>
    <x v="2"/>
    <n v="1"/>
    <n v="0"/>
    <n v="4"/>
    <n v="0"/>
    <n v="0"/>
    <n v="0"/>
    <n v="0"/>
    <n v="0"/>
    <n v="0"/>
    <n v="0"/>
    <n v="0"/>
    <n v="0"/>
    <n v="0"/>
    <n v="0"/>
    <n v="0"/>
    <n v="0"/>
    <n v="0"/>
    <n v="0"/>
    <n v="0"/>
    <n v="0"/>
    <n v="0"/>
    <x v="0"/>
    <n v="195"/>
    <n v="8515"/>
    <n v="4"/>
    <n v="10"/>
    <n v="6"/>
  </r>
  <r>
    <s v="AVL Gurgaon"/>
    <s v=" Sector 36A Gurgaon"/>
    <x v="1"/>
    <n v="45000"/>
    <n v="9000"/>
    <s v=""/>
    <x v="0"/>
    <x v="1"/>
    <n v="5.0000000000000001E-3"/>
    <m/>
    <m/>
    <n v="500"/>
    <n v="1"/>
    <n v="1"/>
    <n v="1"/>
    <n v="1"/>
    <s v="unifamiliar"/>
    <n v="10"/>
    <n v="9"/>
    <n v="0"/>
    <n v="0"/>
    <n v="0"/>
    <n v="0"/>
    <m/>
    <m/>
    <m/>
    <m/>
    <m/>
    <m/>
    <m/>
    <m/>
    <m/>
    <m/>
    <m/>
    <m/>
    <m/>
    <m/>
    <m/>
    <m/>
    <m/>
    <n v="1"/>
    <n v="0"/>
    <n v="0"/>
    <n v="0"/>
    <n v="0"/>
    <n v="0"/>
    <x v="1"/>
    <x v="0"/>
    <n v="0"/>
    <n v="0"/>
    <n v="0"/>
    <n v="0"/>
    <n v="0"/>
    <n v="0"/>
    <n v="0"/>
    <n v="0"/>
    <n v="0"/>
    <n v="0"/>
    <n v="0"/>
    <n v="0"/>
    <n v="0"/>
    <n v="0"/>
    <n v="0"/>
    <n v="0"/>
    <n v="0"/>
    <n v="0"/>
    <n v="0"/>
    <n v="0"/>
    <n v="0"/>
    <x v="0"/>
    <n v="45"/>
    <n v="9000"/>
    <n v="0"/>
    <n v="0"/>
    <n v="1"/>
  </r>
  <r>
    <s v="AVL Gurgaon"/>
    <s v=" Sector 36A Gurgaon"/>
    <x v="1"/>
    <n v="65000"/>
    <n v="8953"/>
    <s v=""/>
    <x v="0"/>
    <x v="37"/>
    <n v="7.2601362671730002E-3"/>
    <m/>
    <m/>
    <n v="726"/>
    <n v="2"/>
    <n v="2"/>
    <n v="2"/>
    <n v="2"/>
    <s v="unifamiliar"/>
    <n v="14"/>
    <n v="7"/>
    <n v="0"/>
    <n v="0"/>
    <n v="0"/>
    <n v="0"/>
    <n v="0"/>
    <n v="1"/>
    <n v="1"/>
    <n v="0"/>
    <n v="0"/>
    <n v="0"/>
    <n v="1"/>
    <n v="1"/>
    <n v="1"/>
    <n v="1"/>
    <n v="1"/>
    <n v="1"/>
    <n v="1"/>
    <n v="1"/>
    <n v="0"/>
    <n v="1"/>
    <n v="1"/>
    <n v="1"/>
    <n v="0"/>
    <n v="0"/>
    <n v="0"/>
    <n v="0"/>
    <n v="0"/>
    <x v="1"/>
    <x v="0"/>
    <n v="0"/>
    <n v="0"/>
    <n v="0"/>
    <n v="0"/>
    <n v="0"/>
    <n v="0"/>
    <n v="0"/>
    <n v="0"/>
    <n v="0"/>
    <n v="0"/>
    <n v="0"/>
    <n v="0"/>
    <n v="0"/>
    <n v="0"/>
    <n v="0"/>
    <n v="0"/>
    <n v="0"/>
    <n v="0"/>
    <n v="0"/>
    <n v="0"/>
    <n v="0"/>
    <x v="0"/>
    <n v="65"/>
    <n v="8953"/>
    <n v="0"/>
    <n v="11"/>
    <n v="1"/>
  </r>
  <r>
    <s v="AVL Gurgaon"/>
    <s v=" Sector 36A Gurgaon"/>
    <x v="1"/>
    <n v="40000"/>
    <n v="10204"/>
    <s v="West"/>
    <x v="0"/>
    <x v="18"/>
    <n v="3.9200313602507997E-3"/>
    <n v="392"/>
    <m/>
    <m/>
    <n v="1"/>
    <n v="1"/>
    <n v="1"/>
    <n v="1"/>
    <s v="unifamiliar"/>
    <n v="10"/>
    <n v="4"/>
    <n v="0"/>
    <n v="0"/>
    <n v="0"/>
    <n v="0"/>
    <n v="0"/>
    <n v="0"/>
    <n v="0"/>
    <n v="0"/>
    <n v="0"/>
    <n v="0"/>
    <n v="1"/>
    <n v="0"/>
    <n v="1"/>
    <n v="0"/>
    <n v="1"/>
    <n v="1"/>
    <n v="1"/>
    <n v="1"/>
    <n v="0"/>
    <n v="0"/>
    <n v="0"/>
    <n v="1"/>
    <n v="0"/>
    <n v="0"/>
    <n v="0"/>
    <n v="0"/>
    <n v="0"/>
    <x v="1"/>
    <x v="0"/>
    <n v="0"/>
    <n v="0"/>
    <n v="0"/>
    <n v="1"/>
    <n v="0"/>
    <n v="0"/>
    <n v="0"/>
    <n v="0"/>
    <n v="0"/>
    <n v="1"/>
    <n v="0"/>
    <n v="0"/>
    <n v="0"/>
    <n v="0"/>
    <n v="0"/>
    <n v="0"/>
    <n v="0"/>
    <n v="0"/>
    <n v="0"/>
    <n v="0"/>
    <n v="0"/>
    <x v="0"/>
    <n v="40"/>
    <n v="10204"/>
    <n v="2"/>
    <n v="6"/>
    <n v="1"/>
  </r>
  <r>
    <s v="AVL Gurgaon"/>
    <s v=" Sector 36A Gurgaon"/>
    <x v="1"/>
    <n v="50000"/>
    <n v="8333"/>
    <s v=""/>
    <x v="1"/>
    <x v="1"/>
    <n v="6.0002400096003002E-3"/>
    <n v="500"/>
    <n v="600"/>
    <m/>
    <n v="1"/>
    <n v="1"/>
    <n v="1"/>
    <n v="1"/>
    <s v="unifamiliar"/>
    <n v="5"/>
    <n v="5"/>
    <n v="0"/>
    <n v="0"/>
    <n v="0"/>
    <n v="0"/>
    <m/>
    <m/>
    <m/>
    <m/>
    <m/>
    <m/>
    <m/>
    <m/>
    <m/>
    <m/>
    <m/>
    <m/>
    <m/>
    <m/>
    <m/>
    <m/>
    <m/>
    <m/>
    <m/>
    <m/>
    <m/>
    <m/>
    <m/>
    <x v="2"/>
    <x v="1"/>
    <m/>
    <m/>
    <n v="0"/>
    <n v="0"/>
    <n v="0"/>
    <n v="0"/>
    <n v="0"/>
    <n v="0"/>
    <n v="0"/>
    <n v="0"/>
    <n v="0"/>
    <n v="0"/>
    <n v="0"/>
    <n v="0"/>
    <n v="0"/>
    <n v="0"/>
    <n v="0"/>
    <n v="0"/>
    <n v="0"/>
    <n v="0"/>
    <n v="0"/>
    <x v="0"/>
    <n v="50"/>
    <n v="8333"/>
    <n v="0"/>
    <n v="0"/>
    <n v="0"/>
  </r>
  <r>
    <s v="AVL Gurgaon"/>
    <s v=" Sector 36A Gurgaon"/>
    <x v="1"/>
    <n v="75000"/>
    <n v="7500"/>
    <s v="North-East"/>
    <x v="0"/>
    <x v="10"/>
    <n v="0.01"/>
    <n v="727"/>
    <m/>
    <n v="1000"/>
    <n v="2"/>
    <n v="2"/>
    <n v="2"/>
    <n v="2"/>
    <s v="unifamiliar"/>
    <n v="10"/>
    <n v="5"/>
    <n v="0"/>
    <n v="0"/>
    <n v="0"/>
    <n v="0"/>
    <n v="0"/>
    <n v="0"/>
    <n v="1"/>
    <n v="0"/>
    <n v="0"/>
    <n v="0"/>
    <n v="1"/>
    <n v="0"/>
    <n v="1"/>
    <n v="0"/>
    <n v="0"/>
    <n v="1"/>
    <n v="1"/>
    <n v="0"/>
    <n v="0"/>
    <n v="0"/>
    <n v="0"/>
    <n v="1"/>
    <n v="0"/>
    <n v="0"/>
    <n v="0"/>
    <n v="0"/>
    <n v="0"/>
    <x v="1"/>
    <x v="0"/>
    <n v="0"/>
    <n v="0"/>
    <n v="0"/>
    <n v="1"/>
    <n v="0"/>
    <n v="0"/>
    <n v="0"/>
    <n v="3"/>
    <n v="0"/>
    <n v="1"/>
    <n v="0"/>
    <n v="0"/>
    <n v="0"/>
    <n v="0"/>
    <n v="0"/>
    <n v="0"/>
    <n v="0"/>
    <n v="0"/>
    <n v="0"/>
    <n v="0"/>
    <n v="2"/>
    <x v="1"/>
    <n v="75"/>
    <n v="7500"/>
    <n v="5"/>
    <n v="5"/>
    <n v="1"/>
  </r>
  <r>
    <s v="AVL Gurgaon"/>
    <s v=" Sector 36A Gurgaon"/>
    <x v="1"/>
    <n v="36500"/>
    <n v="8990"/>
    <s v="West"/>
    <x v="0"/>
    <x v="7"/>
    <n v="4.0600667408231001E-3"/>
    <n v="402"/>
    <m/>
    <n v="406"/>
    <n v="1"/>
    <n v="1"/>
    <n v="1"/>
    <n v="1"/>
    <s v="unifamiliar"/>
    <n v="10"/>
    <n v="7"/>
    <n v="0"/>
    <n v="0"/>
    <n v="0"/>
    <n v="0"/>
    <n v="0"/>
    <n v="1"/>
    <n v="1"/>
    <n v="0"/>
    <n v="0"/>
    <n v="1"/>
    <n v="1"/>
    <n v="1"/>
    <n v="1"/>
    <n v="1"/>
    <n v="1"/>
    <n v="1"/>
    <n v="1"/>
    <n v="1"/>
    <n v="1"/>
    <n v="1"/>
    <n v="1"/>
    <n v="1"/>
    <n v="0"/>
    <n v="0"/>
    <n v="0"/>
    <n v="0"/>
    <n v="0"/>
    <x v="1"/>
    <x v="0"/>
    <n v="0"/>
    <n v="0"/>
    <n v="1"/>
    <n v="2"/>
    <n v="0"/>
    <n v="0"/>
    <n v="0"/>
    <n v="0"/>
    <n v="0"/>
    <n v="0"/>
    <n v="0"/>
    <n v="0"/>
    <n v="0"/>
    <n v="0"/>
    <n v="0"/>
    <n v="1"/>
    <n v="0"/>
    <n v="0"/>
    <n v="0"/>
    <n v="0"/>
    <n v="0"/>
    <x v="0"/>
    <n v="36.5"/>
    <n v="8990"/>
    <n v="4"/>
    <n v="13"/>
    <n v="1"/>
  </r>
  <r>
    <s v="AVL Gurgaon"/>
    <s v=" Sector 36A Gurgaon"/>
    <x v="1"/>
    <n v="37100"/>
    <n v="10539"/>
    <s v="North"/>
    <x v="0"/>
    <x v="12"/>
    <n v="3.5202580890026998E-3"/>
    <m/>
    <m/>
    <n v="352"/>
    <n v="1"/>
    <n v="1"/>
    <n v="1"/>
    <n v="1"/>
    <s v="unifamiliar"/>
    <n v="10"/>
    <n v="3"/>
    <n v="0"/>
    <n v="0"/>
    <n v="0"/>
    <n v="0"/>
    <n v="0"/>
    <n v="0"/>
    <n v="1"/>
    <n v="0"/>
    <n v="0"/>
    <n v="0"/>
    <n v="1"/>
    <n v="1"/>
    <n v="1"/>
    <n v="1"/>
    <n v="1"/>
    <n v="1"/>
    <n v="1"/>
    <n v="1"/>
    <n v="1"/>
    <n v="1"/>
    <n v="1"/>
    <n v="1"/>
    <n v="0"/>
    <n v="0"/>
    <n v="0"/>
    <n v="0"/>
    <n v="0"/>
    <x v="1"/>
    <x v="0"/>
    <n v="0"/>
    <n v="0"/>
    <n v="1"/>
    <n v="1"/>
    <n v="0"/>
    <n v="0"/>
    <n v="0"/>
    <n v="1"/>
    <n v="0"/>
    <n v="1"/>
    <n v="0"/>
    <n v="0"/>
    <n v="0"/>
    <n v="0"/>
    <n v="1"/>
    <n v="1"/>
    <n v="0"/>
    <n v="0"/>
    <n v="0"/>
    <n v="0"/>
    <n v="2"/>
    <x v="1"/>
    <n v="37.1"/>
    <n v="10539"/>
    <n v="6"/>
    <n v="11"/>
    <n v="1"/>
  </r>
  <r>
    <s v="AWHO Shanti Vihar"/>
    <s v=" Sector 95 Gurgaon"/>
    <x v="1"/>
    <n v="80000"/>
    <n v="8888"/>
    <s v="East"/>
    <x v="4"/>
    <x v="12"/>
    <n v="9.0009000900089994E-3"/>
    <n v="550"/>
    <m/>
    <n v="900"/>
    <n v="2"/>
    <n v="2"/>
    <n v="3"/>
    <n v="2"/>
    <s v="unifamiliar"/>
    <n v="23"/>
    <n v="9"/>
    <n v="0"/>
    <n v="1"/>
    <n v="0"/>
    <n v="0"/>
    <n v="0"/>
    <n v="1"/>
    <n v="1"/>
    <n v="1"/>
    <n v="0"/>
    <n v="1"/>
    <n v="1"/>
    <n v="1"/>
    <n v="1"/>
    <n v="0"/>
    <n v="1"/>
    <n v="1"/>
    <n v="0"/>
    <n v="1"/>
    <n v="1"/>
    <n v="1"/>
    <n v="1"/>
    <n v="1"/>
    <n v="0"/>
    <n v="0"/>
    <n v="0"/>
    <n v="0"/>
    <n v="0"/>
    <x v="1"/>
    <x v="0"/>
    <n v="0"/>
    <n v="0"/>
    <n v="0"/>
    <n v="0"/>
    <n v="0"/>
    <n v="0"/>
    <n v="0"/>
    <n v="0"/>
    <n v="0"/>
    <n v="0"/>
    <n v="0"/>
    <n v="0"/>
    <n v="0"/>
    <n v="0"/>
    <n v="0"/>
    <n v="0"/>
    <n v="0"/>
    <n v="0"/>
    <n v="0"/>
    <n v="0"/>
    <n v="0"/>
    <x v="0"/>
    <n v="80"/>
    <n v="8888"/>
    <n v="0"/>
    <n v="13"/>
    <n v="1"/>
  </r>
  <r>
    <s v="AWHO Shanti Vihar"/>
    <s v=" Sector 95 Gurgaon"/>
    <x v="1"/>
    <n v="82000"/>
    <n v="9879"/>
    <s v="East"/>
    <x v="4"/>
    <x v="7"/>
    <n v="8.3004352667274007E-3"/>
    <n v="830"/>
    <m/>
    <n v="1400"/>
    <n v="2"/>
    <n v="2"/>
    <n v="3"/>
    <n v="2"/>
    <s v="unifamiliar"/>
    <n v="19"/>
    <n v="13"/>
    <n v="0"/>
    <n v="1"/>
    <n v="0"/>
    <n v="0"/>
    <n v="0"/>
    <n v="1"/>
    <n v="1"/>
    <n v="0"/>
    <n v="0"/>
    <n v="1"/>
    <n v="1"/>
    <n v="1"/>
    <n v="1"/>
    <n v="1"/>
    <n v="1"/>
    <n v="1"/>
    <n v="0"/>
    <n v="1"/>
    <n v="1"/>
    <n v="1"/>
    <n v="1"/>
    <n v="1"/>
    <n v="0"/>
    <n v="0"/>
    <n v="0"/>
    <n v="0"/>
    <n v="0"/>
    <x v="1"/>
    <x v="0"/>
    <n v="0"/>
    <n v="0"/>
    <n v="0"/>
    <n v="0"/>
    <n v="0"/>
    <n v="0"/>
    <n v="0"/>
    <n v="0"/>
    <n v="0"/>
    <n v="0"/>
    <n v="0"/>
    <n v="0"/>
    <n v="0"/>
    <n v="0"/>
    <n v="0"/>
    <n v="0"/>
    <n v="0"/>
    <n v="0"/>
    <n v="0"/>
    <n v="0"/>
    <n v="0"/>
    <x v="0"/>
    <n v="82"/>
    <n v="9879"/>
    <n v="0"/>
    <n v="13"/>
    <n v="1"/>
  </r>
  <r>
    <s v="AWHO Sispal Vihar"/>
    <s v=" Sector 49 Gurgaon"/>
    <x v="1"/>
    <n v="200000"/>
    <n v="7262"/>
    <s v=""/>
    <x v="3"/>
    <x v="22"/>
    <n v="2.7540622418066599E-2"/>
    <m/>
    <m/>
    <n v="2754"/>
    <n v="4"/>
    <n v="3"/>
    <n v="3"/>
    <n v="4"/>
    <s v="plurifamiliar"/>
    <n v="13"/>
    <n v="4"/>
    <n v="0"/>
    <n v="0"/>
    <n v="0"/>
    <n v="0"/>
    <n v="1"/>
    <n v="0"/>
    <n v="1"/>
    <n v="1"/>
    <n v="0"/>
    <n v="1"/>
    <n v="1"/>
    <n v="1"/>
    <n v="1"/>
    <n v="0"/>
    <n v="0"/>
    <n v="1"/>
    <n v="1"/>
    <n v="1"/>
    <n v="1"/>
    <n v="1"/>
    <n v="0"/>
    <n v="1"/>
    <n v="0"/>
    <n v="0"/>
    <n v="1"/>
    <n v="1"/>
    <n v="1"/>
    <x v="1"/>
    <x v="0"/>
    <n v="0"/>
    <n v="0"/>
    <n v="0"/>
    <n v="0"/>
    <n v="0"/>
    <n v="0"/>
    <n v="0"/>
    <n v="0"/>
    <n v="0"/>
    <n v="0"/>
    <n v="0"/>
    <n v="0"/>
    <n v="0"/>
    <n v="0"/>
    <n v="0"/>
    <n v="2"/>
    <n v="0"/>
    <n v="0"/>
    <n v="0"/>
    <n v="0"/>
    <n v="0"/>
    <x v="0"/>
    <n v="200"/>
    <n v="7262"/>
    <n v="2"/>
    <n v="12"/>
    <n v="4"/>
  </r>
  <r>
    <s v="Baani City Center"/>
    <s v=" Sector 63 Gurgaon"/>
    <x v="1"/>
    <n v="88000"/>
    <n v="10945"/>
    <s v=""/>
    <x v="1"/>
    <x v="1"/>
    <n v="8.0402010050251004E-3"/>
    <n v="600"/>
    <n v="804"/>
    <m/>
    <n v="1"/>
    <n v="1"/>
    <n v="2"/>
    <n v="1"/>
    <s v="unifamiliar"/>
    <n v="4"/>
    <n v="4"/>
    <n v="0"/>
    <n v="0"/>
    <n v="0"/>
    <n v="0"/>
    <m/>
    <m/>
    <m/>
    <m/>
    <m/>
    <m/>
    <m/>
    <m/>
    <m/>
    <m/>
    <m/>
    <m/>
    <m/>
    <m/>
    <m/>
    <m/>
    <m/>
    <n v="1"/>
    <n v="0"/>
    <n v="1"/>
    <n v="1"/>
    <n v="1"/>
    <n v="0"/>
    <x v="1"/>
    <x v="0"/>
    <n v="0"/>
    <n v="0"/>
    <n v="0"/>
    <n v="1"/>
    <n v="0"/>
    <n v="0"/>
    <n v="0"/>
    <n v="0"/>
    <n v="0"/>
    <n v="0"/>
    <n v="0"/>
    <n v="0"/>
    <n v="0"/>
    <n v="0"/>
    <n v="0"/>
    <n v="0"/>
    <n v="0"/>
    <n v="0"/>
    <n v="0"/>
    <n v="0"/>
    <n v="0"/>
    <x v="0"/>
    <n v="88"/>
    <n v="10945"/>
    <n v="1"/>
    <n v="0"/>
    <n v="4"/>
  </r>
  <r>
    <s v="bajrang apartments"/>
    <s v=" Dayanand Colony"/>
    <x v="0"/>
    <n v="38000"/>
    <n v="4470"/>
    <s v=""/>
    <x v="2"/>
    <x v="1"/>
    <n v="8.5011185682326001E-3"/>
    <n v="850"/>
    <m/>
    <m/>
    <n v="2"/>
    <n v="2"/>
    <n v="2"/>
    <n v="2"/>
    <s v="unifamiliar"/>
    <n v="2"/>
    <n v="1"/>
    <n v="0"/>
    <n v="0"/>
    <n v="0"/>
    <n v="0"/>
    <m/>
    <m/>
    <m/>
    <m/>
    <m/>
    <m/>
    <m/>
    <m/>
    <m/>
    <m/>
    <m/>
    <m/>
    <m/>
    <m/>
    <m/>
    <m/>
    <m/>
    <n v="1"/>
    <n v="0"/>
    <n v="1"/>
    <n v="1"/>
    <n v="1"/>
    <n v="1"/>
    <x v="0"/>
    <x v="0"/>
    <n v="0"/>
    <n v="0"/>
    <n v="0"/>
    <n v="0"/>
    <n v="0"/>
    <n v="0"/>
    <n v="0"/>
    <n v="0"/>
    <n v="0"/>
    <n v="0"/>
    <n v="0"/>
    <n v="0"/>
    <n v="0"/>
    <n v="0"/>
    <n v="0"/>
    <n v="0"/>
    <n v="0"/>
    <n v="0"/>
    <n v="0"/>
    <n v="0"/>
    <n v="0"/>
    <x v="0"/>
    <n v="38"/>
    <n v="4470"/>
    <n v="0"/>
    <n v="0"/>
    <n v="6"/>
  </r>
  <r>
    <s v="Belgravia Resort Residences"/>
    <s v=" Sector 48 Gurgaon"/>
    <x v="1"/>
    <n v="345000"/>
    <n v="18459"/>
    <s v="West"/>
    <x v="1"/>
    <x v="1"/>
    <n v="1.8690069884609101E-2"/>
    <m/>
    <n v="1869"/>
    <m/>
    <n v="3"/>
    <n v="3"/>
    <n v="3"/>
    <n v="3"/>
    <s v="plurifamiliar"/>
    <n v="14"/>
    <n v="14"/>
    <n v="0"/>
    <n v="0"/>
    <n v="0"/>
    <n v="0"/>
    <m/>
    <m/>
    <m/>
    <m/>
    <m/>
    <m/>
    <m/>
    <m/>
    <m/>
    <m/>
    <m/>
    <m/>
    <m/>
    <m/>
    <m/>
    <m/>
    <m/>
    <n v="1"/>
    <n v="0"/>
    <n v="0"/>
    <n v="1"/>
    <n v="1"/>
    <n v="1"/>
    <x v="1"/>
    <x v="0"/>
    <n v="0"/>
    <n v="0"/>
    <n v="0"/>
    <n v="0"/>
    <n v="0"/>
    <n v="0"/>
    <n v="0"/>
    <n v="0"/>
    <n v="0"/>
    <n v="0"/>
    <n v="0"/>
    <n v="0"/>
    <n v="0"/>
    <n v="0"/>
    <n v="0"/>
    <n v="0"/>
    <n v="0"/>
    <n v="0"/>
    <n v="0"/>
    <n v="0"/>
    <n v="0"/>
    <x v="0"/>
    <n v="345"/>
    <n v="18459"/>
    <n v="0"/>
    <n v="0"/>
    <n v="4"/>
  </r>
  <r>
    <s v="Bestech Altura"/>
    <s v=" Sector 79 Gurgaon"/>
    <x v="1"/>
    <n v="185000"/>
    <n v="8604"/>
    <s v="North"/>
    <x v="4"/>
    <x v="0"/>
    <n v="2.1501627150162701E-2"/>
    <m/>
    <m/>
    <n v="2150"/>
    <n v="3"/>
    <n v="4"/>
    <n v="3"/>
    <n v="3"/>
    <s v="plurifamiliar"/>
    <n v="22"/>
    <n v="11"/>
    <n v="1"/>
    <n v="0"/>
    <n v="0"/>
    <n v="0"/>
    <n v="0"/>
    <n v="0"/>
    <n v="1"/>
    <n v="0"/>
    <n v="0"/>
    <n v="0"/>
    <n v="1"/>
    <n v="0"/>
    <n v="1"/>
    <n v="1"/>
    <n v="1"/>
    <n v="1"/>
    <n v="1"/>
    <n v="1"/>
    <n v="0"/>
    <n v="0"/>
    <n v="0"/>
    <n v="1"/>
    <n v="1"/>
    <n v="0"/>
    <n v="0"/>
    <n v="0"/>
    <n v="1"/>
    <x v="0"/>
    <x v="0"/>
    <n v="1"/>
    <n v="0"/>
    <n v="5"/>
    <n v="0"/>
    <n v="0"/>
    <n v="0"/>
    <n v="0"/>
    <n v="0"/>
    <n v="0"/>
    <n v="1"/>
    <n v="0"/>
    <n v="0"/>
    <n v="0"/>
    <n v="0"/>
    <n v="0"/>
    <n v="0"/>
    <n v="0"/>
    <n v="0"/>
    <n v="0"/>
    <n v="0"/>
    <n v="2"/>
    <x v="1"/>
    <n v="185"/>
    <n v="8604"/>
    <n v="6"/>
    <n v="9"/>
    <n v="5"/>
  </r>
  <r>
    <s v="Bestech Altura"/>
    <s v=" Sector 79 Gurgaon"/>
    <x v="1"/>
    <n v="185000"/>
    <n v="8604"/>
    <s v=""/>
    <x v="4"/>
    <x v="8"/>
    <n v="2.1501627150162701E-2"/>
    <n v="1350"/>
    <n v="1650"/>
    <n v="2150"/>
    <n v="3"/>
    <n v="3"/>
    <n v="3"/>
    <n v="3"/>
    <s v="plurifamiliar"/>
    <n v="20"/>
    <n v="7"/>
    <n v="1"/>
    <n v="0"/>
    <n v="0"/>
    <n v="0"/>
    <n v="0"/>
    <n v="0"/>
    <n v="1"/>
    <n v="0"/>
    <n v="0"/>
    <n v="0"/>
    <n v="1"/>
    <n v="1"/>
    <n v="1"/>
    <n v="0"/>
    <n v="0"/>
    <n v="1"/>
    <n v="0"/>
    <n v="1"/>
    <n v="1"/>
    <n v="1"/>
    <n v="1"/>
    <n v="1"/>
    <n v="1"/>
    <n v="0"/>
    <n v="0"/>
    <n v="0"/>
    <n v="1"/>
    <x v="0"/>
    <x v="0"/>
    <n v="1"/>
    <n v="0"/>
    <n v="4"/>
    <n v="0"/>
    <n v="0"/>
    <n v="0"/>
    <n v="0"/>
    <n v="0"/>
    <n v="0"/>
    <n v="1"/>
    <n v="0"/>
    <n v="0"/>
    <n v="0"/>
    <n v="0"/>
    <n v="0"/>
    <n v="0"/>
    <n v="0"/>
    <n v="0"/>
    <n v="0"/>
    <n v="0"/>
    <n v="2"/>
    <x v="1"/>
    <n v="185"/>
    <n v="8604"/>
    <n v="5"/>
    <n v="9"/>
    <n v="5"/>
  </r>
  <r>
    <s v="Bestech Altura"/>
    <s v=" Sector 79 Gurgaon"/>
    <x v="1"/>
    <n v="172000"/>
    <n v="8000"/>
    <s v="North-East"/>
    <x v="0"/>
    <x v="9"/>
    <n v="2.1499999999999998E-2"/>
    <n v="1300"/>
    <m/>
    <n v="2150"/>
    <n v="3"/>
    <n v="4"/>
    <n v="3"/>
    <n v="3"/>
    <s v="plurifamiliar"/>
    <n v="20"/>
    <n v="5"/>
    <n v="1"/>
    <n v="0"/>
    <n v="0"/>
    <n v="0"/>
    <n v="1"/>
    <n v="1"/>
    <n v="1"/>
    <n v="1"/>
    <n v="1"/>
    <n v="1"/>
    <n v="1"/>
    <n v="1"/>
    <n v="1"/>
    <n v="1"/>
    <n v="1"/>
    <n v="1"/>
    <n v="1"/>
    <n v="1"/>
    <n v="1"/>
    <n v="1"/>
    <n v="1"/>
    <n v="1"/>
    <n v="1"/>
    <n v="0"/>
    <n v="0"/>
    <n v="0"/>
    <n v="1"/>
    <x v="0"/>
    <x v="0"/>
    <n v="1"/>
    <n v="0"/>
    <n v="5"/>
    <n v="0"/>
    <n v="0"/>
    <n v="0"/>
    <n v="0"/>
    <n v="0"/>
    <n v="0"/>
    <n v="1"/>
    <n v="0"/>
    <n v="0"/>
    <n v="0"/>
    <n v="0"/>
    <n v="0"/>
    <n v="4"/>
    <n v="0"/>
    <n v="0"/>
    <n v="0"/>
    <n v="0"/>
    <n v="2"/>
    <x v="1"/>
    <n v="172"/>
    <n v="8000"/>
    <n v="10"/>
    <n v="17"/>
    <n v="5"/>
  </r>
  <r>
    <s v="Bestech Altura"/>
    <s v=" Sector 79 Gurgaon"/>
    <x v="1"/>
    <n v="172000"/>
    <n v="8400"/>
    <s v="East"/>
    <x v="4"/>
    <x v="0"/>
    <n v="2.0476190476190401E-2"/>
    <m/>
    <n v="2050"/>
    <m/>
    <n v="3"/>
    <n v="4"/>
    <n v="3"/>
    <n v="3"/>
    <s v="plurifamiliar"/>
    <n v="20"/>
    <n v="9"/>
    <n v="0"/>
    <n v="0"/>
    <n v="0"/>
    <n v="0"/>
    <n v="0"/>
    <n v="0"/>
    <n v="1"/>
    <n v="0"/>
    <n v="0"/>
    <n v="0"/>
    <n v="1"/>
    <n v="0"/>
    <n v="1"/>
    <n v="1"/>
    <n v="1"/>
    <n v="1"/>
    <n v="1"/>
    <n v="1"/>
    <n v="0"/>
    <n v="0"/>
    <n v="0"/>
    <n v="1"/>
    <n v="1"/>
    <n v="0"/>
    <n v="0"/>
    <n v="0"/>
    <n v="1"/>
    <x v="0"/>
    <x v="0"/>
    <n v="1"/>
    <n v="0"/>
    <n v="5"/>
    <n v="0"/>
    <n v="0"/>
    <n v="0"/>
    <n v="0"/>
    <n v="0"/>
    <n v="0"/>
    <n v="0"/>
    <n v="0"/>
    <n v="0"/>
    <n v="0"/>
    <n v="0"/>
    <n v="0"/>
    <n v="4"/>
    <n v="0"/>
    <n v="0"/>
    <n v="0"/>
    <n v="0"/>
    <n v="2"/>
    <x v="1"/>
    <n v="172"/>
    <n v="8400"/>
    <n v="9"/>
    <n v="8"/>
    <n v="5"/>
  </r>
  <r>
    <s v="Bestech Altura"/>
    <s v=" Sector 79 Gurgaon"/>
    <x v="1"/>
    <n v="255000"/>
    <n v="9532"/>
    <s v="East"/>
    <x v="4"/>
    <x v="0"/>
    <n v="2.6751993285774201E-2"/>
    <m/>
    <n v="2675"/>
    <m/>
    <n v="4"/>
    <n v="5"/>
    <n v="2"/>
    <n v="4"/>
    <s v="plurifamiliar"/>
    <n v="12"/>
    <n v="4"/>
    <n v="1"/>
    <n v="0"/>
    <n v="0"/>
    <n v="0"/>
    <n v="0"/>
    <n v="0"/>
    <n v="1"/>
    <n v="0"/>
    <n v="0"/>
    <n v="0"/>
    <n v="1"/>
    <n v="0"/>
    <n v="1"/>
    <n v="1"/>
    <n v="1"/>
    <n v="1"/>
    <n v="0"/>
    <n v="1"/>
    <n v="0"/>
    <n v="0"/>
    <n v="0"/>
    <n v="1"/>
    <n v="1"/>
    <n v="0"/>
    <n v="0"/>
    <n v="0"/>
    <n v="1"/>
    <x v="0"/>
    <x v="0"/>
    <n v="1"/>
    <n v="0"/>
    <n v="0"/>
    <n v="0"/>
    <n v="0"/>
    <n v="0"/>
    <n v="0"/>
    <n v="0"/>
    <n v="0"/>
    <n v="1"/>
    <n v="0"/>
    <n v="0"/>
    <n v="0"/>
    <n v="0"/>
    <n v="0"/>
    <n v="0"/>
    <n v="0"/>
    <n v="0"/>
    <n v="0"/>
    <n v="0"/>
    <n v="0"/>
    <x v="0"/>
    <n v="255"/>
    <n v="9532"/>
    <n v="1"/>
    <n v="8"/>
    <n v="5"/>
  </r>
  <r>
    <s v="Bestech Altura"/>
    <s v=" Sector 79 Gurgaon"/>
    <x v="1"/>
    <n v="190000"/>
    <n v="9000"/>
    <s v=""/>
    <x v="4"/>
    <x v="0"/>
    <n v="2.1111111111111101E-2"/>
    <n v="2150"/>
    <m/>
    <m/>
    <n v="3"/>
    <n v="4"/>
    <n v="2"/>
    <n v="3"/>
    <s v="plurifamiliar"/>
    <n v="17"/>
    <n v="11"/>
    <n v="1"/>
    <n v="0"/>
    <n v="0"/>
    <n v="0"/>
    <n v="0"/>
    <n v="0"/>
    <n v="1"/>
    <n v="0"/>
    <n v="0"/>
    <n v="0"/>
    <n v="1"/>
    <n v="0"/>
    <n v="1"/>
    <n v="1"/>
    <n v="1"/>
    <n v="1"/>
    <n v="1"/>
    <n v="1"/>
    <n v="0"/>
    <n v="0"/>
    <n v="0"/>
    <n v="1"/>
    <n v="1"/>
    <n v="0"/>
    <n v="0"/>
    <n v="0"/>
    <n v="1"/>
    <x v="0"/>
    <x v="0"/>
    <n v="1"/>
    <n v="0"/>
    <n v="0"/>
    <n v="0"/>
    <n v="0"/>
    <n v="0"/>
    <n v="0"/>
    <n v="0"/>
    <n v="0"/>
    <n v="0"/>
    <n v="0"/>
    <n v="0"/>
    <n v="0"/>
    <n v="0"/>
    <n v="0"/>
    <n v="0"/>
    <n v="0"/>
    <n v="0"/>
    <n v="0"/>
    <n v="0"/>
    <n v="0"/>
    <x v="0"/>
    <n v="190"/>
    <n v="9000"/>
    <n v="0"/>
    <n v="9"/>
    <n v="5"/>
  </r>
  <r>
    <s v="Bestech Altura"/>
    <s v=" Sector 79 Gurgaon"/>
    <x v="1"/>
    <n v="190000"/>
    <n v="8837"/>
    <s v="North-East"/>
    <x v="5"/>
    <x v="36"/>
    <n v="2.1500509222586801E-2"/>
    <m/>
    <m/>
    <n v="2150"/>
    <n v="3"/>
    <n v="4"/>
    <n v="3"/>
    <n v="3"/>
    <s v="plurifamiliar"/>
    <n v="19"/>
    <n v="11"/>
    <n v="0"/>
    <n v="0"/>
    <n v="0"/>
    <n v="0"/>
    <n v="0"/>
    <n v="1"/>
    <n v="1"/>
    <n v="0"/>
    <n v="0"/>
    <n v="0"/>
    <n v="1"/>
    <n v="1"/>
    <n v="1"/>
    <n v="1"/>
    <n v="1"/>
    <n v="1"/>
    <n v="1"/>
    <n v="1"/>
    <n v="1"/>
    <n v="1"/>
    <n v="0"/>
    <n v="1"/>
    <n v="1"/>
    <n v="0"/>
    <n v="0"/>
    <n v="0"/>
    <n v="1"/>
    <x v="0"/>
    <x v="0"/>
    <n v="1"/>
    <n v="0"/>
    <n v="0"/>
    <n v="0"/>
    <n v="0"/>
    <n v="0"/>
    <n v="0"/>
    <n v="0"/>
    <n v="0"/>
    <n v="0"/>
    <n v="0"/>
    <n v="0"/>
    <n v="0"/>
    <n v="0"/>
    <n v="0"/>
    <n v="0"/>
    <n v="0"/>
    <n v="0"/>
    <n v="0"/>
    <n v="0"/>
    <n v="0"/>
    <x v="0"/>
    <n v="190"/>
    <n v="8837"/>
    <n v="0"/>
    <n v="12"/>
    <n v="5"/>
  </r>
  <r>
    <s v="Bestech Altura"/>
    <s v=" Sector 79 Gurgaon"/>
    <x v="1"/>
    <n v="269000"/>
    <n v="12500"/>
    <s v=""/>
    <x v="4"/>
    <x v="0"/>
    <n v="2.1520000000000001E-2"/>
    <m/>
    <m/>
    <n v="2150"/>
    <n v="3"/>
    <n v="4"/>
    <n v="3"/>
    <n v="3"/>
    <s v="plurifamiliar"/>
    <n v="20"/>
    <n v="3"/>
    <n v="1"/>
    <n v="0"/>
    <n v="0"/>
    <n v="0"/>
    <n v="0"/>
    <n v="0"/>
    <n v="1"/>
    <n v="0"/>
    <n v="0"/>
    <n v="0"/>
    <n v="1"/>
    <n v="0"/>
    <n v="1"/>
    <n v="1"/>
    <n v="1"/>
    <n v="1"/>
    <n v="1"/>
    <n v="1"/>
    <n v="0"/>
    <n v="0"/>
    <n v="0"/>
    <n v="1"/>
    <n v="1"/>
    <n v="0"/>
    <n v="0"/>
    <n v="0"/>
    <n v="1"/>
    <x v="0"/>
    <x v="0"/>
    <n v="1"/>
    <n v="0"/>
    <n v="4"/>
    <n v="0"/>
    <n v="0"/>
    <n v="0"/>
    <n v="0"/>
    <n v="0"/>
    <n v="0"/>
    <n v="0"/>
    <n v="0"/>
    <n v="0"/>
    <n v="0"/>
    <n v="0"/>
    <n v="0"/>
    <n v="0"/>
    <n v="0"/>
    <n v="0"/>
    <n v="0"/>
    <n v="0"/>
    <n v="0"/>
    <x v="0"/>
    <n v="269"/>
    <n v="12500"/>
    <n v="4"/>
    <n v="9"/>
    <n v="5"/>
  </r>
  <r>
    <s v="Bestech Park View Ananda"/>
    <s v=" Sector 81 Gurgaon"/>
    <x v="1"/>
    <n v="135000"/>
    <n v="7541"/>
    <s v="North-East"/>
    <x v="2"/>
    <x v="11"/>
    <n v="1.7902134995358698E-2"/>
    <n v="1130"/>
    <m/>
    <n v="1790"/>
    <n v="3"/>
    <n v="3"/>
    <n v="3"/>
    <n v="3"/>
    <s v="plurifamiliar"/>
    <n v="15"/>
    <n v="10"/>
    <n v="0"/>
    <n v="0"/>
    <n v="0"/>
    <n v="1"/>
    <n v="1"/>
    <n v="1"/>
    <n v="1"/>
    <n v="1"/>
    <n v="0"/>
    <n v="1"/>
    <n v="1"/>
    <n v="1"/>
    <n v="1"/>
    <n v="0"/>
    <n v="0"/>
    <n v="1"/>
    <n v="1"/>
    <n v="1"/>
    <n v="1"/>
    <n v="1"/>
    <n v="1"/>
    <n v="1"/>
    <n v="1"/>
    <n v="0"/>
    <n v="0"/>
    <n v="0"/>
    <n v="1"/>
    <x v="1"/>
    <x v="2"/>
    <n v="1"/>
    <n v="0"/>
    <n v="5"/>
    <n v="3"/>
    <n v="0"/>
    <n v="0"/>
    <n v="0"/>
    <n v="1"/>
    <n v="0"/>
    <n v="1"/>
    <n v="0"/>
    <n v="0"/>
    <n v="0"/>
    <n v="0"/>
    <n v="0"/>
    <n v="0"/>
    <n v="0"/>
    <n v="0"/>
    <n v="0"/>
    <n v="0"/>
    <n v="2"/>
    <x v="1"/>
    <n v="135"/>
    <n v="7541"/>
    <n v="10"/>
    <n v="14"/>
    <n v="5"/>
  </r>
  <r>
    <s v="Bestech Park View Ananda"/>
    <s v=" Sector 81 Gurgaon"/>
    <x v="1"/>
    <n v="140000"/>
    <n v="7734"/>
    <s v="North-West"/>
    <x v="0"/>
    <x v="7"/>
    <n v="1.8101887768295799E-2"/>
    <n v="1180"/>
    <m/>
    <n v="1810"/>
    <n v="3"/>
    <n v="3"/>
    <n v="3"/>
    <n v="3"/>
    <s v="plurifamiliar"/>
    <n v="15"/>
    <n v="6"/>
    <n v="0"/>
    <n v="0"/>
    <n v="0"/>
    <n v="0"/>
    <n v="1"/>
    <n v="1"/>
    <n v="1"/>
    <n v="0"/>
    <n v="0"/>
    <n v="1"/>
    <n v="1"/>
    <n v="1"/>
    <n v="1"/>
    <n v="1"/>
    <n v="1"/>
    <n v="1"/>
    <n v="1"/>
    <n v="1"/>
    <n v="1"/>
    <n v="1"/>
    <n v="1"/>
    <n v="1"/>
    <n v="1"/>
    <n v="0"/>
    <n v="0"/>
    <n v="0"/>
    <n v="1"/>
    <x v="1"/>
    <x v="2"/>
    <n v="1"/>
    <n v="0"/>
    <n v="0"/>
    <n v="0"/>
    <n v="0"/>
    <n v="0"/>
    <n v="0"/>
    <n v="0"/>
    <n v="0"/>
    <n v="0"/>
    <n v="0"/>
    <n v="0"/>
    <n v="0"/>
    <n v="0"/>
    <n v="0"/>
    <n v="0"/>
    <n v="0"/>
    <n v="0"/>
    <n v="0"/>
    <n v="0"/>
    <n v="0"/>
    <x v="0"/>
    <n v="140"/>
    <n v="7734"/>
    <n v="0"/>
    <n v="14"/>
    <n v="5"/>
  </r>
  <r>
    <s v="Bestech Park View Ananda"/>
    <s v=" Sector 81 Gurgaon"/>
    <x v="1"/>
    <n v="145000"/>
    <n v="8011"/>
    <s v="North"/>
    <x v="0"/>
    <x v="36"/>
    <n v="1.8100112345524898E-2"/>
    <n v="1500"/>
    <n v="1650"/>
    <n v="1810"/>
    <n v="3"/>
    <n v="3"/>
    <n v="3"/>
    <n v="3"/>
    <s v="plurifamiliar"/>
    <n v="15"/>
    <n v="8"/>
    <n v="0"/>
    <n v="0"/>
    <n v="0"/>
    <n v="0"/>
    <n v="1"/>
    <n v="1"/>
    <n v="1"/>
    <n v="0"/>
    <n v="0"/>
    <n v="1"/>
    <n v="1"/>
    <n v="1"/>
    <n v="1"/>
    <n v="1"/>
    <n v="1"/>
    <n v="1"/>
    <n v="1"/>
    <n v="1"/>
    <n v="1"/>
    <n v="1"/>
    <n v="0"/>
    <n v="1"/>
    <n v="1"/>
    <n v="0"/>
    <n v="0"/>
    <n v="0"/>
    <n v="1"/>
    <x v="1"/>
    <x v="2"/>
    <n v="1"/>
    <n v="0"/>
    <n v="2"/>
    <n v="5"/>
    <n v="1"/>
    <n v="0"/>
    <n v="0"/>
    <n v="1"/>
    <n v="0"/>
    <n v="1"/>
    <n v="0"/>
    <n v="0"/>
    <n v="0"/>
    <n v="0"/>
    <n v="0"/>
    <n v="2"/>
    <n v="0"/>
    <n v="0"/>
    <n v="0"/>
    <n v="0"/>
    <n v="2"/>
    <x v="1"/>
    <n v="145"/>
    <n v="8011"/>
    <n v="12"/>
    <n v="14"/>
    <n v="5"/>
  </r>
  <r>
    <s v="Bestech Park View Ananda"/>
    <s v=" Sector 81 Gurgaon"/>
    <x v="1"/>
    <n v="95000"/>
    <n v="10626"/>
    <s v="North-East"/>
    <x v="0"/>
    <x v="12"/>
    <n v="8.9403350272914996E-3"/>
    <n v="894"/>
    <m/>
    <n v="1360"/>
    <n v="2"/>
    <n v="2"/>
    <n v="2"/>
    <n v="2"/>
    <s v="unifamiliar"/>
    <n v="15"/>
    <n v="2"/>
    <n v="0"/>
    <n v="0"/>
    <n v="0"/>
    <n v="0"/>
    <n v="1"/>
    <n v="0"/>
    <n v="1"/>
    <n v="0"/>
    <n v="0"/>
    <n v="1"/>
    <n v="1"/>
    <n v="1"/>
    <n v="1"/>
    <n v="1"/>
    <n v="1"/>
    <n v="1"/>
    <n v="1"/>
    <n v="1"/>
    <n v="1"/>
    <n v="1"/>
    <n v="1"/>
    <n v="1"/>
    <n v="1"/>
    <n v="0"/>
    <n v="0"/>
    <n v="0"/>
    <n v="1"/>
    <x v="1"/>
    <x v="2"/>
    <n v="1"/>
    <n v="0"/>
    <n v="0"/>
    <n v="2"/>
    <n v="0"/>
    <n v="0"/>
    <n v="0"/>
    <n v="0"/>
    <n v="0"/>
    <n v="1"/>
    <n v="0"/>
    <n v="0"/>
    <n v="0"/>
    <n v="0"/>
    <n v="0"/>
    <n v="0"/>
    <n v="0"/>
    <n v="0"/>
    <n v="0"/>
    <n v="0"/>
    <n v="0"/>
    <x v="0"/>
    <n v="95"/>
    <n v="10626"/>
    <n v="3"/>
    <n v="13"/>
    <n v="5"/>
  </r>
  <r>
    <s v="Bestech Park View Ananda"/>
    <s v=" Sector 81 Gurgaon"/>
    <x v="1"/>
    <n v="110000"/>
    <n v="6686"/>
    <s v="East"/>
    <x v="0"/>
    <x v="9"/>
    <n v="1.6452288363745099E-2"/>
    <n v="1034"/>
    <m/>
    <n v="1645"/>
    <n v="3"/>
    <n v="2"/>
    <n v="3"/>
    <n v="3"/>
    <s v="plurifamiliar"/>
    <n v="15"/>
    <n v="5"/>
    <n v="0"/>
    <n v="0"/>
    <n v="0"/>
    <n v="0"/>
    <n v="1"/>
    <n v="1"/>
    <n v="1"/>
    <n v="1"/>
    <n v="1"/>
    <n v="1"/>
    <n v="1"/>
    <n v="1"/>
    <n v="1"/>
    <n v="1"/>
    <n v="1"/>
    <n v="1"/>
    <n v="1"/>
    <n v="1"/>
    <n v="1"/>
    <n v="1"/>
    <n v="1"/>
    <n v="1"/>
    <n v="1"/>
    <n v="0"/>
    <n v="0"/>
    <n v="0"/>
    <n v="1"/>
    <x v="1"/>
    <x v="2"/>
    <n v="1"/>
    <n v="0"/>
    <n v="0"/>
    <n v="0"/>
    <n v="0"/>
    <n v="0"/>
    <n v="0"/>
    <n v="0"/>
    <n v="0"/>
    <n v="0"/>
    <n v="0"/>
    <n v="0"/>
    <n v="0"/>
    <n v="0"/>
    <n v="0"/>
    <n v="0"/>
    <n v="0"/>
    <n v="0"/>
    <n v="0"/>
    <n v="0"/>
    <n v="0"/>
    <x v="0"/>
    <n v="110"/>
    <n v="6686"/>
    <n v="0"/>
    <n v="16"/>
    <n v="5"/>
  </r>
  <r>
    <s v="Bestech Park View Ananda"/>
    <s v=" Sector 81 Gurgaon"/>
    <x v="1"/>
    <n v="95000"/>
    <n v="6985"/>
    <s v="South-East"/>
    <x v="0"/>
    <x v="9"/>
    <n v="1.36005726556907E-2"/>
    <n v="894"/>
    <n v="1150"/>
    <n v="1360"/>
    <n v="2"/>
    <n v="2"/>
    <n v="2"/>
    <n v="2"/>
    <s v="unifamiliar"/>
    <n v="15"/>
    <n v="13"/>
    <n v="0"/>
    <n v="0"/>
    <n v="0"/>
    <n v="0"/>
    <n v="1"/>
    <n v="1"/>
    <n v="1"/>
    <n v="1"/>
    <n v="1"/>
    <n v="1"/>
    <n v="1"/>
    <n v="1"/>
    <n v="1"/>
    <n v="1"/>
    <n v="1"/>
    <n v="1"/>
    <n v="1"/>
    <n v="1"/>
    <n v="1"/>
    <n v="1"/>
    <n v="1"/>
    <n v="1"/>
    <n v="1"/>
    <n v="0"/>
    <n v="0"/>
    <n v="0"/>
    <n v="1"/>
    <x v="1"/>
    <x v="2"/>
    <n v="1"/>
    <n v="0"/>
    <n v="0"/>
    <n v="2"/>
    <n v="0"/>
    <n v="0"/>
    <n v="0"/>
    <n v="1"/>
    <n v="0"/>
    <n v="1"/>
    <n v="0"/>
    <n v="0"/>
    <n v="0"/>
    <n v="0"/>
    <n v="0"/>
    <n v="2"/>
    <n v="0"/>
    <n v="0"/>
    <n v="0"/>
    <n v="0"/>
    <n v="2"/>
    <x v="1"/>
    <n v="95"/>
    <n v="6985"/>
    <n v="6"/>
    <n v="16"/>
    <n v="5"/>
  </r>
  <r>
    <s v="Bestech Park View Ananda"/>
    <s v=" Sector 81 Gurgaon"/>
    <x v="1"/>
    <n v="115000"/>
    <n v="6927"/>
    <s v="East"/>
    <x v="0"/>
    <x v="7"/>
    <n v="1.6601703479139501E-2"/>
    <n v="1082"/>
    <m/>
    <n v="1660"/>
    <n v="3"/>
    <n v="2"/>
    <n v="3"/>
    <n v="3"/>
    <s v="plurifamiliar"/>
    <n v="15"/>
    <n v="12"/>
    <n v="0"/>
    <n v="0"/>
    <n v="0"/>
    <n v="0"/>
    <n v="1"/>
    <n v="1"/>
    <n v="1"/>
    <n v="1"/>
    <n v="0"/>
    <n v="1"/>
    <n v="1"/>
    <n v="1"/>
    <n v="1"/>
    <n v="1"/>
    <n v="1"/>
    <n v="1"/>
    <n v="1"/>
    <n v="1"/>
    <n v="1"/>
    <n v="1"/>
    <n v="1"/>
    <n v="1"/>
    <n v="1"/>
    <n v="0"/>
    <n v="0"/>
    <n v="0"/>
    <n v="1"/>
    <x v="1"/>
    <x v="2"/>
    <n v="1"/>
    <n v="0"/>
    <n v="0"/>
    <n v="0"/>
    <n v="0"/>
    <n v="0"/>
    <n v="0"/>
    <n v="0"/>
    <n v="0"/>
    <n v="0"/>
    <n v="0"/>
    <n v="0"/>
    <n v="0"/>
    <n v="0"/>
    <n v="0"/>
    <n v="0"/>
    <n v="0"/>
    <n v="0"/>
    <n v="0"/>
    <n v="0"/>
    <n v="0"/>
    <x v="0"/>
    <n v="115"/>
    <n v="6927"/>
    <n v="0"/>
    <n v="15"/>
    <n v="5"/>
  </r>
  <r>
    <s v="Bestech Park View Ananda"/>
    <s v=" Sector 81 Gurgaon"/>
    <x v="1"/>
    <n v="95000"/>
    <n v="6985"/>
    <s v="North-East"/>
    <x v="0"/>
    <x v="7"/>
    <n v="1.36005726556907E-2"/>
    <n v="894"/>
    <n v="1260"/>
    <n v="1360"/>
    <n v="2"/>
    <n v="2"/>
    <n v="2"/>
    <n v="2"/>
    <s v="unifamiliar"/>
    <n v="15"/>
    <n v="14"/>
    <n v="0"/>
    <n v="0"/>
    <n v="0"/>
    <n v="0"/>
    <n v="1"/>
    <n v="1"/>
    <n v="1"/>
    <n v="1"/>
    <n v="0"/>
    <n v="1"/>
    <n v="1"/>
    <n v="1"/>
    <n v="1"/>
    <n v="1"/>
    <n v="1"/>
    <n v="1"/>
    <n v="1"/>
    <n v="1"/>
    <n v="1"/>
    <n v="1"/>
    <n v="1"/>
    <n v="1"/>
    <n v="1"/>
    <n v="0"/>
    <n v="0"/>
    <n v="0"/>
    <n v="1"/>
    <x v="1"/>
    <x v="2"/>
    <n v="1"/>
    <n v="0"/>
    <n v="2"/>
    <n v="2"/>
    <n v="0"/>
    <n v="0"/>
    <n v="0"/>
    <n v="1"/>
    <n v="0"/>
    <n v="1"/>
    <n v="0"/>
    <n v="0"/>
    <n v="0"/>
    <n v="0"/>
    <n v="0"/>
    <n v="2"/>
    <n v="0"/>
    <n v="0"/>
    <n v="0"/>
    <n v="0"/>
    <n v="2"/>
    <x v="1"/>
    <n v="95"/>
    <n v="6985"/>
    <n v="8"/>
    <n v="15"/>
    <n v="5"/>
  </r>
  <r>
    <s v="Bestech Park View Ananda"/>
    <s v=" Sector 81 Gurgaon"/>
    <x v="1"/>
    <n v="115000"/>
    <n v="6927"/>
    <s v="South"/>
    <x v="0"/>
    <x v="11"/>
    <n v="1.6601703479139501E-2"/>
    <n v="1282"/>
    <m/>
    <n v="1660"/>
    <n v="3"/>
    <n v="2"/>
    <n v="3"/>
    <n v="3"/>
    <s v="plurifamiliar"/>
    <n v="15"/>
    <n v="6"/>
    <n v="0"/>
    <n v="1"/>
    <n v="0"/>
    <n v="0"/>
    <n v="1"/>
    <n v="1"/>
    <n v="1"/>
    <n v="1"/>
    <n v="0"/>
    <n v="1"/>
    <n v="1"/>
    <n v="1"/>
    <n v="1"/>
    <n v="0"/>
    <n v="0"/>
    <n v="1"/>
    <n v="1"/>
    <n v="1"/>
    <n v="1"/>
    <n v="1"/>
    <n v="1"/>
    <n v="1"/>
    <n v="1"/>
    <n v="0"/>
    <n v="0"/>
    <n v="0"/>
    <n v="1"/>
    <x v="1"/>
    <x v="2"/>
    <n v="1"/>
    <n v="0"/>
    <n v="5"/>
    <n v="3"/>
    <n v="0"/>
    <n v="0"/>
    <n v="0"/>
    <n v="0"/>
    <n v="0"/>
    <n v="1"/>
    <n v="0"/>
    <n v="0"/>
    <n v="0"/>
    <n v="0"/>
    <n v="0"/>
    <n v="1"/>
    <n v="0"/>
    <n v="0"/>
    <n v="0"/>
    <n v="0"/>
    <n v="2"/>
    <x v="1"/>
    <n v="115"/>
    <n v="6927"/>
    <n v="10"/>
    <n v="14"/>
    <n v="5"/>
  </r>
  <r>
    <s v="Bestech Park View Ananda"/>
    <s v=" Sector 81 Gurgaon"/>
    <x v="1"/>
    <n v="87990"/>
    <n v="8042"/>
    <s v="West"/>
    <x v="0"/>
    <x v="12"/>
    <n v="1.0941308132305301E-2"/>
    <n v="1094"/>
    <m/>
    <n v="1360"/>
    <n v="2"/>
    <n v="2"/>
    <n v="3"/>
    <n v="2"/>
    <s v="unifamiliar"/>
    <n v="15"/>
    <n v="8"/>
    <n v="0"/>
    <n v="1"/>
    <n v="0"/>
    <n v="0"/>
    <n v="1"/>
    <n v="0"/>
    <n v="1"/>
    <n v="0"/>
    <n v="0"/>
    <n v="1"/>
    <n v="1"/>
    <n v="1"/>
    <n v="1"/>
    <n v="1"/>
    <n v="1"/>
    <n v="1"/>
    <n v="1"/>
    <n v="1"/>
    <n v="1"/>
    <n v="1"/>
    <n v="1"/>
    <n v="1"/>
    <n v="1"/>
    <n v="0"/>
    <n v="0"/>
    <n v="0"/>
    <n v="1"/>
    <x v="1"/>
    <x v="2"/>
    <n v="1"/>
    <n v="0"/>
    <n v="4"/>
    <n v="2"/>
    <n v="0"/>
    <n v="0"/>
    <n v="0"/>
    <n v="0"/>
    <n v="0"/>
    <n v="1"/>
    <n v="0"/>
    <n v="0"/>
    <n v="0"/>
    <n v="0"/>
    <n v="0"/>
    <n v="0"/>
    <n v="0"/>
    <n v="0"/>
    <n v="0"/>
    <n v="0"/>
    <n v="2"/>
    <x v="1"/>
    <n v="87.99"/>
    <n v="8042"/>
    <n v="7"/>
    <n v="14"/>
    <n v="5"/>
  </r>
  <r>
    <s v="Bestech Park View Ananda"/>
    <s v=" Sector 81 Gurgaon"/>
    <x v="1"/>
    <n v="86990"/>
    <n v="7951"/>
    <s v="West"/>
    <x v="0"/>
    <x v="8"/>
    <n v="1.09407621682807E-2"/>
    <n v="1094"/>
    <n v="1300"/>
    <n v="1360"/>
    <n v="2"/>
    <n v="2"/>
    <n v="3"/>
    <n v="2"/>
    <s v="unifamiliar"/>
    <n v="15"/>
    <n v="8"/>
    <n v="0"/>
    <n v="0"/>
    <n v="0"/>
    <n v="0"/>
    <n v="1"/>
    <n v="0"/>
    <n v="1"/>
    <n v="0"/>
    <n v="0"/>
    <n v="1"/>
    <n v="1"/>
    <n v="1"/>
    <n v="1"/>
    <n v="0"/>
    <n v="0"/>
    <n v="1"/>
    <n v="1"/>
    <n v="1"/>
    <n v="1"/>
    <n v="1"/>
    <n v="1"/>
    <n v="1"/>
    <n v="1"/>
    <n v="0"/>
    <n v="0"/>
    <n v="0"/>
    <n v="1"/>
    <x v="1"/>
    <x v="2"/>
    <n v="1"/>
    <n v="0"/>
    <n v="4"/>
    <n v="2"/>
    <n v="0"/>
    <n v="0"/>
    <n v="0"/>
    <n v="0"/>
    <n v="0"/>
    <n v="0"/>
    <n v="0"/>
    <n v="0"/>
    <n v="0"/>
    <n v="0"/>
    <n v="0"/>
    <n v="2"/>
    <n v="0"/>
    <n v="0"/>
    <n v="0"/>
    <n v="0"/>
    <n v="2"/>
    <x v="1"/>
    <n v="86.99"/>
    <n v="7951"/>
    <n v="8"/>
    <n v="11"/>
    <n v="5"/>
  </r>
  <r>
    <s v="Bestech Park View Ananda"/>
    <s v=" Sector 81 Gurgaon"/>
    <x v="1"/>
    <n v="145000"/>
    <n v="8734"/>
    <s v=""/>
    <x v="0"/>
    <x v="1"/>
    <n v="1.66017861231967E-2"/>
    <n v="1082"/>
    <m/>
    <n v="1660"/>
    <n v="3"/>
    <n v="2"/>
    <n v="3"/>
    <n v="3"/>
    <s v="plurifamiliar"/>
    <n v="15"/>
    <n v="3"/>
    <n v="0"/>
    <n v="0"/>
    <n v="0"/>
    <n v="0"/>
    <m/>
    <m/>
    <m/>
    <m/>
    <m/>
    <m/>
    <m/>
    <m/>
    <m/>
    <m/>
    <m/>
    <m/>
    <m/>
    <m/>
    <m/>
    <m/>
    <m/>
    <n v="1"/>
    <n v="1"/>
    <n v="0"/>
    <n v="0"/>
    <n v="0"/>
    <n v="1"/>
    <x v="1"/>
    <x v="2"/>
    <n v="1"/>
    <n v="0"/>
    <n v="0"/>
    <n v="0"/>
    <n v="0"/>
    <n v="0"/>
    <n v="0"/>
    <n v="0"/>
    <n v="0"/>
    <n v="0"/>
    <n v="0"/>
    <n v="0"/>
    <n v="0"/>
    <n v="0"/>
    <n v="0"/>
    <n v="0"/>
    <n v="0"/>
    <n v="0"/>
    <n v="0"/>
    <n v="0"/>
    <n v="0"/>
    <x v="0"/>
    <n v="145"/>
    <n v="8734"/>
    <n v="0"/>
    <n v="0"/>
    <n v="5"/>
  </r>
  <r>
    <s v="Bestech Park View Ananda"/>
    <s v=" Sector 81 Gurgaon"/>
    <x v="1"/>
    <n v="135000"/>
    <n v="7541"/>
    <s v="North"/>
    <x v="3"/>
    <x v="12"/>
    <n v="1.7902134995358698E-2"/>
    <n v="1790"/>
    <m/>
    <m/>
    <n v="3"/>
    <n v="3"/>
    <n v="3"/>
    <n v="3"/>
    <s v="plurifamiliar"/>
    <n v="15"/>
    <n v="8"/>
    <n v="0"/>
    <n v="0"/>
    <n v="0"/>
    <n v="0"/>
    <n v="1"/>
    <n v="0"/>
    <n v="1"/>
    <n v="0"/>
    <n v="0"/>
    <n v="1"/>
    <n v="1"/>
    <n v="1"/>
    <n v="1"/>
    <n v="1"/>
    <n v="1"/>
    <n v="1"/>
    <n v="0"/>
    <n v="1"/>
    <n v="1"/>
    <n v="1"/>
    <n v="1"/>
    <n v="1"/>
    <n v="1"/>
    <n v="0"/>
    <n v="0"/>
    <n v="0"/>
    <n v="1"/>
    <x v="1"/>
    <x v="2"/>
    <n v="1"/>
    <n v="0"/>
    <n v="0"/>
    <n v="0"/>
    <n v="0"/>
    <n v="0"/>
    <n v="0"/>
    <n v="0"/>
    <n v="0"/>
    <n v="1"/>
    <n v="0"/>
    <n v="0"/>
    <n v="0"/>
    <n v="0"/>
    <n v="0"/>
    <n v="0"/>
    <n v="0"/>
    <n v="0"/>
    <n v="0"/>
    <n v="0"/>
    <n v="0"/>
    <x v="0"/>
    <n v="135"/>
    <n v="7541"/>
    <n v="1"/>
    <n v="12"/>
    <n v="5"/>
  </r>
  <r>
    <s v="Bestech Park View Ananda"/>
    <s v=" Sector 81 Gurgaon"/>
    <x v="1"/>
    <n v="90000"/>
    <n v="6618"/>
    <s v=""/>
    <x v="4"/>
    <x v="8"/>
    <n v="1.3599274705348999E-2"/>
    <m/>
    <m/>
    <n v="1360"/>
    <n v="2"/>
    <n v="2"/>
    <n v="3"/>
    <n v="2"/>
    <s v="unifamiliar"/>
    <n v="15"/>
    <n v="8"/>
    <n v="0"/>
    <n v="0"/>
    <n v="0"/>
    <n v="0"/>
    <n v="0"/>
    <n v="0"/>
    <n v="1"/>
    <n v="0"/>
    <n v="0"/>
    <n v="0"/>
    <n v="1"/>
    <n v="1"/>
    <n v="1"/>
    <n v="0"/>
    <n v="0"/>
    <n v="1"/>
    <n v="0"/>
    <n v="1"/>
    <n v="1"/>
    <n v="1"/>
    <n v="1"/>
    <n v="0"/>
    <n v="0"/>
    <n v="0"/>
    <n v="0"/>
    <n v="0"/>
    <n v="0"/>
    <x v="1"/>
    <x v="0"/>
    <n v="0"/>
    <n v="0"/>
    <n v="0"/>
    <n v="0"/>
    <n v="0"/>
    <n v="0"/>
    <n v="0"/>
    <n v="0"/>
    <n v="0"/>
    <n v="0"/>
    <n v="0"/>
    <n v="0"/>
    <n v="0"/>
    <n v="0"/>
    <n v="0"/>
    <n v="0"/>
    <n v="0"/>
    <n v="0"/>
    <n v="0"/>
    <n v="0"/>
    <n v="0"/>
    <x v="0"/>
    <n v="90"/>
    <n v="6618"/>
    <n v="0"/>
    <n v="8"/>
    <n v="0"/>
  </r>
  <r>
    <s v="Bestech Park View City"/>
    <s v=" Sector 49 Gurgaon"/>
    <x v="1"/>
    <n v="270000"/>
    <n v="12505"/>
    <s v=""/>
    <x v="2"/>
    <x v="1"/>
    <n v="2.1591363454618099E-2"/>
    <m/>
    <m/>
    <n v="2159"/>
    <n v="3"/>
    <n v="4"/>
    <n v="3"/>
    <n v="3"/>
    <s v="plurifamiliar"/>
    <n v="14"/>
    <n v="6"/>
    <n v="0"/>
    <n v="0"/>
    <n v="0"/>
    <n v="0"/>
    <m/>
    <m/>
    <m/>
    <m/>
    <m/>
    <m/>
    <m/>
    <m/>
    <m/>
    <m/>
    <m/>
    <m/>
    <m/>
    <m/>
    <m/>
    <m/>
    <m/>
    <n v="1"/>
    <n v="1"/>
    <n v="0"/>
    <n v="0"/>
    <n v="0"/>
    <n v="1"/>
    <x v="0"/>
    <x v="2"/>
    <n v="1"/>
    <n v="1"/>
    <n v="0"/>
    <n v="0"/>
    <n v="0"/>
    <n v="0"/>
    <n v="0"/>
    <n v="0"/>
    <n v="0"/>
    <n v="0"/>
    <n v="0"/>
    <n v="0"/>
    <n v="0"/>
    <n v="0"/>
    <n v="0"/>
    <n v="0"/>
    <n v="0"/>
    <n v="0"/>
    <n v="0"/>
    <n v="0"/>
    <n v="0"/>
    <x v="0"/>
    <n v="270"/>
    <n v="12505"/>
    <n v="0"/>
    <n v="0"/>
    <n v="7"/>
  </r>
  <r>
    <s v="Bestech Park View City"/>
    <s v=" Sector 48 Gurgaon"/>
    <x v="1"/>
    <n v="425000"/>
    <n v="9334"/>
    <s v=""/>
    <x v="2"/>
    <x v="27"/>
    <n v="4.5532461967002301E-2"/>
    <m/>
    <m/>
    <n v="4553"/>
    <n v="4"/>
    <n v="5"/>
    <n v="3"/>
    <n v="4"/>
    <s v="plurifamiliar"/>
    <n v="14"/>
    <n v="14"/>
    <n v="0"/>
    <n v="1"/>
    <n v="0"/>
    <n v="0"/>
    <n v="1"/>
    <n v="0"/>
    <n v="0"/>
    <n v="0"/>
    <n v="0"/>
    <n v="1"/>
    <n v="1"/>
    <n v="1"/>
    <n v="0"/>
    <n v="0"/>
    <n v="0"/>
    <n v="0"/>
    <n v="0"/>
    <n v="1"/>
    <n v="1"/>
    <n v="1"/>
    <n v="0"/>
    <n v="1"/>
    <n v="1"/>
    <n v="0"/>
    <n v="1"/>
    <n v="1"/>
    <n v="1"/>
    <x v="1"/>
    <x v="0"/>
    <n v="1"/>
    <n v="0"/>
    <n v="0"/>
    <n v="4"/>
    <n v="0"/>
    <n v="0"/>
    <n v="1"/>
    <n v="0"/>
    <n v="0"/>
    <n v="1"/>
    <n v="0"/>
    <n v="0"/>
    <n v="0"/>
    <n v="0"/>
    <n v="0"/>
    <n v="5"/>
    <n v="0"/>
    <n v="0"/>
    <n v="0"/>
    <n v="0"/>
    <n v="2"/>
    <x v="1"/>
    <n v="425"/>
    <n v="9334"/>
    <n v="11"/>
    <n v="8"/>
    <n v="6"/>
  </r>
  <r>
    <s v="Bestech Park View City"/>
    <s v=" Sector 48 Gurgaon"/>
    <x v="1"/>
    <n v="176000"/>
    <n v="9909"/>
    <s v="South"/>
    <x v="2"/>
    <x v="9"/>
    <n v="1.7761630840649901E-2"/>
    <n v="1476"/>
    <n v="1576"/>
    <n v="1776"/>
    <n v="3"/>
    <n v="3"/>
    <n v="3"/>
    <n v="3"/>
    <s v="plurifamiliar"/>
    <n v="14"/>
    <n v="9"/>
    <n v="1"/>
    <n v="0"/>
    <n v="1"/>
    <n v="0"/>
    <n v="0"/>
    <n v="1"/>
    <n v="1"/>
    <n v="1"/>
    <n v="1"/>
    <n v="0"/>
    <n v="1"/>
    <n v="1"/>
    <n v="1"/>
    <n v="1"/>
    <n v="1"/>
    <n v="1"/>
    <n v="1"/>
    <n v="1"/>
    <n v="1"/>
    <n v="1"/>
    <n v="1"/>
    <n v="1"/>
    <n v="1"/>
    <n v="0"/>
    <n v="1"/>
    <n v="1"/>
    <n v="1"/>
    <x v="1"/>
    <x v="0"/>
    <n v="1"/>
    <n v="0"/>
    <n v="0"/>
    <n v="3"/>
    <n v="0"/>
    <n v="0"/>
    <n v="0"/>
    <n v="1"/>
    <n v="0"/>
    <n v="1"/>
    <n v="0"/>
    <n v="0"/>
    <n v="0"/>
    <n v="0"/>
    <n v="0"/>
    <n v="4"/>
    <n v="0"/>
    <n v="0"/>
    <n v="0"/>
    <n v="0"/>
    <n v="2"/>
    <x v="1"/>
    <n v="176"/>
    <n v="9909"/>
    <n v="9"/>
    <n v="16"/>
    <n v="6"/>
  </r>
  <r>
    <s v="Bestech Park View City"/>
    <s v=" Sector 49 Gurgaon"/>
    <x v="1"/>
    <n v="290000"/>
    <n v="12169"/>
    <s v="South-West"/>
    <x v="2"/>
    <x v="7"/>
    <n v="2.3831046100747801E-2"/>
    <m/>
    <m/>
    <n v="2383"/>
    <n v="4"/>
    <n v="4"/>
    <n v="3"/>
    <n v="4"/>
    <s v="plurifamiliar"/>
    <n v="14"/>
    <n v="5"/>
    <n v="1"/>
    <n v="0"/>
    <n v="0"/>
    <n v="0"/>
    <n v="1"/>
    <n v="1"/>
    <n v="1"/>
    <n v="0"/>
    <n v="0"/>
    <n v="1"/>
    <n v="1"/>
    <n v="1"/>
    <n v="1"/>
    <n v="1"/>
    <n v="1"/>
    <n v="1"/>
    <n v="1"/>
    <n v="1"/>
    <n v="1"/>
    <n v="1"/>
    <n v="1"/>
    <n v="1"/>
    <n v="1"/>
    <n v="0"/>
    <n v="0"/>
    <n v="0"/>
    <n v="1"/>
    <x v="0"/>
    <x v="2"/>
    <n v="1"/>
    <n v="1"/>
    <n v="0"/>
    <n v="0"/>
    <n v="0"/>
    <n v="0"/>
    <n v="0"/>
    <n v="0"/>
    <n v="0"/>
    <n v="0"/>
    <n v="0"/>
    <n v="0"/>
    <n v="0"/>
    <n v="0"/>
    <n v="0"/>
    <n v="1"/>
    <n v="0"/>
    <n v="0"/>
    <n v="0"/>
    <n v="0"/>
    <n v="0"/>
    <x v="0"/>
    <n v="290"/>
    <n v="12169"/>
    <n v="1"/>
    <n v="15"/>
    <n v="7"/>
  </r>
  <r>
    <s v="Bestech Park View City"/>
    <s v=" Sector 48 Gurgaon"/>
    <x v="1"/>
    <n v="270000"/>
    <n v="11713"/>
    <s v="North-East"/>
    <x v="0"/>
    <x v="9"/>
    <n v="2.305131050969E-2"/>
    <n v="1700"/>
    <n v="2000"/>
    <n v="2305"/>
    <n v="3"/>
    <n v="3"/>
    <n v="3"/>
    <n v="3"/>
    <s v="plurifamiliar"/>
    <n v="14"/>
    <n v="7"/>
    <n v="1"/>
    <n v="1"/>
    <n v="0"/>
    <n v="0"/>
    <n v="1"/>
    <n v="1"/>
    <n v="1"/>
    <n v="1"/>
    <n v="1"/>
    <n v="1"/>
    <n v="1"/>
    <n v="1"/>
    <n v="1"/>
    <n v="1"/>
    <n v="1"/>
    <n v="1"/>
    <n v="1"/>
    <n v="1"/>
    <n v="1"/>
    <n v="1"/>
    <n v="1"/>
    <n v="1"/>
    <n v="1"/>
    <n v="0"/>
    <n v="1"/>
    <n v="1"/>
    <n v="1"/>
    <x v="1"/>
    <x v="0"/>
    <n v="1"/>
    <n v="0"/>
    <n v="5"/>
    <n v="3"/>
    <n v="0"/>
    <n v="0"/>
    <n v="1"/>
    <n v="0"/>
    <n v="0"/>
    <n v="1"/>
    <n v="0"/>
    <n v="0"/>
    <n v="0"/>
    <n v="0"/>
    <n v="1"/>
    <n v="5"/>
    <n v="0"/>
    <n v="0"/>
    <n v="0"/>
    <n v="0"/>
    <n v="2"/>
    <x v="1"/>
    <n v="270"/>
    <n v="11713"/>
    <n v="16"/>
    <n v="18"/>
    <n v="6"/>
  </r>
  <r>
    <s v="Bestech Park View City"/>
    <s v=" Sector 49 Gurgaon"/>
    <x v="1"/>
    <n v="300000"/>
    <n v="12589"/>
    <s v="North-East"/>
    <x v="2"/>
    <x v="7"/>
    <n v="2.3830328064183001E-2"/>
    <n v="2000"/>
    <n v="2200"/>
    <n v="2383"/>
    <n v="4"/>
    <n v="4"/>
    <n v="3"/>
    <n v="4"/>
    <s v="plurifamiliar"/>
    <n v="14"/>
    <n v="5"/>
    <n v="1"/>
    <n v="0"/>
    <n v="1"/>
    <n v="0"/>
    <n v="1"/>
    <n v="1"/>
    <n v="1"/>
    <n v="1"/>
    <n v="0"/>
    <n v="1"/>
    <n v="1"/>
    <n v="1"/>
    <n v="1"/>
    <n v="1"/>
    <n v="1"/>
    <n v="1"/>
    <n v="1"/>
    <n v="1"/>
    <n v="1"/>
    <n v="1"/>
    <n v="1"/>
    <n v="1"/>
    <n v="1"/>
    <n v="0"/>
    <n v="0"/>
    <n v="0"/>
    <n v="1"/>
    <x v="0"/>
    <x v="2"/>
    <n v="1"/>
    <n v="1"/>
    <n v="1"/>
    <n v="1"/>
    <n v="0"/>
    <n v="0"/>
    <n v="0"/>
    <n v="1"/>
    <n v="0"/>
    <n v="1"/>
    <n v="0"/>
    <n v="0"/>
    <n v="0"/>
    <n v="0"/>
    <n v="0"/>
    <n v="1"/>
    <n v="0"/>
    <n v="0"/>
    <n v="0"/>
    <n v="0"/>
    <n v="2"/>
    <x v="1"/>
    <n v="300"/>
    <n v="12589"/>
    <n v="5"/>
    <n v="17"/>
    <n v="7"/>
  </r>
  <r>
    <s v="Bestech Park View City"/>
    <s v=" Sector 48 Gurgaon"/>
    <x v="1"/>
    <n v="265000"/>
    <n v="10323"/>
    <s v="North-East"/>
    <x v="2"/>
    <x v="9"/>
    <n v="2.5670832122445E-2"/>
    <n v="1750"/>
    <m/>
    <n v="2567"/>
    <n v="4"/>
    <n v="4"/>
    <n v="3"/>
    <n v="4"/>
    <s v="plurifamiliar"/>
    <n v="14"/>
    <n v="11"/>
    <n v="1"/>
    <n v="1"/>
    <n v="0"/>
    <n v="0"/>
    <n v="1"/>
    <n v="1"/>
    <n v="1"/>
    <n v="1"/>
    <n v="1"/>
    <n v="1"/>
    <n v="1"/>
    <n v="1"/>
    <n v="1"/>
    <n v="1"/>
    <n v="1"/>
    <n v="1"/>
    <n v="1"/>
    <n v="1"/>
    <n v="1"/>
    <n v="1"/>
    <n v="1"/>
    <n v="1"/>
    <n v="1"/>
    <n v="0"/>
    <n v="1"/>
    <n v="1"/>
    <n v="1"/>
    <x v="1"/>
    <x v="0"/>
    <n v="1"/>
    <n v="0"/>
    <n v="6"/>
    <n v="4"/>
    <n v="0"/>
    <n v="0"/>
    <n v="1"/>
    <n v="0"/>
    <n v="0"/>
    <n v="1"/>
    <n v="0"/>
    <n v="0"/>
    <n v="0"/>
    <n v="0"/>
    <n v="1"/>
    <n v="5"/>
    <n v="0"/>
    <n v="0"/>
    <n v="0"/>
    <n v="0"/>
    <n v="2"/>
    <x v="1"/>
    <n v="265"/>
    <n v="10323"/>
    <n v="18"/>
    <n v="18"/>
    <n v="6"/>
  </r>
  <r>
    <s v="Bestech Park View City"/>
    <s v=" Sector 48 Gurgaon"/>
    <x v="1"/>
    <n v="180000"/>
    <n v="10250"/>
    <s v="North-West"/>
    <x v="2"/>
    <x v="35"/>
    <n v="1.7560975609756099E-2"/>
    <n v="1756"/>
    <m/>
    <m/>
    <n v="3"/>
    <n v="4"/>
    <n v="3"/>
    <n v="3"/>
    <s v="plurifamiliar"/>
    <n v="14"/>
    <n v="3"/>
    <n v="0"/>
    <n v="1"/>
    <n v="0"/>
    <n v="0"/>
    <n v="0"/>
    <n v="0"/>
    <n v="1"/>
    <n v="0"/>
    <n v="0"/>
    <n v="0"/>
    <n v="1"/>
    <n v="1"/>
    <n v="1"/>
    <n v="1"/>
    <n v="1"/>
    <n v="1"/>
    <n v="0"/>
    <n v="1"/>
    <n v="1"/>
    <n v="1"/>
    <n v="0"/>
    <n v="1"/>
    <n v="1"/>
    <n v="0"/>
    <n v="1"/>
    <n v="1"/>
    <n v="1"/>
    <x v="1"/>
    <x v="0"/>
    <n v="1"/>
    <n v="0"/>
    <n v="4"/>
    <n v="3"/>
    <n v="0"/>
    <n v="0"/>
    <n v="0"/>
    <n v="0"/>
    <n v="0"/>
    <n v="1"/>
    <n v="0"/>
    <n v="0"/>
    <n v="0"/>
    <n v="0"/>
    <n v="0"/>
    <n v="3"/>
    <n v="0"/>
    <n v="0"/>
    <n v="0"/>
    <n v="0"/>
    <n v="2"/>
    <x v="1"/>
    <n v="180"/>
    <n v="10250"/>
    <n v="11"/>
    <n v="11"/>
    <n v="6"/>
  </r>
  <r>
    <s v="Bestech Park View City"/>
    <s v=" Sector 48 Gurgaon"/>
    <x v="1"/>
    <n v="178000"/>
    <n v="10022"/>
    <s v=""/>
    <x v="0"/>
    <x v="22"/>
    <n v="1.7760925962881601E-2"/>
    <n v="1300"/>
    <m/>
    <n v="1776"/>
    <n v="3"/>
    <n v="4"/>
    <n v="2"/>
    <n v="3"/>
    <s v="plurifamiliar"/>
    <n v="14"/>
    <n v="5"/>
    <n v="0"/>
    <n v="1"/>
    <n v="1"/>
    <n v="0"/>
    <n v="0"/>
    <n v="0"/>
    <n v="1"/>
    <n v="1"/>
    <n v="0"/>
    <n v="0"/>
    <n v="1"/>
    <n v="1"/>
    <n v="1"/>
    <n v="0"/>
    <n v="0"/>
    <n v="1"/>
    <n v="0"/>
    <n v="1"/>
    <n v="1"/>
    <n v="1"/>
    <n v="0"/>
    <n v="1"/>
    <n v="1"/>
    <n v="0"/>
    <n v="1"/>
    <n v="1"/>
    <n v="1"/>
    <x v="1"/>
    <x v="0"/>
    <n v="1"/>
    <n v="0"/>
    <n v="0"/>
    <n v="0"/>
    <n v="0"/>
    <n v="0"/>
    <n v="0"/>
    <n v="0"/>
    <n v="0"/>
    <n v="0"/>
    <n v="0"/>
    <n v="0"/>
    <n v="0"/>
    <n v="0"/>
    <n v="0"/>
    <n v="0"/>
    <n v="0"/>
    <n v="0"/>
    <n v="0"/>
    <n v="0"/>
    <n v="0"/>
    <x v="0"/>
    <n v="178"/>
    <n v="10022"/>
    <n v="0"/>
    <n v="11"/>
    <n v="6"/>
  </r>
  <r>
    <s v="Bestech Park View Grand Spa"/>
    <s v=" Sector 81 Gurgaon"/>
    <x v="1"/>
    <n v="235000"/>
    <n v="8834"/>
    <s v="North-West"/>
    <x v="0"/>
    <x v="7"/>
    <n v="2.6601765904459999E-2"/>
    <n v="2354"/>
    <m/>
    <n v="2660"/>
    <n v="3"/>
    <n v="4"/>
    <n v="3"/>
    <n v="3"/>
    <s v="plurifamiliar"/>
    <n v="19"/>
    <n v="10"/>
    <n v="1"/>
    <n v="0"/>
    <n v="0"/>
    <n v="0"/>
    <n v="1"/>
    <n v="1"/>
    <n v="1"/>
    <n v="1"/>
    <n v="0"/>
    <n v="1"/>
    <n v="1"/>
    <n v="1"/>
    <n v="1"/>
    <n v="1"/>
    <n v="1"/>
    <n v="1"/>
    <n v="1"/>
    <n v="1"/>
    <n v="1"/>
    <n v="1"/>
    <n v="1"/>
    <n v="1"/>
    <n v="1"/>
    <n v="0"/>
    <n v="0"/>
    <n v="0"/>
    <n v="1"/>
    <x v="1"/>
    <x v="0"/>
    <n v="1"/>
    <n v="0"/>
    <n v="0"/>
    <n v="0"/>
    <n v="0"/>
    <n v="0"/>
    <n v="0"/>
    <n v="0"/>
    <n v="0"/>
    <n v="0"/>
    <n v="0"/>
    <n v="0"/>
    <n v="0"/>
    <n v="0"/>
    <n v="0"/>
    <n v="0"/>
    <n v="0"/>
    <n v="0"/>
    <n v="0"/>
    <n v="0"/>
    <n v="0"/>
    <x v="0"/>
    <n v="235"/>
    <n v="8834"/>
    <n v="0"/>
    <n v="16"/>
    <n v="4"/>
  </r>
  <r>
    <s v="Bestech Park View Grand Spa"/>
    <s v=" Sector 81 Gurgaon"/>
    <x v="1"/>
    <n v="230000"/>
    <n v="8646"/>
    <s v="East"/>
    <x v="0"/>
    <x v="0"/>
    <n v="2.6601896830904401E-2"/>
    <n v="1950"/>
    <n v="2280"/>
    <n v="2660"/>
    <n v="3"/>
    <n v="4"/>
    <n v="3"/>
    <n v="3"/>
    <s v="plurifamiliar"/>
    <n v="21"/>
    <n v="7"/>
    <n v="1"/>
    <n v="0"/>
    <n v="0"/>
    <n v="0"/>
    <n v="0"/>
    <n v="0"/>
    <n v="1"/>
    <n v="0"/>
    <n v="0"/>
    <n v="0"/>
    <n v="1"/>
    <n v="0"/>
    <n v="1"/>
    <n v="1"/>
    <n v="1"/>
    <n v="1"/>
    <n v="1"/>
    <n v="1"/>
    <n v="0"/>
    <n v="0"/>
    <n v="0"/>
    <n v="1"/>
    <n v="1"/>
    <n v="0"/>
    <n v="0"/>
    <n v="0"/>
    <n v="1"/>
    <x v="1"/>
    <x v="0"/>
    <n v="1"/>
    <n v="0"/>
    <n v="7"/>
    <n v="3"/>
    <n v="0"/>
    <n v="0"/>
    <n v="1"/>
    <n v="0"/>
    <n v="0"/>
    <n v="1"/>
    <n v="0"/>
    <n v="0"/>
    <n v="0"/>
    <n v="0"/>
    <n v="0"/>
    <n v="0"/>
    <n v="0"/>
    <n v="0"/>
    <n v="0"/>
    <n v="0"/>
    <n v="2"/>
    <x v="1"/>
    <n v="230"/>
    <n v="8646"/>
    <n v="12"/>
    <n v="9"/>
    <n v="4"/>
  </r>
  <r>
    <s v="Bestech Park View Grand Spa"/>
    <s v=" Sector 81 Gurgaon"/>
    <x v="1"/>
    <n v="235000"/>
    <n v="8834"/>
    <s v="North-East"/>
    <x v="0"/>
    <x v="7"/>
    <n v="2.6601765904459999E-2"/>
    <n v="2356"/>
    <m/>
    <n v="2660"/>
    <n v="3"/>
    <n v="4"/>
    <n v="3"/>
    <n v="3"/>
    <s v="plurifamiliar"/>
    <n v="19"/>
    <n v="6"/>
    <n v="1"/>
    <n v="0"/>
    <n v="0"/>
    <n v="0"/>
    <n v="1"/>
    <n v="1"/>
    <n v="1"/>
    <n v="1"/>
    <n v="0"/>
    <n v="1"/>
    <n v="1"/>
    <n v="1"/>
    <n v="1"/>
    <n v="1"/>
    <n v="1"/>
    <n v="1"/>
    <n v="1"/>
    <n v="1"/>
    <n v="1"/>
    <n v="1"/>
    <n v="1"/>
    <n v="1"/>
    <n v="1"/>
    <n v="0"/>
    <n v="0"/>
    <n v="0"/>
    <n v="1"/>
    <x v="1"/>
    <x v="0"/>
    <n v="1"/>
    <n v="0"/>
    <n v="6"/>
    <n v="5"/>
    <n v="0"/>
    <n v="0"/>
    <n v="0"/>
    <n v="0"/>
    <n v="0"/>
    <n v="1"/>
    <n v="0"/>
    <n v="0"/>
    <n v="0"/>
    <n v="0"/>
    <n v="0"/>
    <n v="0"/>
    <n v="0"/>
    <n v="0"/>
    <n v="0"/>
    <n v="0"/>
    <n v="2"/>
    <x v="1"/>
    <n v="235"/>
    <n v="8834"/>
    <n v="12"/>
    <n v="16"/>
    <n v="4"/>
  </r>
  <r>
    <s v="Bestech Park View Grand Spa"/>
    <s v=" Sector 81 Gurgaon"/>
    <x v="1"/>
    <n v="330000"/>
    <n v="12222"/>
    <s v="North-East"/>
    <x v="0"/>
    <x v="9"/>
    <n v="2.7000490918016599E-2"/>
    <n v="2700"/>
    <m/>
    <n v="3470"/>
    <n v="4"/>
    <n v="5"/>
    <n v="3"/>
    <n v="4"/>
    <s v="plurifamiliar"/>
    <n v="20"/>
    <n v="4"/>
    <n v="1"/>
    <n v="1"/>
    <n v="0"/>
    <n v="0"/>
    <n v="1"/>
    <n v="1"/>
    <n v="1"/>
    <n v="0"/>
    <n v="1"/>
    <n v="1"/>
    <n v="1"/>
    <n v="1"/>
    <n v="1"/>
    <n v="1"/>
    <n v="1"/>
    <n v="1"/>
    <n v="1"/>
    <n v="1"/>
    <n v="1"/>
    <n v="1"/>
    <n v="1"/>
    <n v="1"/>
    <n v="1"/>
    <n v="0"/>
    <n v="0"/>
    <n v="0"/>
    <n v="1"/>
    <x v="1"/>
    <x v="0"/>
    <n v="1"/>
    <n v="0"/>
    <n v="0"/>
    <n v="4"/>
    <n v="0"/>
    <n v="0"/>
    <n v="0"/>
    <n v="1"/>
    <n v="0"/>
    <n v="1"/>
    <n v="0"/>
    <n v="0"/>
    <n v="0"/>
    <n v="0"/>
    <n v="0"/>
    <n v="2"/>
    <n v="0"/>
    <n v="0"/>
    <n v="0"/>
    <n v="0"/>
    <n v="2"/>
    <x v="1"/>
    <n v="330"/>
    <n v="12222"/>
    <n v="8"/>
    <n v="17"/>
    <n v="4"/>
  </r>
  <r>
    <s v="Bestech Park View Grand Spa"/>
    <s v=" Sector 81 Gurgaon"/>
    <x v="1"/>
    <n v="220000.00000000003"/>
    <n v="8270"/>
    <s v="East"/>
    <x v="0"/>
    <x v="7"/>
    <n v="2.6602176541716999E-2"/>
    <n v="2300"/>
    <m/>
    <n v="2660"/>
    <n v="3"/>
    <n v="4"/>
    <n v="3"/>
    <n v="3"/>
    <s v="plurifamiliar"/>
    <n v="19"/>
    <n v="8"/>
    <n v="1"/>
    <n v="0"/>
    <n v="0"/>
    <n v="0"/>
    <n v="1"/>
    <n v="1"/>
    <n v="1"/>
    <n v="1"/>
    <n v="0"/>
    <n v="1"/>
    <n v="1"/>
    <n v="1"/>
    <n v="1"/>
    <n v="1"/>
    <n v="1"/>
    <n v="1"/>
    <n v="1"/>
    <n v="1"/>
    <n v="1"/>
    <n v="1"/>
    <n v="1"/>
    <n v="1"/>
    <n v="1"/>
    <n v="0"/>
    <n v="0"/>
    <n v="0"/>
    <n v="1"/>
    <x v="1"/>
    <x v="0"/>
    <n v="1"/>
    <n v="0"/>
    <n v="4"/>
    <n v="4"/>
    <n v="0"/>
    <n v="0"/>
    <n v="0"/>
    <n v="0"/>
    <n v="0"/>
    <n v="1"/>
    <n v="0"/>
    <n v="0"/>
    <n v="0"/>
    <n v="0"/>
    <n v="1"/>
    <n v="4"/>
    <n v="0"/>
    <n v="0"/>
    <n v="0"/>
    <n v="0"/>
    <n v="2"/>
    <x v="1"/>
    <n v="220.00000000000003"/>
    <n v="8270"/>
    <n v="14"/>
    <n v="16"/>
    <n v="4"/>
  </r>
  <r>
    <s v="Bestech Park View Grand Spa"/>
    <s v=" Sector 81 Gurgaon"/>
    <x v="1"/>
    <n v="225000"/>
    <n v="8458"/>
    <s v="West"/>
    <x v="0"/>
    <x v="24"/>
    <n v="2.6602033577677899E-2"/>
    <n v="2100"/>
    <n v="2300"/>
    <n v="2660"/>
    <n v="3"/>
    <n v="4"/>
    <n v="3"/>
    <n v="3"/>
    <s v="plurifamiliar"/>
    <n v="20"/>
    <n v="8"/>
    <n v="1"/>
    <n v="1"/>
    <n v="0"/>
    <n v="1"/>
    <n v="1"/>
    <n v="0"/>
    <n v="1"/>
    <n v="1"/>
    <n v="0"/>
    <n v="1"/>
    <n v="1"/>
    <n v="1"/>
    <n v="1"/>
    <n v="0"/>
    <n v="1"/>
    <n v="1"/>
    <n v="0"/>
    <n v="1"/>
    <n v="1"/>
    <n v="1"/>
    <n v="1"/>
    <n v="1"/>
    <n v="1"/>
    <n v="0"/>
    <n v="0"/>
    <n v="0"/>
    <n v="1"/>
    <x v="1"/>
    <x v="0"/>
    <n v="1"/>
    <n v="0"/>
    <n v="6"/>
    <n v="5"/>
    <n v="0"/>
    <n v="0"/>
    <n v="0"/>
    <n v="1"/>
    <n v="0"/>
    <n v="1"/>
    <n v="0"/>
    <n v="0"/>
    <n v="0"/>
    <n v="0"/>
    <n v="0"/>
    <n v="4"/>
    <n v="0"/>
    <n v="0"/>
    <n v="0"/>
    <n v="0"/>
    <n v="2"/>
    <x v="1"/>
    <n v="225"/>
    <n v="8458"/>
    <n v="17"/>
    <n v="15"/>
    <n v="4"/>
  </r>
  <r>
    <s v="Bestech Park View Grand Spa"/>
    <s v=" Sector 81 Gurgaon"/>
    <x v="1"/>
    <n v="400000"/>
    <n v="9523"/>
    <s v="West"/>
    <x v="0"/>
    <x v="7"/>
    <n v="4.2003570303475797E-2"/>
    <m/>
    <m/>
    <n v="4200"/>
    <n v="4"/>
    <n v="5"/>
    <n v="3"/>
    <n v="4"/>
    <s v="plurifamiliar"/>
    <n v="29"/>
    <n v="15"/>
    <n v="1"/>
    <n v="0"/>
    <n v="0"/>
    <n v="0"/>
    <n v="1"/>
    <n v="1"/>
    <n v="1"/>
    <n v="0"/>
    <n v="0"/>
    <n v="1"/>
    <n v="1"/>
    <n v="1"/>
    <n v="1"/>
    <n v="1"/>
    <n v="1"/>
    <n v="1"/>
    <n v="1"/>
    <n v="1"/>
    <n v="1"/>
    <n v="1"/>
    <n v="1"/>
    <n v="1"/>
    <n v="1"/>
    <n v="0"/>
    <n v="0"/>
    <n v="0"/>
    <n v="1"/>
    <x v="1"/>
    <x v="0"/>
    <n v="1"/>
    <n v="0"/>
    <n v="4"/>
    <n v="7"/>
    <n v="0"/>
    <n v="0"/>
    <n v="0"/>
    <n v="0"/>
    <n v="0"/>
    <n v="1"/>
    <n v="0"/>
    <n v="0"/>
    <n v="0"/>
    <n v="0"/>
    <n v="0"/>
    <n v="4"/>
    <n v="0"/>
    <n v="0"/>
    <n v="0"/>
    <n v="0"/>
    <n v="2"/>
    <x v="1"/>
    <n v="400"/>
    <n v="9523"/>
    <n v="16"/>
    <n v="15"/>
    <n v="4"/>
  </r>
  <r>
    <s v="Bestech Park View Grand Spa"/>
    <s v=" Sector 81 Gurgaon"/>
    <x v="1"/>
    <n v="222000.00000000003"/>
    <n v="8345"/>
    <s v="South-East"/>
    <x v="0"/>
    <x v="9"/>
    <n v="2.6602756141401999E-2"/>
    <m/>
    <m/>
    <n v="2660"/>
    <n v="3"/>
    <n v="4"/>
    <n v="3"/>
    <n v="3"/>
    <s v="plurifamiliar"/>
    <n v="19"/>
    <n v="15"/>
    <n v="1"/>
    <n v="0"/>
    <n v="0"/>
    <n v="0"/>
    <n v="1"/>
    <n v="1"/>
    <n v="1"/>
    <n v="1"/>
    <n v="1"/>
    <n v="1"/>
    <n v="1"/>
    <n v="1"/>
    <n v="1"/>
    <n v="1"/>
    <n v="1"/>
    <n v="1"/>
    <n v="1"/>
    <n v="1"/>
    <n v="1"/>
    <n v="1"/>
    <n v="1"/>
    <n v="1"/>
    <n v="1"/>
    <n v="0"/>
    <n v="0"/>
    <n v="0"/>
    <n v="1"/>
    <x v="1"/>
    <x v="0"/>
    <n v="1"/>
    <n v="0"/>
    <n v="4"/>
    <n v="3"/>
    <n v="0"/>
    <n v="0"/>
    <n v="0"/>
    <n v="1"/>
    <n v="0"/>
    <n v="1"/>
    <n v="0"/>
    <n v="0"/>
    <n v="0"/>
    <n v="0"/>
    <n v="1"/>
    <n v="3"/>
    <n v="0"/>
    <n v="0"/>
    <n v="0"/>
    <n v="0"/>
    <n v="2"/>
    <x v="1"/>
    <n v="222.00000000000003"/>
    <n v="8345"/>
    <n v="13"/>
    <n v="17"/>
    <n v="4"/>
  </r>
  <r>
    <s v="Bestech Park View Grand Spa"/>
    <s v=" Sector 81 Gurgaon"/>
    <x v="1"/>
    <n v="300000"/>
    <n v="9419"/>
    <s v="South"/>
    <x v="0"/>
    <x v="7"/>
    <n v="3.1850514916657802E-2"/>
    <m/>
    <m/>
    <n v="3185"/>
    <n v="4"/>
    <n v="5"/>
    <n v="2"/>
    <n v="4"/>
    <s v="plurifamiliar"/>
    <n v="19"/>
    <n v="6"/>
    <n v="1"/>
    <n v="0"/>
    <n v="0"/>
    <n v="0"/>
    <n v="1"/>
    <n v="1"/>
    <n v="1"/>
    <n v="0"/>
    <n v="0"/>
    <n v="1"/>
    <n v="1"/>
    <n v="1"/>
    <n v="1"/>
    <n v="1"/>
    <n v="1"/>
    <n v="1"/>
    <n v="1"/>
    <n v="1"/>
    <n v="1"/>
    <n v="1"/>
    <n v="1"/>
    <n v="1"/>
    <n v="1"/>
    <n v="0"/>
    <n v="0"/>
    <n v="0"/>
    <n v="1"/>
    <x v="1"/>
    <x v="0"/>
    <n v="1"/>
    <n v="0"/>
    <n v="0"/>
    <n v="4"/>
    <n v="0"/>
    <n v="0"/>
    <n v="0"/>
    <n v="1"/>
    <n v="0"/>
    <n v="1"/>
    <n v="0"/>
    <n v="0"/>
    <n v="0"/>
    <n v="0"/>
    <n v="0"/>
    <n v="4"/>
    <n v="0"/>
    <n v="0"/>
    <n v="0"/>
    <n v="0"/>
    <n v="2"/>
    <x v="1"/>
    <n v="300"/>
    <n v="9419"/>
    <n v="10"/>
    <n v="15"/>
    <n v="4"/>
  </r>
  <r>
    <s v="Bestech Park View Grand Spa"/>
    <s v=" Sector 81 Gurgaon"/>
    <x v="1"/>
    <n v="240000"/>
    <n v="9022"/>
    <s v="North"/>
    <x v="4"/>
    <x v="9"/>
    <n v="2.6601640434493399E-2"/>
    <m/>
    <m/>
    <n v="2660"/>
    <n v="3"/>
    <n v="4"/>
    <n v="3"/>
    <n v="3"/>
    <s v="plurifamiliar"/>
    <n v="19"/>
    <n v="8"/>
    <n v="1"/>
    <n v="1"/>
    <n v="0"/>
    <n v="0"/>
    <n v="1"/>
    <n v="1"/>
    <n v="1"/>
    <n v="0"/>
    <n v="1"/>
    <n v="1"/>
    <n v="1"/>
    <n v="1"/>
    <n v="1"/>
    <n v="1"/>
    <n v="1"/>
    <n v="1"/>
    <n v="1"/>
    <n v="1"/>
    <n v="1"/>
    <n v="1"/>
    <n v="1"/>
    <n v="1"/>
    <n v="1"/>
    <n v="0"/>
    <n v="0"/>
    <n v="0"/>
    <n v="1"/>
    <x v="1"/>
    <x v="0"/>
    <n v="1"/>
    <n v="0"/>
    <n v="5"/>
    <n v="4"/>
    <n v="0"/>
    <n v="0"/>
    <n v="1"/>
    <n v="0"/>
    <n v="0"/>
    <n v="1"/>
    <n v="0"/>
    <n v="0"/>
    <n v="0"/>
    <n v="0"/>
    <n v="0"/>
    <n v="4"/>
    <n v="0"/>
    <n v="0"/>
    <n v="0"/>
    <n v="0"/>
    <n v="2"/>
    <x v="1"/>
    <n v="240"/>
    <n v="9022"/>
    <n v="15"/>
    <n v="17"/>
    <n v="4"/>
  </r>
  <r>
    <s v="Bestech Park View Grand Spa"/>
    <s v=" Sector 81 Gurgaon"/>
    <x v="1"/>
    <n v="229000"/>
    <n v="8609"/>
    <s v="North-East"/>
    <x v="0"/>
    <x v="9"/>
    <n v="2.66000696945057E-2"/>
    <n v="2000"/>
    <m/>
    <n v="2660"/>
    <n v="3"/>
    <n v="4"/>
    <n v="3"/>
    <n v="3"/>
    <s v="plurifamiliar"/>
    <n v="29"/>
    <n v="10"/>
    <n v="1"/>
    <n v="1"/>
    <n v="0"/>
    <n v="0"/>
    <n v="1"/>
    <n v="1"/>
    <n v="1"/>
    <n v="1"/>
    <n v="1"/>
    <n v="1"/>
    <n v="1"/>
    <n v="1"/>
    <n v="1"/>
    <n v="1"/>
    <n v="1"/>
    <n v="1"/>
    <n v="1"/>
    <n v="1"/>
    <n v="1"/>
    <n v="1"/>
    <n v="1"/>
    <n v="1"/>
    <n v="1"/>
    <n v="0"/>
    <n v="0"/>
    <n v="0"/>
    <n v="1"/>
    <x v="1"/>
    <x v="0"/>
    <n v="1"/>
    <n v="0"/>
    <n v="6"/>
    <n v="4"/>
    <n v="1"/>
    <n v="1"/>
    <n v="0"/>
    <n v="1"/>
    <n v="0"/>
    <n v="1"/>
    <n v="0"/>
    <n v="0"/>
    <n v="0"/>
    <n v="0"/>
    <n v="0"/>
    <n v="0"/>
    <n v="0"/>
    <n v="0"/>
    <n v="0"/>
    <n v="0"/>
    <n v="1"/>
    <x v="2"/>
    <n v="229"/>
    <n v="8609"/>
    <n v="14"/>
    <n v="18"/>
    <n v="4"/>
  </r>
  <r>
    <s v="Bestech Park View Grand Spa"/>
    <s v=" Sector 81 Gurgaon"/>
    <x v="1"/>
    <n v="470000"/>
    <n v="6786"/>
    <s v="North"/>
    <x v="0"/>
    <x v="12"/>
    <n v="6.9260241674034703E-2"/>
    <m/>
    <m/>
    <n v="6926"/>
    <n v="4"/>
    <n v="4"/>
    <n v="3"/>
    <n v="4"/>
    <s v="plurifamiliar"/>
    <n v="21"/>
    <n v="19"/>
    <n v="1"/>
    <n v="0"/>
    <n v="0"/>
    <n v="0"/>
    <n v="1"/>
    <n v="1"/>
    <n v="1"/>
    <n v="1"/>
    <n v="0"/>
    <n v="1"/>
    <n v="1"/>
    <n v="1"/>
    <n v="1"/>
    <n v="0"/>
    <n v="1"/>
    <n v="1"/>
    <n v="0"/>
    <n v="1"/>
    <n v="1"/>
    <n v="1"/>
    <n v="1"/>
    <n v="1"/>
    <n v="1"/>
    <n v="0"/>
    <n v="0"/>
    <n v="0"/>
    <n v="1"/>
    <x v="1"/>
    <x v="0"/>
    <n v="1"/>
    <n v="0"/>
    <n v="4"/>
    <n v="4"/>
    <n v="0"/>
    <n v="0"/>
    <n v="0"/>
    <n v="0"/>
    <n v="0"/>
    <n v="1"/>
    <n v="0"/>
    <n v="0"/>
    <n v="0"/>
    <n v="0"/>
    <n v="0"/>
    <n v="4"/>
    <n v="0"/>
    <n v="0"/>
    <n v="0"/>
    <n v="0"/>
    <n v="2"/>
    <x v="1"/>
    <n v="470"/>
    <n v="6786"/>
    <n v="13"/>
    <n v="14"/>
    <n v="4"/>
  </r>
  <r>
    <s v="Bestech Park View Grand Spa"/>
    <s v=" Sector 81 Gurgaon"/>
    <x v="1"/>
    <n v="291000"/>
    <n v="9136"/>
    <s v="North-East"/>
    <x v="0"/>
    <x v="12"/>
    <n v="3.1852014010507801E-2"/>
    <n v="2837"/>
    <m/>
    <n v="3185"/>
    <n v="4"/>
    <n v="5"/>
    <n v="2"/>
    <n v="4"/>
    <s v="plurifamiliar"/>
    <n v="19"/>
    <n v="6"/>
    <n v="1"/>
    <n v="0"/>
    <n v="0"/>
    <n v="0"/>
    <n v="1"/>
    <n v="0"/>
    <n v="1"/>
    <n v="1"/>
    <n v="0"/>
    <n v="1"/>
    <n v="1"/>
    <n v="1"/>
    <n v="1"/>
    <n v="1"/>
    <n v="1"/>
    <n v="1"/>
    <n v="1"/>
    <n v="1"/>
    <n v="1"/>
    <n v="1"/>
    <n v="1"/>
    <n v="1"/>
    <n v="1"/>
    <n v="0"/>
    <n v="0"/>
    <n v="0"/>
    <n v="1"/>
    <x v="1"/>
    <x v="0"/>
    <n v="1"/>
    <n v="0"/>
    <n v="6"/>
    <n v="7"/>
    <n v="0"/>
    <n v="0"/>
    <n v="0"/>
    <n v="0"/>
    <n v="0"/>
    <n v="1"/>
    <n v="0"/>
    <n v="0"/>
    <n v="0"/>
    <n v="0"/>
    <n v="0"/>
    <n v="0"/>
    <n v="0"/>
    <n v="0"/>
    <n v="0"/>
    <n v="0"/>
    <n v="2"/>
    <x v="1"/>
    <n v="291"/>
    <n v="9136"/>
    <n v="14"/>
    <n v="15"/>
    <n v="4"/>
  </r>
  <r>
    <s v="Bestech Park View Grand Spa"/>
    <s v=" Sector 81 Gurgaon"/>
    <x v="1"/>
    <n v="420000"/>
    <n v="10000"/>
    <s v="South"/>
    <x v="0"/>
    <x v="24"/>
    <n v="4.2000000000000003E-2"/>
    <n v="2900"/>
    <m/>
    <n v="4200"/>
    <n v="4"/>
    <n v="4"/>
    <n v="3"/>
    <n v="4"/>
    <s v="plurifamiliar"/>
    <n v="29"/>
    <n v="25"/>
    <n v="1"/>
    <n v="0"/>
    <n v="0"/>
    <n v="0"/>
    <n v="1"/>
    <n v="0"/>
    <n v="1"/>
    <n v="1"/>
    <n v="0"/>
    <n v="1"/>
    <n v="1"/>
    <n v="1"/>
    <n v="1"/>
    <n v="0"/>
    <n v="1"/>
    <n v="1"/>
    <n v="0"/>
    <n v="1"/>
    <n v="1"/>
    <n v="1"/>
    <n v="1"/>
    <n v="1"/>
    <n v="1"/>
    <n v="0"/>
    <n v="0"/>
    <n v="0"/>
    <n v="1"/>
    <x v="1"/>
    <x v="0"/>
    <n v="1"/>
    <n v="0"/>
    <n v="7"/>
    <n v="4"/>
    <n v="0"/>
    <n v="0"/>
    <n v="0"/>
    <n v="0"/>
    <n v="0"/>
    <n v="1"/>
    <n v="0"/>
    <n v="0"/>
    <n v="0"/>
    <n v="0"/>
    <n v="0"/>
    <n v="0"/>
    <n v="0"/>
    <n v="0"/>
    <n v="0"/>
    <n v="0"/>
    <n v="2"/>
    <x v="1"/>
    <n v="420"/>
    <n v="10000"/>
    <n v="12"/>
    <n v="13"/>
    <n v="4"/>
  </r>
  <r>
    <s v="Bestech Park View Grand Spa"/>
    <s v=" Sector 81 Gurgaon"/>
    <x v="1"/>
    <n v="450000"/>
    <n v="10714"/>
    <s v=""/>
    <x v="0"/>
    <x v="0"/>
    <n v="4.2001120029867403E-2"/>
    <m/>
    <m/>
    <n v="4200"/>
    <n v="4"/>
    <n v="6"/>
    <n v="3"/>
    <n v="4"/>
    <s v="plurifamiliar"/>
    <n v="33"/>
    <n v="17"/>
    <n v="1"/>
    <n v="0"/>
    <n v="0"/>
    <n v="0"/>
    <n v="0"/>
    <n v="0"/>
    <n v="1"/>
    <n v="0"/>
    <n v="0"/>
    <n v="0"/>
    <n v="1"/>
    <n v="0"/>
    <n v="1"/>
    <n v="1"/>
    <n v="1"/>
    <n v="1"/>
    <n v="0"/>
    <n v="1"/>
    <n v="0"/>
    <n v="0"/>
    <n v="0"/>
    <n v="1"/>
    <n v="1"/>
    <n v="0"/>
    <n v="0"/>
    <n v="0"/>
    <n v="1"/>
    <x v="1"/>
    <x v="0"/>
    <n v="1"/>
    <n v="0"/>
    <n v="8"/>
    <n v="4"/>
    <n v="0"/>
    <n v="0"/>
    <n v="0"/>
    <n v="0"/>
    <n v="0"/>
    <n v="1"/>
    <n v="0"/>
    <n v="0"/>
    <n v="0"/>
    <n v="0"/>
    <n v="0"/>
    <n v="0"/>
    <n v="0"/>
    <n v="0"/>
    <n v="0"/>
    <n v="0"/>
    <n v="2"/>
    <x v="1"/>
    <n v="450"/>
    <n v="10714"/>
    <n v="13"/>
    <n v="8"/>
    <n v="4"/>
  </r>
  <r>
    <s v="Bestech Park View Residency"/>
    <s v=" Palam Vihar"/>
    <x v="0"/>
    <n v="140000"/>
    <n v="7865"/>
    <s v="North"/>
    <x v="3"/>
    <x v="29"/>
    <n v="1.7800381436744998E-2"/>
    <m/>
    <m/>
    <n v="1780"/>
    <n v="3"/>
    <n v="3"/>
    <n v="3"/>
    <n v="3"/>
    <s v="plurifamiliar"/>
    <n v="14"/>
    <n v="6"/>
    <n v="0"/>
    <n v="0"/>
    <n v="0"/>
    <n v="0"/>
    <n v="0"/>
    <n v="1"/>
    <n v="0"/>
    <n v="0"/>
    <n v="0"/>
    <n v="0"/>
    <n v="1"/>
    <n v="1"/>
    <n v="1"/>
    <n v="1"/>
    <n v="1"/>
    <n v="1"/>
    <n v="0"/>
    <n v="1"/>
    <n v="1"/>
    <n v="1"/>
    <n v="1"/>
    <n v="1"/>
    <n v="1"/>
    <n v="0"/>
    <n v="0"/>
    <n v="0"/>
    <n v="1"/>
    <x v="0"/>
    <x v="2"/>
    <n v="1"/>
    <n v="0"/>
    <n v="4"/>
    <n v="3"/>
    <n v="1"/>
    <n v="1"/>
    <n v="1"/>
    <n v="1"/>
    <n v="1"/>
    <n v="1"/>
    <n v="1"/>
    <n v="0"/>
    <n v="0"/>
    <n v="0"/>
    <n v="1"/>
    <n v="4"/>
    <n v="0"/>
    <n v="0"/>
    <n v="0"/>
    <n v="0"/>
    <n v="1"/>
    <x v="2"/>
    <n v="140"/>
    <n v="7865"/>
    <n v="19"/>
    <n v="10"/>
    <n v="6"/>
  </r>
  <r>
    <s v="Bestech Park View Residency"/>
    <s v=" Palam Vihar"/>
    <x v="0"/>
    <n v="118000"/>
    <n v="7539"/>
    <s v="East"/>
    <x v="3"/>
    <x v="34"/>
    <n v="1.56519432285449E-2"/>
    <m/>
    <m/>
    <n v="1565"/>
    <n v="2"/>
    <n v="2"/>
    <n v="3"/>
    <n v="2"/>
    <s v="unifamiliar"/>
    <n v="14"/>
    <n v="5"/>
    <n v="0"/>
    <n v="1"/>
    <n v="0"/>
    <n v="0"/>
    <n v="0"/>
    <n v="1"/>
    <n v="0"/>
    <n v="1"/>
    <n v="0"/>
    <n v="0"/>
    <n v="1"/>
    <n v="1"/>
    <n v="1"/>
    <n v="0"/>
    <n v="1"/>
    <n v="1"/>
    <n v="0"/>
    <n v="1"/>
    <n v="1"/>
    <n v="1"/>
    <n v="1"/>
    <n v="1"/>
    <n v="1"/>
    <n v="0"/>
    <n v="0"/>
    <n v="0"/>
    <n v="1"/>
    <x v="0"/>
    <x v="2"/>
    <n v="1"/>
    <n v="0"/>
    <n v="0"/>
    <n v="2"/>
    <n v="0"/>
    <n v="0"/>
    <n v="0"/>
    <n v="0"/>
    <n v="0"/>
    <n v="1"/>
    <n v="0"/>
    <n v="0"/>
    <n v="0"/>
    <n v="0"/>
    <n v="0"/>
    <n v="1"/>
    <n v="0"/>
    <n v="0"/>
    <n v="0"/>
    <n v="0"/>
    <n v="2"/>
    <x v="1"/>
    <n v="118"/>
    <n v="7539"/>
    <n v="4"/>
    <n v="11"/>
    <n v="6"/>
  </r>
  <r>
    <s v="Bestech Park View Residency"/>
    <s v=" Palam Vihar"/>
    <x v="0"/>
    <n v="155000"/>
    <n v="8072"/>
    <s v="East"/>
    <x v="3"/>
    <x v="34"/>
    <n v="1.9202180376610499E-2"/>
    <m/>
    <m/>
    <n v="1920"/>
    <n v="3"/>
    <n v="4"/>
    <n v="3"/>
    <n v="3"/>
    <s v="plurifamiliar"/>
    <n v="14"/>
    <n v="4"/>
    <n v="1"/>
    <n v="0"/>
    <n v="0"/>
    <n v="0"/>
    <n v="0"/>
    <n v="1"/>
    <n v="0"/>
    <n v="1"/>
    <n v="0"/>
    <n v="0"/>
    <n v="1"/>
    <n v="1"/>
    <n v="1"/>
    <n v="0"/>
    <n v="1"/>
    <n v="1"/>
    <n v="0"/>
    <n v="1"/>
    <n v="1"/>
    <n v="1"/>
    <n v="1"/>
    <n v="1"/>
    <n v="1"/>
    <n v="0"/>
    <n v="0"/>
    <n v="0"/>
    <n v="1"/>
    <x v="0"/>
    <x v="2"/>
    <n v="1"/>
    <n v="0"/>
    <n v="0"/>
    <n v="3"/>
    <n v="0"/>
    <n v="0"/>
    <n v="0"/>
    <n v="0"/>
    <n v="0"/>
    <n v="0"/>
    <n v="0"/>
    <n v="0"/>
    <n v="0"/>
    <n v="0"/>
    <n v="0"/>
    <n v="2"/>
    <n v="0"/>
    <n v="0"/>
    <n v="0"/>
    <n v="0"/>
    <n v="0"/>
    <x v="0"/>
    <n v="155"/>
    <n v="8072"/>
    <n v="5"/>
    <n v="11"/>
    <n v="6"/>
  </r>
  <r>
    <s v="Bestech Park View Residency"/>
    <s v=" Palam Vihar"/>
    <x v="0"/>
    <n v="150000"/>
    <n v="7825"/>
    <s v="North-East"/>
    <x v="2"/>
    <x v="5"/>
    <n v="1.91693290734824E-2"/>
    <m/>
    <m/>
    <n v="1920"/>
    <n v="3"/>
    <n v="4"/>
    <n v="3"/>
    <n v="3"/>
    <s v="plurifamiliar"/>
    <n v="14"/>
    <n v="10"/>
    <n v="1"/>
    <n v="0"/>
    <n v="0"/>
    <n v="0"/>
    <n v="0"/>
    <n v="1"/>
    <n v="0"/>
    <n v="1"/>
    <n v="0"/>
    <n v="0"/>
    <n v="1"/>
    <n v="1"/>
    <n v="1"/>
    <n v="1"/>
    <n v="0"/>
    <n v="1"/>
    <n v="0"/>
    <n v="1"/>
    <n v="1"/>
    <n v="1"/>
    <n v="1"/>
    <n v="1"/>
    <n v="1"/>
    <n v="0"/>
    <n v="0"/>
    <n v="0"/>
    <n v="1"/>
    <x v="0"/>
    <x v="2"/>
    <n v="1"/>
    <n v="0"/>
    <n v="0"/>
    <n v="0"/>
    <n v="0"/>
    <n v="0"/>
    <n v="0"/>
    <n v="0"/>
    <n v="0"/>
    <n v="0"/>
    <n v="0"/>
    <n v="0"/>
    <n v="0"/>
    <n v="0"/>
    <n v="0"/>
    <n v="0"/>
    <n v="0"/>
    <n v="0"/>
    <n v="0"/>
    <n v="0"/>
    <n v="0"/>
    <x v="0"/>
    <n v="150"/>
    <n v="7825"/>
    <n v="0"/>
    <n v="11"/>
    <n v="6"/>
  </r>
  <r>
    <s v="Bestech Park View Residency"/>
    <s v=" Palam Vihar"/>
    <x v="0"/>
    <n v="95000"/>
    <n v="6709"/>
    <s v="North-East"/>
    <x v="3"/>
    <x v="14"/>
    <n v="1.41600834699657E-2"/>
    <n v="1416"/>
    <m/>
    <m/>
    <n v="2"/>
    <n v="2"/>
    <n v="3"/>
    <n v="2"/>
    <s v="unifamiliar"/>
    <n v="14"/>
    <n v="10"/>
    <n v="0"/>
    <n v="0"/>
    <n v="0"/>
    <n v="0"/>
    <n v="0"/>
    <n v="0"/>
    <n v="0"/>
    <n v="1"/>
    <n v="0"/>
    <n v="1"/>
    <n v="1"/>
    <n v="1"/>
    <n v="1"/>
    <n v="0"/>
    <n v="1"/>
    <n v="1"/>
    <n v="1"/>
    <n v="0"/>
    <n v="1"/>
    <n v="1"/>
    <n v="1"/>
    <n v="1"/>
    <n v="1"/>
    <n v="0"/>
    <n v="0"/>
    <n v="0"/>
    <n v="1"/>
    <x v="0"/>
    <x v="2"/>
    <n v="1"/>
    <n v="0"/>
    <n v="1"/>
    <n v="2"/>
    <n v="0"/>
    <n v="0"/>
    <n v="1"/>
    <n v="0"/>
    <n v="0"/>
    <n v="1"/>
    <n v="0"/>
    <n v="0"/>
    <n v="0"/>
    <n v="0"/>
    <n v="0"/>
    <n v="2"/>
    <n v="0"/>
    <n v="0"/>
    <n v="0"/>
    <n v="0"/>
    <n v="2"/>
    <x v="1"/>
    <n v="95"/>
    <n v="6709"/>
    <n v="7"/>
    <n v="10"/>
    <n v="6"/>
  </r>
  <r>
    <s v="Bestech Park View Residency"/>
    <s v=" Palam Vihar"/>
    <x v="0"/>
    <n v="151000"/>
    <n v="7869"/>
    <s v="South-West"/>
    <x v="2"/>
    <x v="29"/>
    <n v="1.9189223535392E-2"/>
    <m/>
    <m/>
    <n v="1920"/>
    <n v="3"/>
    <n v="4"/>
    <n v="3"/>
    <n v="3"/>
    <s v="plurifamiliar"/>
    <n v="14"/>
    <n v="7"/>
    <n v="1"/>
    <n v="0"/>
    <n v="0"/>
    <n v="0"/>
    <n v="0"/>
    <n v="1"/>
    <n v="0"/>
    <n v="1"/>
    <n v="0"/>
    <n v="0"/>
    <n v="1"/>
    <n v="1"/>
    <n v="1"/>
    <n v="1"/>
    <n v="1"/>
    <n v="1"/>
    <n v="0"/>
    <n v="1"/>
    <n v="1"/>
    <n v="1"/>
    <n v="1"/>
    <n v="1"/>
    <n v="1"/>
    <n v="0"/>
    <n v="0"/>
    <n v="0"/>
    <n v="1"/>
    <x v="0"/>
    <x v="2"/>
    <n v="1"/>
    <n v="0"/>
    <n v="0"/>
    <n v="3"/>
    <n v="0"/>
    <n v="0"/>
    <n v="0"/>
    <n v="0"/>
    <n v="0"/>
    <n v="1"/>
    <n v="0"/>
    <n v="0"/>
    <n v="0"/>
    <n v="0"/>
    <n v="0"/>
    <n v="2"/>
    <n v="0"/>
    <n v="0"/>
    <n v="0"/>
    <n v="0"/>
    <n v="2"/>
    <x v="1"/>
    <n v="151"/>
    <n v="7869"/>
    <n v="6"/>
    <n v="12"/>
    <n v="6"/>
  </r>
  <r>
    <s v="Bestech Park View Residency"/>
    <s v=" Palam Vihar"/>
    <x v="0"/>
    <n v="126000"/>
    <n v="8051"/>
    <s v="South-East"/>
    <x v="2"/>
    <x v="29"/>
    <n v="1.5650229785119801E-2"/>
    <m/>
    <m/>
    <n v="1565"/>
    <n v="2"/>
    <n v="2"/>
    <n v="3"/>
    <n v="2"/>
    <s v="unifamiliar"/>
    <n v="14"/>
    <n v="7"/>
    <n v="0"/>
    <n v="1"/>
    <n v="0"/>
    <n v="0"/>
    <n v="0"/>
    <n v="1"/>
    <n v="0"/>
    <n v="1"/>
    <n v="0"/>
    <n v="0"/>
    <n v="1"/>
    <n v="1"/>
    <n v="1"/>
    <n v="1"/>
    <n v="1"/>
    <n v="1"/>
    <n v="0"/>
    <n v="1"/>
    <n v="1"/>
    <n v="1"/>
    <n v="1"/>
    <n v="1"/>
    <n v="1"/>
    <n v="0"/>
    <n v="0"/>
    <n v="0"/>
    <n v="1"/>
    <x v="0"/>
    <x v="2"/>
    <n v="1"/>
    <n v="0"/>
    <n v="0"/>
    <n v="2"/>
    <n v="0"/>
    <n v="0"/>
    <n v="0"/>
    <n v="0"/>
    <n v="0"/>
    <n v="1"/>
    <n v="0"/>
    <n v="0"/>
    <n v="0"/>
    <n v="0"/>
    <n v="0"/>
    <n v="2"/>
    <n v="0"/>
    <n v="0"/>
    <n v="0"/>
    <n v="0"/>
    <n v="2"/>
    <x v="1"/>
    <n v="126"/>
    <n v="8051"/>
    <n v="5"/>
    <n v="12"/>
    <n v="6"/>
  </r>
  <r>
    <s v="Bestech Park View Residency"/>
    <s v=" Palam Vihar"/>
    <x v="0"/>
    <n v="95000"/>
    <n v="6713"/>
    <s v="North-East"/>
    <x v="2"/>
    <x v="14"/>
    <n v="1.41516460598838E-2"/>
    <m/>
    <m/>
    <n v="1415"/>
    <n v="2"/>
    <n v="2"/>
    <n v="3"/>
    <n v="2"/>
    <s v="unifamiliar"/>
    <n v="14"/>
    <n v="1"/>
    <n v="0"/>
    <n v="0"/>
    <n v="0"/>
    <n v="0"/>
    <n v="0"/>
    <n v="0"/>
    <n v="0"/>
    <n v="1"/>
    <n v="0"/>
    <n v="1"/>
    <n v="1"/>
    <n v="1"/>
    <n v="1"/>
    <n v="0"/>
    <n v="1"/>
    <n v="1"/>
    <n v="1"/>
    <n v="1"/>
    <n v="1"/>
    <n v="1"/>
    <n v="1"/>
    <n v="1"/>
    <n v="1"/>
    <n v="0"/>
    <n v="0"/>
    <n v="0"/>
    <n v="1"/>
    <x v="0"/>
    <x v="2"/>
    <n v="1"/>
    <n v="0"/>
    <n v="1"/>
    <n v="2"/>
    <n v="0"/>
    <n v="0"/>
    <n v="1"/>
    <n v="0"/>
    <n v="0"/>
    <n v="1"/>
    <n v="1"/>
    <n v="0"/>
    <n v="0"/>
    <n v="0"/>
    <n v="0"/>
    <n v="2"/>
    <n v="0"/>
    <n v="0"/>
    <n v="0"/>
    <n v="0"/>
    <n v="2"/>
    <x v="1"/>
    <n v="95"/>
    <n v="6713"/>
    <n v="8"/>
    <n v="11"/>
    <n v="6"/>
  </r>
  <r>
    <s v="Bestech Park View Residency"/>
    <s v=" Palam Vihar"/>
    <x v="0"/>
    <n v="136000"/>
    <n v="7646"/>
    <s v="South-West"/>
    <x v="2"/>
    <x v="29"/>
    <n v="1.7787078210829099E-2"/>
    <m/>
    <m/>
    <n v="1780"/>
    <n v="3"/>
    <n v="3"/>
    <n v="3"/>
    <n v="3"/>
    <s v="plurifamiliar"/>
    <n v="14"/>
    <n v="5"/>
    <n v="0"/>
    <n v="0"/>
    <n v="0"/>
    <n v="0"/>
    <n v="0"/>
    <n v="1"/>
    <n v="0"/>
    <n v="0"/>
    <n v="0"/>
    <n v="0"/>
    <n v="1"/>
    <n v="1"/>
    <n v="1"/>
    <n v="1"/>
    <n v="1"/>
    <n v="1"/>
    <n v="0"/>
    <n v="1"/>
    <n v="1"/>
    <n v="1"/>
    <n v="1"/>
    <n v="1"/>
    <n v="1"/>
    <n v="0"/>
    <n v="0"/>
    <n v="0"/>
    <n v="1"/>
    <x v="0"/>
    <x v="2"/>
    <n v="1"/>
    <n v="0"/>
    <n v="0"/>
    <n v="3"/>
    <n v="0"/>
    <n v="0"/>
    <n v="0"/>
    <n v="0"/>
    <n v="0"/>
    <n v="1"/>
    <n v="0"/>
    <n v="0"/>
    <n v="0"/>
    <n v="0"/>
    <n v="0"/>
    <n v="2"/>
    <n v="0"/>
    <n v="0"/>
    <n v="0"/>
    <n v="0"/>
    <n v="2"/>
    <x v="1"/>
    <n v="136"/>
    <n v="7646"/>
    <n v="6"/>
    <n v="10"/>
    <n v="6"/>
  </r>
  <r>
    <s v="Bestech Park View Residency"/>
    <s v=" Palam Vihar"/>
    <x v="0"/>
    <n v="98500"/>
    <n v="6961"/>
    <s v="East"/>
    <x v="2"/>
    <x v="28"/>
    <n v="1.41502657664128E-2"/>
    <m/>
    <m/>
    <n v="1415"/>
    <n v="2"/>
    <n v="2"/>
    <n v="3"/>
    <n v="2"/>
    <s v="unifamiliar"/>
    <n v="14"/>
    <n v="0"/>
    <n v="0"/>
    <n v="0"/>
    <n v="0"/>
    <n v="0"/>
    <n v="0"/>
    <n v="1"/>
    <n v="0"/>
    <n v="1"/>
    <n v="0"/>
    <n v="0"/>
    <n v="1"/>
    <n v="1"/>
    <n v="1"/>
    <n v="1"/>
    <n v="1"/>
    <n v="1"/>
    <n v="0"/>
    <n v="1"/>
    <n v="1"/>
    <n v="1"/>
    <n v="0"/>
    <n v="1"/>
    <n v="1"/>
    <n v="0"/>
    <n v="0"/>
    <n v="0"/>
    <n v="1"/>
    <x v="0"/>
    <x v="2"/>
    <n v="1"/>
    <n v="0"/>
    <n v="0"/>
    <n v="2"/>
    <n v="0"/>
    <n v="0"/>
    <n v="0"/>
    <n v="0"/>
    <n v="0"/>
    <n v="1"/>
    <n v="0"/>
    <n v="0"/>
    <n v="0"/>
    <n v="0"/>
    <n v="0"/>
    <n v="1"/>
    <n v="0"/>
    <n v="0"/>
    <n v="0"/>
    <n v="0"/>
    <n v="2"/>
    <x v="1"/>
    <n v="98.5"/>
    <n v="6961"/>
    <n v="4"/>
    <n v="11"/>
    <n v="6"/>
  </r>
  <r>
    <s v="Bestech Park View Residency"/>
    <s v=" Palam Vihar"/>
    <x v="0"/>
    <n v="56200"/>
    <n v="8632"/>
    <s v="South"/>
    <x v="2"/>
    <x v="5"/>
    <n v="6.5106580166821E-3"/>
    <n v="651"/>
    <m/>
    <m/>
    <n v="1"/>
    <n v="1"/>
    <n v="2"/>
    <n v="1"/>
    <s v="unifamiliar"/>
    <n v="8"/>
    <n v="6"/>
    <n v="0"/>
    <n v="0"/>
    <n v="0"/>
    <n v="0"/>
    <n v="0"/>
    <n v="1"/>
    <n v="0"/>
    <n v="1"/>
    <n v="0"/>
    <n v="0"/>
    <n v="1"/>
    <n v="1"/>
    <n v="1"/>
    <n v="1"/>
    <n v="0"/>
    <n v="1"/>
    <n v="0"/>
    <n v="1"/>
    <n v="1"/>
    <n v="1"/>
    <n v="1"/>
    <n v="1"/>
    <n v="1"/>
    <n v="0"/>
    <n v="0"/>
    <n v="0"/>
    <n v="1"/>
    <x v="0"/>
    <x v="2"/>
    <n v="1"/>
    <n v="0"/>
    <n v="0"/>
    <n v="1"/>
    <n v="0"/>
    <n v="0"/>
    <n v="0"/>
    <n v="0"/>
    <n v="0"/>
    <n v="1"/>
    <n v="0"/>
    <n v="0"/>
    <n v="0"/>
    <n v="0"/>
    <n v="0"/>
    <n v="1"/>
    <n v="0"/>
    <n v="0"/>
    <n v="0"/>
    <n v="0"/>
    <n v="0"/>
    <x v="0"/>
    <n v="56.2"/>
    <n v="8632"/>
    <n v="3"/>
    <n v="10"/>
    <n v="6"/>
  </r>
  <r>
    <s v="Bestech Park View Residency"/>
    <s v=" Palam Vihar"/>
    <x v="0"/>
    <n v="102000"/>
    <n v="7208"/>
    <s v="South-West"/>
    <x v="2"/>
    <x v="29"/>
    <n v="1.41509433962264E-2"/>
    <m/>
    <m/>
    <n v="1415"/>
    <n v="2"/>
    <n v="2"/>
    <n v="3"/>
    <n v="2"/>
    <s v="unifamiliar"/>
    <n v="14"/>
    <n v="11"/>
    <n v="0"/>
    <n v="0"/>
    <n v="0"/>
    <n v="0"/>
    <n v="0"/>
    <n v="1"/>
    <n v="0"/>
    <n v="1"/>
    <n v="0"/>
    <n v="0"/>
    <n v="1"/>
    <n v="1"/>
    <n v="1"/>
    <n v="1"/>
    <n v="1"/>
    <n v="1"/>
    <n v="0"/>
    <n v="1"/>
    <n v="1"/>
    <n v="1"/>
    <n v="1"/>
    <n v="1"/>
    <n v="1"/>
    <n v="0"/>
    <n v="0"/>
    <n v="0"/>
    <n v="1"/>
    <x v="0"/>
    <x v="2"/>
    <n v="1"/>
    <n v="0"/>
    <n v="0"/>
    <n v="2"/>
    <n v="0"/>
    <n v="0"/>
    <n v="0"/>
    <n v="0"/>
    <n v="0"/>
    <n v="1"/>
    <n v="0"/>
    <n v="0"/>
    <n v="0"/>
    <n v="0"/>
    <n v="0"/>
    <n v="1"/>
    <n v="0"/>
    <n v="0"/>
    <n v="0"/>
    <n v="0"/>
    <n v="2"/>
    <x v="1"/>
    <n v="102"/>
    <n v="7208"/>
    <n v="4"/>
    <n v="11"/>
    <n v="6"/>
  </r>
  <r>
    <s v="Bestech Park View Residency"/>
    <s v=" Palam Vihar"/>
    <x v="0"/>
    <n v="55600"/>
    <n v="8553"/>
    <s v="South-West"/>
    <x v="2"/>
    <x v="34"/>
    <n v="6.5006430492224E-3"/>
    <n v="650"/>
    <m/>
    <m/>
    <n v="1"/>
    <n v="1"/>
    <n v="2"/>
    <n v="1"/>
    <s v="unifamiliar"/>
    <n v="8"/>
    <n v="7"/>
    <n v="0"/>
    <n v="0"/>
    <n v="0"/>
    <n v="0"/>
    <n v="0"/>
    <n v="0"/>
    <n v="0"/>
    <n v="0"/>
    <n v="0"/>
    <n v="0"/>
    <n v="1"/>
    <n v="1"/>
    <n v="1"/>
    <n v="1"/>
    <n v="1"/>
    <n v="1"/>
    <n v="0"/>
    <n v="1"/>
    <n v="1"/>
    <n v="1"/>
    <n v="1"/>
    <n v="1"/>
    <n v="1"/>
    <n v="0"/>
    <n v="0"/>
    <n v="0"/>
    <n v="1"/>
    <x v="0"/>
    <x v="2"/>
    <n v="1"/>
    <n v="0"/>
    <n v="0"/>
    <n v="1"/>
    <n v="0"/>
    <n v="0"/>
    <n v="0"/>
    <n v="0"/>
    <n v="0"/>
    <n v="0"/>
    <n v="0"/>
    <n v="0"/>
    <n v="0"/>
    <n v="0"/>
    <n v="0"/>
    <n v="1"/>
    <n v="0"/>
    <n v="0"/>
    <n v="0"/>
    <n v="0"/>
    <n v="0"/>
    <x v="0"/>
    <n v="55.6"/>
    <n v="8553"/>
    <n v="2"/>
    <n v="9"/>
    <n v="6"/>
  </r>
  <r>
    <s v="Bestech Park View Residency"/>
    <s v=" Palam Vihar"/>
    <x v="0"/>
    <n v="98100"/>
    <n v="6932"/>
    <s v="East"/>
    <x v="2"/>
    <x v="29"/>
    <n v="1.41517599538372E-2"/>
    <m/>
    <m/>
    <n v="1415"/>
    <n v="2"/>
    <n v="2"/>
    <n v="3"/>
    <n v="2"/>
    <s v="unifamiliar"/>
    <n v="14"/>
    <n v="11"/>
    <n v="0"/>
    <n v="0"/>
    <n v="0"/>
    <n v="0"/>
    <n v="0"/>
    <n v="1"/>
    <n v="0"/>
    <n v="1"/>
    <n v="0"/>
    <n v="0"/>
    <n v="1"/>
    <n v="1"/>
    <n v="1"/>
    <n v="1"/>
    <n v="1"/>
    <n v="1"/>
    <n v="0"/>
    <n v="1"/>
    <n v="1"/>
    <n v="1"/>
    <n v="1"/>
    <n v="1"/>
    <n v="1"/>
    <n v="0"/>
    <n v="0"/>
    <n v="0"/>
    <n v="1"/>
    <x v="0"/>
    <x v="2"/>
    <n v="1"/>
    <n v="0"/>
    <n v="0"/>
    <n v="2"/>
    <n v="0"/>
    <n v="0"/>
    <n v="0"/>
    <n v="0"/>
    <n v="0"/>
    <n v="1"/>
    <n v="0"/>
    <n v="0"/>
    <n v="0"/>
    <n v="0"/>
    <n v="0"/>
    <n v="1"/>
    <n v="0"/>
    <n v="0"/>
    <n v="0"/>
    <n v="0"/>
    <n v="2"/>
    <x v="1"/>
    <n v="98.1"/>
    <n v="6932"/>
    <n v="4"/>
    <n v="11"/>
    <n v="6"/>
  </r>
  <r>
    <s v="Bestech Park View Residency"/>
    <s v=" Palam Vihar"/>
    <x v="0"/>
    <n v="98000"/>
    <n v="6261"/>
    <s v="South-West"/>
    <x v="2"/>
    <x v="29"/>
    <n v="1.5652451685034301E-2"/>
    <m/>
    <m/>
    <n v="1565"/>
    <n v="2"/>
    <n v="2"/>
    <n v="3"/>
    <n v="2"/>
    <s v="unifamiliar"/>
    <n v="14"/>
    <n v="14"/>
    <n v="0"/>
    <n v="1"/>
    <n v="0"/>
    <n v="0"/>
    <n v="0"/>
    <n v="1"/>
    <n v="0"/>
    <n v="1"/>
    <n v="0"/>
    <n v="0"/>
    <n v="1"/>
    <n v="1"/>
    <n v="1"/>
    <n v="1"/>
    <n v="1"/>
    <n v="1"/>
    <n v="0"/>
    <n v="1"/>
    <n v="1"/>
    <n v="1"/>
    <n v="1"/>
    <n v="1"/>
    <n v="1"/>
    <n v="0"/>
    <n v="0"/>
    <n v="0"/>
    <n v="1"/>
    <x v="0"/>
    <x v="2"/>
    <n v="1"/>
    <n v="0"/>
    <n v="0"/>
    <n v="2"/>
    <n v="0"/>
    <n v="0"/>
    <n v="0"/>
    <n v="0"/>
    <n v="0"/>
    <n v="0"/>
    <n v="0"/>
    <n v="0"/>
    <n v="0"/>
    <n v="0"/>
    <n v="0"/>
    <n v="0"/>
    <n v="0"/>
    <n v="0"/>
    <n v="0"/>
    <n v="0"/>
    <n v="0"/>
    <x v="0"/>
    <n v="98"/>
    <n v="6261"/>
    <n v="2"/>
    <n v="12"/>
    <n v="6"/>
  </r>
  <r>
    <s v="Bestech Park View Residency"/>
    <s v=" Palam Vihar"/>
    <x v="0"/>
    <n v="155000"/>
    <n v="8072"/>
    <s v="East"/>
    <x v="2"/>
    <x v="29"/>
    <n v="1.9202180376610499E-2"/>
    <m/>
    <m/>
    <n v="1920"/>
    <n v="3"/>
    <n v="4"/>
    <n v="3"/>
    <n v="3"/>
    <s v="plurifamiliar"/>
    <n v="14"/>
    <n v="10"/>
    <n v="1"/>
    <n v="0"/>
    <n v="0"/>
    <n v="0"/>
    <n v="0"/>
    <n v="1"/>
    <n v="0"/>
    <n v="1"/>
    <n v="0"/>
    <n v="0"/>
    <n v="1"/>
    <n v="1"/>
    <n v="1"/>
    <n v="1"/>
    <n v="1"/>
    <n v="1"/>
    <n v="0"/>
    <n v="1"/>
    <n v="1"/>
    <n v="1"/>
    <n v="1"/>
    <n v="1"/>
    <n v="1"/>
    <n v="0"/>
    <n v="0"/>
    <n v="0"/>
    <n v="1"/>
    <x v="0"/>
    <x v="2"/>
    <n v="1"/>
    <n v="0"/>
    <n v="0"/>
    <n v="3"/>
    <n v="0"/>
    <n v="0"/>
    <n v="0"/>
    <n v="0"/>
    <n v="0"/>
    <n v="1"/>
    <n v="0"/>
    <n v="0"/>
    <n v="0"/>
    <n v="0"/>
    <n v="0"/>
    <n v="1"/>
    <n v="0"/>
    <n v="0"/>
    <n v="0"/>
    <n v="0"/>
    <n v="2"/>
    <x v="1"/>
    <n v="155"/>
    <n v="8072"/>
    <n v="5"/>
    <n v="12"/>
    <n v="6"/>
  </r>
  <r>
    <s v="Bestech Park View Residency"/>
    <s v=" Palam Vihar"/>
    <x v="0"/>
    <n v="101000"/>
    <n v="7137"/>
    <s v="East"/>
    <x v="2"/>
    <x v="29"/>
    <n v="1.4151604315538699E-2"/>
    <m/>
    <m/>
    <n v="1415"/>
    <n v="2"/>
    <n v="2"/>
    <n v="3"/>
    <n v="2"/>
    <s v="unifamiliar"/>
    <n v="14"/>
    <n v="0"/>
    <n v="0"/>
    <n v="0"/>
    <n v="0"/>
    <n v="0"/>
    <n v="0"/>
    <n v="1"/>
    <n v="0"/>
    <n v="1"/>
    <n v="0"/>
    <n v="0"/>
    <n v="1"/>
    <n v="1"/>
    <n v="1"/>
    <n v="1"/>
    <n v="1"/>
    <n v="1"/>
    <n v="0"/>
    <n v="1"/>
    <n v="1"/>
    <n v="1"/>
    <n v="1"/>
    <n v="1"/>
    <n v="1"/>
    <n v="0"/>
    <n v="0"/>
    <n v="0"/>
    <n v="1"/>
    <x v="0"/>
    <x v="2"/>
    <n v="1"/>
    <n v="0"/>
    <n v="0"/>
    <n v="2"/>
    <n v="0"/>
    <n v="0"/>
    <n v="0"/>
    <n v="0"/>
    <n v="0"/>
    <n v="1"/>
    <n v="0"/>
    <n v="0"/>
    <n v="0"/>
    <n v="0"/>
    <n v="0"/>
    <n v="1"/>
    <n v="0"/>
    <n v="0"/>
    <n v="0"/>
    <n v="0"/>
    <n v="2"/>
    <x v="1"/>
    <n v="101"/>
    <n v="7137"/>
    <n v="4"/>
    <n v="11"/>
    <n v="6"/>
  </r>
  <r>
    <s v="Bestech Park View Residency"/>
    <s v=" Palam Vihar"/>
    <x v="0"/>
    <n v="151000"/>
    <n v="7890"/>
    <s v="West"/>
    <x v="2"/>
    <x v="29"/>
    <n v="1.9138149556400499E-2"/>
    <m/>
    <m/>
    <n v="1920"/>
    <n v="3"/>
    <n v="4"/>
    <n v="3"/>
    <n v="3"/>
    <s v="plurifamiliar"/>
    <n v="14"/>
    <n v="8"/>
    <n v="1"/>
    <n v="0"/>
    <n v="0"/>
    <n v="0"/>
    <n v="0"/>
    <n v="1"/>
    <n v="0"/>
    <n v="1"/>
    <n v="0"/>
    <n v="0"/>
    <n v="1"/>
    <n v="1"/>
    <n v="1"/>
    <n v="1"/>
    <n v="1"/>
    <n v="1"/>
    <n v="0"/>
    <n v="1"/>
    <n v="1"/>
    <n v="1"/>
    <n v="1"/>
    <n v="1"/>
    <n v="1"/>
    <n v="0"/>
    <n v="0"/>
    <n v="0"/>
    <n v="1"/>
    <x v="0"/>
    <x v="2"/>
    <n v="1"/>
    <n v="0"/>
    <n v="0"/>
    <n v="3"/>
    <n v="0"/>
    <n v="0"/>
    <n v="0"/>
    <n v="0"/>
    <n v="0"/>
    <n v="1"/>
    <n v="0"/>
    <n v="0"/>
    <n v="0"/>
    <n v="0"/>
    <n v="0"/>
    <n v="0"/>
    <n v="0"/>
    <n v="0"/>
    <n v="0"/>
    <n v="0"/>
    <n v="2"/>
    <x v="1"/>
    <n v="151"/>
    <n v="7890"/>
    <n v="4"/>
    <n v="12"/>
    <n v="6"/>
  </r>
  <r>
    <s v="Bestech Park View Residency"/>
    <s v=" Palam Vihar"/>
    <x v="0"/>
    <n v="140000"/>
    <n v="7865"/>
    <s v="South-West"/>
    <x v="2"/>
    <x v="29"/>
    <n v="1.7800381436744998E-2"/>
    <m/>
    <m/>
    <n v="1780"/>
    <n v="3"/>
    <n v="3"/>
    <n v="3"/>
    <n v="3"/>
    <s v="plurifamiliar"/>
    <n v="14"/>
    <n v="8"/>
    <n v="0"/>
    <n v="0"/>
    <n v="0"/>
    <n v="0"/>
    <n v="0"/>
    <n v="1"/>
    <n v="0"/>
    <n v="1"/>
    <n v="0"/>
    <n v="0"/>
    <n v="1"/>
    <n v="1"/>
    <n v="1"/>
    <n v="1"/>
    <n v="1"/>
    <n v="1"/>
    <n v="0"/>
    <n v="1"/>
    <n v="1"/>
    <n v="1"/>
    <n v="1"/>
    <n v="1"/>
    <n v="1"/>
    <n v="0"/>
    <n v="0"/>
    <n v="0"/>
    <n v="1"/>
    <x v="0"/>
    <x v="2"/>
    <n v="1"/>
    <n v="0"/>
    <n v="0"/>
    <n v="3"/>
    <n v="0"/>
    <n v="0"/>
    <n v="0"/>
    <n v="0"/>
    <n v="0"/>
    <n v="1"/>
    <n v="0"/>
    <n v="0"/>
    <n v="0"/>
    <n v="0"/>
    <n v="0"/>
    <n v="1"/>
    <n v="0"/>
    <n v="0"/>
    <n v="0"/>
    <n v="0"/>
    <n v="2"/>
    <x v="1"/>
    <n v="140"/>
    <n v="7865"/>
    <n v="5"/>
    <n v="11"/>
    <n v="6"/>
  </r>
  <r>
    <s v="Bestech Park View Residency"/>
    <s v=" Palam Vihar"/>
    <x v="0"/>
    <n v="159000"/>
    <n v="8281"/>
    <s v="North-West"/>
    <x v="2"/>
    <x v="29"/>
    <n v="1.9200579640139999E-2"/>
    <m/>
    <m/>
    <n v="1920"/>
    <n v="3"/>
    <n v="4"/>
    <n v="3"/>
    <n v="3"/>
    <s v="plurifamiliar"/>
    <n v="14"/>
    <n v="11"/>
    <n v="1"/>
    <n v="0"/>
    <n v="0"/>
    <n v="0"/>
    <n v="0"/>
    <n v="1"/>
    <n v="0"/>
    <n v="1"/>
    <n v="0"/>
    <n v="0"/>
    <n v="1"/>
    <n v="1"/>
    <n v="1"/>
    <n v="1"/>
    <n v="1"/>
    <n v="1"/>
    <n v="0"/>
    <n v="1"/>
    <n v="1"/>
    <n v="1"/>
    <n v="1"/>
    <n v="1"/>
    <n v="1"/>
    <n v="0"/>
    <n v="0"/>
    <n v="0"/>
    <n v="1"/>
    <x v="0"/>
    <x v="2"/>
    <n v="1"/>
    <n v="0"/>
    <n v="0"/>
    <n v="3"/>
    <n v="0"/>
    <n v="0"/>
    <n v="0"/>
    <n v="0"/>
    <n v="0"/>
    <n v="1"/>
    <n v="0"/>
    <n v="0"/>
    <n v="0"/>
    <n v="0"/>
    <n v="0"/>
    <n v="1"/>
    <n v="0"/>
    <n v="0"/>
    <n v="0"/>
    <n v="0"/>
    <n v="2"/>
    <x v="1"/>
    <n v="159"/>
    <n v="8281"/>
    <n v="5"/>
    <n v="12"/>
    <n v="6"/>
  </r>
  <r>
    <s v="Bestech Park View Residency"/>
    <s v=" Palam Vihar"/>
    <x v="0"/>
    <n v="56200"/>
    <n v="8632"/>
    <s v="North-East"/>
    <x v="2"/>
    <x v="29"/>
    <n v="6.5106580166821E-3"/>
    <n v="651"/>
    <m/>
    <m/>
    <n v="1"/>
    <n v="2"/>
    <n v="2"/>
    <n v="1"/>
    <s v="unifamiliar"/>
    <n v="8"/>
    <n v="7"/>
    <n v="0"/>
    <n v="0"/>
    <n v="0"/>
    <n v="0"/>
    <n v="0"/>
    <n v="1"/>
    <n v="0"/>
    <n v="0"/>
    <n v="0"/>
    <n v="0"/>
    <n v="1"/>
    <n v="1"/>
    <n v="1"/>
    <n v="1"/>
    <n v="1"/>
    <n v="1"/>
    <n v="0"/>
    <n v="1"/>
    <n v="1"/>
    <n v="1"/>
    <n v="1"/>
    <n v="1"/>
    <n v="1"/>
    <n v="0"/>
    <n v="0"/>
    <n v="0"/>
    <n v="1"/>
    <x v="0"/>
    <x v="2"/>
    <n v="1"/>
    <n v="0"/>
    <n v="0"/>
    <n v="1"/>
    <n v="0"/>
    <n v="0"/>
    <n v="0"/>
    <n v="0"/>
    <n v="0"/>
    <n v="1"/>
    <n v="0"/>
    <n v="0"/>
    <n v="0"/>
    <n v="0"/>
    <n v="0"/>
    <n v="1"/>
    <n v="0"/>
    <n v="0"/>
    <n v="0"/>
    <n v="0"/>
    <n v="0"/>
    <x v="0"/>
    <n v="56.2"/>
    <n v="8632"/>
    <n v="3"/>
    <n v="10"/>
    <n v="6"/>
  </r>
  <r>
    <s v="Bestech Park View Residency"/>
    <s v=" Palam Vihar"/>
    <x v="0"/>
    <n v="55000"/>
    <n v="8461"/>
    <s v="North"/>
    <x v="2"/>
    <x v="38"/>
    <n v="6.5004136626876001E-3"/>
    <m/>
    <m/>
    <n v="650"/>
    <n v="1"/>
    <n v="1"/>
    <n v="2"/>
    <n v="1"/>
    <s v="unifamiliar"/>
    <n v="14"/>
    <n v="7"/>
    <n v="0"/>
    <n v="0"/>
    <n v="0"/>
    <n v="0"/>
    <n v="0"/>
    <n v="0"/>
    <n v="0"/>
    <n v="0"/>
    <n v="0"/>
    <n v="0"/>
    <n v="1"/>
    <n v="1"/>
    <n v="0"/>
    <n v="0"/>
    <n v="1"/>
    <n v="1"/>
    <n v="0"/>
    <n v="0"/>
    <n v="1"/>
    <n v="1"/>
    <n v="0"/>
    <n v="1"/>
    <n v="1"/>
    <n v="0"/>
    <n v="0"/>
    <n v="0"/>
    <n v="1"/>
    <x v="0"/>
    <x v="2"/>
    <n v="1"/>
    <n v="0"/>
    <n v="0"/>
    <n v="0"/>
    <n v="0"/>
    <n v="0"/>
    <n v="0"/>
    <n v="0"/>
    <n v="0"/>
    <n v="0"/>
    <n v="0"/>
    <n v="0"/>
    <n v="0"/>
    <n v="0"/>
    <n v="0"/>
    <n v="0"/>
    <n v="0"/>
    <n v="0"/>
    <n v="0"/>
    <n v="0"/>
    <n v="0"/>
    <x v="0"/>
    <n v="55"/>
    <n v="8461"/>
    <n v="0"/>
    <n v="6"/>
    <n v="6"/>
  </r>
  <r>
    <s v="Bestech Park View Sanskruti"/>
    <s v=" Sector 92 Gurgaon"/>
    <x v="1"/>
    <n v="190000"/>
    <n v="8172"/>
    <s v="West"/>
    <x v="0"/>
    <x v="0"/>
    <n v="2.3250122369065099E-2"/>
    <n v="1750"/>
    <n v="1920"/>
    <n v="2325"/>
    <n v="4"/>
    <n v="4"/>
    <n v="3"/>
    <n v="4"/>
    <s v="plurifamiliar"/>
    <n v="19"/>
    <n v="10"/>
    <n v="1"/>
    <n v="1"/>
    <n v="1"/>
    <n v="0"/>
    <n v="0"/>
    <n v="0"/>
    <n v="1"/>
    <n v="0"/>
    <n v="0"/>
    <n v="0"/>
    <n v="1"/>
    <n v="0"/>
    <n v="1"/>
    <n v="1"/>
    <n v="1"/>
    <n v="1"/>
    <n v="1"/>
    <n v="1"/>
    <n v="0"/>
    <n v="0"/>
    <n v="0"/>
    <n v="1"/>
    <n v="1"/>
    <n v="0"/>
    <n v="0"/>
    <n v="0"/>
    <n v="1"/>
    <x v="1"/>
    <x v="0"/>
    <n v="1"/>
    <n v="0"/>
    <n v="6"/>
    <n v="0"/>
    <n v="0"/>
    <n v="0"/>
    <n v="0"/>
    <n v="0"/>
    <n v="0"/>
    <n v="1"/>
    <n v="0"/>
    <n v="0"/>
    <n v="0"/>
    <n v="0"/>
    <n v="0"/>
    <n v="0"/>
    <n v="0"/>
    <n v="0"/>
    <n v="0"/>
    <n v="0"/>
    <n v="2"/>
    <x v="1"/>
    <n v="190"/>
    <n v="8172"/>
    <n v="7"/>
    <n v="11"/>
    <n v="4"/>
  </r>
  <r>
    <s v="Bestech Park View Sanskruti"/>
    <s v=" Sector 92 Gurgaon"/>
    <x v="1"/>
    <n v="168000"/>
    <n v="11052"/>
    <s v="East"/>
    <x v="0"/>
    <x v="9"/>
    <n v="1.5200868621064E-2"/>
    <n v="1520"/>
    <m/>
    <n v="2120"/>
    <n v="3"/>
    <n v="4"/>
    <n v="3"/>
    <n v="3"/>
    <s v="plurifamiliar"/>
    <n v="20"/>
    <n v="15"/>
    <n v="1"/>
    <n v="0"/>
    <n v="0"/>
    <n v="0"/>
    <n v="1"/>
    <n v="1"/>
    <n v="1"/>
    <n v="0"/>
    <n v="1"/>
    <n v="1"/>
    <n v="1"/>
    <n v="1"/>
    <n v="1"/>
    <n v="1"/>
    <n v="1"/>
    <n v="1"/>
    <n v="1"/>
    <n v="1"/>
    <n v="1"/>
    <n v="1"/>
    <n v="1"/>
    <n v="1"/>
    <n v="1"/>
    <n v="0"/>
    <n v="0"/>
    <n v="0"/>
    <n v="1"/>
    <x v="1"/>
    <x v="0"/>
    <n v="1"/>
    <n v="0"/>
    <n v="5"/>
    <n v="5"/>
    <n v="0"/>
    <n v="0"/>
    <n v="0"/>
    <n v="0"/>
    <n v="0"/>
    <n v="1"/>
    <n v="0"/>
    <n v="0"/>
    <n v="0"/>
    <n v="0"/>
    <n v="0"/>
    <n v="3"/>
    <n v="0"/>
    <n v="0"/>
    <n v="0"/>
    <n v="0"/>
    <n v="2"/>
    <x v="1"/>
    <n v="168"/>
    <n v="11052"/>
    <n v="14"/>
    <n v="16"/>
    <n v="4"/>
  </r>
  <r>
    <s v="Bestech Park View Sanskruti"/>
    <s v=" Sector 92 Gurgaon"/>
    <x v="1"/>
    <n v="160000"/>
    <n v="8020"/>
    <s v="North-West"/>
    <x v="0"/>
    <x v="9"/>
    <n v="1.9950124688279301E-2"/>
    <n v="1476"/>
    <n v="1615"/>
    <n v="1995"/>
    <n v="3"/>
    <n v="4"/>
    <n v="3"/>
    <n v="3"/>
    <s v="plurifamiliar"/>
    <n v="19"/>
    <n v="10"/>
    <n v="1"/>
    <n v="0"/>
    <n v="0"/>
    <n v="0"/>
    <n v="1"/>
    <n v="1"/>
    <n v="1"/>
    <n v="0"/>
    <n v="1"/>
    <n v="1"/>
    <n v="1"/>
    <n v="1"/>
    <n v="1"/>
    <n v="1"/>
    <n v="1"/>
    <n v="1"/>
    <n v="1"/>
    <n v="1"/>
    <n v="1"/>
    <n v="1"/>
    <n v="1"/>
    <n v="1"/>
    <n v="1"/>
    <n v="0"/>
    <n v="0"/>
    <n v="0"/>
    <n v="1"/>
    <x v="1"/>
    <x v="0"/>
    <n v="1"/>
    <n v="0"/>
    <n v="5"/>
    <n v="3"/>
    <n v="0"/>
    <n v="0"/>
    <n v="0"/>
    <n v="4"/>
    <n v="0"/>
    <n v="1"/>
    <n v="0"/>
    <n v="0"/>
    <n v="0"/>
    <n v="0"/>
    <n v="0"/>
    <n v="3"/>
    <n v="0"/>
    <n v="0"/>
    <n v="0"/>
    <n v="0"/>
    <n v="2"/>
    <x v="1"/>
    <n v="160"/>
    <n v="8020"/>
    <n v="16"/>
    <n v="16"/>
    <n v="4"/>
  </r>
  <r>
    <s v="Bestech Park View Sanskruti"/>
    <s v=" Sector 92 Gurgaon"/>
    <x v="1"/>
    <n v="183000"/>
    <n v="7870"/>
    <s v="East"/>
    <x v="4"/>
    <x v="9"/>
    <n v="2.3252858958068601E-2"/>
    <m/>
    <m/>
    <n v="2325"/>
    <n v="4"/>
    <n v="3"/>
    <n v="3"/>
    <n v="4"/>
    <s v="plurifamiliar"/>
    <n v="19"/>
    <n v="8"/>
    <n v="1"/>
    <n v="0"/>
    <n v="0"/>
    <n v="0"/>
    <n v="1"/>
    <n v="1"/>
    <n v="1"/>
    <n v="1"/>
    <n v="1"/>
    <n v="1"/>
    <n v="1"/>
    <n v="1"/>
    <n v="1"/>
    <n v="1"/>
    <n v="1"/>
    <n v="1"/>
    <n v="1"/>
    <n v="1"/>
    <n v="1"/>
    <n v="1"/>
    <n v="1"/>
    <n v="1"/>
    <n v="1"/>
    <n v="0"/>
    <n v="0"/>
    <n v="0"/>
    <n v="1"/>
    <x v="1"/>
    <x v="0"/>
    <n v="1"/>
    <n v="0"/>
    <n v="6"/>
    <n v="0"/>
    <n v="0"/>
    <n v="0"/>
    <n v="0"/>
    <n v="0"/>
    <n v="0"/>
    <n v="1"/>
    <n v="0"/>
    <n v="0"/>
    <n v="0"/>
    <n v="0"/>
    <n v="0"/>
    <n v="0"/>
    <n v="0"/>
    <n v="0"/>
    <n v="0"/>
    <n v="0"/>
    <n v="2"/>
    <x v="1"/>
    <n v="183"/>
    <n v="7870"/>
    <n v="7"/>
    <n v="17"/>
    <n v="4"/>
  </r>
  <r>
    <s v="Bestech Park View Sanskruti"/>
    <s v=" Sector 92 Gurgaon"/>
    <x v="1"/>
    <n v="155000"/>
    <n v="7568"/>
    <s v="South"/>
    <x v="0"/>
    <x v="22"/>
    <n v="2.0480972515856202E-2"/>
    <m/>
    <m/>
    <n v="1995"/>
    <n v="3"/>
    <n v="4"/>
    <n v="3"/>
    <n v="3"/>
    <s v="plurifamiliar"/>
    <n v="19"/>
    <n v="16"/>
    <n v="1"/>
    <n v="0"/>
    <n v="0"/>
    <n v="0"/>
    <n v="0"/>
    <n v="0"/>
    <n v="1"/>
    <n v="0"/>
    <n v="0"/>
    <n v="1"/>
    <n v="1"/>
    <n v="1"/>
    <n v="1"/>
    <n v="0"/>
    <n v="0"/>
    <n v="1"/>
    <n v="0"/>
    <n v="1"/>
    <n v="1"/>
    <n v="1"/>
    <n v="0"/>
    <n v="1"/>
    <n v="1"/>
    <n v="0"/>
    <n v="0"/>
    <n v="0"/>
    <n v="1"/>
    <x v="1"/>
    <x v="0"/>
    <n v="1"/>
    <n v="0"/>
    <n v="0"/>
    <n v="3"/>
    <n v="0"/>
    <n v="0"/>
    <n v="0"/>
    <n v="0"/>
    <n v="0"/>
    <n v="1"/>
    <n v="0"/>
    <n v="0"/>
    <n v="0"/>
    <n v="0"/>
    <n v="0"/>
    <n v="2"/>
    <n v="0"/>
    <n v="0"/>
    <n v="0"/>
    <n v="0"/>
    <n v="2"/>
    <x v="1"/>
    <n v="155"/>
    <n v="7568"/>
    <n v="6"/>
    <n v="10"/>
    <n v="4"/>
  </r>
  <r>
    <s v="Bestech Park View Sanskruti"/>
    <s v=" Sector 92 Gurgaon"/>
    <x v="1"/>
    <n v="155000"/>
    <n v="9687"/>
    <s v=""/>
    <x v="0"/>
    <x v="22"/>
    <n v="1.6000825849076E-2"/>
    <n v="1600"/>
    <m/>
    <n v="1995"/>
    <n v="3"/>
    <n v="3"/>
    <n v="3"/>
    <n v="3"/>
    <s v="plurifamiliar"/>
    <n v="19"/>
    <n v="17"/>
    <n v="1"/>
    <n v="0"/>
    <n v="0"/>
    <n v="0"/>
    <n v="0"/>
    <n v="0"/>
    <n v="1"/>
    <n v="0"/>
    <n v="0"/>
    <n v="1"/>
    <n v="1"/>
    <n v="1"/>
    <n v="1"/>
    <n v="0"/>
    <n v="0"/>
    <n v="1"/>
    <n v="0"/>
    <n v="1"/>
    <n v="1"/>
    <n v="1"/>
    <n v="0"/>
    <n v="1"/>
    <n v="1"/>
    <n v="0"/>
    <n v="0"/>
    <n v="0"/>
    <n v="1"/>
    <x v="1"/>
    <x v="0"/>
    <n v="1"/>
    <n v="0"/>
    <n v="5"/>
    <n v="3"/>
    <n v="0"/>
    <n v="0"/>
    <n v="0"/>
    <n v="0"/>
    <n v="0"/>
    <n v="1"/>
    <n v="0"/>
    <n v="0"/>
    <n v="0"/>
    <n v="0"/>
    <n v="0"/>
    <n v="3"/>
    <n v="0"/>
    <n v="0"/>
    <n v="0"/>
    <n v="0"/>
    <n v="2"/>
    <x v="1"/>
    <n v="155"/>
    <n v="9687"/>
    <n v="12"/>
    <n v="10"/>
    <n v="4"/>
  </r>
  <r>
    <s v="Bestech Park View Sanskruti"/>
    <s v=" Sector 92 Gurgaon"/>
    <x v="1"/>
    <n v="200000"/>
    <n v="8333"/>
    <s v="North"/>
    <x v="0"/>
    <x v="22"/>
    <n v="2.4000960038401499E-2"/>
    <n v="2400"/>
    <m/>
    <n v="2475"/>
    <n v="4"/>
    <n v="5"/>
    <n v="3"/>
    <n v="4"/>
    <s v="plurifamiliar"/>
    <n v="19"/>
    <n v="12"/>
    <n v="1"/>
    <n v="0"/>
    <n v="0"/>
    <n v="0"/>
    <n v="0"/>
    <n v="0"/>
    <n v="1"/>
    <n v="0"/>
    <n v="0"/>
    <n v="1"/>
    <n v="1"/>
    <n v="1"/>
    <n v="1"/>
    <n v="0"/>
    <n v="0"/>
    <n v="1"/>
    <n v="0"/>
    <n v="1"/>
    <n v="1"/>
    <n v="1"/>
    <n v="0"/>
    <n v="1"/>
    <n v="1"/>
    <n v="0"/>
    <n v="0"/>
    <n v="0"/>
    <n v="1"/>
    <x v="1"/>
    <x v="0"/>
    <n v="1"/>
    <n v="0"/>
    <n v="2"/>
    <n v="3"/>
    <n v="0"/>
    <n v="0"/>
    <n v="0"/>
    <n v="0"/>
    <n v="0"/>
    <n v="1"/>
    <n v="0"/>
    <n v="0"/>
    <n v="0"/>
    <n v="0"/>
    <n v="0"/>
    <n v="2"/>
    <n v="0"/>
    <n v="0"/>
    <n v="0"/>
    <n v="0"/>
    <n v="2"/>
    <x v="1"/>
    <n v="200"/>
    <n v="8333"/>
    <n v="8"/>
    <n v="10"/>
    <n v="4"/>
  </r>
  <r>
    <s v="Bestech Park View Sanskruti"/>
    <s v=" Sector 92 Gurgaon"/>
    <x v="1"/>
    <n v="160000"/>
    <n v="7547"/>
    <s v="East"/>
    <x v="0"/>
    <x v="22"/>
    <n v="2.1200477010732698E-2"/>
    <n v="1450"/>
    <m/>
    <n v="2120"/>
    <n v="3"/>
    <n v="3"/>
    <n v="3"/>
    <n v="3"/>
    <s v="plurifamiliar"/>
    <n v="20"/>
    <n v="10"/>
    <n v="1"/>
    <n v="0"/>
    <n v="0"/>
    <n v="0"/>
    <n v="0"/>
    <n v="0"/>
    <n v="1"/>
    <n v="1"/>
    <n v="0"/>
    <n v="1"/>
    <n v="1"/>
    <n v="1"/>
    <n v="1"/>
    <n v="0"/>
    <n v="0"/>
    <n v="1"/>
    <n v="0"/>
    <n v="1"/>
    <n v="1"/>
    <n v="1"/>
    <n v="0"/>
    <n v="1"/>
    <n v="1"/>
    <n v="0"/>
    <n v="0"/>
    <n v="0"/>
    <n v="1"/>
    <x v="1"/>
    <x v="0"/>
    <n v="1"/>
    <n v="0"/>
    <n v="5"/>
    <n v="3"/>
    <n v="0"/>
    <n v="0"/>
    <n v="0"/>
    <n v="1"/>
    <n v="0"/>
    <n v="1"/>
    <n v="0"/>
    <n v="0"/>
    <n v="0"/>
    <n v="0"/>
    <n v="0"/>
    <n v="3"/>
    <n v="0"/>
    <n v="0"/>
    <n v="0"/>
    <n v="0"/>
    <n v="2"/>
    <x v="1"/>
    <n v="160"/>
    <n v="7547"/>
    <n v="13"/>
    <n v="11"/>
    <n v="4"/>
  </r>
  <r>
    <s v="Bestech Park View Sanskruti"/>
    <s v=" Sector 92 Gurgaon"/>
    <x v="1"/>
    <n v="142000"/>
    <n v="7760"/>
    <s v="East"/>
    <x v="0"/>
    <x v="12"/>
    <n v="1.8298969072164901E-2"/>
    <m/>
    <m/>
    <n v="1920"/>
    <n v="3"/>
    <n v="3"/>
    <n v="2"/>
    <n v="3"/>
    <s v="plurifamiliar"/>
    <n v="19"/>
    <n v="10"/>
    <n v="0"/>
    <n v="0"/>
    <n v="0"/>
    <n v="0"/>
    <n v="1"/>
    <n v="0"/>
    <n v="1"/>
    <n v="0"/>
    <n v="0"/>
    <n v="1"/>
    <n v="1"/>
    <n v="1"/>
    <n v="1"/>
    <n v="1"/>
    <n v="1"/>
    <n v="1"/>
    <n v="1"/>
    <n v="1"/>
    <n v="1"/>
    <n v="1"/>
    <n v="1"/>
    <n v="1"/>
    <n v="1"/>
    <n v="0"/>
    <n v="0"/>
    <n v="0"/>
    <n v="1"/>
    <x v="1"/>
    <x v="0"/>
    <n v="1"/>
    <n v="0"/>
    <n v="5"/>
    <n v="0"/>
    <n v="0"/>
    <n v="0"/>
    <n v="0"/>
    <n v="0"/>
    <n v="0"/>
    <n v="1"/>
    <n v="0"/>
    <n v="0"/>
    <n v="0"/>
    <n v="0"/>
    <n v="0"/>
    <n v="0"/>
    <n v="0"/>
    <n v="0"/>
    <n v="0"/>
    <n v="0"/>
    <n v="2"/>
    <x v="1"/>
    <n v="142"/>
    <n v="7760"/>
    <n v="6"/>
    <n v="13"/>
    <n v="4"/>
  </r>
  <r>
    <s v="Bestech Park View Sanskruti"/>
    <s v=" Sector 92 Gurgaon"/>
    <x v="1"/>
    <n v="150000"/>
    <n v="7812"/>
    <s v="East"/>
    <x v="0"/>
    <x v="0"/>
    <n v="1.92012288786482E-2"/>
    <m/>
    <m/>
    <n v="1920"/>
    <n v="3"/>
    <n v="3"/>
    <n v="3"/>
    <n v="3"/>
    <s v="plurifamiliar"/>
    <n v="19"/>
    <n v="3"/>
    <n v="0"/>
    <n v="0"/>
    <n v="0"/>
    <n v="0"/>
    <n v="0"/>
    <n v="0"/>
    <n v="1"/>
    <n v="0"/>
    <n v="0"/>
    <n v="0"/>
    <n v="1"/>
    <n v="0"/>
    <n v="1"/>
    <n v="1"/>
    <n v="1"/>
    <n v="1"/>
    <n v="1"/>
    <n v="1"/>
    <n v="0"/>
    <n v="0"/>
    <n v="0"/>
    <n v="1"/>
    <n v="1"/>
    <n v="0"/>
    <n v="0"/>
    <n v="0"/>
    <n v="1"/>
    <x v="1"/>
    <x v="0"/>
    <n v="1"/>
    <n v="0"/>
    <n v="0"/>
    <n v="0"/>
    <n v="0"/>
    <n v="0"/>
    <n v="0"/>
    <n v="0"/>
    <n v="0"/>
    <n v="0"/>
    <n v="0"/>
    <n v="0"/>
    <n v="0"/>
    <n v="0"/>
    <n v="0"/>
    <n v="0"/>
    <n v="0"/>
    <n v="0"/>
    <n v="0"/>
    <n v="0"/>
    <n v="0"/>
    <x v="0"/>
    <n v="150"/>
    <n v="7812"/>
    <n v="0"/>
    <n v="8"/>
    <n v="4"/>
  </r>
  <r>
    <s v="Bestech Park View Sanskruti"/>
    <s v=" Sector 92 Gurgaon"/>
    <x v="1"/>
    <n v="155000"/>
    <n v="7769"/>
    <s v="North"/>
    <x v="0"/>
    <x v="0"/>
    <n v="1.99510876560689E-2"/>
    <m/>
    <m/>
    <n v="1995"/>
    <n v="3"/>
    <n v="4"/>
    <n v="3"/>
    <n v="3"/>
    <s v="plurifamiliar"/>
    <n v="19"/>
    <n v="8"/>
    <n v="1"/>
    <n v="0"/>
    <n v="0"/>
    <n v="0"/>
    <n v="0"/>
    <n v="0"/>
    <n v="1"/>
    <n v="0"/>
    <n v="0"/>
    <n v="0"/>
    <n v="1"/>
    <n v="0"/>
    <n v="1"/>
    <n v="1"/>
    <n v="1"/>
    <n v="1"/>
    <n v="1"/>
    <n v="1"/>
    <n v="0"/>
    <n v="0"/>
    <n v="0"/>
    <n v="1"/>
    <n v="1"/>
    <n v="0"/>
    <n v="0"/>
    <n v="0"/>
    <n v="1"/>
    <x v="1"/>
    <x v="0"/>
    <n v="1"/>
    <n v="0"/>
    <n v="0"/>
    <n v="0"/>
    <n v="0"/>
    <n v="0"/>
    <n v="0"/>
    <n v="0"/>
    <n v="0"/>
    <n v="0"/>
    <n v="0"/>
    <n v="0"/>
    <n v="0"/>
    <n v="0"/>
    <n v="0"/>
    <n v="0"/>
    <n v="0"/>
    <n v="0"/>
    <n v="0"/>
    <n v="0"/>
    <n v="0"/>
    <x v="0"/>
    <n v="155"/>
    <n v="7769"/>
    <n v="0"/>
    <n v="9"/>
    <n v="4"/>
  </r>
  <r>
    <s v="Bestech Park View Spa Next"/>
    <s v=" Sector 67 Gurgaon"/>
    <x v="1"/>
    <n v="332000"/>
    <n v="12599"/>
    <s v="West"/>
    <x v="2"/>
    <x v="9"/>
    <n v="2.6351297722041402E-2"/>
    <m/>
    <m/>
    <n v="2635"/>
    <n v="4"/>
    <n v="5"/>
    <n v="3"/>
    <n v="4"/>
    <s v="plurifamiliar"/>
    <n v="15"/>
    <n v="12"/>
    <n v="1"/>
    <n v="0"/>
    <n v="0"/>
    <n v="0"/>
    <n v="1"/>
    <n v="1"/>
    <n v="1"/>
    <n v="1"/>
    <n v="1"/>
    <n v="1"/>
    <n v="1"/>
    <n v="1"/>
    <n v="1"/>
    <n v="1"/>
    <n v="1"/>
    <n v="1"/>
    <n v="1"/>
    <n v="1"/>
    <n v="1"/>
    <n v="1"/>
    <n v="1"/>
    <n v="1"/>
    <n v="1"/>
    <n v="0"/>
    <n v="0"/>
    <n v="0"/>
    <n v="1"/>
    <x v="0"/>
    <x v="0"/>
    <n v="1"/>
    <n v="1"/>
    <n v="6"/>
    <n v="4"/>
    <n v="0"/>
    <n v="0"/>
    <n v="1"/>
    <n v="1"/>
    <n v="0"/>
    <n v="1"/>
    <n v="0"/>
    <n v="0"/>
    <n v="0"/>
    <n v="0"/>
    <n v="0"/>
    <n v="5"/>
    <n v="0"/>
    <n v="0"/>
    <n v="0"/>
    <n v="0"/>
    <n v="2"/>
    <x v="1"/>
    <n v="332"/>
    <n v="12599"/>
    <n v="18"/>
    <n v="17"/>
    <n v="6"/>
  </r>
  <r>
    <s v="Bestech Park View Spa Next"/>
    <s v=" Sector 67 Gurgaon"/>
    <x v="1"/>
    <n v="285000"/>
    <n v="12127"/>
    <s v="South"/>
    <x v="2"/>
    <x v="9"/>
    <n v="2.35012781396883E-2"/>
    <m/>
    <m/>
    <n v="2350"/>
    <n v="4"/>
    <n v="4"/>
    <n v="3"/>
    <n v="4"/>
    <s v="plurifamiliar"/>
    <n v="14"/>
    <n v="5"/>
    <n v="1"/>
    <n v="0"/>
    <n v="1"/>
    <n v="0"/>
    <n v="1"/>
    <n v="1"/>
    <n v="1"/>
    <n v="1"/>
    <n v="1"/>
    <n v="1"/>
    <n v="1"/>
    <n v="1"/>
    <n v="1"/>
    <n v="1"/>
    <n v="1"/>
    <n v="1"/>
    <n v="1"/>
    <n v="1"/>
    <n v="1"/>
    <n v="1"/>
    <n v="1"/>
    <n v="1"/>
    <n v="1"/>
    <n v="0"/>
    <n v="0"/>
    <n v="0"/>
    <n v="1"/>
    <x v="0"/>
    <x v="0"/>
    <n v="1"/>
    <n v="1"/>
    <n v="6"/>
    <n v="4"/>
    <n v="0"/>
    <n v="0"/>
    <n v="1"/>
    <n v="1"/>
    <n v="0"/>
    <n v="1"/>
    <n v="0"/>
    <n v="0"/>
    <n v="0"/>
    <n v="0"/>
    <n v="0"/>
    <n v="4"/>
    <n v="0"/>
    <n v="0"/>
    <n v="0"/>
    <n v="0"/>
    <n v="2"/>
    <x v="1"/>
    <n v="285"/>
    <n v="12127"/>
    <n v="17"/>
    <n v="18"/>
    <n v="6"/>
  </r>
  <r>
    <s v="Bestech Park View Spa Next"/>
    <s v=" Sector 67 Gurgaon"/>
    <x v="1"/>
    <n v="235000"/>
    <n v="12144"/>
    <s v="South-West"/>
    <x v="2"/>
    <x v="9"/>
    <n v="1.93511198945981E-2"/>
    <m/>
    <m/>
    <n v="1935"/>
    <n v="3"/>
    <n v="4"/>
    <n v="3"/>
    <n v="3"/>
    <s v="plurifamiliar"/>
    <n v="14"/>
    <n v="14"/>
    <n v="1"/>
    <n v="0"/>
    <n v="0"/>
    <n v="0"/>
    <n v="1"/>
    <n v="1"/>
    <n v="1"/>
    <n v="1"/>
    <n v="1"/>
    <n v="1"/>
    <n v="1"/>
    <n v="1"/>
    <n v="1"/>
    <n v="1"/>
    <n v="1"/>
    <n v="1"/>
    <n v="1"/>
    <n v="1"/>
    <n v="1"/>
    <n v="1"/>
    <n v="1"/>
    <n v="1"/>
    <n v="1"/>
    <n v="0"/>
    <n v="0"/>
    <n v="0"/>
    <n v="1"/>
    <x v="0"/>
    <x v="0"/>
    <n v="1"/>
    <n v="1"/>
    <n v="4"/>
    <n v="3"/>
    <n v="0"/>
    <n v="0"/>
    <n v="1"/>
    <n v="1"/>
    <n v="0"/>
    <n v="1"/>
    <n v="0"/>
    <n v="0"/>
    <n v="0"/>
    <n v="0"/>
    <n v="0"/>
    <n v="4"/>
    <n v="0"/>
    <n v="0"/>
    <n v="0"/>
    <n v="0"/>
    <n v="2"/>
    <x v="1"/>
    <n v="235"/>
    <n v="12144"/>
    <n v="14"/>
    <n v="17"/>
    <n v="6"/>
  </r>
  <r>
    <s v="Bestech Park View Spa Next"/>
    <s v=" Sector 67 Gurgaon"/>
    <x v="1"/>
    <n v="272000"/>
    <n v="11574"/>
    <s v="South-West"/>
    <x v="0"/>
    <x v="39"/>
    <n v="2.3500950406082501E-2"/>
    <n v="2001"/>
    <n v="2250"/>
    <n v="2350"/>
    <n v="4"/>
    <n v="4"/>
    <n v="3"/>
    <n v="4"/>
    <s v="plurifamiliar"/>
    <n v="14"/>
    <n v="0"/>
    <n v="1"/>
    <n v="0"/>
    <n v="1"/>
    <n v="0"/>
    <n v="1"/>
    <n v="1"/>
    <n v="1"/>
    <n v="0"/>
    <n v="1"/>
    <n v="1"/>
    <n v="1"/>
    <n v="1"/>
    <n v="0"/>
    <n v="0"/>
    <n v="1"/>
    <n v="1"/>
    <n v="1"/>
    <n v="1"/>
    <n v="1"/>
    <n v="1"/>
    <n v="1"/>
    <n v="1"/>
    <n v="1"/>
    <n v="0"/>
    <n v="0"/>
    <n v="0"/>
    <n v="1"/>
    <x v="0"/>
    <x v="0"/>
    <n v="1"/>
    <n v="1"/>
    <n v="5"/>
    <n v="4"/>
    <n v="0"/>
    <n v="0"/>
    <n v="1"/>
    <n v="0"/>
    <n v="0"/>
    <n v="1"/>
    <n v="0"/>
    <n v="0"/>
    <n v="0"/>
    <n v="0"/>
    <n v="0"/>
    <n v="5"/>
    <n v="0"/>
    <n v="0"/>
    <n v="0"/>
    <n v="0"/>
    <n v="2"/>
    <x v="1"/>
    <n v="272"/>
    <n v="11574"/>
    <n v="16"/>
    <n v="15"/>
    <n v="6"/>
  </r>
  <r>
    <s v="Bestech Park View Spa Next"/>
    <s v=" Sector 67 Gurgaon"/>
    <x v="1"/>
    <n v="270000"/>
    <n v="11489"/>
    <s v="South-West"/>
    <x v="2"/>
    <x v="9"/>
    <n v="2.3500739838106001E-2"/>
    <m/>
    <m/>
    <n v="2350"/>
    <n v="4"/>
    <n v="4"/>
    <n v="3"/>
    <n v="4"/>
    <s v="plurifamiliar"/>
    <n v="14"/>
    <n v="9"/>
    <n v="1"/>
    <n v="0"/>
    <n v="1"/>
    <n v="0"/>
    <n v="1"/>
    <n v="1"/>
    <n v="1"/>
    <n v="1"/>
    <n v="1"/>
    <n v="1"/>
    <n v="1"/>
    <n v="1"/>
    <n v="1"/>
    <n v="1"/>
    <n v="1"/>
    <n v="1"/>
    <n v="1"/>
    <n v="1"/>
    <n v="1"/>
    <n v="1"/>
    <n v="1"/>
    <n v="1"/>
    <n v="1"/>
    <n v="0"/>
    <n v="0"/>
    <n v="0"/>
    <n v="1"/>
    <x v="0"/>
    <x v="0"/>
    <n v="1"/>
    <n v="1"/>
    <n v="4"/>
    <n v="4"/>
    <n v="0"/>
    <n v="0"/>
    <n v="1"/>
    <n v="1"/>
    <n v="0"/>
    <n v="1"/>
    <n v="0"/>
    <n v="0"/>
    <n v="0"/>
    <n v="0"/>
    <n v="0"/>
    <n v="4"/>
    <n v="0"/>
    <n v="0"/>
    <n v="0"/>
    <n v="0"/>
    <n v="2"/>
    <x v="1"/>
    <n v="270"/>
    <n v="11489"/>
    <n v="15"/>
    <n v="18"/>
    <n v="6"/>
  </r>
  <r>
    <s v="Bestech Park View Spa Next"/>
    <s v=" Sector 67 Gurgaon"/>
    <x v="1"/>
    <n v="232000"/>
    <n v="11989"/>
    <s v="North-East"/>
    <x v="2"/>
    <x v="8"/>
    <n v="1.9351071815831102E-2"/>
    <n v="1600"/>
    <m/>
    <n v="1935"/>
    <n v="3"/>
    <n v="4"/>
    <n v="3"/>
    <n v="3"/>
    <s v="plurifamiliar"/>
    <n v="15"/>
    <n v="14"/>
    <n v="1"/>
    <n v="0"/>
    <n v="0"/>
    <n v="0"/>
    <n v="1"/>
    <n v="0"/>
    <n v="1"/>
    <n v="1"/>
    <n v="0"/>
    <n v="0"/>
    <n v="0"/>
    <n v="1"/>
    <n v="1"/>
    <n v="0"/>
    <n v="0"/>
    <n v="1"/>
    <n v="0"/>
    <n v="0"/>
    <n v="1"/>
    <n v="1"/>
    <n v="1"/>
    <n v="1"/>
    <n v="1"/>
    <n v="0"/>
    <n v="0"/>
    <n v="0"/>
    <n v="1"/>
    <x v="0"/>
    <x v="0"/>
    <n v="1"/>
    <n v="1"/>
    <n v="4"/>
    <n v="3"/>
    <n v="0"/>
    <n v="0"/>
    <n v="0"/>
    <n v="0"/>
    <n v="0"/>
    <n v="1"/>
    <n v="0"/>
    <n v="0"/>
    <n v="0"/>
    <n v="0"/>
    <n v="0"/>
    <n v="0"/>
    <n v="0"/>
    <n v="0"/>
    <n v="0"/>
    <n v="0"/>
    <n v="2"/>
    <x v="1"/>
    <n v="232"/>
    <n v="11989"/>
    <n v="8"/>
    <n v="9"/>
    <n v="6"/>
  </r>
  <r>
    <s v="Bestech Spa Signature"/>
    <s v=" Sector 81 Gurgaon"/>
    <x v="1"/>
    <n v="445000"/>
    <n v="10595"/>
    <s v="South-West"/>
    <x v="0"/>
    <x v="0"/>
    <n v="4.2000943841434601E-2"/>
    <n v="3600"/>
    <n v="3850"/>
    <n v="4200"/>
    <n v="4"/>
    <n v="4"/>
    <n v="3"/>
    <n v="4"/>
    <s v="plurifamiliar"/>
    <n v="31"/>
    <n v="8"/>
    <n v="1"/>
    <n v="1"/>
    <n v="1"/>
    <n v="0"/>
    <n v="0"/>
    <n v="0"/>
    <n v="1"/>
    <n v="0"/>
    <n v="0"/>
    <n v="0"/>
    <n v="1"/>
    <n v="0"/>
    <n v="1"/>
    <n v="1"/>
    <n v="1"/>
    <n v="1"/>
    <n v="1"/>
    <n v="1"/>
    <n v="0"/>
    <n v="0"/>
    <n v="0"/>
    <n v="1"/>
    <n v="1"/>
    <n v="0"/>
    <n v="0"/>
    <n v="0"/>
    <n v="1"/>
    <x v="1"/>
    <x v="2"/>
    <n v="0"/>
    <n v="0"/>
    <n v="10"/>
    <n v="5"/>
    <n v="1"/>
    <n v="0"/>
    <n v="1"/>
    <n v="0"/>
    <n v="0"/>
    <n v="1"/>
    <n v="0"/>
    <n v="0"/>
    <n v="0"/>
    <n v="0"/>
    <n v="0"/>
    <n v="0"/>
    <n v="0"/>
    <n v="0"/>
    <n v="0"/>
    <n v="0"/>
    <n v="2"/>
    <x v="1"/>
    <n v="445"/>
    <n v="10595"/>
    <n v="18"/>
    <n v="11"/>
    <n v="4"/>
  </r>
  <r>
    <s v="Bestech Spa Signature"/>
    <s v=" Sector 81 Gurgaon"/>
    <x v="1"/>
    <n v="440000.00000000006"/>
    <n v="12571"/>
    <s v="South-West"/>
    <x v="4"/>
    <x v="0"/>
    <n v="3.5001193222496202E-2"/>
    <n v="3500"/>
    <n v="3700"/>
    <n v="4200"/>
    <n v="4"/>
    <n v="4"/>
    <n v="3"/>
    <n v="4"/>
    <s v="plurifamiliar"/>
    <n v="31"/>
    <n v="6"/>
    <n v="1"/>
    <n v="1"/>
    <n v="1"/>
    <n v="0"/>
    <n v="0"/>
    <n v="0"/>
    <n v="1"/>
    <n v="0"/>
    <n v="0"/>
    <n v="0"/>
    <n v="1"/>
    <n v="0"/>
    <n v="1"/>
    <n v="1"/>
    <n v="1"/>
    <n v="1"/>
    <n v="1"/>
    <n v="1"/>
    <n v="0"/>
    <n v="0"/>
    <n v="0"/>
    <n v="1"/>
    <n v="1"/>
    <n v="0"/>
    <n v="0"/>
    <n v="0"/>
    <n v="1"/>
    <x v="1"/>
    <x v="2"/>
    <n v="0"/>
    <n v="0"/>
    <n v="10"/>
    <n v="5"/>
    <n v="1"/>
    <n v="1"/>
    <n v="1"/>
    <n v="0"/>
    <n v="0"/>
    <n v="1"/>
    <n v="0"/>
    <n v="0"/>
    <n v="0"/>
    <n v="0"/>
    <n v="1"/>
    <n v="4"/>
    <n v="0"/>
    <n v="0"/>
    <n v="0"/>
    <n v="0"/>
    <n v="1"/>
    <x v="2"/>
    <n v="440.00000000000006"/>
    <n v="12571"/>
    <n v="24"/>
    <n v="11"/>
    <n v="4"/>
  </r>
  <r>
    <s v="Beverley park"/>
    <s v=" Sushant Lok Phase 1"/>
    <x v="0"/>
    <n v="844000"/>
    <n v="16230"/>
    <s v="North-East"/>
    <x v="2"/>
    <x v="7"/>
    <n v="5.20024645717806E-2"/>
    <n v="4900"/>
    <n v="5000"/>
    <n v="5200"/>
    <n v="4"/>
    <n v="5"/>
    <n v="3"/>
    <n v="4"/>
    <s v="plurifamiliar"/>
    <n v="9"/>
    <n v="9"/>
    <n v="1"/>
    <n v="0"/>
    <n v="0"/>
    <n v="0"/>
    <n v="1"/>
    <n v="1"/>
    <n v="1"/>
    <n v="0"/>
    <n v="1"/>
    <n v="1"/>
    <n v="1"/>
    <n v="0"/>
    <n v="1"/>
    <n v="1"/>
    <n v="1"/>
    <n v="1"/>
    <n v="1"/>
    <n v="1"/>
    <n v="0"/>
    <n v="1"/>
    <n v="1"/>
    <n v="1"/>
    <n v="0"/>
    <n v="1"/>
    <n v="1"/>
    <n v="1"/>
    <n v="0"/>
    <x v="1"/>
    <x v="2"/>
    <n v="0"/>
    <n v="0"/>
    <n v="6"/>
    <n v="6"/>
    <n v="1"/>
    <n v="1"/>
    <n v="1"/>
    <n v="0"/>
    <n v="0"/>
    <n v="1"/>
    <n v="1"/>
    <n v="0"/>
    <n v="0"/>
    <n v="0"/>
    <n v="1"/>
    <n v="6"/>
    <n v="0"/>
    <n v="0"/>
    <n v="0"/>
    <n v="0"/>
    <n v="1"/>
    <x v="2"/>
    <n v="844"/>
    <n v="16230"/>
    <n v="24"/>
    <n v="14"/>
    <n v="5"/>
  </r>
  <r>
    <s v="Bhagwati sadan"/>
    <s v=" Sector 12A Gurgaon"/>
    <x v="1"/>
    <n v="115000"/>
    <n v="5750"/>
    <s v=""/>
    <x v="3"/>
    <x v="3"/>
    <n v="1.99999999999999E-2"/>
    <n v="1750"/>
    <n v="2000"/>
    <n v="2500"/>
    <n v="3"/>
    <n v="4"/>
    <n v="2"/>
    <n v="3"/>
    <s v="plurifamiliar"/>
    <n v="2"/>
    <n v="2"/>
    <n v="1"/>
    <n v="1"/>
    <n v="0"/>
    <n v="0"/>
    <n v="0"/>
    <n v="0"/>
    <n v="0"/>
    <n v="0"/>
    <n v="0"/>
    <n v="1"/>
    <n v="1"/>
    <n v="0"/>
    <n v="0"/>
    <n v="0"/>
    <n v="1"/>
    <n v="0"/>
    <n v="1"/>
    <n v="1"/>
    <n v="0"/>
    <n v="0"/>
    <n v="0"/>
    <n v="1"/>
    <n v="0"/>
    <n v="1"/>
    <n v="0"/>
    <n v="1"/>
    <n v="1"/>
    <x v="0"/>
    <x v="0"/>
    <n v="0"/>
    <n v="0"/>
    <n v="0"/>
    <n v="1"/>
    <n v="1"/>
    <n v="0"/>
    <n v="1"/>
    <n v="0"/>
    <n v="0"/>
    <n v="1"/>
    <n v="0"/>
    <n v="0"/>
    <n v="0"/>
    <n v="0"/>
    <n v="1"/>
    <n v="0"/>
    <n v="0"/>
    <n v="0"/>
    <n v="0"/>
    <n v="0"/>
    <n v="2"/>
    <x v="1"/>
    <n v="115"/>
    <n v="5750"/>
    <n v="5"/>
    <n v="7"/>
    <n v="5"/>
  </r>
  <r>
    <s v="Bhagwati Sadan"/>
    <s v=" Sector 12 Gurgaon"/>
    <x v="1"/>
    <n v="115000"/>
    <n v="5500"/>
    <s v=""/>
    <x v="3"/>
    <x v="1"/>
    <n v="2.0909090909090901E-2"/>
    <m/>
    <n v="2000"/>
    <m/>
    <n v="3"/>
    <n v="4"/>
    <n v="2"/>
    <n v="3"/>
    <s v="plurifamiliar"/>
    <n v="2"/>
    <n v="2"/>
    <n v="1"/>
    <n v="0"/>
    <n v="0"/>
    <n v="0"/>
    <m/>
    <m/>
    <m/>
    <m/>
    <m/>
    <m/>
    <m/>
    <m/>
    <m/>
    <m/>
    <m/>
    <m/>
    <m/>
    <m/>
    <m/>
    <m/>
    <m/>
    <n v="1"/>
    <n v="0"/>
    <n v="1"/>
    <n v="0"/>
    <n v="1"/>
    <n v="1"/>
    <x v="0"/>
    <x v="0"/>
    <n v="0"/>
    <n v="0"/>
    <n v="0"/>
    <n v="0"/>
    <n v="0"/>
    <n v="0"/>
    <n v="0"/>
    <n v="0"/>
    <n v="0"/>
    <n v="0"/>
    <n v="0"/>
    <n v="0"/>
    <n v="0"/>
    <n v="0"/>
    <n v="0"/>
    <n v="0"/>
    <n v="0"/>
    <n v="0"/>
    <n v="0"/>
    <n v="0"/>
    <n v="0"/>
    <x v="0"/>
    <n v="115"/>
    <n v="5500"/>
    <n v="0"/>
    <n v="1"/>
    <n v="5"/>
  </r>
  <r>
    <s v="Bhawna CGHS"/>
    <s v=" Sector 43 Gurgaon"/>
    <x v="1"/>
    <n v="325000"/>
    <n v="10156"/>
    <s v=""/>
    <x v="2"/>
    <x v="8"/>
    <n v="3.2000787711697502E-2"/>
    <n v="3000"/>
    <m/>
    <n v="3200"/>
    <n v="4"/>
    <n v="4"/>
    <n v="3"/>
    <n v="4"/>
    <s v="plurifamiliar"/>
    <n v="12"/>
    <n v="12"/>
    <n v="0"/>
    <n v="0"/>
    <n v="1"/>
    <n v="0"/>
    <n v="1"/>
    <n v="1"/>
    <n v="1"/>
    <n v="1"/>
    <n v="0"/>
    <n v="1"/>
    <n v="1"/>
    <n v="0"/>
    <n v="1"/>
    <n v="1"/>
    <n v="1"/>
    <n v="1"/>
    <n v="1"/>
    <n v="1"/>
    <n v="0"/>
    <n v="0"/>
    <n v="0"/>
    <n v="1"/>
    <n v="0"/>
    <n v="1"/>
    <n v="1"/>
    <n v="1"/>
    <n v="0"/>
    <x v="1"/>
    <x v="2"/>
    <n v="0"/>
    <n v="0"/>
    <n v="7"/>
    <n v="0"/>
    <n v="0"/>
    <n v="0"/>
    <n v="0"/>
    <n v="1"/>
    <n v="0"/>
    <n v="1"/>
    <n v="0"/>
    <n v="0"/>
    <n v="0"/>
    <n v="0"/>
    <n v="0"/>
    <n v="0"/>
    <n v="0"/>
    <n v="0"/>
    <n v="0"/>
    <n v="0"/>
    <n v="2"/>
    <x v="1"/>
    <n v="325"/>
    <n v="10156"/>
    <n v="9"/>
    <n v="13"/>
    <n v="5"/>
  </r>
  <r>
    <s v="Bhemerlei"/>
    <s v=" Sohna Road"/>
    <x v="0"/>
    <n v="68849.999999999985"/>
    <n v="5100"/>
    <s v=""/>
    <x v="5"/>
    <x v="1"/>
    <n v="1.3499999999999899E-2"/>
    <m/>
    <n v="1350"/>
    <m/>
    <n v="2"/>
    <n v="2"/>
    <n v="2"/>
    <n v="2"/>
    <s v="unifamiliar"/>
    <n v="14"/>
    <n v="3"/>
    <n v="0"/>
    <n v="0"/>
    <n v="0"/>
    <n v="0"/>
    <m/>
    <m/>
    <m/>
    <m/>
    <m/>
    <m/>
    <m/>
    <m/>
    <m/>
    <m/>
    <m/>
    <m/>
    <m/>
    <m/>
    <m/>
    <m/>
    <m/>
    <n v="1"/>
    <n v="0"/>
    <n v="0"/>
    <n v="1"/>
    <n v="1"/>
    <n v="1"/>
    <x v="1"/>
    <x v="0"/>
    <n v="0"/>
    <n v="0"/>
    <n v="0"/>
    <n v="0"/>
    <n v="0"/>
    <n v="0"/>
    <n v="0"/>
    <n v="0"/>
    <n v="0"/>
    <n v="0"/>
    <n v="0"/>
    <n v="0"/>
    <n v="0"/>
    <n v="0"/>
    <n v="0"/>
    <n v="0"/>
    <n v="0"/>
    <n v="0"/>
    <n v="0"/>
    <n v="0"/>
    <n v="0"/>
    <x v="0"/>
    <n v="68.849999999999994"/>
    <n v="5100"/>
    <n v="0"/>
    <n v="0"/>
    <n v="4"/>
  </r>
  <r>
    <s v="Birla Navya"/>
    <s v=" Sector 63A Gurgaon"/>
    <x v="1"/>
    <n v="315000"/>
    <n v="14632"/>
    <s v="East"/>
    <x v="5"/>
    <x v="0"/>
    <n v="2.1528157463094499E-2"/>
    <n v="200"/>
    <m/>
    <m/>
    <n v="3"/>
    <n v="3"/>
    <n v="3"/>
    <n v="3"/>
    <s v="plurifamiliar"/>
    <n v="4"/>
    <n v="4"/>
    <n v="0"/>
    <n v="0"/>
    <n v="0"/>
    <n v="0"/>
    <n v="0"/>
    <n v="0"/>
    <n v="1"/>
    <n v="0"/>
    <n v="0"/>
    <n v="0"/>
    <n v="1"/>
    <n v="0"/>
    <n v="1"/>
    <n v="1"/>
    <n v="1"/>
    <n v="1"/>
    <n v="0"/>
    <n v="1"/>
    <n v="0"/>
    <n v="0"/>
    <n v="0"/>
    <n v="1"/>
    <n v="0"/>
    <n v="0"/>
    <n v="0"/>
    <n v="0"/>
    <n v="0"/>
    <x v="0"/>
    <x v="2"/>
    <n v="1"/>
    <n v="1"/>
    <n v="3"/>
    <n v="0"/>
    <n v="0"/>
    <n v="0"/>
    <n v="0"/>
    <n v="0"/>
    <n v="0"/>
    <n v="0"/>
    <n v="0"/>
    <n v="0"/>
    <n v="0"/>
    <n v="0"/>
    <n v="0"/>
    <n v="0"/>
    <n v="0"/>
    <n v="0"/>
    <n v="0"/>
    <n v="0"/>
    <n v="0"/>
    <x v="0"/>
    <n v="315"/>
    <n v="14632"/>
    <n v="3"/>
    <n v="7"/>
    <n v="5"/>
  </r>
  <r>
    <s v="Birla Navya"/>
    <s v=" Sector 63A Gurgaon"/>
    <x v="1"/>
    <n v="210000"/>
    <n v="16666"/>
    <s v=""/>
    <x v="5"/>
    <x v="31"/>
    <n v="1.26005040201608E-2"/>
    <n v="1260"/>
    <m/>
    <m/>
    <n v="2"/>
    <n v="2"/>
    <n v="2"/>
    <n v="2"/>
    <s v="unifamiliar"/>
    <n v="4"/>
    <n v="2"/>
    <n v="0"/>
    <n v="0"/>
    <n v="0"/>
    <n v="0"/>
    <n v="0"/>
    <n v="0"/>
    <n v="1"/>
    <n v="1"/>
    <n v="0"/>
    <n v="0"/>
    <n v="1"/>
    <n v="1"/>
    <n v="0"/>
    <n v="0"/>
    <n v="0"/>
    <n v="1"/>
    <n v="0"/>
    <n v="0"/>
    <n v="1"/>
    <n v="1"/>
    <n v="0"/>
    <n v="1"/>
    <n v="0"/>
    <n v="0"/>
    <n v="0"/>
    <n v="0"/>
    <n v="0"/>
    <x v="0"/>
    <x v="2"/>
    <n v="1"/>
    <n v="1"/>
    <n v="0"/>
    <n v="0"/>
    <n v="0"/>
    <n v="0"/>
    <n v="0"/>
    <n v="0"/>
    <n v="0"/>
    <n v="1"/>
    <n v="0"/>
    <n v="0"/>
    <n v="0"/>
    <n v="0"/>
    <n v="0"/>
    <n v="2"/>
    <n v="0"/>
    <n v="0"/>
    <n v="0"/>
    <n v="0"/>
    <n v="0"/>
    <x v="0"/>
    <n v="210"/>
    <n v="16666"/>
    <n v="3"/>
    <n v="7"/>
    <n v="5"/>
  </r>
  <r>
    <s v="Birla Navya"/>
    <s v=" Sector 63A Gurgaon"/>
    <x v="1"/>
    <n v="330000"/>
    <n v="15348"/>
    <s v="West"/>
    <x v="5"/>
    <x v="31"/>
    <n v="2.1501172791243101E-2"/>
    <n v="1200"/>
    <m/>
    <n v="2150"/>
    <n v="3"/>
    <n v="3"/>
    <n v="3"/>
    <n v="3"/>
    <s v="plurifamiliar"/>
    <n v="4"/>
    <n v="4"/>
    <n v="1"/>
    <n v="0"/>
    <n v="0"/>
    <n v="0"/>
    <n v="0"/>
    <n v="0"/>
    <n v="1"/>
    <n v="0"/>
    <n v="0"/>
    <n v="0"/>
    <n v="1"/>
    <n v="1"/>
    <n v="0"/>
    <n v="0"/>
    <n v="0"/>
    <n v="1"/>
    <n v="1"/>
    <n v="1"/>
    <n v="1"/>
    <n v="1"/>
    <n v="0"/>
    <n v="1"/>
    <n v="0"/>
    <n v="0"/>
    <n v="0"/>
    <n v="0"/>
    <n v="0"/>
    <x v="0"/>
    <x v="2"/>
    <n v="1"/>
    <n v="1"/>
    <n v="0"/>
    <n v="0"/>
    <n v="0"/>
    <n v="0"/>
    <n v="0"/>
    <n v="0"/>
    <n v="0"/>
    <n v="0"/>
    <n v="0"/>
    <n v="0"/>
    <n v="0"/>
    <n v="0"/>
    <n v="0"/>
    <n v="0"/>
    <n v="0"/>
    <n v="0"/>
    <n v="0"/>
    <n v="0"/>
    <n v="0"/>
    <x v="0"/>
    <n v="330"/>
    <n v="15348"/>
    <n v="0"/>
    <n v="9"/>
    <n v="5"/>
  </r>
  <r>
    <s v="Birla Navya"/>
    <s v=" Sector 63A Gurgaon"/>
    <x v="1"/>
    <n v="323000"/>
    <n v="26875"/>
    <s v="West"/>
    <x v="4"/>
    <x v="31"/>
    <n v="1.2018604651162701E-2"/>
    <n v="1200"/>
    <m/>
    <n v="2150"/>
    <n v="3"/>
    <n v="3"/>
    <n v="3"/>
    <n v="3"/>
    <s v="plurifamiliar"/>
    <n v="4"/>
    <n v="4"/>
    <n v="1"/>
    <n v="0"/>
    <n v="0"/>
    <n v="0"/>
    <n v="0"/>
    <n v="0"/>
    <n v="1"/>
    <n v="0"/>
    <n v="0"/>
    <n v="0"/>
    <n v="1"/>
    <n v="1"/>
    <n v="0"/>
    <n v="0"/>
    <n v="0"/>
    <n v="1"/>
    <n v="1"/>
    <n v="1"/>
    <n v="1"/>
    <n v="1"/>
    <n v="0"/>
    <n v="1"/>
    <n v="0"/>
    <n v="0"/>
    <n v="0"/>
    <n v="0"/>
    <n v="0"/>
    <x v="0"/>
    <x v="2"/>
    <n v="1"/>
    <n v="1"/>
    <n v="0"/>
    <n v="0"/>
    <n v="0"/>
    <n v="0"/>
    <n v="0"/>
    <n v="0"/>
    <n v="0"/>
    <n v="0"/>
    <n v="0"/>
    <n v="0"/>
    <n v="0"/>
    <n v="0"/>
    <n v="0"/>
    <n v="0"/>
    <n v="0"/>
    <n v="0"/>
    <n v="0"/>
    <n v="0"/>
    <n v="0"/>
    <x v="0"/>
    <n v="323"/>
    <n v="26875"/>
    <n v="0"/>
    <n v="9"/>
    <n v="5"/>
  </r>
  <r>
    <s v="Birla Navya"/>
    <s v=" Sector 63A Gurgaon"/>
    <x v="1"/>
    <n v="350000"/>
    <n v="25925"/>
    <s v=""/>
    <x v="5"/>
    <x v="31"/>
    <n v="1.35004821600771E-2"/>
    <n v="1350"/>
    <m/>
    <m/>
    <n v="3"/>
    <n v="3"/>
    <n v="3"/>
    <n v="3"/>
    <s v="plurifamiliar"/>
    <n v="4"/>
    <n v="1"/>
    <n v="0"/>
    <n v="0"/>
    <n v="0"/>
    <n v="0"/>
    <n v="0"/>
    <n v="0"/>
    <n v="1"/>
    <n v="1"/>
    <n v="0"/>
    <n v="0"/>
    <n v="1"/>
    <n v="1"/>
    <n v="0"/>
    <n v="0"/>
    <n v="0"/>
    <n v="1"/>
    <n v="0"/>
    <n v="0"/>
    <n v="1"/>
    <n v="1"/>
    <n v="0"/>
    <n v="1"/>
    <n v="0"/>
    <n v="0"/>
    <n v="0"/>
    <n v="0"/>
    <n v="0"/>
    <x v="0"/>
    <x v="2"/>
    <n v="1"/>
    <n v="1"/>
    <n v="5"/>
    <n v="0"/>
    <n v="0"/>
    <n v="0"/>
    <n v="0"/>
    <n v="0"/>
    <n v="0"/>
    <n v="1"/>
    <n v="0"/>
    <n v="0"/>
    <n v="0"/>
    <n v="0"/>
    <n v="0"/>
    <n v="0"/>
    <n v="0"/>
    <n v="0"/>
    <n v="0"/>
    <n v="0"/>
    <n v="2"/>
    <x v="1"/>
    <n v="350"/>
    <n v="25925"/>
    <n v="6"/>
    <n v="7"/>
    <n v="5"/>
  </r>
  <r>
    <s v="Birla Navya"/>
    <s v=" Sector 63A Gurgaon"/>
    <x v="1"/>
    <n v="370000"/>
    <n v="15416"/>
    <s v="North"/>
    <x v="5"/>
    <x v="35"/>
    <n v="2.4001037882719199E-2"/>
    <n v="2400"/>
    <m/>
    <m/>
    <n v="3"/>
    <n v="3"/>
    <n v="3"/>
    <n v="3"/>
    <s v="plurifamiliar"/>
    <n v="4"/>
    <n v="1"/>
    <n v="0"/>
    <n v="0"/>
    <n v="0"/>
    <n v="0"/>
    <n v="0"/>
    <n v="0"/>
    <n v="1"/>
    <n v="1"/>
    <n v="0"/>
    <n v="0"/>
    <n v="1"/>
    <n v="1"/>
    <n v="1"/>
    <n v="1"/>
    <n v="1"/>
    <n v="1"/>
    <n v="1"/>
    <n v="1"/>
    <n v="1"/>
    <n v="1"/>
    <n v="0"/>
    <n v="1"/>
    <n v="0"/>
    <n v="0"/>
    <n v="0"/>
    <n v="0"/>
    <n v="0"/>
    <x v="0"/>
    <x v="2"/>
    <n v="1"/>
    <n v="1"/>
    <n v="0"/>
    <n v="0"/>
    <n v="0"/>
    <n v="0"/>
    <n v="0"/>
    <n v="0"/>
    <n v="0"/>
    <n v="0"/>
    <n v="0"/>
    <n v="0"/>
    <n v="0"/>
    <n v="0"/>
    <n v="0"/>
    <n v="0"/>
    <n v="0"/>
    <n v="0"/>
    <n v="0"/>
    <n v="0"/>
    <n v="0"/>
    <x v="0"/>
    <n v="370"/>
    <n v="15416"/>
    <n v="0"/>
    <n v="12"/>
    <n v="5"/>
  </r>
  <r>
    <s v="Birla Navya"/>
    <s v=" Sector 63A Gurgaon"/>
    <x v="1"/>
    <n v="220000.00000000003"/>
    <n v="17488"/>
    <s v=""/>
    <x v="5"/>
    <x v="4"/>
    <n v="1.2580054894784899E-2"/>
    <n v="770"/>
    <m/>
    <n v="1258"/>
    <n v="2"/>
    <n v="3"/>
    <n v="3"/>
    <n v="2"/>
    <s v="unifamiliar"/>
    <n v="4"/>
    <n v="4"/>
    <n v="0"/>
    <n v="0"/>
    <n v="0"/>
    <n v="0"/>
    <n v="0"/>
    <n v="0"/>
    <n v="1"/>
    <n v="1"/>
    <n v="0"/>
    <n v="0"/>
    <n v="1"/>
    <n v="1"/>
    <n v="1"/>
    <n v="1"/>
    <n v="0"/>
    <n v="1"/>
    <n v="0"/>
    <n v="1"/>
    <n v="1"/>
    <n v="1"/>
    <n v="0"/>
    <n v="1"/>
    <n v="0"/>
    <n v="0"/>
    <n v="0"/>
    <n v="0"/>
    <n v="0"/>
    <x v="0"/>
    <x v="2"/>
    <n v="1"/>
    <n v="1"/>
    <n v="0"/>
    <n v="0"/>
    <n v="0"/>
    <n v="0"/>
    <n v="0"/>
    <n v="0"/>
    <n v="0"/>
    <n v="0"/>
    <n v="0"/>
    <n v="0"/>
    <n v="0"/>
    <n v="0"/>
    <n v="0"/>
    <n v="0"/>
    <n v="0"/>
    <n v="0"/>
    <n v="0"/>
    <n v="0"/>
    <n v="0"/>
    <x v="0"/>
    <n v="220.00000000000003"/>
    <n v="17488"/>
    <n v="0"/>
    <n v="10"/>
    <n v="5"/>
  </r>
  <r>
    <s v="BPTP Amstoria"/>
    <s v=" Sector 102 Gurgaon"/>
    <x v="1"/>
    <n v="190000"/>
    <n v="8444"/>
    <s v="North-East"/>
    <x v="0"/>
    <x v="9"/>
    <n v="2.2501184272856401E-2"/>
    <n v="2250"/>
    <n v="2500"/>
    <n v="2727"/>
    <n v="3"/>
    <n v="3"/>
    <n v="3"/>
    <n v="3"/>
    <s v="plurifamiliar"/>
    <n v="2"/>
    <n v="1"/>
    <n v="1"/>
    <n v="0"/>
    <n v="0"/>
    <n v="0"/>
    <n v="1"/>
    <n v="1"/>
    <n v="1"/>
    <n v="0"/>
    <n v="1"/>
    <n v="1"/>
    <n v="1"/>
    <n v="1"/>
    <n v="1"/>
    <n v="1"/>
    <n v="1"/>
    <n v="1"/>
    <n v="1"/>
    <n v="1"/>
    <n v="1"/>
    <n v="1"/>
    <n v="1"/>
    <n v="1"/>
    <n v="1"/>
    <n v="0"/>
    <n v="0"/>
    <n v="0"/>
    <n v="1"/>
    <x v="1"/>
    <x v="0"/>
    <n v="1"/>
    <n v="0"/>
    <n v="4"/>
    <n v="0"/>
    <n v="0"/>
    <n v="0"/>
    <n v="0"/>
    <n v="0"/>
    <n v="0"/>
    <n v="1"/>
    <n v="0"/>
    <n v="0"/>
    <n v="0"/>
    <n v="0"/>
    <n v="0"/>
    <n v="2"/>
    <n v="0"/>
    <n v="0"/>
    <n v="0"/>
    <n v="0"/>
    <n v="2"/>
    <x v="1"/>
    <n v="190"/>
    <n v="8444"/>
    <n v="7"/>
    <n v="16"/>
    <n v="4"/>
  </r>
  <r>
    <s v="BPTP Amstoria"/>
    <s v=" BPTP"/>
    <x v="0"/>
    <n v="225000"/>
    <n v="8653"/>
    <s v=""/>
    <x v="2"/>
    <x v="1"/>
    <n v="2.60025424708193E-2"/>
    <m/>
    <m/>
    <n v="2600"/>
    <n v="3"/>
    <n v="3"/>
    <n v="3"/>
    <n v="3"/>
    <s v="plurifamiliar"/>
    <n v="19"/>
    <n v="7"/>
    <n v="0"/>
    <n v="0"/>
    <n v="0"/>
    <n v="0"/>
    <m/>
    <m/>
    <m/>
    <m/>
    <m/>
    <m/>
    <m/>
    <m/>
    <m/>
    <m/>
    <m/>
    <m/>
    <m/>
    <m/>
    <m/>
    <m/>
    <m/>
    <n v="1"/>
    <n v="1"/>
    <n v="0"/>
    <n v="0"/>
    <n v="0"/>
    <n v="1"/>
    <x v="1"/>
    <x v="0"/>
    <n v="1"/>
    <n v="0"/>
    <n v="0"/>
    <n v="0"/>
    <n v="0"/>
    <n v="0"/>
    <n v="0"/>
    <n v="0"/>
    <n v="0"/>
    <n v="0"/>
    <n v="0"/>
    <n v="0"/>
    <n v="0"/>
    <n v="0"/>
    <n v="0"/>
    <n v="0"/>
    <n v="0"/>
    <n v="0"/>
    <n v="0"/>
    <n v="0"/>
    <n v="0"/>
    <x v="0"/>
    <n v="225"/>
    <n v="8653"/>
    <n v="0"/>
    <n v="0"/>
    <n v="4"/>
  </r>
  <r>
    <s v="BPTP Astaire Gardens"/>
    <s v=" Sector 70A Gurgaon"/>
    <x v="1"/>
    <n v="180000"/>
    <n v="9350"/>
    <s v="North-West"/>
    <x v="0"/>
    <x v="7"/>
    <n v="1.9251336898395699E-2"/>
    <m/>
    <n v="1925"/>
    <m/>
    <n v="3"/>
    <n v="3"/>
    <n v="3"/>
    <n v="3"/>
    <s v="plurifamiliar"/>
    <n v="3"/>
    <n v="3"/>
    <n v="0"/>
    <n v="1"/>
    <n v="0"/>
    <n v="0"/>
    <n v="1"/>
    <n v="1"/>
    <n v="1"/>
    <n v="0"/>
    <n v="0"/>
    <n v="0"/>
    <n v="1"/>
    <n v="1"/>
    <n v="1"/>
    <n v="1"/>
    <n v="1"/>
    <n v="1"/>
    <n v="1"/>
    <n v="1"/>
    <n v="1"/>
    <n v="1"/>
    <n v="1"/>
    <n v="0"/>
    <n v="1"/>
    <n v="0"/>
    <n v="0"/>
    <n v="0"/>
    <n v="1"/>
    <x v="0"/>
    <x v="2"/>
    <n v="1"/>
    <n v="0"/>
    <n v="1"/>
    <n v="0"/>
    <n v="0"/>
    <n v="0"/>
    <n v="0"/>
    <n v="0"/>
    <n v="0"/>
    <n v="0"/>
    <n v="0"/>
    <n v="0"/>
    <n v="0"/>
    <n v="0"/>
    <n v="0"/>
    <n v="0"/>
    <n v="0"/>
    <n v="0"/>
    <n v="0"/>
    <n v="0"/>
    <n v="0"/>
    <x v="0"/>
    <n v="180"/>
    <n v="9350"/>
    <n v="1"/>
    <n v="14"/>
    <n v="5"/>
  </r>
  <r>
    <s v="BPTP Astaire Gardens"/>
    <s v=" Sector 70A Gurgaon"/>
    <x v="1"/>
    <n v="125000"/>
    <n v="8771"/>
    <s v="South-East"/>
    <x v="0"/>
    <x v="0"/>
    <n v="1.4251510660129901E-2"/>
    <n v="1200"/>
    <n v="1300"/>
    <n v="1425"/>
    <n v="3"/>
    <n v="3"/>
    <n v="2"/>
    <n v="3"/>
    <s v="plurifamiliar"/>
    <n v="3"/>
    <n v="1"/>
    <n v="0"/>
    <n v="0"/>
    <n v="0"/>
    <n v="0"/>
    <n v="0"/>
    <n v="0"/>
    <n v="1"/>
    <n v="0"/>
    <n v="0"/>
    <n v="0"/>
    <n v="1"/>
    <n v="0"/>
    <n v="1"/>
    <n v="1"/>
    <n v="1"/>
    <n v="1"/>
    <n v="1"/>
    <n v="1"/>
    <n v="0"/>
    <n v="0"/>
    <n v="0"/>
    <n v="0"/>
    <n v="1"/>
    <n v="0"/>
    <n v="0"/>
    <n v="0"/>
    <n v="1"/>
    <x v="0"/>
    <x v="2"/>
    <n v="1"/>
    <n v="0"/>
    <n v="4"/>
    <n v="0"/>
    <n v="0"/>
    <n v="0"/>
    <n v="0"/>
    <n v="0"/>
    <n v="0"/>
    <n v="0"/>
    <n v="0"/>
    <n v="0"/>
    <n v="0"/>
    <n v="0"/>
    <n v="0"/>
    <n v="1"/>
    <n v="0"/>
    <n v="0"/>
    <n v="0"/>
    <n v="0"/>
    <n v="0"/>
    <x v="0"/>
    <n v="125"/>
    <n v="8771"/>
    <n v="5"/>
    <n v="8"/>
    <n v="5"/>
  </r>
  <r>
    <s v="BPTP Astaire Gardens"/>
    <s v=" Sector 70A Gurgaon"/>
    <x v="1"/>
    <n v="160000"/>
    <n v="8658"/>
    <s v=""/>
    <x v="0"/>
    <x v="19"/>
    <n v="1.8480018480018401E-2"/>
    <n v="1400"/>
    <n v="1600"/>
    <n v="1848"/>
    <n v="4"/>
    <n v="4"/>
    <n v="3"/>
    <n v="4"/>
    <s v="plurifamiliar"/>
    <n v="3"/>
    <n v="1"/>
    <n v="0"/>
    <n v="1"/>
    <n v="0"/>
    <n v="0"/>
    <n v="0"/>
    <n v="0"/>
    <n v="1"/>
    <n v="0"/>
    <n v="0"/>
    <n v="0"/>
    <n v="1"/>
    <n v="0"/>
    <n v="1"/>
    <n v="0"/>
    <n v="1"/>
    <n v="1"/>
    <n v="1"/>
    <n v="1"/>
    <n v="0"/>
    <n v="0"/>
    <n v="0"/>
    <n v="0"/>
    <n v="1"/>
    <n v="0"/>
    <n v="0"/>
    <n v="0"/>
    <n v="1"/>
    <x v="0"/>
    <x v="2"/>
    <n v="1"/>
    <n v="0"/>
    <n v="4"/>
    <n v="0"/>
    <n v="0"/>
    <n v="0"/>
    <n v="0"/>
    <n v="0"/>
    <n v="0"/>
    <n v="0"/>
    <n v="0"/>
    <n v="0"/>
    <n v="0"/>
    <n v="0"/>
    <n v="0"/>
    <n v="0"/>
    <n v="0"/>
    <n v="0"/>
    <n v="0"/>
    <n v="0"/>
    <n v="0"/>
    <x v="0"/>
    <n v="160"/>
    <n v="8658"/>
    <n v="4"/>
    <n v="8"/>
    <n v="5"/>
  </r>
  <r>
    <s v="BPTP Astaire Gardens"/>
    <s v=" Sector 70A Gurgaon"/>
    <x v="1"/>
    <n v="97500"/>
    <n v="6587"/>
    <s v="West"/>
    <x v="0"/>
    <x v="9"/>
    <n v="1.48018824958251E-2"/>
    <m/>
    <m/>
    <n v="1480"/>
    <n v="3"/>
    <n v="3"/>
    <n v="3"/>
    <n v="3"/>
    <s v="plurifamiliar"/>
    <n v="3"/>
    <n v="1"/>
    <n v="0"/>
    <n v="0"/>
    <n v="0"/>
    <n v="0"/>
    <n v="1"/>
    <n v="1"/>
    <n v="1"/>
    <n v="0"/>
    <n v="1"/>
    <n v="1"/>
    <n v="1"/>
    <n v="1"/>
    <n v="1"/>
    <n v="1"/>
    <n v="1"/>
    <n v="0"/>
    <n v="1"/>
    <n v="1"/>
    <n v="1"/>
    <n v="1"/>
    <n v="1"/>
    <n v="0"/>
    <n v="1"/>
    <n v="0"/>
    <n v="0"/>
    <n v="0"/>
    <n v="1"/>
    <x v="0"/>
    <x v="2"/>
    <n v="1"/>
    <n v="0"/>
    <n v="0"/>
    <n v="0"/>
    <n v="0"/>
    <n v="0"/>
    <n v="0"/>
    <n v="0"/>
    <n v="0"/>
    <n v="0"/>
    <n v="0"/>
    <n v="0"/>
    <n v="0"/>
    <n v="0"/>
    <n v="0"/>
    <n v="0"/>
    <n v="0"/>
    <n v="0"/>
    <n v="0"/>
    <n v="0"/>
    <n v="0"/>
    <x v="0"/>
    <n v="97.5"/>
    <n v="6587"/>
    <n v="0"/>
    <n v="14"/>
    <n v="5"/>
  </r>
  <r>
    <s v="BPTP Astaire Gardens"/>
    <s v=" Sector 70A Gurgaon"/>
    <x v="1"/>
    <n v="170000"/>
    <n v="8947"/>
    <s v="North-East"/>
    <x v="0"/>
    <x v="0"/>
    <n v="1.9000782385157001E-2"/>
    <n v="1900"/>
    <m/>
    <m/>
    <n v="4"/>
    <n v="3"/>
    <n v="3"/>
    <n v="4"/>
    <s v="plurifamiliar"/>
    <n v="2"/>
    <n v="1"/>
    <n v="0"/>
    <n v="0"/>
    <n v="0"/>
    <n v="0"/>
    <n v="0"/>
    <n v="0"/>
    <n v="1"/>
    <n v="0"/>
    <n v="0"/>
    <n v="0"/>
    <n v="1"/>
    <n v="0"/>
    <n v="1"/>
    <n v="1"/>
    <n v="1"/>
    <n v="0"/>
    <n v="1"/>
    <n v="1"/>
    <n v="0"/>
    <n v="0"/>
    <n v="0"/>
    <n v="0"/>
    <n v="1"/>
    <n v="0"/>
    <n v="0"/>
    <n v="0"/>
    <n v="1"/>
    <x v="0"/>
    <x v="2"/>
    <n v="1"/>
    <n v="0"/>
    <n v="6"/>
    <n v="3"/>
    <n v="0"/>
    <n v="0"/>
    <n v="0"/>
    <n v="0"/>
    <n v="0"/>
    <n v="1"/>
    <n v="0"/>
    <n v="0"/>
    <n v="0"/>
    <n v="0"/>
    <n v="0"/>
    <n v="3"/>
    <n v="0"/>
    <n v="0"/>
    <n v="0"/>
    <n v="0"/>
    <n v="2"/>
    <x v="1"/>
    <n v="170"/>
    <n v="8947"/>
    <n v="13"/>
    <n v="7"/>
    <n v="5"/>
  </r>
  <r>
    <s v="BPTP Astaire Gardens"/>
    <s v=" Sector 70A Gurgaon"/>
    <x v="1"/>
    <n v="120000"/>
    <n v="7058"/>
    <s v=""/>
    <x v="0"/>
    <x v="31"/>
    <n v="1.7001983564749201E-2"/>
    <m/>
    <n v="1450"/>
    <n v="1700"/>
    <n v="3"/>
    <n v="3"/>
    <n v="3"/>
    <n v="3"/>
    <s v="plurifamiliar"/>
    <n v="3"/>
    <n v="2"/>
    <n v="0"/>
    <n v="0"/>
    <n v="0"/>
    <n v="0"/>
    <n v="0"/>
    <n v="0"/>
    <n v="1"/>
    <n v="0"/>
    <n v="0"/>
    <n v="1"/>
    <n v="1"/>
    <n v="1"/>
    <n v="0"/>
    <n v="0"/>
    <n v="0"/>
    <n v="1"/>
    <n v="0"/>
    <n v="0"/>
    <n v="1"/>
    <n v="1"/>
    <n v="0"/>
    <n v="0"/>
    <n v="1"/>
    <n v="0"/>
    <n v="0"/>
    <n v="0"/>
    <n v="1"/>
    <x v="0"/>
    <x v="2"/>
    <n v="1"/>
    <n v="0"/>
    <n v="5"/>
    <n v="3"/>
    <n v="0"/>
    <n v="0"/>
    <n v="1"/>
    <n v="1"/>
    <n v="0"/>
    <n v="1"/>
    <n v="1"/>
    <n v="0"/>
    <n v="0"/>
    <n v="0"/>
    <n v="0"/>
    <n v="2"/>
    <n v="0"/>
    <n v="0"/>
    <n v="0"/>
    <n v="0"/>
    <n v="2"/>
    <x v="1"/>
    <n v="120"/>
    <n v="7058"/>
    <n v="14"/>
    <n v="7"/>
    <n v="5"/>
  </r>
  <r>
    <s v="BPTP Freedom Park Life"/>
    <s v=" Sector 57 Gurgaon"/>
    <x v="1"/>
    <n v="250000"/>
    <n v="11111"/>
    <s v=""/>
    <x v="2"/>
    <x v="1"/>
    <n v="2.2500225002250001E-2"/>
    <m/>
    <m/>
    <n v="2250"/>
    <n v="3"/>
    <n v="3"/>
    <n v="3"/>
    <n v="3"/>
    <s v="plurifamiliar"/>
    <n v="15"/>
    <n v="9"/>
    <n v="0"/>
    <n v="0"/>
    <n v="0"/>
    <n v="0"/>
    <m/>
    <m/>
    <m/>
    <m/>
    <m/>
    <m/>
    <m/>
    <m/>
    <m/>
    <m/>
    <m/>
    <m/>
    <m/>
    <m/>
    <m/>
    <m/>
    <m/>
    <n v="0"/>
    <n v="0"/>
    <n v="0"/>
    <n v="0"/>
    <n v="0"/>
    <n v="1"/>
    <x v="1"/>
    <x v="0"/>
    <n v="0"/>
    <n v="0"/>
    <n v="0"/>
    <n v="0"/>
    <n v="0"/>
    <n v="0"/>
    <n v="0"/>
    <n v="0"/>
    <n v="0"/>
    <n v="0"/>
    <n v="0"/>
    <n v="0"/>
    <n v="0"/>
    <n v="0"/>
    <n v="0"/>
    <n v="0"/>
    <n v="0"/>
    <n v="0"/>
    <n v="0"/>
    <n v="0"/>
    <n v="0"/>
    <x v="0"/>
    <n v="250"/>
    <n v="11111"/>
    <n v="0"/>
    <n v="0"/>
    <n v="1"/>
  </r>
  <r>
    <s v="BPTP Freedom Park Life"/>
    <s v=" Sector 57 Gurgaon"/>
    <x v="1"/>
    <n v="550000"/>
    <n v="8982"/>
    <s v="East"/>
    <x v="2"/>
    <x v="7"/>
    <n v="6.1233578267646402E-2"/>
    <m/>
    <n v="5010"/>
    <m/>
    <n v="5"/>
    <n v="6"/>
    <n v="3"/>
    <n v="5"/>
    <s v="plurifamiliar"/>
    <n v="19"/>
    <n v="19"/>
    <n v="1"/>
    <n v="0"/>
    <n v="1"/>
    <n v="0"/>
    <n v="0"/>
    <n v="1"/>
    <n v="1"/>
    <n v="0"/>
    <n v="0"/>
    <n v="1"/>
    <n v="1"/>
    <n v="1"/>
    <n v="1"/>
    <n v="1"/>
    <n v="1"/>
    <n v="1"/>
    <n v="0"/>
    <n v="1"/>
    <n v="1"/>
    <n v="1"/>
    <n v="1"/>
    <n v="0"/>
    <n v="0"/>
    <n v="0"/>
    <n v="0"/>
    <n v="0"/>
    <n v="1"/>
    <x v="1"/>
    <x v="0"/>
    <n v="0"/>
    <n v="0"/>
    <n v="14"/>
    <n v="5"/>
    <n v="1"/>
    <n v="0"/>
    <n v="0"/>
    <n v="1"/>
    <n v="0"/>
    <n v="1"/>
    <n v="0"/>
    <n v="0"/>
    <n v="0"/>
    <n v="0"/>
    <n v="1"/>
    <n v="5"/>
    <n v="0"/>
    <n v="0"/>
    <n v="0"/>
    <n v="0"/>
    <n v="2"/>
    <x v="1"/>
    <n v="550"/>
    <n v="8982"/>
    <n v="28"/>
    <n v="14"/>
    <n v="1"/>
  </r>
  <r>
    <s v="BPTP Mansions Park Prime"/>
    <s v=" Sector 66 Gurgaon"/>
    <x v="1"/>
    <n v="300000"/>
    <n v="10853"/>
    <s v="North"/>
    <x v="0"/>
    <x v="9"/>
    <n v="2.7642126600939801E-2"/>
    <n v="2500"/>
    <n v="2700"/>
    <n v="2764"/>
    <n v="4"/>
    <n v="4"/>
    <n v="3"/>
    <n v="4"/>
    <s v="plurifamiliar"/>
    <n v="18"/>
    <n v="3"/>
    <n v="1"/>
    <n v="1"/>
    <n v="1"/>
    <n v="0"/>
    <n v="1"/>
    <n v="1"/>
    <n v="1"/>
    <n v="0"/>
    <n v="1"/>
    <n v="1"/>
    <n v="1"/>
    <n v="1"/>
    <n v="1"/>
    <n v="1"/>
    <n v="1"/>
    <n v="1"/>
    <n v="1"/>
    <n v="1"/>
    <n v="1"/>
    <n v="1"/>
    <n v="1"/>
    <n v="1"/>
    <n v="0"/>
    <n v="0"/>
    <n v="0"/>
    <n v="1"/>
    <n v="1"/>
    <x v="1"/>
    <x v="0"/>
    <n v="0"/>
    <n v="0"/>
    <n v="6"/>
    <n v="4"/>
    <n v="0"/>
    <n v="0"/>
    <n v="1"/>
    <n v="8"/>
    <n v="0"/>
    <n v="1"/>
    <n v="0"/>
    <n v="0"/>
    <n v="0"/>
    <n v="0"/>
    <n v="0"/>
    <n v="4"/>
    <n v="0"/>
    <n v="0"/>
    <n v="0"/>
    <n v="0"/>
    <n v="2"/>
    <x v="1"/>
    <n v="300"/>
    <n v="10853"/>
    <n v="24"/>
    <n v="18"/>
    <n v="3"/>
  </r>
  <r>
    <s v="BPTP Mansions Park Prime"/>
    <s v=" Sector 66 Gurgaon"/>
    <x v="1"/>
    <n v="270000"/>
    <n v="9768"/>
    <s v=""/>
    <x v="0"/>
    <x v="10"/>
    <n v="2.7641277641277599E-2"/>
    <m/>
    <m/>
    <n v="2764"/>
    <n v="4"/>
    <n v="4"/>
    <n v="3"/>
    <n v="4"/>
    <s v="plurifamiliar"/>
    <n v="18"/>
    <n v="6"/>
    <n v="1"/>
    <n v="0"/>
    <n v="0"/>
    <n v="0"/>
    <n v="0"/>
    <n v="0"/>
    <n v="1"/>
    <n v="0"/>
    <n v="0"/>
    <n v="0"/>
    <n v="0"/>
    <n v="0"/>
    <n v="1"/>
    <n v="0"/>
    <n v="0"/>
    <n v="1"/>
    <n v="0"/>
    <n v="0"/>
    <n v="0"/>
    <n v="0"/>
    <n v="0"/>
    <n v="1"/>
    <n v="0"/>
    <n v="0"/>
    <n v="0"/>
    <n v="1"/>
    <n v="1"/>
    <x v="1"/>
    <x v="0"/>
    <n v="0"/>
    <n v="0"/>
    <n v="1"/>
    <n v="4"/>
    <n v="0"/>
    <n v="0"/>
    <n v="0"/>
    <n v="0"/>
    <n v="0"/>
    <n v="0"/>
    <n v="0"/>
    <n v="0"/>
    <n v="0"/>
    <n v="0"/>
    <n v="0"/>
    <n v="1"/>
    <n v="0"/>
    <n v="0"/>
    <n v="0"/>
    <n v="0"/>
    <n v="0"/>
    <x v="0"/>
    <n v="270"/>
    <n v="9768"/>
    <n v="6"/>
    <n v="4"/>
    <n v="3"/>
  </r>
  <r>
    <s v="BPTP Park Generations"/>
    <s v=" Sector 37D Gurgaon"/>
    <x v="1"/>
    <n v="150000"/>
    <n v="9868"/>
    <s v="North-East"/>
    <x v="0"/>
    <x v="19"/>
    <n v="1.52006485610052E-2"/>
    <m/>
    <m/>
    <n v="1520"/>
    <n v="3"/>
    <n v="2"/>
    <n v="3"/>
    <n v="3"/>
    <s v="plurifamiliar"/>
    <n v="19"/>
    <n v="17"/>
    <n v="0"/>
    <n v="0"/>
    <n v="0"/>
    <n v="0"/>
    <n v="0"/>
    <n v="0"/>
    <n v="1"/>
    <n v="0"/>
    <n v="0"/>
    <n v="0"/>
    <n v="1"/>
    <n v="0"/>
    <n v="1"/>
    <n v="0"/>
    <n v="1"/>
    <n v="1"/>
    <n v="1"/>
    <n v="1"/>
    <n v="0"/>
    <n v="0"/>
    <n v="0"/>
    <n v="1"/>
    <n v="1"/>
    <n v="0"/>
    <n v="0"/>
    <n v="0"/>
    <n v="1"/>
    <x v="0"/>
    <x v="0"/>
    <n v="0"/>
    <n v="0"/>
    <n v="0"/>
    <n v="0"/>
    <n v="0"/>
    <n v="0"/>
    <n v="0"/>
    <n v="0"/>
    <n v="0"/>
    <n v="0"/>
    <n v="0"/>
    <n v="0"/>
    <n v="0"/>
    <n v="0"/>
    <n v="0"/>
    <n v="0"/>
    <n v="0"/>
    <n v="0"/>
    <n v="0"/>
    <n v="0"/>
    <n v="0"/>
    <x v="0"/>
    <n v="150"/>
    <n v="9868"/>
    <n v="0"/>
    <n v="7"/>
    <n v="4"/>
  </r>
  <r>
    <s v="BPTP Pedestal"/>
    <s v=" Sector 70A Gurgaon"/>
    <x v="1"/>
    <n v="160000"/>
    <n v="10158"/>
    <s v="North-East"/>
    <x v="4"/>
    <x v="40"/>
    <n v="1.5751132112620501E-2"/>
    <n v="1575"/>
    <m/>
    <m/>
    <n v="3"/>
    <n v="3"/>
    <n v="3"/>
    <n v="3"/>
    <s v="plurifamiliar"/>
    <n v="3"/>
    <n v="2"/>
    <n v="1"/>
    <n v="0"/>
    <n v="0"/>
    <n v="0"/>
    <n v="0"/>
    <n v="0"/>
    <n v="0"/>
    <n v="0"/>
    <n v="0"/>
    <n v="0"/>
    <n v="1"/>
    <n v="1"/>
    <n v="1"/>
    <n v="1"/>
    <n v="1"/>
    <n v="1"/>
    <n v="0"/>
    <n v="1"/>
    <n v="1"/>
    <n v="1"/>
    <n v="0"/>
    <n v="1"/>
    <n v="1"/>
    <n v="0"/>
    <n v="1"/>
    <n v="1"/>
    <n v="0"/>
    <x v="1"/>
    <x v="0"/>
    <n v="0"/>
    <n v="0"/>
    <n v="0"/>
    <n v="0"/>
    <n v="0"/>
    <n v="0"/>
    <n v="0"/>
    <n v="0"/>
    <n v="0"/>
    <n v="0"/>
    <n v="0"/>
    <n v="0"/>
    <n v="0"/>
    <n v="0"/>
    <n v="0"/>
    <n v="0"/>
    <n v="0"/>
    <n v="0"/>
    <n v="0"/>
    <n v="0"/>
    <n v="0"/>
    <x v="0"/>
    <n v="160"/>
    <n v="10158"/>
    <n v="0"/>
    <n v="10"/>
    <n v="4"/>
  </r>
  <r>
    <s v="BPTP Pedestal"/>
    <s v=" Sector 70A Gurgaon"/>
    <x v="1"/>
    <n v="190000"/>
    <n v="9500"/>
    <s v="East"/>
    <x v="4"/>
    <x v="7"/>
    <n v="0.02"/>
    <n v="1900"/>
    <m/>
    <m/>
    <n v="4"/>
    <n v="3"/>
    <n v="3"/>
    <n v="4"/>
    <s v="plurifamiliar"/>
    <n v="3"/>
    <n v="2"/>
    <n v="0"/>
    <n v="0"/>
    <n v="0"/>
    <n v="1"/>
    <n v="1"/>
    <n v="1"/>
    <n v="1"/>
    <n v="0"/>
    <n v="0"/>
    <n v="1"/>
    <n v="1"/>
    <n v="1"/>
    <n v="1"/>
    <n v="1"/>
    <n v="1"/>
    <n v="1"/>
    <n v="1"/>
    <n v="1"/>
    <n v="1"/>
    <n v="1"/>
    <n v="1"/>
    <n v="1"/>
    <n v="1"/>
    <n v="0"/>
    <n v="1"/>
    <n v="1"/>
    <n v="0"/>
    <x v="1"/>
    <x v="0"/>
    <n v="0"/>
    <n v="0"/>
    <n v="5"/>
    <n v="4"/>
    <n v="0"/>
    <n v="0"/>
    <n v="0"/>
    <n v="0"/>
    <n v="0"/>
    <n v="0"/>
    <n v="0"/>
    <n v="0"/>
    <n v="0"/>
    <n v="0"/>
    <n v="0"/>
    <n v="0"/>
    <n v="0"/>
    <n v="0"/>
    <n v="0"/>
    <n v="0"/>
    <n v="2"/>
    <x v="1"/>
    <n v="190"/>
    <n v="9500"/>
    <n v="9"/>
    <n v="15"/>
    <n v="4"/>
  </r>
  <r>
    <s v="BPTP Terra"/>
    <s v=" Sector 37D Gurgaon"/>
    <x v="1"/>
    <n v="195000"/>
    <n v="14444"/>
    <s v=""/>
    <x v="5"/>
    <x v="1"/>
    <n v="1.3500415397396799E-2"/>
    <n v="1350"/>
    <n v="1650"/>
    <n v="2191"/>
    <n v="4"/>
    <n v="3"/>
    <n v="3"/>
    <n v="4"/>
    <s v="plurifamiliar"/>
    <n v="20"/>
    <n v="7"/>
    <n v="0"/>
    <n v="0"/>
    <n v="0"/>
    <n v="0"/>
    <m/>
    <m/>
    <m/>
    <m/>
    <m/>
    <m/>
    <m/>
    <m/>
    <m/>
    <m/>
    <m/>
    <m/>
    <m/>
    <m/>
    <m/>
    <m/>
    <m/>
    <n v="1"/>
    <n v="1"/>
    <n v="0"/>
    <n v="0"/>
    <n v="0"/>
    <n v="1"/>
    <x v="1"/>
    <x v="0"/>
    <n v="1"/>
    <n v="0"/>
    <n v="0"/>
    <n v="0"/>
    <n v="0"/>
    <n v="0"/>
    <n v="1"/>
    <n v="0"/>
    <n v="0"/>
    <n v="0"/>
    <n v="0"/>
    <n v="0"/>
    <n v="0"/>
    <n v="0"/>
    <n v="0"/>
    <n v="0"/>
    <n v="0"/>
    <n v="0"/>
    <n v="0"/>
    <n v="0"/>
    <n v="0"/>
    <x v="0"/>
    <n v="195"/>
    <n v="14444"/>
    <n v="1"/>
    <n v="0"/>
    <n v="4"/>
  </r>
  <r>
    <s v="BPTP Terra"/>
    <s v=" Sector 37D Gurgaon"/>
    <x v="1"/>
    <n v="208000"/>
    <n v="10000"/>
    <s v="North-East"/>
    <x v="4"/>
    <x v="7"/>
    <n v="2.0799999999999999E-2"/>
    <m/>
    <m/>
    <n v="2443"/>
    <n v="4"/>
    <n v="4"/>
    <n v="3"/>
    <n v="4"/>
    <s v="plurifamiliar"/>
    <n v="23"/>
    <n v="0"/>
    <n v="1"/>
    <n v="1"/>
    <n v="1"/>
    <n v="0"/>
    <n v="1"/>
    <n v="1"/>
    <n v="1"/>
    <n v="0"/>
    <n v="0"/>
    <n v="1"/>
    <n v="1"/>
    <n v="1"/>
    <n v="1"/>
    <n v="1"/>
    <n v="1"/>
    <n v="1"/>
    <n v="0"/>
    <n v="1"/>
    <n v="1"/>
    <n v="1"/>
    <n v="1"/>
    <n v="1"/>
    <n v="1"/>
    <n v="0"/>
    <n v="0"/>
    <n v="0"/>
    <n v="1"/>
    <x v="1"/>
    <x v="0"/>
    <n v="1"/>
    <n v="0"/>
    <n v="3"/>
    <n v="0"/>
    <n v="0"/>
    <n v="0"/>
    <n v="1"/>
    <n v="0"/>
    <n v="0"/>
    <n v="1"/>
    <n v="0"/>
    <n v="0"/>
    <n v="0"/>
    <n v="0"/>
    <n v="0"/>
    <n v="0"/>
    <n v="0"/>
    <n v="0"/>
    <n v="0"/>
    <n v="0"/>
    <n v="2"/>
    <x v="1"/>
    <n v="208"/>
    <n v="10000"/>
    <n v="5"/>
    <n v="16"/>
    <n v="4"/>
  </r>
  <r>
    <s v="BPTP Terra"/>
    <s v=" Sector 37D Gurgaon"/>
    <x v="1"/>
    <n v="171000"/>
    <n v="7804"/>
    <s v="South-West"/>
    <x v="0"/>
    <x v="27"/>
    <n v="2.19118400820092E-2"/>
    <m/>
    <n v="2191"/>
    <m/>
    <n v="3"/>
    <n v="3"/>
    <n v="3"/>
    <n v="3"/>
    <s v="plurifamiliar"/>
    <n v="23"/>
    <n v="7"/>
    <n v="0"/>
    <n v="1"/>
    <n v="0"/>
    <n v="0"/>
    <n v="0"/>
    <n v="0"/>
    <n v="0"/>
    <n v="0"/>
    <n v="0"/>
    <n v="1"/>
    <n v="1"/>
    <n v="1"/>
    <n v="0"/>
    <n v="0"/>
    <n v="0"/>
    <n v="1"/>
    <n v="0"/>
    <n v="0"/>
    <n v="1"/>
    <n v="1"/>
    <n v="0"/>
    <n v="1"/>
    <n v="1"/>
    <n v="0"/>
    <n v="0"/>
    <n v="0"/>
    <n v="1"/>
    <x v="1"/>
    <x v="0"/>
    <n v="1"/>
    <n v="0"/>
    <n v="0"/>
    <n v="0"/>
    <n v="0"/>
    <n v="0"/>
    <n v="0"/>
    <n v="0"/>
    <n v="0"/>
    <n v="0"/>
    <n v="0"/>
    <n v="0"/>
    <n v="0"/>
    <n v="0"/>
    <n v="0"/>
    <n v="0"/>
    <n v="0"/>
    <n v="0"/>
    <n v="0"/>
    <n v="0"/>
    <n v="0"/>
    <x v="0"/>
    <n v="171"/>
    <n v="7804"/>
    <n v="0"/>
    <n v="7"/>
    <n v="4"/>
  </r>
  <r>
    <s v="BPTP Terra"/>
    <s v=" Sector 37D Gurgaon"/>
    <x v="1"/>
    <n v="198000"/>
    <n v="9036"/>
    <s v="North-East"/>
    <x v="4"/>
    <x v="0"/>
    <n v="2.1912350597609501E-2"/>
    <m/>
    <m/>
    <n v="2191"/>
    <n v="3"/>
    <n v="3"/>
    <n v="3"/>
    <n v="3"/>
    <s v="plurifamiliar"/>
    <n v="23"/>
    <n v="12"/>
    <n v="0"/>
    <n v="1"/>
    <n v="0"/>
    <n v="0"/>
    <n v="0"/>
    <n v="0"/>
    <n v="1"/>
    <n v="0"/>
    <n v="0"/>
    <n v="0"/>
    <n v="1"/>
    <n v="0"/>
    <n v="1"/>
    <n v="1"/>
    <n v="1"/>
    <n v="1"/>
    <n v="1"/>
    <n v="1"/>
    <n v="0"/>
    <n v="0"/>
    <n v="0"/>
    <n v="1"/>
    <n v="1"/>
    <n v="0"/>
    <n v="0"/>
    <n v="0"/>
    <n v="1"/>
    <x v="1"/>
    <x v="0"/>
    <n v="1"/>
    <n v="0"/>
    <n v="6"/>
    <n v="1"/>
    <n v="0"/>
    <n v="0"/>
    <n v="1"/>
    <n v="0"/>
    <n v="0"/>
    <n v="1"/>
    <n v="0"/>
    <n v="0"/>
    <n v="0"/>
    <n v="0"/>
    <n v="0"/>
    <n v="0"/>
    <n v="0"/>
    <n v="0"/>
    <n v="0"/>
    <n v="0"/>
    <n v="2"/>
    <x v="1"/>
    <n v="198"/>
    <n v="9036"/>
    <n v="9"/>
    <n v="9"/>
    <n v="4"/>
  </r>
  <r>
    <s v="BPTP Terra"/>
    <s v=" Sector 37D Gurgaon"/>
    <x v="1"/>
    <n v="172000"/>
    <n v="7850"/>
    <s v="South-East"/>
    <x v="0"/>
    <x v="27"/>
    <n v="2.19108280254777E-2"/>
    <m/>
    <m/>
    <n v="2191"/>
    <n v="3"/>
    <n v="3"/>
    <n v="3"/>
    <n v="3"/>
    <s v="plurifamiliar"/>
    <n v="23"/>
    <n v="10"/>
    <n v="1"/>
    <n v="0"/>
    <n v="0"/>
    <n v="0"/>
    <n v="0"/>
    <n v="0"/>
    <n v="0"/>
    <n v="0"/>
    <n v="0"/>
    <n v="0"/>
    <n v="1"/>
    <n v="1"/>
    <n v="0"/>
    <n v="0"/>
    <n v="0"/>
    <n v="1"/>
    <n v="0"/>
    <n v="0"/>
    <n v="1"/>
    <n v="1"/>
    <n v="0"/>
    <n v="1"/>
    <n v="1"/>
    <n v="0"/>
    <n v="0"/>
    <n v="0"/>
    <n v="1"/>
    <x v="1"/>
    <x v="0"/>
    <n v="1"/>
    <n v="0"/>
    <n v="3"/>
    <n v="0"/>
    <n v="0"/>
    <n v="0"/>
    <n v="0"/>
    <n v="0"/>
    <n v="0"/>
    <n v="0"/>
    <n v="0"/>
    <n v="0"/>
    <n v="0"/>
    <n v="0"/>
    <n v="0"/>
    <n v="0"/>
    <n v="0"/>
    <n v="0"/>
    <n v="0"/>
    <n v="0"/>
    <n v="0"/>
    <x v="0"/>
    <n v="172"/>
    <n v="7850"/>
    <n v="3"/>
    <n v="6"/>
    <n v="4"/>
  </r>
  <r>
    <s v="BPTP Terra"/>
    <s v=" Sector 37D Gurgaon"/>
    <x v="1"/>
    <n v="172000"/>
    <n v="9497"/>
    <s v="South"/>
    <x v="0"/>
    <x v="25"/>
    <n v="1.8110982415499601E-2"/>
    <n v="996.3"/>
    <m/>
    <n v="1811"/>
    <n v="3"/>
    <n v="3"/>
    <n v="3"/>
    <n v="3"/>
    <s v="plurifamiliar"/>
    <n v="19"/>
    <n v="9"/>
    <n v="0"/>
    <n v="1"/>
    <n v="0"/>
    <n v="0"/>
    <n v="0"/>
    <n v="0"/>
    <n v="0"/>
    <n v="0"/>
    <n v="0"/>
    <n v="0"/>
    <n v="1"/>
    <n v="0"/>
    <n v="0"/>
    <n v="1"/>
    <n v="0"/>
    <n v="1"/>
    <n v="0"/>
    <n v="1"/>
    <n v="0"/>
    <n v="0"/>
    <n v="0"/>
    <n v="1"/>
    <n v="1"/>
    <n v="0"/>
    <n v="0"/>
    <n v="0"/>
    <n v="1"/>
    <x v="1"/>
    <x v="0"/>
    <n v="1"/>
    <n v="0"/>
    <n v="1"/>
    <n v="1"/>
    <n v="0"/>
    <n v="0"/>
    <n v="0"/>
    <n v="0"/>
    <n v="0"/>
    <n v="1"/>
    <n v="0"/>
    <n v="0"/>
    <n v="0"/>
    <n v="0"/>
    <n v="1"/>
    <n v="1"/>
    <n v="0"/>
    <n v="0"/>
    <n v="0"/>
    <n v="0"/>
    <n v="2"/>
    <x v="1"/>
    <n v="172"/>
    <n v="9497"/>
    <n v="5"/>
    <n v="5"/>
    <n v="4"/>
  </r>
  <r>
    <s v="BPTP Terra"/>
    <s v=" Sector 37D Gurgaon"/>
    <x v="1"/>
    <n v="175000"/>
    <n v="7987"/>
    <s v="West"/>
    <x v="0"/>
    <x v="7"/>
    <n v="2.1910604732690599E-2"/>
    <n v="1800"/>
    <n v="2100"/>
    <n v="2191"/>
    <n v="4"/>
    <n v="4"/>
    <n v="3"/>
    <n v="4"/>
    <s v="plurifamiliar"/>
    <n v="23"/>
    <n v="7"/>
    <n v="0"/>
    <n v="0"/>
    <n v="0"/>
    <n v="0"/>
    <n v="0"/>
    <n v="1"/>
    <n v="1"/>
    <n v="0"/>
    <n v="0"/>
    <n v="0"/>
    <n v="1"/>
    <n v="1"/>
    <n v="1"/>
    <n v="1"/>
    <n v="1"/>
    <n v="1"/>
    <n v="1"/>
    <n v="1"/>
    <n v="1"/>
    <n v="1"/>
    <n v="1"/>
    <n v="1"/>
    <n v="1"/>
    <n v="0"/>
    <n v="0"/>
    <n v="0"/>
    <n v="1"/>
    <x v="1"/>
    <x v="0"/>
    <n v="1"/>
    <n v="0"/>
    <n v="6"/>
    <n v="1"/>
    <n v="0"/>
    <n v="0"/>
    <n v="1"/>
    <n v="0"/>
    <n v="0"/>
    <n v="1"/>
    <n v="0"/>
    <n v="0"/>
    <n v="0"/>
    <n v="0"/>
    <n v="0"/>
    <n v="0"/>
    <n v="0"/>
    <n v="0"/>
    <n v="0"/>
    <n v="0"/>
    <n v="2"/>
    <x v="1"/>
    <n v="175"/>
    <n v="7987"/>
    <n v="9"/>
    <n v="12"/>
    <n v="4"/>
  </r>
  <r>
    <s v="BPTP Terra"/>
    <s v=" Sector 37D Gurgaon"/>
    <x v="1"/>
    <n v="155000"/>
    <n v="7074"/>
    <s v="North-East"/>
    <x v="0"/>
    <x v="7"/>
    <n v="2.1911224201300501E-2"/>
    <n v="1800"/>
    <n v="2100"/>
    <n v="2191"/>
    <n v="4"/>
    <n v="3"/>
    <n v="3"/>
    <n v="4"/>
    <s v="plurifamiliar"/>
    <n v="23"/>
    <n v="19"/>
    <n v="0"/>
    <n v="0"/>
    <n v="0"/>
    <n v="0"/>
    <n v="0"/>
    <n v="1"/>
    <n v="1"/>
    <n v="0"/>
    <n v="0"/>
    <n v="1"/>
    <n v="1"/>
    <n v="1"/>
    <n v="1"/>
    <n v="1"/>
    <n v="1"/>
    <n v="1"/>
    <n v="1"/>
    <n v="1"/>
    <n v="1"/>
    <n v="1"/>
    <n v="1"/>
    <n v="1"/>
    <n v="1"/>
    <n v="0"/>
    <n v="0"/>
    <n v="0"/>
    <n v="1"/>
    <x v="1"/>
    <x v="0"/>
    <n v="1"/>
    <n v="0"/>
    <n v="6"/>
    <n v="2"/>
    <n v="0"/>
    <n v="0"/>
    <n v="0"/>
    <n v="0"/>
    <n v="0"/>
    <n v="1"/>
    <n v="0"/>
    <n v="0"/>
    <n v="0"/>
    <n v="0"/>
    <n v="0"/>
    <n v="3"/>
    <n v="0"/>
    <n v="0"/>
    <n v="0"/>
    <n v="0"/>
    <n v="2"/>
    <x v="1"/>
    <n v="155"/>
    <n v="7074"/>
    <n v="12"/>
    <n v="13"/>
    <n v="4"/>
  </r>
  <r>
    <s v="BPTP Terra"/>
    <s v=" Sector 37D Gurgaon"/>
    <x v="1"/>
    <n v="160000"/>
    <n v="7302"/>
    <s v="North"/>
    <x v="0"/>
    <x v="7"/>
    <n v="2.1911804984935598E-2"/>
    <n v="1800"/>
    <n v="2000"/>
    <n v="2191"/>
    <n v="4"/>
    <n v="3"/>
    <n v="3"/>
    <n v="4"/>
    <s v="plurifamiliar"/>
    <n v="23"/>
    <n v="7"/>
    <n v="0"/>
    <n v="0"/>
    <n v="0"/>
    <n v="0"/>
    <n v="0"/>
    <n v="1"/>
    <n v="1"/>
    <n v="0"/>
    <n v="0"/>
    <n v="1"/>
    <n v="1"/>
    <n v="1"/>
    <n v="1"/>
    <n v="1"/>
    <n v="1"/>
    <n v="1"/>
    <n v="1"/>
    <n v="1"/>
    <n v="1"/>
    <n v="1"/>
    <n v="1"/>
    <n v="1"/>
    <n v="1"/>
    <n v="0"/>
    <n v="0"/>
    <n v="0"/>
    <n v="1"/>
    <x v="1"/>
    <x v="0"/>
    <n v="1"/>
    <n v="0"/>
    <n v="6"/>
    <n v="1"/>
    <n v="0"/>
    <n v="0"/>
    <n v="0"/>
    <n v="0"/>
    <n v="0"/>
    <n v="1"/>
    <n v="0"/>
    <n v="0"/>
    <n v="0"/>
    <n v="0"/>
    <n v="0"/>
    <n v="0"/>
    <n v="0"/>
    <n v="0"/>
    <n v="0"/>
    <n v="0"/>
    <n v="2"/>
    <x v="1"/>
    <n v="160"/>
    <n v="7302"/>
    <n v="8"/>
    <n v="13"/>
    <n v="4"/>
  </r>
  <r>
    <s v="BPTP Terra"/>
    <s v=" Sector 37D Gurgaon"/>
    <x v="1"/>
    <n v="179000"/>
    <n v="8983"/>
    <s v="South-West"/>
    <x v="0"/>
    <x v="13"/>
    <n v="1.9926527886006899E-2"/>
    <m/>
    <m/>
    <n v="1998"/>
    <n v="4"/>
    <n v="3"/>
    <n v="3"/>
    <n v="4"/>
    <s v="plurifamiliar"/>
    <n v="23"/>
    <n v="15"/>
    <n v="0"/>
    <n v="0"/>
    <n v="0"/>
    <n v="0"/>
    <n v="0"/>
    <n v="0"/>
    <n v="0"/>
    <n v="0"/>
    <n v="0"/>
    <n v="0"/>
    <n v="1"/>
    <n v="0"/>
    <n v="1"/>
    <n v="1"/>
    <n v="1"/>
    <n v="1"/>
    <n v="0"/>
    <n v="1"/>
    <n v="0"/>
    <n v="0"/>
    <n v="0"/>
    <n v="1"/>
    <n v="1"/>
    <n v="0"/>
    <n v="0"/>
    <n v="0"/>
    <n v="1"/>
    <x v="1"/>
    <x v="0"/>
    <n v="1"/>
    <n v="0"/>
    <n v="4"/>
    <n v="4"/>
    <n v="1"/>
    <n v="0"/>
    <n v="0"/>
    <n v="0"/>
    <n v="0"/>
    <n v="1"/>
    <n v="0"/>
    <n v="0"/>
    <n v="0"/>
    <n v="0"/>
    <n v="0"/>
    <n v="4"/>
    <n v="0"/>
    <n v="0"/>
    <n v="0"/>
    <n v="0"/>
    <n v="2"/>
    <x v="1"/>
    <n v="179"/>
    <n v="8983"/>
    <n v="14"/>
    <n v="6"/>
    <n v="4"/>
  </r>
  <r>
    <s v="BPTP Terra"/>
    <s v=" Sector 37D Gurgaon"/>
    <x v="1"/>
    <n v="150000"/>
    <n v="8255"/>
    <s v="South-West"/>
    <x v="0"/>
    <x v="0"/>
    <n v="1.8170805572380301E-2"/>
    <n v="1560"/>
    <m/>
    <n v="1811"/>
    <n v="3"/>
    <n v="3"/>
    <n v="3"/>
    <n v="3"/>
    <s v="plurifamiliar"/>
    <n v="23"/>
    <n v="12"/>
    <n v="0"/>
    <n v="0"/>
    <n v="0"/>
    <n v="0"/>
    <n v="0"/>
    <n v="0"/>
    <n v="1"/>
    <n v="0"/>
    <n v="0"/>
    <n v="0"/>
    <n v="1"/>
    <n v="0"/>
    <n v="1"/>
    <n v="1"/>
    <n v="1"/>
    <n v="1"/>
    <n v="1"/>
    <n v="1"/>
    <n v="0"/>
    <n v="0"/>
    <n v="0"/>
    <n v="1"/>
    <n v="1"/>
    <n v="0"/>
    <n v="0"/>
    <n v="0"/>
    <n v="1"/>
    <x v="1"/>
    <x v="0"/>
    <n v="1"/>
    <n v="0"/>
    <n v="3"/>
    <n v="1"/>
    <n v="0"/>
    <n v="0"/>
    <n v="0"/>
    <n v="0"/>
    <n v="0"/>
    <n v="1"/>
    <n v="0"/>
    <n v="0"/>
    <n v="0"/>
    <n v="0"/>
    <n v="0"/>
    <n v="0"/>
    <n v="0"/>
    <n v="0"/>
    <n v="0"/>
    <n v="0"/>
    <n v="2"/>
    <x v="1"/>
    <n v="150"/>
    <n v="8255"/>
    <n v="5"/>
    <n v="8"/>
    <n v="4"/>
  </r>
  <r>
    <s v="BPTP Terra"/>
    <s v=" Sector 37D Gurgaon"/>
    <x v="1"/>
    <n v="177000"/>
    <n v="8078"/>
    <s v="North"/>
    <x v="0"/>
    <x v="0"/>
    <n v="2.1911364199059102E-2"/>
    <n v="1860"/>
    <m/>
    <n v="2191"/>
    <n v="4"/>
    <n v="3"/>
    <n v="3"/>
    <n v="4"/>
    <s v="plurifamiliar"/>
    <n v="23"/>
    <n v="15"/>
    <n v="1"/>
    <n v="1"/>
    <n v="1"/>
    <n v="0"/>
    <n v="0"/>
    <n v="0"/>
    <n v="1"/>
    <n v="0"/>
    <n v="0"/>
    <n v="0"/>
    <n v="1"/>
    <n v="0"/>
    <n v="1"/>
    <n v="1"/>
    <n v="1"/>
    <n v="1"/>
    <n v="1"/>
    <n v="1"/>
    <n v="0"/>
    <n v="0"/>
    <n v="0"/>
    <n v="1"/>
    <n v="1"/>
    <n v="0"/>
    <n v="0"/>
    <n v="0"/>
    <n v="1"/>
    <x v="1"/>
    <x v="0"/>
    <n v="1"/>
    <n v="0"/>
    <n v="3"/>
    <n v="1"/>
    <n v="0"/>
    <n v="0"/>
    <n v="0"/>
    <n v="0"/>
    <n v="0"/>
    <n v="1"/>
    <n v="0"/>
    <n v="0"/>
    <n v="0"/>
    <n v="0"/>
    <n v="0"/>
    <n v="0"/>
    <n v="0"/>
    <n v="0"/>
    <n v="0"/>
    <n v="0"/>
    <n v="2"/>
    <x v="1"/>
    <n v="177"/>
    <n v="8078"/>
    <n v="5"/>
    <n v="11"/>
    <n v="4"/>
  </r>
  <r>
    <s v="BPTP Terra"/>
    <s v=" Sector 37D Gurgaon"/>
    <x v="1"/>
    <n v="150000"/>
    <n v="8282"/>
    <s v="North-West"/>
    <x v="0"/>
    <x v="0"/>
    <n v="1.81115672542864E-2"/>
    <n v="1570"/>
    <m/>
    <n v="1811"/>
    <n v="3"/>
    <n v="3"/>
    <n v="3"/>
    <n v="3"/>
    <s v="plurifamiliar"/>
    <n v="23"/>
    <n v="17"/>
    <n v="0"/>
    <n v="0"/>
    <n v="0"/>
    <n v="0"/>
    <n v="0"/>
    <n v="0"/>
    <n v="1"/>
    <n v="0"/>
    <n v="0"/>
    <n v="0"/>
    <n v="1"/>
    <n v="0"/>
    <n v="1"/>
    <n v="1"/>
    <n v="1"/>
    <n v="1"/>
    <n v="1"/>
    <n v="1"/>
    <n v="0"/>
    <n v="0"/>
    <n v="0"/>
    <n v="1"/>
    <n v="1"/>
    <n v="0"/>
    <n v="0"/>
    <n v="0"/>
    <n v="1"/>
    <x v="1"/>
    <x v="0"/>
    <n v="1"/>
    <n v="0"/>
    <n v="3"/>
    <n v="1"/>
    <n v="0"/>
    <n v="0"/>
    <n v="0"/>
    <n v="0"/>
    <n v="0"/>
    <n v="1"/>
    <n v="0"/>
    <n v="0"/>
    <n v="0"/>
    <n v="0"/>
    <n v="0"/>
    <n v="0"/>
    <n v="0"/>
    <n v="0"/>
    <n v="0"/>
    <n v="0"/>
    <n v="2"/>
    <x v="1"/>
    <n v="150"/>
    <n v="8282"/>
    <n v="5"/>
    <n v="8"/>
    <n v="4"/>
  </r>
  <r>
    <s v="BPTP Terra"/>
    <s v=" Sector 37D Gurgaon"/>
    <x v="1"/>
    <n v="149000"/>
    <n v="8105"/>
    <s v="North-West"/>
    <x v="0"/>
    <x v="0"/>
    <n v="1.83837137569401E-2"/>
    <n v="1580"/>
    <m/>
    <n v="1832"/>
    <n v="3"/>
    <n v="3"/>
    <n v="3"/>
    <n v="3"/>
    <s v="plurifamiliar"/>
    <n v="23"/>
    <n v="20"/>
    <n v="0"/>
    <n v="0"/>
    <n v="0"/>
    <n v="0"/>
    <n v="0"/>
    <n v="0"/>
    <n v="1"/>
    <n v="0"/>
    <n v="0"/>
    <n v="0"/>
    <n v="1"/>
    <n v="0"/>
    <n v="1"/>
    <n v="1"/>
    <n v="1"/>
    <n v="1"/>
    <n v="1"/>
    <n v="1"/>
    <n v="0"/>
    <n v="0"/>
    <n v="0"/>
    <n v="1"/>
    <n v="1"/>
    <n v="0"/>
    <n v="0"/>
    <n v="0"/>
    <n v="1"/>
    <x v="1"/>
    <x v="0"/>
    <n v="1"/>
    <n v="0"/>
    <n v="3"/>
    <n v="1"/>
    <n v="0"/>
    <n v="0"/>
    <n v="0"/>
    <n v="0"/>
    <n v="0"/>
    <n v="1"/>
    <n v="0"/>
    <n v="0"/>
    <n v="0"/>
    <n v="0"/>
    <n v="0"/>
    <n v="0"/>
    <n v="0"/>
    <n v="0"/>
    <n v="0"/>
    <n v="0"/>
    <n v="2"/>
    <x v="1"/>
    <n v="149"/>
    <n v="8105"/>
    <n v="5"/>
    <n v="8"/>
    <n v="4"/>
  </r>
  <r>
    <s v="BPTP Terra"/>
    <s v=" Sector 37D Gurgaon"/>
    <x v="1"/>
    <n v="180000"/>
    <n v="8215"/>
    <s v="North-West"/>
    <x v="0"/>
    <x v="0"/>
    <n v="2.1911138161898901E-2"/>
    <n v="1860"/>
    <m/>
    <n v="2191"/>
    <n v="4"/>
    <n v="3"/>
    <n v="3"/>
    <n v="4"/>
    <s v="plurifamiliar"/>
    <n v="23"/>
    <n v="18"/>
    <n v="1"/>
    <n v="1"/>
    <n v="1"/>
    <n v="0"/>
    <n v="0"/>
    <n v="0"/>
    <n v="1"/>
    <n v="0"/>
    <n v="0"/>
    <n v="0"/>
    <n v="1"/>
    <n v="0"/>
    <n v="1"/>
    <n v="1"/>
    <n v="1"/>
    <n v="1"/>
    <n v="1"/>
    <n v="1"/>
    <n v="0"/>
    <n v="0"/>
    <n v="0"/>
    <n v="1"/>
    <n v="1"/>
    <n v="0"/>
    <n v="0"/>
    <n v="0"/>
    <n v="1"/>
    <x v="1"/>
    <x v="0"/>
    <n v="1"/>
    <n v="0"/>
    <n v="3"/>
    <n v="1"/>
    <n v="0"/>
    <n v="0"/>
    <n v="0"/>
    <n v="0"/>
    <n v="0"/>
    <n v="1"/>
    <n v="0"/>
    <n v="0"/>
    <n v="0"/>
    <n v="0"/>
    <n v="0"/>
    <n v="0"/>
    <n v="0"/>
    <n v="0"/>
    <n v="0"/>
    <n v="0"/>
    <n v="2"/>
    <x v="1"/>
    <n v="180"/>
    <n v="8215"/>
    <n v="5"/>
    <n v="11"/>
    <n v="4"/>
  </r>
  <r>
    <s v="BPTP Terra"/>
    <s v=" Sector 37D Gurgaon"/>
    <x v="1"/>
    <n v="140000"/>
    <n v="7730"/>
    <s v="South-East"/>
    <x v="0"/>
    <x v="9"/>
    <n v="1.81112548512289E-2"/>
    <n v="1611"/>
    <n v="1711"/>
    <n v="1811"/>
    <n v="3"/>
    <n v="3"/>
    <n v="3"/>
    <n v="3"/>
    <s v="plurifamiliar"/>
    <n v="23"/>
    <n v="5"/>
    <n v="0"/>
    <n v="0"/>
    <n v="0"/>
    <n v="0"/>
    <n v="1"/>
    <n v="1"/>
    <n v="1"/>
    <n v="0"/>
    <n v="1"/>
    <n v="1"/>
    <n v="1"/>
    <n v="1"/>
    <n v="1"/>
    <n v="1"/>
    <n v="1"/>
    <n v="1"/>
    <n v="1"/>
    <n v="1"/>
    <n v="1"/>
    <n v="1"/>
    <n v="1"/>
    <n v="1"/>
    <n v="1"/>
    <n v="0"/>
    <n v="0"/>
    <n v="0"/>
    <n v="1"/>
    <x v="1"/>
    <x v="0"/>
    <n v="1"/>
    <n v="0"/>
    <n v="5"/>
    <n v="3"/>
    <n v="0"/>
    <n v="0"/>
    <n v="0"/>
    <n v="0"/>
    <n v="0"/>
    <n v="1"/>
    <n v="0"/>
    <n v="0"/>
    <n v="0"/>
    <n v="0"/>
    <n v="0"/>
    <n v="0"/>
    <n v="0"/>
    <n v="0"/>
    <n v="0"/>
    <n v="0"/>
    <n v="2"/>
    <x v="1"/>
    <n v="140"/>
    <n v="7730"/>
    <n v="9"/>
    <n v="15"/>
    <n v="4"/>
  </r>
  <r>
    <s v="BPTP Terra"/>
    <s v=" Sector 37D Gurgaon"/>
    <x v="1"/>
    <n v="165000"/>
    <n v="7530"/>
    <s v="West"/>
    <x v="0"/>
    <x v="9"/>
    <n v="2.1912350597609501E-2"/>
    <n v="1991"/>
    <n v="2091"/>
    <n v="2191"/>
    <n v="4"/>
    <n v="3"/>
    <n v="3"/>
    <n v="4"/>
    <s v="plurifamiliar"/>
    <n v="23"/>
    <n v="6"/>
    <n v="0"/>
    <n v="0"/>
    <n v="0"/>
    <n v="0"/>
    <n v="1"/>
    <n v="1"/>
    <n v="1"/>
    <n v="0"/>
    <n v="1"/>
    <n v="1"/>
    <n v="1"/>
    <n v="1"/>
    <n v="1"/>
    <n v="1"/>
    <n v="1"/>
    <n v="1"/>
    <n v="1"/>
    <n v="1"/>
    <n v="1"/>
    <n v="1"/>
    <n v="1"/>
    <n v="1"/>
    <n v="1"/>
    <n v="0"/>
    <n v="0"/>
    <n v="0"/>
    <n v="1"/>
    <x v="1"/>
    <x v="0"/>
    <n v="1"/>
    <n v="0"/>
    <n v="5"/>
    <n v="3"/>
    <n v="0"/>
    <n v="0"/>
    <n v="0"/>
    <n v="0"/>
    <n v="0"/>
    <n v="1"/>
    <n v="0"/>
    <n v="0"/>
    <n v="0"/>
    <n v="0"/>
    <n v="0"/>
    <n v="0"/>
    <n v="0"/>
    <n v="0"/>
    <n v="0"/>
    <n v="0"/>
    <n v="2"/>
    <x v="1"/>
    <n v="165"/>
    <n v="7530"/>
    <n v="9"/>
    <n v="15"/>
    <n v="4"/>
  </r>
  <r>
    <s v="BPTP Terra"/>
    <s v=" Sector 37D Gurgaon"/>
    <x v="1"/>
    <n v="167000"/>
    <n v="7622"/>
    <s v="West"/>
    <x v="0"/>
    <x v="9"/>
    <n v="2.1910259774337401E-2"/>
    <n v="1991"/>
    <n v="2091"/>
    <n v="2191"/>
    <n v="4"/>
    <n v="4"/>
    <n v="3"/>
    <n v="4"/>
    <s v="plurifamiliar"/>
    <n v="23"/>
    <n v="11"/>
    <n v="0"/>
    <n v="0"/>
    <n v="0"/>
    <n v="0"/>
    <n v="1"/>
    <n v="1"/>
    <n v="1"/>
    <n v="0"/>
    <n v="1"/>
    <n v="1"/>
    <n v="1"/>
    <n v="1"/>
    <n v="1"/>
    <n v="1"/>
    <n v="1"/>
    <n v="1"/>
    <n v="1"/>
    <n v="1"/>
    <n v="1"/>
    <n v="1"/>
    <n v="1"/>
    <n v="1"/>
    <n v="1"/>
    <n v="0"/>
    <n v="0"/>
    <n v="0"/>
    <n v="1"/>
    <x v="1"/>
    <x v="0"/>
    <n v="1"/>
    <n v="0"/>
    <n v="5"/>
    <n v="3"/>
    <n v="0"/>
    <n v="0"/>
    <n v="0"/>
    <n v="0"/>
    <n v="0"/>
    <n v="1"/>
    <n v="0"/>
    <n v="0"/>
    <n v="0"/>
    <n v="0"/>
    <n v="0"/>
    <n v="0"/>
    <n v="0"/>
    <n v="0"/>
    <n v="0"/>
    <n v="0"/>
    <n v="2"/>
    <x v="1"/>
    <n v="167"/>
    <n v="7622"/>
    <n v="9"/>
    <n v="15"/>
    <n v="4"/>
  </r>
  <r>
    <s v="BPTP Terra"/>
    <s v=" Sector 37D Gurgaon"/>
    <x v="1"/>
    <n v="145000"/>
    <n v="8006"/>
    <s v="South-East"/>
    <x v="0"/>
    <x v="9"/>
    <n v="1.8111416437671699E-2"/>
    <n v="1611"/>
    <n v="1711"/>
    <n v="1811"/>
    <n v="3"/>
    <n v="3"/>
    <n v="3"/>
    <n v="3"/>
    <s v="plurifamiliar"/>
    <n v="23"/>
    <n v="8"/>
    <n v="0"/>
    <n v="0"/>
    <n v="0"/>
    <n v="0"/>
    <n v="1"/>
    <n v="1"/>
    <n v="1"/>
    <n v="0"/>
    <n v="1"/>
    <n v="1"/>
    <n v="1"/>
    <n v="1"/>
    <n v="1"/>
    <n v="1"/>
    <n v="1"/>
    <n v="1"/>
    <n v="1"/>
    <n v="1"/>
    <n v="1"/>
    <n v="1"/>
    <n v="1"/>
    <n v="1"/>
    <n v="1"/>
    <n v="0"/>
    <n v="0"/>
    <n v="0"/>
    <n v="1"/>
    <x v="1"/>
    <x v="0"/>
    <n v="1"/>
    <n v="0"/>
    <n v="5"/>
    <n v="2"/>
    <n v="0"/>
    <n v="0"/>
    <n v="0"/>
    <n v="0"/>
    <n v="0"/>
    <n v="1"/>
    <n v="0"/>
    <n v="0"/>
    <n v="0"/>
    <n v="0"/>
    <n v="0"/>
    <n v="0"/>
    <n v="0"/>
    <n v="0"/>
    <n v="0"/>
    <n v="0"/>
    <n v="2"/>
    <x v="1"/>
    <n v="145"/>
    <n v="8006"/>
    <n v="8"/>
    <n v="15"/>
    <n v="4"/>
  </r>
  <r>
    <s v="BPTP Terra"/>
    <s v=" Sector 37D Gurgaon"/>
    <x v="1"/>
    <n v="180000"/>
    <n v="8215"/>
    <s v="North"/>
    <x v="0"/>
    <x v="12"/>
    <n v="2.1911138161898901E-2"/>
    <m/>
    <m/>
    <n v="2191"/>
    <n v="4"/>
    <n v="3"/>
    <n v="3"/>
    <n v="4"/>
    <s v="plurifamiliar"/>
    <n v="23"/>
    <n v="12"/>
    <n v="0"/>
    <n v="1"/>
    <n v="0"/>
    <n v="0"/>
    <n v="0"/>
    <n v="0"/>
    <n v="1"/>
    <n v="0"/>
    <n v="0"/>
    <n v="1"/>
    <n v="1"/>
    <n v="1"/>
    <n v="1"/>
    <n v="1"/>
    <n v="1"/>
    <n v="1"/>
    <n v="1"/>
    <n v="1"/>
    <n v="1"/>
    <n v="1"/>
    <n v="1"/>
    <n v="1"/>
    <n v="1"/>
    <n v="0"/>
    <n v="0"/>
    <n v="0"/>
    <n v="1"/>
    <x v="1"/>
    <x v="0"/>
    <n v="1"/>
    <n v="0"/>
    <n v="6"/>
    <n v="0"/>
    <n v="0"/>
    <n v="0"/>
    <n v="1"/>
    <n v="0"/>
    <n v="0"/>
    <n v="1"/>
    <n v="0"/>
    <n v="0"/>
    <n v="0"/>
    <n v="0"/>
    <n v="0"/>
    <n v="0"/>
    <n v="0"/>
    <n v="0"/>
    <n v="0"/>
    <n v="0"/>
    <n v="2"/>
    <x v="1"/>
    <n v="180"/>
    <n v="8215"/>
    <n v="8"/>
    <n v="13"/>
    <n v="4"/>
  </r>
  <r>
    <s v="BPTP Terra"/>
    <s v=" Sector 37D Gurgaon"/>
    <x v="1"/>
    <n v="178000"/>
    <n v="8124"/>
    <s v="East"/>
    <x v="0"/>
    <x v="12"/>
    <n v="2.1910388970950202E-2"/>
    <m/>
    <m/>
    <n v="2191"/>
    <n v="4"/>
    <n v="3"/>
    <n v="3"/>
    <n v="4"/>
    <s v="plurifamiliar"/>
    <n v="23"/>
    <n v="10"/>
    <n v="1"/>
    <n v="0"/>
    <n v="0"/>
    <n v="0"/>
    <n v="0"/>
    <n v="0"/>
    <n v="1"/>
    <n v="0"/>
    <n v="0"/>
    <n v="1"/>
    <n v="1"/>
    <n v="1"/>
    <n v="1"/>
    <n v="1"/>
    <n v="1"/>
    <n v="1"/>
    <n v="1"/>
    <n v="1"/>
    <n v="1"/>
    <n v="1"/>
    <n v="1"/>
    <n v="1"/>
    <n v="1"/>
    <n v="0"/>
    <n v="0"/>
    <n v="0"/>
    <n v="1"/>
    <x v="1"/>
    <x v="0"/>
    <n v="1"/>
    <n v="0"/>
    <n v="0"/>
    <n v="0"/>
    <n v="0"/>
    <n v="0"/>
    <n v="0"/>
    <n v="0"/>
    <n v="0"/>
    <n v="0"/>
    <n v="0"/>
    <n v="0"/>
    <n v="0"/>
    <n v="0"/>
    <n v="0"/>
    <n v="0"/>
    <n v="0"/>
    <n v="0"/>
    <n v="0"/>
    <n v="0"/>
    <n v="0"/>
    <x v="0"/>
    <n v="178"/>
    <n v="8124"/>
    <n v="0"/>
    <n v="13"/>
    <n v="4"/>
  </r>
  <r>
    <s v="BPTP Terra"/>
    <s v=" Sector 37D Gurgaon"/>
    <x v="1"/>
    <n v="155000"/>
    <n v="8558"/>
    <s v="South"/>
    <x v="0"/>
    <x v="12"/>
    <n v="1.8111708343070802E-2"/>
    <m/>
    <m/>
    <n v="1811"/>
    <n v="3"/>
    <n v="3"/>
    <n v="3"/>
    <n v="3"/>
    <s v="plurifamiliar"/>
    <n v="23"/>
    <n v="11"/>
    <n v="0"/>
    <n v="0"/>
    <n v="0"/>
    <n v="0"/>
    <n v="0"/>
    <n v="0"/>
    <n v="1"/>
    <n v="1"/>
    <n v="0"/>
    <n v="0"/>
    <n v="1"/>
    <n v="1"/>
    <n v="1"/>
    <n v="1"/>
    <n v="1"/>
    <n v="1"/>
    <n v="1"/>
    <n v="1"/>
    <n v="1"/>
    <n v="1"/>
    <n v="1"/>
    <n v="1"/>
    <n v="1"/>
    <n v="0"/>
    <n v="0"/>
    <n v="0"/>
    <n v="1"/>
    <x v="1"/>
    <x v="0"/>
    <n v="1"/>
    <n v="0"/>
    <n v="5"/>
    <n v="1"/>
    <n v="0"/>
    <n v="0"/>
    <n v="0"/>
    <n v="0"/>
    <n v="0"/>
    <n v="1"/>
    <n v="0"/>
    <n v="0"/>
    <n v="0"/>
    <n v="0"/>
    <n v="0"/>
    <n v="0"/>
    <n v="0"/>
    <n v="0"/>
    <n v="0"/>
    <n v="0"/>
    <n v="2"/>
    <x v="1"/>
    <n v="155"/>
    <n v="8558"/>
    <n v="7"/>
    <n v="12"/>
    <n v="4"/>
  </r>
  <r>
    <s v="BPTP Terra"/>
    <s v=" Sector 37D Gurgaon"/>
    <x v="1"/>
    <n v="165000"/>
    <n v="8790"/>
    <s v="East"/>
    <x v="0"/>
    <x v="29"/>
    <n v="1.87713310580204E-2"/>
    <m/>
    <m/>
    <n v="1877"/>
    <n v="3"/>
    <n v="3"/>
    <n v="2"/>
    <n v="3"/>
    <s v="plurifamiliar"/>
    <n v="20"/>
    <n v="15"/>
    <n v="0"/>
    <n v="0"/>
    <n v="0"/>
    <n v="0"/>
    <n v="0"/>
    <n v="1"/>
    <n v="0"/>
    <n v="1"/>
    <n v="0"/>
    <n v="0"/>
    <n v="1"/>
    <n v="1"/>
    <n v="1"/>
    <n v="1"/>
    <n v="1"/>
    <n v="1"/>
    <n v="0"/>
    <n v="1"/>
    <n v="1"/>
    <n v="1"/>
    <n v="1"/>
    <n v="1"/>
    <n v="1"/>
    <n v="0"/>
    <n v="0"/>
    <n v="0"/>
    <n v="1"/>
    <x v="1"/>
    <x v="0"/>
    <n v="1"/>
    <n v="0"/>
    <n v="2"/>
    <n v="0"/>
    <n v="0"/>
    <n v="0"/>
    <n v="0"/>
    <n v="0"/>
    <n v="0"/>
    <n v="0"/>
    <n v="0"/>
    <n v="0"/>
    <n v="0"/>
    <n v="0"/>
    <n v="0"/>
    <n v="0"/>
    <n v="0"/>
    <n v="0"/>
    <n v="0"/>
    <n v="0"/>
    <n v="0"/>
    <x v="0"/>
    <n v="165"/>
    <n v="8790"/>
    <n v="2"/>
    <n v="11"/>
    <n v="4"/>
  </r>
  <r>
    <s v="BPTP Terra"/>
    <s v=" Sector 37D Gurgaon"/>
    <x v="1"/>
    <n v="117000"/>
    <n v="8297"/>
    <s v="North-East"/>
    <x v="0"/>
    <x v="29"/>
    <n v="1.4101482463540999E-2"/>
    <m/>
    <m/>
    <n v="1410"/>
    <n v="2"/>
    <n v="2"/>
    <n v="2"/>
    <n v="2"/>
    <s v="unifamiliar"/>
    <n v="23"/>
    <n v="0"/>
    <n v="0"/>
    <n v="0"/>
    <n v="0"/>
    <n v="0"/>
    <n v="0"/>
    <n v="1"/>
    <n v="0"/>
    <n v="1"/>
    <n v="0"/>
    <n v="0"/>
    <n v="1"/>
    <n v="1"/>
    <n v="1"/>
    <n v="1"/>
    <n v="1"/>
    <n v="1"/>
    <n v="0"/>
    <n v="1"/>
    <n v="1"/>
    <n v="1"/>
    <n v="1"/>
    <n v="1"/>
    <n v="1"/>
    <n v="0"/>
    <n v="0"/>
    <n v="0"/>
    <n v="1"/>
    <x v="1"/>
    <x v="0"/>
    <n v="1"/>
    <n v="0"/>
    <n v="2"/>
    <n v="0"/>
    <n v="0"/>
    <n v="0"/>
    <n v="0"/>
    <n v="0"/>
    <n v="0"/>
    <n v="0"/>
    <n v="0"/>
    <n v="0"/>
    <n v="0"/>
    <n v="0"/>
    <n v="0"/>
    <n v="0"/>
    <n v="0"/>
    <n v="0"/>
    <n v="0"/>
    <n v="0"/>
    <n v="0"/>
    <x v="0"/>
    <n v="117"/>
    <n v="8297"/>
    <n v="2"/>
    <n v="11"/>
    <n v="4"/>
  </r>
  <r>
    <s v="BPTP Terra"/>
    <s v=" Sector 37D Gurgaon"/>
    <x v="1"/>
    <n v="145000"/>
    <n v="8006"/>
    <s v="North-East"/>
    <x v="0"/>
    <x v="29"/>
    <n v="1.8111416437671699E-2"/>
    <m/>
    <m/>
    <n v="1811"/>
    <n v="3"/>
    <n v="3"/>
    <n v="3"/>
    <n v="3"/>
    <s v="plurifamiliar"/>
    <n v="20"/>
    <n v="9"/>
    <n v="0"/>
    <n v="0"/>
    <n v="0"/>
    <n v="0"/>
    <n v="0"/>
    <n v="1"/>
    <n v="0"/>
    <n v="1"/>
    <n v="0"/>
    <n v="0"/>
    <n v="1"/>
    <n v="1"/>
    <n v="1"/>
    <n v="1"/>
    <n v="1"/>
    <n v="1"/>
    <n v="0"/>
    <n v="1"/>
    <n v="1"/>
    <n v="1"/>
    <n v="1"/>
    <n v="1"/>
    <n v="1"/>
    <n v="0"/>
    <n v="0"/>
    <n v="0"/>
    <n v="1"/>
    <x v="1"/>
    <x v="0"/>
    <n v="1"/>
    <n v="0"/>
    <n v="2"/>
    <n v="0"/>
    <n v="0"/>
    <n v="0"/>
    <n v="0"/>
    <n v="0"/>
    <n v="0"/>
    <n v="0"/>
    <n v="0"/>
    <n v="0"/>
    <n v="0"/>
    <n v="0"/>
    <n v="0"/>
    <n v="0"/>
    <n v="0"/>
    <n v="0"/>
    <n v="0"/>
    <n v="0"/>
    <n v="0"/>
    <x v="0"/>
    <n v="145"/>
    <n v="8006"/>
    <n v="2"/>
    <n v="11"/>
    <n v="4"/>
  </r>
  <r>
    <s v="Breez Global Heights"/>
    <s v=" Sohna"/>
    <x v="0"/>
    <n v="40000"/>
    <n v="6420"/>
    <s v="North-East"/>
    <x v="4"/>
    <x v="0"/>
    <n v="6.2305295950154998E-3"/>
    <n v="599"/>
    <m/>
    <n v="623"/>
    <n v="2"/>
    <n v="2"/>
    <n v="1"/>
    <n v="2"/>
    <s v="unifamiliar"/>
    <n v="10"/>
    <n v="4"/>
    <n v="0"/>
    <n v="0"/>
    <n v="0"/>
    <n v="0"/>
    <n v="0"/>
    <n v="0"/>
    <n v="1"/>
    <n v="0"/>
    <n v="0"/>
    <n v="0"/>
    <n v="1"/>
    <n v="0"/>
    <n v="1"/>
    <n v="1"/>
    <n v="1"/>
    <n v="1"/>
    <n v="1"/>
    <n v="1"/>
    <n v="0"/>
    <n v="0"/>
    <n v="0"/>
    <n v="1"/>
    <n v="1"/>
    <n v="0"/>
    <n v="0"/>
    <n v="0"/>
    <n v="1"/>
    <x v="1"/>
    <x v="0"/>
    <n v="1"/>
    <n v="1"/>
    <n v="0"/>
    <n v="0"/>
    <n v="0"/>
    <n v="0"/>
    <n v="0"/>
    <n v="0"/>
    <n v="0"/>
    <n v="0"/>
    <n v="0"/>
    <n v="0"/>
    <n v="0"/>
    <n v="0"/>
    <n v="0"/>
    <n v="0"/>
    <n v="0"/>
    <n v="0"/>
    <n v="0"/>
    <n v="0"/>
    <n v="0"/>
    <x v="0"/>
    <n v="40"/>
    <n v="6420"/>
    <n v="0"/>
    <n v="8"/>
    <n v="5"/>
  </r>
  <r>
    <s v="Breez Global Heights"/>
    <s v=" Sohna"/>
    <x v="0"/>
    <n v="42000"/>
    <n v="6420"/>
    <s v=""/>
    <x v="4"/>
    <x v="4"/>
    <n v="6.5420560747663E-3"/>
    <m/>
    <m/>
    <n v="623"/>
    <n v="2"/>
    <n v="2"/>
    <n v="2"/>
    <n v="2"/>
    <s v="unifamiliar"/>
    <n v="10"/>
    <n v="2"/>
    <n v="0"/>
    <n v="0"/>
    <n v="0"/>
    <n v="0"/>
    <n v="0"/>
    <n v="0"/>
    <n v="0"/>
    <n v="0"/>
    <n v="0"/>
    <n v="0"/>
    <n v="1"/>
    <n v="1"/>
    <n v="1"/>
    <n v="1"/>
    <n v="1"/>
    <n v="1"/>
    <n v="1"/>
    <n v="1"/>
    <n v="0"/>
    <n v="1"/>
    <n v="1"/>
    <n v="1"/>
    <n v="1"/>
    <n v="0"/>
    <n v="0"/>
    <n v="0"/>
    <n v="1"/>
    <x v="1"/>
    <x v="0"/>
    <n v="1"/>
    <n v="1"/>
    <n v="0"/>
    <n v="0"/>
    <n v="0"/>
    <n v="0"/>
    <n v="0"/>
    <n v="0"/>
    <n v="0"/>
    <n v="0"/>
    <n v="0"/>
    <n v="0"/>
    <n v="0"/>
    <n v="0"/>
    <n v="0"/>
    <n v="0"/>
    <n v="0"/>
    <n v="0"/>
    <n v="0"/>
    <n v="0"/>
    <n v="0"/>
    <x v="0"/>
    <n v="42"/>
    <n v="6420"/>
    <n v="0"/>
    <n v="9"/>
    <n v="5"/>
  </r>
  <r>
    <s v="Breez Global Heights"/>
    <s v=" Sohna"/>
    <x v="0"/>
    <n v="21000"/>
    <n v="5329"/>
    <s v=""/>
    <x v="0"/>
    <x v="18"/>
    <n v="3.9407018202289E-3"/>
    <n v="394"/>
    <m/>
    <m/>
    <n v="1"/>
    <n v="1"/>
    <n v="1"/>
    <n v="1"/>
    <s v="unifamiliar"/>
    <n v="10"/>
    <n v="2"/>
    <n v="0"/>
    <n v="0"/>
    <n v="0"/>
    <n v="0"/>
    <n v="0"/>
    <n v="0"/>
    <n v="0"/>
    <n v="0"/>
    <n v="0"/>
    <n v="0"/>
    <n v="1"/>
    <n v="0"/>
    <n v="1"/>
    <n v="0"/>
    <n v="1"/>
    <n v="1"/>
    <n v="0"/>
    <n v="0"/>
    <n v="0"/>
    <n v="0"/>
    <n v="0"/>
    <n v="1"/>
    <n v="1"/>
    <n v="0"/>
    <n v="0"/>
    <n v="0"/>
    <n v="1"/>
    <x v="1"/>
    <x v="0"/>
    <n v="1"/>
    <n v="1"/>
    <n v="0"/>
    <n v="0"/>
    <n v="0"/>
    <n v="0"/>
    <n v="0"/>
    <n v="0"/>
    <n v="0"/>
    <n v="0"/>
    <n v="0"/>
    <n v="0"/>
    <n v="0"/>
    <n v="0"/>
    <n v="0"/>
    <n v="0"/>
    <n v="0"/>
    <n v="0"/>
    <n v="0"/>
    <n v="0"/>
    <n v="0"/>
    <x v="0"/>
    <n v="21"/>
    <n v="5329"/>
    <n v="0"/>
    <n v="4"/>
    <n v="5"/>
  </r>
  <r>
    <s v="Breez Global Heights"/>
    <s v=" Sohna"/>
    <x v="0"/>
    <n v="46000"/>
    <n v="4842"/>
    <s v="North-East"/>
    <x v="0"/>
    <x v="37"/>
    <n v="9.5002065262288007E-3"/>
    <n v="700"/>
    <n v="800"/>
    <n v="950"/>
    <n v="2"/>
    <n v="2"/>
    <n v="2"/>
    <n v="2"/>
    <s v="unifamiliar"/>
    <n v="10"/>
    <n v="4"/>
    <n v="0"/>
    <n v="0"/>
    <n v="0"/>
    <n v="0"/>
    <n v="0"/>
    <n v="1"/>
    <n v="1"/>
    <n v="0"/>
    <n v="0"/>
    <n v="1"/>
    <n v="1"/>
    <n v="1"/>
    <n v="1"/>
    <n v="1"/>
    <n v="1"/>
    <n v="1"/>
    <n v="1"/>
    <n v="1"/>
    <n v="0"/>
    <n v="1"/>
    <n v="1"/>
    <n v="1"/>
    <n v="1"/>
    <n v="0"/>
    <n v="0"/>
    <n v="0"/>
    <n v="1"/>
    <x v="1"/>
    <x v="0"/>
    <n v="1"/>
    <n v="1"/>
    <n v="2"/>
    <n v="2"/>
    <n v="1"/>
    <n v="1"/>
    <n v="1"/>
    <n v="9"/>
    <n v="1"/>
    <n v="1"/>
    <n v="1"/>
    <n v="0"/>
    <n v="0"/>
    <n v="0"/>
    <n v="1"/>
    <n v="2"/>
    <n v="0"/>
    <n v="0"/>
    <n v="0"/>
    <n v="0"/>
    <n v="1"/>
    <x v="2"/>
    <n v="46"/>
    <n v="4842"/>
    <n v="22"/>
    <n v="12"/>
    <n v="5"/>
  </r>
  <r>
    <s v="Breez Global Heights"/>
    <s v=" Sohna"/>
    <x v="0"/>
    <n v="46000"/>
    <n v="6478"/>
    <s v="East"/>
    <x v="0"/>
    <x v="0"/>
    <n v="7.1009570855202001E-3"/>
    <n v="710"/>
    <m/>
    <m/>
    <n v="2"/>
    <n v="2"/>
    <n v="2"/>
    <n v="2"/>
    <s v="unifamiliar"/>
    <n v="10"/>
    <n v="6"/>
    <n v="0"/>
    <n v="0"/>
    <n v="0"/>
    <n v="0"/>
    <n v="0"/>
    <n v="0"/>
    <n v="1"/>
    <n v="0"/>
    <n v="0"/>
    <n v="0"/>
    <n v="1"/>
    <n v="0"/>
    <n v="1"/>
    <n v="1"/>
    <n v="1"/>
    <n v="1"/>
    <n v="1"/>
    <n v="1"/>
    <n v="0"/>
    <n v="0"/>
    <n v="0"/>
    <n v="1"/>
    <n v="1"/>
    <n v="0"/>
    <n v="0"/>
    <n v="0"/>
    <n v="1"/>
    <x v="1"/>
    <x v="0"/>
    <n v="1"/>
    <n v="1"/>
    <n v="0"/>
    <n v="2"/>
    <n v="1"/>
    <n v="1"/>
    <n v="1"/>
    <n v="1"/>
    <n v="0"/>
    <n v="1"/>
    <n v="1"/>
    <n v="0"/>
    <n v="0"/>
    <n v="0"/>
    <n v="1"/>
    <n v="2"/>
    <n v="0"/>
    <n v="0"/>
    <n v="0"/>
    <n v="0"/>
    <n v="1"/>
    <x v="2"/>
    <n v="46"/>
    <n v="6478"/>
    <n v="11"/>
    <n v="8"/>
    <n v="5"/>
  </r>
  <r>
    <s v="Breez Global Heights"/>
    <s v=" Sector 36 Gurgaon"/>
    <x v="1"/>
    <n v="24000"/>
    <n v="5825"/>
    <s v=""/>
    <x v="4"/>
    <x v="6"/>
    <n v="4.1201716738197003E-3"/>
    <n v="412"/>
    <m/>
    <m/>
    <n v="1"/>
    <n v="1"/>
    <n v="1"/>
    <n v="1"/>
    <s v="unifamiliar"/>
    <n v="11"/>
    <n v="8"/>
    <n v="0"/>
    <n v="0"/>
    <n v="0"/>
    <n v="0"/>
    <n v="0"/>
    <n v="0"/>
    <n v="1"/>
    <n v="0"/>
    <n v="0"/>
    <n v="0"/>
    <n v="1"/>
    <n v="1"/>
    <n v="1"/>
    <n v="0"/>
    <n v="0"/>
    <n v="1"/>
    <n v="1"/>
    <n v="1"/>
    <n v="0"/>
    <n v="1"/>
    <n v="1"/>
    <n v="1"/>
    <n v="0"/>
    <n v="0"/>
    <n v="0"/>
    <n v="0"/>
    <n v="0"/>
    <x v="1"/>
    <x v="0"/>
    <n v="0"/>
    <n v="0"/>
    <n v="0"/>
    <n v="1"/>
    <n v="0"/>
    <n v="0"/>
    <n v="0"/>
    <n v="1"/>
    <n v="0"/>
    <n v="1"/>
    <n v="0"/>
    <n v="0"/>
    <n v="0"/>
    <n v="0"/>
    <n v="0"/>
    <n v="0"/>
    <n v="0"/>
    <n v="0"/>
    <n v="0"/>
    <n v="0"/>
    <n v="0"/>
    <x v="0"/>
    <n v="24"/>
    <n v="5825"/>
    <n v="3"/>
    <n v="8"/>
    <n v="1"/>
  </r>
  <r>
    <s v="Breez Global Heights"/>
    <s v=" Sohna"/>
    <x v="0"/>
    <n v="25000"/>
    <n v="7002"/>
    <s v=""/>
    <x v="0"/>
    <x v="6"/>
    <n v="3.5704084547272001E-3"/>
    <n v="357"/>
    <m/>
    <n v="414"/>
    <n v="1"/>
    <n v="1"/>
    <n v="1"/>
    <n v="1"/>
    <s v="unifamiliar"/>
    <n v="10"/>
    <n v="1"/>
    <n v="0"/>
    <n v="0"/>
    <n v="0"/>
    <n v="0"/>
    <n v="0"/>
    <n v="0"/>
    <n v="1"/>
    <n v="0"/>
    <n v="0"/>
    <n v="0"/>
    <n v="1"/>
    <n v="1"/>
    <n v="1"/>
    <n v="0"/>
    <n v="0"/>
    <n v="1"/>
    <n v="1"/>
    <n v="1"/>
    <n v="0"/>
    <n v="1"/>
    <n v="1"/>
    <n v="1"/>
    <n v="1"/>
    <n v="0"/>
    <n v="0"/>
    <n v="0"/>
    <n v="1"/>
    <x v="1"/>
    <x v="0"/>
    <n v="1"/>
    <n v="1"/>
    <n v="0"/>
    <n v="0"/>
    <n v="0"/>
    <n v="0"/>
    <n v="0"/>
    <n v="0"/>
    <n v="0"/>
    <n v="0"/>
    <n v="0"/>
    <n v="0"/>
    <n v="0"/>
    <n v="0"/>
    <n v="0"/>
    <n v="0"/>
    <n v="0"/>
    <n v="0"/>
    <n v="0"/>
    <n v="0"/>
    <n v="0"/>
    <x v="0"/>
    <n v="25"/>
    <n v="7002"/>
    <n v="0"/>
    <n v="8"/>
    <n v="5"/>
  </r>
  <r>
    <s v="Breez Global Heights"/>
    <s v=" Sohna"/>
    <x v="0"/>
    <n v="40000"/>
    <n v="6694"/>
    <s v=""/>
    <x v="0"/>
    <x v="6"/>
    <n v="5.9755004481625001E-3"/>
    <n v="597.53"/>
    <m/>
    <n v="950"/>
    <n v="2"/>
    <n v="2"/>
    <n v="2"/>
    <n v="2"/>
    <s v="unifamiliar"/>
    <n v="10"/>
    <n v="7"/>
    <n v="0"/>
    <n v="0"/>
    <n v="0"/>
    <n v="0"/>
    <n v="0"/>
    <n v="0"/>
    <n v="1"/>
    <n v="0"/>
    <n v="0"/>
    <n v="0"/>
    <n v="1"/>
    <n v="1"/>
    <n v="1"/>
    <n v="0"/>
    <n v="0"/>
    <n v="1"/>
    <n v="1"/>
    <n v="1"/>
    <n v="0"/>
    <n v="1"/>
    <n v="1"/>
    <n v="1"/>
    <n v="1"/>
    <n v="0"/>
    <n v="0"/>
    <n v="0"/>
    <n v="1"/>
    <x v="1"/>
    <x v="0"/>
    <n v="1"/>
    <n v="1"/>
    <n v="0"/>
    <n v="0"/>
    <n v="0"/>
    <n v="0"/>
    <n v="0"/>
    <n v="0"/>
    <n v="0"/>
    <n v="0"/>
    <n v="0"/>
    <n v="0"/>
    <n v="0"/>
    <n v="0"/>
    <n v="0"/>
    <n v="0"/>
    <n v="0"/>
    <n v="0"/>
    <n v="0"/>
    <n v="0"/>
    <n v="0"/>
    <x v="0"/>
    <n v="40"/>
    <n v="6694"/>
    <n v="0"/>
    <n v="8"/>
    <n v="5"/>
  </r>
  <r>
    <s v="Breez Global Heights"/>
    <s v=" Sohna"/>
    <x v="0"/>
    <n v="26000"/>
    <n v="6598"/>
    <s v=""/>
    <x v="4"/>
    <x v="10"/>
    <n v="3.9405880569868997E-3"/>
    <n v="394"/>
    <m/>
    <m/>
    <n v="1"/>
    <n v="1"/>
    <n v="1"/>
    <n v="1"/>
    <s v="unifamiliar"/>
    <n v="10"/>
    <n v="6"/>
    <n v="0"/>
    <n v="0"/>
    <n v="0"/>
    <n v="0"/>
    <n v="0"/>
    <n v="0"/>
    <n v="1"/>
    <n v="0"/>
    <n v="0"/>
    <n v="0"/>
    <n v="1"/>
    <n v="0"/>
    <n v="1"/>
    <n v="0"/>
    <n v="0"/>
    <n v="1"/>
    <n v="1"/>
    <n v="0"/>
    <n v="0"/>
    <n v="0"/>
    <n v="0"/>
    <n v="1"/>
    <n v="1"/>
    <n v="0"/>
    <n v="0"/>
    <n v="0"/>
    <n v="1"/>
    <x v="1"/>
    <x v="0"/>
    <n v="1"/>
    <n v="1"/>
    <n v="0"/>
    <n v="0"/>
    <n v="0"/>
    <n v="0"/>
    <n v="0"/>
    <n v="0"/>
    <n v="0"/>
    <n v="0"/>
    <n v="0"/>
    <n v="0"/>
    <n v="0"/>
    <n v="0"/>
    <n v="0"/>
    <n v="0"/>
    <n v="0"/>
    <n v="0"/>
    <n v="0"/>
    <n v="0"/>
    <n v="0"/>
    <x v="0"/>
    <n v="26"/>
    <n v="6598"/>
    <n v="0"/>
    <n v="5"/>
    <n v="5"/>
  </r>
  <r>
    <s v="Breez Global Heights"/>
    <s v=" Sohna"/>
    <x v="0"/>
    <n v="39000"/>
    <n v="4105"/>
    <s v=""/>
    <x v="0"/>
    <x v="1"/>
    <n v="9.5006090133981994E-3"/>
    <n v="610"/>
    <n v="720"/>
    <n v="950"/>
    <n v="2"/>
    <n v="2"/>
    <n v="2"/>
    <n v="2"/>
    <s v="unifamiliar"/>
    <n v="10"/>
    <n v="3"/>
    <n v="0"/>
    <n v="0"/>
    <n v="0"/>
    <n v="0"/>
    <m/>
    <m/>
    <m/>
    <m/>
    <m/>
    <m/>
    <m/>
    <m/>
    <m/>
    <m/>
    <m/>
    <m/>
    <m/>
    <m/>
    <m/>
    <m/>
    <m/>
    <n v="1"/>
    <n v="1"/>
    <n v="0"/>
    <n v="0"/>
    <n v="0"/>
    <n v="1"/>
    <x v="1"/>
    <x v="0"/>
    <n v="1"/>
    <n v="1"/>
    <n v="0"/>
    <n v="2"/>
    <n v="0"/>
    <n v="0"/>
    <n v="0"/>
    <n v="2"/>
    <n v="0"/>
    <n v="0"/>
    <n v="0"/>
    <n v="0"/>
    <n v="0"/>
    <n v="0"/>
    <n v="0"/>
    <n v="0"/>
    <n v="0"/>
    <n v="0"/>
    <n v="0"/>
    <n v="0"/>
    <n v="0"/>
    <x v="0"/>
    <n v="39"/>
    <n v="4105"/>
    <n v="4"/>
    <n v="0"/>
    <n v="5"/>
  </r>
  <r>
    <s v="Breez Global Heights"/>
    <s v=" Sohna"/>
    <x v="0"/>
    <n v="28500"/>
    <n v="7142"/>
    <s v=""/>
    <x v="4"/>
    <x v="10"/>
    <n v="3.9904788574628E-3"/>
    <n v="399"/>
    <m/>
    <m/>
    <n v="1"/>
    <n v="1"/>
    <n v="1"/>
    <n v="1"/>
    <s v="unifamiliar"/>
    <n v="10"/>
    <n v="4"/>
    <n v="0"/>
    <n v="0"/>
    <n v="0"/>
    <n v="0"/>
    <n v="0"/>
    <n v="0"/>
    <n v="1"/>
    <n v="0"/>
    <n v="0"/>
    <n v="0"/>
    <n v="1"/>
    <n v="0"/>
    <n v="1"/>
    <n v="0"/>
    <n v="0"/>
    <n v="1"/>
    <n v="1"/>
    <n v="0"/>
    <n v="0"/>
    <n v="0"/>
    <n v="0"/>
    <n v="1"/>
    <n v="1"/>
    <n v="0"/>
    <n v="0"/>
    <n v="0"/>
    <n v="1"/>
    <x v="1"/>
    <x v="0"/>
    <n v="1"/>
    <n v="1"/>
    <n v="1"/>
    <n v="1"/>
    <n v="0"/>
    <n v="1"/>
    <n v="1"/>
    <n v="1"/>
    <n v="1"/>
    <n v="1"/>
    <n v="0"/>
    <n v="0"/>
    <n v="0"/>
    <n v="0"/>
    <n v="1"/>
    <n v="1"/>
    <n v="0"/>
    <n v="0"/>
    <n v="0"/>
    <n v="0"/>
    <n v="1"/>
    <x v="2"/>
    <n v="28.5"/>
    <n v="7142"/>
    <n v="9"/>
    <n v="5"/>
    <n v="5"/>
  </r>
  <r>
    <s v="Breez Global Heights A"/>
    <s v=" Sector 88A Gurgaon"/>
    <x v="1"/>
    <n v="50000"/>
    <n v="8375"/>
    <s v=""/>
    <x v="5"/>
    <x v="41"/>
    <n v="5.9701492537313E-3"/>
    <n v="597"/>
    <m/>
    <m/>
    <n v="3"/>
    <n v="2"/>
    <n v="2"/>
    <n v="3"/>
    <s v="plurifamiliar"/>
    <n v="19"/>
    <n v="2"/>
    <n v="0"/>
    <n v="0"/>
    <n v="0"/>
    <n v="0"/>
    <n v="0"/>
    <n v="0"/>
    <n v="0"/>
    <n v="0"/>
    <n v="0"/>
    <n v="0"/>
    <n v="0"/>
    <n v="1"/>
    <n v="0"/>
    <n v="0"/>
    <n v="0"/>
    <n v="1"/>
    <n v="0"/>
    <n v="0"/>
    <n v="0"/>
    <n v="1"/>
    <n v="1"/>
    <n v="1"/>
    <n v="1"/>
    <n v="0"/>
    <n v="0"/>
    <n v="0"/>
    <n v="1"/>
    <x v="0"/>
    <x v="0"/>
    <n v="1"/>
    <n v="0"/>
    <n v="0"/>
    <n v="0"/>
    <n v="0"/>
    <n v="0"/>
    <n v="0"/>
    <n v="0"/>
    <n v="0"/>
    <n v="0"/>
    <n v="0"/>
    <n v="0"/>
    <n v="0"/>
    <n v="0"/>
    <n v="0"/>
    <n v="0"/>
    <n v="0"/>
    <n v="0"/>
    <n v="0"/>
    <n v="0"/>
    <n v="0"/>
    <x v="0"/>
    <n v="50"/>
    <n v="8375"/>
    <n v="0"/>
    <n v="3"/>
    <n v="5"/>
  </r>
  <r>
    <s v="Breez Global Hill View"/>
    <s v=" Sohna"/>
    <x v="0"/>
    <n v="29990"/>
    <n v="5403"/>
    <s v="North-East"/>
    <x v="4"/>
    <x v="30"/>
    <n v="5.5506200259115004E-3"/>
    <n v="555"/>
    <m/>
    <n v="655"/>
    <n v="2"/>
    <n v="2"/>
    <n v="2"/>
    <n v="2"/>
    <s v="unifamiliar"/>
    <n v="19"/>
    <n v="6"/>
    <n v="0"/>
    <n v="0"/>
    <n v="0"/>
    <n v="0"/>
    <n v="0"/>
    <n v="1"/>
    <n v="0"/>
    <n v="0"/>
    <n v="0"/>
    <n v="0"/>
    <n v="1"/>
    <n v="1"/>
    <n v="1"/>
    <n v="1"/>
    <n v="1"/>
    <n v="1"/>
    <n v="0"/>
    <n v="1"/>
    <n v="0"/>
    <n v="0"/>
    <n v="1"/>
    <n v="1"/>
    <n v="0"/>
    <n v="0"/>
    <n v="0"/>
    <n v="1"/>
    <n v="1"/>
    <x v="1"/>
    <x v="0"/>
    <n v="0"/>
    <n v="1"/>
    <n v="0"/>
    <n v="0"/>
    <n v="0"/>
    <n v="0"/>
    <n v="0"/>
    <n v="0"/>
    <n v="0"/>
    <n v="0"/>
    <n v="0"/>
    <n v="0"/>
    <n v="0"/>
    <n v="0"/>
    <n v="0"/>
    <n v="0"/>
    <n v="0"/>
    <n v="0"/>
    <n v="0"/>
    <n v="0"/>
    <n v="0"/>
    <x v="0"/>
    <n v="29.99"/>
    <n v="5403"/>
    <n v="0"/>
    <n v="8"/>
    <n v="4"/>
  </r>
  <r>
    <s v="Breez Global Hill View"/>
    <s v=" Sohna"/>
    <x v="0"/>
    <n v="35000"/>
    <n v="5600"/>
    <s v=""/>
    <x v="0"/>
    <x v="34"/>
    <n v="6.2500000000000003E-3"/>
    <n v="625"/>
    <m/>
    <m/>
    <n v="2"/>
    <n v="2"/>
    <n v="2"/>
    <n v="2"/>
    <s v="unifamiliar"/>
    <n v="19"/>
    <n v="14"/>
    <n v="0"/>
    <n v="0"/>
    <n v="0"/>
    <n v="0"/>
    <n v="0"/>
    <n v="0"/>
    <n v="0"/>
    <n v="1"/>
    <n v="0"/>
    <n v="0"/>
    <n v="1"/>
    <n v="1"/>
    <n v="1"/>
    <n v="1"/>
    <n v="1"/>
    <n v="1"/>
    <n v="1"/>
    <n v="1"/>
    <n v="1"/>
    <n v="1"/>
    <n v="1"/>
    <n v="1"/>
    <n v="0"/>
    <n v="0"/>
    <n v="0"/>
    <n v="1"/>
    <n v="1"/>
    <x v="1"/>
    <x v="0"/>
    <n v="0"/>
    <n v="1"/>
    <n v="0"/>
    <n v="0"/>
    <n v="0"/>
    <n v="0"/>
    <n v="0"/>
    <n v="1"/>
    <n v="0"/>
    <n v="0"/>
    <n v="0"/>
    <n v="0"/>
    <n v="0"/>
    <n v="0"/>
    <n v="0"/>
    <n v="0"/>
    <n v="0"/>
    <n v="0"/>
    <n v="0"/>
    <n v="0"/>
    <n v="0"/>
    <x v="0"/>
    <n v="35"/>
    <n v="5600"/>
    <n v="1"/>
    <n v="11"/>
    <n v="4"/>
  </r>
  <r>
    <s v="Breez Global Hill View"/>
    <s v=" Sohna"/>
    <x v="0"/>
    <n v="42000"/>
    <n v="7174"/>
    <s v=""/>
    <x v="0"/>
    <x v="4"/>
    <n v="5.8544744912181999E-3"/>
    <n v="585.41"/>
    <m/>
    <m/>
    <n v="2"/>
    <n v="2"/>
    <n v="1"/>
    <n v="2"/>
    <s v="unifamiliar"/>
    <n v="19"/>
    <n v="18"/>
    <n v="0"/>
    <n v="0"/>
    <n v="0"/>
    <n v="0"/>
    <n v="0"/>
    <n v="0"/>
    <n v="0"/>
    <n v="1"/>
    <n v="0"/>
    <n v="0"/>
    <n v="1"/>
    <n v="0"/>
    <n v="1"/>
    <n v="1"/>
    <n v="1"/>
    <n v="1"/>
    <n v="0"/>
    <n v="1"/>
    <n v="0"/>
    <n v="0"/>
    <n v="1"/>
    <n v="1"/>
    <n v="0"/>
    <n v="0"/>
    <n v="0"/>
    <n v="1"/>
    <n v="1"/>
    <x v="1"/>
    <x v="0"/>
    <n v="0"/>
    <n v="1"/>
    <n v="0"/>
    <n v="0"/>
    <n v="0"/>
    <n v="0"/>
    <n v="0"/>
    <n v="0"/>
    <n v="0"/>
    <n v="0"/>
    <n v="0"/>
    <n v="0"/>
    <n v="0"/>
    <n v="0"/>
    <n v="0"/>
    <n v="0"/>
    <n v="0"/>
    <n v="0"/>
    <n v="0"/>
    <n v="0"/>
    <n v="0"/>
    <x v="0"/>
    <n v="42"/>
    <n v="7174"/>
    <n v="0"/>
    <n v="7"/>
    <n v="4"/>
  </r>
  <r>
    <s v="Breez Global Hill View"/>
    <s v=" Sohna"/>
    <x v="0"/>
    <n v="260000"/>
    <n v="46917"/>
    <s v=""/>
    <x v="4"/>
    <x v="13"/>
    <n v="5.5417013022998002E-3"/>
    <n v="554.16"/>
    <m/>
    <m/>
    <n v="2"/>
    <n v="2"/>
    <n v="2"/>
    <n v="2"/>
    <s v="unifamiliar"/>
    <n v="19"/>
    <n v="6"/>
    <n v="0"/>
    <n v="0"/>
    <n v="0"/>
    <n v="0"/>
    <n v="0"/>
    <n v="0"/>
    <n v="0"/>
    <n v="0"/>
    <n v="0"/>
    <n v="0"/>
    <n v="1"/>
    <n v="0"/>
    <n v="1"/>
    <n v="1"/>
    <n v="1"/>
    <n v="1"/>
    <n v="1"/>
    <n v="1"/>
    <n v="0"/>
    <n v="0"/>
    <n v="0"/>
    <n v="1"/>
    <n v="0"/>
    <n v="0"/>
    <n v="0"/>
    <n v="1"/>
    <n v="1"/>
    <x v="1"/>
    <x v="0"/>
    <n v="0"/>
    <n v="1"/>
    <n v="0"/>
    <n v="0"/>
    <n v="0"/>
    <n v="0"/>
    <n v="0"/>
    <n v="0"/>
    <n v="0"/>
    <n v="0"/>
    <n v="0"/>
    <n v="0"/>
    <n v="0"/>
    <n v="0"/>
    <n v="0"/>
    <n v="0"/>
    <n v="0"/>
    <n v="0"/>
    <n v="0"/>
    <n v="0"/>
    <n v="0"/>
    <x v="0"/>
    <n v="260"/>
    <n v="46917"/>
    <n v="0"/>
    <n v="7"/>
    <n v="4"/>
  </r>
  <r>
    <s v="Breez Global Hill View"/>
    <s v=" Sohna"/>
    <x v="0"/>
    <n v="35000"/>
    <n v="5319"/>
    <s v=""/>
    <x v="4"/>
    <x v="41"/>
    <n v="6.5801842451587997E-3"/>
    <n v="554.16999999999996"/>
    <n v="658"/>
    <m/>
    <n v="2"/>
    <n v="2"/>
    <n v="2"/>
    <n v="2"/>
    <s v="unifamiliar"/>
    <n v="19"/>
    <n v="18"/>
    <n v="0"/>
    <n v="0"/>
    <n v="0"/>
    <n v="0"/>
    <n v="0"/>
    <n v="0"/>
    <n v="0"/>
    <n v="1"/>
    <n v="0"/>
    <n v="0"/>
    <n v="1"/>
    <n v="0"/>
    <n v="0"/>
    <n v="0"/>
    <n v="0"/>
    <n v="1"/>
    <n v="0"/>
    <n v="0"/>
    <n v="0"/>
    <n v="0"/>
    <n v="1"/>
    <n v="1"/>
    <n v="0"/>
    <n v="0"/>
    <n v="0"/>
    <n v="1"/>
    <n v="1"/>
    <x v="1"/>
    <x v="0"/>
    <n v="0"/>
    <n v="1"/>
    <n v="0"/>
    <n v="0"/>
    <n v="0"/>
    <n v="0"/>
    <n v="0"/>
    <n v="0"/>
    <n v="0"/>
    <n v="0"/>
    <n v="0"/>
    <n v="0"/>
    <n v="0"/>
    <n v="0"/>
    <n v="0"/>
    <n v="0"/>
    <n v="0"/>
    <n v="0"/>
    <n v="0"/>
    <n v="0"/>
    <n v="0"/>
    <x v="0"/>
    <n v="35"/>
    <n v="5319"/>
    <n v="0"/>
    <n v="3"/>
    <n v="4"/>
  </r>
  <r>
    <s v="Breez Global Hill View"/>
    <s v=" Sohna"/>
    <x v="0"/>
    <n v="32000"/>
    <n v="5776"/>
    <s v="North"/>
    <x v="0"/>
    <x v="31"/>
    <n v="5.5401662049861002E-3"/>
    <n v="554"/>
    <m/>
    <m/>
    <n v="2"/>
    <n v="2"/>
    <n v="2"/>
    <n v="2"/>
    <s v="unifamiliar"/>
    <n v="19"/>
    <n v="19"/>
    <n v="0"/>
    <n v="0"/>
    <n v="0"/>
    <n v="0"/>
    <n v="0"/>
    <n v="0"/>
    <n v="0"/>
    <n v="1"/>
    <n v="0"/>
    <n v="0"/>
    <n v="1"/>
    <n v="0"/>
    <n v="1"/>
    <n v="0"/>
    <n v="0"/>
    <n v="1"/>
    <n v="0"/>
    <n v="0"/>
    <n v="0"/>
    <n v="0"/>
    <n v="1"/>
    <n v="1"/>
    <n v="0"/>
    <n v="0"/>
    <n v="0"/>
    <n v="1"/>
    <n v="1"/>
    <x v="1"/>
    <x v="0"/>
    <n v="0"/>
    <n v="1"/>
    <n v="0"/>
    <n v="2"/>
    <n v="0"/>
    <n v="0"/>
    <n v="0"/>
    <n v="1"/>
    <n v="0"/>
    <n v="1"/>
    <n v="0"/>
    <n v="0"/>
    <n v="0"/>
    <n v="0"/>
    <n v="1"/>
    <n v="1"/>
    <n v="0"/>
    <n v="0"/>
    <n v="0"/>
    <n v="0"/>
    <n v="2"/>
    <x v="1"/>
    <n v="32"/>
    <n v="5776"/>
    <n v="6"/>
    <n v="4"/>
    <n v="4"/>
  </r>
  <r>
    <s v="Breez Global Hill View"/>
    <s v=" Sohna"/>
    <x v="0"/>
    <n v="35000"/>
    <n v="6315"/>
    <s v="West"/>
    <x v="4"/>
    <x v="4"/>
    <n v="5.5423594615992998E-3"/>
    <n v="554.16"/>
    <m/>
    <m/>
    <n v="2"/>
    <n v="2"/>
    <n v="2"/>
    <n v="2"/>
    <s v="unifamiliar"/>
    <n v="19"/>
    <n v="14"/>
    <n v="0"/>
    <n v="0"/>
    <n v="0"/>
    <n v="0"/>
    <n v="0"/>
    <n v="0"/>
    <n v="0"/>
    <n v="1"/>
    <n v="0"/>
    <n v="0"/>
    <n v="1"/>
    <n v="1"/>
    <n v="1"/>
    <n v="1"/>
    <n v="1"/>
    <n v="1"/>
    <n v="0"/>
    <n v="1"/>
    <n v="0"/>
    <n v="0"/>
    <n v="1"/>
    <n v="1"/>
    <n v="0"/>
    <n v="0"/>
    <n v="0"/>
    <n v="1"/>
    <n v="1"/>
    <x v="1"/>
    <x v="0"/>
    <n v="0"/>
    <n v="1"/>
    <n v="0"/>
    <n v="0"/>
    <n v="0"/>
    <n v="0"/>
    <n v="0"/>
    <n v="0"/>
    <n v="0"/>
    <n v="0"/>
    <n v="0"/>
    <n v="0"/>
    <n v="0"/>
    <n v="0"/>
    <n v="0"/>
    <n v="0"/>
    <n v="0"/>
    <n v="0"/>
    <n v="0"/>
    <n v="0"/>
    <n v="0"/>
    <x v="0"/>
    <n v="35"/>
    <n v="6315"/>
    <n v="0"/>
    <n v="8"/>
    <n v="4"/>
  </r>
  <r>
    <s v="Breez Global Hill View"/>
    <s v=" Sohna"/>
    <x v="0"/>
    <n v="30000"/>
    <n v="5124"/>
    <s v="North"/>
    <x v="4"/>
    <x v="42"/>
    <n v="5.8548009367681E-3"/>
    <n v="585.41"/>
    <m/>
    <m/>
    <n v="2"/>
    <n v="2"/>
    <n v="1"/>
    <n v="2"/>
    <s v="unifamiliar"/>
    <n v="19"/>
    <n v="11"/>
    <n v="0"/>
    <n v="0"/>
    <n v="0"/>
    <n v="0"/>
    <n v="0"/>
    <n v="1"/>
    <n v="0"/>
    <n v="0"/>
    <n v="1"/>
    <n v="1"/>
    <n v="1"/>
    <n v="0"/>
    <n v="1"/>
    <n v="0"/>
    <n v="0"/>
    <n v="1"/>
    <n v="1"/>
    <n v="1"/>
    <n v="0"/>
    <n v="0"/>
    <n v="1"/>
    <n v="1"/>
    <n v="0"/>
    <n v="0"/>
    <n v="0"/>
    <n v="1"/>
    <n v="1"/>
    <x v="1"/>
    <x v="0"/>
    <n v="0"/>
    <n v="1"/>
    <n v="0"/>
    <n v="0"/>
    <n v="0"/>
    <n v="0"/>
    <n v="0"/>
    <n v="0"/>
    <n v="0"/>
    <n v="0"/>
    <n v="0"/>
    <n v="0"/>
    <n v="0"/>
    <n v="0"/>
    <n v="0"/>
    <n v="0"/>
    <n v="0"/>
    <n v="0"/>
    <n v="0"/>
    <n v="0"/>
    <n v="0"/>
    <x v="0"/>
    <n v="30"/>
    <n v="5124"/>
    <n v="0"/>
    <n v="8"/>
    <n v="4"/>
  </r>
  <r>
    <s v="Breez Global Hill View"/>
    <s v=" Sohna"/>
    <x v="0"/>
    <n v="0"/>
    <n v="5470"/>
    <s v=""/>
    <x v="1"/>
    <x v="1"/>
    <m/>
    <m/>
    <m/>
    <m/>
    <m/>
    <m/>
    <m/>
    <n v="2"/>
    <s v="unifamiliar"/>
    <m/>
    <m/>
    <n v="0"/>
    <n v="0"/>
    <n v="0"/>
    <n v="0"/>
    <m/>
    <m/>
    <m/>
    <m/>
    <m/>
    <m/>
    <m/>
    <m/>
    <m/>
    <m/>
    <m/>
    <m/>
    <m/>
    <m/>
    <m/>
    <m/>
    <m/>
    <m/>
    <m/>
    <m/>
    <m/>
    <m/>
    <m/>
    <x v="2"/>
    <x v="1"/>
    <m/>
    <m/>
    <n v="0"/>
    <n v="0"/>
    <n v="0"/>
    <n v="0"/>
    <n v="0"/>
    <n v="0"/>
    <n v="0"/>
    <n v="0"/>
    <n v="0"/>
    <n v="0"/>
    <n v="0"/>
    <n v="0"/>
    <n v="0"/>
    <n v="0"/>
    <n v="0"/>
    <n v="0"/>
    <n v="0"/>
    <n v="0"/>
    <n v="0"/>
    <x v="0"/>
    <m/>
    <n v="5470"/>
    <n v="0"/>
    <n v="0"/>
    <n v="0"/>
  </r>
  <r>
    <s v="Breez Global Hill View"/>
    <s v=" Sohna"/>
    <x v="0"/>
    <n v="32000"/>
    <n v="5470"/>
    <s v=""/>
    <x v="4"/>
    <x v="0"/>
    <n v="5.8500914076782002E-3"/>
    <n v="585"/>
    <n v="1000"/>
    <m/>
    <n v="2"/>
    <n v="2"/>
    <n v="1"/>
    <n v="2"/>
    <s v="unifamiliar"/>
    <n v="19"/>
    <n v="17"/>
    <n v="0"/>
    <n v="0"/>
    <n v="0"/>
    <n v="0"/>
    <n v="0"/>
    <n v="0"/>
    <n v="1"/>
    <n v="0"/>
    <n v="0"/>
    <n v="0"/>
    <n v="1"/>
    <n v="0"/>
    <n v="1"/>
    <n v="1"/>
    <n v="1"/>
    <n v="1"/>
    <n v="1"/>
    <n v="1"/>
    <n v="0"/>
    <n v="0"/>
    <n v="0"/>
    <n v="1"/>
    <n v="0"/>
    <n v="0"/>
    <n v="0"/>
    <n v="1"/>
    <n v="1"/>
    <x v="1"/>
    <x v="0"/>
    <n v="0"/>
    <n v="1"/>
    <n v="0"/>
    <n v="0"/>
    <n v="0"/>
    <n v="0"/>
    <n v="0"/>
    <n v="0"/>
    <n v="0"/>
    <n v="0"/>
    <n v="0"/>
    <n v="0"/>
    <n v="0"/>
    <n v="0"/>
    <n v="0"/>
    <n v="0"/>
    <n v="0"/>
    <n v="0"/>
    <n v="0"/>
    <n v="0"/>
    <n v="0"/>
    <x v="0"/>
    <n v="32"/>
    <n v="5470"/>
    <n v="0"/>
    <n v="8"/>
    <n v="4"/>
  </r>
  <r>
    <s v="Breeze Global Heights"/>
    <s v=" Sector 33 Gurgaon"/>
    <x v="1"/>
    <n v="40000"/>
    <n v="6421"/>
    <s v=""/>
    <x v="1"/>
    <x v="1"/>
    <n v="6.2295592586824001E-3"/>
    <n v="599"/>
    <n v="623"/>
    <m/>
    <n v="2"/>
    <n v="2"/>
    <n v="2"/>
    <n v="2"/>
    <s v="unifamiliar"/>
    <n v="4"/>
    <n v="4"/>
    <n v="0"/>
    <n v="0"/>
    <n v="0"/>
    <n v="0"/>
    <m/>
    <m/>
    <m/>
    <m/>
    <m/>
    <m/>
    <m/>
    <m/>
    <m/>
    <m/>
    <m/>
    <m/>
    <m/>
    <m/>
    <m/>
    <m/>
    <m/>
    <n v="1"/>
    <n v="0"/>
    <n v="0"/>
    <n v="1"/>
    <n v="1"/>
    <n v="1"/>
    <x v="1"/>
    <x v="0"/>
    <n v="0"/>
    <n v="0"/>
    <n v="0"/>
    <n v="0"/>
    <n v="0"/>
    <n v="0"/>
    <n v="0"/>
    <n v="0"/>
    <n v="0"/>
    <n v="0"/>
    <n v="0"/>
    <n v="0"/>
    <n v="0"/>
    <n v="0"/>
    <n v="0"/>
    <n v="0"/>
    <n v="0"/>
    <n v="0"/>
    <n v="0"/>
    <n v="0"/>
    <n v="0"/>
    <x v="0"/>
    <n v="40"/>
    <n v="6421"/>
    <n v="0"/>
    <n v="0"/>
    <n v="4"/>
  </r>
  <r>
    <s v="Brisk Lumbini Terrace Homes"/>
    <s v=" Sector 109 Gurgaon"/>
    <x v="1"/>
    <n v="138000"/>
    <n v="6338"/>
    <s v=""/>
    <x v="2"/>
    <x v="13"/>
    <n v="2.1773430104133702E-2"/>
    <n v="2177"/>
    <m/>
    <m/>
    <n v="3"/>
    <n v="3"/>
    <n v="1"/>
    <n v="3"/>
    <s v="plurifamiliar"/>
    <n v="13"/>
    <n v="4"/>
    <n v="0"/>
    <n v="0"/>
    <n v="0"/>
    <n v="0"/>
    <n v="0"/>
    <n v="0"/>
    <n v="0"/>
    <n v="0"/>
    <n v="0"/>
    <n v="0"/>
    <n v="1"/>
    <n v="0"/>
    <n v="1"/>
    <n v="1"/>
    <n v="1"/>
    <n v="0"/>
    <n v="0"/>
    <n v="0"/>
    <n v="0"/>
    <n v="0"/>
    <n v="0"/>
    <n v="1"/>
    <n v="0"/>
    <n v="1"/>
    <n v="0"/>
    <n v="0"/>
    <n v="0"/>
    <x v="1"/>
    <x v="0"/>
    <n v="0"/>
    <n v="0"/>
    <n v="0"/>
    <n v="0"/>
    <n v="0"/>
    <n v="0"/>
    <n v="0"/>
    <n v="0"/>
    <n v="0"/>
    <n v="0"/>
    <n v="0"/>
    <n v="0"/>
    <n v="0"/>
    <n v="0"/>
    <n v="0"/>
    <n v="0"/>
    <n v="0"/>
    <n v="0"/>
    <n v="0"/>
    <n v="0"/>
    <n v="0"/>
    <x v="0"/>
    <n v="138"/>
    <n v="6338"/>
    <n v="0"/>
    <n v="4"/>
    <n v="2"/>
  </r>
  <r>
    <s v="Brisk Lumbini Terrace Homes"/>
    <s v=" Sector 109 Gurgaon"/>
    <x v="1"/>
    <n v="150000"/>
    <n v="6616"/>
    <s v="North"/>
    <x v="4"/>
    <x v="13"/>
    <n v="2.26723095525997E-2"/>
    <n v="2267"/>
    <m/>
    <m/>
    <n v="3"/>
    <n v="3"/>
    <n v="1"/>
    <n v="3"/>
    <s v="plurifamiliar"/>
    <n v="10"/>
    <n v="4"/>
    <n v="1"/>
    <n v="0"/>
    <n v="0"/>
    <n v="0"/>
    <n v="0"/>
    <n v="0"/>
    <n v="0"/>
    <n v="0"/>
    <n v="0"/>
    <n v="0"/>
    <n v="1"/>
    <n v="0"/>
    <n v="1"/>
    <n v="1"/>
    <n v="1"/>
    <n v="1"/>
    <n v="0"/>
    <n v="1"/>
    <n v="0"/>
    <n v="0"/>
    <n v="0"/>
    <n v="1"/>
    <n v="0"/>
    <n v="1"/>
    <n v="0"/>
    <n v="0"/>
    <n v="0"/>
    <x v="1"/>
    <x v="0"/>
    <n v="0"/>
    <n v="0"/>
    <n v="0"/>
    <n v="0"/>
    <n v="0"/>
    <n v="0"/>
    <n v="0"/>
    <n v="0"/>
    <n v="0"/>
    <n v="1"/>
    <n v="0"/>
    <n v="0"/>
    <n v="0"/>
    <n v="0"/>
    <n v="0"/>
    <n v="0"/>
    <n v="0"/>
    <n v="0"/>
    <n v="0"/>
    <n v="0"/>
    <n v="0"/>
    <x v="0"/>
    <n v="150"/>
    <n v="6616"/>
    <n v="1"/>
    <n v="7"/>
    <n v="2"/>
  </r>
  <r>
    <s v="BSF CHS"/>
    <s v=" Gwal Pahari"/>
    <x v="0"/>
    <n v="95000"/>
    <n v="5937"/>
    <s v=""/>
    <x v="3"/>
    <x v="13"/>
    <n v="1.6001347481893202E-2"/>
    <n v="1600"/>
    <m/>
    <m/>
    <n v="3"/>
    <n v="3"/>
    <n v="3"/>
    <n v="3"/>
    <s v="plurifamiliar"/>
    <n v="15"/>
    <n v="13"/>
    <n v="0"/>
    <n v="0"/>
    <n v="0"/>
    <n v="0"/>
    <n v="0"/>
    <n v="0"/>
    <n v="0"/>
    <n v="0"/>
    <n v="0"/>
    <n v="0"/>
    <n v="1"/>
    <n v="0"/>
    <n v="1"/>
    <n v="1"/>
    <n v="1"/>
    <n v="1"/>
    <n v="0"/>
    <n v="1"/>
    <n v="0"/>
    <n v="0"/>
    <n v="0"/>
    <n v="1"/>
    <n v="0"/>
    <n v="1"/>
    <n v="0"/>
    <n v="0"/>
    <n v="1"/>
    <x v="1"/>
    <x v="0"/>
    <n v="0"/>
    <n v="0"/>
    <n v="0"/>
    <n v="3"/>
    <n v="0"/>
    <n v="0"/>
    <n v="0"/>
    <n v="0"/>
    <n v="0"/>
    <n v="0"/>
    <n v="0"/>
    <n v="0"/>
    <n v="0"/>
    <n v="0"/>
    <n v="0"/>
    <n v="2"/>
    <n v="0"/>
    <n v="0"/>
    <n v="0"/>
    <n v="0"/>
    <n v="0"/>
    <x v="0"/>
    <n v="95"/>
    <n v="5937"/>
    <n v="5"/>
    <n v="6"/>
    <n v="3"/>
  </r>
  <r>
    <s v="Builder Floor"/>
    <s v=" Lajpat Nagar"/>
    <x v="0"/>
    <n v="60000"/>
    <n v="6000"/>
    <s v="East"/>
    <x v="4"/>
    <x v="1"/>
    <n v="0.01"/>
    <n v="900"/>
    <n v="950"/>
    <n v="1000"/>
    <n v="3"/>
    <n v="2"/>
    <n v="1"/>
    <n v="3"/>
    <s v="plurifamiliar"/>
    <n v="4"/>
    <n v="3"/>
    <n v="0"/>
    <n v="0"/>
    <n v="0"/>
    <n v="0"/>
    <m/>
    <m/>
    <m/>
    <m/>
    <m/>
    <m/>
    <m/>
    <m/>
    <m/>
    <m/>
    <m/>
    <m/>
    <m/>
    <m/>
    <m/>
    <m/>
    <m/>
    <n v="1"/>
    <n v="0"/>
    <n v="1"/>
    <n v="0"/>
    <n v="1"/>
    <n v="1"/>
    <x v="0"/>
    <x v="0"/>
    <n v="0"/>
    <n v="0"/>
    <n v="0"/>
    <n v="0"/>
    <n v="0"/>
    <n v="0"/>
    <n v="0"/>
    <n v="0"/>
    <n v="0"/>
    <n v="0"/>
    <n v="0"/>
    <n v="0"/>
    <n v="0"/>
    <n v="0"/>
    <n v="0"/>
    <n v="0"/>
    <n v="0"/>
    <n v="0"/>
    <n v="0"/>
    <n v="0"/>
    <n v="0"/>
    <x v="0"/>
    <n v="60"/>
    <n v="6000"/>
    <n v="0"/>
    <n v="0"/>
    <n v="5"/>
  </r>
  <r>
    <s v="Cancon Enclave"/>
    <s v=" Sector 4 Gurgaon"/>
    <x v="1"/>
    <n v="105000"/>
    <n v="7777"/>
    <s v=""/>
    <x v="4"/>
    <x v="1"/>
    <n v="1.3501350135013499E-2"/>
    <n v="1350"/>
    <m/>
    <m/>
    <n v="3"/>
    <n v="2"/>
    <n v="2"/>
    <n v="3"/>
    <s v="plurifamiliar"/>
    <n v="4"/>
    <n v="2"/>
    <n v="0"/>
    <n v="0"/>
    <n v="0"/>
    <n v="0"/>
    <m/>
    <m/>
    <m/>
    <m/>
    <m/>
    <m/>
    <m/>
    <m/>
    <m/>
    <m/>
    <m/>
    <m/>
    <m/>
    <m/>
    <m/>
    <m/>
    <m/>
    <n v="1"/>
    <n v="0"/>
    <n v="1"/>
    <n v="1"/>
    <n v="1"/>
    <n v="1"/>
    <x v="0"/>
    <x v="0"/>
    <n v="0"/>
    <n v="0"/>
    <n v="0"/>
    <n v="2"/>
    <n v="0"/>
    <n v="0"/>
    <n v="0"/>
    <n v="0"/>
    <n v="0"/>
    <n v="1"/>
    <n v="0"/>
    <n v="0"/>
    <n v="0"/>
    <n v="0"/>
    <n v="0"/>
    <n v="0"/>
    <n v="0"/>
    <n v="0"/>
    <n v="0"/>
    <n v="0"/>
    <n v="0"/>
    <x v="0"/>
    <n v="105"/>
    <n v="7777"/>
    <n v="3"/>
    <n v="0"/>
    <n v="6"/>
  </r>
  <r>
    <s v="Capital Residences"/>
    <s v=" Sector 70A Gurgaon"/>
    <x v="1"/>
    <n v="151000"/>
    <n v="7641"/>
    <s v="South-East"/>
    <x v="0"/>
    <x v="0"/>
    <n v="1.9761811281245899E-2"/>
    <m/>
    <m/>
    <n v="1976"/>
    <n v="3"/>
    <n v="3"/>
    <n v="3"/>
    <n v="3"/>
    <s v="plurifamiliar"/>
    <n v="22"/>
    <n v="7"/>
    <n v="1"/>
    <n v="0"/>
    <n v="0"/>
    <n v="0"/>
    <n v="0"/>
    <n v="0"/>
    <n v="1"/>
    <n v="0"/>
    <n v="0"/>
    <n v="0"/>
    <n v="1"/>
    <n v="0"/>
    <n v="1"/>
    <n v="1"/>
    <n v="1"/>
    <n v="1"/>
    <n v="1"/>
    <n v="1"/>
    <n v="0"/>
    <n v="0"/>
    <n v="0"/>
    <n v="1"/>
    <n v="0"/>
    <n v="0"/>
    <n v="0"/>
    <n v="1"/>
    <n v="0"/>
    <x v="1"/>
    <x v="0"/>
    <n v="0"/>
    <n v="0"/>
    <n v="4"/>
    <n v="0"/>
    <n v="0"/>
    <n v="0"/>
    <n v="0"/>
    <n v="0"/>
    <n v="0"/>
    <n v="0"/>
    <n v="0"/>
    <n v="0"/>
    <n v="0"/>
    <n v="0"/>
    <n v="0"/>
    <n v="3"/>
    <n v="0"/>
    <n v="0"/>
    <n v="0"/>
    <n v="0"/>
    <n v="0"/>
    <x v="0"/>
    <n v="151"/>
    <n v="7641"/>
    <n v="7"/>
    <n v="9"/>
    <n v="2"/>
  </r>
  <r>
    <s v="Capital Residences"/>
    <s v=" Sector 70A Gurgaon"/>
    <x v="1"/>
    <n v="110000"/>
    <n v="7586"/>
    <s v="South-East"/>
    <x v="0"/>
    <x v="13"/>
    <n v="1.4500395465330799E-2"/>
    <m/>
    <m/>
    <n v="1450"/>
    <n v="2"/>
    <n v="2"/>
    <n v="2"/>
    <n v="2"/>
    <s v="unifamiliar"/>
    <n v="22"/>
    <n v="10"/>
    <n v="0"/>
    <n v="1"/>
    <n v="0"/>
    <n v="0"/>
    <n v="0"/>
    <n v="0"/>
    <n v="0"/>
    <n v="0"/>
    <n v="0"/>
    <n v="0"/>
    <n v="1"/>
    <n v="0"/>
    <n v="1"/>
    <n v="1"/>
    <n v="1"/>
    <n v="1"/>
    <n v="1"/>
    <n v="1"/>
    <n v="0"/>
    <n v="0"/>
    <n v="0"/>
    <n v="1"/>
    <n v="0"/>
    <n v="0"/>
    <n v="0"/>
    <n v="1"/>
    <n v="0"/>
    <x v="1"/>
    <x v="0"/>
    <n v="0"/>
    <n v="0"/>
    <n v="4"/>
    <n v="0"/>
    <n v="0"/>
    <n v="0"/>
    <n v="0"/>
    <n v="0"/>
    <n v="0"/>
    <n v="0"/>
    <n v="0"/>
    <n v="0"/>
    <n v="0"/>
    <n v="0"/>
    <n v="0"/>
    <n v="0"/>
    <n v="0"/>
    <n v="0"/>
    <n v="0"/>
    <n v="0"/>
    <n v="0"/>
    <x v="0"/>
    <n v="110"/>
    <n v="7586"/>
    <n v="4"/>
    <n v="8"/>
    <n v="2"/>
  </r>
  <r>
    <s v="Capital Residences"/>
    <s v=" Sector 70A Gurgaon"/>
    <x v="1"/>
    <n v="155000"/>
    <n v="7844"/>
    <s v="South"/>
    <x v="0"/>
    <x v="19"/>
    <n v="1.9760326364099901E-2"/>
    <n v="1400"/>
    <n v="1600"/>
    <n v="1976"/>
    <n v="3"/>
    <n v="3"/>
    <n v="3"/>
    <n v="3"/>
    <s v="plurifamiliar"/>
    <n v="22"/>
    <n v="8"/>
    <n v="1"/>
    <n v="1"/>
    <n v="1"/>
    <n v="0"/>
    <n v="0"/>
    <n v="0"/>
    <n v="1"/>
    <n v="0"/>
    <n v="0"/>
    <n v="0"/>
    <n v="1"/>
    <n v="0"/>
    <n v="1"/>
    <n v="0"/>
    <n v="1"/>
    <n v="1"/>
    <n v="1"/>
    <n v="1"/>
    <n v="0"/>
    <n v="0"/>
    <n v="0"/>
    <n v="1"/>
    <n v="0"/>
    <n v="0"/>
    <n v="0"/>
    <n v="1"/>
    <n v="0"/>
    <x v="1"/>
    <x v="0"/>
    <n v="0"/>
    <n v="0"/>
    <n v="4"/>
    <n v="0"/>
    <n v="0"/>
    <n v="0"/>
    <n v="0"/>
    <n v="0"/>
    <n v="0"/>
    <n v="0"/>
    <n v="0"/>
    <n v="0"/>
    <n v="0"/>
    <n v="0"/>
    <n v="1"/>
    <n v="0"/>
    <n v="0"/>
    <n v="0"/>
    <n v="0"/>
    <n v="0"/>
    <n v="0"/>
    <x v="0"/>
    <n v="155"/>
    <n v="7844"/>
    <n v="5"/>
    <n v="10"/>
    <n v="2"/>
  </r>
  <r>
    <s v="Capital Residences"/>
    <s v=" Sector 70A Gurgaon"/>
    <x v="1"/>
    <n v="118000"/>
    <n v="8137"/>
    <s v="East"/>
    <x v="4"/>
    <x v="12"/>
    <n v="1.4501659088116001E-2"/>
    <n v="1000"/>
    <n v="1400"/>
    <n v="1450"/>
    <n v="2"/>
    <n v="2"/>
    <n v="3"/>
    <n v="2"/>
    <s v="unifamiliar"/>
    <n v="22"/>
    <n v="7"/>
    <n v="0"/>
    <n v="0"/>
    <n v="1"/>
    <n v="0"/>
    <n v="1"/>
    <n v="0"/>
    <n v="1"/>
    <n v="1"/>
    <n v="0"/>
    <n v="1"/>
    <n v="1"/>
    <n v="1"/>
    <n v="1"/>
    <n v="1"/>
    <n v="1"/>
    <n v="1"/>
    <n v="1"/>
    <n v="1"/>
    <n v="1"/>
    <n v="1"/>
    <n v="1"/>
    <m/>
    <m/>
    <m/>
    <m/>
    <m/>
    <m/>
    <x v="2"/>
    <x v="1"/>
    <m/>
    <m/>
    <n v="0"/>
    <n v="0"/>
    <n v="0"/>
    <n v="0"/>
    <n v="0"/>
    <n v="0"/>
    <n v="0"/>
    <n v="0"/>
    <n v="0"/>
    <n v="0"/>
    <n v="0"/>
    <n v="0"/>
    <n v="0"/>
    <n v="0"/>
    <n v="0"/>
    <n v="0"/>
    <n v="0"/>
    <n v="0"/>
    <n v="0"/>
    <x v="0"/>
    <n v="118"/>
    <n v="8137"/>
    <n v="0"/>
    <n v="15"/>
    <n v="0"/>
  </r>
  <r>
    <s v="Capital Residences"/>
    <s v=" Sector 70A Gurgaon"/>
    <x v="1"/>
    <n v="115000"/>
    <n v="11500"/>
    <s v="East"/>
    <x v="4"/>
    <x v="12"/>
    <n v="9.9999999999998996E-3"/>
    <n v="1000"/>
    <n v="1400"/>
    <n v="1450"/>
    <n v="2"/>
    <n v="2"/>
    <n v="3"/>
    <n v="2"/>
    <s v="unifamiliar"/>
    <n v="22"/>
    <n v="4"/>
    <n v="0"/>
    <n v="0"/>
    <n v="1"/>
    <n v="0"/>
    <n v="1"/>
    <n v="0"/>
    <n v="1"/>
    <n v="0"/>
    <n v="0"/>
    <n v="1"/>
    <n v="1"/>
    <n v="1"/>
    <n v="1"/>
    <n v="1"/>
    <n v="1"/>
    <n v="1"/>
    <n v="1"/>
    <n v="1"/>
    <n v="1"/>
    <n v="1"/>
    <n v="1"/>
    <m/>
    <m/>
    <m/>
    <m/>
    <m/>
    <m/>
    <x v="2"/>
    <x v="1"/>
    <m/>
    <m/>
    <n v="0"/>
    <n v="0"/>
    <n v="0"/>
    <n v="0"/>
    <n v="0"/>
    <n v="0"/>
    <n v="0"/>
    <n v="0"/>
    <n v="0"/>
    <n v="0"/>
    <n v="0"/>
    <n v="0"/>
    <n v="0"/>
    <n v="0"/>
    <n v="0"/>
    <n v="0"/>
    <n v="0"/>
    <n v="0"/>
    <n v="0"/>
    <x v="0"/>
    <n v="115"/>
    <n v="11500"/>
    <n v="0"/>
    <n v="14"/>
    <n v="0"/>
  </r>
  <r>
    <s v="Capital Residences"/>
    <s v=" Sector 70A Gurgaon"/>
    <x v="1"/>
    <n v="166000"/>
    <n v="8400"/>
    <s v="East"/>
    <x v="4"/>
    <x v="12"/>
    <n v="1.9761904761904699E-2"/>
    <n v="1500"/>
    <n v="1900"/>
    <n v="1976"/>
    <n v="3"/>
    <n v="3"/>
    <n v="3"/>
    <n v="3"/>
    <s v="plurifamiliar"/>
    <n v="22"/>
    <n v="8"/>
    <n v="1"/>
    <n v="0"/>
    <n v="0"/>
    <n v="0"/>
    <n v="1"/>
    <n v="0"/>
    <n v="1"/>
    <n v="1"/>
    <n v="0"/>
    <n v="1"/>
    <n v="1"/>
    <n v="1"/>
    <n v="1"/>
    <n v="1"/>
    <n v="1"/>
    <n v="1"/>
    <n v="1"/>
    <n v="1"/>
    <n v="1"/>
    <n v="1"/>
    <n v="1"/>
    <m/>
    <m/>
    <m/>
    <m/>
    <m/>
    <m/>
    <x v="2"/>
    <x v="1"/>
    <m/>
    <m/>
    <n v="0"/>
    <n v="0"/>
    <n v="0"/>
    <n v="0"/>
    <n v="0"/>
    <n v="0"/>
    <n v="0"/>
    <n v="0"/>
    <n v="0"/>
    <n v="0"/>
    <n v="0"/>
    <n v="0"/>
    <n v="0"/>
    <n v="0"/>
    <n v="0"/>
    <n v="0"/>
    <n v="0"/>
    <n v="0"/>
    <n v="0"/>
    <x v="0"/>
    <n v="166"/>
    <n v="8400"/>
    <n v="0"/>
    <n v="15"/>
    <n v="0"/>
  </r>
  <r>
    <s v="Capital Residences"/>
    <s v=" Sector 70A Gurgaon"/>
    <x v="1"/>
    <n v="168000"/>
    <n v="8502"/>
    <s v="North-East"/>
    <x v="4"/>
    <x v="9"/>
    <n v="1.9760056457304099E-2"/>
    <n v="1560"/>
    <n v="1900"/>
    <n v="1976"/>
    <n v="3"/>
    <n v="3"/>
    <n v="3"/>
    <n v="3"/>
    <s v="plurifamiliar"/>
    <n v="22"/>
    <n v="5"/>
    <n v="1"/>
    <n v="0"/>
    <n v="0"/>
    <n v="0"/>
    <n v="1"/>
    <n v="1"/>
    <n v="1"/>
    <n v="1"/>
    <n v="1"/>
    <n v="1"/>
    <n v="1"/>
    <n v="1"/>
    <n v="1"/>
    <n v="1"/>
    <n v="1"/>
    <n v="1"/>
    <n v="1"/>
    <n v="1"/>
    <n v="1"/>
    <n v="1"/>
    <n v="1"/>
    <m/>
    <m/>
    <m/>
    <m/>
    <m/>
    <m/>
    <x v="2"/>
    <x v="1"/>
    <m/>
    <m/>
    <n v="5"/>
    <n v="0"/>
    <n v="0"/>
    <n v="0"/>
    <n v="0"/>
    <n v="0"/>
    <n v="0"/>
    <n v="1"/>
    <n v="0"/>
    <n v="0"/>
    <n v="0"/>
    <n v="0"/>
    <n v="0"/>
    <n v="0"/>
    <n v="0"/>
    <n v="0"/>
    <n v="0"/>
    <n v="0"/>
    <n v="2"/>
    <x v="1"/>
    <n v="168"/>
    <n v="8502"/>
    <n v="6"/>
    <n v="17"/>
    <n v="0"/>
  </r>
  <r>
    <s v="Capital Residences"/>
    <s v=" Sector 70A Gurgaon"/>
    <x v="1"/>
    <n v="164000"/>
    <n v="8299"/>
    <s v="North-East"/>
    <x v="4"/>
    <x v="9"/>
    <n v="1.9761417038197299E-2"/>
    <n v="1642"/>
    <n v="1950"/>
    <n v="1976"/>
    <n v="3"/>
    <n v="3"/>
    <n v="3"/>
    <n v="3"/>
    <s v="plurifamiliar"/>
    <n v="22"/>
    <n v="4"/>
    <n v="1"/>
    <n v="0"/>
    <n v="0"/>
    <n v="0"/>
    <n v="1"/>
    <n v="1"/>
    <n v="1"/>
    <n v="0"/>
    <n v="1"/>
    <n v="1"/>
    <n v="1"/>
    <n v="1"/>
    <n v="1"/>
    <n v="1"/>
    <n v="1"/>
    <n v="1"/>
    <n v="1"/>
    <n v="1"/>
    <n v="1"/>
    <n v="1"/>
    <n v="1"/>
    <m/>
    <m/>
    <m/>
    <m/>
    <m/>
    <m/>
    <x v="2"/>
    <x v="1"/>
    <m/>
    <m/>
    <n v="4"/>
    <n v="0"/>
    <n v="0"/>
    <n v="0"/>
    <n v="0"/>
    <n v="0"/>
    <n v="0"/>
    <n v="0"/>
    <n v="0"/>
    <n v="0"/>
    <n v="0"/>
    <n v="0"/>
    <n v="0"/>
    <n v="0"/>
    <n v="0"/>
    <n v="0"/>
    <n v="0"/>
    <n v="0"/>
    <n v="0"/>
    <x v="0"/>
    <n v="164"/>
    <n v="8299"/>
    <n v="4"/>
    <n v="16"/>
    <n v="0"/>
  </r>
  <r>
    <s v="Capital Residences"/>
    <s v=" Sector 70A Gurgaon"/>
    <x v="1"/>
    <n v="169000"/>
    <n v="8552"/>
    <s v="North-East"/>
    <x v="4"/>
    <x v="9"/>
    <n v="1.9761459307764202E-2"/>
    <n v="1650"/>
    <n v="1900"/>
    <n v="1976"/>
    <n v="3"/>
    <n v="3"/>
    <n v="3"/>
    <n v="3"/>
    <s v="plurifamiliar"/>
    <n v="22"/>
    <n v="8"/>
    <n v="1"/>
    <n v="0"/>
    <n v="0"/>
    <n v="0"/>
    <n v="1"/>
    <n v="1"/>
    <n v="1"/>
    <n v="0"/>
    <n v="1"/>
    <n v="1"/>
    <n v="1"/>
    <n v="1"/>
    <n v="1"/>
    <n v="1"/>
    <n v="1"/>
    <n v="1"/>
    <n v="1"/>
    <n v="1"/>
    <n v="1"/>
    <n v="1"/>
    <n v="1"/>
    <m/>
    <m/>
    <m/>
    <m/>
    <m/>
    <m/>
    <x v="2"/>
    <x v="1"/>
    <m/>
    <m/>
    <n v="4"/>
    <n v="0"/>
    <n v="0"/>
    <n v="0"/>
    <n v="1"/>
    <n v="0"/>
    <n v="0"/>
    <n v="0"/>
    <n v="0"/>
    <n v="0"/>
    <n v="0"/>
    <n v="0"/>
    <n v="0"/>
    <n v="0"/>
    <n v="0"/>
    <n v="0"/>
    <n v="0"/>
    <n v="0"/>
    <n v="0"/>
    <x v="0"/>
    <n v="169"/>
    <n v="8552"/>
    <n v="5"/>
    <n v="16"/>
    <n v="0"/>
  </r>
  <r>
    <s v="Capital Residences"/>
    <s v=" Sector 70A Gurgaon"/>
    <x v="1"/>
    <n v="110000"/>
    <n v="7586"/>
    <s v=""/>
    <x v="4"/>
    <x v="22"/>
    <n v="1.4500395465330799E-2"/>
    <m/>
    <m/>
    <n v="1450"/>
    <n v="2"/>
    <n v="2"/>
    <n v="3"/>
    <n v="2"/>
    <s v="unifamiliar"/>
    <n v="22"/>
    <n v="8"/>
    <n v="0"/>
    <n v="0"/>
    <n v="0"/>
    <n v="0"/>
    <n v="0"/>
    <n v="0"/>
    <n v="1"/>
    <n v="0"/>
    <n v="0"/>
    <n v="1"/>
    <n v="1"/>
    <n v="1"/>
    <n v="1"/>
    <n v="0"/>
    <n v="0"/>
    <n v="1"/>
    <n v="0"/>
    <n v="1"/>
    <n v="1"/>
    <n v="1"/>
    <n v="0"/>
    <m/>
    <m/>
    <m/>
    <m/>
    <m/>
    <m/>
    <x v="2"/>
    <x v="1"/>
    <m/>
    <m/>
    <n v="3"/>
    <n v="0"/>
    <n v="0"/>
    <n v="0"/>
    <n v="0"/>
    <n v="0"/>
    <n v="0"/>
    <n v="0"/>
    <n v="0"/>
    <n v="0"/>
    <n v="0"/>
    <n v="0"/>
    <n v="0"/>
    <n v="2"/>
    <n v="0"/>
    <n v="0"/>
    <n v="0"/>
    <n v="0"/>
    <n v="0"/>
    <x v="0"/>
    <n v="110"/>
    <n v="7586"/>
    <n v="5"/>
    <n v="9"/>
    <n v="0"/>
  </r>
  <r>
    <s v="Central Park Bellevue"/>
    <s v=" Sector 48 Gurgaon"/>
    <x v="1"/>
    <n v="500000"/>
    <n v="11627"/>
    <s v="North-East"/>
    <x v="2"/>
    <x v="36"/>
    <n v="4.3003354261632397E-2"/>
    <n v="4300"/>
    <m/>
    <m/>
    <n v="3"/>
    <n v="4"/>
    <n v="3"/>
    <n v="3"/>
    <s v="plurifamiliar"/>
    <n v="16"/>
    <n v="14"/>
    <n v="0"/>
    <n v="0"/>
    <n v="0"/>
    <n v="0"/>
    <n v="0"/>
    <n v="1"/>
    <n v="1"/>
    <n v="0"/>
    <n v="0"/>
    <n v="0"/>
    <n v="1"/>
    <n v="1"/>
    <n v="1"/>
    <n v="1"/>
    <n v="1"/>
    <n v="1"/>
    <n v="1"/>
    <n v="1"/>
    <n v="1"/>
    <n v="1"/>
    <n v="0"/>
    <n v="1"/>
    <n v="0"/>
    <n v="0"/>
    <n v="1"/>
    <n v="1"/>
    <n v="1"/>
    <x v="1"/>
    <x v="0"/>
    <n v="0"/>
    <n v="0"/>
    <n v="0"/>
    <n v="3"/>
    <n v="0"/>
    <n v="0"/>
    <n v="0"/>
    <n v="0"/>
    <n v="0"/>
    <n v="1"/>
    <n v="0"/>
    <n v="0"/>
    <n v="0"/>
    <n v="0"/>
    <n v="0"/>
    <n v="0"/>
    <n v="0"/>
    <n v="0"/>
    <n v="0"/>
    <n v="0"/>
    <n v="2"/>
    <x v="1"/>
    <n v="500"/>
    <n v="11627"/>
    <n v="4"/>
    <n v="12"/>
    <n v="4"/>
  </r>
  <r>
    <s v="Central Park Bellevue"/>
    <s v=" Sector 48 Gurgaon"/>
    <x v="1"/>
    <n v="275000"/>
    <n v="10754"/>
    <s v=""/>
    <x v="2"/>
    <x v="10"/>
    <n v="2.5571880230611799E-2"/>
    <n v="2550"/>
    <m/>
    <n v="2557"/>
    <n v="3"/>
    <n v="4"/>
    <n v="3"/>
    <n v="3"/>
    <s v="plurifamiliar"/>
    <n v="16"/>
    <n v="3"/>
    <n v="0"/>
    <n v="0"/>
    <n v="0"/>
    <n v="0"/>
    <n v="0"/>
    <n v="0"/>
    <n v="0"/>
    <n v="0"/>
    <n v="0"/>
    <n v="0"/>
    <n v="1"/>
    <n v="0"/>
    <n v="0"/>
    <n v="1"/>
    <n v="0"/>
    <n v="1"/>
    <n v="0"/>
    <n v="1"/>
    <n v="1"/>
    <n v="0"/>
    <n v="0"/>
    <n v="1"/>
    <n v="0"/>
    <n v="0"/>
    <n v="1"/>
    <n v="1"/>
    <n v="1"/>
    <x v="1"/>
    <x v="0"/>
    <n v="0"/>
    <n v="0"/>
    <n v="0"/>
    <n v="0"/>
    <n v="0"/>
    <n v="0"/>
    <n v="0"/>
    <n v="0"/>
    <n v="0"/>
    <n v="0"/>
    <n v="0"/>
    <n v="0"/>
    <n v="0"/>
    <n v="0"/>
    <n v="0"/>
    <n v="0"/>
    <n v="0"/>
    <n v="0"/>
    <n v="0"/>
    <n v="0"/>
    <n v="0"/>
    <x v="0"/>
    <n v="275"/>
    <n v="10754"/>
    <n v="0"/>
    <n v="5"/>
    <n v="4"/>
  </r>
  <r>
    <s v="Central Park Flower Valley"/>
    <s v=" Sector-33 Sohna"/>
    <x v="0"/>
    <n v="220000.00000000003"/>
    <n v="10476"/>
    <s v="North-East"/>
    <x v="4"/>
    <x v="0"/>
    <n v="2.1000381825123999E-2"/>
    <m/>
    <m/>
    <n v="2100"/>
    <n v="3"/>
    <n v="3"/>
    <n v="3"/>
    <n v="3"/>
    <s v="plurifamiliar"/>
    <n v="13"/>
    <n v="12"/>
    <n v="1"/>
    <n v="0"/>
    <n v="0"/>
    <n v="0"/>
    <n v="0"/>
    <n v="0"/>
    <n v="1"/>
    <n v="0"/>
    <n v="0"/>
    <n v="0"/>
    <n v="1"/>
    <n v="0"/>
    <n v="1"/>
    <n v="1"/>
    <n v="1"/>
    <n v="1"/>
    <n v="1"/>
    <n v="1"/>
    <n v="0"/>
    <n v="0"/>
    <n v="0"/>
    <n v="1"/>
    <n v="1"/>
    <n v="0"/>
    <n v="0"/>
    <n v="0"/>
    <n v="1"/>
    <x v="0"/>
    <x v="0"/>
    <n v="1"/>
    <n v="0"/>
    <n v="0"/>
    <n v="1"/>
    <n v="0"/>
    <n v="0"/>
    <n v="0"/>
    <n v="0"/>
    <n v="0"/>
    <n v="1"/>
    <n v="0"/>
    <n v="0"/>
    <n v="0"/>
    <n v="0"/>
    <n v="0"/>
    <n v="1"/>
    <n v="0"/>
    <n v="0"/>
    <n v="0"/>
    <n v="0"/>
    <n v="0"/>
    <x v="0"/>
    <n v="220.00000000000003"/>
    <n v="10476"/>
    <n v="3"/>
    <n v="9"/>
    <n v="5"/>
  </r>
  <r>
    <s v="Central Park Flower Valley"/>
    <s v=" Sohna Road"/>
    <x v="0"/>
    <n v="165000"/>
    <n v="17441"/>
    <s v=""/>
    <x v="1"/>
    <x v="1"/>
    <n v="9.4604667163579997E-3"/>
    <n v="946"/>
    <m/>
    <m/>
    <n v="3"/>
    <n v="3"/>
    <n v="0"/>
    <n v="3"/>
    <s v="plurifamiliar"/>
    <n v="1"/>
    <n v="1"/>
    <n v="0"/>
    <n v="0"/>
    <n v="0"/>
    <n v="0"/>
    <m/>
    <m/>
    <m/>
    <m/>
    <m/>
    <m/>
    <m/>
    <m/>
    <m/>
    <m/>
    <m/>
    <m/>
    <m/>
    <m/>
    <m/>
    <m/>
    <m/>
    <n v="1"/>
    <n v="0"/>
    <n v="1"/>
    <n v="0"/>
    <n v="1"/>
    <n v="1"/>
    <x v="0"/>
    <x v="0"/>
    <n v="0"/>
    <n v="0"/>
    <n v="0"/>
    <n v="0"/>
    <n v="0"/>
    <n v="0"/>
    <n v="0"/>
    <n v="0"/>
    <n v="0"/>
    <n v="0"/>
    <n v="0"/>
    <n v="0"/>
    <n v="0"/>
    <n v="0"/>
    <n v="0"/>
    <n v="0"/>
    <n v="0"/>
    <n v="0"/>
    <n v="0"/>
    <n v="0"/>
    <n v="0"/>
    <x v="0"/>
    <n v="165"/>
    <n v="17441"/>
    <n v="0"/>
    <n v="0"/>
    <n v="5"/>
  </r>
  <r>
    <s v="Central Park Flower Valley"/>
    <s v=" Sector-33 Sohna"/>
    <x v="0"/>
    <n v="330000"/>
    <n v="13750"/>
    <s v=""/>
    <x v="5"/>
    <x v="11"/>
    <n v="2.4E-2"/>
    <n v="2400"/>
    <m/>
    <m/>
    <n v="3"/>
    <n v="3"/>
    <n v="3"/>
    <n v="3"/>
    <s v="plurifamiliar"/>
    <n v="4"/>
    <n v="2"/>
    <n v="1"/>
    <n v="1"/>
    <n v="1"/>
    <n v="1"/>
    <n v="0"/>
    <n v="0"/>
    <n v="1"/>
    <n v="1"/>
    <n v="0"/>
    <n v="0"/>
    <n v="1"/>
    <n v="1"/>
    <n v="0"/>
    <n v="1"/>
    <n v="1"/>
    <n v="1"/>
    <n v="0"/>
    <n v="1"/>
    <n v="1"/>
    <n v="1"/>
    <n v="1"/>
    <n v="1"/>
    <n v="0"/>
    <n v="0"/>
    <n v="0"/>
    <n v="0"/>
    <n v="1"/>
    <x v="0"/>
    <x v="0"/>
    <n v="1"/>
    <n v="0"/>
    <n v="0"/>
    <n v="0"/>
    <n v="0"/>
    <n v="0"/>
    <n v="0"/>
    <n v="0"/>
    <n v="0"/>
    <n v="0"/>
    <n v="0"/>
    <n v="0"/>
    <n v="0"/>
    <n v="0"/>
    <n v="0"/>
    <n v="0"/>
    <n v="0"/>
    <n v="0"/>
    <n v="0"/>
    <n v="0"/>
    <n v="0"/>
    <x v="0"/>
    <n v="330"/>
    <n v="13750"/>
    <n v="0"/>
    <n v="14"/>
    <n v="4"/>
  </r>
  <r>
    <s v="Central Park Flower Valley"/>
    <s v=" Sector-33 Sohna"/>
    <x v="0"/>
    <n v="230000"/>
    <n v="12777"/>
    <s v="North-East"/>
    <x v="4"/>
    <x v="19"/>
    <n v="1.8001095718869799E-2"/>
    <n v="1800"/>
    <m/>
    <m/>
    <n v="4"/>
    <n v="4"/>
    <n v="3"/>
    <n v="4"/>
    <s v="plurifamiliar"/>
    <n v="13"/>
    <n v="5"/>
    <n v="1"/>
    <n v="0"/>
    <n v="1"/>
    <n v="0"/>
    <n v="0"/>
    <n v="0"/>
    <n v="1"/>
    <n v="0"/>
    <n v="0"/>
    <n v="0"/>
    <n v="1"/>
    <n v="0"/>
    <n v="1"/>
    <n v="0"/>
    <n v="1"/>
    <n v="1"/>
    <n v="1"/>
    <n v="1"/>
    <n v="0"/>
    <n v="0"/>
    <n v="0"/>
    <n v="1"/>
    <n v="0"/>
    <n v="0"/>
    <n v="0"/>
    <n v="0"/>
    <n v="1"/>
    <x v="0"/>
    <x v="0"/>
    <n v="1"/>
    <n v="0"/>
    <n v="5"/>
    <n v="4"/>
    <n v="0"/>
    <n v="0"/>
    <n v="0"/>
    <n v="0"/>
    <n v="0"/>
    <n v="0"/>
    <n v="0"/>
    <n v="0"/>
    <n v="0"/>
    <n v="0"/>
    <n v="0"/>
    <n v="0"/>
    <n v="0"/>
    <n v="0"/>
    <n v="0"/>
    <n v="0"/>
    <n v="2"/>
    <x v="1"/>
    <n v="230"/>
    <n v="12777"/>
    <n v="9"/>
    <n v="9"/>
    <n v="4"/>
  </r>
  <r>
    <s v="Central Park Flower Valley"/>
    <s v=" Sector-33 Sohna"/>
    <x v="0"/>
    <n v="155000"/>
    <n v="11923"/>
    <s v="North-East"/>
    <x v="4"/>
    <x v="13"/>
    <n v="1.30000838715088E-2"/>
    <n v="1300"/>
    <m/>
    <m/>
    <n v="3"/>
    <n v="3"/>
    <n v="3"/>
    <n v="3"/>
    <s v="plurifamiliar"/>
    <n v="13"/>
    <n v="7"/>
    <n v="0"/>
    <n v="0"/>
    <n v="0"/>
    <n v="0"/>
    <n v="0"/>
    <n v="0"/>
    <n v="0"/>
    <n v="0"/>
    <n v="0"/>
    <n v="0"/>
    <n v="1"/>
    <n v="0"/>
    <n v="1"/>
    <n v="1"/>
    <n v="1"/>
    <n v="1"/>
    <n v="0"/>
    <n v="0"/>
    <n v="0"/>
    <n v="0"/>
    <n v="0"/>
    <n v="1"/>
    <n v="0"/>
    <n v="0"/>
    <n v="0"/>
    <n v="0"/>
    <n v="1"/>
    <x v="0"/>
    <x v="0"/>
    <n v="1"/>
    <n v="0"/>
    <n v="4"/>
    <n v="4"/>
    <n v="0"/>
    <n v="0"/>
    <n v="0"/>
    <n v="2"/>
    <n v="0"/>
    <n v="1"/>
    <n v="0"/>
    <n v="0"/>
    <n v="0"/>
    <n v="0"/>
    <n v="0"/>
    <n v="3"/>
    <n v="0"/>
    <n v="0"/>
    <n v="0"/>
    <n v="0"/>
    <n v="2"/>
    <x v="1"/>
    <n v="155"/>
    <n v="11923"/>
    <n v="14"/>
    <n v="5"/>
    <n v="4"/>
  </r>
  <r>
    <s v="Central Park Flower Valley"/>
    <s v=" Sector-33 Sohna"/>
    <x v="0"/>
    <n v="179000"/>
    <n v="11251"/>
    <s v="South"/>
    <x v="3"/>
    <x v="29"/>
    <n v="1.5909696915829701E-2"/>
    <m/>
    <m/>
    <n v="1789"/>
    <n v="3"/>
    <n v="3"/>
    <n v="3"/>
    <n v="3"/>
    <s v="plurifamiliar"/>
    <n v="13"/>
    <n v="3"/>
    <n v="0"/>
    <n v="0"/>
    <n v="0"/>
    <n v="0"/>
    <n v="1"/>
    <n v="1"/>
    <n v="0"/>
    <n v="0"/>
    <n v="0"/>
    <n v="0"/>
    <n v="1"/>
    <n v="1"/>
    <n v="1"/>
    <n v="1"/>
    <n v="1"/>
    <n v="1"/>
    <n v="1"/>
    <n v="0"/>
    <n v="1"/>
    <n v="1"/>
    <n v="1"/>
    <n v="1"/>
    <n v="0"/>
    <n v="0"/>
    <n v="0"/>
    <n v="0"/>
    <n v="1"/>
    <x v="0"/>
    <x v="0"/>
    <n v="1"/>
    <n v="0"/>
    <n v="4"/>
    <n v="3"/>
    <n v="0"/>
    <n v="0"/>
    <n v="0"/>
    <n v="0"/>
    <n v="0"/>
    <n v="1"/>
    <n v="0"/>
    <n v="0"/>
    <n v="0"/>
    <n v="0"/>
    <n v="0"/>
    <n v="0"/>
    <n v="0"/>
    <n v="0"/>
    <n v="0"/>
    <n v="0"/>
    <n v="2"/>
    <x v="1"/>
    <n v="179"/>
    <n v="11251"/>
    <n v="8"/>
    <n v="11"/>
    <n v="4"/>
  </r>
  <r>
    <s v="Central Park Flower Valley"/>
    <s v=" Sector-33 Sohna"/>
    <x v="0"/>
    <n v="215000"/>
    <n v="13522"/>
    <s v=""/>
    <x v="4"/>
    <x v="23"/>
    <n v="1.59000147907114E-2"/>
    <m/>
    <m/>
    <n v="1590"/>
    <n v="3"/>
    <n v="3"/>
    <n v="3"/>
    <n v="3"/>
    <s v="plurifamiliar"/>
    <n v="13"/>
    <n v="1"/>
    <n v="0"/>
    <n v="0"/>
    <n v="0"/>
    <n v="0"/>
    <n v="0"/>
    <n v="0"/>
    <n v="0"/>
    <n v="0"/>
    <n v="0"/>
    <n v="0"/>
    <n v="1"/>
    <n v="1"/>
    <n v="0"/>
    <n v="0"/>
    <n v="0"/>
    <n v="1"/>
    <n v="0"/>
    <n v="0"/>
    <n v="1"/>
    <n v="1"/>
    <n v="1"/>
    <n v="1"/>
    <n v="0"/>
    <n v="0"/>
    <n v="0"/>
    <n v="0"/>
    <n v="1"/>
    <x v="0"/>
    <x v="0"/>
    <n v="1"/>
    <n v="0"/>
    <n v="3"/>
    <n v="3"/>
    <n v="0"/>
    <n v="0"/>
    <n v="0"/>
    <n v="0"/>
    <n v="0"/>
    <n v="0"/>
    <n v="0"/>
    <n v="0"/>
    <n v="0"/>
    <n v="0"/>
    <n v="0"/>
    <n v="0"/>
    <n v="0"/>
    <n v="0"/>
    <n v="0"/>
    <n v="0"/>
    <n v="0"/>
    <x v="0"/>
    <n v="215"/>
    <n v="13522"/>
    <n v="6"/>
    <n v="5"/>
    <n v="4"/>
  </r>
  <r>
    <s v="Central Park Flower Valley"/>
    <s v=" Sohna"/>
    <x v="0"/>
    <n v="120000"/>
    <n v="6742"/>
    <s v=""/>
    <x v="1"/>
    <x v="1"/>
    <n v="1.7798872738059902E-2"/>
    <m/>
    <n v="1780"/>
    <m/>
    <n v="3"/>
    <n v="3"/>
    <n v="0"/>
    <n v="3"/>
    <s v="plurifamiliar"/>
    <n v="12"/>
    <n v="11"/>
    <n v="0"/>
    <n v="0"/>
    <n v="0"/>
    <n v="0"/>
    <m/>
    <m/>
    <m/>
    <m/>
    <m/>
    <m/>
    <m/>
    <m/>
    <m/>
    <m/>
    <m/>
    <m/>
    <m/>
    <m/>
    <m/>
    <m/>
    <m/>
    <m/>
    <m/>
    <m/>
    <m/>
    <m/>
    <m/>
    <x v="2"/>
    <x v="1"/>
    <m/>
    <m/>
    <n v="0"/>
    <n v="0"/>
    <n v="0"/>
    <n v="0"/>
    <n v="0"/>
    <n v="0"/>
    <n v="0"/>
    <n v="0"/>
    <n v="0"/>
    <n v="0"/>
    <n v="0"/>
    <n v="0"/>
    <n v="0"/>
    <n v="0"/>
    <n v="0"/>
    <n v="0"/>
    <n v="0"/>
    <n v="0"/>
    <n v="0"/>
    <x v="0"/>
    <n v="120"/>
    <n v="6742"/>
    <n v="0"/>
    <n v="0"/>
    <n v="0"/>
  </r>
  <r>
    <s v="Central Park Flower Valley"/>
    <s v=" Sector-33 Sohna"/>
    <x v="0"/>
    <n v="135000"/>
    <n v="10384"/>
    <s v="West"/>
    <x v="4"/>
    <x v="34"/>
    <n v="1.30007704160246E-2"/>
    <n v="1300"/>
    <m/>
    <m/>
    <n v="3"/>
    <n v="2"/>
    <n v="2"/>
    <n v="3"/>
    <s v="plurifamiliar"/>
    <n v="3"/>
    <n v="3"/>
    <n v="0"/>
    <n v="0"/>
    <n v="0"/>
    <n v="0"/>
    <n v="0"/>
    <n v="0"/>
    <n v="0"/>
    <n v="1"/>
    <n v="0"/>
    <n v="1"/>
    <n v="1"/>
    <n v="1"/>
    <n v="1"/>
    <n v="1"/>
    <n v="1"/>
    <n v="1"/>
    <n v="1"/>
    <n v="1"/>
    <n v="1"/>
    <n v="1"/>
    <n v="1"/>
    <n v="1"/>
    <n v="0"/>
    <n v="0"/>
    <n v="0"/>
    <n v="0"/>
    <n v="1"/>
    <x v="0"/>
    <x v="0"/>
    <n v="1"/>
    <n v="0"/>
    <n v="4"/>
    <n v="3"/>
    <n v="0"/>
    <n v="0"/>
    <n v="0"/>
    <n v="0"/>
    <n v="0"/>
    <n v="1"/>
    <n v="0"/>
    <n v="0"/>
    <n v="0"/>
    <n v="0"/>
    <n v="0"/>
    <n v="0"/>
    <n v="0"/>
    <n v="0"/>
    <n v="0"/>
    <n v="0"/>
    <n v="2"/>
    <x v="1"/>
    <n v="135"/>
    <n v="10384"/>
    <n v="8"/>
    <n v="12"/>
    <n v="4"/>
  </r>
  <r>
    <s v="Central Park Flower Valley"/>
    <s v=" Sector-33 Sohna"/>
    <x v="0"/>
    <n v="250000"/>
    <n v="13270"/>
    <s v=""/>
    <x v="1"/>
    <x v="1"/>
    <n v="1.8839487565938201E-2"/>
    <n v="1884"/>
    <m/>
    <m/>
    <n v="3"/>
    <n v="3"/>
    <n v="2"/>
    <n v="3"/>
    <s v="plurifamiliar"/>
    <n v="1"/>
    <n v="1"/>
    <n v="0"/>
    <n v="0"/>
    <n v="0"/>
    <n v="0"/>
    <m/>
    <m/>
    <m/>
    <m/>
    <m/>
    <m/>
    <m/>
    <m/>
    <m/>
    <m/>
    <m/>
    <m/>
    <m/>
    <m/>
    <m/>
    <m/>
    <m/>
    <n v="1"/>
    <n v="0"/>
    <n v="0"/>
    <n v="0"/>
    <n v="0"/>
    <n v="1"/>
    <x v="0"/>
    <x v="0"/>
    <n v="1"/>
    <n v="0"/>
    <n v="0"/>
    <n v="0"/>
    <n v="0"/>
    <n v="0"/>
    <n v="0"/>
    <n v="0"/>
    <n v="0"/>
    <n v="0"/>
    <n v="0"/>
    <n v="0"/>
    <n v="0"/>
    <n v="0"/>
    <n v="0"/>
    <n v="0"/>
    <n v="0"/>
    <n v="0"/>
    <n v="0"/>
    <n v="0"/>
    <n v="0"/>
    <x v="0"/>
    <n v="250"/>
    <n v="13270"/>
    <n v="0"/>
    <n v="0"/>
    <n v="4"/>
  </r>
  <r>
    <s v="Central Park Flower Valley"/>
    <s v=" Sector-33 Sohna"/>
    <x v="0"/>
    <n v="140000"/>
    <n v="21538"/>
    <s v=""/>
    <x v="5"/>
    <x v="32"/>
    <n v="6.5001392886989999E-3"/>
    <m/>
    <m/>
    <n v="650"/>
    <n v="3"/>
    <n v="3"/>
    <n v="3"/>
    <n v="3"/>
    <s v="plurifamiliar"/>
    <n v="4"/>
    <n v="2"/>
    <n v="0"/>
    <n v="0"/>
    <n v="0"/>
    <n v="0"/>
    <n v="0"/>
    <n v="0"/>
    <n v="0"/>
    <n v="0"/>
    <n v="0"/>
    <n v="1"/>
    <n v="1"/>
    <n v="1"/>
    <n v="0"/>
    <n v="0"/>
    <n v="1"/>
    <n v="1"/>
    <n v="0"/>
    <n v="1"/>
    <n v="1"/>
    <n v="1"/>
    <n v="1"/>
    <n v="1"/>
    <n v="0"/>
    <n v="0"/>
    <n v="0"/>
    <n v="0"/>
    <n v="1"/>
    <x v="0"/>
    <x v="0"/>
    <n v="1"/>
    <n v="0"/>
    <n v="0"/>
    <n v="0"/>
    <n v="0"/>
    <n v="0"/>
    <n v="0"/>
    <n v="0"/>
    <n v="0"/>
    <n v="0"/>
    <n v="0"/>
    <n v="0"/>
    <n v="0"/>
    <n v="0"/>
    <n v="0"/>
    <n v="0"/>
    <n v="0"/>
    <n v="0"/>
    <n v="0"/>
    <n v="0"/>
    <n v="0"/>
    <x v="0"/>
    <n v="140"/>
    <n v="21538"/>
    <n v="0"/>
    <n v="8"/>
    <n v="4"/>
  </r>
  <r>
    <s v="Central Park Flower Valley"/>
    <s v=" Sector-33 Sohna"/>
    <x v="0"/>
    <n v="250000"/>
    <n v="13270"/>
    <s v=""/>
    <x v="1"/>
    <x v="1"/>
    <n v="1.8839487565938201E-2"/>
    <n v="1884"/>
    <m/>
    <m/>
    <n v="3"/>
    <n v="3"/>
    <n v="2"/>
    <n v="3"/>
    <s v="plurifamiliar"/>
    <n v="1"/>
    <n v="1"/>
    <n v="0"/>
    <n v="0"/>
    <n v="0"/>
    <n v="0"/>
    <m/>
    <m/>
    <m/>
    <m/>
    <m/>
    <m/>
    <m/>
    <m/>
    <m/>
    <m/>
    <m/>
    <m/>
    <m/>
    <m/>
    <m/>
    <m/>
    <m/>
    <n v="1"/>
    <n v="1"/>
    <n v="0"/>
    <n v="0"/>
    <n v="0"/>
    <n v="1"/>
    <x v="0"/>
    <x v="0"/>
    <n v="1"/>
    <n v="0"/>
    <n v="0"/>
    <n v="0"/>
    <n v="0"/>
    <n v="0"/>
    <n v="0"/>
    <n v="0"/>
    <n v="0"/>
    <n v="0"/>
    <n v="0"/>
    <n v="0"/>
    <n v="0"/>
    <n v="0"/>
    <n v="0"/>
    <n v="0"/>
    <n v="0"/>
    <n v="0"/>
    <n v="0"/>
    <n v="0"/>
    <n v="0"/>
    <x v="0"/>
    <n v="250"/>
    <n v="13270"/>
    <n v="0"/>
    <n v="0"/>
    <n v="5"/>
  </r>
  <r>
    <s v="Central Park Flower Valley"/>
    <s v=" Sector-33 Sohna"/>
    <x v="0"/>
    <n v="140000"/>
    <n v="21538"/>
    <s v=""/>
    <x v="5"/>
    <x v="32"/>
    <n v="6.5001392886989999E-3"/>
    <m/>
    <m/>
    <n v="650"/>
    <n v="3"/>
    <n v="3"/>
    <n v="3"/>
    <n v="3"/>
    <s v="plurifamiliar"/>
    <n v="4"/>
    <n v="2"/>
    <n v="0"/>
    <n v="0"/>
    <n v="0"/>
    <n v="0"/>
    <n v="0"/>
    <n v="0"/>
    <n v="0"/>
    <n v="0"/>
    <n v="0"/>
    <n v="1"/>
    <n v="1"/>
    <n v="1"/>
    <n v="0"/>
    <n v="0"/>
    <n v="1"/>
    <n v="1"/>
    <n v="0"/>
    <n v="1"/>
    <n v="1"/>
    <n v="1"/>
    <n v="1"/>
    <n v="1"/>
    <n v="1"/>
    <n v="0"/>
    <n v="0"/>
    <n v="0"/>
    <n v="1"/>
    <x v="0"/>
    <x v="0"/>
    <n v="1"/>
    <n v="0"/>
    <n v="0"/>
    <n v="0"/>
    <n v="0"/>
    <n v="0"/>
    <n v="0"/>
    <n v="0"/>
    <n v="0"/>
    <n v="0"/>
    <n v="0"/>
    <n v="0"/>
    <n v="0"/>
    <n v="0"/>
    <n v="0"/>
    <n v="0"/>
    <n v="0"/>
    <n v="0"/>
    <n v="0"/>
    <n v="0"/>
    <n v="0"/>
    <x v="0"/>
    <n v="140"/>
    <n v="21538"/>
    <n v="0"/>
    <n v="8"/>
    <n v="5"/>
  </r>
  <r>
    <s v="Central Park Flower Valley Aqua Front Towers"/>
    <s v=" Sector-33 Sohna"/>
    <x v="0"/>
    <n v="210000"/>
    <n v="11738"/>
    <s v=""/>
    <x v="5"/>
    <x v="27"/>
    <n v="1.7890611688532902E-2"/>
    <m/>
    <m/>
    <n v="1789"/>
    <n v="3"/>
    <n v="3"/>
    <n v="2"/>
    <n v="3"/>
    <s v="plurifamiliar"/>
    <n v="12"/>
    <n v="6"/>
    <n v="0"/>
    <n v="0"/>
    <n v="0"/>
    <n v="0"/>
    <n v="0"/>
    <n v="0"/>
    <n v="0"/>
    <n v="1"/>
    <n v="0"/>
    <n v="0"/>
    <n v="1"/>
    <n v="1"/>
    <n v="0"/>
    <n v="0"/>
    <n v="0"/>
    <n v="1"/>
    <n v="0"/>
    <n v="0"/>
    <n v="1"/>
    <n v="1"/>
    <n v="0"/>
    <n v="0"/>
    <n v="0"/>
    <n v="0"/>
    <n v="1"/>
    <n v="1"/>
    <n v="1"/>
    <x v="0"/>
    <x v="0"/>
    <n v="0"/>
    <n v="1"/>
    <n v="0"/>
    <n v="0"/>
    <n v="0"/>
    <n v="0"/>
    <n v="0"/>
    <n v="0"/>
    <n v="0"/>
    <n v="0"/>
    <n v="0"/>
    <n v="0"/>
    <n v="0"/>
    <n v="0"/>
    <n v="0"/>
    <n v="0"/>
    <n v="0"/>
    <n v="0"/>
    <n v="0"/>
    <n v="0"/>
    <n v="0"/>
    <x v="0"/>
    <n v="210"/>
    <n v="11738"/>
    <n v="0"/>
    <n v="6"/>
    <n v="5"/>
  </r>
  <r>
    <s v="Central Park Flower Valley Aqua Front Towers"/>
    <s v=" Sector-33 Sohna"/>
    <x v="0"/>
    <n v="170000"/>
    <n v="9502"/>
    <s v=""/>
    <x v="5"/>
    <x v="27"/>
    <n v="1.7890970322037399E-2"/>
    <m/>
    <m/>
    <n v="1789"/>
    <n v="3"/>
    <n v="3"/>
    <n v="3"/>
    <n v="3"/>
    <s v="plurifamiliar"/>
    <n v="16"/>
    <n v="12"/>
    <n v="0"/>
    <n v="0"/>
    <n v="0"/>
    <n v="0"/>
    <n v="0"/>
    <n v="0"/>
    <n v="0"/>
    <n v="1"/>
    <n v="0"/>
    <n v="0"/>
    <n v="1"/>
    <n v="1"/>
    <n v="0"/>
    <n v="0"/>
    <n v="0"/>
    <n v="1"/>
    <n v="0"/>
    <n v="0"/>
    <n v="1"/>
    <n v="1"/>
    <n v="0"/>
    <n v="0"/>
    <n v="0"/>
    <n v="0"/>
    <n v="1"/>
    <n v="1"/>
    <n v="1"/>
    <x v="0"/>
    <x v="0"/>
    <n v="0"/>
    <n v="1"/>
    <n v="2"/>
    <n v="1"/>
    <n v="0"/>
    <n v="0"/>
    <n v="0"/>
    <n v="0"/>
    <n v="0"/>
    <n v="0"/>
    <n v="0"/>
    <n v="0"/>
    <n v="0"/>
    <n v="0"/>
    <n v="0"/>
    <n v="0"/>
    <n v="0"/>
    <n v="0"/>
    <n v="0"/>
    <n v="0"/>
    <n v="0"/>
    <x v="0"/>
    <n v="170"/>
    <n v="9502"/>
    <n v="3"/>
    <n v="6"/>
    <n v="5"/>
  </r>
  <r>
    <s v="Central Park Flower Valley Aqua Front Towers"/>
    <s v=" Sector-33 Sohna"/>
    <x v="0"/>
    <n v="170000"/>
    <n v="9449"/>
    <s v="East"/>
    <x v="4"/>
    <x v="26"/>
    <n v="1.7991321832998199E-2"/>
    <n v="1590"/>
    <m/>
    <n v="1799"/>
    <n v="3"/>
    <n v="3"/>
    <n v="3"/>
    <n v="3"/>
    <s v="plurifamiliar"/>
    <n v="13"/>
    <n v="5"/>
    <n v="0"/>
    <n v="0"/>
    <n v="0"/>
    <n v="0"/>
    <n v="0"/>
    <n v="0"/>
    <n v="0"/>
    <n v="0"/>
    <n v="0"/>
    <n v="0"/>
    <n v="1"/>
    <n v="1"/>
    <n v="1"/>
    <n v="0"/>
    <n v="1"/>
    <n v="1"/>
    <n v="0"/>
    <n v="0"/>
    <n v="1"/>
    <n v="1"/>
    <n v="0"/>
    <n v="0"/>
    <n v="0"/>
    <n v="0"/>
    <n v="1"/>
    <n v="1"/>
    <n v="1"/>
    <x v="0"/>
    <x v="0"/>
    <n v="0"/>
    <n v="1"/>
    <n v="3"/>
    <n v="0"/>
    <n v="0"/>
    <n v="0"/>
    <n v="0"/>
    <n v="0"/>
    <n v="0"/>
    <n v="1"/>
    <n v="0"/>
    <n v="0"/>
    <n v="0"/>
    <n v="0"/>
    <n v="0"/>
    <n v="3"/>
    <n v="0"/>
    <n v="0"/>
    <n v="0"/>
    <n v="0"/>
    <n v="2"/>
    <x v="1"/>
    <n v="170"/>
    <n v="9449"/>
    <n v="7"/>
    <n v="7"/>
    <n v="5"/>
  </r>
  <r>
    <s v="Central Park Flower Valley Aqua Front Towers"/>
    <s v=" Sector-33 Sohna"/>
    <x v="0"/>
    <n v="296000"/>
    <n v="13870"/>
    <s v=""/>
    <x v="4"/>
    <x v="27"/>
    <n v="2.13410237923576E-2"/>
    <n v="2134"/>
    <m/>
    <m/>
    <n v="4"/>
    <n v="4"/>
    <n v="3"/>
    <n v="4"/>
    <s v="plurifamiliar"/>
    <n v="11"/>
    <n v="1"/>
    <n v="1"/>
    <n v="0"/>
    <n v="0"/>
    <n v="0"/>
    <n v="0"/>
    <n v="0"/>
    <n v="0"/>
    <n v="1"/>
    <n v="0"/>
    <n v="0"/>
    <n v="1"/>
    <n v="1"/>
    <n v="0"/>
    <n v="0"/>
    <n v="0"/>
    <n v="1"/>
    <n v="0"/>
    <n v="0"/>
    <n v="1"/>
    <n v="1"/>
    <n v="0"/>
    <n v="0"/>
    <n v="0"/>
    <n v="0"/>
    <n v="1"/>
    <n v="1"/>
    <n v="1"/>
    <x v="0"/>
    <x v="0"/>
    <n v="0"/>
    <n v="1"/>
    <n v="5"/>
    <n v="4"/>
    <n v="0"/>
    <n v="0"/>
    <n v="0"/>
    <n v="0"/>
    <n v="0"/>
    <n v="1"/>
    <n v="0"/>
    <n v="0"/>
    <n v="0"/>
    <n v="0"/>
    <n v="0"/>
    <n v="4"/>
    <n v="0"/>
    <n v="0"/>
    <n v="0"/>
    <n v="0"/>
    <n v="2"/>
    <x v="1"/>
    <n v="296"/>
    <n v="13870"/>
    <n v="14"/>
    <n v="7"/>
    <n v="5"/>
  </r>
  <r>
    <s v="Central Park Flower Valley Aqua Front Towers"/>
    <s v=" Sector-33 Sohna"/>
    <x v="0"/>
    <n v="200000"/>
    <n v="11179"/>
    <s v="North-East"/>
    <x v="4"/>
    <x v="38"/>
    <n v="1.78906878969496E-2"/>
    <m/>
    <m/>
    <n v="1789"/>
    <n v="3"/>
    <n v="3"/>
    <n v="3"/>
    <n v="3"/>
    <s v="plurifamiliar"/>
    <n v="11"/>
    <n v="8"/>
    <n v="0"/>
    <n v="0"/>
    <n v="0"/>
    <n v="0"/>
    <n v="0"/>
    <n v="0"/>
    <n v="0"/>
    <n v="0"/>
    <n v="0"/>
    <n v="0"/>
    <n v="1"/>
    <n v="1"/>
    <n v="0"/>
    <n v="0"/>
    <n v="1"/>
    <n v="0"/>
    <n v="0"/>
    <n v="0"/>
    <n v="1"/>
    <n v="1"/>
    <n v="0"/>
    <n v="0"/>
    <n v="0"/>
    <n v="0"/>
    <n v="1"/>
    <n v="1"/>
    <n v="1"/>
    <x v="0"/>
    <x v="0"/>
    <n v="0"/>
    <n v="1"/>
    <n v="0"/>
    <n v="0"/>
    <n v="0"/>
    <n v="0"/>
    <n v="0"/>
    <n v="0"/>
    <n v="0"/>
    <n v="0"/>
    <n v="0"/>
    <n v="0"/>
    <n v="0"/>
    <n v="0"/>
    <n v="0"/>
    <n v="0"/>
    <n v="0"/>
    <n v="0"/>
    <n v="0"/>
    <n v="0"/>
    <n v="0"/>
    <x v="0"/>
    <n v="200"/>
    <n v="11179"/>
    <n v="0"/>
    <n v="5"/>
    <n v="5"/>
  </r>
  <r>
    <s v="Central Park Flower Valley Cerise Floors"/>
    <s v=" Sector-33 Sohna"/>
    <x v="0"/>
    <n v="130000"/>
    <n v="10743"/>
    <s v="North"/>
    <x v="4"/>
    <x v="43"/>
    <n v="1.2100902913525001E-2"/>
    <m/>
    <m/>
    <n v="1210"/>
    <n v="2"/>
    <n v="2"/>
    <n v="2"/>
    <n v="2"/>
    <s v="unifamiliar"/>
    <n v="4"/>
    <n v="3"/>
    <n v="0"/>
    <n v="1"/>
    <n v="0"/>
    <n v="0"/>
    <n v="0"/>
    <n v="0"/>
    <n v="0"/>
    <n v="0"/>
    <n v="0"/>
    <n v="0"/>
    <n v="1"/>
    <n v="0"/>
    <n v="0"/>
    <n v="1"/>
    <n v="1"/>
    <n v="1"/>
    <n v="0"/>
    <n v="0"/>
    <n v="0"/>
    <n v="0"/>
    <n v="0"/>
    <n v="1"/>
    <n v="1"/>
    <n v="0"/>
    <n v="0"/>
    <n v="0"/>
    <n v="1"/>
    <x v="1"/>
    <x v="0"/>
    <n v="0"/>
    <n v="0"/>
    <n v="0"/>
    <n v="0"/>
    <n v="0"/>
    <n v="0"/>
    <n v="0"/>
    <n v="0"/>
    <n v="0"/>
    <n v="0"/>
    <n v="0"/>
    <n v="0"/>
    <n v="0"/>
    <n v="0"/>
    <n v="0"/>
    <n v="0"/>
    <n v="0"/>
    <n v="0"/>
    <n v="0"/>
    <n v="0"/>
    <n v="0"/>
    <x v="0"/>
    <n v="130"/>
    <n v="10743"/>
    <n v="0"/>
    <n v="5"/>
    <n v="3"/>
  </r>
  <r>
    <s v="Central Park Resort Belgravia Residences"/>
    <s v=" Sector 48 Gurgaon"/>
    <x v="1"/>
    <n v="625000"/>
    <n v="24300"/>
    <s v="South-East"/>
    <x v="2"/>
    <x v="0"/>
    <n v="2.5720164609053499E-2"/>
    <n v="2880"/>
    <m/>
    <m/>
    <n v="3"/>
    <n v="5"/>
    <n v="3"/>
    <n v="3"/>
    <s v="plurifamiliar"/>
    <n v="17"/>
    <n v="5"/>
    <n v="1"/>
    <n v="0"/>
    <n v="0"/>
    <n v="0"/>
    <n v="0"/>
    <n v="0"/>
    <n v="1"/>
    <n v="0"/>
    <n v="0"/>
    <n v="0"/>
    <n v="1"/>
    <n v="0"/>
    <n v="1"/>
    <n v="1"/>
    <n v="1"/>
    <n v="1"/>
    <n v="1"/>
    <n v="1"/>
    <n v="0"/>
    <n v="0"/>
    <n v="0"/>
    <n v="1"/>
    <n v="1"/>
    <n v="0"/>
    <n v="0"/>
    <n v="0"/>
    <n v="1"/>
    <x v="1"/>
    <x v="0"/>
    <n v="0"/>
    <n v="0"/>
    <n v="0"/>
    <n v="10"/>
    <n v="0"/>
    <n v="0"/>
    <n v="0"/>
    <n v="0"/>
    <n v="0"/>
    <n v="1"/>
    <n v="0"/>
    <n v="0"/>
    <n v="0"/>
    <n v="0"/>
    <n v="0"/>
    <n v="4"/>
    <n v="0"/>
    <n v="0"/>
    <n v="0"/>
    <n v="0"/>
    <n v="2"/>
    <x v="1"/>
    <n v="625"/>
    <n v="24300"/>
    <n v="15"/>
    <n v="9"/>
    <n v="3"/>
  </r>
  <r>
    <s v="Central Park Resorts"/>
    <s v=" Sector 48 Gurgaon"/>
    <x v="1"/>
    <n v="365000"/>
    <n v="15240"/>
    <s v="North-West"/>
    <x v="0"/>
    <x v="9"/>
    <n v="2.3950131233595798E-2"/>
    <m/>
    <n v="1869"/>
    <n v="1870"/>
    <n v="3"/>
    <n v="3"/>
    <n v="3"/>
    <n v="3"/>
    <s v="plurifamiliar"/>
    <n v="17"/>
    <n v="9"/>
    <n v="0"/>
    <n v="0"/>
    <n v="0"/>
    <n v="0"/>
    <n v="1"/>
    <n v="1"/>
    <n v="1"/>
    <n v="0"/>
    <n v="1"/>
    <n v="1"/>
    <n v="1"/>
    <n v="1"/>
    <n v="1"/>
    <n v="1"/>
    <n v="1"/>
    <n v="1"/>
    <n v="1"/>
    <n v="1"/>
    <n v="1"/>
    <n v="1"/>
    <n v="1"/>
    <n v="1"/>
    <n v="1"/>
    <n v="0"/>
    <n v="0"/>
    <n v="0"/>
    <n v="1"/>
    <x v="0"/>
    <x v="2"/>
    <n v="1"/>
    <n v="0"/>
    <n v="5"/>
    <n v="3"/>
    <n v="0"/>
    <n v="0"/>
    <n v="0"/>
    <n v="0"/>
    <n v="0"/>
    <n v="1"/>
    <n v="0"/>
    <n v="0"/>
    <n v="0"/>
    <n v="0"/>
    <n v="1"/>
    <n v="4"/>
    <n v="0"/>
    <n v="0"/>
    <n v="0"/>
    <n v="0"/>
    <n v="2"/>
    <x v="1"/>
    <n v="365"/>
    <n v="15240"/>
    <n v="14"/>
    <n v="15"/>
    <n v="6"/>
  </r>
  <r>
    <s v="Central Park Resorts"/>
    <s v=" Sector 48 Gurgaon"/>
    <x v="1"/>
    <n v="1125000"/>
    <n v="28266"/>
    <s v="North-West"/>
    <x v="0"/>
    <x v="15"/>
    <n v="3.9800466992145997E-2"/>
    <n v="3980"/>
    <m/>
    <m/>
    <n v="4"/>
    <n v="5"/>
    <n v="3"/>
    <n v="4"/>
    <s v="plurifamiliar"/>
    <n v="17"/>
    <n v="2"/>
    <n v="1"/>
    <n v="0"/>
    <n v="1"/>
    <n v="0"/>
    <n v="0"/>
    <n v="0"/>
    <n v="1"/>
    <n v="0"/>
    <n v="0"/>
    <n v="0"/>
    <n v="1"/>
    <n v="1"/>
    <n v="0"/>
    <n v="0"/>
    <n v="0"/>
    <n v="1"/>
    <n v="0"/>
    <n v="0"/>
    <n v="1"/>
    <n v="1"/>
    <n v="1"/>
    <n v="1"/>
    <n v="1"/>
    <n v="0"/>
    <n v="0"/>
    <n v="0"/>
    <n v="1"/>
    <x v="0"/>
    <x v="2"/>
    <n v="1"/>
    <n v="0"/>
    <n v="1"/>
    <n v="1"/>
    <n v="0"/>
    <n v="0"/>
    <n v="0"/>
    <n v="1"/>
    <n v="0"/>
    <n v="0"/>
    <n v="0"/>
    <n v="0"/>
    <n v="0"/>
    <n v="0"/>
    <n v="0"/>
    <n v="1"/>
    <n v="0"/>
    <n v="0"/>
    <n v="0"/>
    <n v="0"/>
    <n v="0"/>
    <x v="0"/>
    <n v="1125"/>
    <n v="28266"/>
    <n v="4"/>
    <n v="8"/>
    <n v="6"/>
  </r>
  <r>
    <s v="Central Park Resorts"/>
    <s v=" Sector 48 Gurgaon"/>
    <x v="1"/>
    <n v="515000"/>
    <n v="20900"/>
    <s v="North-West"/>
    <x v="2"/>
    <x v="15"/>
    <n v="2.4641148325358801E-2"/>
    <n v="2264"/>
    <n v="2364"/>
    <n v="2464"/>
    <n v="3"/>
    <n v="3"/>
    <n v="3"/>
    <n v="3"/>
    <s v="plurifamiliar"/>
    <n v="17"/>
    <n v="8"/>
    <n v="1"/>
    <n v="0"/>
    <n v="0"/>
    <n v="0"/>
    <n v="1"/>
    <n v="0"/>
    <n v="1"/>
    <n v="1"/>
    <n v="0"/>
    <n v="0"/>
    <n v="1"/>
    <n v="1"/>
    <n v="0"/>
    <n v="0"/>
    <n v="0"/>
    <n v="1"/>
    <n v="0"/>
    <n v="0"/>
    <n v="1"/>
    <n v="1"/>
    <n v="1"/>
    <n v="1"/>
    <n v="1"/>
    <n v="0"/>
    <n v="0"/>
    <n v="0"/>
    <n v="1"/>
    <x v="0"/>
    <x v="2"/>
    <n v="1"/>
    <n v="0"/>
    <n v="7"/>
    <n v="3"/>
    <n v="1"/>
    <n v="1"/>
    <n v="1"/>
    <n v="1"/>
    <n v="0"/>
    <n v="1"/>
    <n v="0"/>
    <n v="0"/>
    <n v="0"/>
    <n v="0"/>
    <n v="1"/>
    <n v="4"/>
    <n v="0"/>
    <n v="0"/>
    <n v="0"/>
    <n v="0"/>
    <n v="1"/>
    <x v="2"/>
    <n v="515"/>
    <n v="20900"/>
    <n v="20"/>
    <n v="9"/>
    <n v="6"/>
  </r>
  <r>
    <s v="Central Park Resorts"/>
    <s v=" Sector 48 Gurgaon"/>
    <x v="1"/>
    <n v="930000"/>
    <n v="24926"/>
    <s v="North-East"/>
    <x v="2"/>
    <x v="8"/>
    <n v="3.7310438899141402E-2"/>
    <n v="3731"/>
    <n v="3831"/>
    <n v="3931"/>
    <n v="4"/>
    <n v="4"/>
    <n v="3"/>
    <n v="4"/>
    <s v="plurifamiliar"/>
    <n v="17"/>
    <n v="10"/>
    <n v="1"/>
    <n v="1"/>
    <n v="1"/>
    <n v="1"/>
    <n v="0"/>
    <n v="0"/>
    <n v="1"/>
    <n v="0"/>
    <n v="0"/>
    <n v="0"/>
    <n v="1"/>
    <n v="1"/>
    <n v="1"/>
    <n v="0"/>
    <n v="0"/>
    <n v="1"/>
    <n v="0"/>
    <n v="0"/>
    <n v="1"/>
    <n v="1"/>
    <n v="1"/>
    <n v="1"/>
    <n v="1"/>
    <n v="0"/>
    <n v="0"/>
    <n v="0"/>
    <n v="1"/>
    <x v="0"/>
    <x v="2"/>
    <n v="1"/>
    <n v="0"/>
    <n v="8"/>
    <n v="6"/>
    <n v="0"/>
    <n v="0"/>
    <n v="0"/>
    <n v="0"/>
    <n v="0"/>
    <n v="1"/>
    <n v="0"/>
    <n v="0"/>
    <n v="0"/>
    <n v="0"/>
    <n v="0"/>
    <n v="5"/>
    <n v="0"/>
    <n v="0"/>
    <n v="0"/>
    <n v="0"/>
    <n v="2"/>
    <x v="1"/>
    <n v="930"/>
    <n v="24926"/>
    <n v="20"/>
    <n v="11"/>
    <n v="6"/>
  </r>
  <r>
    <s v="Central Park Resorts"/>
    <s v=" Sector 48 Gurgaon"/>
    <x v="1"/>
    <n v="1500000"/>
    <n v="22388"/>
    <s v=""/>
    <x v="0"/>
    <x v="15"/>
    <n v="6.7000178667143098E-2"/>
    <n v="6700"/>
    <m/>
    <m/>
    <n v="5"/>
    <n v="6"/>
    <n v="3"/>
    <n v="5"/>
    <s v="plurifamiliar"/>
    <n v="17"/>
    <n v="17"/>
    <n v="1"/>
    <n v="1"/>
    <n v="1"/>
    <n v="0"/>
    <n v="0"/>
    <n v="0"/>
    <n v="1"/>
    <n v="1"/>
    <n v="0"/>
    <n v="0"/>
    <n v="1"/>
    <n v="1"/>
    <n v="0"/>
    <n v="0"/>
    <n v="0"/>
    <n v="1"/>
    <n v="0"/>
    <n v="0"/>
    <n v="1"/>
    <n v="1"/>
    <n v="1"/>
    <n v="1"/>
    <n v="1"/>
    <n v="0"/>
    <n v="0"/>
    <n v="0"/>
    <n v="1"/>
    <x v="0"/>
    <x v="2"/>
    <n v="1"/>
    <n v="0"/>
    <n v="7"/>
    <n v="6"/>
    <n v="1"/>
    <n v="1"/>
    <n v="1"/>
    <n v="0"/>
    <n v="0"/>
    <n v="1"/>
    <n v="0"/>
    <n v="0"/>
    <n v="0"/>
    <n v="0"/>
    <n v="0"/>
    <n v="0"/>
    <n v="0"/>
    <n v="0"/>
    <n v="0"/>
    <n v="0"/>
    <n v="1"/>
    <x v="2"/>
    <n v="1500"/>
    <n v="22388"/>
    <n v="17"/>
    <n v="10"/>
    <n v="6"/>
  </r>
  <r>
    <s v="CGHS Agrim Apartment"/>
    <s v=" Kanahi"/>
    <x v="0"/>
    <n v="149000"/>
    <n v="8514"/>
    <s v="South-East"/>
    <x v="3"/>
    <x v="8"/>
    <n v="1.75005872680291E-2"/>
    <n v="1750"/>
    <m/>
    <m/>
    <n v="3"/>
    <n v="2"/>
    <n v="3"/>
    <n v="3"/>
    <s v="plurifamiliar"/>
    <n v="7"/>
    <n v="1"/>
    <n v="0"/>
    <n v="0"/>
    <n v="0"/>
    <n v="0"/>
    <n v="0"/>
    <n v="1"/>
    <n v="1"/>
    <n v="0"/>
    <n v="0"/>
    <n v="1"/>
    <n v="1"/>
    <n v="0"/>
    <n v="1"/>
    <n v="1"/>
    <n v="1"/>
    <n v="1"/>
    <n v="0"/>
    <n v="1"/>
    <n v="0"/>
    <n v="0"/>
    <n v="0"/>
    <n v="1"/>
    <n v="0"/>
    <n v="0"/>
    <n v="1"/>
    <n v="1"/>
    <n v="0"/>
    <x v="1"/>
    <x v="0"/>
    <n v="0"/>
    <n v="0"/>
    <n v="1"/>
    <n v="3"/>
    <n v="0"/>
    <n v="1"/>
    <n v="1"/>
    <n v="1"/>
    <n v="0"/>
    <n v="1"/>
    <n v="1"/>
    <n v="0"/>
    <n v="0"/>
    <n v="0"/>
    <n v="0"/>
    <n v="2"/>
    <n v="0"/>
    <n v="0"/>
    <n v="0"/>
    <n v="0"/>
    <n v="1"/>
    <x v="2"/>
    <n v="149"/>
    <n v="8514"/>
    <n v="11"/>
    <n v="9"/>
    <n v="3"/>
  </r>
  <r>
    <s v="CGHS Airport Apartment"/>
    <s v=" Sector 47 Gurgaon"/>
    <x v="1"/>
    <n v="180000"/>
    <n v="6000"/>
    <s v="North-West"/>
    <x v="2"/>
    <x v="36"/>
    <n v="0.03"/>
    <n v="2700"/>
    <m/>
    <n v="3000"/>
    <n v="4"/>
    <n v="4"/>
    <n v="3"/>
    <n v="4"/>
    <s v="plurifamiliar"/>
    <n v="10"/>
    <n v="4"/>
    <n v="0"/>
    <n v="0"/>
    <n v="0"/>
    <n v="1"/>
    <n v="0"/>
    <n v="1"/>
    <n v="1"/>
    <n v="1"/>
    <n v="0"/>
    <n v="1"/>
    <n v="1"/>
    <n v="1"/>
    <n v="1"/>
    <n v="1"/>
    <n v="1"/>
    <n v="1"/>
    <n v="1"/>
    <n v="1"/>
    <n v="1"/>
    <n v="1"/>
    <n v="0"/>
    <n v="1"/>
    <n v="0"/>
    <n v="0"/>
    <n v="1"/>
    <n v="1"/>
    <n v="1"/>
    <x v="1"/>
    <x v="0"/>
    <n v="0"/>
    <n v="0"/>
    <n v="0"/>
    <n v="4"/>
    <n v="0"/>
    <n v="0"/>
    <n v="0"/>
    <n v="0"/>
    <n v="0"/>
    <n v="1"/>
    <n v="0"/>
    <n v="0"/>
    <n v="0"/>
    <n v="0"/>
    <n v="0"/>
    <n v="3"/>
    <n v="0"/>
    <n v="0"/>
    <n v="0"/>
    <n v="0"/>
    <n v="2"/>
    <x v="1"/>
    <n v="180"/>
    <n v="6000"/>
    <n v="8"/>
    <n v="15"/>
    <n v="4"/>
  </r>
  <r>
    <s v="CGHS Airport Apartment"/>
    <s v=" Sector 47 Gurgaon"/>
    <x v="1"/>
    <n v="165000"/>
    <n v="7857"/>
    <s v="North-East"/>
    <x v="3"/>
    <x v="35"/>
    <n v="2.1000381825123999E-2"/>
    <n v="1720"/>
    <m/>
    <n v="2100"/>
    <n v="3"/>
    <n v="3"/>
    <n v="3"/>
    <n v="3"/>
    <s v="plurifamiliar"/>
    <n v="10"/>
    <n v="1"/>
    <n v="0"/>
    <n v="0"/>
    <n v="0"/>
    <n v="0"/>
    <n v="1"/>
    <n v="0"/>
    <n v="1"/>
    <n v="0"/>
    <n v="1"/>
    <n v="1"/>
    <n v="1"/>
    <n v="0"/>
    <n v="1"/>
    <n v="1"/>
    <n v="1"/>
    <n v="1"/>
    <n v="1"/>
    <n v="1"/>
    <n v="0"/>
    <n v="0"/>
    <n v="0"/>
    <n v="1"/>
    <n v="0"/>
    <n v="0"/>
    <n v="1"/>
    <n v="1"/>
    <n v="1"/>
    <x v="1"/>
    <x v="0"/>
    <n v="0"/>
    <n v="0"/>
    <n v="0"/>
    <n v="3"/>
    <n v="0"/>
    <n v="0"/>
    <n v="0"/>
    <n v="0"/>
    <n v="0"/>
    <n v="1"/>
    <n v="0"/>
    <n v="0"/>
    <n v="0"/>
    <n v="0"/>
    <n v="0"/>
    <n v="4"/>
    <n v="0"/>
    <n v="0"/>
    <n v="0"/>
    <n v="0"/>
    <n v="2"/>
    <x v="1"/>
    <n v="165"/>
    <n v="7857"/>
    <n v="8"/>
    <n v="11"/>
    <n v="4"/>
  </r>
  <r>
    <s v="CGHS Hewo Apartments"/>
    <s v=" Sector 31 Gurgaon"/>
    <x v="1"/>
    <n v="125000"/>
    <n v="11574"/>
    <s v=""/>
    <x v="3"/>
    <x v="2"/>
    <n v="1.0800069120442299E-2"/>
    <n v="1080"/>
    <m/>
    <m/>
    <n v="2"/>
    <n v="2"/>
    <n v="2"/>
    <n v="2"/>
    <s v="unifamiliar"/>
    <n v="4"/>
    <n v="2"/>
    <n v="0"/>
    <n v="0"/>
    <n v="0"/>
    <n v="0"/>
    <n v="0"/>
    <n v="0"/>
    <n v="1"/>
    <n v="0"/>
    <n v="0"/>
    <n v="0"/>
    <n v="1"/>
    <n v="0"/>
    <n v="1"/>
    <n v="1"/>
    <n v="0"/>
    <n v="0"/>
    <n v="0"/>
    <n v="0"/>
    <n v="0"/>
    <n v="0"/>
    <n v="0"/>
    <n v="1"/>
    <n v="0"/>
    <n v="1"/>
    <n v="1"/>
    <n v="1"/>
    <n v="1"/>
    <x v="1"/>
    <x v="0"/>
    <n v="0"/>
    <n v="1"/>
    <n v="0"/>
    <n v="2"/>
    <n v="0"/>
    <n v="0"/>
    <n v="0"/>
    <n v="0"/>
    <n v="0"/>
    <n v="0"/>
    <n v="0"/>
    <n v="0"/>
    <n v="0"/>
    <n v="0"/>
    <n v="0"/>
    <n v="0"/>
    <n v="0"/>
    <n v="0"/>
    <n v="0"/>
    <n v="0"/>
    <n v="0"/>
    <x v="0"/>
    <n v="125"/>
    <n v="11574"/>
    <n v="2"/>
    <n v="4"/>
    <n v="6"/>
  </r>
  <r>
    <s v="CGHS Rail Vihar"/>
    <s v=" Sector 15 Gurgaon"/>
    <x v="1"/>
    <n v="140000"/>
    <n v="10769"/>
    <s v="East"/>
    <x v="3"/>
    <x v="30"/>
    <n v="1.3000278577398E-2"/>
    <n v="1300"/>
    <m/>
    <m/>
    <n v="4"/>
    <n v="3"/>
    <n v="3"/>
    <n v="4"/>
    <s v="plurifamiliar"/>
    <n v="8"/>
    <n v="3"/>
    <n v="0"/>
    <n v="0"/>
    <n v="0"/>
    <n v="0"/>
    <n v="0"/>
    <n v="1"/>
    <n v="0"/>
    <n v="0"/>
    <n v="0"/>
    <n v="0"/>
    <n v="1"/>
    <n v="0"/>
    <n v="1"/>
    <n v="1"/>
    <n v="1"/>
    <n v="1"/>
    <n v="1"/>
    <n v="1"/>
    <n v="0"/>
    <n v="0"/>
    <n v="1"/>
    <n v="1"/>
    <n v="0"/>
    <n v="1"/>
    <n v="1"/>
    <n v="1"/>
    <n v="1"/>
    <x v="1"/>
    <x v="0"/>
    <n v="0"/>
    <n v="1"/>
    <n v="0"/>
    <n v="3"/>
    <n v="0"/>
    <n v="0"/>
    <n v="0"/>
    <n v="0"/>
    <n v="0"/>
    <n v="1"/>
    <n v="0"/>
    <n v="0"/>
    <n v="0"/>
    <n v="0"/>
    <n v="1"/>
    <n v="2"/>
    <n v="0"/>
    <n v="0"/>
    <n v="0"/>
    <n v="0"/>
    <n v="2"/>
    <x v="1"/>
    <n v="140"/>
    <n v="10769"/>
    <n v="7"/>
    <n v="8"/>
    <n v="6"/>
  </r>
  <r>
    <s v="CGHS Vidya Enclave"/>
    <s v=" Sector 56 Gurgaon"/>
    <x v="1"/>
    <n v="170000"/>
    <n v="10967"/>
    <s v=""/>
    <x v="3"/>
    <x v="8"/>
    <n v="1.5501048600346399E-2"/>
    <n v="1550"/>
    <m/>
    <n v="1600"/>
    <n v="3"/>
    <n v="2"/>
    <n v="3"/>
    <n v="3"/>
    <s v="plurifamiliar"/>
    <n v="9"/>
    <n v="6"/>
    <n v="0"/>
    <n v="0"/>
    <n v="0"/>
    <n v="1"/>
    <n v="1"/>
    <n v="0"/>
    <n v="1"/>
    <n v="0"/>
    <n v="1"/>
    <n v="1"/>
    <n v="1"/>
    <n v="0"/>
    <n v="1"/>
    <n v="0"/>
    <n v="0"/>
    <n v="1"/>
    <n v="0"/>
    <n v="1"/>
    <n v="0"/>
    <n v="0"/>
    <n v="1"/>
    <n v="1"/>
    <n v="0"/>
    <n v="1"/>
    <n v="1"/>
    <n v="1"/>
    <n v="1"/>
    <x v="0"/>
    <x v="2"/>
    <n v="0"/>
    <n v="1"/>
    <n v="1"/>
    <n v="0"/>
    <n v="0"/>
    <n v="0"/>
    <n v="0"/>
    <n v="0"/>
    <n v="0"/>
    <n v="0"/>
    <n v="0"/>
    <n v="0"/>
    <n v="0"/>
    <n v="0"/>
    <n v="0"/>
    <n v="0"/>
    <n v="0"/>
    <n v="0"/>
    <n v="0"/>
    <n v="0"/>
    <n v="0"/>
    <x v="0"/>
    <n v="170"/>
    <n v="10967"/>
    <n v="1"/>
    <n v="9"/>
    <n v="8"/>
  </r>
  <r>
    <s v="Chanderlok Society"/>
    <s v=" DLF Phase 4"/>
    <x v="0"/>
    <n v="0"/>
    <n v="7234"/>
    <s v=""/>
    <x v="1"/>
    <x v="1"/>
    <m/>
    <m/>
    <m/>
    <m/>
    <m/>
    <m/>
    <m/>
    <n v="4"/>
    <s v="plurifamiliar"/>
    <m/>
    <m/>
    <n v="0"/>
    <n v="0"/>
    <n v="0"/>
    <n v="0"/>
    <m/>
    <m/>
    <m/>
    <m/>
    <m/>
    <m/>
    <m/>
    <m/>
    <m/>
    <m/>
    <m/>
    <m/>
    <m/>
    <m/>
    <m/>
    <m/>
    <m/>
    <m/>
    <m/>
    <m/>
    <m/>
    <m/>
    <m/>
    <x v="2"/>
    <x v="1"/>
    <m/>
    <m/>
    <n v="0"/>
    <n v="0"/>
    <n v="0"/>
    <n v="0"/>
    <n v="0"/>
    <n v="0"/>
    <n v="0"/>
    <n v="0"/>
    <n v="0"/>
    <n v="0"/>
    <n v="0"/>
    <n v="0"/>
    <n v="0"/>
    <n v="0"/>
    <n v="0"/>
    <n v="0"/>
    <n v="0"/>
    <n v="0"/>
    <n v="0"/>
    <x v="0"/>
    <m/>
    <n v="7234"/>
    <n v="0"/>
    <n v="0"/>
    <n v="0"/>
  </r>
  <r>
    <s v="Chanderlok Society"/>
    <s v=" DLF Phase 4"/>
    <x v="0"/>
    <n v="90000"/>
    <n v="7234"/>
    <s v=""/>
    <x v="3"/>
    <x v="1"/>
    <n v="1.24412496544097E-2"/>
    <n v="1244"/>
    <m/>
    <m/>
    <n v="4"/>
    <n v="2"/>
    <n v="3"/>
    <n v="4"/>
    <s v="plurifamiliar"/>
    <n v="2"/>
    <n v="1"/>
    <n v="0"/>
    <n v="0"/>
    <n v="0"/>
    <n v="0"/>
    <m/>
    <m/>
    <m/>
    <m/>
    <m/>
    <m/>
    <m/>
    <m/>
    <m/>
    <m/>
    <m/>
    <m/>
    <m/>
    <m/>
    <m/>
    <m/>
    <m/>
    <n v="1"/>
    <n v="0"/>
    <n v="0"/>
    <n v="1"/>
    <n v="1"/>
    <n v="0"/>
    <x v="1"/>
    <x v="2"/>
    <n v="0"/>
    <n v="0"/>
    <n v="0"/>
    <n v="0"/>
    <n v="0"/>
    <n v="0"/>
    <n v="0"/>
    <n v="0"/>
    <n v="0"/>
    <n v="0"/>
    <n v="0"/>
    <n v="0"/>
    <n v="0"/>
    <n v="0"/>
    <n v="0"/>
    <n v="0"/>
    <n v="0"/>
    <n v="0"/>
    <n v="0"/>
    <n v="0"/>
    <n v="0"/>
    <x v="0"/>
    <n v="90"/>
    <n v="7234"/>
    <n v="0"/>
    <n v="0"/>
    <n v="4"/>
  </r>
  <r>
    <s v="CHD Avenue"/>
    <s v=" Sector 71 Gurgaon"/>
    <x v="1"/>
    <n v="79000"/>
    <n v="6594"/>
    <s v="South-East"/>
    <x v="0"/>
    <x v="1"/>
    <n v="1.19805884137094E-2"/>
    <m/>
    <m/>
    <n v="1198"/>
    <n v="2"/>
    <n v="2"/>
    <n v="2"/>
    <n v="2"/>
    <s v="unifamiliar"/>
    <n v="14"/>
    <n v="8"/>
    <n v="0"/>
    <n v="0"/>
    <n v="0"/>
    <n v="0"/>
    <m/>
    <m/>
    <m/>
    <m/>
    <m/>
    <m/>
    <m/>
    <m/>
    <m/>
    <m/>
    <m/>
    <m/>
    <m/>
    <m/>
    <m/>
    <m/>
    <m/>
    <n v="1"/>
    <n v="0"/>
    <n v="0"/>
    <n v="0"/>
    <n v="1"/>
    <n v="0"/>
    <x v="1"/>
    <x v="0"/>
    <n v="1"/>
    <n v="0"/>
    <n v="0"/>
    <n v="1"/>
    <n v="0"/>
    <n v="0"/>
    <n v="0"/>
    <n v="0"/>
    <n v="1"/>
    <n v="1"/>
    <n v="0"/>
    <n v="0"/>
    <n v="0"/>
    <n v="0"/>
    <n v="0"/>
    <n v="0"/>
    <n v="0"/>
    <n v="0"/>
    <n v="0"/>
    <n v="0"/>
    <n v="0"/>
    <x v="0"/>
    <n v="79"/>
    <n v="6594"/>
    <n v="3"/>
    <n v="0"/>
    <n v="3"/>
  </r>
  <r>
    <s v="CHD Avenue"/>
    <s v=" Sector 71 Gurgaon"/>
    <x v="1"/>
    <n v="110000"/>
    <n v="6790"/>
    <s v=""/>
    <x v="0"/>
    <x v="8"/>
    <n v="1.6200294550809999E-2"/>
    <m/>
    <m/>
    <n v="1620"/>
    <n v="3"/>
    <n v="3"/>
    <n v="3"/>
    <n v="3"/>
    <s v="plurifamiliar"/>
    <n v="14"/>
    <n v="11"/>
    <n v="0"/>
    <n v="0"/>
    <n v="0"/>
    <n v="0"/>
    <n v="0"/>
    <n v="0"/>
    <n v="1"/>
    <n v="0"/>
    <n v="0"/>
    <n v="1"/>
    <n v="1"/>
    <n v="1"/>
    <n v="1"/>
    <n v="0"/>
    <n v="0"/>
    <n v="1"/>
    <n v="1"/>
    <n v="1"/>
    <n v="1"/>
    <n v="1"/>
    <n v="1"/>
    <n v="1"/>
    <n v="0"/>
    <n v="0"/>
    <n v="0"/>
    <n v="1"/>
    <n v="0"/>
    <x v="1"/>
    <x v="0"/>
    <n v="1"/>
    <n v="0"/>
    <n v="0"/>
    <n v="0"/>
    <n v="0"/>
    <n v="0"/>
    <n v="0"/>
    <n v="0"/>
    <n v="0"/>
    <n v="0"/>
    <n v="0"/>
    <n v="0"/>
    <n v="0"/>
    <n v="0"/>
    <n v="0"/>
    <n v="0"/>
    <n v="0"/>
    <n v="0"/>
    <n v="0"/>
    <n v="0"/>
    <n v="0"/>
    <x v="0"/>
    <n v="110"/>
    <n v="6790"/>
    <n v="0"/>
    <n v="10"/>
    <n v="3"/>
  </r>
  <r>
    <s v="CHD Avenue"/>
    <s v=" Sector 71 Gurgaon"/>
    <x v="1"/>
    <n v="100000"/>
    <n v="6734"/>
    <s v="North"/>
    <x v="0"/>
    <x v="3"/>
    <n v="1.48500148500148E-2"/>
    <m/>
    <m/>
    <n v="1485"/>
    <n v="3"/>
    <n v="3"/>
    <n v="3"/>
    <n v="3"/>
    <s v="plurifamiliar"/>
    <n v="14"/>
    <n v="3"/>
    <n v="0"/>
    <n v="0"/>
    <n v="0"/>
    <n v="0"/>
    <n v="0"/>
    <n v="0"/>
    <n v="0"/>
    <n v="0"/>
    <n v="0"/>
    <n v="0"/>
    <n v="1"/>
    <n v="0"/>
    <n v="0"/>
    <n v="0"/>
    <n v="1"/>
    <n v="0"/>
    <n v="0"/>
    <n v="0"/>
    <n v="0"/>
    <n v="0"/>
    <n v="0"/>
    <n v="1"/>
    <n v="0"/>
    <n v="0"/>
    <n v="0"/>
    <n v="1"/>
    <n v="0"/>
    <x v="1"/>
    <x v="0"/>
    <n v="1"/>
    <n v="0"/>
    <n v="0"/>
    <n v="2"/>
    <n v="0"/>
    <n v="0"/>
    <n v="0"/>
    <n v="0"/>
    <n v="0"/>
    <n v="1"/>
    <n v="0"/>
    <n v="0"/>
    <n v="0"/>
    <n v="0"/>
    <n v="0"/>
    <n v="0"/>
    <n v="0"/>
    <n v="0"/>
    <n v="0"/>
    <n v="0"/>
    <n v="0"/>
    <x v="0"/>
    <n v="100"/>
    <n v="6734"/>
    <n v="3"/>
    <n v="2"/>
    <n v="3"/>
  </r>
  <r>
    <s v="CHD Avenue"/>
    <s v=" Sector 71 Gurgaon"/>
    <x v="1"/>
    <n v="125000"/>
    <n v="6597"/>
    <s v="North-East"/>
    <x v="0"/>
    <x v="7"/>
    <n v="1.89480066696983E-2"/>
    <m/>
    <m/>
    <n v="1743"/>
    <n v="3"/>
    <n v="4"/>
    <n v="2"/>
    <n v="3"/>
    <s v="plurifamiliar"/>
    <n v="15"/>
    <n v="14"/>
    <n v="1"/>
    <n v="1"/>
    <n v="1"/>
    <n v="0"/>
    <n v="1"/>
    <n v="1"/>
    <n v="1"/>
    <n v="0"/>
    <n v="0"/>
    <n v="1"/>
    <n v="1"/>
    <n v="1"/>
    <n v="1"/>
    <n v="1"/>
    <n v="1"/>
    <n v="1"/>
    <n v="1"/>
    <n v="1"/>
    <n v="1"/>
    <n v="1"/>
    <n v="1"/>
    <n v="1"/>
    <n v="0"/>
    <n v="0"/>
    <n v="0"/>
    <n v="1"/>
    <n v="0"/>
    <x v="1"/>
    <x v="0"/>
    <n v="1"/>
    <n v="0"/>
    <n v="3"/>
    <n v="6"/>
    <n v="0"/>
    <n v="1"/>
    <n v="1"/>
    <n v="6"/>
    <n v="0"/>
    <n v="1"/>
    <n v="0"/>
    <n v="0"/>
    <n v="0"/>
    <n v="0"/>
    <n v="0"/>
    <n v="3"/>
    <n v="0"/>
    <n v="0"/>
    <n v="0"/>
    <n v="0"/>
    <n v="1"/>
    <x v="2"/>
    <n v="125"/>
    <n v="6597"/>
    <n v="21"/>
    <n v="17"/>
    <n v="3"/>
  </r>
  <r>
    <s v="CHD Avenue"/>
    <s v=" Sector 71 Gurgaon"/>
    <x v="1"/>
    <n v="98000"/>
    <n v="6049"/>
    <s v="South-East"/>
    <x v="2"/>
    <x v="22"/>
    <n v="1.6201024962803699E-2"/>
    <m/>
    <m/>
    <n v="1620"/>
    <n v="3"/>
    <n v="3"/>
    <n v="3"/>
    <n v="3"/>
    <s v="plurifamiliar"/>
    <n v="14"/>
    <n v="0"/>
    <n v="0"/>
    <n v="1"/>
    <n v="0"/>
    <n v="0"/>
    <n v="0"/>
    <n v="0"/>
    <n v="1"/>
    <n v="0"/>
    <n v="0"/>
    <n v="1"/>
    <n v="1"/>
    <n v="1"/>
    <n v="1"/>
    <n v="0"/>
    <n v="0"/>
    <n v="1"/>
    <n v="1"/>
    <n v="1"/>
    <n v="1"/>
    <n v="1"/>
    <n v="0"/>
    <n v="1"/>
    <n v="0"/>
    <n v="0"/>
    <n v="0"/>
    <n v="1"/>
    <n v="0"/>
    <x v="1"/>
    <x v="0"/>
    <n v="1"/>
    <n v="0"/>
    <n v="0"/>
    <n v="0"/>
    <n v="0"/>
    <n v="0"/>
    <n v="0"/>
    <n v="0"/>
    <n v="0"/>
    <n v="0"/>
    <n v="0"/>
    <n v="0"/>
    <n v="0"/>
    <n v="0"/>
    <n v="0"/>
    <n v="0"/>
    <n v="0"/>
    <n v="0"/>
    <n v="0"/>
    <n v="0"/>
    <n v="0"/>
    <x v="0"/>
    <n v="98"/>
    <n v="6049"/>
    <n v="0"/>
    <n v="11"/>
    <n v="3"/>
  </r>
  <r>
    <s v="CHD Avenue"/>
    <s v=" Sector 71 Gurgaon"/>
    <x v="1"/>
    <n v="116000"/>
    <n v="6655"/>
    <s v="South-West"/>
    <x v="2"/>
    <x v="8"/>
    <n v="1.74305033809166E-2"/>
    <m/>
    <m/>
    <n v="1743"/>
    <n v="3"/>
    <n v="3"/>
    <n v="3"/>
    <n v="3"/>
    <s v="plurifamiliar"/>
    <n v="14"/>
    <n v="5"/>
    <n v="1"/>
    <n v="0"/>
    <n v="0"/>
    <n v="0"/>
    <n v="1"/>
    <n v="0"/>
    <n v="1"/>
    <n v="0"/>
    <n v="0"/>
    <n v="0"/>
    <n v="1"/>
    <n v="1"/>
    <n v="1"/>
    <n v="0"/>
    <n v="0"/>
    <n v="1"/>
    <n v="1"/>
    <n v="0"/>
    <n v="1"/>
    <n v="1"/>
    <n v="1"/>
    <n v="1"/>
    <n v="0"/>
    <n v="0"/>
    <n v="0"/>
    <n v="1"/>
    <n v="0"/>
    <x v="1"/>
    <x v="0"/>
    <n v="1"/>
    <n v="0"/>
    <n v="0"/>
    <n v="3"/>
    <n v="0"/>
    <n v="0"/>
    <n v="0"/>
    <n v="3"/>
    <n v="0"/>
    <n v="1"/>
    <n v="0"/>
    <n v="0"/>
    <n v="0"/>
    <n v="0"/>
    <n v="0"/>
    <n v="3"/>
    <n v="0"/>
    <n v="0"/>
    <n v="0"/>
    <n v="0"/>
    <n v="2"/>
    <x v="1"/>
    <n v="116"/>
    <n v="6655"/>
    <n v="10"/>
    <n v="10"/>
    <n v="3"/>
  </r>
  <r>
    <s v="CHD Avenue"/>
    <s v=" Sector 71 Gurgaon"/>
    <x v="1"/>
    <n v="112000"/>
    <n v="6215"/>
    <s v="South-East"/>
    <x v="2"/>
    <x v="22"/>
    <n v="1.8020917135961299E-2"/>
    <m/>
    <m/>
    <n v="1802"/>
    <n v="3"/>
    <n v="4"/>
    <n v="3"/>
    <n v="3"/>
    <s v="plurifamiliar"/>
    <n v="14"/>
    <n v="0"/>
    <n v="1"/>
    <n v="0"/>
    <n v="0"/>
    <n v="0"/>
    <n v="0"/>
    <n v="0"/>
    <n v="1"/>
    <n v="0"/>
    <n v="0"/>
    <n v="1"/>
    <n v="1"/>
    <n v="1"/>
    <n v="1"/>
    <n v="0"/>
    <n v="0"/>
    <n v="1"/>
    <n v="1"/>
    <n v="1"/>
    <n v="1"/>
    <n v="1"/>
    <n v="0"/>
    <n v="1"/>
    <n v="0"/>
    <n v="0"/>
    <n v="0"/>
    <n v="1"/>
    <n v="0"/>
    <x v="1"/>
    <x v="0"/>
    <n v="1"/>
    <n v="0"/>
    <n v="0"/>
    <n v="0"/>
    <n v="0"/>
    <n v="0"/>
    <n v="0"/>
    <n v="0"/>
    <n v="0"/>
    <n v="0"/>
    <n v="0"/>
    <n v="0"/>
    <n v="0"/>
    <n v="0"/>
    <n v="0"/>
    <n v="0"/>
    <n v="0"/>
    <n v="0"/>
    <n v="0"/>
    <n v="0"/>
    <n v="0"/>
    <x v="0"/>
    <n v="112"/>
    <n v="6215"/>
    <n v="0"/>
    <n v="11"/>
    <n v="3"/>
  </r>
  <r>
    <s v="CHD Avenue"/>
    <s v=" Sector 71 Gurgaon"/>
    <x v="1"/>
    <n v="110000"/>
    <n v="6104"/>
    <s v="South"/>
    <x v="2"/>
    <x v="10"/>
    <n v="1.8020969855832202E-2"/>
    <m/>
    <m/>
    <n v="1802"/>
    <n v="3"/>
    <n v="4"/>
    <n v="3"/>
    <n v="3"/>
    <s v="plurifamiliar"/>
    <n v="14"/>
    <n v="3"/>
    <n v="1"/>
    <n v="0"/>
    <n v="0"/>
    <n v="0"/>
    <n v="0"/>
    <n v="0"/>
    <n v="1"/>
    <n v="0"/>
    <n v="0"/>
    <n v="0"/>
    <n v="1"/>
    <n v="0"/>
    <n v="1"/>
    <n v="0"/>
    <n v="0"/>
    <n v="1"/>
    <n v="1"/>
    <n v="0"/>
    <n v="0"/>
    <n v="0"/>
    <n v="0"/>
    <n v="1"/>
    <n v="0"/>
    <n v="0"/>
    <n v="0"/>
    <n v="1"/>
    <n v="0"/>
    <x v="1"/>
    <x v="0"/>
    <n v="1"/>
    <n v="0"/>
    <n v="0"/>
    <n v="0"/>
    <n v="0"/>
    <n v="0"/>
    <n v="0"/>
    <n v="0"/>
    <n v="0"/>
    <n v="0"/>
    <n v="0"/>
    <n v="0"/>
    <n v="0"/>
    <n v="0"/>
    <n v="0"/>
    <n v="0"/>
    <n v="0"/>
    <n v="0"/>
    <n v="0"/>
    <n v="0"/>
    <n v="0"/>
    <x v="0"/>
    <n v="110"/>
    <n v="6104"/>
    <n v="0"/>
    <n v="6"/>
    <n v="3"/>
  </r>
  <r>
    <s v="CHD Avenue"/>
    <s v=" Sector 71 Gurgaon"/>
    <x v="1"/>
    <n v="132000"/>
    <n v="6019"/>
    <s v="South"/>
    <x v="2"/>
    <x v="22"/>
    <n v="2.19305532480478E-2"/>
    <m/>
    <m/>
    <n v="2193"/>
    <n v="4"/>
    <n v="4"/>
    <n v="3"/>
    <n v="4"/>
    <s v="plurifamiliar"/>
    <n v="14"/>
    <n v="14"/>
    <n v="1"/>
    <n v="0"/>
    <n v="0"/>
    <n v="0"/>
    <n v="0"/>
    <n v="0"/>
    <n v="1"/>
    <n v="1"/>
    <n v="0"/>
    <n v="1"/>
    <n v="1"/>
    <n v="1"/>
    <n v="1"/>
    <n v="0"/>
    <n v="0"/>
    <n v="1"/>
    <n v="1"/>
    <n v="1"/>
    <n v="1"/>
    <n v="1"/>
    <n v="0"/>
    <n v="1"/>
    <n v="0"/>
    <n v="0"/>
    <n v="0"/>
    <n v="1"/>
    <n v="0"/>
    <x v="1"/>
    <x v="0"/>
    <n v="1"/>
    <n v="0"/>
    <n v="0"/>
    <n v="0"/>
    <n v="0"/>
    <n v="0"/>
    <n v="0"/>
    <n v="0"/>
    <n v="0"/>
    <n v="0"/>
    <n v="0"/>
    <n v="0"/>
    <n v="0"/>
    <n v="0"/>
    <n v="0"/>
    <n v="0"/>
    <n v="0"/>
    <n v="0"/>
    <n v="0"/>
    <n v="0"/>
    <n v="0"/>
    <x v="0"/>
    <n v="132"/>
    <n v="6019"/>
    <n v="0"/>
    <n v="12"/>
    <n v="3"/>
  </r>
  <r>
    <s v="CHD Avenue"/>
    <s v=" Sector 71 Gurgaon"/>
    <x v="1"/>
    <n v="130000"/>
    <n v="5531"/>
    <s v="North-East"/>
    <x v="2"/>
    <x v="12"/>
    <n v="2.3503887181341498E-2"/>
    <m/>
    <m/>
    <n v="2350"/>
    <n v="4"/>
    <n v="4"/>
    <n v="3"/>
    <n v="4"/>
    <s v="plurifamiliar"/>
    <n v="14"/>
    <n v="5"/>
    <n v="1"/>
    <n v="0"/>
    <n v="0"/>
    <n v="0"/>
    <n v="1"/>
    <n v="0"/>
    <n v="1"/>
    <n v="1"/>
    <n v="0"/>
    <n v="1"/>
    <n v="1"/>
    <n v="1"/>
    <n v="1"/>
    <n v="1"/>
    <n v="1"/>
    <n v="1"/>
    <n v="1"/>
    <n v="1"/>
    <n v="1"/>
    <n v="1"/>
    <n v="1"/>
    <n v="1"/>
    <n v="0"/>
    <n v="0"/>
    <n v="0"/>
    <n v="1"/>
    <n v="0"/>
    <x v="1"/>
    <x v="0"/>
    <n v="1"/>
    <n v="0"/>
    <n v="0"/>
    <n v="0"/>
    <n v="0"/>
    <n v="0"/>
    <n v="0"/>
    <n v="0"/>
    <n v="0"/>
    <n v="0"/>
    <n v="0"/>
    <n v="0"/>
    <n v="0"/>
    <n v="0"/>
    <n v="0"/>
    <n v="0"/>
    <n v="0"/>
    <n v="0"/>
    <n v="0"/>
    <n v="0"/>
    <n v="0"/>
    <x v="0"/>
    <n v="130"/>
    <n v="5531"/>
    <n v="0"/>
    <n v="15"/>
    <n v="3"/>
  </r>
  <r>
    <s v="CHD Avenue"/>
    <s v=" Sector 71 Gurgaon"/>
    <x v="1"/>
    <n v="135000"/>
    <n v="5744"/>
    <s v="North-West"/>
    <x v="2"/>
    <x v="10"/>
    <n v="2.3502785515320299E-2"/>
    <m/>
    <m/>
    <n v="2350"/>
    <n v="4"/>
    <n v="4"/>
    <n v="3"/>
    <n v="4"/>
    <s v="plurifamiliar"/>
    <n v="22"/>
    <n v="8"/>
    <n v="1"/>
    <n v="0"/>
    <n v="0"/>
    <n v="0"/>
    <n v="0"/>
    <n v="0"/>
    <n v="1"/>
    <n v="0"/>
    <n v="0"/>
    <n v="0"/>
    <n v="1"/>
    <n v="0"/>
    <n v="1"/>
    <n v="0"/>
    <n v="0"/>
    <n v="1"/>
    <n v="1"/>
    <n v="0"/>
    <n v="0"/>
    <n v="0"/>
    <n v="0"/>
    <n v="1"/>
    <n v="0"/>
    <n v="0"/>
    <n v="0"/>
    <n v="1"/>
    <n v="0"/>
    <x v="1"/>
    <x v="0"/>
    <n v="1"/>
    <n v="0"/>
    <n v="0"/>
    <n v="0"/>
    <n v="0"/>
    <n v="0"/>
    <n v="0"/>
    <n v="0"/>
    <n v="0"/>
    <n v="0"/>
    <n v="0"/>
    <n v="0"/>
    <n v="0"/>
    <n v="0"/>
    <n v="0"/>
    <n v="0"/>
    <n v="0"/>
    <n v="0"/>
    <n v="0"/>
    <n v="0"/>
    <n v="0"/>
    <x v="0"/>
    <n v="135"/>
    <n v="5744"/>
    <n v="0"/>
    <n v="6"/>
    <n v="3"/>
  </r>
  <r>
    <s v="CHD Avenue"/>
    <s v=" Sector 71 Gurgaon"/>
    <x v="1"/>
    <n v="120000"/>
    <n v="7407"/>
    <s v="North"/>
    <x v="0"/>
    <x v="0"/>
    <n v="1.6200891049007599E-2"/>
    <m/>
    <m/>
    <n v="1620"/>
    <n v="3"/>
    <n v="3"/>
    <n v="3"/>
    <n v="3"/>
    <s v="plurifamiliar"/>
    <n v="14"/>
    <n v="4"/>
    <n v="0"/>
    <n v="0"/>
    <n v="0"/>
    <n v="0"/>
    <n v="0"/>
    <n v="0"/>
    <n v="1"/>
    <n v="0"/>
    <n v="0"/>
    <n v="0"/>
    <n v="1"/>
    <n v="0"/>
    <n v="1"/>
    <n v="1"/>
    <n v="1"/>
    <n v="1"/>
    <n v="1"/>
    <n v="1"/>
    <n v="0"/>
    <n v="0"/>
    <n v="0"/>
    <n v="1"/>
    <n v="0"/>
    <n v="0"/>
    <n v="0"/>
    <n v="1"/>
    <n v="0"/>
    <x v="1"/>
    <x v="0"/>
    <n v="1"/>
    <n v="0"/>
    <n v="1"/>
    <n v="3"/>
    <n v="1"/>
    <n v="0"/>
    <n v="0"/>
    <n v="1"/>
    <n v="0"/>
    <n v="1"/>
    <n v="0"/>
    <n v="0"/>
    <n v="0"/>
    <n v="0"/>
    <n v="0"/>
    <n v="1"/>
    <n v="0"/>
    <n v="0"/>
    <n v="0"/>
    <n v="0"/>
    <n v="2"/>
    <x v="1"/>
    <n v="120"/>
    <n v="7407"/>
    <n v="8"/>
    <n v="8"/>
    <n v="3"/>
  </r>
  <r>
    <s v="CHD Avenue"/>
    <s v=" Sector 71 Gurgaon"/>
    <x v="1"/>
    <n v="125000"/>
    <n v="7171"/>
    <s v="East"/>
    <x v="0"/>
    <x v="9"/>
    <n v="1.7431320596848401E-2"/>
    <m/>
    <m/>
    <n v="1743"/>
    <n v="3"/>
    <n v="4"/>
    <n v="2"/>
    <n v="3"/>
    <s v="plurifamiliar"/>
    <n v="14"/>
    <n v="7"/>
    <n v="1"/>
    <n v="0"/>
    <n v="0"/>
    <n v="0"/>
    <n v="1"/>
    <n v="1"/>
    <n v="1"/>
    <n v="0"/>
    <n v="1"/>
    <n v="1"/>
    <n v="1"/>
    <n v="1"/>
    <n v="1"/>
    <n v="1"/>
    <n v="1"/>
    <n v="1"/>
    <n v="1"/>
    <n v="1"/>
    <n v="1"/>
    <n v="1"/>
    <n v="1"/>
    <n v="1"/>
    <n v="0"/>
    <n v="0"/>
    <n v="0"/>
    <n v="1"/>
    <n v="0"/>
    <x v="1"/>
    <x v="0"/>
    <n v="1"/>
    <n v="0"/>
    <n v="0"/>
    <n v="0"/>
    <n v="0"/>
    <n v="0"/>
    <n v="0"/>
    <n v="0"/>
    <n v="0"/>
    <n v="1"/>
    <n v="0"/>
    <n v="0"/>
    <n v="0"/>
    <n v="0"/>
    <n v="0"/>
    <n v="3"/>
    <n v="0"/>
    <n v="0"/>
    <n v="0"/>
    <n v="0"/>
    <n v="2"/>
    <x v="1"/>
    <n v="125"/>
    <n v="7171"/>
    <n v="4"/>
    <n v="16"/>
    <n v="3"/>
  </r>
  <r>
    <s v="CHD Avenue"/>
    <s v=" Sector 71 Gurgaon"/>
    <x v="1"/>
    <n v="95000"/>
    <n v="7917"/>
    <s v="South"/>
    <x v="1"/>
    <x v="1"/>
    <n v="1.19994947581154E-2"/>
    <m/>
    <n v="1200"/>
    <m/>
    <n v="2"/>
    <n v="2"/>
    <n v="0"/>
    <n v="2"/>
    <s v="unifamiliar"/>
    <n v="5"/>
    <n v="5"/>
    <n v="0"/>
    <n v="0"/>
    <n v="0"/>
    <n v="0"/>
    <m/>
    <m/>
    <m/>
    <m/>
    <m/>
    <m/>
    <m/>
    <m/>
    <m/>
    <m/>
    <m/>
    <m/>
    <m/>
    <m/>
    <m/>
    <m/>
    <m/>
    <n v="1"/>
    <n v="0"/>
    <n v="0"/>
    <n v="0"/>
    <n v="1"/>
    <n v="0"/>
    <x v="1"/>
    <x v="0"/>
    <n v="1"/>
    <n v="0"/>
    <n v="0"/>
    <n v="0"/>
    <n v="0"/>
    <n v="0"/>
    <n v="0"/>
    <n v="0"/>
    <n v="0"/>
    <n v="0"/>
    <n v="0"/>
    <n v="0"/>
    <n v="0"/>
    <n v="0"/>
    <n v="0"/>
    <n v="0"/>
    <n v="0"/>
    <n v="0"/>
    <n v="0"/>
    <n v="0"/>
    <n v="0"/>
    <x v="0"/>
    <n v="95"/>
    <n v="7917"/>
    <n v="0"/>
    <n v="0"/>
    <n v="3"/>
  </r>
  <r>
    <s v="CHD Avenue"/>
    <s v=" Sector 71 Gurgaon"/>
    <x v="1"/>
    <n v="95000"/>
    <n v="7929"/>
    <s v="South"/>
    <x v="2"/>
    <x v="7"/>
    <n v="1.19813343422878E-2"/>
    <m/>
    <m/>
    <n v="1198"/>
    <n v="2"/>
    <n v="2"/>
    <n v="2"/>
    <n v="2"/>
    <s v="unifamiliar"/>
    <n v="15"/>
    <n v="5"/>
    <n v="0"/>
    <n v="0"/>
    <n v="0"/>
    <n v="0"/>
    <n v="1"/>
    <n v="1"/>
    <n v="1"/>
    <n v="1"/>
    <n v="0"/>
    <n v="1"/>
    <n v="1"/>
    <n v="1"/>
    <n v="1"/>
    <n v="1"/>
    <n v="1"/>
    <n v="1"/>
    <n v="1"/>
    <n v="1"/>
    <n v="1"/>
    <n v="1"/>
    <n v="1"/>
    <n v="1"/>
    <n v="0"/>
    <n v="0"/>
    <n v="0"/>
    <n v="1"/>
    <n v="0"/>
    <x v="1"/>
    <x v="0"/>
    <n v="1"/>
    <n v="0"/>
    <n v="1"/>
    <n v="2"/>
    <n v="0"/>
    <n v="0"/>
    <n v="0"/>
    <n v="0"/>
    <n v="0"/>
    <n v="1"/>
    <n v="0"/>
    <n v="0"/>
    <n v="0"/>
    <n v="0"/>
    <n v="0"/>
    <n v="2"/>
    <n v="0"/>
    <n v="0"/>
    <n v="0"/>
    <n v="0"/>
    <n v="2"/>
    <x v="1"/>
    <n v="95"/>
    <n v="7929"/>
    <n v="6"/>
    <n v="15"/>
    <n v="3"/>
  </r>
  <r>
    <s v="CHD Avenue"/>
    <s v=" Sector 71 Gurgaon"/>
    <x v="1"/>
    <n v="140000"/>
    <n v="7945"/>
    <s v="South-East"/>
    <x v="2"/>
    <x v="7"/>
    <n v="1.7621145374449299E-2"/>
    <n v="1762"/>
    <m/>
    <m/>
    <n v="3"/>
    <n v="3"/>
    <n v="2"/>
    <n v="3"/>
    <s v="plurifamiliar"/>
    <n v="16"/>
    <n v="1"/>
    <n v="0"/>
    <n v="0"/>
    <n v="1"/>
    <n v="0"/>
    <n v="1"/>
    <n v="1"/>
    <n v="1"/>
    <n v="0"/>
    <n v="0"/>
    <n v="1"/>
    <n v="1"/>
    <n v="1"/>
    <n v="1"/>
    <n v="1"/>
    <n v="1"/>
    <n v="1"/>
    <n v="1"/>
    <n v="1"/>
    <n v="1"/>
    <n v="1"/>
    <n v="1"/>
    <n v="1"/>
    <n v="0"/>
    <n v="0"/>
    <n v="0"/>
    <n v="1"/>
    <n v="0"/>
    <x v="1"/>
    <x v="0"/>
    <n v="1"/>
    <n v="0"/>
    <n v="0"/>
    <n v="4"/>
    <n v="0"/>
    <n v="0"/>
    <n v="0"/>
    <n v="1"/>
    <n v="0"/>
    <n v="1"/>
    <n v="0"/>
    <n v="0"/>
    <n v="0"/>
    <n v="0"/>
    <n v="0"/>
    <n v="1"/>
    <n v="0"/>
    <n v="0"/>
    <n v="0"/>
    <n v="0"/>
    <n v="2"/>
    <x v="1"/>
    <n v="140"/>
    <n v="7945"/>
    <n v="7"/>
    <n v="15"/>
    <n v="3"/>
  </r>
  <r>
    <s v="CHD Avenue"/>
    <s v=" Sector 71 Gurgaon"/>
    <x v="1"/>
    <n v="82000"/>
    <n v="7083"/>
    <s v=""/>
    <x v="2"/>
    <x v="1"/>
    <n v="1.1577015388959401E-2"/>
    <m/>
    <m/>
    <n v="1200"/>
    <n v="2"/>
    <n v="2"/>
    <n v="2"/>
    <n v="2"/>
    <s v="unifamiliar"/>
    <n v="15"/>
    <n v="6"/>
    <n v="0"/>
    <n v="0"/>
    <n v="0"/>
    <n v="0"/>
    <m/>
    <m/>
    <m/>
    <m/>
    <m/>
    <m/>
    <m/>
    <m/>
    <m/>
    <m/>
    <m/>
    <m/>
    <m/>
    <m/>
    <m/>
    <m/>
    <m/>
    <n v="1"/>
    <n v="0"/>
    <n v="0"/>
    <n v="0"/>
    <n v="1"/>
    <n v="0"/>
    <x v="1"/>
    <x v="0"/>
    <n v="1"/>
    <n v="0"/>
    <n v="0"/>
    <n v="0"/>
    <n v="0"/>
    <n v="0"/>
    <n v="0"/>
    <n v="0"/>
    <n v="0"/>
    <n v="0"/>
    <n v="0"/>
    <n v="0"/>
    <n v="0"/>
    <n v="0"/>
    <n v="0"/>
    <n v="0"/>
    <n v="0"/>
    <n v="0"/>
    <n v="0"/>
    <n v="0"/>
    <n v="0"/>
    <x v="0"/>
    <n v="82"/>
    <n v="7083"/>
    <n v="0"/>
    <n v="0"/>
    <n v="3"/>
  </r>
  <r>
    <s v="CHD Avenue"/>
    <s v=" Sector 71 Gurgaon"/>
    <x v="1"/>
    <n v="115000"/>
    <n v="6526"/>
    <s v="East"/>
    <x v="2"/>
    <x v="4"/>
    <n v="1.7621820410664998E-2"/>
    <n v="1339"/>
    <m/>
    <n v="1762"/>
    <n v="3"/>
    <n v="3"/>
    <n v="2"/>
    <n v="3"/>
    <s v="plurifamiliar"/>
    <n v="15"/>
    <n v="15"/>
    <n v="1"/>
    <n v="0"/>
    <n v="0"/>
    <n v="0"/>
    <n v="0"/>
    <n v="0"/>
    <n v="1"/>
    <n v="0"/>
    <n v="0"/>
    <n v="0"/>
    <n v="1"/>
    <n v="0"/>
    <n v="1"/>
    <n v="1"/>
    <n v="0"/>
    <n v="1"/>
    <n v="1"/>
    <n v="1"/>
    <n v="1"/>
    <n v="1"/>
    <n v="0"/>
    <n v="1"/>
    <n v="0"/>
    <n v="0"/>
    <n v="0"/>
    <n v="1"/>
    <n v="0"/>
    <x v="1"/>
    <x v="0"/>
    <n v="1"/>
    <n v="0"/>
    <n v="3"/>
    <n v="3"/>
    <n v="0"/>
    <n v="0"/>
    <n v="0"/>
    <n v="0"/>
    <n v="0"/>
    <n v="1"/>
    <n v="0"/>
    <n v="0"/>
    <n v="0"/>
    <n v="0"/>
    <n v="0"/>
    <n v="3"/>
    <n v="0"/>
    <n v="0"/>
    <n v="0"/>
    <n v="0"/>
    <n v="2"/>
    <x v="1"/>
    <n v="115"/>
    <n v="6526"/>
    <n v="10"/>
    <n v="10"/>
    <n v="3"/>
  </r>
  <r>
    <s v="Chintamani"/>
    <s v=" Sector 103 Gurgaon"/>
    <x v="1"/>
    <n v="157000"/>
    <n v="8509"/>
    <s v="North-East"/>
    <x v="1"/>
    <x v="1"/>
    <n v="1.8451051827476701E-2"/>
    <n v="1350"/>
    <n v="1845"/>
    <m/>
    <n v="3"/>
    <n v="3"/>
    <n v="3"/>
    <n v="3"/>
    <s v="plurifamiliar"/>
    <n v="1"/>
    <n v="1"/>
    <n v="0"/>
    <n v="0"/>
    <n v="0"/>
    <n v="0"/>
    <m/>
    <m/>
    <m/>
    <m/>
    <m/>
    <m/>
    <m/>
    <m/>
    <m/>
    <m/>
    <m/>
    <m/>
    <m/>
    <m/>
    <m/>
    <m/>
    <m/>
    <n v="1"/>
    <n v="0"/>
    <n v="0"/>
    <n v="0"/>
    <n v="0"/>
    <n v="0"/>
    <x v="1"/>
    <x v="0"/>
    <n v="0"/>
    <n v="0"/>
    <n v="0"/>
    <n v="1"/>
    <n v="0"/>
    <n v="0"/>
    <n v="0"/>
    <n v="0"/>
    <n v="0"/>
    <n v="0"/>
    <n v="0"/>
    <n v="0"/>
    <n v="0"/>
    <n v="0"/>
    <n v="0"/>
    <n v="0"/>
    <n v="0"/>
    <n v="0"/>
    <n v="0"/>
    <n v="0"/>
    <n v="0"/>
    <x v="0"/>
    <n v="157"/>
    <n v="8509"/>
    <n v="1"/>
    <n v="0"/>
    <n v="1"/>
  </r>
  <r>
    <s v="Chintels Paradiso"/>
    <s v=" Sector 109 Gurgaon"/>
    <x v="1"/>
    <n v="180000"/>
    <n v="8866"/>
    <s v="East"/>
    <x v="2"/>
    <x v="5"/>
    <n v="2.03022783667944E-2"/>
    <n v="1785"/>
    <m/>
    <n v="2030"/>
    <n v="3"/>
    <n v="3"/>
    <n v="2"/>
    <n v="3"/>
    <s v="plurifamiliar"/>
    <n v="11"/>
    <n v="0"/>
    <n v="1"/>
    <n v="0"/>
    <n v="0"/>
    <n v="0"/>
    <n v="0"/>
    <n v="0"/>
    <n v="1"/>
    <n v="0"/>
    <n v="0"/>
    <n v="0"/>
    <n v="1"/>
    <n v="1"/>
    <n v="1"/>
    <n v="1"/>
    <n v="1"/>
    <n v="1"/>
    <n v="0"/>
    <n v="1"/>
    <n v="0"/>
    <n v="1"/>
    <n v="1"/>
    <n v="1"/>
    <n v="0"/>
    <n v="0"/>
    <n v="0"/>
    <n v="0"/>
    <n v="1"/>
    <x v="0"/>
    <x v="0"/>
    <n v="1"/>
    <n v="1"/>
    <n v="0"/>
    <n v="0"/>
    <n v="0"/>
    <n v="0"/>
    <n v="0"/>
    <n v="0"/>
    <n v="0"/>
    <n v="0"/>
    <n v="0"/>
    <n v="0"/>
    <n v="0"/>
    <n v="0"/>
    <n v="0"/>
    <n v="0"/>
    <n v="0"/>
    <n v="0"/>
    <n v="0"/>
    <n v="0"/>
    <n v="0"/>
    <x v="0"/>
    <n v="180"/>
    <n v="8866"/>
    <n v="0"/>
    <n v="10"/>
    <n v="5"/>
  </r>
  <r>
    <s v="Chintels Paradiso"/>
    <s v=" Sector 109 Gurgaon"/>
    <x v="1"/>
    <n v="197000"/>
    <n v="7490"/>
    <s v="North-East"/>
    <x v="0"/>
    <x v="0"/>
    <n v="2.6301735647530002E-2"/>
    <m/>
    <m/>
    <n v="2630"/>
    <n v="4"/>
    <n v="4"/>
    <n v="2"/>
    <n v="4"/>
    <s v="plurifamiliar"/>
    <n v="18"/>
    <n v="11"/>
    <n v="1"/>
    <n v="0"/>
    <n v="1"/>
    <n v="0"/>
    <n v="0"/>
    <n v="0"/>
    <n v="1"/>
    <n v="0"/>
    <n v="0"/>
    <n v="0"/>
    <n v="1"/>
    <n v="0"/>
    <n v="1"/>
    <n v="1"/>
    <n v="1"/>
    <n v="1"/>
    <n v="1"/>
    <n v="1"/>
    <n v="0"/>
    <n v="0"/>
    <n v="0"/>
    <n v="1"/>
    <n v="0"/>
    <n v="0"/>
    <n v="0"/>
    <n v="0"/>
    <n v="1"/>
    <x v="0"/>
    <x v="0"/>
    <n v="1"/>
    <n v="1"/>
    <n v="6"/>
    <n v="0"/>
    <n v="0"/>
    <n v="0"/>
    <n v="0"/>
    <n v="0"/>
    <n v="0"/>
    <n v="1"/>
    <n v="0"/>
    <n v="0"/>
    <n v="0"/>
    <n v="0"/>
    <n v="0"/>
    <n v="0"/>
    <n v="0"/>
    <n v="0"/>
    <n v="0"/>
    <n v="0"/>
    <n v="2"/>
    <x v="1"/>
    <n v="197"/>
    <n v="7490"/>
    <n v="7"/>
    <n v="10"/>
    <n v="5"/>
  </r>
  <r>
    <s v="Chintels Paradiso"/>
    <s v=" Sector 109 Gurgaon"/>
    <x v="1"/>
    <n v="200000"/>
    <n v="7604"/>
    <s v=""/>
    <x v="0"/>
    <x v="14"/>
    <n v="2.6301946344029398E-2"/>
    <m/>
    <m/>
    <n v="2630"/>
    <n v="4"/>
    <n v="4"/>
    <n v="2"/>
    <n v="4"/>
    <s v="plurifamiliar"/>
    <n v="18"/>
    <n v="11"/>
    <n v="1"/>
    <n v="0"/>
    <n v="1"/>
    <n v="0"/>
    <n v="1"/>
    <n v="0"/>
    <n v="1"/>
    <n v="0"/>
    <n v="0"/>
    <n v="1"/>
    <n v="1"/>
    <n v="1"/>
    <n v="0"/>
    <n v="1"/>
    <n v="0"/>
    <n v="1"/>
    <n v="1"/>
    <n v="0"/>
    <n v="1"/>
    <n v="1"/>
    <n v="1"/>
    <n v="1"/>
    <n v="0"/>
    <n v="0"/>
    <n v="0"/>
    <n v="0"/>
    <n v="1"/>
    <x v="0"/>
    <x v="0"/>
    <n v="1"/>
    <n v="1"/>
    <n v="4"/>
    <n v="0"/>
    <n v="0"/>
    <n v="0"/>
    <n v="1"/>
    <n v="0"/>
    <n v="0"/>
    <n v="1"/>
    <n v="0"/>
    <n v="0"/>
    <n v="0"/>
    <n v="0"/>
    <n v="0"/>
    <n v="0"/>
    <n v="0"/>
    <n v="0"/>
    <n v="0"/>
    <n v="0"/>
    <n v="2"/>
    <x v="1"/>
    <n v="200"/>
    <n v="7604"/>
    <n v="6"/>
    <n v="12"/>
    <n v="5"/>
  </r>
  <r>
    <s v="Citizen apartment"/>
    <s v=" Sector 51 Gurgaon"/>
    <x v="1"/>
    <n v="355000"/>
    <n v="6826"/>
    <s v="North"/>
    <x v="2"/>
    <x v="37"/>
    <n v="5.2007031936712501E-2"/>
    <n v="4700"/>
    <n v="5200"/>
    <m/>
    <n v="5"/>
    <n v="6"/>
    <n v="3"/>
    <n v="5"/>
    <s v="plurifamiliar"/>
    <n v="12"/>
    <n v="11"/>
    <n v="1"/>
    <n v="1"/>
    <n v="1"/>
    <n v="1"/>
    <n v="0"/>
    <n v="1"/>
    <n v="1"/>
    <n v="1"/>
    <n v="0"/>
    <n v="1"/>
    <n v="1"/>
    <n v="0"/>
    <n v="1"/>
    <n v="1"/>
    <n v="1"/>
    <n v="1"/>
    <n v="1"/>
    <n v="1"/>
    <n v="0"/>
    <n v="1"/>
    <n v="1"/>
    <n v="1"/>
    <n v="0"/>
    <n v="1"/>
    <n v="1"/>
    <n v="1"/>
    <n v="1"/>
    <x v="0"/>
    <x v="0"/>
    <n v="0"/>
    <n v="1"/>
    <n v="8"/>
    <n v="5"/>
    <n v="0"/>
    <n v="0"/>
    <n v="0"/>
    <n v="0"/>
    <n v="0"/>
    <n v="1"/>
    <n v="0"/>
    <n v="0"/>
    <n v="0"/>
    <n v="0"/>
    <n v="0"/>
    <n v="5"/>
    <n v="0"/>
    <n v="0"/>
    <n v="0"/>
    <n v="0"/>
    <n v="2"/>
    <x v="1"/>
    <n v="355"/>
    <n v="6826"/>
    <n v="19"/>
    <n v="16"/>
    <n v="7"/>
  </r>
  <r>
    <s v="City Heights"/>
    <s v=" Sector 39 Gurgaon"/>
    <x v="1"/>
    <n v="175000"/>
    <n v="8750"/>
    <s v=""/>
    <x v="3"/>
    <x v="13"/>
    <n v="0.02"/>
    <n v="2000"/>
    <m/>
    <m/>
    <n v="3"/>
    <n v="4"/>
    <n v="3"/>
    <n v="3"/>
    <s v="plurifamiliar"/>
    <n v="12"/>
    <n v="3"/>
    <n v="1"/>
    <n v="0"/>
    <n v="0"/>
    <n v="0"/>
    <n v="0"/>
    <n v="0"/>
    <n v="0"/>
    <n v="0"/>
    <n v="0"/>
    <n v="0"/>
    <n v="1"/>
    <n v="0"/>
    <n v="1"/>
    <n v="1"/>
    <n v="1"/>
    <n v="1"/>
    <n v="1"/>
    <n v="1"/>
    <n v="0"/>
    <n v="0"/>
    <n v="0"/>
    <n v="1"/>
    <n v="0"/>
    <n v="0"/>
    <n v="1"/>
    <n v="1"/>
    <n v="1"/>
    <x v="1"/>
    <x v="0"/>
    <n v="0"/>
    <n v="1"/>
    <n v="1"/>
    <n v="3"/>
    <n v="1"/>
    <n v="1"/>
    <n v="1"/>
    <n v="5"/>
    <n v="1"/>
    <n v="1"/>
    <n v="1"/>
    <n v="0"/>
    <n v="0"/>
    <n v="0"/>
    <n v="1"/>
    <n v="3"/>
    <n v="0"/>
    <n v="0"/>
    <n v="0"/>
    <n v="0"/>
    <n v="1"/>
    <x v="2"/>
    <n v="175"/>
    <n v="8750"/>
    <n v="19"/>
    <n v="8"/>
    <n v="5"/>
  </r>
  <r>
    <s v="City Shri Ram Apartments"/>
    <s v=" Sector 110 Gurgaon"/>
    <x v="1"/>
    <n v="22000"/>
    <n v="3666"/>
    <s v=""/>
    <x v="0"/>
    <x v="1"/>
    <n v="6.0010911074740002E-3"/>
    <m/>
    <m/>
    <n v="600"/>
    <n v="2"/>
    <n v="1"/>
    <n v="1"/>
    <n v="2"/>
    <s v="unifamiliar"/>
    <n v="4"/>
    <n v="1"/>
    <n v="0"/>
    <n v="0"/>
    <n v="0"/>
    <n v="0"/>
    <m/>
    <m/>
    <m/>
    <m/>
    <m/>
    <m/>
    <m/>
    <m/>
    <m/>
    <m/>
    <m/>
    <m/>
    <m/>
    <m/>
    <m/>
    <m/>
    <m/>
    <n v="1"/>
    <n v="0"/>
    <n v="1"/>
    <n v="0"/>
    <n v="1"/>
    <n v="1"/>
    <x v="1"/>
    <x v="0"/>
    <n v="0"/>
    <n v="0"/>
    <n v="0"/>
    <n v="0"/>
    <n v="0"/>
    <n v="0"/>
    <n v="0"/>
    <n v="0"/>
    <n v="0"/>
    <n v="0"/>
    <n v="0"/>
    <n v="0"/>
    <n v="0"/>
    <n v="0"/>
    <n v="0"/>
    <n v="0"/>
    <n v="0"/>
    <n v="0"/>
    <n v="0"/>
    <n v="0"/>
    <n v="0"/>
    <x v="0"/>
    <n v="22"/>
    <n v="3666"/>
    <n v="0"/>
    <n v="0"/>
    <n v="4"/>
  </r>
  <r>
    <s v="Conscient Elevate"/>
    <s v=" Sector 59 Gurgaon"/>
    <x v="1"/>
    <n v="675000"/>
    <n v="19882"/>
    <s v=""/>
    <x v="4"/>
    <x v="31"/>
    <n v="3.3950306810179999E-2"/>
    <n v="1855"/>
    <m/>
    <n v="3395"/>
    <n v="4"/>
    <n v="4"/>
    <n v="2"/>
    <n v="4"/>
    <s v="plurifamiliar"/>
    <n v="33"/>
    <n v="10"/>
    <n v="1"/>
    <n v="0"/>
    <n v="0"/>
    <n v="0"/>
    <n v="0"/>
    <n v="0"/>
    <n v="1"/>
    <n v="1"/>
    <n v="0"/>
    <n v="0"/>
    <n v="1"/>
    <n v="1"/>
    <n v="0"/>
    <n v="0"/>
    <n v="0"/>
    <n v="1"/>
    <n v="0"/>
    <n v="0"/>
    <n v="1"/>
    <n v="1"/>
    <n v="0"/>
    <n v="1"/>
    <n v="1"/>
    <n v="0"/>
    <n v="0"/>
    <n v="0"/>
    <n v="1"/>
    <x v="0"/>
    <x v="2"/>
    <n v="1"/>
    <n v="0"/>
    <n v="0"/>
    <n v="0"/>
    <n v="0"/>
    <n v="0"/>
    <n v="0"/>
    <n v="0"/>
    <n v="0"/>
    <n v="0"/>
    <n v="0"/>
    <n v="0"/>
    <n v="0"/>
    <n v="0"/>
    <n v="0"/>
    <n v="0"/>
    <n v="0"/>
    <n v="0"/>
    <n v="0"/>
    <n v="0"/>
    <n v="0"/>
    <x v="0"/>
    <n v="675"/>
    <n v="19882"/>
    <n v="0"/>
    <n v="8"/>
    <n v="6"/>
  </r>
  <r>
    <s v="Conscient Elevate"/>
    <s v=" Sector 59 Gurgaon"/>
    <x v="1"/>
    <n v="402000"/>
    <n v="17500"/>
    <s v=""/>
    <x v="5"/>
    <x v="31"/>
    <n v="2.29714285714285E-2"/>
    <n v="2295"/>
    <m/>
    <m/>
    <n v="3"/>
    <n v="3"/>
    <n v="1"/>
    <n v="3"/>
    <s v="plurifamiliar"/>
    <n v="33"/>
    <n v="3"/>
    <n v="0"/>
    <n v="0"/>
    <n v="0"/>
    <n v="0"/>
    <n v="0"/>
    <n v="0"/>
    <n v="1"/>
    <n v="1"/>
    <n v="0"/>
    <n v="0"/>
    <n v="1"/>
    <n v="1"/>
    <n v="0"/>
    <n v="0"/>
    <n v="0"/>
    <n v="1"/>
    <n v="0"/>
    <n v="0"/>
    <n v="1"/>
    <n v="1"/>
    <n v="0"/>
    <n v="1"/>
    <n v="1"/>
    <n v="0"/>
    <n v="0"/>
    <n v="0"/>
    <n v="1"/>
    <x v="0"/>
    <x v="2"/>
    <n v="1"/>
    <n v="0"/>
    <n v="0"/>
    <n v="0"/>
    <n v="0"/>
    <n v="0"/>
    <n v="0"/>
    <n v="0"/>
    <n v="0"/>
    <n v="0"/>
    <n v="0"/>
    <n v="0"/>
    <n v="0"/>
    <n v="0"/>
    <n v="0"/>
    <n v="0"/>
    <n v="0"/>
    <n v="0"/>
    <n v="0"/>
    <n v="0"/>
    <n v="0"/>
    <x v="0"/>
    <n v="402"/>
    <n v="17500"/>
    <n v="0"/>
    <n v="7"/>
    <n v="6"/>
  </r>
  <r>
    <s v="Conscient Elevate"/>
    <s v=" Sector 59 Gurgaon"/>
    <x v="1"/>
    <n v="425000"/>
    <n v="18518"/>
    <s v=""/>
    <x v="5"/>
    <x v="1"/>
    <n v="2.2950642617993299E-2"/>
    <m/>
    <m/>
    <n v="2295"/>
    <n v="3"/>
    <n v="4"/>
    <n v="3"/>
    <n v="3"/>
    <s v="plurifamiliar"/>
    <n v="31"/>
    <n v="3"/>
    <n v="0"/>
    <n v="0"/>
    <n v="0"/>
    <n v="0"/>
    <m/>
    <m/>
    <m/>
    <m/>
    <m/>
    <m/>
    <m/>
    <m/>
    <m/>
    <m/>
    <m/>
    <m/>
    <m/>
    <m/>
    <m/>
    <m/>
    <m/>
    <n v="1"/>
    <n v="1"/>
    <n v="0"/>
    <n v="0"/>
    <n v="0"/>
    <n v="1"/>
    <x v="0"/>
    <x v="2"/>
    <n v="1"/>
    <n v="0"/>
    <n v="0"/>
    <n v="0"/>
    <n v="0"/>
    <n v="0"/>
    <n v="0"/>
    <n v="0"/>
    <n v="0"/>
    <n v="0"/>
    <n v="0"/>
    <n v="0"/>
    <n v="0"/>
    <n v="0"/>
    <n v="0"/>
    <n v="0"/>
    <n v="0"/>
    <n v="0"/>
    <n v="0"/>
    <n v="0"/>
    <n v="0"/>
    <x v="0"/>
    <n v="425"/>
    <n v="18518"/>
    <n v="0"/>
    <n v="0"/>
    <n v="6"/>
  </r>
  <r>
    <s v="Conscient Elevate"/>
    <s v=" Sector 59 Gurgaon"/>
    <x v="1"/>
    <n v="390000"/>
    <n v="16993"/>
    <s v=""/>
    <x v="1"/>
    <x v="1"/>
    <n v="2.29506267286529E-2"/>
    <m/>
    <n v="2295"/>
    <m/>
    <n v="3"/>
    <n v="1"/>
    <n v="0"/>
    <n v="3"/>
    <s v="plurifamiliar"/>
    <n v="1"/>
    <n v="0"/>
    <n v="0"/>
    <n v="0"/>
    <n v="0"/>
    <n v="0"/>
    <m/>
    <m/>
    <m/>
    <m/>
    <m/>
    <m/>
    <m/>
    <m/>
    <m/>
    <m/>
    <m/>
    <m/>
    <m/>
    <m/>
    <m/>
    <m/>
    <m/>
    <n v="1"/>
    <n v="1"/>
    <n v="0"/>
    <n v="0"/>
    <n v="0"/>
    <n v="1"/>
    <x v="0"/>
    <x v="2"/>
    <n v="1"/>
    <n v="0"/>
    <n v="0"/>
    <n v="0"/>
    <n v="0"/>
    <n v="0"/>
    <n v="0"/>
    <n v="0"/>
    <n v="0"/>
    <n v="0"/>
    <n v="0"/>
    <n v="0"/>
    <n v="0"/>
    <n v="0"/>
    <n v="0"/>
    <n v="0"/>
    <n v="0"/>
    <n v="0"/>
    <n v="0"/>
    <n v="0"/>
    <n v="0"/>
    <x v="0"/>
    <n v="390"/>
    <n v="16993"/>
    <n v="0"/>
    <n v="0"/>
    <n v="6"/>
  </r>
  <r>
    <s v="Conscient Elevate"/>
    <s v=" Sector 59 Gurgaon"/>
    <x v="1"/>
    <n v="378000"/>
    <n v="16500"/>
    <s v=""/>
    <x v="5"/>
    <x v="31"/>
    <n v="2.29090909090909E-2"/>
    <n v="2295"/>
    <m/>
    <m/>
    <n v="3"/>
    <n v="3"/>
    <n v="3"/>
    <n v="3"/>
    <s v="plurifamiliar"/>
    <n v="33"/>
    <n v="3"/>
    <n v="0"/>
    <n v="0"/>
    <n v="0"/>
    <n v="0"/>
    <n v="0"/>
    <n v="0"/>
    <n v="1"/>
    <n v="1"/>
    <n v="0"/>
    <n v="0"/>
    <n v="1"/>
    <n v="1"/>
    <n v="0"/>
    <n v="0"/>
    <n v="0"/>
    <n v="1"/>
    <n v="0"/>
    <n v="0"/>
    <n v="1"/>
    <n v="1"/>
    <n v="0"/>
    <n v="1"/>
    <n v="1"/>
    <n v="0"/>
    <n v="0"/>
    <n v="0"/>
    <n v="1"/>
    <x v="0"/>
    <x v="2"/>
    <n v="1"/>
    <n v="0"/>
    <n v="0"/>
    <n v="0"/>
    <n v="0"/>
    <n v="0"/>
    <n v="0"/>
    <n v="0"/>
    <n v="0"/>
    <n v="0"/>
    <n v="0"/>
    <n v="0"/>
    <n v="0"/>
    <n v="0"/>
    <n v="0"/>
    <n v="0"/>
    <n v="0"/>
    <n v="0"/>
    <n v="0"/>
    <n v="0"/>
    <n v="0"/>
    <x v="0"/>
    <n v="378"/>
    <n v="16500"/>
    <n v="0"/>
    <n v="7"/>
    <n v="6"/>
  </r>
  <r>
    <s v="Conscient Habitat"/>
    <s v=" Sector 99A Gurgaon"/>
    <x v="1"/>
    <n v="27100"/>
    <n v="5599"/>
    <s v="South-West"/>
    <x v="0"/>
    <x v="0"/>
    <n v="4.8401500267904003E-3"/>
    <n v="484"/>
    <m/>
    <m/>
    <n v="2"/>
    <n v="2"/>
    <n v="1"/>
    <n v="2"/>
    <s v="unifamiliar"/>
    <n v="12"/>
    <n v="8"/>
    <n v="0"/>
    <n v="0"/>
    <n v="0"/>
    <n v="0"/>
    <n v="0"/>
    <n v="0"/>
    <n v="1"/>
    <n v="0"/>
    <n v="0"/>
    <n v="0"/>
    <n v="1"/>
    <n v="0"/>
    <n v="1"/>
    <n v="1"/>
    <n v="1"/>
    <n v="1"/>
    <n v="1"/>
    <n v="1"/>
    <n v="0"/>
    <n v="0"/>
    <n v="0"/>
    <m/>
    <m/>
    <m/>
    <m/>
    <m/>
    <m/>
    <x v="2"/>
    <x v="1"/>
    <m/>
    <m/>
    <n v="0"/>
    <n v="0"/>
    <n v="0"/>
    <n v="0"/>
    <n v="0"/>
    <n v="0"/>
    <n v="0"/>
    <n v="0"/>
    <n v="0"/>
    <n v="0"/>
    <n v="0"/>
    <n v="0"/>
    <n v="0"/>
    <n v="0"/>
    <n v="0"/>
    <n v="0"/>
    <n v="0"/>
    <n v="0"/>
    <n v="0"/>
    <x v="0"/>
    <n v="27.1"/>
    <n v="5599"/>
    <n v="0"/>
    <n v="8"/>
    <n v="0"/>
  </r>
  <r>
    <s v="Conscient Habitat"/>
    <s v=" Sector 99A Gurgaon"/>
    <x v="1"/>
    <n v="35000"/>
    <n v="6422"/>
    <s v="North-East"/>
    <x v="0"/>
    <x v="26"/>
    <n v="5.4500155714729999E-3"/>
    <n v="545"/>
    <m/>
    <m/>
    <n v="2"/>
    <n v="2"/>
    <n v="1"/>
    <n v="2"/>
    <s v="unifamiliar"/>
    <n v="14"/>
    <n v="3"/>
    <n v="0"/>
    <n v="0"/>
    <n v="0"/>
    <n v="0"/>
    <n v="0"/>
    <n v="0"/>
    <n v="0"/>
    <n v="0"/>
    <n v="0"/>
    <n v="0"/>
    <n v="1"/>
    <n v="0"/>
    <n v="1"/>
    <n v="1"/>
    <n v="0"/>
    <n v="1"/>
    <n v="0"/>
    <n v="1"/>
    <n v="0"/>
    <n v="0"/>
    <n v="1"/>
    <m/>
    <m/>
    <m/>
    <m/>
    <m/>
    <m/>
    <x v="2"/>
    <x v="1"/>
    <m/>
    <m/>
    <n v="1"/>
    <n v="0"/>
    <n v="0"/>
    <n v="0"/>
    <n v="0"/>
    <n v="2"/>
    <n v="0"/>
    <n v="0"/>
    <n v="0"/>
    <n v="0"/>
    <n v="0"/>
    <n v="0"/>
    <n v="0"/>
    <n v="0"/>
    <n v="0"/>
    <n v="0"/>
    <n v="0"/>
    <n v="0"/>
    <n v="0"/>
    <x v="0"/>
    <n v="35"/>
    <n v="6422"/>
    <n v="3"/>
    <n v="5"/>
    <n v="0"/>
  </r>
  <r>
    <s v="Conscient Heritage Max"/>
    <s v=" Sector 102 Gurgaon"/>
    <x v="1"/>
    <n v="190000"/>
    <n v="9783"/>
    <s v="North-East"/>
    <x v="0"/>
    <x v="7"/>
    <n v="1.94214453644076E-2"/>
    <m/>
    <m/>
    <n v="1942"/>
    <n v="3"/>
    <n v="4"/>
    <n v="3"/>
    <n v="3"/>
    <s v="plurifamiliar"/>
    <n v="26"/>
    <n v="20"/>
    <n v="1"/>
    <n v="0"/>
    <n v="0"/>
    <n v="0"/>
    <n v="1"/>
    <n v="1"/>
    <n v="1"/>
    <n v="0"/>
    <n v="0"/>
    <n v="1"/>
    <n v="1"/>
    <n v="1"/>
    <n v="1"/>
    <n v="1"/>
    <n v="1"/>
    <n v="1"/>
    <n v="1"/>
    <n v="1"/>
    <n v="1"/>
    <n v="1"/>
    <n v="1"/>
    <n v="0"/>
    <n v="1"/>
    <n v="0"/>
    <n v="0"/>
    <n v="0"/>
    <n v="1"/>
    <x v="0"/>
    <x v="2"/>
    <n v="1"/>
    <n v="0"/>
    <n v="0"/>
    <n v="0"/>
    <n v="0"/>
    <n v="0"/>
    <n v="0"/>
    <n v="0"/>
    <n v="0"/>
    <n v="0"/>
    <n v="0"/>
    <n v="0"/>
    <n v="0"/>
    <n v="0"/>
    <n v="0"/>
    <n v="1"/>
    <n v="0"/>
    <n v="0"/>
    <n v="0"/>
    <n v="0"/>
    <n v="0"/>
    <x v="0"/>
    <n v="190"/>
    <n v="9783"/>
    <n v="1"/>
    <n v="15"/>
    <n v="5"/>
  </r>
  <r>
    <s v="Conscient Heritage Max"/>
    <s v=" Sector 102 Gurgaon"/>
    <x v="1"/>
    <n v="222000.00000000003"/>
    <n v="13875"/>
    <s v="East"/>
    <x v="0"/>
    <x v="35"/>
    <n v="1.6E-2"/>
    <n v="1600"/>
    <n v="2000"/>
    <n v="2149"/>
    <n v="3"/>
    <n v="4"/>
    <n v="3"/>
    <n v="3"/>
    <s v="plurifamiliar"/>
    <n v="25"/>
    <n v="15"/>
    <n v="1"/>
    <n v="1"/>
    <n v="0"/>
    <n v="0"/>
    <n v="0"/>
    <n v="0"/>
    <n v="1"/>
    <n v="0"/>
    <n v="0"/>
    <n v="0"/>
    <n v="1"/>
    <n v="1"/>
    <n v="1"/>
    <n v="1"/>
    <n v="1"/>
    <n v="1"/>
    <n v="0"/>
    <n v="0"/>
    <n v="1"/>
    <n v="1"/>
    <n v="0"/>
    <n v="0"/>
    <n v="1"/>
    <n v="0"/>
    <n v="0"/>
    <n v="0"/>
    <n v="1"/>
    <x v="0"/>
    <x v="2"/>
    <n v="1"/>
    <n v="0"/>
    <n v="5"/>
    <n v="0"/>
    <n v="0"/>
    <n v="0"/>
    <n v="0"/>
    <n v="0"/>
    <n v="0"/>
    <n v="1"/>
    <n v="0"/>
    <n v="0"/>
    <n v="0"/>
    <n v="0"/>
    <n v="0"/>
    <n v="0"/>
    <n v="0"/>
    <n v="0"/>
    <n v="0"/>
    <n v="0"/>
    <n v="2"/>
    <x v="1"/>
    <n v="222.00000000000003"/>
    <n v="13875"/>
    <n v="6"/>
    <n v="11"/>
    <n v="5"/>
  </r>
  <r>
    <s v="Conscient Heritage Max"/>
    <s v=" Sector 102 Gurgaon"/>
    <x v="1"/>
    <n v="220000.00000000003"/>
    <n v="10237"/>
    <s v="East"/>
    <x v="0"/>
    <x v="15"/>
    <n v="2.1490671095047299E-2"/>
    <n v="1130"/>
    <n v="1186"/>
    <n v="2149"/>
    <n v="3"/>
    <n v="4"/>
    <n v="3"/>
    <n v="3"/>
    <s v="plurifamiliar"/>
    <n v="25"/>
    <n v="20"/>
    <n v="1"/>
    <n v="1"/>
    <n v="0"/>
    <n v="0"/>
    <n v="0"/>
    <n v="0"/>
    <n v="1"/>
    <n v="1"/>
    <n v="0"/>
    <n v="0"/>
    <n v="1"/>
    <n v="1"/>
    <n v="0"/>
    <n v="0"/>
    <n v="0"/>
    <n v="1"/>
    <n v="0"/>
    <n v="0"/>
    <n v="1"/>
    <n v="1"/>
    <n v="1"/>
    <n v="0"/>
    <n v="1"/>
    <n v="0"/>
    <n v="0"/>
    <n v="0"/>
    <n v="1"/>
    <x v="0"/>
    <x v="2"/>
    <n v="1"/>
    <n v="0"/>
    <n v="6"/>
    <n v="3"/>
    <n v="0"/>
    <n v="0"/>
    <n v="1"/>
    <n v="0"/>
    <n v="0"/>
    <n v="1"/>
    <n v="0"/>
    <n v="0"/>
    <n v="0"/>
    <n v="0"/>
    <n v="0"/>
    <n v="4"/>
    <n v="0"/>
    <n v="0"/>
    <n v="0"/>
    <n v="0"/>
    <n v="2"/>
    <x v="1"/>
    <n v="220.00000000000003"/>
    <n v="10237"/>
    <n v="15"/>
    <n v="9"/>
    <n v="5"/>
  </r>
  <r>
    <s v="Conscient Heritage Max"/>
    <s v=" Sector 102 Gurgaon"/>
    <x v="1"/>
    <n v="182000"/>
    <n v="9011"/>
    <s v="North-East"/>
    <x v="0"/>
    <x v="35"/>
    <n v="2.01975363444678E-2"/>
    <m/>
    <m/>
    <n v="1942"/>
    <n v="3"/>
    <n v="4"/>
    <n v="3"/>
    <n v="3"/>
    <s v="plurifamiliar"/>
    <n v="25"/>
    <n v="12"/>
    <n v="1"/>
    <n v="0"/>
    <n v="0"/>
    <n v="0"/>
    <n v="0"/>
    <n v="0"/>
    <n v="1"/>
    <n v="0"/>
    <n v="0"/>
    <n v="1"/>
    <n v="1"/>
    <n v="1"/>
    <n v="1"/>
    <n v="1"/>
    <n v="1"/>
    <n v="1"/>
    <n v="1"/>
    <n v="1"/>
    <n v="1"/>
    <n v="1"/>
    <n v="0"/>
    <n v="0"/>
    <n v="1"/>
    <n v="0"/>
    <n v="0"/>
    <n v="0"/>
    <n v="1"/>
    <x v="0"/>
    <x v="2"/>
    <n v="1"/>
    <n v="0"/>
    <n v="0"/>
    <n v="0"/>
    <n v="0"/>
    <n v="0"/>
    <n v="0"/>
    <n v="0"/>
    <n v="0"/>
    <n v="0"/>
    <n v="0"/>
    <n v="0"/>
    <n v="0"/>
    <n v="0"/>
    <n v="0"/>
    <n v="0"/>
    <n v="0"/>
    <n v="0"/>
    <n v="0"/>
    <n v="0"/>
    <n v="0"/>
    <x v="0"/>
    <n v="182"/>
    <n v="9011"/>
    <n v="0"/>
    <n v="13"/>
    <n v="5"/>
  </r>
  <r>
    <s v="Conscient Heritage Max"/>
    <s v=" Sector 102 Gurgaon"/>
    <x v="1"/>
    <n v="175000"/>
    <n v="9011"/>
    <s v="North"/>
    <x v="0"/>
    <x v="30"/>
    <n v="1.94207080235268E-2"/>
    <m/>
    <m/>
    <n v="1942"/>
    <n v="3"/>
    <n v="4"/>
    <n v="3"/>
    <n v="3"/>
    <s v="plurifamiliar"/>
    <n v="25"/>
    <n v="13"/>
    <n v="1"/>
    <n v="0"/>
    <n v="0"/>
    <n v="0"/>
    <n v="0"/>
    <n v="1"/>
    <n v="1"/>
    <n v="1"/>
    <n v="0"/>
    <n v="1"/>
    <n v="1"/>
    <n v="1"/>
    <n v="1"/>
    <n v="1"/>
    <n v="0"/>
    <n v="1"/>
    <n v="1"/>
    <n v="1"/>
    <n v="1"/>
    <n v="1"/>
    <n v="0"/>
    <n v="0"/>
    <n v="1"/>
    <n v="0"/>
    <n v="0"/>
    <n v="0"/>
    <n v="1"/>
    <x v="0"/>
    <x v="2"/>
    <n v="1"/>
    <n v="0"/>
    <n v="3"/>
    <n v="2"/>
    <n v="0"/>
    <n v="0"/>
    <n v="1"/>
    <n v="1"/>
    <n v="0"/>
    <n v="1"/>
    <n v="0"/>
    <n v="0"/>
    <n v="0"/>
    <n v="0"/>
    <n v="0"/>
    <n v="2"/>
    <n v="0"/>
    <n v="0"/>
    <n v="0"/>
    <n v="0"/>
    <n v="2"/>
    <x v="1"/>
    <n v="175"/>
    <n v="9011"/>
    <n v="10"/>
    <n v="14"/>
    <n v="5"/>
  </r>
  <r>
    <s v="Conscient Heritage Max"/>
    <s v=" Sector 102 Gurgaon"/>
    <x v="1"/>
    <n v="215000"/>
    <n v="9306"/>
    <s v="South"/>
    <x v="0"/>
    <x v="36"/>
    <n v="2.3103374167203899E-2"/>
    <m/>
    <m/>
    <n v="2149"/>
    <n v="3"/>
    <n v="4"/>
    <n v="3"/>
    <n v="3"/>
    <s v="plurifamiliar"/>
    <n v="25"/>
    <n v="13"/>
    <n v="1"/>
    <n v="1"/>
    <n v="0"/>
    <n v="0"/>
    <n v="0"/>
    <n v="1"/>
    <n v="1"/>
    <n v="0"/>
    <n v="0"/>
    <n v="1"/>
    <n v="1"/>
    <n v="1"/>
    <n v="1"/>
    <n v="1"/>
    <n v="1"/>
    <n v="1"/>
    <n v="1"/>
    <n v="1"/>
    <n v="1"/>
    <n v="1"/>
    <n v="0"/>
    <n v="0"/>
    <n v="1"/>
    <n v="0"/>
    <n v="0"/>
    <n v="0"/>
    <n v="1"/>
    <x v="0"/>
    <x v="2"/>
    <n v="1"/>
    <n v="0"/>
    <n v="0"/>
    <n v="0"/>
    <n v="0"/>
    <n v="0"/>
    <n v="0"/>
    <n v="0"/>
    <n v="0"/>
    <n v="0"/>
    <n v="0"/>
    <n v="0"/>
    <n v="0"/>
    <n v="0"/>
    <n v="0"/>
    <n v="0"/>
    <n v="0"/>
    <n v="0"/>
    <n v="0"/>
    <n v="0"/>
    <n v="0"/>
    <x v="0"/>
    <n v="215"/>
    <n v="9306"/>
    <n v="0"/>
    <n v="15"/>
    <n v="5"/>
  </r>
  <r>
    <s v="Conscient Heritage Max"/>
    <s v=" Sector 102 Gurgaon"/>
    <x v="1"/>
    <n v="210000"/>
    <n v="9772"/>
    <s v="East"/>
    <x v="0"/>
    <x v="4"/>
    <n v="2.14899713467048E-2"/>
    <m/>
    <m/>
    <n v="2149"/>
    <n v="3"/>
    <n v="4"/>
    <n v="3"/>
    <n v="3"/>
    <s v="plurifamiliar"/>
    <n v="25"/>
    <n v="10"/>
    <n v="1"/>
    <n v="1"/>
    <n v="0"/>
    <n v="0"/>
    <n v="0"/>
    <n v="0"/>
    <n v="1"/>
    <n v="1"/>
    <n v="0"/>
    <n v="0"/>
    <n v="1"/>
    <n v="1"/>
    <n v="1"/>
    <n v="1"/>
    <n v="0"/>
    <n v="1"/>
    <n v="0"/>
    <n v="1"/>
    <n v="1"/>
    <n v="1"/>
    <n v="0"/>
    <n v="0"/>
    <n v="1"/>
    <n v="0"/>
    <n v="0"/>
    <n v="0"/>
    <n v="1"/>
    <x v="0"/>
    <x v="2"/>
    <n v="1"/>
    <n v="0"/>
    <n v="0"/>
    <n v="0"/>
    <n v="0"/>
    <n v="0"/>
    <n v="0"/>
    <n v="0"/>
    <n v="0"/>
    <n v="0"/>
    <n v="0"/>
    <n v="0"/>
    <n v="0"/>
    <n v="0"/>
    <n v="0"/>
    <n v="0"/>
    <n v="0"/>
    <n v="0"/>
    <n v="0"/>
    <n v="0"/>
    <n v="0"/>
    <x v="0"/>
    <n v="210"/>
    <n v="9772"/>
    <n v="0"/>
    <n v="12"/>
    <n v="5"/>
  </r>
  <r>
    <s v="Conscient Heritage Max"/>
    <s v=" Sector 102 Gurgaon"/>
    <x v="1"/>
    <n v="200000"/>
    <n v="9306"/>
    <s v="North-East"/>
    <x v="0"/>
    <x v="9"/>
    <n v="2.1491510853212901E-2"/>
    <n v="1650"/>
    <n v="1900"/>
    <n v="2149"/>
    <n v="3"/>
    <n v="4"/>
    <n v="3"/>
    <n v="3"/>
    <s v="plurifamiliar"/>
    <n v="25"/>
    <n v="13"/>
    <n v="1"/>
    <n v="1"/>
    <n v="0"/>
    <n v="0"/>
    <n v="1"/>
    <n v="1"/>
    <n v="1"/>
    <n v="1"/>
    <n v="1"/>
    <n v="1"/>
    <n v="1"/>
    <n v="1"/>
    <n v="1"/>
    <n v="1"/>
    <n v="1"/>
    <n v="1"/>
    <n v="1"/>
    <n v="1"/>
    <n v="1"/>
    <n v="1"/>
    <n v="1"/>
    <n v="0"/>
    <n v="1"/>
    <n v="0"/>
    <n v="0"/>
    <n v="0"/>
    <n v="1"/>
    <x v="0"/>
    <x v="2"/>
    <n v="1"/>
    <n v="0"/>
    <n v="5"/>
    <n v="0"/>
    <n v="0"/>
    <n v="0"/>
    <n v="1"/>
    <n v="0"/>
    <n v="0"/>
    <n v="1"/>
    <n v="0"/>
    <n v="0"/>
    <n v="0"/>
    <n v="0"/>
    <n v="0"/>
    <n v="3"/>
    <n v="0"/>
    <n v="0"/>
    <n v="0"/>
    <n v="0"/>
    <n v="2"/>
    <x v="1"/>
    <n v="200"/>
    <n v="9306"/>
    <n v="10"/>
    <n v="18"/>
    <n v="5"/>
  </r>
  <r>
    <s v="Conscient Heritage Max"/>
    <s v=" Sector 102 Gurgaon"/>
    <x v="1"/>
    <n v="170000"/>
    <n v="11333"/>
    <s v="North-East"/>
    <x v="0"/>
    <x v="9"/>
    <n v="1.5000441189446699E-2"/>
    <n v="1500"/>
    <n v="1700"/>
    <n v="1942"/>
    <n v="3"/>
    <n v="4"/>
    <n v="3"/>
    <n v="3"/>
    <s v="plurifamiliar"/>
    <n v="25"/>
    <n v="8"/>
    <n v="1"/>
    <n v="0"/>
    <n v="1"/>
    <n v="0"/>
    <n v="1"/>
    <n v="1"/>
    <n v="1"/>
    <n v="0"/>
    <n v="1"/>
    <n v="1"/>
    <n v="1"/>
    <n v="1"/>
    <n v="1"/>
    <n v="1"/>
    <n v="1"/>
    <n v="1"/>
    <n v="1"/>
    <n v="1"/>
    <n v="1"/>
    <n v="1"/>
    <n v="1"/>
    <n v="0"/>
    <n v="1"/>
    <n v="0"/>
    <n v="0"/>
    <n v="0"/>
    <n v="1"/>
    <x v="0"/>
    <x v="2"/>
    <n v="1"/>
    <n v="0"/>
    <n v="5"/>
    <n v="0"/>
    <n v="0"/>
    <n v="0"/>
    <n v="1"/>
    <n v="0"/>
    <n v="0"/>
    <n v="1"/>
    <n v="0"/>
    <n v="0"/>
    <n v="0"/>
    <n v="0"/>
    <n v="0"/>
    <n v="0"/>
    <n v="0"/>
    <n v="0"/>
    <n v="0"/>
    <n v="0"/>
    <n v="2"/>
    <x v="1"/>
    <n v="170"/>
    <n v="11333"/>
    <n v="7"/>
    <n v="17"/>
    <n v="5"/>
  </r>
  <r>
    <s v="Conscient Heritage Max"/>
    <s v=" Sector 102 Gurgaon"/>
    <x v="1"/>
    <n v="175000"/>
    <n v="9062"/>
    <s v="South"/>
    <x v="0"/>
    <x v="9"/>
    <n v="1.9311410284705299E-2"/>
    <m/>
    <m/>
    <n v="1931"/>
    <n v="3"/>
    <n v="4"/>
    <n v="3"/>
    <n v="3"/>
    <s v="plurifamiliar"/>
    <n v="26"/>
    <n v="16"/>
    <n v="1"/>
    <n v="0"/>
    <n v="0"/>
    <n v="0"/>
    <n v="0"/>
    <n v="1"/>
    <n v="1"/>
    <n v="0"/>
    <n v="1"/>
    <n v="1"/>
    <n v="1"/>
    <n v="1"/>
    <n v="1"/>
    <n v="1"/>
    <n v="1"/>
    <n v="1"/>
    <n v="1"/>
    <n v="1"/>
    <n v="1"/>
    <n v="1"/>
    <n v="1"/>
    <n v="0"/>
    <n v="1"/>
    <n v="0"/>
    <n v="0"/>
    <n v="0"/>
    <n v="1"/>
    <x v="0"/>
    <x v="2"/>
    <n v="1"/>
    <n v="0"/>
    <n v="5"/>
    <n v="0"/>
    <n v="0"/>
    <n v="0"/>
    <n v="1"/>
    <n v="0"/>
    <n v="0"/>
    <n v="1"/>
    <n v="0"/>
    <n v="0"/>
    <n v="0"/>
    <n v="0"/>
    <n v="0"/>
    <n v="0"/>
    <n v="0"/>
    <n v="0"/>
    <n v="0"/>
    <n v="0"/>
    <n v="2"/>
    <x v="1"/>
    <n v="175"/>
    <n v="9062"/>
    <n v="7"/>
    <n v="15"/>
    <n v="5"/>
  </r>
  <r>
    <s v="Conscient Heritage Max"/>
    <s v=" Sector 102 Gurgaon"/>
    <x v="1"/>
    <n v="215000"/>
    <n v="10004"/>
    <s v="South"/>
    <x v="0"/>
    <x v="9"/>
    <n v="2.1491403438624501E-2"/>
    <m/>
    <m/>
    <n v="2149"/>
    <n v="3"/>
    <n v="4"/>
    <n v="3"/>
    <n v="3"/>
    <s v="plurifamiliar"/>
    <n v="26"/>
    <n v="18"/>
    <n v="1"/>
    <n v="1"/>
    <n v="0"/>
    <n v="0"/>
    <n v="0"/>
    <n v="1"/>
    <n v="1"/>
    <n v="0"/>
    <n v="1"/>
    <n v="1"/>
    <n v="1"/>
    <n v="1"/>
    <n v="1"/>
    <n v="1"/>
    <n v="1"/>
    <n v="1"/>
    <n v="1"/>
    <n v="1"/>
    <n v="1"/>
    <n v="1"/>
    <n v="1"/>
    <n v="0"/>
    <n v="1"/>
    <n v="0"/>
    <n v="0"/>
    <n v="0"/>
    <n v="1"/>
    <x v="0"/>
    <x v="2"/>
    <n v="1"/>
    <n v="0"/>
    <n v="6"/>
    <n v="0"/>
    <n v="0"/>
    <n v="0"/>
    <n v="1"/>
    <n v="0"/>
    <n v="0"/>
    <n v="1"/>
    <n v="0"/>
    <n v="0"/>
    <n v="0"/>
    <n v="0"/>
    <n v="0"/>
    <n v="0"/>
    <n v="0"/>
    <n v="0"/>
    <n v="0"/>
    <n v="0"/>
    <n v="2"/>
    <x v="1"/>
    <n v="215"/>
    <n v="10004"/>
    <n v="8"/>
    <n v="16"/>
    <n v="5"/>
  </r>
  <r>
    <s v="Conscient Heritage Max"/>
    <s v=" Sector 102 Gurgaon"/>
    <x v="1"/>
    <n v="182000"/>
    <n v="9371"/>
    <s v="East"/>
    <x v="2"/>
    <x v="36"/>
    <n v="1.9421619891153499E-2"/>
    <m/>
    <m/>
    <n v="1942"/>
    <n v="3"/>
    <n v="4"/>
    <n v="3"/>
    <n v="3"/>
    <s v="plurifamiliar"/>
    <n v="25"/>
    <n v="15"/>
    <n v="1"/>
    <n v="0"/>
    <n v="0"/>
    <n v="0"/>
    <n v="0"/>
    <n v="1"/>
    <n v="1"/>
    <n v="1"/>
    <n v="0"/>
    <n v="1"/>
    <n v="1"/>
    <n v="1"/>
    <n v="1"/>
    <n v="1"/>
    <n v="1"/>
    <n v="1"/>
    <n v="1"/>
    <n v="1"/>
    <n v="1"/>
    <n v="1"/>
    <n v="0"/>
    <n v="0"/>
    <n v="1"/>
    <n v="0"/>
    <n v="0"/>
    <n v="0"/>
    <n v="1"/>
    <x v="0"/>
    <x v="2"/>
    <n v="1"/>
    <n v="0"/>
    <n v="5"/>
    <n v="0"/>
    <n v="0"/>
    <n v="0"/>
    <n v="0"/>
    <n v="0"/>
    <n v="0"/>
    <n v="1"/>
    <n v="0"/>
    <n v="0"/>
    <n v="0"/>
    <n v="0"/>
    <n v="0"/>
    <n v="0"/>
    <n v="0"/>
    <n v="0"/>
    <n v="0"/>
    <n v="0"/>
    <n v="2"/>
    <x v="1"/>
    <n v="182"/>
    <n v="9371"/>
    <n v="6"/>
    <n v="15"/>
    <n v="5"/>
  </r>
  <r>
    <s v="Conscient Heritage Max"/>
    <s v=" Sector 102 Gurgaon"/>
    <x v="1"/>
    <n v="265000"/>
    <n v="10375"/>
    <s v="North"/>
    <x v="2"/>
    <x v="36"/>
    <n v="2.55421686746987E-2"/>
    <m/>
    <m/>
    <n v="2554"/>
    <n v="4"/>
    <n v="5"/>
    <n v="3"/>
    <n v="4"/>
    <s v="plurifamiliar"/>
    <n v="25"/>
    <n v="17"/>
    <n v="1"/>
    <n v="0"/>
    <n v="0"/>
    <n v="0"/>
    <n v="0"/>
    <n v="1"/>
    <n v="1"/>
    <n v="1"/>
    <n v="0"/>
    <n v="1"/>
    <n v="1"/>
    <n v="1"/>
    <n v="1"/>
    <n v="1"/>
    <n v="1"/>
    <n v="1"/>
    <n v="1"/>
    <n v="1"/>
    <n v="1"/>
    <n v="1"/>
    <n v="0"/>
    <n v="0"/>
    <n v="1"/>
    <n v="0"/>
    <n v="0"/>
    <n v="0"/>
    <n v="1"/>
    <x v="0"/>
    <x v="2"/>
    <n v="1"/>
    <n v="0"/>
    <n v="6"/>
    <n v="0"/>
    <n v="0"/>
    <n v="0"/>
    <n v="0"/>
    <n v="0"/>
    <n v="0"/>
    <n v="1"/>
    <n v="0"/>
    <n v="0"/>
    <n v="0"/>
    <n v="0"/>
    <n v="0"/>
    <n v="0"/>
    <n v="0"/>
    <n v="0"/>
    <n v="0"/>
    <n v="0"/>
    <n v="2"/>
    <x v="1"/>
    <n v="265"/>
    <n v="10375"/>
    <n v="7"/>
    <n v="15"/>
    <n v="5"/>
  </r>
  <r>
    <s v="Conscient Heritage Max"/>
    <s v=" Sector 102 Gurgaon"/>
    <x v="1"/>
    <n v="220000.00000000003"/>
    <n v="10237"/>
    <s v="South-East"/>
    <x v="2"/>
    <x v="36"/>
    <n v="2.1490671095047299E-2"/>
    <m/>
    <m/>
    <n v="2149"/>
    <n v="3"/>
    <n v="4"/>
    <n v="3"/>
    <n v="3"/>
    <s v="plurifamiliar"/>
    <n v="25"/>
    <n v="9"/>
    <n v="1"/>
    <n v="1"/>
    <n v="0"/>
    <n v="0"/>
    <n v="0"/>
    <n v="1"/>
    <n v="1"/>
    <n v="1"/>
    <n v="0"/>
    <n v="1"/>
    <n v="1"/>
    <n v="1"/>
    <n v="1"/>
    <n v="1"/>
    <n v="1"/>
    <n v="1"/>
    <n v="1"/>
    <n v="1"/>
    <n v="1"/>
    <n v="1"/>
    <n v="0"/>
    <n v="0"/>
    <n v="1"/>
    <n v="0"/>
    <n v="0"/>
    <n v="0"/>
    <n v="1"/>
    <x v="0"/>
    <x v="2"/>
    <n v="1"/>
    <n v="0"/>
    <n v="6"/>
    <n v="0"/>
    <n v="0"/>
    <n v="0"/>
    <n v="0"/>
    <n v="0"/>
    <n v="0"/>
    <n v="1"/>
    <n v="0"/>
    <n v="0"/>
    <n v="0"/>
    <n v="0"/>
    <n v="0"/>
    <n v="0"/>
    <n v="0"/>
    <n v="0"/>
    <n v="0"/>
    <n v="0"/>
    <n v="2"/>
    <x v="1"/>
    <n v="220.00000000000003"/>
    <n v="10237"/>
    <n v="7"/>
    <n v="16"/>
    <n v="5"/>
  </r>
  <r>
    <s v="Conscient Heritage Max"/>
    <s v=" Sector 102 Gurgaon"/>
    <x v="1"/>
    <n v="178000"/>
    <n v="9218"/>
    <s v="East"/>
    <x v="2"/>
    <x v="36"/>
    <n v="1.9310045563028799E-2"/>
    <m/>
    <m/>
    <n v="1931"/>
    <n v="3"/>
    <n v="4"/>
    <n v="3"/>
    <n v="3"/>
    <s v="plurifamiliar"/>
    <n v="25"/>
    <n v="5"/>
    <n v="1"/>
    <n v="0"/>
    <n v="0"/>
    <n v="0"/>
    <n v="0"/>
    <n v="1"/>
    <n v="1"/>
    <n v="1"/>
    <n v="0"/>
    <n v="1"/>
    <n v="1"/>
    <n v="1"/>
    <n v="1"/>
    <n v="1"/>
    <n v="1"/>
    <n v="1"/>
    <n v="1"/>
    <n v="1"/>
    <n v="1"/>
    <n v="1"/>
    <n v="0"/>
    <n v="0"/>
    <n v="1"/>
    <n v="0"/>
    <n v="0"/>
    <n v="0"/>
    <n v="1"/>
    <x v="0"/>
    <x v="2"/>
    <n v="1"/>
    <n v="0"/>
    <n v="5"/>
    <n v="0"/>
    <n v="0"/>
    <n v="0"/>
    <n v="0"/>
    <n v="0"/>
    <n v="0"/>
    <n v="1"/>
    <n v="0"/>
    <n v="0"/>
    <n v="0"/>
    <n v="0"/>
    <n v="0"/>
    <n v="0"/>
    <n v="0"/>
    <n v="0"/>
    <n v="0"/>
    <n v="0"/>
    <n v="2"/>
    <x v="1"/>
    <n v="178"/>
    <n v="9218"/>
    <n v="6"/>
    <n v="15"/>
    <n v="5"/>
  </r>
  <r>
    <s v="Conscient Heritage Max"/>
    <s v=" Sector 102 Gurgaon"/>
    <x v="1"/>
    <n v="250000"/>
    <n v="11633"/>
    <s v="North-East"/>
    <x v="4"/>
    <x v="0"/>
    <n v="2.1490587122840101E-2"/>
    <m/>
    <m/>
    <n v="2149"/>
    <n v="3"/>
    <n v="4"/>
    <n v="3"/>
    <n v="3"/>
    <s v="plurifamiliar"/>
    <n v="25"/>
    <n v="25"/>
    <n v="1"/>
    <n v="1"/>
    <n v="0"/>
    <n v="0"/>
    <n v="0"/>
    <n v="0"/>
    <n v="1"/>
    <n v="0"/>
    <n v="0"/>
    <n v="1"/>
    <n v="1"/>
    <n v="0"/>
    <n v="1"/>
    <n v="1"/>
    <n v="1"/>
    <n v="1"/>
    <n v="1"/>
    <n v="1"/>
    <n v="0"/>
    <n v="0"/>
    <n v="0"/>
    <n v="0"/>
    <n v="1"/>
    <n v="0"/>
    <n v="0"/>
    <n v="0"/>
    <n v="1"/>
    <x v="0"/>
    <x v="2"/>
    <n v="1"/>
    <n v="0"/>
    <n v="4"/>
    <n v="0"/>
    <n v="0"/>
    <n v="0"/>
    <n v="0"/>
    <n v="0"/>
    <n v="0"/>
    <n v="1"/>
    <n v="0"/>
    <n v="0"/>
    <n v="0"/>
    <n v="0"/>
    <n v="0"/>
    <n v="4"/>
    <n v="0"/>
    <n v="0"/>
    <n v="0"/>
    <n v="0"/>
    <n v="2"/>
    <x v="1"/>
    <n v="250"/>
    <n v="11633"/>
    <n v="9"/>
    <n v="11"/>
    <n v="5"/>
  </r>
  <r>
    <s v="Conscient Heritage Max"/>
    <s v=" Sector 102 Gurgaon"/>
    <x v="1"/>
    <n v="300000"/>
    <n v="10489"/>
    <s v="East"/>
    <x v="0"/>
    <x v="35"/>
    <n v="2.8601391934407399E-2"/>
    <n v="2860"/>
    <m/>
    <m/>
    <n v="4"/>
    <n v="4"/>
    <n v="3"/>
    <n v="4"/>
    <s v="plurifamiliar"/>
    <n v="26"/>
    <n v="7"/>
    <n v="0"/>
    <n v="0"/>
    <n v="0"/>
    <n v="0"/>
    <n v="0"/>
    <n v="0"/>
    <n v="1"/>
    <n v="1"/>
    <n v="0"/>
    <n v="0"/>
    <n v="1"/>
    <n v="1"/>
    <n v="1"/>
    <n v="1"/>
    <n v="1"/>
    <n v="1"/>
    <n v="1"/>
    <n v="1"/>
    <n v="1"/>
    <n v="1"/>
    <n v="0"/>
    <n v="0"/>
    <n v="1"/>
    <n v="0"/>
    <n v="0"/>
    <n v="0"/>
    <n v="1"/>
    <x v="0"/>
    <x v="2"/>
    <n v="1"/>
    <n v="0"/>
    <n v="6"/>
    <n v="6"/>
    <n v="0"/>
    <n v="0"/>
    <n v="1"/>
    <n v="0"/>
    <n v="0"/>
    <n v="1"/>
    <n v="1"/>
    <n v="0"/>
    <n v="0"/>
    <n v="0"/>
    <n v="1"/>
    <n v="4"/>
    <n v="0"/>
    <n v="0"/>
    <n v="0"/>
    <n v="0"/>
    <n v="1"/>
    <x v="2"/>
    <n v="300"/>
    <n v="10489"/>
    <n v="20"/>
    <n v="12"/>
    <n v="5"/>
  </r>
  <r>
    <s v="Conscient One"/>
    <s v=" Sector 109 Gurgaon"/>
    <x v="1"/>
    <n v="170000"/>
    <n v="17617"/>
    <s v=""/>
    <x v="1"/>
    <x v="1"/>
    <n v="9.6497701084180005E-3"/>
    <n v="628"/>
    <n v="965"/>
    <m/>
    <n v="1"/>
    <n v="1"/>
    <n v="2"/>
    <n v="1"/>
    <s v="unifamiliar"/>
    <n v="9"/>
    <n v="9"/>
    <n v="0"/>
    <n v="0"/>
    <n v="0"/>
    <n v="0"/>
    <m/>
    <m/>
    <m/>
    <m/>
    <m/>
    <m/>
    <m/>
    <m/>
    <m/>
    <m/>
    <m/>
    <m/>
    <m/>
    <m/>
    <m/>
    <m/>
    <m/>
    <n v="1"/>
    <n v="0"/>
    <n v="1"/>
    <n v="0"/>
    <n v="0"/>
    <n v="0"/>
    <x v="1"/>
    <x v="0"/>
    <n v="0"/>
    <n v="0"/>
    <n v="0"/>
    <n v="1"/>
    <n v="0"/>
    <n v="0"/>
    <n v="0"/>
    <n v="0"/>
    <n v="0"/>
    <n v="0"/>
    <n v="0"/>
    <n v="0"/>
    <n v="0"/>
    <n v="0"/>
    <n v="0"/>
    <n v="0"/>
    <n v="0"/>
    <n v="0"/>
    <n v="0"/>
    <n v="0"/>
    <n v="0"/>
    <x v="0"/>
    <n v="170"/>
    <n v="17617"/>
    <n v="1"/>
    <n v="0"/>
    <n v="2"/>
  </r>
  <r>
    <s v="Corona Gracieux"/>
    <s v=" Sector 76 Gurgaon"/>
    <x v="1"/>
    <n v="146000"/>
    <n v="5500"/>
    <s v=""/>
    <x v="4"/>
    <x v="32"/>
    <n v="2.6545454545454501E-2"/>
    <m/>
    <m/>
    <n v="2650"/>
    <n v="4"/>
    <n v="6"/>
    <n v="3"/>
    <n v="4"/>
    <s v="plurifamiliar"/>
    <n v="13"/>
    <n v="8"/>
    <n v="1"/>
    <n v="0"/>
    <n v="0"/>
    <n v="0"/>
    <n v="1"/>
    <n v="0"/>
    <n v="0"/>
    <n v="0"/>
    <n v="0"/>
    <n v="0"/>
    <n v="1"/>
    <n v="1"/>
    <n v="1"/>
    <n v="0"/>
    <n v="0"/>
    <n v="1"/>
    <n v="1"/>
    <n v="1"/>
    <n v="1"/>
    <n v="1"/>
    <n v="1"/>
    <n v="0"/>
    <n v="1"/>
    <n v="0"/>
    <n v="0"/>
    <n v="0"/>
    <n v="1"/>
    <x v="1"/>
    <x v="0"/>
    <n v="0"/>
    <n v="0"/>
    <n v="0"/>
    <n v="0"/>
    <n v="0"/>
    <n v="0"/>
    <n v="0"/>
    <n v="0"/>
    <n v="0"/>
    <n v="0"/>
    <n v="0"/>
    <n v="0"/>
    <n v="0"/>
    <n v="0"/>
    <n v="0"/>
    <n v="0"/>
    <n v="0"/>
    <n v="0"/>
    <n v="0"/>
    <n v="0"/>
    <n v="0"/>
    <x v="0"/>
    <n v="146"/>
    <n v="5500"/>
    <n v="0"/>
    <n v="10"/>
    <n v="2"/>
  </r>
  <r>
    <s v="Corona Gracieux"/>
    <s v=" Sector 76 Gurgaon"/>
    <x v="1"/>
    <n v="105000"/>
    <n v="5949"/>
    <s v="North-East"/>
    <x v="0"/>
    <x v="7"/>
    <n v="1.7650025214321699E-2"/>
    <m/>
    <m/>
    <n v="1765"/>
    <n v="3"/>
    <n v="3"/>
    <n v="3"/>
    <n v="3"/>
    <s v="plurifamiliar"/>
    <n v="13"/>
    <n v="7"/>
    <n v="0"/>
    <n v="0"/>
    <n v="0"/>
    <n v="0"/>
    <n v="1"/>
    <n v="1"/>
    <n v="1"/>
    <n v="0"/>
    <n v="0"/>
    <n v="1"/>
    <n v="1"/>
    <n v="1"/>
    <n v="1"/>
    <n v="1"/>
    <n v="1"/>
    <n v="1"/>
    <n v="1"/>
    <n v="1"/>
    <n v="1"/>
    <n v="1"/>
    <n v="1"/>
    <n v="0"/>
    <n v="1"/>
    <n v="0"/>
    <n v="0"/>
    <n v="0"/>
    <n v="1"/>
    <x v="1"/>
    <x v="0"/>
    <n v="0"/>
    <n v="0"/>
    <n v="0"/>
    <n v="4"/>
    <n v="0"/>
    <n v="0"/>
    <n v="0"/>
    <n v="0"/>
    <n v="0"/>
    <n v="1"/>
    <n v="0"/>
    <n v="0"/>
    <n v="0"/>
    <n v="0"/>
    <n v="0"/>
    <n v="2"/>
    <n v="0"/>
    <n v="0"/>
    <n v="0"/>
    <n v="0"/>
    <n v="2"/>
    <x v="1"/>
    <n v="105"/>
    <n v="5949"/>
    <n v="7"/>
    <n v="14"/>
    <n v="2"/>
  </r>
  <r>
    <s v="Corona Gracieux"/>
    <s v=" Sector 76 Gurgaon"/>
    <x v="1"/>
    <n v="75000"/>
    <n v="5660"/>
    <s v=""/>
    <x v="0"/>
    <x v="1"/>
    <n v="1.32508833922261E-2"/>
    <m/>
    <m/>
    <n v="1325"/>
    <n v="2"/>
    <n v="2"/>
    <n v="3"/>
    <n v="2"/>
    <s v="unifamiliar"/>
    <n v="14"/>
    <n v="13"/>
    <n v="0"/>
    <n v="0"/>
    <n v="0"/>
    <n v="0"/>
    <m/>
    <m/>
    <m/>
    <m/>
    <m/>
    <m/>
    <m/>
    <m/>
    <m/>
    <m/>
    <m/>
    <m/>
    <m/>
    <m/>
    <m/>
    <m/>
    <m/>
    <n v="0"/>
    <n v="1"/>
    <n v="0"/>
    <n v="0"/>
    <n v="0"/>
    <n v="1"/>
    <x v="1"/>
    <x v="0"/>
    <n v="0"/>
    <n v="0"/>
    <n v="0"/>
    <n v="2"/>
    <n v="0"/>
    <n v="0"/>
    <n v="0"/>
    <n v="0"/>
    <n v="0"/>
    <n v="0"/>
    <n v="0"/>
    <n v="0"/>
    <n v="0"/>
    <n v="0"/>
    <n v="0"/>
    <n v="3"/>
    <n v="0"/>
    <n v="0"/>
    <n v="0"/>
    <n v="0"/>
    <n v="0"/>
    <x v="0"/>
    <n v="75"/>
    <n v="5660"/>
    <n v="5"/>
    <n v="0"/>
    <n v="2"/>
  </r>
  <r>
    <s v="Corona Gracieux"/>
    <s v=" Sector 76 Gurgaon"/>
    <x v="1"/>
    <n v="108000"/>
    <n v="5510"/>
    <s v=""/>
    <x v="4"/>
    <x v="32"/>
    <n v="1.9600725952813002E-2"/>
    <m/>
    <m/>
    <n v="1960"/>
    <n v="3"/>
    <n v="3"/>
    <n v="3"/>
    <n v="3"/>
    <s v="plurifamiliar"/>
    <n v="13"/>
    <n v="1"/>
    <n v="1"/>
    <n v="0"/>
    <n v="0"/>
    <n v="0"/>
    <n v="1"/>
    <n v="0"/>
    <n v="0"/>
    <n v="0"/>
    <n v="0"/>
    <n v="0"/>
    <n v="1"/>
    <n v="1"/>
    <n v="1"/>
    <n v="0"/>
    <n v="0"/>
    <n v="1"/>
    <n v="1"/>
    <n v="1"/>
    <n v="1"/>
    <n v="1"/>
    <n v="1"/>
    <n v="0"/>
    <n v="1"/>
    <n v="0"/>
    <n v="0"/>
    <n v="0"/>
    <n v="1"/>
    <x v="1"/>
    <x v="0"/>
    <n v="0"/>
    <n v="0"/>
    <n v="0"/>
    <n v="0"/>
    <n v="0"/>
    <n v="0"/>
    <n v="0"/>
    <n v="0"/>
    <n v="0"/>
    <n v="0"/>
    <n v="0"/>
    <n v="0"/>
    <n v="0"/>
    <n v="0"/>
    <n v="0"/>
    <n v="0"/>
    <n v="0"/>
    <n v="0"/>
    <n v="0"/>
    <n v="0"/>
    <n v="0"/>
    <x v="0"/>
    <n v="108"/>
    <n v="5510"/>
    <n v="0"/>
    <n v="10"/>
    <n v="2"/>
  </r>
  <r>
    <s v="Corona Optus"/>
    <s v=" Sector 37C Gurgaon"/>
    <x v="1"/>
    <n v="144000"/>
    <n v="7250"/>
    <s v="North-West"/>
    <x v="4"/>
    <x v="13"/>
    <n v="1.9862068965517201E-2"/>
    <n v="1990"/>
    <m/>
    <m/>
    <n v="3"/>
    <n v="3"/>
    <n v="3"/>
    <n v="3"/>
    <s v="plurifamiliar"/>
    <n v="10"/>
    <n v="8"/>
    <n v="1"/>
    <n v="0"/>
    <n v="0"/>
    <n v="0"/>
    <n v="0"/>
    <n v="0"/>
    <n v="0"/>
    <n v="0"/>
    <n v="0"/>
    <n v="0"/>
    <n v="1"/>
    <n v="0"/>
    <n v="1"/>
    <n v="1"/>
    <n v="1"/>
    <n v="1"/>
    <n v="0"/>
    <n v="1"/>
    <n v="0"/>
    <n v="0"/>
    <n v="0"/>
    <n v="0"/>
    <n v="1"/>
    <n v="0"/>
    <n v="0"/>
    <n v="0"/>
    <n v="1"/>
    <x v="0"/>
    <x v="0"/>
    <n v="1"/>
    <n v="0"/>
    <n v="0"/>
    <n v="0"/>
    <n v="0"/>
    <n v="0"/>
    <n v="0"/>
    <n v="0"/>
    <n v="0"/>
    <n v="0"/>
    <n v="0"/>
    <n v="0"/>
    <n v="0"/>
    <n v="0"/>
    <n v="0"/>
    <n v="0"/>
    <n v="0"/>
    <n v="0"/>
    <n v="0"/>
    <n v="0"/>
    <n v="0"/>
    <x v="0"/>
    <n v="144"/>
    <n v="7250"/>
    <n v="0"/>
    <n v="7"/>
    <n v="4"/>
  </r>
  <r>
    <s v="Corona Optus"/>
    <s v=" Sector 37C Gurgaon"/>
    <x v="1"/>
    <n v="126000"/>
    <n v="7250"/>
    <s v="North-East"/>
    <x v="4"/>
    <x v="13"/>
    <n v="1.7379310344827498E-2"/>
    <n v="965"/>
    <n v="1400"/>
    <n v="1735"/>
    <n v="3"/>
    <n v="3"/>
    <n v="3"/>
    <n v="3"/>
    <s v="plurifamiliar"/>
    <n v="10"/>
    <n v="4"/>
    <n v="0"/>
    <n v="0"/>
    <n v="0"/>
    <n v="0"/>
    <n v="0"/>
    <n v="0"/>
    <n v="0"/>
    <n v="0"/>
    <n v="0"/>
    <n v="0"/>
    <n v="1"/>
    <n v="0"/>
    <n v="1"/>
    <n v="1"/>
    <n v="1"/>
    <n v="1"/>
    <n v="0"/>
    <n v="0"/>
    <n v="0"/>
    <n v="0"/>
    <n v="0"/>
    <n v="0"/>
    <n v="1"/>
    <n v="0"/>
    <n v="0"/>
    <n v="0"/>
    <n v="1"/>
    <x v="0"/>
    <x v="0"/>
    <n v="1"/>
    <n v="0"/>
    <n v="0"/>
    <n v="0"/>
    <n v="0"/>
    <n v="0"/>
    <n v="0"/>
    <n v="0"/>
    <n v="0"/>
    <n v="0"/>
    <n v="0"/>
    <n v="0"/>
    <n v="0"/>
    <n v="0"/>
    <n v="0"/>
    <n v="0"/>
    <n v="0"/>
    <n v="0"/>
    <n v="0"/>
    <n v="0"/>
    <n v="0"/>
    <x v="0"/>
    <n v="126"/>
    <n v="7250"/>
    <n v="0"/>
    <n v="5"/>
    <n v="4"/>
  </r>
  <r>
    <s v="Corona Optus"/>
    <s v=" Sector 37C Gurgaon"/>
    <x v="1"/>
    <n v="125000"/>
    <n v="7090"/>
    <s v="North-West"/>
    <x v="0"/>
    <x v="0"/>
    <n v="1.7630465444287698E-2"/>
    <n v="1234"/>
    <n v="1350"/>
    <n v="1763"/>
    <n v="3"/>
    <n v="3"/>
    <n v="3"/>
    <n v="3"/>
    <s v="plurifamiliar"/>
    <n v="14"/>
    <n v="4"/>
    <n v="0"/>
    <n v="0"/>
    <n v="0"/>
    <n v="0"/>
    <n v="0"/>
    <n v="0"/>
    <n v="1"/>
    <n v="0"/>
    <n v="0"/>
    <n v="0"/>
    <n v="1"/>
    <n v="0"/>
    <n v="1"/>
    <n v="1"/>
    <n v="1"/>
    <n v="1"/>
    <n v="1"/>
    <n v="1"/>
    <n v="0"/>
    <n v="0"/>
    <n v="0"/>
    <n v="0"/>
    <n v="1"/>
    <n v="0"/>
    <n v="0"/>
    <n v="0"/>
    <n v="1"/>
    <x v="0"/>
    <x v="0"/>
    <n v="1"/>
    <n v="0"/>
    <n v="0"/>
    <n v="0"/>
    <n v="0"/>
    <n v="0"/>
    <n v="0"/>
    <n v="0"/>
    <n v="0"/>
    <n v="0"/>
    <n v="0"/>
    <n v="0"/>
    <n v="0"/>
    <n v="0"/>
    <n v="0"/>
    <n v="0"/>
    <n v="0"/>
    <n v="0"/>
    <n v="0"/>
    <n v="0"/>
    <n v="0"/>
    <x v="0"/>
    <n v="125"/>
    <n v="7090"/>
    <n v="0"/>
    <n v="8"/>
    <n v="4"/>
  </r>
  <r>
    <s v="Corona Optus"/>
    <s v=" Sector 37C Gurgaon"/>
    <x v="1"/>
    <n v="125000"/>
    <n v="7175"/>
    <s v="North-West"/>
    <x v="0"/>
    <x v="0"/>
    <n v="1.74216027874564E-2"/>
    <n v="1400"/>
    <m/>
    <n v="1735"/>
    <n v="3"/>
    <n v="3"/>
    <n v="3"/>
    <n v="3"/>
    <s v="plurifamiliar"/>
    <n v="10"/>
    <n v="2"/>
    <n v="0"/>
    <n v="1"/>
    <n v="0"/>
    <n v="0"/>
    <n v="0"/>
    <n v="0"/>
    <n v="1"/>
    <n v="0"/>
    <n v="0"/>
    <n v="0"/>
    <n v="1"/>
    <n v="0"/>
    <n v="1"/>
    <n v="1"/>
    <n v="1"/>
    <n v="1"/>
    <n v="1"/>
    <n v="1"/>
    <n v="0"/>
    <n v="0"/>
    <n v="0"/>
    <n v="0"/>
    <n v="1"/>
    <n v="0"/>
    <n v="0"/>
    <n v="0"/>
    <n v="1"/>
    <x v="0"/>
    <x v="0"/>
    <n v="1"/>
    <n v="0"/>
    <n v="0"/>
    <n v="0"/>
    <n v="0"/>
    <n v="0"/>
    <n v="0"/>
    <n v="0"/>
    <n v="0"/>
    <n v="0"/>
    <n v="0"/>
    <n v="0"/>
    <n v="0"/>
    <n v="0"/>
    <n v="0"/>
    <n v="0"/>
    <n v="0"/>
    <n v="0"/>
    <n v="0"/>
    <n v="0"/>
    <n v="0"/>
    <x v="0"/>
    <n v="125"/>
    <n v="7175"/>
    <n v="0"/>
    <n v="9"/>
    <n v="4"/>
  </r>
  <r>
    <s v="Corona Optus"/>
    <s v=" Sector 37C Gurgaon"/>
    <x v="1"/>
    <n v="143000"/>
    <n v="7185"/>
    <s v="North"/>
    <x v="0"/>
    <x v="0"/>
    <n v="1.9902574808629E-2"/>
    <n v="1680"/>
    <m/>
    <n v="1990"/>
    <n v="3"/>
    <n v="3"/>
    <n v="3"/>
    <n v="3"/>
    <s v="plurifamiliar"/>
    <n v="10"/>
    <n v="2"/>
    <n v="1"/>
    <n v="0"/>
    <n v="0"/>
    <n v="0"/>
    <n v="0"/>
    <n v="0"/>
    <n v="1"/>
    <n v="0"/>
    <n v="0"/>
    <n v="0"/>
    <n v="1"/>
    <n v="0"/>
    <n v="1"/>
    <n v="1"/>
    <n v="1"/>
    <n v="1"/>
    <n v="1"/>
    <n v="1"/>
    <n v="0"/>
    <n v="0"/>
    <n v="0"/>
    <n v="0"/>
    <n v="1"/>
    <n v="0"/>
    <n v="0"/>
    <n v="0"/>
    <n v="1"/>
    <x v="0"/>
    <x v="0"/>
    <n v="1"/>
    <n v="0"/>
    <n v="0"/>
    <n v="0"/>
    <n v="0"/>
    <n v="0"/>
    <n v="0"/>
    <n v="0"/>
    <n v="0"/>
    <n v="0"/>
    <n v="0"/>
    <n v="0"/>
    <n v="0"/>
    <n v="0"/>
    <n v="0"/>
    <n v="0"/>
    <n v="0"/>
    <n v="0"/>
    <n v="0"/>
    <n v="0"/>
    <n v="0"/>
    <x v="0"/>
    <n v="143"/>
    <n v="7185"/>
    <n v="0"/>
    <n v="9"/>
    <n v="4"/>
  </r>
  <r>
    <s v="Corona Optus"/>
    <s v=" Sector 37C Gurgaon"/>
    <x v="1"/>
    <n v="127000"/>
    <n v="7231"/>
    <s v="South"/>
    <x v="0"/>
    <x v="0"/>
    <n v="1.7563269257364102E-2"/>
    <m/>
    <m/>
    <n v="1763"/>
    <n v="3"/>
    <n v="3"/>
    <n v="3"/>
    <n v="3"/>
    <s v="plurifamiliar"/>
    <n v="14"/>
    <n v="2"/>
    <n v="0"/>
    <n v="0"/>
    <n v="0"/>
    <n v="0"/>
    <n v="0"/>
    <n v="0"/>
    <n v="1"/>
    <n v="0"/>
    <n v="0"/>
    <n v="0"/>
    <n v="1"/>
    <n v="0"/>
    <n v="1"/>
    <n v="1"/>
    <n v="1"/>
    <n v="1"/>
    <n v="1"/>
    <n v="1"/>
    <n v="0"/>
    <n v="0"/>
    <n v="0"/>
    <n v="0"/>
    <n v="1"/>
    <n v="0"/>
    <n v="0"/>
    <n v="0"/>
    <n v="1"/>
    <x v="0"/>
    <x v="0"/>
    <n v="1"/>
    <n v="0"/>
    <n v="0"/>
    <n v="0"/>
    <n v="0"/>
    <n v="0"/>
    <n v="0"/>
    <n v="0"/>
    <n v="0"/>
    <n v="0"/>
    <n v="0"/>
    <n v="0"/>
    <n v="0"/>
    <n v="0"/>
    <n v="0"/>
    <n v="0"/>
    <n v="0"/>
    <n v="0"/>
    <n v="0"/>
    <n v="0"/>
    <n v="0"/>
    <x v="0"/>
    <n v="127"/>
    <n v="7231"/>
    <n v="0"/>
    <n v="8"/>
    <n v="4"/>
  </r>
  <r>
    <s v="Corona Optus"/>
    <s v=" Sector 37C Gurgaon"/>
    <x v="1"/>
    <n v="143000"/>
    <n v="7185"/>
    <s v="North-West"/>
    <x v="0"/>
    <x v="0"/>
    <n v="1.9902574808629E-2"/>
    <n v="1700"/>
    <m/>
    <n v="1990"/>
    <n v="3"/>
    <n v="3"/>
    <n v="3"/>
    <n v="3"/>
    <s v="plurifamiliar"/>
    <n v="14"/>
    <n v="2"/>
    <n v="1"/>
    <n v="1"/>
    <n v="0"/>
    <n v="0"/>
    <n v="0"/>
    <n v="0"/>
    <n v="1"/>
    <n v="0"/>
    <n v="0"/>
    <n v="0"/>
    <n v="1"/>
    <n v="0"/>
    <n v="1"/>
    <n v="1"/>
    <n v="1"/>
    <n v="1"/>
    <n v="1"/>
    <n v="1"/>
    <n v="0"/>
    <n v="0"/>
    <n v="0"/>
    <n v="0"/>
    <n v="1"/>
    <n v="0"/>
    <n v="0"/>
    <n v="0"/>
    <n v="1"/>
    <x v="0"/>
    <x v="0"/>
    <n v="1"/>
    <n v="0"/>
    <n v="0"/>
    <n v="0"/>
    <n v="0"/>
    <n v="0"/>
    <n v="0"/>
    <n v="0"/>
    <n v="0"/>
    <n v="0"/>
    <n v="0"/>
    <n v="0"/>
    <n v="0"/>
    <n v="0"/>
    <n v="0"/>
    <n v="0"/>
    <n v="0"/>
    <n v="0"/>
    <n v="0"/>
    <n v="0"/>
    <n v="0"/>
    <x v="0"/>
    <n v="143"/>
    <n v="7185"/>
    <n v="0"/>
    <n v="10"/>
    <n v="4"/>
  </r>
  <r>
    <s v="Corona Optus"/>
    <s v=" Sector 37C Gurgaon"/>
    <x v="1"/>
    <n v="125000"/>
    <n v="8928"/>
    <s v="South-East"/>
    <x v="0"/>
    <x v="0"/>
    <n v="1.4000896057347599E-2"/>
    <n v="1400"/>
    <m/>
    <n v="1735"/>
    <n v="3"/>
    <n v="3"/>
    <n v="3"/>
    <n v="3"/>
    <s v="plurifamiliar"/>
    <n v="14"/>
    <n v="2"/>
    <n v="0"/>
    <n v="1"/>
    <n v="0"/>
    <n v="0"/>
    <n v="0"/>
    <n v="0"/>
    <n v="1"/>
    <n v="0"/>
    <n v="0"/>
    <n v="0"/>
    <n v="1"/>
    <n v="0"/>
    <n v="1"/>
    <n v="1"/>
    <n v="1"/>
    <n v="1"/>
    <n v="1"/>
    <n v="1"/>
    <n v="0"/>
    <n v="0"/>
    <n v="0"/>
    <n v="0"/>
    <n v="1"/>
    <n v="0"/>
    <n v="0"/>
    <n v="0"/>
    <n v="1"/>
    <x v="0"/>
    <x v="0"/>
    <n v="1"/>
    <n v="0"/>
    <n v="0"/>
    <n v="0"/>
    <n v="0"/>
    <n v="0"/>
    <n v="0"/>
    <n v="0"/>
    <n v="0"/>
    <n v="0"/>
    <n v="0"/>
    <n v="0"/>
    <n v="0"/>
    <n v="0"/>
    <n v="0"/>
    <n v="0"/>
    <n v="0"/>
    <n v="0"/>
    <n v="0"/>
    <n v="0"/>
    <n v="0"/>
    <x v="0"/>
    <n v="125"/>
    <n v="8928"/>
    <n v="0"/>
    <n v="9"/>
    <n v="4"/>
  </r>
  <r>
    <s v="Corona Optus"/>
    <s v=" Sector 37C Gurgaon"/>
    <x v="1"/>
    <n v="144000"/>
    <n v="7236"/>
    <s v="North-West"/>
    <x v="0"/>
    <x v="0"/>
    <n v="1.99004975124378E-2"/>
    <n v="1600"/>
    <m/>
    <n v="1990"/>
    <n v="3"/>
    <n v="3"/>
    <n v="3"/>
    <n v="3"/>
    <s v="plurifamiliar"/>
    <n v="14"/>
    <n v="2"/>
    <n v="1"/>
    <n v="1"/>
    <n v="0"/>
    <n v="0"/>
    <n v="0"/>
    <n v="0"/>
    <n v="1"/>
    <n v="0"/>
    <n v="0"/>
    <n v="0"/>
    <n v="1"/>
    <n v="0"/>
    <n v="1"/>
    <n v="1"/>
    <n v="1"/>
    <n v="1"/>
    <n v="1"/>
    <n v="1"/>
    <n v="0"/>
    <n v="0"/>
    <n v="0"/>
    <n v="0"/>
    <n v="1"/>
    <n v="0"/>
    <n v="0"/>
    <n v="0"/>
    <n v="1"/>
    <x v="0"/>
    <x v="0"/>
    <n v="1"/>
    <n v="0"/>
    <n v="0"/>
    <n v="0"/>
    <n v="0"/>
    <n v="0"/>
    <n v="0"/>
    <n v="0"/>
    <n v="0"/>
    <n v="0"/>
    <n v="0"/>
    <n v="0"/>
    <n v="0"/>
    <n v="0"/>
    <n v="0"/>
    <n v="0"/>
    <n v="0"/>
    <n v="0"/>
    <n v="0"/>
    <n v="0"/>
    <n v="0"/>
    <x v="0"/>
    <n v="144"/>
    <n v="7236"/>
    <n v="0"/>
    <n v="10"/>
    <n v="4"/>
  </r>
  <r>
    <s v="Corona Optus"/>
    <s v=" Sector 37C Gurgaon"/>
    <x v="1"/>
    <n v="127000"/>
    <n v="7203"/>
    <s v="South"/>
    <x v="0"/>
    <x v="0"/>
    <n v="1.7631542412883498E-2"/>
    <n v="1410"/>
    <m/>
    <n v="1763"/>
    <n v="3"/>
    <n v="3"/>
    <n v="3"/>
    <n v="3"/>
    <s v="plurifamiliar"/>
    <n v="14"/>
    <n v="2"/>
    <n v="0"/>
    <n v="1"/>
    <n v="0"/>
    <n v="0"/>
    <n v="0"/>
    <n v="0"/>
    <n v="1"/>
    <n v="0"/>
    <n v="0"/>
    <n v="0"/>
    <n v="1"/>
    <n v="0"/>
    <n v="1"/>
    <n v="1"/>
    <n v="1"/>
    <n v="1"/>
    <n v="1"/>
    <n v="1"/>
    <n v="0"/>
    <n v="0"/>
    <n v="0"/>
    <n v="0"/>
    <n v="1"/>
    <n v="0"/>
    <n v="0"/>
    <n v="0"/>
    <n v="1"/>
    <x v="0"/>
    <x v="0"/>
    <n v="1"/>
    <n v="0"/>
    <n v="0"/>
    <n v="0"/>
    <n v="0"/>
    <n v="0"/>
    <n v="0"/>
    <n v="0"/>
    <n v="0"/>
    <n v="0"/>
    <n v="0"/>
    <n v="0"/>
    <n v="0"/>
    <n v="0"/>
    <n v="0"/>
    <n v="0"/>
    <n v="0"/>
    <n v="0"/>
    <n v="0"/>
    <n v="0"/>
    <n v="0"/>
    <x v="0"/>
    <n v="127"/>
    <n v="7203"/>
    <n v="0"/>
    <n v="9"/>
    <n v="4"/>
  </r>
  <r>
    <s v="Corona Optus"/>
    <s v=" Sector 37C Gurgaon"/>
    <x v="1"/>
    <n v="120000"/>
    <n v="6916"/>
    <s v="South-West"/>
    <x v="0"/>
    <x v="9"/>
    <n v="1.73510699826489E-2"/>
    <n v="1535"/>
    <n v="1635"/>
    <n v="1735"/>
    <n v="3"/>
    <n v="4"/>
    <n v="3"/>
    <n v="3"/>
    <s v="plurifamiliar"/>
    <n v="14"/>
    <n v="8"/>
    <n v="0"/>
    <n v="0"/>
    <n v="0"/>
    <n v="0"/>
    <n v="1"/>
    <n v="1"/>
    <n v="1"/>
    <n v="0"/>
    <n v="1"/>
    <n v="1"/>
    <n v="1"/>
    <n v="1"/>
    <n v="1"/>
    <n v="1"/>
    <n v="1"/>
    <n v="1"/>
    <n v="1"/>
    <n v="1"/>
    <n v="1"/>
    <n v="1"/>
    <n v="1"/>
    <n v="0"/>
    <n v="1"/>
    <n v="0"/>
    <n v="0"/>
    <n v="0"/>
    <n v="1"/>
    <x v="0"/>
    <x v="0"/>
    <n v="1"/>
    <n v="0"/>
    <n v="0"/>
    <n v="0"/>
    <n v="0"/>
    <n v="0"/>
    <n v="0"/>
    <n v="0"/>
    <n v="0"/>
    <n v="0"/>
    <n v="0"/>
    <n v="0"/>
    <n v="0"/>
    <n v="0"/>
    <n v="0"/>
    <n v="0"/>
    <n v="0"/>
    <n v="0"/>
    <n v="0"/>
    <n v="0"/>
    <n v="0"/>
    <x v="0"/>
    <n v="120"/>
    <n v="6916"/>
    <n v="0"/>
    <n v="15"/>
    <n v="4"/>
  </r>
  <r>
    <s v="Corona Optus"/>
    <s v=" Sector 37C Gurgaon"/>
    <x v="1"/>
    <n v="122000"/>
    <n v="6912"/>
    <s v="South-East"/>
    <x v="0"/>
    <x v="9"/>
    <n v="1.7650462962962899E-2"/>
    <n v="1565"/>
    <n v="1665"/>
    <n v="1765"/>
    <n v="3"/>
    <n v="4"/>
    <n v="3"/>
    <n v="3"/>
    <s v="plurifamiliar"/>
    <n v="14"/>
    <n v="5"/>
    <n v="0"/>
    <n v="0"/>
    <n v="0"/>
    <n v="0"/>
    <n v="1"/>
    <n v="1"/>
    <n v="1"/>
    <n v="0"/>
    <n v="1"/>
    <n v="1"/>
    <n v="1"/>
    <n v="1"/>
    <n v="1"/>
    <n v="1"/>
    <n v="1"/>
    <n v="1"/>
    <n v="1"/>
    <n v="1"/>
    <n v="1"/>
    <n v="1"/>
    <n v="1"/>
    <n v="0"/>
    <n v="1"/>
    <n v="0"/>
    <n v="0"/>
    <n v="0"/>
    <n v="1"/>
    <x v="0"/>
    <x v="0"/>
    <n v="1"/>
    <n v="0"/>
    <n v="0"/>
    <n v="0"/>
    <n v="0"/>
    <n v="0"/>
    <n v="0"/>
    <n v="0"/>
    <n v="0"/>
    <n v="0"/>
    <n v="0"/>
    <n v="0"/>
    <n v="0"/>
    <n v="0"/>
    <n v="0"/>
    <n v="0"/>
    <n v="0"/>
    <n v="0"/>
    <n v="0"/>
    <n v="0"/>
    <n v="0"/>
    <x v="0"/>
    <n v="122"/>
    <n v="6912"/>
    <n v="0"/>
    <n v="15"/>
    <n v="4"/>
  </r>
  <r>
    <s v="Corona Optus"/>
    <s v=" Sector 37C Gurgaon"/>
    <x v="1"/>
    <n v="140000"/>
    <n v="7035"/>
    <s v="South"/>
    <x v="0"/>
    <x v="9"/>
    <n v="1.99004975124378E-2"/>
    <n v="1790"/>
    <n v="1890"/>
    <n v="1990"/>
    <n v="3"/>
    <n v="3"/>
    <n v="3"/>
    <n v="3"/>
    <s v="plurifamiliar"/>
    <n v="14"/>
    <n v="4"/>
    <n v="1"/>
    <n v="0"/>
    <n v="0"/>
    <n v="0"/>
    <n v="1"/>
    <n v="1"/>
    <n v="1"/>
    <n v="0"/>
    <n v="1"/>
    <n v="1"/>
    <n v="1"/>
    <n v="1"/>
    <n v="1"/>
    <n v="1"/>
    <n v="1"/>
    <n v="1"/>
    <n v="1"/>
    <n v="1"/>
    <n v="1"/>
    <n v="1"/>
    <n v="1"/>
    <n v="0"/>
    <n v="1"/>
    <n v="0"/>
    <n v="0"/>
    <n v="0"/>
    <n v="1"/>
    <x v="0"/>
    <x v="0"/>
    <n v="1"/>
    <n v="0"/>
    <n v="0"/>
    <n v="0"/>
    <n v="0"/>
    <n v="0"/>
    <n v="0"/>
    <n v="0"/>
    <n v="0"/>
    <n v="0"/>
    <n v="0"/>
    <n v="0"/>
    <n v="0"/>
    <n v="0"/>
    <n v="0"/>
    <n v="0"/>
    <n v="0"/>
    <n v="0"/>
    <n v="0"/>
    <n v="0"/>
    <n v="0"/>
    <x v="0"/>
    <n v="140"/>
    <n v="7035"/>
    <n v="0"/>
    <n v="16"/>
    <n v="4"/>
  </r>
  <r>
    <s v="Corona Optus"/>
    <s v=" Sector 37C Gurgaon"/>
    <x v="1"/>
    <n v="0"/>
    <n v="6361"/>
    <s v=""/>
    <x v="1"/>
    <x v="1"/>
    <m/>
    <m/>
    <m/>
    <m/>
    <m/>
    <m/>
    <m/>
    <n v="3"/>
    <s v="plurifamiliar"/>
    <m/>
    <m/>
    <n v="0"/>
    <n v="0"/>
    <n v="0"/>
    <n v="0"/>
    <m/>
    <m/>
    <m/>
    <m/>
    <m/>
    <m/>
    <m/>
    <m/>
    <m/>
    <m/>
    <m/>
    <m/>
    <m/>
    <m/>
    <m/>
    <m/>
    <m/>
    <m/>
    <m/>
    <m/>
    <m/>
    <m/>
    <m/>
    <x v="2"/>
    <x v="1"/>
    <m/>
    <m/>
    <n v="0"/>
    <n v="0"/>
    <n v="0"/>
    <n v="0"/>
    <n v="0"/>
    <n v="0"/>
    <n v="0"/>
    <n v="0"/>
    <n v="0"/>
    <n v="0"/>
    <n v="0"/>
    <n v="0"/>
    <n v="0"/>
    <n v="0"/>
    <n v="0"/>
    <n v="0"/>
    <n v="0"/>
    <n v="0"/>
    <n v="0"/>
    <x v="0"/>
    <m/>
    <n v="6361"/>
    <n v="0"/>
    <n v="0"/>
    <n v="0"/>
  </r>
  <r>
    <s v="Corona Optus"/>
    <s v=" Sector 37C Gurgaon"/>
    <x v="1"/>
    <n v="150000"/>
    <n v="6361"/>
    <s v="North-East"/>
    <x v="4"/>
    <x v="7"/>
    <n v="2.35811979248545E-2"/>
    <m/>
    <m/>
    <n v="2358"/>
    <n v="3"/>
    <n v="4"/>
    <n v="3"/>
    <n v="3"/>
    <s v="plurifamiliar"/>
    <n v="14"/>
    <n v="14"/>
    <n v="1"/>
    <n v="0"/>
    <n v="0"/>
    <n v="0"/>
    <n v="0"/>
    <n v="1"/>
    <n v="1"/>
    <n v="0"/>
    <n v="0"/>
    <n v="0"/>
    <n v="1"/>
    <n v="1"/>
    <n v="1"/>
    <n v="1"/>
    <n v="1"/>
    <n v="1"/>
    <n v="0"/>
    <n v="1"/>
    <n v="1"/>
    <n v="1"/>
    <n v="1"/>
    <n v="0"/>
    <n v="1"/>
    <n v="0"/>
    <n v="0"/>
    <n v="0"/>
    <n v="1"/>
    <x v="0"/>
    <x v="0"/>
    <n v="1"/>
    <n v="0"/>
    <n v="0"/>
    <n v="3"/>
    <n v="0"/>
    <n v="0"/>
    <n v="0"/>
    <n v="0"/>
    <n v="0"/>
    <n v="0"/>
    <n v="0"/>
    <n v="0"/>
    <n v="0"/>
    <n v="0"/>
    <n v="0"/>
    <n v="3"/>
    <n v="0"/>
    <n v="0"/>
    <n v="0"/>
    <n v="0"/>
    <n v="0"/>
    <x v="0"/>
    <n v="150"/>
    <n v="6361"/>
    <n v="6"/>
    <n v="12"/>
    <n v="4"/>
  </r>
  <r>
    <s v="Czar Mahira Homes A"/>
    <s v=" Sector 63A Gurgaon"/>
    <x v="1"/>
    <n v="42000"/>
    <n v="7407"/>
    <s v=""/>
    <x v="1"/>
    <x v="1"/>
    <n v="5.6703118671525997E-3"/>
    <n v="567"/>
    <m/>
    <m/>
    <n v="3"/>
    <n v="2"/>
    <n v="2"/>
    <n v="3"/>
    <s v="plurifamiliar"/>
    <n v="28"/>
    <n v="0"/>
    <n v="0"/>
    <n v="0"/>
    <n v="0"/>
    <n v="0"/>
    <m/>
    <m/>
    <m/>
    <m/>
    <m/>
    <m/>
    <m/>
    <m/>
    <m/>
    <m/>
    <m/>
    <m/>
    <m/>
    <m/>
    <m/>
    <m/>
    <m/>
    <n v="1"/>
    <n v="1"/>
    <n v="0"/>
    <n v="0"/>
    <n v="0"/>
    <n v="1"/>
    <x v="0"/>
    <x v="2"/>
    <n v="0"/>
    <n v="0"/>
    <n v="0"/>
    <n v="0"/>
    <n v="0"/>
    <n v="0"/>
    <n v="0"/>
    <n v="0"/>
    <n v="0"/>
    <n v="0"/>
    <n v="0"/>
    <n v="0"/>
    <n v="0"/>
    <n v="0"/>
    <n v="0"/>
    <n v="0"/>
    <n v="0"/>
    <n v="0"/>
    <n v="0"/>
    <n v="0"/>
    <n v="0"/>
    <x v="0"/>
    <n v="42"/>
    <n v="7407"/>
    <n v="0"/>
    <n v="0"/>
    <n v="5"/>
  </r>
  <r>
    <s v="Deepak Minda"/>
    <s v=" Sector 1A IMT Manesar"/>
    <x v="0"/>
    <n v="125000"/>
    <n v="4715"/>
    <s v=""/>
    <x v="2"/>
    <x v="0"/>
    <n v="2.6511134676564099E-2"/>
    <n v="2651"/>
    <m/>
    <m/>
    <n v="4"/>
    <n v="4"/>
    <n v="3"/>
    <n v="4"/>
    <s v="plurifamiliar"/>
    <n v="10"/>
    <n v="6"/>
    <n v="0"/>
    <n v="0"/>
    <n v="0"/>
    <n v="0"/>
    <n v="0"/>
    <n v="0"/>
    <n v="1"/>
    <n v="0"/>
    <n v="0"/>
    <n v="0"/>
    <n v="1"/>
    <n v="0"/>
    <n v="1"/>
    <n v="1"/>
    <n v="1"/>
    <n v="1"/>
    <n v="0"/>
    <n v="1"/>
    <n v="0"/>
    <n v="0"/>
    <n v="0"/>
    <n v="1"/>
    <n v="0"/>
    <n v="0"/>
    <n v="0"/>
    <n v="0"/>
    <n v="0"/>
    <x v="1"/>
    <x v="0"/>
    <n v="0"/>
    <n v="0"/>
    <n v="0"/>
    <n v="4"/>
    <n v="0"/>
    <n v="0"/>
    <n v="0"/>
    <n v="0"/>
    <n v="0"/>
    <n v="0"/>
    <n v="0"/>
    <n v="0"/>
    <n v="0"/>
    <n v="0"/>
    <n v="0"/>
    <n v="2"/>
    <n v="0"/>
    <n v="0"/>
    <n v="0"/>
    <n v="0"/>
    <n v="0"/>
    <x v="0"/>
    <n v="125"/>
    <n v="4715"/>
    <n v="6"/>
    <n v="7"/>
    <n v="1"/>
  </r>
  <r>
    <s v="Deepak Minda"/>
    <s v=" Sector 1A IMT Manesar"/>
    <x v="0"/>
    <n v="120000"/>
    <n v="4528"/>
    <s v="North-West"/>
    <x v="2"/>
    <x v="1"/>
    <n v="2.6501766784452201E-2"/>
    <n v="2650"/>
    <m/>
    <m/>
    <n v="3"/>
    <n v="3"/>
    <n v="3"/>
    <n v="3"/>
    <s v="plurifamiliar"/>
    <n v="10"/>
    <n v="6"/>
    <n v="1"/>
    <n v="0"/>
    <n v="0"/>
    <n v="0"/>
    <n v="1"/>
    <n v="0"/>
    <n v="0"/>
    <n v="0"/>
    <n v="0"/>
    <n v="0"/>
    <n v="0"/>
    <n v="0"/>
    <n v="0"/>
    <n v="0"/>
    <n v="0"/>
    <n v="0"/>
    <n v="0"/>
    <n v="0"/>
    <n v="0"/>
    <n v="0"/>
    <n v="0"/>
    <n v="1"/>
    <n v="0"/>
    <n v="0"/>
    <n v="0"/>
    <n v="0"/>
    <n v="0"/>
    <x v="1"/>
    <x v="0"/>
    <n v="0"/>
    <n v="0"/>
    <n v="0"/>
    <n v="0"/>
    <n v="0"/>
    <n v="0"/>
    <n v="0"/>
    <n v="0"/>
    <n v="0"/>
    <n v="0"/>
    <n v="0"/>
    <n v="0"/>
    <n v="0"/>
    <n v="0"/>
    <n v="0"/>
    <n v="0"/>
    <n v="0"/>
    <n v="0"/>
    <n v="0"/>
    <n v="0"/>
    <n v="0"/>
    <x v="0"/>
    <n v="120"/>
    <n v="4528"/>
    <n v="0"/>
    <n v="2"/>
    <n v="1"/>
  </r>
  <r>
    <s v="Deepak Minda"/>
    <s v=" Sector 1A IMT Manesar"/>
    <x v="0"/>
    <n v="125000"/>
    <n v="4716"/>
    <s v=""/>
    <x v="2"/>
    <x v="0"/>
    <n v="2.6505513146734501E-2"/>
    <n v="2650"/>
    <m/>
    <m/>
    <n v="3"/>
    <n v="3"/>
    <n v="3"/>
    <n v="3"/>
    <s v="plurifamiliar"/>
    <n v="10"/>
    <n v="6"/>
    <n v="1"/>
    <n v="0"/>
    <n v="0"/>
    <n v="0"/>
    <n v="0"/>
    <n v="0"/>
    <n v="1"/>
    <n v="0"/>
    <n v="0"/>
    <n v="0"/>
    <n v="1"/>
    <n v="0"/>
    <n v="1"/>
    <n v="1"/>
    <n v="1"/>
    <n v="1"/>
    <n v="0"/>
    <n v="1"/>
    <n v="0"/>
    <n v="0"/>
    <n v="0"/>
    <n v="1"/>
    <n v="0"/>
    <n v="0"/>
    <n v="0"/>
    <n v="0"/>
    <n v="0"/>
    <x v="1"/>
    <x v="0"/>
    <n v="0"/>
    <n v="0"/>
    <n v="0"/>
    <n v="4"/>
    <n v="0"/>
    <n v="0"/>
    <n v="0"/>
    <n v="0"/>
    <n v="0"/>
    <n v="0"/>
    <n v="0"/>
    <n v="0"/>
    <n v="0"/>
    <n v="0"/>
    <n v="0"/>
    <n v="2"/>
    <n v="0"/>
    <n v="0"/>
    <n v="0"/>
    <n v="0"/>
    <n v="0"/>
    <x v="0"/>
    <n v="125"/>
    <n v="4716"/>
    <n v="6"/>
    <n v="8"/>
    <n v="1"/>
  </r>
  <r>
    <s v="Denso Haryana Housing Society"/>
    <s v=" Manesar"/>
    <x v="0"/>
    <n v="90000"/>
    <n v="4308"/>
    <s v="East"/>
    <x v="2"/>
    <x v="43"/>
    <n v="2.0891364902506902E-2"/>
    <n v="2089"/>
    <m/>
    <m/>
    <n v="3"/>
    <n v="3"/>
    <n v="3"/>
    <n v="3"/>
    <s v="plurifamiliar"/>
    <n v="10"/>
    <n v="5"/>
    <n v="1"/>
    <n v="0"/>
    <n v="0"/>
    <n v="0"/>
    <n v="1"/>
    <n v="1"/>
    <n v="0"/>
    <n v="0"/>
    <n v="0"/>
    <n v="0"/>
    <n v="1"/>
    <n v="0"/>
    <n v="0"/>
    <n v="0"/>
    <n v="1"/>
    <n v="0"/>
    <n v="0"/>
    <n v="0"/>
    <n v="0"/>
    <n v="0"/>
    <n v="0"/>
    <n v="1"/>
    <n v="0"/>
    <n v="0"/>
    <n v="0"/>
    <n v="0"/>
    <n v="0"/>
    <x v="1"/>
    <x v="0"/>
    <n v="0"/>
    <n v="0"/>
    <n v="0"/>
    <n v="0"/>
    <n v="0"/>
    <n v="0"/>
    <n v="0"/>
    <n v="0"/>
    <n v="0"/>
    <n v="0"/>
    <n v="0"/>
    <n v="0"/>
    <n v="0"/>
    <n v="0"/>
    <n v="0"/>
    <n v="0"/>
    <n v="0"/>
    <n v="0"/>
    <n v="0"/>
    <n v="0"/>
    <n v="0"/>
    <x v="0"/>
    <n v="90"/>
    <n v="4308"/>
    <n v="0"/>
    <n v="5"/>
    <n v="1"/>
  </r>
  <r>
    <s v="Dhoot Time Residency"/>
    <s v=" Sector 63 Gurgaon"/>
    <x v="1"/>
    <n v="220000.00000000003"/>
    <n v="12813"/>
    <s v="North-West"/>
    <x v="2"/>
    <x v="32"/>
    <n v="1.71700616561304E-2"/>
    <m/>
    <m/>
    <n v="1717"/>
    <n v="3"/>
    <n v="4"/>
    <n v="3"/>
    <n v="3"/>
    <s v="plurifamiliar"/>
    <n v="19"/>
    <n v="8"/>
    <n v="0"/>
    <n v="1"/>
    <n v="0"/>
    <n v="0"/>
    <n v="1"/>
    <n v="0"/>
    <n v="0"/>
    <n v="1"/>
    <n v="0"/>
    <n v="0"/>
    <n v="1"/>
    <n v="1"/>
    <n v="1"/>
    <n v="0"/>
    <n v="0"/>
    <n v="1"/>
    <n v="0"/>
    <n v="1"/>
    <n v="1"/>
    <n v="1"/>
    <n v="1"/>
    <n v="0"/>
    <n v="0"/>
    <n v="0"/>
    <n v="0"/>
    <n v="0"/>
    <n v="0"/>
    <x v="1"/>
    <x v="2"/>
    <n v="1"/>
    <n v="0"/>
    <n v="0"/>
    <n v="2"/>
    <n v="0"/>
    <n v="0"/>
    <n v="0"/>
    <n v="1"/>
    <n v="0"/>
    <n v="1"/>
    <n v="0"/>
    <n v="0"/>
    <n v="0"/>
    <n v="0"/>
    <n v="0"/>
    <n v="4"/>
    <n v="0"/>
    <n v="0"/>
    <n v="0"/>
    <n v="0"/>
    <n v="2"/>
    <x v="1"/>
    <n v="220.00000000000003"/>
    <n v="12813"/>
    <n v="8"/>
    <n v="10"/>
    <n v="2"/>
  </r>
  <r>
    <s v="Dhoot Time Residency"/>
    <s v=" Sector 63 Gurgaon"/>
    <x v="1"/>
    <n v="300000"/>
    <n v="18271"/>
    <s v=""/>
    <x v="0"/>
    <x v="1"/>
    <n v="1.6419462536259598E-2"/>
    <n v="1500"/>
    <n v="1642"/>
    <m/>
    <n v="3"/>
    <n v="3"/>
    <n v="3"/>
    <n v="3"/>
    <s v="plurifamiliar"/>
    <n v="16"/>
    <n v="14"/>
    <n v="1"/>
    <n v="0"/>
    <n v="0"/>
    <n v="0"/>
    <m/>
    <m/>
    <m/>
    <m/>
    <m/>
    <m/>
    <m/>
    <m/>
    <m/>
    <m/>
    <m/>
    <m/>
    <m/>
    <m/>
    <m/>
    <m/>
    <m/>
    <n v="0"/>
    <n v="0"/>
    <n v="0"/>
    <n v="0"/>
    <n v="0"/>
    <n v="0"/>
    <x v="1"/>
    <x v="2"/>
    <n v="1"/>
    <n v="0"/>
    <n v="2"/>
    <n v="3"/>
    <n v="0"/>
    <n v="0"/>
    <n v="0"/>
    <n v="1"/>
    <n v="0"/>
    <n v="1"/>
    <n v="0"/>
    <n v="0"/>
    <n v="0"/>
    <n v="0"/>
    <n v="0"/>
    <n v="3"/>
    <n v="0"/>
    <n v="0"/>
    <n v="0"/>
    <n v="0"/>
    <n v="2"/>
    <x v="1"/>
    <n v="300"/>
    <n v="18271"/>
    <n v="10"/>
    <n v="1"/>
    <n v="2"/>
  </r>
  <r>
    <s v="Divya Apartments"/>
    <s v=" Dayanand Colony"/>
    <x v="0"/>
    <n v="60000"/>
    <n v="7594"/>
    <s v="South-West"/>
    <x v="0"/>
    <x v="3"/>
    <n v="7.9009744535159E-3"/>
    <n v="750"/>
    <n v="790"/>
    <m/>
    <n v="2"/>
    <n v="2"/>
    <n v="0"/>
    <n v="2"/>
    <s v="unifamiliar"/>
    <n v="4"/>
    <n v="2"/>
    <n v="0"/>
    <n v="0"/>
    <n v="0"/>
    <n v="0"/>
    <n v="0"/>
    <n v="0"/>
    <n v="0"/>
    <n v="0"/>
    <n v="0"/>
    <n v="0"/>
    <n v="0"/>
    <n v="0"/>
    <n v="1"/>
    <n v="0"/>
    <n v="0"/>
    <n v="1"/>
    <n v="0"/>
    <n v="1"/>
    <n v="0"/>
    <n v="0"/>
    <n v="0"/>
    <n v="1"/>
    <n v="0"/>
    <n v="1"/>
    <n v="1"/>
    <n v="1"/>
    <n v="1"/>
    <x v="0"/>
    <x v="0"/>
    <n v="0"/>
    <n v="0"/>
    <n v="0"/>
    <n v="3"/>
    <n v="0"/>
    <n v="0"/>
    <n v="0"/>
    <n v="1"/>
    <n v="0"/>
    <n v="1"/>
    <n v="0"/>
    <n v="0"/>
    <n v="0"/>
    <n v="0"/>
    <n v="0"/>
    <n v="0"/>
    <n v="0"/>
    <n v="0"/>
    <n v="0"/>
    <n v="0"/>
    <n v="2"/>
    <x v="1"/>
    <n v="60"/>
    <n v="7594"/>
    <n v="5"/>
    <n v="3"/>
    <n v="6"/>
  </r>
  <r>
    <s v="Dlf"/>
    <s v=" New Gurgaon"/>
    <x v="1"/>
    <n v="400000"/>
    <n v="11428"/>
    <s v=""/>
    <x v="5"/>
    <x v="5"/>
    <n v="3.5001750087504301E-2"/>
    <n v="3500"/>
    <m/>
    <m/>
    <n v="4"/>
    <n v="4"/>
    <n v="2"/>
    <n v="4"/>
    <s v="plurifamiliar"/>
    <n v="10"/>
    <n v="4"/>
    <n v="1"/>
    <n v="1"/>
    <n v="0"/>
    <n v="0"/>
    <n v="1"/>
    <n v="0"/>
    <n v="0"/>
    <n v="0"/>
    <n v="1"/>
    <n v="0"/>
    <n v="1"/>
    <n v="1"/>
    <n v="1"/>
    <n v="1"/>
    <n v="1"/>
    <n v="0"/>
    <n v="1"/>
    <n v="1"/>
    <n v="1"/>
    <n v="1"/>
    <n v="0"/>
    <n v="1"/>
    <n v="0"/>
    <n v="0"/>
    <n v="0"/>
    <n v="0"/>
    <n v="0"/>
    <x v="1"/>
    <x v="0"/>
    <n v="0"/>
    <n v="0"/>
    <n v="0"/>
    <n v="6"/>
    <n v="1"/>
    <n v="1"/>
    <n v="1"/>
    <n v="0"/>
    <n v="0"/>
    <n v="1"/>
    <n v="0"/>
    <n v="0"/>
    <n v="0"/>
    <n v="0"/>
    <n v="0"/>
    <n v="0"/>
    <n v="0"/>
    <n v="0"/>
    <n v="0"/>
    <n v="0"/>
    <n v="1"/>
    <x v="2"/>
    <n v="400"/>
    <n v="11428"/>
    <n v="10"/>
    <n v="13"/>
    <n v="1"/>
  </r>
  <r>
    <s v="Dlf Apartment"/>
    <s v=" Cyber City"/>
    <x v="0"/>
    <n v="250000"/>
    <n v="7142"/>
    <s v="North-West"/>
    <x v="3"/>
    <x v="1"/>
    <n v="3.5004200504060397E-2"/>
    <m/>
    <m/>
    <n v="3500"/>
    <n v="4"/>
    <n v="4"/>
    <n v="3"/>
    <n v="4"/>
    <s v="plurifamiliar"/>
    <n v="2"/>
    <n v="2"/>
    <n v="1"/>
    <n v="1"/>
    <n v="1"/>
    <n v="0"/>
    <n v="0"/>
    <n v="0"/>
    <n v="0"/>
    <n v="0"/>
    <n v="0"/>
    <n v="1"/>
    <n v="0"/>
    <n v="0"/>
    <n v="0"/>
    <n v="0"/>
    <n v="0"/>
    <n v="0"/>
    <n v="0"/>
    <n v="1"/>
    <n v="0"/>
    <n v="0"/>
    <n v="0"/>
    <n v="1"/>
    <n v="0"/>
    <n v="1"/>
    <n v="1"/>
    <n v="1"/>
    <n v="0"/>
    <x v="1"/>
    <x v="2"/>
    <n v="0"/>
    <n v="1"/>
    <n v="2"/>
    <n v="4"/>
    <n v="0"/>
    <n v="0"/>
    <n v="1"/>
    <n v="1"/>
    <n v="0"/>
    <n v="1"/>
    <n v="0"/>
    <n v="0"/>
    <n v="0"/>
    <n v="0"/>
    <n v="0"/>
    <n v="4"/>
    <n v="0"/>
    <n v="0"/>
    <n v="0"/>
    <n v="0"/>
    <n v="2"/>
    <x v="1"/>
    <n v="250"/>
    <n v="7142"/>
    <n v="13"/>
    <n v="5"/>
    <n v="6"/>
  </r>
  <r>
    <s v="DLF Belvedere Towers"/>
    <s v=" DLF Phase 2"/>
    <x v="0"/>
    <n v="370000"/>
    <n v="17619"/>
    <s v="North-West"/>
    <x v="3"/>
    <x v="10"/>
    <n v="2.10000567569101E-2"/>
    <n v="2100"/>
    <m/>
    <m/>
    <n v="4"/>
    <n v="4"/>
    <n v="3"/>
    <n v="4"/>
    <s v="plurifamiliar"/>
    <n v="19"/>
    <n v="18"/>
    <n v="1"/>
    <n v="0"/>
    <n v="0"/>
    <n v="0"/>
    <n v="0"/>
    <n v="0"/>
    <n v="1"/>
    <n v="0"/>
    <n v="0"/>
    <n v="0"/>
    <n v="1"/>
    <n v="0"/>
    <n v="1"/>
    <n v="0"/>
    <n v="0"/>
    <n v="1"/>
    <n v="1"/>
    <n v="0"/>
    <n v="0"/>
    <n v="0"/>
    <n v="0"/>
    <n v="1"/>
    <n v="0"/>
    <n v="1"/>
    <n v="1"/>
    <n v="1"/>
    <n v="0"/>
    <x v="1"/>
    <x v="2"/>
    <n v="0"/>
    <n v="1"/>
    <n v="6"/>
    <n v="4"/>
    <n v="0"/>
    <n v="0"/>
    <n v="0"/>
    <n v="0"/>
    <n v="0"/>
    <n v="0"/>
    <n v="0"/>
    <n v="0"/>
    <n v="0"/>
    <n v="0"/>
    <n v="0"/>
    <n v="5"/>
    <n v="0"/>
    <n v="0"/>
    <n v="0"/>
    <n v="0"/>
    <n v="2"/>
    <x v="1"/>
    <n v="370"/>
    <n v="17619"/>
    <n v="15"/>
    <n v="6"/>
    <n v="6"/>
  </r>
  <r>
    <s v="DLF Belvedere Towers"/>
    <s v=" DLF Phase 2"/>
    <x v="0"/>
    <n v="340000"/>
    <n v="13765"/>
    <s v="South-East"/>
    <x v="3"/>
    <x v="10"/>
    <n v="2.4700326916091499E-2"/>
    <n v="2470"/>
    <m/>
    <m/>
    <n v="4"/>
    <n v="4"/>
    <n v="3"/>
    <n v="4"/>
    <s v="plurifamiliar"/>
    <n v="19"/>
    <n v="1"/>
    <n v="1"/>
    <n v="0"/>
    <n v="0"/>
    <n v="0"/>
    <n v="0"/>
    <n v="0"/>
    <n v="1"/>
    <n v="0"/>
    <n v="0"/>
    <n v="0"/>
    <n v="1"/>
    <n v="0"/>
    <n v="1"/>
    <n v="0"/>
    <n v="0"/>
    <n v="1"/>
    <n v="1"/>
    <n v="0"/>
    <n v="0"/>
    <n v="0"/>
    <n v="0"/>
    <n v="1"/>
    <n v="0"/>
    <n v="1"/>
    <n v="1"/>
    <n v="1"/>
    <n v="0"/>
    <x v="1"/>
    <x v="2"/>
    <n v="0"/>
    <n v="1"/>
    <n v="0"/>
    <n v="0"/>
    <n v="0"/>
    <n v="0"/>
    <n v="0"/>
    <n v="0"/>
    <n v="0"/>
    <n v="0"/>
    <n v="0"/>
    <n v="0"/>
    <n v="0"/>
    <n v="0"/>
    <n v="0"/>
    <n v="0"/>
    <n v="0"/>
    <n v="0"/>
    <n v="0"/>
    <n v="0"/>
    <n v="0"/>
    <x v="0"/>
    <n v="340"/>
    <n v="13765"/>
    <n v="0"/>
    <n v="6"/>
    <n v="6"/>
  </r>
  <r>
    <s v="DLF Beverly Park"/>
    <s v=" DLF Phase 2"/>
    <x v="0"/>
    <n v="800000"/>
    <n v="15384"/>
    <s v="North-East"/>
    <x v="3"/>
    <x v="10"/>
    <n v="5.2002080083203298E-2"/>
    <n v="5200"/>
    <m/>
    <m/>
    <n v="5"/>
    <n v="5"/>
    <n v="3"/>
    <n v="5"/>
    <s v="plurifamiliar"/>
    <n v="2"/>
    <n v="2"/>
    <n v="1"/>
    <n v="1"/>
    <n v="1"/>
    <n v="0"/>
    <n v="0"/>
    <n v="0"/>
    <n v="1"/>
    <n v="0"/>
    <n v="0"/>
    <n v="0"/>
    <n v="1"/>
    <n v="0"/>
    <n v="1"/>
    <n v="0"/>
    <n v="0"/>
    <n v="1"/>
    <n v="1"/>
    <n v="0"/>
    <n v="0"/>
    <n v="0"/>
    <n v="0"/>
    <n v="1"/>
    <n v="0"/>
    <n v="1"/>
    <n v="1"/>
    <n v="1"/>
    <n v="0"/>
    <x v="1"/>
    <x v="2"/>
    <n v="0"/>
    <n v="1"/>
    <n v="8"/>
    <n v="7"/>
    <n v="1"/>
    <n v="1"/>
    <n v="1"/>
    <n v="5"/>
    <n v="4"/>
    <n v="1"/>
    <n v="1"/>
    <n v="0"/>
    <n v="0"/>
    <n v="0"/>
    <n v="1"/>
    <n v="5"/>
    <n v="0"/>
    <n v="0"/>
    <n v="0"/>
    <n v="0"/>
    <n v="1"/>
    <x v="2"/>
    <n v="800"/>
    <n v="15384"/>
    <n v="35"/>
    <n v="8"/>
    <n v="6"/>
  </r>
  <r>
    <s v="DLF Carlton Estate"/>
    <s v=" DLF Phase 5"/>
    <x v="0"/>
    <n v="200000"/>
    <n v="14214"/>
    <s v="South-West"/>
    <x v="2"/>
    <x v="8"/>
    <n v="1.4070634585619799E-2"/>
    <m/>
    <m/>
    <n v="1407"/>
    <n v="3"/>
    <n v="3"/>
    <n v="2"/>
    <n v="3"/>
    <s v="plurifamiliar"/>
    <n v="19"/>
    <n v="5"/>
    <n v="0"/>
    <n v="0"/>
    <n v="0"/>
    <n v="0"/>
    <n v="1"/>
    <n v="0"/>
    <n v="1"/>
    <n v="0"/>
    <n v="0"/>
    <n v="0"/>
    <n v="1"/>
    <n v="1"/>
    <n v="1"/>
    <n v="0"/>
    <n v="0"/>
    <n v="1"/>
    <n v="1"/>
    <n v="1"/>
    <n v="1"/>
    <n v="1"/>
    <n v="1"/>
    <n v="1"/>
    <n v="1"/>
    <n v="1"/>
    <n v="1"/>
    <n v="1"/>
    <n v="0"/>
    <x v="1"/>
    <x v="0"/>
    <n v="0"/>
    <n v="0"/>
    <n v="2"/>
    <n v="2"/>
    <n v="0"/>
    <n v="0"/>
    <n v="0"/>
    <n v="0"/>
    <n v="0"/>
    <n v="1"/>
    <n v="0"/>
    <n v="0"/>
    <n v="0"/>
    <n v="0"/>
    <n v="0"/>
    <n v="2"/>
    <n v="0"/>
    <n v="0"/>
    <n v="0"/>
    <n v="0"/>
    <n v="2"/>
    <x v="1"/>
    <n v="200"/>
    <n v="14214"/>
    <n v="7"/>
    <n v="10"/>
    <n v="5"/>
  </r>
  <r>
    <s v="DLF Carlton Estate"/>
    <s v=" DLF Phase 5"/>
    <x v="0"/>
    <n v="210000"/>
    <n v="15418"/>
    <s v="East"/>
    <x v="3"/>
    <x v="7"/>
    <n v="1.3620443637307E-2"/>
    <m/>
    <m/>
    <n v="1362"/>
    <n v="3"/>
    <n v="3"/>
    <n v="1"/>
    <n v="3"/>
    <s v="plurifamiliar"/>
    <n v="19"/>
    <n v="2"/>
    <n v="0"/>
    <n v="0"/>
    <n v="0"/>
    <n v="1"/>
    <n v="1"/>
    <n v="1"/>
    <n v="1"/>
    <n v="1"/>
    <n v="0"/>
    <n v="0"/>
    <n v="1"/>
    <n v="1"/>
    <n v="1"/>
    <n v="1"/>
    <n v="1"/>
    <n v="1"/>
    <n v="1"/>
    <n v="1"/>
    <n v="1"/>
    <n v="1"/>
    <n v="1"/>
    <n v="1"/>
    <n v="1"/>
    <n v="1"/>
    <n v="1"/>
    <n v="1"/>
    <n v="0"/>
    <x v="1"/>
    <x v="0"/>
    <n v="0"/>
    <n v="0"/>
    <n v="4"/>
    <n v="3"/>
    <n v="0"/>
    <n v="0"/>
    <n v="0"/>
    <n v="0"/>
    <n v="0"/>
    <n v="1"/>
    <n v="0"/>
    <n v="0"/>
    <n v="0"/>
    <n v="0"/>
    <n v="0"/>
    <n v="3"/>
    <n v="0"/>
    <n v="0"/>
    <n v="0"/>
    <n v="0"/>
    <n v="2"/>
    <x v="1"/>
    <n v="210"/>
    <n v="15418"/>
    <n v="11"/>
    <n v="15"/>
    <n v="5"/>
  </r>
  <r>
    <s v="Dlf City"/>
    <s v=" Shankar Vihar"/>
    <x v="0"/>
    <n v="202000"/>
    <n v="8080"/>
    <s v=""/>
    <x v="4"/>
    <x v="1"/>
    <n v="2.5000000000000001E-2"/>
    <m/>
    <m/>
    <n v="2500"/>
    <n v="4"/>
    <n v="3"/>
    <n v="1"/>
    <n v="4"/>
    <s v="plurifamiliar"/>
    <n v="8"/>
    <n v="2"/>
    <n v="0"/>
    <n v="0"/>
    <n v="0"/>
    <n v="0"/>
    <m/>
    <m/>
    <m/>
    <m/>
    <m/>
    <m/>
    <m/>
    <m/>
    <m/>
    <m/>
    <m/>
    <m/>
    <m/>
    <m/>
    <m/>
    <m/>
    <m/>
    <n v="1"/>
    <n v="0"/>
    <n v="1"/>
    <n v="1"/>
    <n v="1"/>
    <n v="1"/>
    <x v="1"/>
    <x v="0"/>
    <n v="0"/>
    <n v="0"/>
    <n v="0"/>
    <n v="0"/>
    <n v="0"/>
    <n v="0"/>
    <n v="0"/>
    <n v="0"/>
    <n v="0"/>
    <n v="0"/>
    <n v="0"/>
    <n v="0"/>
    <n v="0"/>
    <n v="0"/>
    <n v="0"/>
    <n v="0"/>
    <n v="0"/>
    <n v="0"/>
    <n v="0"/>
    <n v="0"/>
    <n v="0"/>
    <x v="0"/>
    <n v="202"/>
    <n v="8080"/>
    <n v="0"/>
    <n v="0"/>
    <n v="5"/>
  </r>
  <r>
    <s v="DLF City Plots Phase"/>
    <s v=" DLF Phase 3"/>
    <x v="0"/>
    <n v="650000"/>
    <n v="18571"/>
    <s v="North-East"/>
    <x v="4"/>
    <x v="2"/>
    <n v="3.5000807710947102E-2"/>
    <n v="3500"/>
    <m/>
    <m/>
    <n v="4"/>
    <n v="5"/>
    <n v="3"/>
    <n v="4"/>
    <s v="plurifamiliar"/>
    <n v="4"/>
    <n v="3"/>
    <n v="1"/>
    <n v="0"/>
    <n v="0"/>
    <n v="0"/>
    <n v="0"/>
    <n v="0"/>
    <n v="1"/>
    <n v="0"/>
    <n v="0"/>
    <n v="0"/>
    <n v="1"/>
    <n v="0"/>
    <n v="1"/>
    <n v="1"/>
    <n v="0"/>
    <n v="1"/>
    <n v="1"/>
    <n v="1"/>
    <n v="0"/>
    <n v="0"/>
    <n v="0"/>
    <n v="1"/>
    <n v="0"/>
    <n v="1"/>
    <n v="1"/>
    <n v="1"/>
    <n v="0"/>
    <x v="1"/>
    <x v="2"/>
    <n v="0"/>
    <n v="1"/>
    <n v="5"/>
    <n v="5"/>
    <n v="1"/>
    <n v="1"/>
    <n v="1"/>
    <n v="0"/>
    <n v="0"/>
    <n v="1"/>
    <n v="0"/>
    <n v="0"/>
    <n v="0"/>
    <n v="0"/>
    <n v="1"/>
    <n v="4"/>
    <n v="0"/>
    <n v="0"/>
    <n v="0"/>
    <n v="0"/>
    <n v="1"/>
    <x v="2"/>
    <n v="650"/>
    <n v="18571"/>
    <n v="19"/>
    <n v="8"/>
    <n v="6"/>
  </r>
  <r>
    <s v="DLF Exclusive Floors"/>
    <s v=" DLF Phase 5"/>
    <x v="0"/>
    <n v="235000"/>
    <n v="14242"/>
    <s v="North-East"/>
    <x v="3"/>
    <x v="36"/>
    <n v="1.65004915040022E-2"/>
    <n v="1405"/>
    <m/>
    <n v="1650"/>
    <n v="3"/>
    <n v="3"/>
    <n v="2"/>
    <n v="3"/>
    <s v="plurifamiliar"/>
    <n v="2"/>
    <n v="1"/>
    <n v="0"/>
    <n v="0"/>
    <n v="0"/>
    <n v="1"/>
    <n v="1"/>
    <n v="1"/>
    <n v="1"/>
    <n v="1"/>
    <n v="0"/>
    <n v="1"/>
    <n v="1"/>
    <n v="1"/>
    <n v="1"/>
    <n v="1"/>
    <n v="1"/>
    <n v="1"/>
    <n v="1"/>
    <n v="1"/>
    <n v="1"/>
    <n v="1"/>
    <n v="0"/>
    <n v="1"/>
    <n v="1"/>
    <n v="0"/>
    <n v="1"/>
    <n v="1"/>
    <n v="1"/>
    <x v="1"/>
    <x v="0"/>
    <n v="1"/>
    <n v="0"/>
    <n v="0"/>
    <n v="3"/>
    <n v="0"/>
    <n v="0"/>
    <n v="0"/>
    <n v="0"/>
    <n v="0"/>
    <n v="0"/>
    <n v="0"/>
    <n v="0"/>
    <n v="0"/>
    <n v="0"/>
    <n v="0"/>
    <n v="3"/>
    <n v="0"/>
    <n v="0"/>
    <n v="0"/>
    <n v="0"/>
    <n v="0"/>
    <x v="0"/>
    <n v="235"/>
    <n v="14242"/>
    <n v="6"/>
    <n v="16"/>
    <n v="6"/>
  </r>
  <r>
    <s v="DLF ExpreSS The Leaf Greens"/>
    <s v=" Sector 1A IMT Manesar"/>
    <x v="0"/>
    <n v="160000"/>
    <n v="6808"/>
    <s v="North-East"/>
    <x v="0"/>
    <x v="0"/>
    <n v="2.3501762632197401E-2"/>
    <n v="2350"/>
    <m/>
    <m/>
    <n v="4"/>
    <n v="6"/>
    <n v="3"/>
    <n v="4"/>
    <s v="plurifamiliar"/>
    <n v="20"/>
    <n v="4"/>
    <n v="1"/>
    <n v="1"/>
    <n v="1"/>
    <n v="0"/>
    <n v="0"/>
    <n v="0"/>
    <n v="1"/>
    <n v="0"/>
    <n v="0"/>
    <n v="0"/>
    <n v="1"/>
    <n v="0"/>
    <n v="1"/>
    <n v="1"/>
    <n v="1"/>
    <n v="1"/>
    <n v="1"/>
    <n v="1"/>
    <n v="0"/>
    <n v="0"/>
    <n v="0"/>
    <n v="1"/>
    <n v="0"/>
    <n v="0"/>
    <n v="0"/>
    <n v="0"/>
    <n v="0"/>
    <x v="1"/>
    <x v="0"/>
    <n v="0"/>
    <n v="0"/>
    <n v="0"/>
    <n v="0"/>
    <n v="0"/>
    <n v="0"/>
    <n v="0"/>
    <n v="0"/>
    <n v="0"/>
    <n v="0"/>
    <n v="0"/>
    <n v="0"/>
    <n v="0"/>
    <n v="0"/>
    <n v="0"/>
    <n v="0"/>
    <n v="0"/>
    <n v="0"/>
    <n v="0"/>
    <n v="0"/>
    <n v="0"/>
    <x v="0"/>
    <n v="160"/>
    <n v="6808"/>
    <n v="0"/>
    <n v="11"/>
    <n v="1"/>
  </r>
  <r>
    <s v="DLF ExpreSS The Leaf Greens"/>
    <s v=" Sector 1A IMT Manesar"/>
    <x v="0"/>
    <n v="120000"/>
    <n v="6505"/>
    <s v="East"/>
    <x v="0"/>
    <x v="23"/>
    <n v="1.8447348193697099E-2"/>
    <m/>
    <m/>
    <n v="1845"/>
    <n v="3"/>
    <n v="4"/>
    <n v="2"/>
    <n v="3"/>
    <s v="plurifamiliar"/>
    <n v="20"/>
    <n v="5"/>
    <n v="1"/>
    <n v="0"/>
    <n v="0"/>
    <n v="0"/>
    <n v="1"/>
    <n v="0"/>
    <n v="0"/>
    <n v="0"/>
    <n v="0"/>
    <n v="0"/>
    <n v="1"/>
    <n v="1"/>
    <n v="0"/>
    <n v="0"/>
    <n v="0"/>
    <n v="1"/>
    <n v="1"/>
    <n v="0"/>
    <n v="1"/>
    <n v="1"/>
    <n v="1"/>
    <n v="1"/>
    <n v="0"/>
    <n v="0"/>
    <n v="0"/>
    <n v="0"/>
    <n v="0"/>
    <x v="1"/>
    <x v="0"/>
    <n v="0"/>
    <n v="0"/>
    <n v="0"/>
    <n v="0"/>
    <n v="0"/>
    <n v="0"/>
    <n v="0"/>
    <n v="0"/>
    <n v="0"/>
    <n v="0"/>
    <n v="0"/>
    <n v="0"/>
    <n v="0"/>
    <n v="0"/>
    <n v="0"/>
    <n v="0"/>
    <n v="0"/>
    <n v="0"/>
    <n v="0"/>
    <n v="0"/>
    <n v="0"/>
    <x v="0"/>
    <n v="120"/>
    <n v="6505"/>
    <n v="0"/>
    <n v="8"/>
    <n v="1"/>
  </r>
  <r>
    <s v="DLF ExpreSS The Leaf Greens"/>
    <s v=" Sector 1A IMT Manesar"/>
    <x v="0"/>
    <n v="150000"/>
    <n v="6358"/>
    <s v="East"/>
    <x v="4"/>
    <x v="27"/>
    <n v="2.35923246303869E-2"/>
    <m/>
    <m/>
    <n v="2359"/>
    <n v="4"/>
    <n v="5"/>
    <n v="3"/>
    <n v="4"/>
    <s v="plurifamiliar"/>
    <n v="20"/>
    <n v="10"/>
    <n v="1"/>
    <n v="0"/>
    <n v="0"/>
    <n v="0"/>
    <n v="0"/>
    <n v="0"/>
    <n v="0"/>
    <n v="0"/>
    <n v="0"/>
    <n v="0"/>
    <n v="0"/>
    <n v="1"/>
    <n v="0"/>
    <n v="0"/>
    <n v="0"/>
    <n v="0"/>
    <n v="0"/>
    <n v="1"/>
    <n v="1"/>
    <n v="1"/>
    <n v="0"/>
    <n v="1"/>
    <n v="0"/>
    <n v="0"/>
    <n v="0"/>
    <n v="0"/>
    <n v="0"/>
    <x v="1"/>
    <x v="0"/>
    <n v="0"/>
    <n v="0"/>
    <n v="0"/>
    <n v="0"/>
    <n v="0"/>
    <n v="0"/>
    <n v="0"/>
    <n v="0"/>
    <n v="0"/>
    <n v="0"/>
    <n v="0"/>
    <n v="0"/>
    <n v="0"/>
    <n v="0"/>
    <n v="0"/>
    <n v="0"/>
    <n v="0"/>
    <n v="0"/>
    <n v="0"/>
    <n v="0"/>
    <n v="0"/>
    <x v="0"/>
    <n v="150"/>
    <n v="6358"/>
    <n v="0"/>
    <n v="5"/>
    <n v="1"/>
  </r>
  <r>
    <s v="DLF Garden City Floors"/>
    <s v=" Sector 92 Gurgaon"/>
    <x v="1"/>
    <n v="170000"/>
    <n v="8588"/>
    <s v=""/>
    <x v="5"/>
    <x v="1"/>
    <n v="1.9795062878435001E-2"/>
    <m/>
    <m/>
    <n v="1630"/>
    <n v="3"/>
    <n v="4"/>
    <n v="2"/>
    <n v="3"/>
    <s v="plurifamiliar"/>
    <n v="4"/>
    <n v="1"/>
    <n v="0"/>
    <n v="0"/>
    <n v="0"/>
    <n v="0"/>
    <m/>
    <m/>
    <m/>
    <m/>
    <m/>
    <m/>
    <m/>
    <m/>
    <m/>
    <m/>
    <m/>
    <m/>
    <m/>
    <m/>
    <m/>
    <m/>
    <m/>
    <n v="1"/>
    <n v="1"/>
    <n v="0"/>
    <n v="0"/>
    <n v="0"/>
    <n v="1"/>
    <x v="1"/>
    <x v="0"/>
    <n v="1"/>
    <n v="0"/>
    <n v="0"/>
    <n v="0"/>
    <n v="0"/>
    <n v="0"/>
    <n v="0"/>
    <n v="0"/>
    <n v="0"/>
    <n v="0"/>
    <n v="0"/>
    <n v="0"/>
    <n v="0"/>
    <n v="0"/>
    <n v="0"/>
    <n v="0"/>
    <n v="0"/>
    <n v="0"/>
    <n v="0"/>
    <n v="0"/>
    <n v="0"/>
    <x v="0"/>
    <n v="170"/>
    <n v="8588"/>
    <n v="0"/>
    <n v="0"/>
    <n v="4"/>
  </r>
  <r>
    <s v="DLF Icon"/>
    <s v=" DLF Phase 5"/>
    <x v="0"/>
    <n v="580000"/>
    <n v="20707"/>
    <s v=""/>
    <x v="1"/>
    <x v="1"/>
    <n v="2.80098517409571E-2"/>
    <m/>
    <n v="2801"/>
    <m/>
    <n v="4"/>
    <n v="4"/>
    <n v="3"/>
    <n v="4"/>
    <s v="plurifamiliar"/>
    <n v="18"/>
    <n v="18"/>
    <n v="0"/>
    <n v="0"/>
    <n v="0"/>
    <n v="0"/>
    <m/>
    <m/>
    <m/>
    <m/>
    <m/>
    <m/>
    <m/>
    <m/>
    <m/>
    <m/>
    <m/>
    <m/>
    <m/>
    <m/>
    <m/>
    <m/>
    <m/>
    <n v="1"/>
    <n v="0"/>
    <n v="1"/>
    <n v="1"/>
    <n v="1"/>
    <n v="1"/>
    <x v="0"/>
    <x v="2"/>
    <n v="0"/>
    <n v="1"/>
    <n v="0"/>
    <n v="1"/>
    <n v="0"/>
    <n v="0"/>
    <n v="0"/>
    <n v="0"/>
    <n v="0"/>
    <n v="0"/>
    <n v="0"/>
    <n v="0"/>
    <n v="0"/>
    <n v="0"/>
    <n v="0"/>
    <n v="0"/>
    <n v="0"/>
    <n v="0"/>
    <n v="0"/>
    <n v="0"/>
    <n v="0"/>
    <x v="0"/>
    <n v="580"/>
    <n v="20707"/>
    <n v="1"/>
    <n v="0"/>
    <n v="8"/>
  </r>
  <r>
    <s v="DLF New Town Heights"/>
    <s v=" Sector 90 Gurgaon"/>
    <x v="1"/>
    <n v="199000"/>
    <n v="7297"/>
    <s v="East"/>
    <x v="0"/>
    <x v="7"/>
    <n v="2.72714814307249E-2"/>
    <n v="2727"/>
    <m/>
    <m/>
    <n v="4"/>
    <n v="4"/>
    <n v="3"/>
    <n v="4"/>
    <s v="plurifamiliar"/>
    <n v="29"/>
    <n v="9"/>
    <n v="1"/>
    <n v="0"/>
    <n v="1"/>
    <n v="0"/>
    <n v="1"/>
    <n v="1"/>
    <n v="1"/>
    <n v="0"/>
    <n v="0"/>
    <n v="1"/>
    <n v="1"/>
    <n v="1"/>
    <n v="1"/>
    <n v="1"/>
    <n v="1"/>
    <n v="1"/>
    <n v="1"/>
    <n v="1"/>
    <n v="1"/>
    <n v="1"/>
    <n v="1"/>
    <n v="1"/>
    <n v="0"/>
    <n v="0"/>
    <n v="0"/>
    <n v="0"/>
    <n v="1"/>
    <x v="1"/>
    <x v="0"/>
    <n v="1"/>
    <n v="0"/>
    <n v="0"/>
    <n v="0"/>
    <n v="0"/>
    <n v="0"/>
    <n v="1"/>
    <n v="0"/>
    <n v="0"/>
    <n v="1"/>
    <n v="0"/>
    <n v="0"/>
    <n v="0"/>
    <n v="0"/>
    <n v="0"/>
    <n v="6"/>
    <n v="0"/>
    <n v="0"/>
    <n v="0"/>
    <n v="0"/>
    <n v="2"/>
    <x v="1"/>
    <n v="199"/>
    <n v="7297"/>
    <n v="8"/>
    <n v="16"/>
    <n v="3"/>
  </r>
  <r>
    <s v="DLF New Town Heights"/>
    <s v=" Sector 90 Gurgaon"/>
    <x v="1"/>
    <n v="180000"/>
    <n v="6600"/>
    <s v=""/>
    <x v="2"/>
    <x v="1"/>
    <n v="2.7272727272727199E-2"/>
    <m/>
    <m/>
    <n v="2727"/>
    <n v="4"/>
    <n v="4"/>
    <n v="3"/>
    <n v="4"/>
    <s v="plurifamiliar"/>
    <n v="26"/>
    <n v="23"/>
    <n v="0"/>
    <n v="0"/>
    <n v="0"/>
    <n v="0"/>
    <m/>
    <m/>
    <m/>
    <m/>
    <m/>
    <m/>
    <m/>
    <m/>
    <m/>
    <m/>
    <m/>
    <m/>
    <m/>
    <m/>
    <m/>
    <m/>
    <m/>
    <n v="1"/>
    <n v="0"/>
    <n v="0"/>
    <n v="0"/>
    <n v="0"/>
    <n v="1"/>
    <x v="1"/>
    <x v="0"/>
    <n v="1"/>
    <n v="0"/>
    <n v="0"/>
    <n v="0"/>
    <n v="0"/>
    <n v="0"/>
    <n v="0"/>
    <n v="0"/>
    <n v="0"/>
    <n v="0"/>
    <n v="0"/>
    <n v="0"/>
    <n v="0"/>
    <n v="0"/>
    <n v="0"/>
    <n v="0"/>
    <n v="0"/>
    <n v="0"/>
    <n v="0"/>
    <n v="0"/>
    <n v="0"/>
    <x v="0"/>
    <n v="180"/>
    <n v="6600"/>
    <n v="0"/>
    <n v="0"/>
    <n v="3"/>
  </r>
  <r>
    <s v="DLF New Town Heights"/>
    <s v=" Sector 91 Gurgaon"/>
    <x v="1"/>
    <n v="165000"/>
    <n v="6345"/>
    <s v="West"/>
    <x v="2"/>
    <x v="0"/>
    <n v="2.6004728132387699E-2"/>
    <m/>
    <m/>
    <n v="2364"/>
    <n v="4"/>
    <n v="4"/>
    <n v="3"/>
    <n v="4"/>
    <s v="plurifamiliar"/>
    <n v="21"/>
    <n v="11"/>
    <n v="1"/>
    <n v="0"/>
    <n v="0"/>
    <n v="0"/>
    <n v="1"/>
    <n v="0"/>
    <n v="0"/>
    <n v="0"/>
    <n v="1"/>
    <n v="0"/>
    <n v="1"/>
    <n v="1"/>
    <n v="0"/>
    <n v="0"/>
    <n v="0"/>
    <n v="1"/>
    <n v="0"/>
    <n v="1"/>
    <n v="1"/>
    <n v="1"/>
    <n v="1"/>
    <n v="1"/>
    <n v="0"/>
    <n v="0"/>
    <n v="0"/>
    <n v="0"/>
    <n v="1"/>
    <x v="1"/>
    <x v="2"/>
    <n v="1"/>
    <n v="0"/>
    <n v="0"/>
    <n v="0"/>
    <n v="0"/>
    <n v="0"/>
    <n v="0"/>
    <n v="0"/>
    <n v="0"/>
    <n v="0"/>
    <n v="0"/>
    <n v="0"/>
    <n v="0"/>
    <n v="0"/>
    <n v="0"/>
    <n v="0"/>
    <n v="0"/>
    <n v="0"/>
    <n v="0"/>
    <n v="0"/>
    <n v="0"/>
    <x v="0"/>
    <n v="165"/>
    <n v="6345"/>
    <n v="0"/>
    <n v="9"/>
    <n v="4"/>
  </r>
  <r>
    <s v="DLF New Town Heights"/>
    <s v=" Sector 91 Gurgaon"/>
    <x v="1"/>
    <n v="200000"/>
    <n v="6967"/>
    <s v="East"/>
    <x v="2"/>
    <x v="35"/>
    <n v="2.87067604420841E-2"/>
    <m/>
    <m/>
    <n v="2727"/>
    <n v="4"/>
    <n v="4"/>
    <n v="3"/>
    <n v="4"/>
    <s v="plurifamiliar"/>
    <n v="22"/>
    <n v="16"/>
    <n v="1"/>
    <n v="1"/>
    <n v="1"/>
    <n v="0"/>
    <n v="1"/>
    <n v="0"/>
    <n v="1"/>
    <n v="0"/>
    <n v="0"/>
    <n v="0"/>
    <n v="1"/>
    <n v="1"/>
    <n v="1"/>
    <n v="1"/>
    <n v="1"/>
    <n v="1"/>
    <n v="1"/>
    <n v="1"/>
    <n v="1"/>
    <n v="1"/>
    <n v="0"/>
    <n v="1"/>
    <n v="0"/>
    <n v="0"/>
    <n v="0"/>
    <n v="0"/>
    <n v="1"/>
    <x v="1"/>
    <x v="2"/>
    <n v="1"/>
    <n v="0"/>
    <n v="0"/>
    <n v="0"/>
    <n v="0"/>
    <n v="0"/>
    <n v="0"/>
    <n v="0"/>
    <n v="0"/>
    <n v="0"/>
    <n v="0"/>
    <n v="0"/>
    <n v="0"/>
    <n v="0"/>
    <n v="0"/>
    <n v="0"/>
    <n v="0"/>
    <n v="0"/>
    <n v="0"/>
    <n v="0"/>
    <n v="0"/>
    <x v="0"/>
    <n v="200"/>
    <n v="6967"/>
    <n v="0"/>
    <n v="15"/>
    <n v="4"/>
  </r>
  <r>
    <s v="DLF New Town Heights"/>
    <s v=" Sector 90 Gurgaon"/>
    <x v="1"/>
    <n v="165000"/>
    <n v="5683"/>
    <s v="South"/>
    <x v="2"/>
    <x v="7"/>
    <n v="2.9033960936125199E-2"/>
    <m/>
    <m/>
    <n v="2727"/>
    <n v="4"/>
    <n v="4"/>
    <n v="3"/>
    <n v="4"/>
    <s v="plurifamiliar"/>
    <n v="27"/>
    <n v="7"/>
    <n v="0"/>
    <n v="0"/>
    <n v="0"/>
    <n v="0"/>
    <n v="1"/>
    <n v="1"/>
    <n v="1"/>
    <n v="0"/>
    <n v="0"/>
    <n v="0"/>
    <n v="1"/>
    <n v="1"/>
    <n v="1"/>
    <n v="1"/>
    <n v="1"/>
    <n v="1"/>
    <n v="1"/>
    <n v="1"/>
    <n v="1"/>
    <n v="1"/>
    <n v="1"/>
    <n v="1"/>
    <n v="0"/>
    <n v="0"/>
    <n v="0"/>
    <n v="0"/>
    <n v="1"/>
    <x v="1"/>
    <x v="0"/>
    <n v="1"/>
    <n v="0"/>
    <n v="0"/>
    <n v="0"/>
    <n v="0"/>
    <n v="0"/>
    <n v="0"/>
    <n v="0"/>
    <n v="0"/>
    <n v="0"/>
    <n v="0"/>
    <n v="0"/>
    <n v="0"/>
    <n v="0"/>
    <n v="0"/>
    <n v="0"/>
    <n v="0"/>
    <n v="0"/>
    <n v="0"/>
    <n v="0"/>
    <n v="0"/>
    <x v="0"/>
    <n v="165"/>
    <n v="5683"/>
    <n v="0"/>
    <n v="13"/>
    <n v="3"/>
  </r>
  <r>
    <s v="DLF New Town Heights"/>
    <s v=" Sector 90 Gurgaon"/>
    <x v="1"/>
    <n v="125000"/>
    <n v="6476"/>
    <s v="South-East"/>
    <x v="0"/>
    <x v="35"/>
    <n v="1.9302038295243899E-2"/>
    <n v="1500"/>
    <n v="1700"/>
    <n v="1930"/>
    <n v="3"/>
    <n v="3"/>
    <n v="3"/>
    <n v="3"/>
    <s v="plurifamiliar"/>
    <n v="19"/>
    <n v="17"/>
    <n v="1"/>
    <n v="0"/>
    <n v="1"/>
    <n v="0"/>
    <n v="0"/>
    <n v="0"/>
    <n v="1"/>
    <n v="0"/>
    <n v="0"/>
    <n v="0"/>
    <n v="1"/>
    <n v="1"/>
    <n v="1"/>
    <n v="1"/>
    <n v="1"/>
    <n v="1"/>
    <n v="1"/>
    <n v="1"/>
    <n v="1"/>
    <n v="1"/>
    <n v="0"/>
    <n v="1"/>
    <n v="0"/>
    <n v="0"/>
    <n v="0"/>
    <n v="0"/>
    <n v="1"/>
    <x v="1"/>
    <x v="0"/>
    <n v="1"/>
    <n v="0"/>
    <n v="0"/>
    <n v="0"/>
    <n v="0"/>
    <n v="0"/>
    <n v="0"/>
    <n v="0"/>
    <n v="0"/>
    <n v="0"/>
    <n v="0"/>
    <n v="0"/>
    <n v="0"/>
    <n v="0"/>
    <n v="0"/>
    <n v="0"/>
    <n v="0"/>
    <n v="0"/>
    <n v="0"/>
    <n v="0"/>
    <n v="0"/>
    <x v="0"/>
    <n v="125"/>
    <n v="6476"/>
    <n v="0"/>
    <n v="13"/>
    <n v="3"/>
  </r>
  <r>
    <s v="DLF New Town Heights"/>
    <s v=" Sector 90 Gurgaon"/>
    <x v="1"/>
    <n v="142000"/>
    <n v="4864"/>
    <s v="East"/>
    <x v="2"/>
    <x v="23"/>
    <n v="2.9194078947368401E-2"/>
    <m/>
    <m/>
    <n v="2364"/>
    <n v="4"/>
    <n v="4"/>
    <n v="3"/>
    <n v="4"/>
    <s v="plurifamiliar"/>
    <n v="14"/>
    <n v="8"/>
    <n v="1"/>
    <n v="0"/>
    <n v="0"/>
    <n v="1"/>
    <n v="0"/>
    <n v="0"/>
    <n v="0"/>
    <n v="0"/>
    <n v="0"/>
    <n v="0"/>
    <n v="1"/>
    <n v="1"/>
    <n v="0"/>
    <n v="0"/>
    <n v="0"/>
    <n v="1"/>
    <n v="0"/>
    <n v="0"/>
    <n v="1"/>
    <n v="1"/>
    <n v="1"/>
    <n v="1"/>
    <n v="0"/>
    <n v="0"/>
    <n v="0"/>
    <n v="0"/>
    <n v="1"/>
    <x v="1"/>
    <x v="0"/>
    <n v="1"/>
    <n v="0"/>
    <n v="0"/>
    <n v="0"/>
    <n v="0"/>
    <n v="0"/>
    <n v="0"/>
    <n v="0"/>
    <n v="0"/>
    <n v="0"/>
    <n v="0"/>
    <n v="0"/>
    <n v="0"/>
    <n v="0"/>
    <n v="0"/>
    <n v="0"/>
    <n v="0"/>
    <n v="0"/>
    <n v="0"/>
    <n v="0"/>
    <n v="0"/>
    <x v="0"/>
    <n v="142"/>
    <n v="4864"/>
    <n v="0"/>
    <n v="7"/>
    <n v="3"/>
  </r>
  <r>
    <s v="DLF New Town Heights"/>
    <s v=" Sector 90 Gurgaon"/>
    <x v="1"/>
    <n v="195000"/>
    <n v="7150"/>
    <s v="North-East"/>
    <x v="0"/>
    <x v="9"/>
    <n v="2.7272727272727199E-2"/>
    <n v="2200"/>
    <m/>
    <n v="2727"/>
    <n v="4"/>
    <n v="4"/>
    <n v="3"/>
    <n v="4"/>
    <s v="plurifamiliar"/>
    <n v="27"/>
    <n v="24"/>
    <n v="1"/>
    <n v="0"/>
    <n v="0"/>
    <n v="1"/>
    <n v="1"/>
    <n v="1"/>
    <n v="1"/>
    <n v="1"/>
    <n v="1"/>
    <n v="1"/>
    <n v="1"/>
    <n v="1"/>
    <n v="1"/>
    <n v="1"/>
    <n v="1"/>
    <n v="1"/>
    <n v="1"/>
    <n v="1"/>
    <n v="1"/>
    <n v="1"/>
    <n v="1"/>
    <n v="1"/>
    <n v="0"/>
    <n v="0"/>
    <n v="0"/>
    <n v="0"/>
    <n v="1"/>
    <x v="1"/>
    <x v="0"/>
    <n v="1"/>
    <n v="0"/>
    <n v="0"/>
    <n v="0"/>
    <n v="0"/>
    <n v="0"/>
    <n v="0"/>
    <n v="0"/>
    <n v="0"/>
    <n v="0"/>
    <n v="0"/>
    <n v="0"/>
    <n v="0"/>
    <n v="0"/>
    <n v="0"/>
    <n v="0"/>
    <n v="0"/>
    <n v="0"/>
    <n v="0"/>
    <n v="0"/>
    <n v="0"/>
    <x v="0"/>
    <n v="195"/>
    <n v="7150"/>
    <n v="0"/>
    <n v="18"/>
    <n v="3"/>
  </r>
  <r>
    <s v="DLF New Town Heights"/>
    <s v=" Sector 90 Gurgaon"/>
    <x v="1"/>
    <n v="154000"/>
    <n v="6514"/>
    <s v="South-West"/>
    <x v="2"/>
    <x v="7"/>
    <n v="2.3641387780165699E-2"/>
    <n v="1850"/>
    <n v="2200"/>
    <n v="2364"/>
    <n v="4"/>
    <n v="4"/>
    <n v="3"/>
    <n v="4"/>
    <s v="plurifamiliar"/>
    <n v="19"/>
    <n v="12"/>
    <n v="1"/>
    <n v="0"/>
    <n v="1"/>
    <n v="0"/>
    <n v="1"/>
    <n v="1"/>
    <n v="1"/>
    <n v="1"/>
    <n v="0"/>
    <n v="1"/>
    <n v="1"/>
    <n v="1"/>
    <n v="1"/>
    <n v="1"/>
    <n v="1"/>
    <n v="1"/>
    <n v="1"/>
    <n v="1"/>
    <n v="1"/>
    <n v="1"/>
    <n v="1"/>
    <n v="1"/>
    <n v="0"/>
    <n v="0"/>
    <n v="0"/>
    <n v="0"/>
    <n v="1"/>
    <x v="1"/>
    <x v="0"/>
    <n v="1"/>
    <n v="0"/>
    <n v="0"/>
    <n v="3"/>
    <n v="0"/>
    <n v="0"/>
    <n v="0"/>
    <n v="1"/>
    <n v="0"/>
    <n v="1"/>
    <n v="0"/>
    <n v="0"/>
    <n v="0"/>
    <n v="0"/>
    <n v="0"/>
    <n v="0"/>
    <n v="0"/>
    <n v="0"/>
    <n v="0"/>
    <n v="0"/>
    <n v="2"/>
    <x v="1"/>
    <n v="154"/>
    <n v="6514"/>
    <n v="5"/>
    <n v="17"/>
    <n v="3"/>
  </r>
  <r>
    <s v="DLF New Town Heights"/>
    <s v=" Sector 86 Gurgaon"/>
    <x v="1"/>
    <n v="127000"/>
    <n v="6580"/>
    <s v="South-West"/>
    <x v="0"/>
    <x v="7"/>
    <n v="1.9300911854103299E-2"/>
    <n v="1450"/>
    <n v="1800"/>
    <n v="1930"/>
    <n v="3"/>
    <n v="4"/>
    <n v="3"/>
    <n v="3"/>
    <s v="plurifamiliar"/>
    <n v="22"/>
    <n v="19"/>
    <n v="1"/>
    <n v="0"/>
    <n v="1"/>
    <n v="0"/>
    <n v="1"/>
    <n v="1"/>
    <n v="1"/>
    <n v="1"/>
    <n v="0"/>
    <n v="1"/>
    <n v="1"/>
    <n v="1"/>
    <n v="1"/>
    <n v="1"/>
    <n v="1"/>
    <n v="1"/>
    <n v="1"/>
    <n v="1"/>
    <n v="1"/>
    <n v="1"/>
    <n v="1"/>
    <n v="1"/>
    <n v="0"/>
    <n v="0"/>
    <n v="1"/>
    <n v="1"/>
    <n v="1"/>
    <x v="0"/>
    <x v="0"/>
    <n v="1"/>
    <n v="0"/>
    <n v="0"/>
    <n v="0"/>
    <n v="0"/>
    <n v="0"/>
    <n v="0"/>
    <n v="0"/>
    <n v="0"/>
    <n v="0"/>
    <n v="0"/>
    <n v="0"/>
    <n v="0"/>
    <n v="0"/>
    <n v="0"/>
    <n v="0"/>
    <n v="0"/>
    <n v="0"/>
    <n v="0"/>
    <n v="0"/>
    <n v="0"/>
    <x v="0"/>
    <n v="127"/>
    <n v="6580"/>
    <n v="0"/>
    <n v="17"/>
    <n v="6"/>
  </r>
  <r>
    <s v="DLF New Town Heights"/>
    <s v=" Sector 86 Gurgaon"/>
    <x v="1"/>
    <n v="140000"/>
    <n v="5942"/>
    <s v="South-East"/>
    <x v="0"/>
    <x v="35"/>
    <n v="2.3561090541905E-2"/>
    <m/>
    <m/>
    <n v="2356"/>
    <n v="4"/>
    <n v="4"/>
    <n v="3"/>
    <n v="4"/>
    <s v="plurifamiliar"/>
    <n v="22"/>
    <n v="20"/>
    <n v="1"/>
    <n v="0"/>
    <n v="1"/>
    <n v="0"/>
    <n v="0"/>
    <n v="0"/>
    <n v="1"/>
    <n v="0"/>
    <n v="0"/>
    <n v="0"/>
    <n v="1"/>
    <n v="1"/>
    <n v="1"/>
    <n v="1"/>
    <n v="1"/>
    <n v="1"/>
    <n v="1"/>
    <n v="1"/>
    <n v="1"/>
    <n v="1"/>
    <n v="0"/>
    <n v="1"/>
    <n v="0"/>
    <n v="0"/>
    <n v="1"/>
    <n v="1"/>
    <n v="1"/>
    <x v="0"/>
    <x v="0"/>
    <n v="1"/>
    <n v="0"/>
    <n v="0"/>
    <n v="0"/>
    <n v="0"/>
    <n v="0"/>
    <n v="0"/>
    <n v="0"/>
    <n v="0"/>
    <n v="0"/>
    <n v="0"/>
    <n v="0"/>
    <n v="0"/>
    <n v="0"/>
    <n v="0"/>
    <n v="0"/>
    <n v="0"/>
    <n v="0"/>
    <n v="0"/>
    <n v="0"/>
    <n v="0"/>
    <x v="0"/>
    <n v="140"/>
    <n v="5942"/>
    <n v="0"/>
    <n v="13"/>
    <n v="6"/>
  </r>
  <r>
    <s v="DLF New Town Heights"/>
    <s v=" Sector 86 Gurgaon"/>
    <x v="1"/>
    <n v="125000"/>
    <n v="6476"/>
    <s v="South-West"/>
    <x v="0"/>
    <x v="35"/>
    <n v="1.9302038295243899E-2"/>
    <m/>
    <m/>
    <n v="1930"/>
    <n v="3"/>
    <n v="4"/>
    <n v="3"/>
    <n v="3"/>
    <s v="plurifamiliar"/>
    <n v="22"/>
    <n v="2"/>
    <n v="1"/>
    <n v="0"/>
    <n v="1"/>
    <n v="0"/>
    <n v="0"/>
    <n v="0"/>
    <n v="1"/>
    <n v="0"/>
    <n v="0"/>
    <n v="0"/>
    <n v="1"/>
    <n v="1"/>
    <n v="1"/>
    <n v="1"/>
    <n v="1"/>
    <n v="1"/>
    <n v="1"/>
    <n v="1"/>
    <n v="1"/>
    <n v="1"/>
    <n v="0"/>
    <n v="1"/>
    <n v="0"/>
    <n v="0"/>
    <n v="1"/>
    <n v="1"/>
    <n v="1"/>
    <x v="0"/>
    <x v="0"/>
    <n v="1"/>
    <n v="0"/>
    <n v="0"/>
    <n v="0"/>
    <n v="0"/>
    <n v="0"/>
    <n v="0"/>
    <n v="0"/>
    <n v="0"/>
    <n v="0"/>
    <n v="0"/>
    <n v="0"/>
    <n v="0"/>
    <n v="0"/>
    <n v="0"/>
    <n v="0"/>
    <n v="0"/>
    <n v="0"/>
    <n v="0"/>
    <n v="0"/>
    <n v="0"/>
    <x v="0"/>
    <n v="125"/>
    <n v="6476"/>
    <n v="0"/>
    <n v="13"/>
    <n v="6"/>
  </r>
  <r>
    <s v="DLF New Town Heights"/>
    <s v=" Sector 90 Gurgaon"/>
    <x v="1"/>
    <n v="121000"/>
    <n v="6243"/>
    <s v="West"/>
    <x v="0"/>
    <x v="7"/>
    <n v="1.9381707512413901E-2"/>
    <n v="1928"/>
    <n v="1929"/>
    <n v="1930"/>
    <n v="3"/>
    <n v="3"/>
    <n v="3"/>
    <n v="3"/>
    <s v="plurifamiliar"/>
    <n v="19"/>
    <n v="7"/>
    <n v="1"/>
    <n v="0"/>
    <n v="1"/>
    <n v="0"/>
    <n v="1"/>
    <n v="1"/>
    <n v="1"/>
    <n v="1"/>
    <n v="0"/>
    <n v="0"/>
    <n v="1"/>
    <n v="1"/>
    <n v="1"/>
    <n v="1"/>
    <n v="1"/>
    <n v="1"/>
    <n v="1"/>
    <n v="1"/>
    <n v="1"/>
    <n v="1"/>
    <n v="1"/>
    <n v="1"/>
    <n v="0"/>
    <n v="0"/>
    <n v="0"/>
    <n v="0"/>
    <n v="1"/>
    <x v="1"/>
    <x v="0"/>
    <n v="1"/>
    <n v="0"/>
    <n v="0"/>
    <n v="0"/>
    <n v="0"/>
    <n v="0"/>
    <n v="0"/>
    <n v="0"/>
    <n v="0"/>
    <n v="0"/>
    <n v="0"/>
    <n v="0"/>
    <n v="0"/>
    <n v="0"/>
    <n v="0"/>
    <n v="0"/>
    <n v="0"/>
    <n v="0"/>
    <n v="0"/>
    <n v="0"/>
    <n v="0"/>
    <x v="0"/>
    <n v="121"/>
    <n v="6243"/>
    <n v="0"/>
    <n v="16"/>
    <n v="3"/>
  </r>
  <r>
    <s v="DLF New Town Heights"/>
    <s v=" Sector 86 Gurgaon"/>
    <x v="1"/>
    <n v="130000"/>
    <n v="6735"/>
    <s v="North"/>
    <x v="2"/>
    <x v="9"/>
    <n v="1.9302152932442401E-2"/>
    <m/>
    <m/>
    <n v="1930"/>
    <n v="3"/>
    <n v="3"/>
    <n v="3"/>
    <n v="3"/>
    <s v="plurifamiliar"/>
    <n v="22"/>
    <n v="12"/>
    <n v="1"/>
    <n v="0"/>
    <n v="0"/>
    <n v="0"/>
    <n v="1"/>
    <n v="1"/>
    <n v="1"/>
    <n v="1"/>
    <n v="1"/>
    <n v="1"/>
    <n v="1"/>
    <n v="1"/>
    <n v="1"/>
    <n v="1"/>
    <n v="1"/>
    <n v="1"/>
    <n v="1"/>
    <n v="1"/>
    <n v="1"/>
    <n v="1"/>
    <n v="1"/>
    <n v="1"/>
    <n v="0"/>
    <n v="0"/>
    <n v="1"/>
    <n v="1"/>
    <n v="1"/>
    <x v="0"/>
    <x v="0"/>
    <n v="1"/>
    <n v="0"/>
    <n v="0"/>
    <n v="3"/>
    <n v="0"/>
    <n v="0"/>
    <n v="0"/>
    <n v="1"/>
    <n v="0"/>
    <n v="1"/>
    <n v="0"/>
    <n v="0"/>
    <n v="0"/>
    <n v="0"/>
    <n v="0"/>
    <n v="3"/>
    <n v="0"/>
    <n v="0"/>
    <n v="0"/>
    <n v="0"/>
    <n v="2"/>
    <x v="1"/>
    <n v="130"/>
    <n v="6735"/>
    <n v="8"/>
    <n v="17"/>
    <n v="6"/>
  </r>
  <r>
    <s v="DLF New Town Heights"/>
    <s v=" Sector 90 Gurgaon"/>
    <x v="1"/>
    <n v="200000"/>
    <n v="7334"/>
    <s v="East"/>
    <x v="2"/>
    <x v="0"/>
    <n v="2.7270248159258201E-2"/>
    <m/>
    <m/>
    <n v="2727"/>
    <n v="4"/>
    <n v="4"/>
    <n v="3"/>
    <n v="4"/>
    <s v="plurifamiliar"/>
    <n v="28"/>
    <n v="20"/>
    <n v="1"/>
    <n v="0"/>
    <n v="0"/>
    <n v="0"/>
    <n v="0"/>
    <n v="0"/>
    <n v="1"/>
    <n v="0"/>
    <n v="0"/>
    <n v="0"/>
    <n v="1"/>
    <n v="0"/>
    <n v="1"/>
    <n v="1"/>
    <n v="1"/>
    <n v="1"/>
    <n v="1"/>
    <n v="1"/>
    <n v="0"/>
    <n v="0"/>
    <n v="0"/>
    <n v="1"/>
    <n v="0"/>
    <n v="0"/>
    <n v="0"/>
    <n v="0"/>
    <n v="1"/>
    <x v="1"/>
    <x v="0"/>
    <n v="1"/>
    <n v="0"/>
    <n v="0"/>
    <n v="0"/>
    <n v="0"/>
    <n v="0"/>
    <n v="0"/>
    <n v="0"/>
    <n v="0"/>
    <n v="0"/>
    <n v="0"/>
    <n v="0"/>
    <n v="0"/>
    <n v="0"/>
    <n v="0"/>
    <n v="0"/>
    <n v="0"/>
    <n v="0"/>
    <n v="0"/>
    <n v="0"/>
    <n v="0"/>
    <x v="0"/>
    <n v="200"/>
    <n v="7334"/>
    <n v="0"/>
    <n v="9"/>
    <n v="3"/>
  </r>
  <r>
    <s v="DLF New Town Heights"/>
    <s v=" Sector 90 Gurgaon"/>
    <x v="1"/>
    <n v="190000"/>
    <n v="6967"/>
    <s v="North-East"/>
    <x v="0"/>
    <x v="9"/>
    <n v="2.7271422419979902E-2"/>
    <n v="2300"/>
    <m/>
    <n v="2727"/>
    <n v="4"/>
    <n v="4"/>
    <n v="3"/>
    <n v="4"/>
    <s v="plurifamiliar"/>
    <n v="27"/>
    <n v="19"/>
    <n v="1"/>
    <n v="0"/>
    <n v="0"/>
    <n v="1"/>
    <n v="1"/>
    <n v="1"/>
    <n v="1"/>
    <n v="1"/>
    <n v="1"/>
    <n v="1"/>
    <n v="1"/>
    <n v="1"/>
    <n v="1"/>
    <n v="1"/>
    <n v="1"/>
    <n v="1"/>
    <n v="1"/>
    <n v="1"/>
    <n v="1"/>
    <n v="1"/>
    <n v="1"/>
    <n v="1"/>
    <n v="0"/>
    <n v="0"/>
    <n v="0"/>
    <n v="0"/>
    <n v="1"/>
    <x v="1"/>
    <x v="0"/>
    <n v="1"/>
    <n v="0"/>
    <n v="0"/>
    <n v="4"/>
    <n v="1"/>
    <n v="0"/>
    <n v="0"/>
    <n v="1"/>
    <n v="0"/>
    <n v="1"/>
    <n v="0"/>
    <n v="0"/>
    <n v="0"/>
    <n v="0"/>
    <n v="0"/>
    <n v="0"/>
    <n v="0"/>
    <n v="0"/>
    <n v="0"/>
    <n v="0"/>
    <n v="2"/>
    <x v="1"/>
    <n v="190"/>
    <n v="6967"/>
    <n v="7"/>
    <n v="18"/>
    <n v="3"/>
  </r>
  <r>
    <s v="DLF New Town Heights"/>
    <s v=" Sector 90 Gurgaon"/>
    <x v="1"/>
    <n v="125000"/>
    <n v="8638"/>
    <s v="North-West"/>
    <x v="3"/>
    <x v="23"/>
    <n v="1.44709423477656E-2"/>
    <n v="1447"/>
    <m/>
    <m/>
    <n v="3"/>
    <n v="4"/>
    <n v="3"/>
    <n v="3"/>
    <s v="plurifamiliar"/>
    <n v="19"/>
    <n v="0"/>
    <n v="1"/>
    <n v="0"/>
    <n v="0"/>
    <n v="0"/>
    <n v="0"/>
    <n v="0"/>
    <n v="0"/>
    <n v="0"/>
    <n v="0"/>
    <n v="0"/>
    <n v="1"/>
    <n v="1"/>
    <n v="0"/>
    <n v="0"/>
    <n v="0"/>
    <n v="1"/>
    <n v="0"/>
    <n v="0"/>
    <n v="1"/>
    <n v="1"/>
    <n v="1"/>
    <n v="1"/>
    <n v="0"/>
    <n v="0"/>
    <n v="0"/>
    <n v="0"/>
    <n v="1"/>
    <x v="1"/>
    <x v="0"/>
    <n v="1"/>
    <n v="0"/>
    <n v="1"/>
    <n v="1"/>
    <n v="1"/>
    <n v="1"/>
    <n v="1"/>
    <n v="1"/>
    <n v="1"/>
    <n v="1"/>
    <n v="1"/>
    <n v="0"/>
    <n v="0"/>
    <n v="0"/>
    <n v="1"/>
    <n v="1"/>
    <n v="0"/>
    <n v="0"/>
    <n v="0"/>
    <n v="0"/>
    <n v="1"/>
    <x v="2"/>
    <n v="125"/>
    <n v="8638"/>
    <n v="11"/>
    <n v="6"/>
    <n v="3"/>
  </r>
  <r>
    <s v="DLF New Town Heights"/>
    <s v=" Sector 86 Gurgaon"/>
    <x v="1"/>
    <n v="130000"/>
    <n v="6735"/>
    <s v="South"/>
    <x v="0"/>
    <x v="0"/>
    <n v="1.9302152932442401E-2"/>
    <m/>
    <n v="1715"/>
    <n v="1930"/>
    <n v="3"/>
    <n v="3"/>
    <n v="3"/>
    <n v="3"/>
    <s v="plurifamiliar"/>
    <n v="22"/>
    <n v="15"/>
    <n v="1"/>
    <n v="0"/>
    <n v="1"/>
    <n v="0"/>
    <n v="0"/>
    <n v="0"/>
    <n v="1"/>
    <n v="0"/>
    <n v="0"/>
    <n v="0"/>
    <n v="1"/>
    <n v="0"/>
    <n v="1"/>
    <n v="1"/>
    <n v="1"/>
    <n v="1"/>
    <n v="1"/>
    <n v="1"/>
    <n v="0"/>
    <n v="0"/>
    <n v="0"/>
    <n v="1"/>
    <n v="0"/>
    <n v="0"/>
    <n v="1"/>
    <n v="1"/>
    <n v="1"/>
    <x v="0"/>
    <x v="0"/>
    <n v="1"/>
    <n v="0"/>
    <n v="0"/>
    <n v="3"/>
    <n v="0"/>
    <n v="0"/>
    <n v="0"/>
    <n v="0"/>
    <n v="0"/>
    <n v="1"/>
    <n v="0"/>
    <n v="0"/>
    <n v="0"/>
    <n v="0"/>
    <n v="0"/>
    <n v="2"/>
    <n v="0"/>
    <n v="0"/>
    <n v="0"/>
    <n v="0"/>
    <n v="2"/>
    <x v="1"/>
    <n v="130"/>
    <n v="6735"/>
    <n v="6"/>
    <n v="10"/>
    <n v="6"/>
  </r>
  <r>
    <s v="DLF New Town Heights"/>
    <s v=" Sector 90 Gurgaon"/>
    <x v="1"/>
    <n v="115000"/>
    <n v="5958"/>
    <s v="North-West"/>
    <x v="0"/>
    <x v="7"/>
    <n v="1.9301779120510201E-2"/>
    <m/>
    <m/>
    <n v="1930"/>
    <n v="3"/>
    <n v="3"/>
    <n v="3"/>
    <n v="3"/>
    <s v="plurifamiliar"/>
    <n v="19"/>
    <n v="9"/>
    <n v="1"/>
    <n v="0"/>
    <n v="1"/>
    <n v="0"/>
    <n v="1"/>
    <n v="1"/>
    <n v="1"/>
    <n v="0"/>
    <n v="0"/>
    <n v="0"/>
    <n v="1"/>
    <n v="1"/>
    <n v="1"/>
    <n v="1"/>
    <n v="1"/>
    <n v="1"/>
    <n v="1"/>
    <n v="1"/>
    <n v="1"/>
    <n v="1"/>
    <n v="1"/>
    <n v="1"/>
    <n v="0"/>
    <n v="0"/>
    <n v="0"/>
    <n v="0"/>
    <n v="1"/>
    <x v="1"/>
    <x v="0"/>
    <n v="1"/>
    <n v="0"/>
    <n v="0"/>
    <n v="0"/>
    <n v="0"/>
    <n v="0"/>
    <n v="0"/>
    <n v="0"/>
    <n v="0"/>
    <n v="0"/>
    <n v="0"/>
    <n v="0"/>
    <n v="0"/>
    <n v="0"/>
    <n v="0"/>
    <n v="0"/>
    <n v="0"/>
    <n v="0"/>
    <n v="0"/>
    <n v="0"/>
    <n v="0"/>
    <x v="0"/>
    <n v="115"/>
    <n v="5958"/>
    <n v="0"/>
    <n v="15"/>
    <n v="3"/>
  </r>
  <r>
    <s v="DLF New Town Heights"/>
    <s v=" Sector 90 Gurgaon"/>
    <x v="1"/>
    <n v="160000"/>
    <n v="6768"/>
    <s v="West"/>
    <x v="0"/>
    <x v="12"/>
    <n v="2.3640661938534199E-2"/>
    <m/>
    <m/>
    <n v="2364"/>
    <n v="4"/>
    <n v="4"/>
    <n v="3"/>
    <n v="4"/>
    <s v="plurifamiliar"/>
    <n v="19"/>
    <n v="10"/>
    <n v="1"/>
    <n v="0"/>
    <n v="1"/>
    <n v="0"/>
    <n v="1"/>
    <n v="0"/>
    <n v="1"/>
    <n v="0"/>
    <n v="0"/>
    <n v="0"/>
    <n v="1"/>
    <n v="1"/>
    <n v="1"/>
    <n v="1"/>
    <n v="1"/>
    <n v="1"/>
    <n v="1"/>
    <n v="1"/>
    <n v="1"/>
    <n v="1"/>
    <n v="1"/>
    <n v="1"/>
    <n v="0"/>
    <n v="0"/>
    <n v="0"/>
    <n v="0"/>
    <n v="1"/>
    <x v="1"/>
    <x v="0"/>
    <n v="1"/>
    <n v="0"/>
    <n v="0"/>
    <n v="0"/>
    <n v="0"/>
    <n v="0"/>
    <n v="0"/>
    <n v="0"/>
    <n v="0"/>
    <n v="0"/>
    <n v="0"/>
    <n v="0"/>
    <n v="0"/>
    <n v="0"/>
    <n v="0"/>
    <n v="0"/>
    <n v="0"/>
    <n v="0"/>
    <n v="0"/>
    <n v="0"/>
    <n v="0"/>
    <x v="0"/>
    <n v="160"/>
    <n v="6768"/>
    <n v="0"/>
    <n v="14"/>
    <n v="3"/>
  </r>
  <r>
    <s v="DLF New Town Heights"/>
    <s v=" Sector 86 Gurgaon"/>
    <x v="1"/>
    <n v="128000"/>
    <n v="8205"/>
    <s v="West"/>
    <x v="2"/>
    <x v="36"/>
    <n v="1.56002437538086E-2"/>
    <n v="1560"/>
    <m/>
    <n v="1930"/>
    <n v="3"/>
    <n v="4"/>
    <n v="3"/>
    <n v="3"/>
    <s v="plurifamiliar"/>
    <n v="22"/>
    <n v="12"/>
    <n v="1"/>
    <n v="0"/>
    <n v="1"/>
    <n v="0"/>
    <n v="1"/>
    <n v="1"/>
    <n v="1"/>
    <n v="0"/>
    <n v="0"/>
    <n v="0"/>
    <n v="1"/>
    <n v="1"/>
    <n v="1"/>
    <n v="1"/>
    <n v="1"/>
    <n v="1"/>
    <n v="1"/>
    <n v="1"/>
    <n v="1"/>
    <n v="1"/>
    <n v="0"/>
    <n v="1"/>
    <n v="0"/>
    <n v="0"/>
    <n v="1"/>
    <n v="1"/>
    <n v="1"/>
    <x v="0"/>
    <x v="0"/>
    <n v="1"/>
    <n v="0"/>
    <n v="0"/>
    <n v="0"/>
    <n v="0"/>
    <n v="0"/>
    <n v="0"/>
    <n v="0"/>
    <n v="0"/>
    <n v="0"/>
    <n v="0"/>
    <n v="0"/>
    <n v="0"/>
    <n v="0"/>
    <n v="0"/>
    <n v="0"/>
    <n v="0"/>
    <n v="0"/>
    <n v="0"/>
    <n v="0"/>
    <n v="0"/>
    <x v="0"/>
    <n v="128"/>
    <n v="8205"/>
    <n v="0"/>
    <n v="15"/>
    <n v="6"/>
  </r>
  <r>
    <s v="DLF New Town Heights"/>
    <s v=" Sector 90 Gurgaon"/>
    <x v="1"/>
    <n v="175000"/>
    <n v="5720"/>
    <s v="South"/>
    <x v="0"/>
    <x v="7"/>
    <n v="3.0594405594405499E-2"/>
    <m/>
    <m/>
    <n v="2727"/>
    <n v="4"/>
    <n v="4"/>
    <n v="3"/>
    <n v="4"/>
    <s v="plurifamiliar"/>
    <n v="28"/>
    <n v="17"/>
    <n v="1"/>
    <n v="0"/>
    <n v="1"/>
    <n v="0"/>
    <n v="1"/>
    <n v="1"/>
    <n v="1"/>
    <n v="0"/>
    <n v="0"/>
    <n v="0"/>
    <n v="1"/>
    <n v="1"/>
    <n v="1"/>
    <n v="1"/>
    <n v="1"/>
    <n v="1"/>
    <n v="1"/>
    <n v="1"/>
    <n v="1"/>
    <n v="1"/>
    <n v="1"/>
    <n v="1"/>
    <n v="0"/>
    <n v="0"/>
    <n v="0"/>
    <n v="0"/>
    <n v="1"/>
    <x v="1"/>
    <x v="0"/>
    <n v="1"/>
    <n v="0"/>
    <n v="0"/>
    <n v="0"/>
    <n v="0"/>
    <n v="0"/>
    <n v="0"/>
    <n v="0"/>
    <n v="0"/>
    <n v="0"/>
    <n v="0"/>
    <n v="0"/>
    <n v="0"/>
    <n v="0"/>
    <n v="0"/>
    <n v="0"/>
    <n v="0"/>
    <n v="0"/>
    <n v="0"/>
    <n v="0"/>
    <n v="0"/>
    <x v="0"/>
    <n v="175"/>
    <n v="5720"/>
    <n v="0"/>
    <n v="15"/>
    <n v="3"/>
  </r>
  <r>
    <s v="DLF New Town Heights"/>
    <s v=" Sector 91 Gurgaon"/>
    <x v="1"/>
    <n v="175000"/>
    <n v="7402"/>
    <s v="South"/>
    <x v="0"/>
    <x v="7"/>
    <n v="2.36422588489597E-2"/>
    <m/>
    <m/>
    <n v="2364"/>
    <n v="4"/>
    <n v="4"/>
    <n v="3"/>
    <n v="4"/>
    <s v="plurifamiliar"/>
    <n v="22"/>
    <n v="9"/>
    <n v="1"/>
    <n v="0"/>
    <n v="1"/>
    <n v="0"/>
    <n v="1"/>
    <n v="1"/>
    <n v="1"/>
    <n v="0"/>
    <n v="0"/>
    <n v="0"/>
    <n v="1"/>
    <n v="1"/>
    <n v="1"/>
    <n v="1"/>
    <n v="1"/>
    <n v="1"/>
    <n v="1"/>
    <n v="1"/>
    <n v="1"/>
    <n v="1"/>
    <n v="1"/>
    <n v="1"/>
    <n v="0"/>
    <n v="0"/>
    <n v="0"/>
    <n v="0"/>
    <n v="1"/>
    <x v="1"/>
    <x v="2"/>
    <n v="1"/>
    <n v="0"/>
    <n v="0"/>
    <n v="0"/>
    <n v="0"/>
    <n v="0"/>
    <n v="0"/>
    <n v="0"/>
    <n v="0"/>
    <n v="0"/>
    <n v="0"/>
    <n v="0"/>
    <n v="0"/>
    <n v="0"/>
    <n v="0"/>
    <n v="0"/>
    <n v="0"/>
    <n v="0"/>
    <n v="0"/>
    <n v="0"/>
    <n v="0"/>
    <x v="0"/>
    <n v="175"/>
    <n v="7402"/>
    <n v="0"/>
    <n v="15"/>
    <n v="4"/>
  </r>
  <r>
    <s v="DLF New Town Heights"/>
    <s v=" Sector 86 Gurgaon"/>
    <x v="1"/>
    <n v="155000"/>
    <n v="6578"/>
    <s v="North-East"/>
    <x v="2"/>
    <x v="7"/>
    <n v="2.3563393128610499E-2"/>
    <n v="1750"/>
    <m/>
    <n v="2356"/>
    <n v="4"/>
    <n v="4"/>
    <n v="3"/>
    <n v="4"/>
    <s v="plurifamiliar"/>
    <n v="22"/>
    <n v="12"/>
    <n v="1"/>
    <n v="0"/>
    <n v="1"/>
    <n v="0"/>
    <n v="1"/>
    <n v="1"/>
    <n v="1"/>
    <n v="0"/>
    <n v="0"/>
    <n v="0"/>
    <n v="1"/>
    <n v="1"/>
    <n v="1"/>
    <n v="1"/>
    <n v="1"/>
    <n v="1"/>
    <n v="1"/>
    <n v="1"/>
    <n v="1"/>
    <n v="1"/>
    <n v="1"/>
    <n v="1"/>
    <n v="0"/>
    <n v="0"/>
    <n v="1"/>
    <n v="1"/>
    <n v="1"/>
    <x v="0"/>
    <x v="0"/>
    <n v="1"/>
    <n v="0"/>
    <n v="0"/>
    <n v="5"/>
    <n v="0"/>
    <n v="0"/>
    <n v="0"/>
    <n v="0"/>
    <n v="0"/>
    <n v="1"/>
    <n v="0"/>
    <n v="0"/>
    <n v="0"/>
    <n v="0"/>
    <n v="0"/>
    <n v="4"/>
    <n v="0"/>
    <n v="0"/>
    <n v="0"/>
    <n v="0"/>
    <n v="2"/>
    <x v="1"/>
    <n v="155"/>
    <n v="6578"/>
    <n v="10"/>
    <n v="15"/>
    <n v="6"/>
  </r>
  <r>
    <s v="DLF New Town Heights"/>
    <s v=" Sector 90 Gurgaon"/>
    <x v="1"/>
    <n v="190000"/>
    <n v="5683"/>
    <s v="North-West"/>
    <x v="0"/>
    <x v="7"/>
    <n v="3.3433045926447302E-2"/>
    <m/>
    <m/>
    <n v="2727"/>
    <n v="4"/>
    <n v="4"/>
    <n v="3"/>
    <n v="4"/>
    <s v="plurifamiliar"/>
    <n v="19"/>
    <n v="7"/>
    <n v="1"/>
    <n v="0"/>
    <n v="1"/>
    <n v="0"/>
    <n v="1"/>
    <n v="1"/>
    <n v="1"/>
    <n v="0"/>
    <n v="0"/>
    <n v="0"/>
    <n v="1"/>
    <n v="1"/>
    <n v="1"/>
    <n v="1"/>
    <n v="1"/>
    <n v="1"/>
    <n v="1"/>
    <n v="1"/>
    <n v="1"/>
    <n v="1"/>
    <n v="1"/>
    <n v="1"/>
    <n v="0"/>
    <n v="0"/>
    <n v="0"/>
    <n v="0"/>
    <n v="1"/>
    <x v="1"/>
    <x v="0"/>
    <n v="1"/>
    <n v="0"/>
    <n v="0"/>
    <n v="0"/>
    <n v="0"/>
    <n v="0"/>
    <n v="0"/>
    <n v="0"/>
    <n v="0"/>
    <n v="0"/>
    <n v="0"/>
    <n v="0"/>
    <n v="0"/>
    <n v="0"/>
    <n v="0"/>
    <n v="0"/>
    <n v="0"/>
    <n v="0"/>
    <n v="0"/>
    <n v="0"/>
    <n v="0"/>
    <x v="0"/>
    <n v="190"/>
    <n v="5683"/>
    <n v="0"/>
    <n v="15"/>
    <n v="3"/>
  </r>
  <r>
    <s v="DLF New Town Heights"/>
    <s v=" Sector 90 Gurgaon"/>
    <x v="1"/>
    <n v="155000"/>
    <n v="6556"/>
    <s v="South-East"/>
    <x v="0"/>
    <x v="36"/>
    <n v="2.3642464917632701E-2"/>
    <m/>
    <m/>
    <n v="2364"/>
    <n v="4"/>
    <n v="4"/>
    <n v="3"/>
    <n v="4"/>
    <s v="plurifamiliar"/>
    <n v="19"/>
    <n v="1"/>
    <n v="1"/>
    <n v="0"/>
    <n v="1"/>
    <n v="0"/>
    <n v="1"/>
    <n v="1"/>
    <n v="1"/>
    <n v="0"/>
    <n v="0"/>
    <n v="0"/>
    <n v="1"/>
    <n v="1"/>
    <n v="1"/>
    <n v="1"/>
    <n v="1"/>
    <n v="1"/>
    <n v="1"/>
    <n v="1"/>
    <n v="1"/>
    <n v="1"/>
    <n v="0"/>
    <n v="1"/>
    <n v="0"/>
    <n v="0"/>
    <n v="0"/>
    <n v="0"/>
    <n v="1"/>
    <x v="1"/>
    <x v="0"/>
    <n v="1"/>
    <n v="0"/>
    <n v="0"/>
    <n v="0"/>
    <n v="0"/>
    <n v="0"/>
    <n v="0"/>
    <n v="0"/>
    <n v="0"/>
    <n v="0"/>
    <n v="0"/>
    <n v="0"/>
    <n v="0"/>
    <n v="0"/>
    <n v="0"/>
    <n v="0"/>
    <n v="0"/>
    <n v="0"/>
    <n v="0"/>
    <n v="0"/>
    <n v="0"/>
    <x v="0"/>
    <n v="155"/>
    <n v="6556"/>
    <n v="0"/>
    <n v="15"/>
    <n v="3"/>
  </r>
  <r>
    <s v="DLF New Town Heights"/>
    <s v=" Sector 90 Gurgaon"/>
    <x v="1"/>
    <n v="120000"/>
    <n v="6217"/>
    <s v="North-West"/>
    <x v="2"/>
    <x v="30"/>
    <n v="1.9301914106482201E-2"/>
    <n v="1930"/>
    <m/>
    <m/>
    <n v="3"/>
    <n v="3"/>
    <n v="3"/>
    <n v="3"/>
    <s v="plurifamiliar"/>
    <n v="19"/>
    <n v="8"/>
    <n v="1"/>
    <n v="0"/>
    <n v="1"/>
    <n v="0"/>
    <n v="1"/>
    <n v="1"/>
    <n v="1"/>
    <n v="0"/>
    <n v="0"/>
    <n v="0"/>
    <n v="1"/>
    <n v="1"/>
    <n v="0"/>
    <n v="1"/>
    <n v="1"/>
    <n v="1"/>
    <n v="1"/>
    <n v="1"/>
    <n v="1"/>
    <n v="1"/>
    <n v="0"/>
    <n v="1"/>
    <n v="0"/>
    <n v="0"/>
    <n v="0"/>
    <n v="0"/>
    <n v="1"/>
    <x v="1"/>
    <x v="0"/>
    <n v="1"/>
    <n v="0"/>
    <n v="0"/>
    <n v="0"/>
    <n v="0"/>
    <n v="0"/>
    <n v="0"/>
    <n v="0"/>
    <n v="0"/>
    <n v="0"/>
    <n v="0"/>
    <n v="0"/>
    <n v="0"/>
    <n v="0"/>
    <n v="0"/>
    <n v="0"/>
    <n v="0"/>
    <n v="0"/>
    <n v="0"/>
    <n v="0"/>
    <n v="0"/>
    <x v="0"/>
    <n v="120"/>
    <n v="6217"/>
    <n v="0"/>
    <n v="14"/>
    <n v="3"/>
  </r>
  <r>
    <s v="DLF New Town Heights"/>
    <s v=" Sector 90 Gurgaon"/>
    <x v="1"/>
    <n v="125000"/>
    <n v="6502"/>
    <s v="North"/>
    <x v="0"/>
    <x v="7"/>
    <n v="1.9224853891110401E-2"/>
    <n v="1928"/>
    <n v="1929"/>
    <n v="1930"/>
    <n v="3"/>
    <n v="3"/>
    <n v="3"/>
    <n v="3"/>
    <s v="plurifamiliar"/>
    <n v="19"/>
    <n v="5"/>
    <n v="1"/>
    <n v="0"/>
    <n v="1"/>
    <n v="0"/>
    <n v="1"/>
    <n v="1"/>
    <n v="1"/>
    <n v="1"/>
    <n v="0"/>
    <n v="0"/>
    <n v="1"/>
    <n v="1"/>
    <n v="1"/>
    <n v="1"/>
    <n v="1"/>
    <n v="1"/>
    <n v="1"/>
    <n v="1"/>
    <n v="1"/>
    <n v="1"/>
    <n v="1"/>
    <n v="1"/>
    <n v="0"/>
    <n v="0"/>
    <n v="0"/>
    <n v="0"/>
    <n v="1"/>
    <x v="1"/>
    <x v="0"/>
    <n v="1"/>
    <n v="0"/>
    <n v="0"/>
    <n v="0"/>
    <n v="0"/>
    <n v="0"/>
    <n v="0"/>
    <n v="0"/>
    <n v="0"/>
    <n v="0"/>
    <n v="0"/>
    <n v="0"/>
    <n v="0"/>
    <n v="0"/>
    <n v="0"/>
    <n v="0"/>
    <n v="0"/>
    <n v="0"/>
    <n v="0"/>
    <n v="0"/>
    <n v="0"/>
    <x v="0"/>
    <n v="125"/>
    <n v="6502"/>
    <n v="0"/>
    <n v="16"/>
    <n v="3"/>
  </r>
  <r>
    <s v="DLF New Town Heights"/>
    <s v=" Sector 90 Gurgaon"/>
    <x v="1"/>
    <n v="151000"/>
    <n v="6387"/>
    <s v="South"/>
    <x v="0"/>
    <x v="7"/>
    <n v="2.3641772350086101E-2"/>
    <n v="2360"/>
    <n v="2362"/>
    <n v="2364"/>
    <n v="4"/>
    <n v="4"/>
    <n v="3"/>
    <n v="4"/>
    <s v="plurifamiliar"/>
    <n v="19"/>
    <n v="6"/>
    <n v="1"/>
    <n v="0"/>
    <n v="1"/>
    <n v="0"/>
    <n v="1"/>
    <n v="1"/>
    <n v="1"/>
    <n v="1"/>
    <n v="0"/>
    <n v="0"/>
    <n v="1"/>
    <n v="1"/>
    <n v="1"/>
    <n v="1"/>
    <n v="1"/>
    <n v="1"/>
    <n v="1"/>
    <n v="1"/>
    <n v="1"/>
    <n v="1"/>
    <n v="1"/>
    <n v="1"/>
    <n v="0"/>
    <n v="0"/>
    <n v="0"/>
    <n v="0"/>
    <n v="1"/>
    <x v="1"/>
    <x v="0"/>
    <n v="1"/>
    <n v="0"/>
    <n v="2"/>
    <n v="4"/>
    <n v="0"/>
    <n v="0"/>
    <n v="0"/>
    <n v="1"/>
    <n v="0"/>
    <n v="1"/>
    <n v="0"/>
    <n v="0"/>
    <n v="0"/>
    <n v="0"/>
    <n v="0"/>
    <n v="4"/>
    <n v="0"/>
    <n v="0"/>
    <n v="0"/>
    <n v="0"/>
    <n v="2"/>
    <x v="1"/>
    <n v="151"/>
    <n v="6387"/>
    <n v="12"/>
    <n v="16"/>
    <n v="3"/>
  </r>
  <r>
    <s v="DLF New Town Heights"/>
    <s v=" Sector 86 Gurgaon"/>
    <x v="1"/>
    <n v="154000"/>
    <n v="5786"/>
    <s v="North-West"/>
    <x v="2"/>
    <x v="12"/>
    <n v="2.6615969581748999E-2"/>
    <m/>
    <m/>
    <n v="2364"/>
    <n v="4"/>
    <n v="4"/>
    <n v="3"/>
    <n v="4"/>
    <s v="plurifamiliar"/>
    <n v="22"/>
    <n v="21"/>
    <n v="1"/>
    <n v="1"/>
    <n v="1"/>
    <n v="0"/>
    <n v="1"/>
    <n v="0"/>
    <n v="1"/>
    <n v="0"/>
    <n v="0"/>
    <n v="0"/>
    <n v="1"/>
    <n v="1"/>
    <n v="1"/>
    <n v="1"/>
    <n v="1"/>
    <n v="1"/>
    <n v="1"/>
    <n v="1"/>
    <n v="1"/>
    <n v="1"/>
    <n v="1"/>
    <n v="1"/>
    <n v="0"/>
    <n v="0"/>
    <n v="1"/>
    <n v="1"/>
    <n v="1"/>
    <x v="0"/>
    <x v="0"/>
    <n v="1"/>
    <n v="0"/>
    <n v="0"/>
    <n v="0"/>
    <n v="0"/>
    <n v="0"/>
    <n v="0"/>
    <n v="0"/>
    <n v="0"/>
    <n v="0"/>
    <n v="0"/>
    <n v="0"/>
    <n v="0"/>
    <n v="0"/>
    <n v="0"/>
    <n v="0"/>
    <n v="0"/>
    <n v="0"/>
    <n v="0"/>
    <n v="0"/>
    <n v="0"/>
    <x v="0"/>
    <n v="154"/>
    <n v="5786"/>
    <n v="0"/>
    <n v="15"/>
    <n v="6"/>
  </r>
  <r>
    <s v="DLF New Town Heights"/>
    <s v=" Sector 90 Gurgaon"/>
    <x v="1"/>
    <n v="120000"/>
    <n v="6217"/>
    <s v="North"/>
    <x v="0"/>
    <x v="32"/>
    <n v="1.9301914106482201E-2"/>
    <m/>
    <m/>
    <n v="1930"/>
    <n v="3"/>
    <n v="3"/>
    <n v="3"/>
    <n v="3"/>
    <s v="plurifamiliar"/>
    <n v="19"/>
    <n v="15"/>
    <n v="0"/>
    <n v="0"/>
    <n v="0"/>
    <n v="0"/>
    <n v="0"/>
    <n v="0"/>
    <n v="0"/>
    <n v="1"/>
    <n v="0"/>
    <n v="0"/>
    <n v="1"/>
    <n v="1"/>
    <n v="1"/>
    <n v="0"/>
    <n v="0"/>
    <n v="1"/>
    <n v="0"/>
    <n v="0"/>
    <n v="1"/>
    <n v="1"/>
    <n v="1"/>
    <n v="1"/>
    <n v="0"/>
    <n v="0"/>
    <n v="0"/>
    <n v="0"/>
    <n v="1"/>
    <x v="1"/>
    <x v="0"/>
    <n v="1"/>
    <n v="0"/>
    <n v="0"/>
    <n v="0"/>
    <n v="0"/>
    <n v="0"/>
    <n v="0"/>
    <n v="0"/>
    <n v="0"/>
    <n v="0"/>
    <n v="0"/>
    <n v="0"/>
    <n v="0"/>
    <n v="0"/>
    <n v="0"/>
    <n v="0"/>
    <n v="0"/>
    <n v="0"/>
    <n v="0"/>
    <n v="0"/>
    <n v="0"/>
    <x v="0"/>
    <n v="120"/>
    <n v="6217"/>
    <n v="0"/>
    <n v="7"/>
    <n v="3"/>
  </r>
  <r>
    <s v="DLF New Town Heights"/>
    <s v=" Sector 90 Gurgaon"/>
    <x v="1"/>
    <n v="165000"/>
    <n v="6979"/>
    <s v="South-East"/>
    <x v="2"/>
    <x v="7"/>
    <n v="2.3642355638343601E-2"/>
    <m/>
    <m/>
    <n v="2364"/>
    <n v="4"/>
    <n v="4"/>
    <n v="3"/>
    <n v="4"/>
    <s v="plurifamiliar"/>
    <n v="19"/>
    <n v="15"/>
    <n v="1"/>
    <n v="0"/>
    <n v="0"/>
    <n v="0"/>
    <n v="1"/>
    <n v="1"/>
    <n v="1"/>
    <n v="1"/>
    <n v="0"/>
    <n v="1"/>
    <n v="1"/>
    <n v="1"/>
    <n v="1"/>
    <n v="1"/>
    <n v="1"/>
    <n v="1"/>
    <n v="0"/>
    <n v="1"/>
    <n v="1"/>
    <n v="1"/>
    <n v="1"/>
    <n v="1"/>
    <n v="0"/>
    <n v="0"/>
    <n v="0"/>
    <n v="0"/>
    <n v="1"/>
    <x v="1"/>
    <x v="0"/>
    <n v="1"/>
    <n v="0"/>
    <n v="0"/>
    <n v="4"/>
    <n v="0"/>
    <n v="0"/>
    <n v="0"/>
    <n v="0"/>
    <n v="0"/>
    <n v="1"/>
    <n v="0"/>
    <n v="0"/>
    <n v="0"/>
    <n v="0"/>
    <n v="0"/>
    <n v="3"/>
    <n v="0"/>
    <n v="0"/>
    <n v="0"/>
    <n v="0"/>
    <n v="2"/>
    <x v="1"/>
    <n v="165"/>
    <n v="6979"/>
    <n v="8"/>
    <n v="15"/>
    <n v="3"/>
  </r>
  <r>
    <s v="DLF New Town Heights"/>
    <s v=" Sector 86 Gurgaon"/>
    <x v="1"/>
    <n v="126000"/>
    <n v="6113"/>
    <s v="West"/>
    <x v="2"/>
    <x v="9"/>
    <n v="2.06118108948143E-2"/>
    <m/>
    <m/>
    <n v="1930"/>
    <n v="3"/>
    <n v="3"/>
    <n v="3"/>
    <n v="3"/>
    <s v="plurifamiliar"/>
    <n v="22"/>
    <n v="5"/>
    <n v="1"/>
    <n v="0"/>
    <n v="0"/>
    <n v="0"/>
    <n v="1"/>
    <n v="1"/>
    <n v="1"/>
    <n v="0"/>
    <n v="1"/>
    <n v="1"/>
    <n v="1"/>
    <n v="1"/>
    <n v="1"/>
    <n v="1"/>
    <n v="1"/>
    <n v="1"/>
    <n v="1"/>
    <n v="1"/>
    <n v="1"/>
    <n v="1"/>
    <n v="1"/>
    <n v="1"/>
    <n v="0"/>
    <n v="0"/>
    <n v="1"/>
    <n v="1"/>
    <n v="1"/>
    <x v="0"/>
    <x v="0"/>
    <n v="1"/>
    <n v="0"/>
    <n v="0"/>
    <n v="0"/>
    <n v="0"/>
    <n v="0"/>
    <n v="0"/>
    <n v="0"/>
    <n v="0"/>
    <n v="0"/>
    <n v="0"/>
    <n v="0"/>
    <n v="0"/>
    <n v="0"/>
    <n v="0"/>
    <n v="0"/>
    <n v="0"/>
    <n v="0"/>
    <n v="0"/>
    <n v="0"/>
    <n v="0"/>
    <x v="0"/>
    <n v="126"/>
    <n v="6113"/>
    <n v="0"/>
    <n v="16"/>
    <n v="6"/>
  </r>
  <r>
    <s v="DLF New Town Heights"/>
    <s v=" Sector 90 Gurgaon"/>
    <x v="1"/>
    <n v="125000"/>
    <n v="6476"/>
    <s v="West"/>
    <x v="0"/>
    <x v="7"/>
    <n v="1.9302038295243899E-2"/>
    <n v="1928"/>
    <n v="1929"/>
    <n v="1930"/>
    <n v="3"/>
    <n v="3"/>
    <n v="3"/>
    <n v="3"/>
    <s v="plurifamiliar"/>
    <n v="19"/>
    <n v="6"/>
    <n v="1"/>
    <n v="0"/>
    <n v="1"/>
    <n v="0"/>
    <n v="1"/>
    <n v="1"/>
    <n v="1"/>
    <n v="1"/>
    <n v="0"/>
    <n v="0"/>
    <n v="1"/>
    <n v="1"/>
    <n v="1"/>
    <n v="1"/>
    <n v="1"/>
    <n v="1"/>
    <n v="1"/>
    <n v="1"/>
    <n v="1"/>
    <n v="1"/>
    <n v="1"/>
    <n v="1"/>
    <n v="0"/>
    <n v="0"/>
    <n v="0"/>
    <n v="0"/>
    <n v="1"/>
    <x v="1"/>
    <x v="0"/>
    <n v="1"/>
    <n v="0"/>
    <n v="0"/>
    <n v="0"/>
    <n v="0"/>
    <n v="0"/>
    <n v="0"/>
    <n v="0"/>
    <n v="0"/>
    <n v="0"/>
    <n v="0"/>
    <n v="0"/>
    <n v="0"/>
    <n v="0"/>
    <n v="0"/>
    <n v="0"/>
    <n v="0"/>
    <n v="0"/>
    <n v="0"/>
    <n v="0"/>
    <n v="0"/>
    <x v="0"/>
    <n v="125"/>
    <n v="6476"/>
    <n v="0"/>
    <n v="16"/>
    <n v="3"/>
  </r>
  <r>
    <s v="DLF New Town Heights"/>
    <s v=" Sector 90 Gurgaon"/>
    <x v="1"/>
    <n v="188000"/>
    <n v="6894"/>
    <s v="South"/>
    <x v="0"/>
    <x v="7"/>
    <n v="2.7270089933275302E-2"/>
    <n v="2725"/>
    <n v="2726"/>
    <n v="2727"/>
    <n v="4"/>
    <n v="4"/>
    <n v="3"/>
    <n v="4"/>
    <s v="plurifamiliar"/>
    <n v="28"/>
    <n v="20"/>
    <n v="1"/>
    <n v="0"/>
    <n v="1"/>
    <n v="0"/>
    <n v="1"/>
    <n v="1"/>
    <n v="1"/>
    <n v="1"/>
    <n v="0"/>
    <n v="0"/>
    <n v="1"/>
    <n v="1"/>
    <n v="1"/>
    <n v="1"/>
    <n v="1"/>
    <n v="1"/>
    <n v="1"/>
    <n v="1"/>
    <n v="1"/>
    <n v="1"/>
    <n v="1"/>
    <n v="1"/>
    <n v="0"/>
    <n v="0"/>
    <n v="0"/>
    <n v="0"/>
    <n v="1"/>
    <x v="1"/>
    <x v="0"/>
    <n v="1"/>
    <n v="0"/>
    <n v="0"/>
    <n v="0"/>
    <n v="0"/>
    <n v="0"/>
    <n v="0"/>
    <n v="0"/>
    <n v="0"/>
    <n v="0"/>
    <n v="0"/>
    <n v="0"/>
    <n v="0"/>
    <n v="0"/>
    <n v="0"/>
    <n v="0"/>
    <n v="0"/>
    <n v="0"/>
    <n v="0"/>
    <n v="0"/>
    <n v="0"/>
    <x v="0"/>
    <n v="188"/>
    <n v="6894"/>
    <n v="0"/>
    <n v="16"/>
    <n v="3"/>
  </r>
  <r>
    <s v="DLF New Town Heights"/>
    <s v=" Sector 90 Gurgaon"/>
    <x v="1"/>
    <n v="130000"/>
    <n v="6735"/>
    <s v="South"/>
    <x v="0"/>
    <x v="12"/>
    <n v="1.9302152932442401E-2"/>
    <n v="1928"/>
    <n v="1929"/>
    <n v="1930"/>
    <n v="3"/>
    <n v="3"/>
    <n v="3"/>
    <n v="3"/>
    <s v="plurifamiliar"/>
    <n v="19"/>
    <n v="10"/>
    <n v="1"/>
    <n v="0"/>
    <n v="1"/>
    <n v="0"/>
    <n v="1"/>
    <n v="1"/>
    <n v="1"/>
    <n v="1"/>
    <n v="0"/>
    <n v="0"/>
    <n v="1"/>
    <n v="1"/>
    <n v="1"/>
    <n v="0"/>
    <n v="1"/>
    <n v="1"/>
    <n v="1"/>
    <n v="1"/>
    <n v="1"/>
    <n v="1"/>
    <n v="1"/>
    <n v="1"/>
    <n v="0"/>
    <n v="0"/>
    <n v="0"/>
    <n v="0"/>
    <n v="1"/>
    <x v="1"/>
    <x v="0"/>
    <n v="1"/>
    <n v="0"/>
    <n v="0"/>
    <n v="3"/>
    <n v="0"/>
    <n v="0"/>
    <n v="0"/>
    <n v="0"/>
    <n v="0"/>
    <n v="1"/>
    <n v="0"/>
    <n v="0"/>
    <n v="0"/>
    <n v="0"/>
    <n v="0"/>
    <n v="3"/>
    <n v="0"/>
    <n v="0"/>
    <n v="0"/>
    <n v="0"/>
    <n v="2"/>
    <x v="1"/>
    <n v="130"/>
    <n v="6735"/>
    <n v="7"/>
    <n v="15"/>
    <n v="3"/>
  </r>
  <r>
    <s v="DLF New Town Heights"/>
    <s v=" Sector 86 Gurgaon"/>
    <x v="1"/>
    <n v="130000"/>
    <n v="6735"/>
    <s v="West"/>
    <x v="2"/>
    <x v="33"/>
    <n v="1.9302152932442401E-2"/>
    <m/>
    <m/>
    <n v="1930"/>
    <n v="3"/>
    <n v="3"/>
    <n v="3"/>
    <n v="3"/>
    <s v="plurifamiliar"/>
    <n v="22"/>
    <n v="12"/>
    <n v="1"/>
    <n v="0"/>
    <n v="1"/>
    <n v="0"/>
    <n v="0"/>
    <n v="0"/>
    <n v="1"/>
    <n v="0"/>
    <n v="1"/>
    <n v="0"/>
    <n v="1"/>
    <n v="1"/>
    <n v="1"/>
    <n v="1"/>
    <n v="1"/>
    <n v="1"/>
    <n v="1"/>
    <n v="1"/>
    <n v="1"/>
    <n v="1"/>
    <n v="1"/>
    <n v="1"/>
    <n v="0"/>
    <n v="0"/>
    <n v="1"/>
    <n v="1"/>
    <n v="1"/>
    <x v="0"/>
    <x v="0"/>
    <n v="1"/>
    <n v="0"/>
    <n v="0"/>
    <n v="0"/>
    <n v="0"/>
    <n v="0"/>
    <n v="0"/>
    <n v="0"/>
    <n v="0"/>
    <n v="0"/>
    <n v="0"/>
    <n v="0"/>
    <n v="0"/>
    <n v="0"/>
    <n v="0"/>
    <n v="0"/>
    <n v="0"/>
    <n v="0"/>
    <n v="0"/>
    <n v="0"/>
    <n v="0"/>
    <x v="0"/>
    <n v="130"/>
    <n v="6735"/>
    <n v="0"/>
    <n v="14"/>
    <n v="6"/>
  </r>
  <r>
    <s v="DLF New Town Heights"/>
    <s v=" Sector 91 Gurgaon"/>
    <x v="1"/>
    <n v="180000"/>
    <n v="7679"/>
    <s v=""/>
    <x v="2"/>
    <x v="35"/>
    <n v="2.34405521552285E-2"/>
    <n v="2344"/>
    <m/>
    <m/>
    <n v="4"/>
    <n v="4"/>
    <n v="3"/>
    <n v="4"/>
    <s v="plurifamiliar"/>
    <n v="21"/>
    <n v="6"/>
    <n v="1"/>
    <n v="0"/>
    <n v="1"/>
    <n v="0"/>
    <n v="1"/>
    <n v="0"/>
    <n v="1"/>
    <n v="0"/>
    <n v="0"/>
    <n v="1"/>
    <n v="1"/>
    <n v="1"/>
    <n v="1"/>
    <n v="1"/>
    <n v="1"/>
    <n v="1"/>
    <n v="1"/>
    <n v="1"/>
    <n v="1"/>
    <n v="1"/>
    <n v="0"/>
    <n v="1"/>
    <n v="0"/>
    <n v="0"/>
    <n v="0"/>
    <n v="0"/>
    <n v="1"/>
    <x v="1"/>
    <x v="2"/>
    <n v="1"/>
    <n v="0"/>
    <n v="0"/>
    <n v="0"/>
    <n v="0"/>
    <n v="0"/>
    <n v="0"/>
    <n v="0"/>
    <n v="0"/>
    <n v="0"/>
    <n v="0"/>
    <n v="0"/>
    <n v="0"/>
    <n v="0"/>
    <n v="0"/>
    <n v="0"/>
    <n v="0"/>
    <n v="0"/>
    <n v="0"/>
    <n v="0"/>
    <n v="0"/>
    <x v="0"/>
    <n v="180"/>
    <n v="7679"/>
    <n v="0"/>
    <n v="15"/>
    <n v="4"/>
  </r>
  <r>
    <s v="DLF Park Place"/>
    <s v=" Sector 54 Gurgaon"/>
    <x v="1"/>
    <n v="675000"/>
    <n v="24963"/>
    <s v="North"/>
    <x v="2"/>
    <x v="7"/>
    <n v="2.7040019228458102E-2"/>
    <n v="1534"/>
    <m/>
    <n v="2704"/>
    <n v="4"/>
    <n v="4"/>
    <n v="2"/>
    <n v="4"/>
    <s v="plurifamiliar"/>
    <n v="30"/>
    <n v="8"/>
    <n v="1"/>
    <n v="0"/>
    <n v="0"/>
    <n v="0"/>
    <n v="1"/>
    <n v="1"/>
    <n v="1"/>
    <n v="0"/>
    <n v="0"/>
    <n v="1"/>
    <n v="1"/>
    <n v="1"/>
    <n v="1"/>
    <n v="1"/>
    <n v="1"/>
    <n v="1"/>
    <n v="1"/>
    <n v="1"/>
    <n v="1"/>
    <n v="1"/>
    <n v="1"/>
    <n v="1"/>
    <n v="0"/>
    <n v="0"/>
    <n v="1"/>
    <n v="1"/>
    <n v="1"/>
    <x v="0"/>
    <x v="2"/>
    <n v="0"/>
    <n v="0"/>
    <n v="6"/>
    <n v="6"/>
    <n v="1"/>
    <n v="1"/>
    <n v="1"/>
    <n v="0"/>
    <n v="0"/>
    <n v="1"/>
    <n v="0"/>
    <n v="0"/>
    <n v="0"/>
    <n v="0"/>
    <n v="1"/>
    <n v="4"/>
    <n v="0"/>
    <n v="0"/>
    <n v="0"/>
    <n v="0"/>
    <n v="1"/>
    <x v="2"/>
    <n v="675"/>
    <n v="24963"/>
    <n v="21"/>
    <n v="15"/>
    <n v="6"/>
  </r>
  <r>
    <s v="DLF Park Place"/>
    <s v=" Sector 54 Gurgaon"/>
    <x v="1"/>
    <n v="485000"/>
    <n v="30180"/>
    <s v="North"/>
    <x v="2"/>
    <x v="9"/>
    <n v="1.6070245195493701E-2"/>
    <n v="1607"/>
    <n v="1785"/>
    <n v="1983"/>
    <n v="3"/>
    <n v="4"/>
    <n v="3"/>
    <n v="3"/>
    <s v="plurifamiliar"/>
    <n v="30"/>
    <n v="6"/>
    <n v="1"/>
    <n v="0"/>
    <n v="0"/>
    <n v="0"/>
    <n v="1"/>
    <n v="1"/>
    <n v="1"/>
    <n v="0"/>
    <n v="1"/>
    <n v="1"/>
    <n v="1"/>
    <n v="1"/>
    <n v="1"/>
    <n v="1"/>
    <n v="1"/>
    <n v="1"/>
    <n v="1"/>
    <n v="1"/>
    <n v="1"/>
    <n v="1"/>
    <n v="1"/>
    <n v="1"/>
    <n v="0"/>
    <n v="0"/>
    <n v="1"/>
    <n v="1"/>
    <n v="1"/>
    <x v="0"/>
    <x v="2"/>
    <n v="0"/>
    <n v="0"/>
    <n v="5"/>
    <n v="3"/>
    <n v="1"/>
    <n v="1"/>
    <n v="1"/>
    <n v="1"/>
    <n v="0"/>
    <n v="1"/>
    <n v="0"/>
    <n v="0"/>
    <n v="0"/>
    <n v="0"/>
    <n v="1"/>
    <n v="4"/>
    <n v="0"/>
    <n v="0"/>
    <n v="0"/>
    <n v="0"/>
    <n v="1"/>
    <x v="2"/>
    <n v="485"/>
    <n v="30180"/>
    <n v="18"/>
    <n v="16"/>
    <n v="6"/>
  </r>
  <r>
    <s v="DLF Park Place"/>
    <s v=" Sector 54 Gurgaon"/>
    <x v="1"/>
    <n v="575000"/>
    <n v="24688"/>
    <s v="North-East"/>
    <x v="0"/>
    <x v="9"/>
    <n v="2.3290667530784102E-2"/>
    <n v="1700"/>
    <n v="1900"/>
    <n v="2329"/>
    <n v="3"/>
    <n v="4"/>
    <n v="3"/>
    <n v="3"/>
    <s v="plurifamiliar"/>
    <n v="30"/>
    <n v="12"/>
    <n v="1"/>
    <n v="0"/>
    <n v="0"/>
    <n v="0"/>
    <n v="1"/>
    <n v="1"/>
    <n v="1"/>
    <n v="0"/>
    <n v="1"/>
    <n v="1"/>
    <n v="1"/>
    <n v="1"/>
    <n v="1"/>
    <n v="1"/>
    <n v="1"/>
    <n v="1"/>
    <n v="1"/>
    <n v="1"/>
    <n v="1"/>
    <n v="1"/>
    <n v="1"/>
    <n v="1"/>
    <n v="0"/>
    <n v="0"/>
    <n v="1"/>
    <n v="1"/>
    <n v="1"/>
    <x v="0"/>
    <x v="2"/>
    <n v="0"/>
    <n v="0"/>
    <n v="6"/>
    <n v="3"/>
    <n v="1"/>
    <n v="1"/>
    <n v="1"/>
    <n v="0"/>
    <n v="0"/>
    <n v="1"/>
    <n v="0"/>
    <n v="0"/>
    <n v="0"/>
    <n v="0"/>
    <n v="1"/>
    <n v="4"/>
    <n v="0"/>
    <n v="0"/>
    <n v="0"/>
    <n v="0"/>
    <n v="1"/>
    <x v="2"/>
    <n v="575"/>
    <n v="24688"/>
    <n v="18"/>
    <n v="16"/>
    <n v="6"/>
  </r>
  <r>
    <s v="DLF Park Place"/>
    <s v=" Sector 54 Gurgaon"/>
    <x v="1"/>
    <n v="485000"/>
    <n v="25866"/>
    <s v="South-East"/>
    <x v="0"/>
    <x v="10"/>
    <n v="1.8750483259877802E-2"/>
    <m/>
    <m/>
    <n v="1875"/>
    <n v="3"/>
    <n v="4"/>
    <n v="3"/>
    <n v="3"/>
    <s v="plurifamiliar"/>
    <n v="30"/>
    <n v="25"/>
    <n v="1"/>
    <n v="0"/>
    <n v="0"/>
    <n v="0"/>
    <n v="0"/>
    <n v="0"/>
    <n v="1"/>
    <n v="0"/>
    <n v="0"/>
    <n v="0"/>
    <n v="1"/>
    <n v="0"/>
    <n v="1"/>
    <n v="0"/>
    <n v="0"/>
    <n v="1"/>
    <n v="1"/>
    <n v="0"/>
    <n v="0"/>
    <n v="0"/>
    <n v="0"/>
    <n v="1"/>
    <n v="0"/>
    <n v="0"/>
    <n v="1"/>
    <n v="1"/>
    <n v="1"/>
    <x v="0"/>
    <x v="2"/>
    <n v="0"/>
    <n v="0"/>
    <n v="4"/>
    <n v="3"/>
    <n v="1"/>
    <n v="0"/>
    <n v="0"/>
    <n v="5"/>
    <n v="1"/>
    <n v="1"/>
    <n v="0"/>
    <n v="0"/>
    <n v="0"/>
    <n v="0"/>
    <n v="0"/>
    <n v="5"/>
    <n v="0"/>
    <n v="0"/>
    <n v="0"/>
    <n v="0"/>
    <n v="1"/>
    <x v="2"/>
    <n v="485"/>
    <n v="25866"/>
    <n v="20"/>
    <n v="6"/>
    <n v="6"/>
  </r>
  <r>
    <s v="DLF Park Place"/>
    <s v=" Sector 54 Gurgaon"/>
    <x v="1"/>
    <n v="486000.00000000006"/>
    <n v="25920"/>
    <s v="West"/>
    <x v="0"/>
    <x v="0"/>
    <n v="1.8749999999999999E-2"/>
    <m/>
    <m/>
    <n v="1875"/>
    <n v="3"/>
    <n v="4"/>
    <n v="3"/>
    <n v="3"/>
    <s v="plurifamiliar"/>
    <n v="30"/>
    <n v="7"/>
    <n v="1"/>
    <n v="0"/>
    <n v="0"/>
    <n v="0"/>
    <n v="0"/>
    <n v="0"/>
    <n v="1"/>
    <n v="0"/>
    <n v="0"/>
    <n v="0"/>
    <n v="1"/>
    <n v="0"/>
    <n v="1"/>
    <n v="1"/>
    <n v="1"/>
    <n v="1"/>
    <n v="1"/>
    <n v="1"/>
    <n v="0"/>
    <n v="0"/>
    <n v="0"/>
    <n v="1"/>
    <n v="0"/>
    <n v="0"/>
    <n v="1"/>
    <n v="1"/>
    <n v="1"/>
    <x v="0"/>
    <x v="2"/>
    <n v="0"/>
    <n v="0"/>
    <n v="0"/>
    <n v="3"/>
    <n v="1"/>
    <n v="0"/>
    <n v="0"/>
    <n v="0"/>
    <n v="0"/>
    <n v="1"/>
    <n v="0"/>
    <n v="0"/>
    <n v="0"/>
    <n v="0"/>
    <n v="0"/>
    <n v="3"/>
    <n v="0"/>
    <n v="0"/>
    <n v="0"/>
    <n v="0"/>
    <n v="2"/>
    <x v="1"/>
    <n v="486.00000000000006"/>
    <n v="25920"/>
    <n v="8"/>
    <n v="9"/>
    <n v="6"/>
  </r>
  <r>
    <s v="DLF Regal Gardens"/>
    <s v=" Sector 90 Gurgaon"/>
    <x v="1"/>
    <n v="179000"/>
    <n v="8081"/>
    <s v="North-East"/>
    <x v="2"/>
    <x v="31"/>
    <n v="2.21507239203068E-2"/>
    <n v="2215"/>
    <m/>
    <m/>
    <n v="4"/>
    <n v="3"/>
    <n v="3"/>
    <n v="4"/>
    <s v="plurifamiliar"/>
    <n v="18"/>
    <n v="10"/>
    <n v="0"/>
    <n v="0"/>
    <n v="0"/>
    <n v="0"/>
    <n v="1"/>
    <n v="0"/>
    <n v="1"/>
    <n v="0"/>
    <n v="0"/>
    <n v="0"/>
    <n v="1"/>
    <n v="1"/>
    <n v="0"/>
    <n v="0"/>
    <n v="0"/>
    <n v="1"/>
    <n v="0"/>
    <n v="1"/>
    <n v="1"/>
    <n v="1"/>
    <n v="0"/>
    <n v="1"/>
    <n v="0"/>
    <n v="0"/>
    <n v="1"/>
    <n v="1"/>
    <n v="1"/>
    <x v="1"/>
    <x v="0"/>
    <n v="0"/>
    <n v="0"/>
    <n v="0"/>
    <n v="0"/>
    <n v="0"/>
    <n v="0"/>
    <n v="0"/>
    <n v="0"/>
    <n v="0"/>
    <n v="0"/>
    <n v="0"/>
    <n v="0"/>
    <n v="0"/>
    <n v="0"/>
    <n v="0"/>
    <n v="0"/>
    <n v="0"/>
    <n v="0"/>
    <n v="0"/>
    <n v="0"/>
    <n v="0"/>
    <x v="0"/>
    <n v="179"/>
    <n v="8081"/>
    <n v="0"/>
    <n v="8"/>
    <n v="4"/>
  </r>
  <r>
    <s v="DLF Regal Gardens"/>
    <s v=" Sector 90 Gurgaon"/>
    <x v="1"/>
    <n v="176000"/>
    <n v="7945"/>
    <s v="North"/>
    <x v="0"/>
    <x v="7"/>
    <n v="2.2152297042164801E-2"/>
    <n v="1670"/>
    <n v="2020"/>
    <n v="2215"/>
    <n v="4"/>
    <n v="4"/>
    <n v="3"/>
    <n v="4"/>
    <s v="plurifamiliar"/>
    <n v="29"/>
    <n v="8"/>
    <n v="0"/>
    <n v="0"/>
    <n v="0"/>
    <n v="0"/>
    <n v="1"/>
    <n v="1"/>
    <n v="1"/>
    <n v="1"/>
    <n v="0"/>
    <n v="1"/>
    <n v="1"/>
    <n v="1"/>
    <n v="1"/>
    <n v="1"/>
    <n v="1"/>
    <n v="1"/>
    <n v="1"/>
    <n v="1"/>
    <n v="1"/>
    <n v="1"/>
    <n v="1"/>
    <n v="1"/>
    <n v="0"/>
    <n v="0"/>
    <n v="1"/>
    <n v="1"/>
    <n v="1"/>
    <x v="1"/>
    <x v="0"/>
    <n v="0"/>
    <n v="0"/>
    <n v="6"/>
    <n v="2"/>
    <n v="0"/>
    <n v="0"/>
    <n v="0"/>
    <n v="1"/>
    <n v="0"/>
    <n v="1"/>
    <n v="0"/>
    <n v="0"/>
    <n v="0"/>
    <n v="0"/>
    <n v="0"/>
    <n v="1"/>
    <n v="0"/>
    <n v="0"/>
    <n v="0"/>
    <n v="0"/>
    <n v="2"/>
    <x v="1"/>
    <n v="176"/>
    <n v="7945"/>
    <n v="11"/>
    <n v="15"/>
    <n v="4"/>
  </r>
  <r>
    <s v="DLF Regal Gardens"/>
    <s v=" Sector 90 Gurgaon"/>
    <x v="1"/>
    <n v="119000"/>
    <n v="5505"/>
    <s v="South-East"/>
    <x v="0"/>
    <x v="35"/>
    <n v="2.1616712079927301E-2"/>
    <m/>
    <m/>
    <n v="1726"/>
    <n v="3"/>
    <n v="3"/>
    <n v="2"/>
    <n v="3"/>
    <s v="plurifamiliar"/>
    <n v="30"/>
    <n v="11"/>
    <n v="0"/>
    <n v="0"/>
    <n v="0"/>
    <n v="0"/>
    <n v="0"/>
    <n v="0"/>
    <n v="1"/>
    <n v="0"/>
    <n v="0"/>
    <n v="0"/>
    <n v="1"/>
    <n v="1"/>
    <n v="1"/>
    <n v="1"/>
    <n v="1"/>
    <n v="1"/>
    <n v="1"/>
    <n v="1"/>
    <n v="1"/>
    <n v="1"/>
    <n v="0"/>
    <n v="1"/>
    <n v="0"/>
    <n v="0"/>
    <n v="1"/>
    <n v="1"/>
    <n v="1"/>
    <x v="1"/>
    <x v="0"/>
    <n v="0"/>
    <n v="0"/>
    <n v="0"/>
    <n v="0"/>
    <n v="0"/>
    <n v="0"/>
    <n v="0"/>
    <n v="0"/>
    <n v="0"/>
    <n v="0"/>
    <n v="0"/>
    <n v="0"/>
    <n v="0"/>
    <n v="0"/>
    <n v="0"/>
    <n v="0"/>
    <n v="0"/>
    <n v="0"/>
    <n v="0"/>
    <n v="0"/>
    <n v="0"/>
    <x v="0"/>
    <n v="119"/>
    <n v="5505"/>
    <n v="0"/>
    <n v="11"/>
    <n v="4"/>
  </r>
  <r>
    <s v="DLF Regal Gardens"/>
    <s v=" Sector 90 Gurgaon"/>
    <x v="1"/>
    <n v="130000"/>
    <n v="7150"/>
    <s v="South"/>
    <x v="0"/>
    <x v="7"/>
    <n v="1.8181818181818101E-2"/>
    <n v="1400"/>
    <n v="1700"/>
    <n v="1818"/>
    <n v="3"/>
    <n v="3"/>
    <n v="3"/>
    <n v="3"/>
    <s v="plurifamiliar"/>
    <n v="29"/>
    <n v="7"/>
    <n v="0"/>
    <n v="0"/>
    <n v="0"/>
    <n v="0"/>
    <n v="1"/>
    <n v="1"/>
    <n v="1"/>
    <n v="1"/>
    <n v="0"/>
    <n v="1"/>
    <n v="1"/>
    <n v="1"/>
    <n v="1"/>
    <n v="1"/>
    <n v="1"/>
    <n v="1"/>
    <n v="1"/>
    <n v="1"/>
    <n v="1"/>
    <n v="1"/>
    <n v="1"/>
    <n v="1"/>
    <n v="0"/>
    <n v="0"/>
    <n v="1"/>
    <n v="1"/>
    <n v="1"/>
    <x v="1"/>
    <x v="0"/>
    <n v="0"/>
    <n v="0"/>
    <n v="0"/>
    <n v="0"/>
    <n v="0"/>
    <n v="0"/>
    <n v="0"/>
    <n v="0"/>
    <n v="0"/>
    <n v="0"/>
    <n v="0"/>
    <n v="0"/>
    <n v="0"/>
    <n v="0"/>
    <n v="0"/>
    <n v="0"/>
    <n v="0"/>
    <n v="0"/>
    <n v="0"/>
    <n v="0"/>
    <n v="0"/>
    <x v="0"/>
    <n v="130"/>
    <n v="7150"/>
    <n v="0"/>
    <n v="15"/>
    <n v="4"/>
  </r>
  <r>
    <s v="DLF Regal Gardens"/>
    <s v=" Sector 90 Gurgaon"/>
    <x v="1"/>
    <n v="178000"/>
    <n v="8036"/>
    <s v="South"/>
    <x v="0"/>
    <x v="7"/>
    <n v="2.2150323544051699E-2"/>
    <n v="1650"/>
    <n v="2000"/>
    <n v="2215"/>
    <n v="4"/>
    <n v="4"/>
    <n v="3"/>
    <n v="4"/>
    <s v="plurifamiliar"/>
    <n v="19"/>
    <n v="8"/>
    <n v="0"/>
    <n v="0"/>
    <n v="0"/>
    <n v="0"/>
    <n v="1"/>
    <n v="1"/>
    <n v="1"/>
    <n v="1"/>
    <n v="0"/>
    <n v="1"/>
    <n v="1"/>
    <n v="1"/>
    <n v="1"/>
    <n v="1"/>
    <n v="1"/>
    <n v="1"/>
    <n v="1"/>
    <n v="1"/>
    <n v="1"/>
    <n v="1"/>
    <n v="1"/>
    <n v="1"/>
    <n v="0"/>
    <n v="0"/>
    <n v="1"/>
    <n v="1"/>
    <n v="1"/>
    <x v="1"/>
    <x v="0"/>
    <n v="0"/>
    <n v="0"/>
    <n v="0"/>
    <n v="0"/>
    <n v="0"/>
    <n v="0"/>
    <n v="0"/>
    <n v="0"/>
    <n v="0"/>
    <n v="0"/>
    <n v="0"/>
    <n v="0"/>
    <n v="0"/>
    <n v="0"/>
    <n v="0"/>
    <n v="0"/>
    <n v="0"/>
    <n v="0"/>
    <n v="0"/>
    <n v="0"/>
    <n v="0"/>
    <x v="0"/>
    <n v="178"/>
    <n v="8036"/>
    <n v="0"/>
    <n v="15"/>
    <n v="4"/>
  </r>
  <r>
    <s v="DLF Regal Gardens"/>
    <s v=" Sector 90 Gurgaon"/>
    <x v="1"/>
    <n v="127000"/>
    <n v="5499"/>
    <s v="South-West"/>
    <x v="0"/>
    <x v="35"/>
    <n v="2.3095108201491101E-2"/>
    <n v="1400"/>
    <n v="1500"/>
    <n v="1755"/>
    <n v="3"/>
    <n v="3"/>
    <n v="3"/>
    <n v="3"/>
    <s v="plurifamiliar"/>
    <n v="19"/>
    <n v="2"/>
    <n v="0"/>
    <n v="0"/>
    <n v="0"/>
    <n v="0"/>
    <n v="0"/>
    <n v="0"/>
    <n v="1"/>
    <n v="0"/>
    <n v="0"/>
    <n v="0"/>
    <n v="1"/>
    <n v="1"/>
    <n v="1"/>
    <n v="1"/>
    <n v="1"/>
    <n v="1"/>
    <n v="1"/>
    <n v="1"/>
    <n v="1"/>
    <n v="1"/>
    <n v="0"/>
    <n v="1"/>
    <n v="0"/>
    <n v="0"/>
    <n v="1"/>
    <n v="1"/>
    <n v="1"/>
    <x v="1"/>
    <x v="0"/>
    <n v="0"/>
    <n v="0"/>
    <n v="0"/>
    <n v="0"/>
    <n v="0"/>
    <n v="0"/>
    <n v="0"/>
    <n v="0"/>
    <n v="0"/>
    <n v="0"/>
    <n v="0"/>
    <n v="0"/>
    <n v="0"/>
    <n v="0"/>
    <n v="0"/>
    <n v="0"/>
    <n v="0"/>
    <n v="0"/>
    <n v="0"/>
    <n v="0"/>
    <n v="0"/>
    <x v="0"/>
    <n v="127"/>
    <n v="5499"/>
    <n v="0"/>
    <n v="11"/>
    <n v="4"/>
  </r>
  <r>
    <s v="DLF Regal Gardens"/>
    <s v=" Sector 90 Gurgaon"/>
    <x v="1"/>
    <n v="165000"/>
    <n v="7449"/>
    <s v="East"/>
    <x v="0"/>
    <x v="35"/>
    <n v="2.2150624244865001E-2"/>
    <n v="1700"/>
    <n v="1900"/>
    <n v="2215"/>
    <n v="4"/>
    <n v="4"/>
    <n v="3"/>
    <n v="4"/>
    <s v="plurifamiliar"/>
    <n v="19"/>
    <n v="8"/>
    <n v="0"/>
    <n v="0"/>
    <n v="0"/>
    <n v="0"/>
    <n v="1"/>
    <n v="0"/>
    <n v="1"/>
    <n v="0"/>
    <n v="0"/>
    <n v="0"/>
    <n v="1"/>
    <n v="1"/>
    <n v="1"/>
    <n v="1"/>
    <n v="1"/>
    <n v="1"/>
    <n v="1"/>
    <n v="1"/>
    <n v="1"/>
    <n v="1"/>
    <n v="0"/>
    <n v="1"/>
    <n v="0"/>
    <n v="0"/>
    <n v="1"/>
    <n v="1"/>
    <n v="1"/>
    <x v="1"/>
    <x v="0"/>
    <n v="0"/>
    <n v="0"/>
    <n v="0"/>
    <n v="0"/>
    <n v="0"/>
    <n v="0"/>
    <n v="0"/>
    <n v="0"/>
    <n v="0"/>
    <n v="0"/>
    <n v="0"/>
    <n v="0"/>
    <n v="0"/>
    <n v="0"/>
    <n v="0"/>
    <n v="0"/>
    <n v="0"/>
    <n v="0"/>
    <n v="0"/>
    <n v="0"/>
    <n v="0"/>
    <x v="0"/>
    <n v="165"/>
    <n v="7449"/>
    <n v="0"/>
    <n v="12"/>
    <n v="4"/>
  </r>
  <r>
    <s v="DLF Regal Gardens"/>
    <s v=" Sector 90 Gurgaon"/>
    <x v="1"/>
    <n v="124000"/>
    <n v="7065"/>
    <s v="South"/>
    <x v="0"/>
    <x v="35"/>
    <n v="1.7551309271054399E-2"/>
    <n v="1400"/>
    <n v="1600"/>
    <n v="1755"/>
    <n v="3"/>
    <n v="3"/>
    <n v="3"/>
    <n v="3"/>
    <s v="plurifamiliar"/>
    <n v="30"/>
    <n v="9"/>
    <n v="0"/>
    <n v="0"/>
    <n v="0"/>
    <n v="0"/>
    <n v="0"/>
    <n v="0"/>
    <n v="1"/>
    <n v="0"/>
    <n v="0"/>
    <n v="0"/>
    <n v="1"/>
    <n v="1"/>
    <n v="1"/>
    <n v="1"/>
    <n v="1"/>
    <n v="1"/>
    <n v="1"/>
    <n v="1"/>
    <n v="1"/>
    <n v="1"/>
    <n v="0"/>
    <n v="1"/>
    <n v="0"/>
    <n v="0"/>
    <n v="1"/>
    <n v="1"/>
    <n v="1"/>
    <x v="1"/>
    <x v="0"/>
    <n v="0"/>
    <n v="0"/>
    <n v="0"/>
    <n v="0"/>
    <n v="0"/>
    <n v="0"/>
    <n v="0"/>
    <n v="0"/>
    <n v="0"/>
    <n v="0"/>
    <n v="0"/>
    <n v="0"/>
    <n v="0"/>
    <n v="0"/>
    <n v="0"/>
    <n v="0"/>
    <n v="0"/>
    <n v="0"/>
    <n v="0"/>
    <n v="0"/>
    <n v="0"/>
    <x v="0"/>
    <n v="124"/>
    <n v="7065"/>
    <n v="0"/>
    <n v="11"/>
    <n v="4"/>
  </r>
  <r>
    <s v="DLF Regal Gardens"/>
    <s v=" Sector 90 Gurgaon"/>
    <x v="1"/>
    <n v="117000"/>
    <n v="6708"/>
    <s v="North"/>
    <x v="0"/>
    <x v="7"/>
    <n v="1.7441860465116199E-2"/>
    <n v="1290"/>
    <n v="1630"/>
    <n v="1744"/>
    <n v="3"/>
    <n v="3"/>
    <n v="3"/>
    <n v="3"/>
    <s v="plurifamiliar"/>
    <n v="19"/>
    <n v="15"/>
    <n v="0"/>
    <n v="0"/>
    <n v="0"/>
    <n v="0"/>
    <n v="1"/>
    <n v="1"/>
    <n v="1"/>
    <n v="1"/>
    <n v="0"/>
    <n v="1"/>
    <n v="1"/>
    <n v="1"/>
    <n v="1"/>
    <n v="1"/>
    <n v="1"/>
    <n v="1"/>
    <n v="1"/>
    <n v="1"/>
    <n v="1"/>
    <n v="1"/>
    <n v="1"/>
    <n v="1"/>
    <n v="0"/>
    <n v="0"/>
    <n v="1"/>
    <n v="1"/>
    <n v="1"/>
    <x v="1"/>
    <x v="0"/>
    <n v="0"/>
    <n v="0"/>
    <n v="5"/>
    <n v="3"/>
    <n v="0"/>
    <n v="0"/>
    <n v="0"/>
    <n v="1"/>
    <n v="0"/>
    <n v="1"/>
    <n v="0"/>
    <n v="0"/>
    <n v="0"/>
    <n v="0"/>
    <n v="0"/>
    <n v="2"/>
    <n v="0"/>
    <n v="0"/>
    <n v="0"/>
    <n v="0"/>
    <n v="2"/>
    <x v="1"/>
    <n v="117"/>
    <n v="6708"/>
    <n v="12"/>
    <n v="15"/>
    <n v="4"/>
  </r>
  <r>
    <s v="DLF Regal Gardens"/>
    <s v=" Sector 90 Gurgaon"/>
    <x v="1"/>
    <n v="126000"/>
    <n v="7403"/>
    <s v="North-East"/>
    <x v="0"/>
    <x v="19"/>
    <n v="1.7020126975550401E-2"/>
    <n v="1500"/>
    <m/>
    <n v="1702"/>
    <n v="3"/>
    <n v="3"/>
    <n v="3"/>
    <n v="3"/>
    <s v="plurifamiliar"/>
    <n v="29"/>
    <n v="6"/>
    <n v="0"/>
    <n v="0"/>
    <n v="0"/>
    <n v="0"/>
    <n v="0"/>
    <n v="0"/>
    <n v="1"/>
    <n v="0"/>
    <n v="0"/>
    <n v="0"/>
    <n v="1"/>
    <n v="0"/>
    <n v="1"/>
    <n v="0"/>
    <n v="1"/>
    <n v="1"/>
    <n v="0"/>
    <n v="0"/>
    <n v="0"/>
    <n v="0"/>
    <n v="0"/>
    <n v="1"/>
    <n v="0"/>
    <n v="0"/>
    <n v="1"/>
    <n v="1"/>
    <n v="1"/>
    <x v="1"/>
    <x v="0"/>
    <n v="0"/>
    <n v="0"/>
    <n v="5"/>
    <n v="3"/>
    <n v="0"/>
    <n v="0"/>
    <n v="0"/>
    <n v="0"/>
    <n v="0"/>
    <n v="1"/>
    <n v="0"/>
    <n v="0"/>
    <n v="0"/>
    <n v="0"/>
    <n v="0"/>
    <n v="3"/>
    <n v="0"/>
    <n v="0"/>
    <n v="0"/>
    <n v="0"/>
    <n v="2"/>
    <x v="1"/>
    <n v="126"/>
    <n v="7403"/>
    <n v="12"/>
    <n v="5"/>
    <n v="4"/>
  </r>
  <r>
    <s v="DLF Regal Gardens"/>
    <s v=" Sector 90 Gurgaon"/>
    <x v="1"/>
    <n v="180000"/>
    <n v="7223"/>
    <s v="South-West"/>
    <x v="2"/>
    <x v="31"/>
    <n v="2.4920393188425798E-2"/>
    <m/>
    <m/>
    <n v="2215"/>
    <n v="4"/>
    <n v="4"/>
    <n v="3"/>
    <n v="4"/>
    <s v="plurifamiliar"/>
    <n v="19"/>
    <n v="7"/>
    <n v="0"/>
    <n v="0"/>
    <n v="0"/>
    <n v="0"/>
    <n v="0"/>
    <n v="0"/>
    <n v="1"/>
    <n v="0"/>
    <n v="0"/>
    <n v="0"/>
    <n v="1"/>
    <n v="1"/>
    <n v="0"/>
    <n v="0"/>
    <n v="0"/>
    <n v="1"/>
    <n v="0"/>
    <n v="0"/>
    <n v="1"/>
    <n v="1"/>
    <n v="0"/>
    <n v="1"/>
    <n v="0"/>
    <n v="0"/>
    <n v="1"/>
    <n v="1"/>
    <n v="1"/>
    <x v="1"/>
    <x v="0"/>
    <n v="0"/>
    <n v="0"/>
    <n v="6"/>
    <n v="0"/>
    <n v="0"/>
    <n v="0"/>
    <n v="0"/>
    <n v="0"/>
    <n v="0"/>
    <n v="0"/>
    <n v="0"/>
    <n v="0"/>
    <n v="0"/>
    <n v="0"/>
    <n v="0"/>
    <n v="0"/>
    <n v="0"/>
    <n v="0"/>
    <n v="0"/>
    <n v="0"/>
    <n v="0"/>
    <x v="0"/>
    <n v="180"/>
    <n v="7223"/>
    <n v="6"/>
    <n v="6"/>
    <n v="4"/>
  </r>
  <r>
    <s v="DLF Regal Gardens"/>
    <s v=" Sector 90 Gurgaon"/>
    <x v="1"/>
    <n v="129000"/>
    <n v="9020"/>
    <s v="East"/>
    <x v="0"/>
    <x v="9"/>
    <n v="1.4301552106430099E-2"/>
    <n v="1430"/>
    <n v="1540"/>
    <n v="1702"/>
    <n v="3"/>
    <n v="3"/>
    <n v="3"/>
    <n v="3"/>
    <s v="plurifamiliar"/>
    <n v="29"/>
    <n v="7"/>
    <n v="0"/>
    <n v="1"/>
    <n v="0"/>
    <n v="0"/>
    <n v="1"/>
    <n v="1"/>
    <n v="1"/>
    <n v="0"/>
    <n v="1"/>
    <n v="1"/>
    <n v="1"/>
    <n v="1"/>
    <n v="1"/>
    <n v="1"/>
    <n v="1"/>
    <n v="1"/>
    <n v="1"/>
    <n v="1"/>
    <n v="1"/>
    <n v="1"/>
    <n v="1"/>
    <n v="1"/>
    <n v="0"/>
    <n v="0"/>
    <n v="1"/>
    <n v="1"/>
    <n v="1"/>
    <x v="1"/>
    <x v="0"/>
    <n v="0"/>
    <n v="0"/>
    <n v="0"/>
    <n v="0"/>
    <n v="0"/>
    <n v="0"/>
    <n v="0"/>
    <n v="0"/>
    <n v="0"/>
    <n v="0"/>
    <n v="0"/>
    <n v="0"/>
    <n v="0"/>
    <n v="0"/>
    <n v="0"/>
    <n v="0"/>
    <n v="0"/>
    <n v="0"/>
    <n v="0"/>
    <n v="0"/>
    <n v="0"/>
    <x v="0"/>
    <n v="129"/>
    <n v="9020"/>
    <n v="0"/>
    <n v="16"/>
    <n v="4"/>
  </r>
  <r>
    <s v="DLF Regal Gardens"/>
    <s v=" Sector 90 Gurgaon"/>
    <x v="1"/>
    <n v="126000"/>
    <n v="7636"/>
    <s v="North"/>
    <x v="0"/>
    <x v="1"/>
    <n v="1.6500785751702399E-2"/>
    <m/>
    <n v="1650"/>
    <n v="1744"/>
    <n v="3"/>
    <n v="3"/>
    <n v="2"/>
    <n v="3"/>
    <s v="plurifamiliar"/>
    <n v="29"/>
    <n v="12"/>
    <n v="0"/>
    <n v="0"/>
    <n v="0"/>
    <n v="0"/>
    <n v="0"/>
    <n v="0"/>
    <n v="0"/>
    <n v="0"/>
    <n v="0"/>
    <n v="0"/>
    <n v="1"/>
    <n v="0"/>
    <n v="0"/>
    <n v="0"/>
    <n v="0"/>
    <n v="1"/>
    <n v="0"/>
    <n v="0"/>
    <n v="0"/>
    <n v="0"/>
    <n v="0"/>
    <n v="1"/>
    <n v="0"/>
    <n v="0"/>
    <n v="1"/>
    <n v="1"/>
    <n v="1"/>
    <x v="1"/>
    <x v="0"/>
    <n v="0"/>
    <n v="0"/>
    <n v="0"/>
    <n v="0"/>
    <n v="0"/>
    <n v="0"/>
    <n v="0"/>
    <n v="0"/>
    <n v="0"/>
    <n v="0"/>
    <n v="0"/>
    <n v="0"/>
    <n v="0"/>
    <n v="0"/>
    <n v="0"/>
    <n v="0"/>
    <n v="0"/>
    <n v="0"/>
    <n v="0"/>
    <n v="0"/>
    <n v="0"/>
    <x v="0"/>
    <n v="126"/>
    <n v="7636"/>
    <n v="0"/>
    <n v="2"/>
    <n v="4"/>
  </r>
  <r>
    <s v="DLF Regal Gardens"/>
    <s v=" Sector 90 Gurgaon"/>
    <x v="1"/>
    <n v="125000"/>
    <n v="7167"/>
    <s v="East"/>
    <x v="0"/>
    <x v="3"/>
    <n v="1.7441049253523001E-2"/>
    <m/>
    <m/>
    <n v="1744"/>
    <n v="3"/>
    <n v="3"/>
    <n v="2"/>
    <n v="3"/>
    <s v="plurifamiliar"/>
    <n v="29"/>
    <n v="11"/>
    <n v="0"/>
    <n v="0"/>
    <n v="0"/>
    <n v="0"/>
    <n v="0"/>
    <n v="0"/>
    <n v="0"/>
    <n v="0"/>
    <n v="0"/>
    <n v="0"/>
    <n v="1"/>
    <n v="0"/>
    <n v="1"/>
    <n v="0"/>
    <n v="0"/>
    <n v="0"/>
    <n v="0"/>
    <n v="0"/>
    <n v="0"/>
    <n v="0"/>
    <n v="0"/>
    <n v="1"/>
    <n v="0"/>
    <n v="0"/>
    <n v="1"/>
    <n v="1"/>
    <n v="1"/>
    <x v="1"/>
    <x v="0"/>
    <n v="0"/>
    <n v="0"/>
    <n v="0"/>
    <n v="0"/>
    <n v="0"/>
    <n v="0"/>
    <n v="0"/>
    <n v="0"/>
    <n v="0"/>
    <n v="0"/>
    <n v="0"/>
    <n v="0"/>
    <n v="0"/>
    <n v="0"/>
    <n v="0"/>
    <n v="0"/>
    <n v="0"/>
    <n v="0"/>
    <n v="0"/>
    <n v="0"/>
    <n v="0"/>
    <x v="0"/>
    <n v="125"/>
    <n v="7167"/>
    <n v="0"/>
    <n v="2"/>
    <n v="4"/>
  </r>
  <r>
    <s v="DLF Regal Gardens"/>
    <s v=" Sector 90 Gurgaon"/>
    <x v="1"/>
    <n v="125000"/>
    <n v="7339"/>
    <s v="North"/>
    <x v="2"/>
    <x v="31"/>
    <n v="1.70322932279602E-2"/>
    <m/>
    <m/>
    <n v="1703"/>
    <n v="3"/>
    <n v="3"/>
    <n v="3"/>
    <n v="3"/>
    <s v="plurifamiliar"/>
    <n v="29"/>
    <n v="28"/>
    <n v="1"/>
    <n v="0"/>
    <n v="0"/>
    <n v="0"/>
    <n v="0"/>
    <n v="0"/>
    <n v="1"/>
    <n v="1"/>
    <n v="0"/>
    <n v="0"/>
    <n v="1"/>
    <n v="1"/>
    <n v="0"/>
    <n v="0"/>
    <n v="0"/>
    <n v="1"/>
    <n v="0"/>
    <n v="0"/>
    <n v="1"/>
    <n v="1"/>
    <n v="0"/>
    <n v="1"/>
    <n v="0"/>
    <n v="0"/>
    <n v="1"/>
    <n v="1"/>
    <n v="1"/>
    <x v="1"/>
    <x v="0"/>
    <n v="0"/>
    <n v="0"/>
    <n v="0"/>
    <n v="0"/>
    <n v="0"/>
    <n v="0"/>
    <n v="0"/>
    <n v="0"/>
    <n v="0"/>
    <n v="0"/>
    <n v="0"/>
    <n v="0"/>
    <n v="0"/>
    <n v="0"/>
    <n v="0"/>
    <n v="0"/>
    <n v="0"/>
    <n v="0"/>
    <n v="0"/>
    <n v="0"/>
    <n v="0"/>
    <x v="0"/>
    <n v="125"/>
    <n v="7339"/>
    <n v="0"/>
    <n v="8"/>
    <n v="4"/>
  </r>
  <r>
    <s v="DLF Regal Gardens"/>
    <s v=" Sector 90 Gurgaon"/>
    <x v="1"/>
    <n v="170000"/>
    <n v="7223"/>
    <s v="North-West"/>
    <x v="2"/>
    <x v="31"/>
    <n v="2.3535926900179902E-2"/>
    <m/>
    <m/>
    <n v="2215"/>
    <n v="4"/>
    <n v="4"/>
    <n v="3"/>
    <n v="4"/>
    <s v="plurifamiliar"/>
    <n v="29"/>
    <n v="15"/>
    <n v="1"/>
    <n v="0"/>
    <n v="0"/>
    <n v="0"/>
    <n v="0"/>
    <n v="0"/>
    <n v="1"/>
    <n v="0"/>
    <n v="0"/>
    <n v="0"/>
    <n v="1"/>
    <n v="1"/>
    <n v="0"/>
    <n v="0"/>
    <n v="0"/>
    <n v="1"/>
    <n v="0"/>
    <n v="0"/>
    <n v="1"/>
    <n v="1"/>
    <n v="0"/>
    <n v="1"/>
    <n v="0"/>
    <n v="0"/>
    <n v="1"/>
    <n v="1"/>
    <n v="1"/>
    <x v="1"/>
    <x v="0"/>
    <n v="0"/>
    <n v="0"/>
    <n v="0"/>
    <n v="0"/>
    <n v="0"/>
    <n v="0"/>
    <n v="0"/>
    <n v="0"/>
    <n v="0"/>
    <n v="0"/>
    <n v="0"/>
    <n v="0"/>
    <n v="0"/>
    <n v="0"/>
    <n v="0"/>
    <n v="0"/>
    <n v="0"/>
    <n v="0"/>
    <n v="0"/>
    <n v="0"/>
    <n v="0"/>
    <x v="0"/>
    <n v="170"/>
    <n v="7223"/>
    <n v="0"/>
    <n v="7"/>
    <n v="4"/>
  </r>
  <r>
    <s v="DLF Regal Gardens"/>
    <s v=" Sector 90 Gurgaon"/>
    <x v="1"/>
    <n v="125000"/>
    <n v="10416"/>
    <s v="North"/>
    <x v="2"/>
    <x v="7"/>
    <n v="1.20007680491551E-2"/>
    <n v="1200"/>
    <m/>
    <n v="1702"/>
    <n v="3"/>
    <n v="3"/>
    <n v="3"/>
    <n v="3"/>
    <s v="plurifamiliar"/>
    <n v="29"/>
    <n v="18"/>
    <n v="1"/>
    <n v="0"/>
    <n v="0"/>
    <n v="0"/>
    <n v="1"/>
    <n v="1"/>
    <n v="1"/>
    <n v="0"/>
    <n v="0"/>
    <n v="1"/>
    <n v="1"/>
    <n v="1"/>
    <n v="1"/>
    <n v="1"/>
    <n v="1"/>
    <n v="1"/>
    <n v="1"/>
    <n v="1"/>
    <n v="1"/>
    <n v="1"/>
    <n v="1"/>
    <n v="1"/>
    <n v="0"/>
    <n v="0"/>
    <n v="1"/>
    <n v="1"/>
    <n v="1"/>
    <x v="1"/>
    <x v="0"/>
    <n v="0"/>
    <n v="0"/>
    <n v="0"/>
    <n v="0"/>
    <n v="0"/>
    <n v="0"/>
    <n v="0"/>
    <n v="0"/>
    <n v="0"/>
    <n v="0"/>
    <n v="0"/>
    <n v="0"/>
    <n v="0"/>
    <n v="0"/>
    <n v="0"/>
    <n v="0"/>
    <n v="0"/>
    <n v="0"/>
    <n v="0"/>
    <n v="0"/>
    <n v="0"/>
    <x v="0"/>
    <n v="125"/>
    <n v="10416"/>
    <n v="0"/>
    <n v="15"/>
    <n v="4"/>
  </r>
  <r>
    <s v="DLF Regal Gardens"/>
    <s v=" Sector 90 Gurgaon"/>
    <x v="1"/>
    <n v="125000"/>
    <n v="6459"/>
    <s v="South"/>
    <x v="0"/>
    <x v="31"/>
    <n v="1.93528409970583E-2"/>
    <n v="1600"/>
    <n v="1650"/>
    <n v="1703"/>
    <n v="3"/>
    <n v="3"/>
    <n v="3"/>
    <n v="3"/>
    <s v="plurifamiliar"/>
    <n v="30"/>
    <n v="10"/>
    <n v="0"/>
    <n v="0"/>
    <n v="0"/>
    <n v="0"/>
    <n v="0"/>
    <n v="0"/>
    <n v="1"/>
    <n v="0"/>
    <n v="0"/>
    <n v="0"/>
    <n v="1"/>
    <n v="1"/>
    <n v="0"/>
    <n v="0"/>
    <n v="0"/>
    <n v="1"/>
    <n v="0"/>
    <n v="0"/>
    <n v="1"/>
    <n v="1"/>
    <n v="0"/>
    <n v="1"/>
    <n v="0"/>
    <n v="0"/>
    <n v="1"/>
    <n v="1"/>
    <n v="1"/>
    <x v="1"/>
    <x v="0"/>
    <n v="0"/>
    <n v="0"/>
    <n v="0"/>
    <n v="3"/>
    <n v="0"/>
    <n v="0"/>
    <n v="0"/>
    <n v="0"/>
    <n v="0"/>
    <n v="1"/>
    <n v="0"/>
    <n v="0"/>
    <n v="0"/>
    <n v="0"/>
    <n v="0"/>
    <n v="2"/>
    <n v="0"/>
    <n v="0"/>
    <n v="0"/>
    <n v="0"/>
    <n v="2"/>
    <x v="1"/>
    <n v="125"/>
    <n v="6459"/>
    <n v="6"/>
    <n v="6"/>
    <n v="4"/>
  </r>
  <r>
    <s v="DLF Regal Gardens"/>
    <s v=" Sector 90 Gurgaon"/>
    <x v="1"/>
    <n v="120000"/>
    <n v="6837"/>
    <s v="South-West"/>
    <x v="0"/>
    <x v="7"/>
    <n v="1.7551557700745901E-2"/>
    <n v="1400"/>
    <m/>
    <n v="1755"/>
    <n v="3"/>
    <n v="3"/>
    <n v="3"/>
    <n v="3"/>
    <s v="plurifamiliar"/>
    <n v="29"/>
    <n v="15"/>
    <n v="0"/>
    <n v="0"/>
    <n v="0"/>
    <n v="0"/>
    <n v="1"/>
    <n v="1"/>
    <n v="1"/>
    <n v="1"/>
    <n v="0"/>
    <n v="1"/>
    <n v="1"/>
    <n v="1"/>
    <n v="1"/>
    <n v="1"/>
    <n v="1"/>
    <n v="1"/>
    <n v="1"/>
    <n v="1"/>
    <n v="1"/>
    <n v="1"/>
    <n v="1"/>
    <n v="1"/>
    <n v="0"/>
    <n v="0"/>
    <n v="1"/>
    <n v="1"/>
    <n v="1"/>
    <x v="1"/>
    <x v="0"/>
    <n v="0"/>
    <n v="0"/>
    <n v="0"/>
    <n v="0"/>
    <n v="0"/>
    <n v="0"/>
    <n v="0"/>
    <n v="0"/>
    <n v="0"/>
    <n v="0"/>
    <n v="0"/>
    <n v="0"/>
    <n v="0"/>
    <n v="0"/>
    <n v="0"/>
    <n v="0"/>
    <n v="0"/>
    <n v="0"/>
    <n v="0"/>
    <n v="0"/>
    <n v="0"/>
    <x v="0"/>
    <n v="120"/>
    <n v="6837"/>
    <n v="0"/>
    <n v="15"/>
    <n v="4"/>
  </r>
  <r>
    <s v="DLF Regal Gardens"/>
    <s v=" Sector 90 Gurgaon"/>
    <x v="1"/>
    <n v="125000"/>
    <n v="8116"/>
    <s v="South-East"/>
    <x v="0"/>
    <x v="9"/>
    <n v="1.54016757023164E-2"/>
    <n v="1540"/>
    <n v="1640"/>
    <n v="1702"/>
    <n v="3"/>
    <n v="3"/>
    <n v="3"/>
    <n v="3"/>
    <s v="plurifamiliar"/>
    <n v="29"/>
    <n v="8"/>
    <n v="0"/>
    <n v="0"/>
    <n v="1"/>
    <n v="0"/>
    <n v="1"/>
    <n v="1"/>
    <n v="1"/>
    <n v="0"/>
    <n v="1"/>
    <n v="1"/>
    <n v="1"/>
    <n v="1"/>
    <n v="1"/>
    <n v="1"/>
    <n v="1"/>
    <n v="1"/>
    <n v="1"/>
    <n v="1"/>
    <n v="1"/>
    <n v="1"/>
    <n v="1"/>
    <n v="1"/>
    <n v="0"/>
    <n v="0"/>
    <n v="1"/>
    <n v="1"/>
    <n v="1"/>
    <x v="1"/>
    <x v="0"/>
    <n v="0"/>
    <n v="0"/>
    <n v="0"/>
    <n v="0"/>
    <n v="0"/>
    <n v="0"/>
    <n v="0"/>
    <n v="0"/>
    <n v="0"/>
    <n v="0"/>
    <n v="0"/>
    <n v="0"/>
    <n v="0"/>
    <n v="0"/>
    <n v="0"/>
    <n v="0"/>
    <n v="0"/>
    <n v="0"/>
    <n v="0"/>
    <n v="0"/>
    <n v="0"/>
    <x v="0"/>
    <n v="125"/>
    <n v="8116"/>
    <n v="0"/>
    <n v="16"/>
    <n v="4"/>
  </r>
  <r>
    <s v="DLF Regal Gardens"/>
    <s v=" Sector 90 Gurgaon"/>
    <x v="1"/>
    <n v="123000"/>
    <n v="7052"/>
    <s v="North"/>
    <x v="0"/>
    <x v="3"/>
    <n v="1.7441860465116199E-2"/>
    <m/>
    <m/>
    <n v="1744"/>
    <n v="3"/>
    <n v="3"/>
    <n v="2"/>
    <n v="3"/>
    <s v="plurifamiliar"/>
    <n v="29"/>
    <n v="19"/>
    <n v="0"/>
    <n v="0"/>
    <n v="0"/>
    <n v="0"/>
    <n v="0"/>
    <n v="0"/>
    <n v="0"/>
    <n v="0"/>
    <n v="0"/>
    <n v="0"/>
    <n v="0"/>
    <n v="0"/>
    <n v="1"/>
    <n v="0"/>
    <n v="0"/>
    <n v="0"/>
    <n v="0"/>
    <n v="0"/>
    <n v="0"/>
    <n v="0"/>
    <n v="0"/>
    <n v="1"/>
    <n v="0"/>
    <n v="0"/>
    <n v="1"/>
    <n v="1"/>
    <n v="1"/>
    <x v="1"/>
    <x v="0"/>
    <n v="0"/>
    <n v="0"/>
    <n v="0"/>
    <n v="0"/>
    <n v="0"/>
    <n v="0"/>
    <n v="0"/>
    <n v="0"/>
    <n v="0"/>
    <n v="0"/>
    <n v="0"/>
    <n v="0"/>
    <n v="0"/>
    <n v="0"/>
    <n v="0"/>
    <n v="0"/>
    <n v="0"/>
    <n v="0"/>
    <n v="0"/>
    <n v="0"/>
    <n v="0"/>
    <x v="0"/>
    <n v="123"/>
    <n v="7052"/>
    <n v="0"/>
    <n v="1"/>
    <n v="4"/>
  </r>
  <r>
    <s v="DLF Regal Gardens"/>
    <s v=" Sector 90 Gurgaon"/>
    <x v="1"/>
    <n v="175000"/>
    <n v="7900"/>
    <s v="East"/>
    <x v="0"/>
    <x v="3"/>
    <n v="2.2151898734177201E-2"/>
    <m/>
    <m/>
    <n v="2215"/>
    <n v="4"/>
    <n v="4"/>
    <n v="3"/>
    <n v="4"/>
    <s v="plurifamiliar"/>
    <n v="29"/>
    <n v="3"/>
    <n v="0"/>
    <n v="0"/>
    <n v="0"/>
    <n v="0"/>
    <n v="0"/>
    <n v="0"/>
    <n v="0"/>
    <n v="0"/>
    <n v="0"/>
    <n v="0"/>
    <n v="0"/>
    <n v="0"/>
    <n v="1"/>
    <n v="0"/>
    <n v="0"/>
    <n v="1"/>
    <n v="0"/>
    <n v="0"/>
    <n v="0"/>
    <n v="0"/>
    <n v="0"/>
    <n v="1"/>
    <n v="0"/>
    <n v="0"/>
    <n v="1"/>
    <n v="1"/>
    <n v="1"/>
    <x v="1"/>
    <x v="0"/>
    <n v="0"/>
    <n v="0"/>
    <n v="0"/>
    <n v="0"/>
    <n v="0"/>
    <n v="0"/>
    <n v="0"/>
    <n v="0"/>
    <n v="0"/>
    <n v="0"/>
    <n v="0"/>
    <n v="0"/>
    <n v="0"/>
    <n v="0"/>
    <n v="0"/>
    <n v="0"/>
    <n v="0"/>
    <n v="0"/>
    <n v="0"/>
    <n v="0"/>
    <n v="0"/>
    <x v="0"/>
    <n v="175"/>
    <n v="7900"/>
    <n v="0"/>
    <n v="2"/>
    <n v="4"/>
  </r>
  <r>
    <s v="DLF Regal Gardens"/>
    <s v=" Sector 90 Gurgaon"/>
    <x v="1"/>
    <n v="115000"/>
    <n v="6325"/>
    <s v="North-West"/>
    <x v="0"/>
    <x v="11"/>
    <n v="1.8181818181818101E-2"/>
    <m/>
    <m/>
    <n v="1818"/>
    <n v="3"/>
    <n v="3"/>
    <n v="3"/>
    <n v="3"/>
    <s v="plurifamiliar"/>
    <n v="29"/>
    <n v="18"/>
    <n v="0"/>
    <n v="0"/>
    <n v="1"/>
    <n v="0"/>
    <n v="1"/>
    <n v="0"/>
    <n v="1"/>
    <n v="1"/>
    <n v="1"/>
    <n v="0"/>
    <n v="1"/>
    <n v="1"/>
    <n v="1"/>
    <n v="0"/>
    <n v="1"/>
    <n v="1"/>
    <n v="1"/>
    <n v="1"/>
    <n v="1"/>
    <n v="1"/>
    <n v="0"/>
    <n v="1"/>
    <n v="0"/>
    <n v="0"/>
    <n v="1"/>
    <n v="1"/>
    <n v="1"/>
    <x v="1"/>
    <x v="0"/>
    <n v="0"/>
    <n v="0"/>
    <n v="5"/>
    <n v="3"/>
    <n v="0"/>
    <n v="0"/>
    <n v="0"/>
    <n v="0"/>
    <n v="0"/>
    <n v="1"/>
    <n v="0"/>
    <n v="0"/>
    <n v="0"/>
    <n v="0"/>
    <n v="0"/>
    <n v="3"/>
    <n v="0"/>
    <n v="0"/>
    <n v="0"/>
    <n v="0"/>
    <n v="2"/>
    <x v="1"/>
    <n v="115"/>
    <n v="6325"/>
    <n v="12"/>
    <n v="14"/>
    <n v="4"/>
  </r>
  <r>
    <s v="DLF Regal Gardens"/>
    <s v=" Sector 90 Gurgaon"/>
    <x v="1"/>
    <n v="113000"/>
    <n v="6647"/>
    <s v="North"/>
    <x v="0"/>
    <x v="35"/>
    <n v="1.70001504438092E-2"/>
    <m/>
    <m/>
    <n v="1730"/>
    <n v="3"/>
    <n v="3"/>
    <n v="3"/>
    <n v="3"/>
    <s v="plurifamiliar"/>
    <n v="30"/>
    <n v="8"/>
    <n v="0"/>
    <n v="0"/>
    <n v="0"/>
    <n v="0"/>
    <n v="0"/>
    <n v="0"/>
    <n v="1"/>
    <n v="0"/>
    <n v="0"/>
    <n v="0"/>
    <n v="1"/>
    <n v="1"/>
    <n v="1"/>
    <n v="1"/>
    <n v="1"/>
    <n v="1"/>
    <n v="1"/>
    <n v="1"/>
    <n v="1"/>
    <n v="1"/>
    <n v="0"/>
    <n v="1"/>
    <n v="0"/>
    <n v="0"/>
    <n v="1"/>
    <n v="1"/>
    <n v="1"/>
    <x v="1"/>
    <x v="0"/>
    <n v="0"/>
    <n v="0"/>
    <n v="5"/>
    <n v="0"/>
    <n v="0"/>
    <n v="0"/>
    <n v="0"/>
    <n v="0"/>
    <n v="0"/>
    <n v="0"/>
    <n v="0"/>
    <n v="0"/>
    <n v="0"/>
    <n v="0"/>
    <n v="0"/>
    <n v="0"/>
    <n v="0"/>
    <n v="0"/>
    <n v="0"/>
    <n v="0"/>
    <n v="0"/>
    <x v="0"/>
    <n v="113"/>
    <n v="6647"/>
    <n v="5"/>
    <n v="11"/>
    <n v="4"/>
  </r>
  <r>
    <s v="DLF Regal Gardens"/>
    <s v=" Sector 90 Gurgaon"/>
    <x v="1"/>
    <n v="121000"/>
    <n v="6926"/>
    <s v="West"/>
    <x v="0"/>
    <x v="12"/>
    <n v="1.7470401386081399E-2"/>
    <m/>
    <m/>
    <n v="1747"/>
    <n v="3"/>
    <n v="3"/>
    <n v="3"/>
    <n v="3"/>
    <s v="plurifamiliar"/>
    <n v="29"/>
    <n v="29"/>
    <n v="0"/>
    <n v="0"/>
    <n v="0"/>
    <n v="0"/>
    <n v="0"/>
    <n v="0"/>
    <n v="1"/>
    <n v="0"/>
    <n v="0"/>
    <n v="0"/>
    <n v="1"/>
    <n v="1"/>
    <n v="1"/>
    <n v="1"/>
    <n v="1"/>
    <n v="1"/>
    <n v="1"/>
    <n v="1"/>
    <n v="1"/>
    <n v="1"/>
    <n v="1"/>
    <n v="1"/>
    <n v="0"/>
    <n v="0"/>
    <n v="1"/>
    <n v="1"/>
    <n v="1"/>
    <x v="1"/>
    <x v="0"/>
    <n v="0"/>
    <n v="0"/>
    <n v="0"/>
    <n v="0"/>
    <n v="0"/>
    <n v="0"/>
    <n v="0"/>
    <n v="0"/>
    <n v="0"/>
    <n v="0"/>
    <n v="0"/>
    <n v="0"/>
    <n v="0"/>
    <n v="0"/>
    <n v="0"/>
    <n v="0"/>
    <n v="0"/>
    <n v="0"/>
    <n v="0"/>
    <n v="0"/>
    <n v="0"/>
    <x v="0"/>
    <n v="121"/>
    <n v="6926"/>
    <n v="0"/>
    <n v="11"/>
    <n v="4"/>
  </r>
  <r>
    <s v="DLF Regal Gardens"/>
    <s v=" Sector 90 Gurgaon"/>
    <x v="1"/>
    <n v="165000"/>
    <n v="7449"/>
    <s v="East"/>
    <x v="0"/>
    <x v="7"/>
    <n v="2.2150624244865001E-2"/>
    <n v="2213"/>
    <n v="2214"/>
    <n v="2215"/>
    <n v="4"/>
    <n v="4"/>
    <n v="3"/>
    <n v="4"/>
    <s v="plurifamiliar"/>
    <n v="29"/>
    <n v="15"/>
    <n v="0"/>
    <n v="0"/>
    <n v="0"/>
    <n v="0"/>
    <n v="1"/>
    <n v="1"/>
    <n v="1"/>
    <n v="1"/>
    <n v="0"/>
    <n v="0"/>
    <n v="1"/>
    <n v="1"/>
    <n v="1"/>
    <n v="1"/>
    <n v="1"/>
    <n v="1"/>
    <n v="1"/>
    <n v="1"/>
    <n v="1"/>
    <n v="1"/>
    <n v="1"/>
    <n v="1"/>
    <n v="0"/>
    <n v="0"/>
    <n v="1"/>
    <n v="1"/>
    <n v="1"/>
    <x v="1"/>
    <x v="0"/>
    <n v="0"/>
    <n v="0"/>
    <n v="6"/>
    <n v="0"/>
    <n v="0"/>
    <n v="0"/>
    <n v="0"/>
    <n v="0"/>
    <n v="0"/>
    <n v="0"/>
    <n v="0"/>
    <n v="0"/>
    <n v="0"/>
    <n v="0"/>
    <n v="0"/>
    <n v="4"/>
    <n v="0"/>
    <n v="0"/>
    <n v="0"/>
    <n v="0"/>
    <n v="2"/>
    <x v="1"/>
    <n v="165"/>
    <n v="7449"/>
    <n v="10"/>
    <n v="14"/>
    <n v="4"/>
  </r>
  <r>
    <s v="DLF Regal Gardens"/>
    <s v=" Sector 90 Gurgaon"/>
    <x v="1"/>
    <n v="178000"/>
    <n v="8040"/>
    <s v="North-East"/>
    <x v="0"/>
    <x v="14"/>
    <n v="2.2139303482587001E-2"/>
    <m/>
    <m/>
    <n v="2215"/>
    <n v="4"/>
    <n v="4"/>
    <n v="3"/>
    <n v="4"/>
    <s v="plurifamiliar"/>
    <n v="29"/>
    <n v="12"/>
    <n v="0"/>
    <n v="0"/>
    <n v="0"/>
    <n v="0"/>
    <n v="0"/>
    <n v="1"/>
    <n v="1"/>
    <n v="0"/>
    <n v="0"/>
    <n v="0"/>
    <n v="1"/>
    <n v="1"/>
    <n v="0"/>
    <n v="0"/>
    <n v="0"/>
    <n v="1"/>
    <n v="0"/>
    <n v="1"/>
    <n v="1"/>
    <n v="1"/>
    <n v="1"/>
    <n v="1"/>
    <n v="0"/>
    <n v="0"/>
    <n v="1"/>
    <n v="1"/>
    <n v="1"/>
    <x v="1"/>
    <x v="0"/>
    <n v="0"/>
    <n v="0"/>
    <n v="6"/>
    <n v="0"/>
    <n v="0"/>
    <n v="0"/>
    <n v="0"/>
    <n v="0"/>
    <n v="0"/>
    <n v="0"/>
    <n v="0"/>
    <n v="0"/>
    <n v="0"/>
    <n v="0"/>
    <n v="0"/>
    <n v="0"/>
    <n v="0"/>
    <n v="0"/>
    <n v="0"/>
    <n v="0"/>
    <n v="0"/>
    <x v="0"/>
    <n v="178"/>
    <n v="8040"/>
    <n v="6"/>
    <n v="8"/>
    <n v="4"/>
  </r>
  <r>
    <s v="DLF Regal Gardens"/>
    <s v=" Sector 90 Gurgaon"/>
    <x v="1"/>
    <n v="129000"/>
    <n v="7103"/>
    <s v="South-East"/>
    <x v="0"/>
    <x v="9"/>
    <n v="1.8161340278755399E-2"/>
    <n v="1816"/>
    <n v="1817"/>
    <n v="1818"/>
    <n v="3"/>
    <n v="3"/>
    <n v="3"/>
    <n v="3"/>
    <s v="plurifamiliar"/>
    <n v="29"/>
    <n v="12"/>
    <n v="1"/>
    <n v="0"/>
    <n v="0"/>
    <n v="0"/>
    <n v="1"/>
    <n v="1"/>
    <n v="1"/>
    <n v="0"/>
    <n v="1"/>
    <n v="0"/>
    <n v="1"/>
    <n v="1"/>
    <n v="1"/>
    <n v="1"/>
    <n v="1"/>
    <n v="1"/>
    <n v="1"/>
    <n v="1"/>
    <n v="1"/>
    <n v="1"/>
    <n v="1"/>
    <n v="1"/>
    <n v="0"/>
    <n v="0"/>
    <n v="1"/>
    <n v="1"/>
    <n v="1"/>
    <x v="1"/>
    <x v="0"/>
    <n v="0"/>
    <n v="0"/>
    <n v="5"/>
    <n v="0"/>
    <n v="0"/>
    <n v="0"/>
    <n v="0"/>
    <n v="0"/>
    <n v="0"/>
    <n v="0"/>
    <n v="0"/>
    <n v="0"/>
    <n v="0"/>
    <n v="0"/>
    <n v="0"/>
    <n v="3"/>
    <n v="0"/>
    <n v="0"/>
    <n v="0"/>
    <n v="0"/>
    <n v="2"/>
    <x v="1"/>
    <n v="129"/>
    <n v="7103"/>
    <n v="8"/>
    <n v="15"/>
    <n v="4"/>
  </r>
  <r>
    <s v="DLF Regal Gardens"/>
    <s v=" Sector 90 Gurgaon"/>
    <x v="1"/>
    <n v="125000"/>
    <n v="5931"/>
    <s v="North-East"/>
    <x v="0"/>
    <x v="35"/>
    <n v="2.10757039285112E-2"/>
    <m/>
    <m/>
    <n v="1720"/>
    <n v="3"/>
    <n v="3"/>
    <n v="3"/>
    <n v="3"/>
    <s v="plurifamiliar"/>
    <n v="19"/>
    <n v="18"/>
    <n v="0"/>
    <n v="0"/>
    <n v="0"/>
    <n v="0"/>
    <n v="0"/>
    <n v="0"/>
    <n v="1"/>
    <n v="0"/>
    <n v="0"/>
    <n v="0"/>
    <n v="1"/>
    <n v="1"/>
    <n v="1"/>
    <n v="1"/>
    <n v="1"/>
    <n v="1"/>
    <n v="1"/>
    <n v="1"/>
    <n v="1"/>
    <n v="1"/>
    <n v="0"/>
    <n v="1"/>
    <n v="0"/>
    <n v="0"/>
    <n v="1"/>
    <n v="1"/>
    <n v="1"/>
    <x v="1"/>
    <x v="0"/>
    <n v="0"/>
    <n v="0"/>
    <n v="0"/>
    <n v="0"/>
    <n v="0"/>
    <n v="0"/>
    <n v="0"/>
    <n v="0"/>
    <n v="0"/>
    <n v="0"/>
    <n v="0"/>
    <n v="0"/>
    <n v="0"/>
    <n v="0"/>
    <n v="0"/>
    <n v="0"/>
    <n v="0"/>
    <n v="0"/>
    <n v="0"/>
    <n v="0"/>
    <n v="0"/>
    <x v="0"/>
    <n v="125"/>
    <n v="5931"/>
    <n v="0"/>
    <n v="11"/>
    <n v="4"/>
  </r>
  <r>
    <s v="DLF Regal Gardens"/>
    <s v=" Sector 90 Gurgaon"/>
    <x v="1"/>
    <n v="205000"/>
    <n v="9000"/>
    <s v=""/>
    <x v="0"/>
    <x v="0"/>
    <n v="2.2777777777777699E-2"/>
    <m/>
    <m/>
    <n v="2215"/>
    <n v="4"/>
    <n v="4"/>
    <n v="3"/>
    <n v="4"/>
    <s v="plurifamiliar"/>
    <n v="29"/>
    <n v="5"/>
    <n v="0"/>
    <n v="0"/>
    <n v="0"/>
    <n v="0"/>
    <n v="0"/>
    <n v="0"/>
    <n v="1"/>
    <n v="0"/>
    <n v="0"/>
    <n v="0"/>
    <n v="1"/>
    <n v="0"/>
    <n v="1"/>
    <n v="1"/>
    <n v="1"/>
    <n v="1"/>
    <n v="1"/>
    <n v="1"/>
    <n v="0"/>
    <n v="0"/>
    <n v="0"/>
    <n v="1"/>
    <n v="0"/>
    <n v="0"/>
    <n v="1"/>
    <n v="1"/>
    <n v="1"/>
    <x v="1"/>
    <x v="0"/>
    <n v="0"/>
    <n v="0"/>
    <n v="0"/>
    <n v="3"/>
    <n v="0"/>
    <n v="0"/>
    <n v="0"/>
    <n v="0"/>
    <n v="0"/>
    <n v="1"/>
    <n v="0"/>
    <n v="0"/>
    <n v="0"/>
    <n v="0"/>
    <n v="0"/>
    <n v="4"/>
    <n v="0"/>
    <n v="0"/>
    <n v="0"/>
    <n v="0"/>
    <n v="2"/>
    <x v="1"/>
    <n v="205"/>
    <n v="9000"/>
    <n v="8"/>
    <n v="8"/>
    <n v="4"/>
  </r>
  <r>
    <s v="DLF Regency Park"/>
    <s v=" DLF Phase 4"/>
    <x v="0"/>
    <n v="160000"/>
    <n v="14545"/>
    <s v="North"/>
    <x v="0"/>
    <x v="22"/>
    <n v="1.1000343760742499E-2"/>
    <n v="1100"/>
    <m/>
    <m/>
    <n v="2"/>
    <n v="2"/>
    <n v="2"/>
    <n v="2"/>
    <s v="unifamiliar"/>
    <n v="26"/>
    <n v="3"/>
    <n v="0"/>
    <n v="0"/>
    <n v="0"/>
    <n v="0"/>
    <n v="0"/>
    <n v="0"/>
    <n v="1"/>
    <n v="1"/>
    <n v="0"/>
    <n v="0"/>
    <n v="1"/>
    <n v="1"/>
    <n v="1"/>
    <n v="0"/>
    <n v="0"/>
    <n v="1"/>
    <n v="0"/>
    <n v="0"/>
    <n v="1"/>
    <n v="1"/>
    <n v="0"/>
    <n v="1"/>
    <n v="0"/>
    <n v="1"/>
    <n v="1"/>
    <n v="1"/>
    <n v="0"/>
    <x v="1"/>
    <x v="2"/>
    <n v="0"/>
    <n v="0"/>
    <n v="1"/>
    <n v="1"/>
    <n v="0"/>
    <n v="0"/>
    <n v="0"/>
    <n v="0"/>
    <n v="0"/>
    <n v="0"/>
    <n v="0"/>
    <n v="0"/>
    <n v="0"/>
    <n v="0"/>
    <n v="0"/>
    <n v="0"/>
    <n v="0"/>
    <n v="0"/>
    <n v="0"/>
    <n v="0"/>
    <n v="0"/>
    <x v="0"/>
    <n v="160"/>
    <n v="14545"/>
    <n v="2"/>
    <n v="8"/>
    <n v="5"/>
  </r>
  <r>
    <s v="DLF Regency Park"/>
    <s v=" DLF Phase 4"/>
    <x v="0"/>
    <n v="225000"/>
    <n v="14516"/>
    <s v="West"/>
    <x v="3"/>
    <x v="30"/>
    <n v="1.55001377790024E-2"/>
    <n v="1550"/>
    <n v="1700"/>
    <n v="1777"/>
    <n v="3"/>
    <n v="3"/>
    <n v="2"/>
    <n v="3"/>
    <s v="plurifamiliar"/>
    <n v="20"/>
    <n v="16"/>
    <n v="1"/>
    <n v="0"/>
    <n v="0"/>
    <n v="0"/>
    <n v="0"/>
    <n v="1"/>
    <n v="1"/>
    <n v="0"/>
    <n v="0"/>
    <n v="1"/>
    <n v="1"/>
    <n v="1"/>
    <n v="1"/>
    <n v="1"/>
    <n v="0"/>
    <n v="1"/>
    <n v="0"/>
    <n v="1"/>
    <n v="1"/>
    <n v="1"/>
    <n v="0"/>
    <n v="1"/>
    <n v="0"/>
    <n v="1"/>
    <n v="1"/>
    <n v="1"/>
    <n v="0"/>
    <x v="1"/>
    <x v="2"/>
    <n v="0"/>
    <n v="1"/>
    <n v="0"/>
    <n v="0"/>
    <n v="0"/>
    <n v="0"/>
    <n v="0"/>
    <n v="0"/>
    <n v="0"/>
    <n v="0"/>
    <n v="0"/>
    <n v="0"/>
    <n v="0"/>
    <n v="0"/>
    <n v="0"/>
    <n v="0"/>
    <n v="0"/>
    <n v="0"/>
    <n v="0"/>
    <n v="0"/>
    <n v="0"/>
    <x v="0"/>
    <n v="225"/>
    <n v="14516"/>
    <n v="0"/>
    <n v="12"/>
    <n v="6"/>
  </r>
  <r>
    <s v="DLF Regency Park"/>
    <s v=" DLF Phase 4"/>
    <x v="0"/>
    <n v="226000"/>
    <n v="13696"/>
    <s v="East"/>
    <x v="3"/>
    <x v="20"/>
    <n v="1.6501168224299E-2"/>
    <n v="1650"/>
    <n v="1700"/>
    <n v="1777"/>
    <n v="3"/>
    <n v="3"/>
    <n v="2"/>
    <n v="3"/>
    <s v="plurifamiliar"/>
    <n v="20"/>
    <n v="19"/>
    <n v="1"/>
    <n v="0"/>
    <n v="0"/>
    <n v="0"/>
    <n v="1"/>
    <n v="1"/>
    <n v="1"/>
    <n v="0"/>
    <n v="0"/>
    <n v="1"/>
    <n v="1"/>
    <n v="1"/>
    <n v="1"/>
    <n v="1"/>
    <n v="0"/>
    <n v="1"/>
    <n v="1"/>
    <n v="1"/>
    <n v="1"/>
    <n v="1"/>
    <n v="1"/>
    <n v="1"/>
    <n v="0"/>
    <n v="1"/>
    <n v="1"/>
    <n v="1"/>
    <n v="0"/>
    <x v="1"/>
    <x v="2"/>
    <n v="0"/>
    <n v="0"/>
    <n v="0"/>
    <n v="0"/>
    <n v="0"/>
    <n v="0"/>
    <n v="0"/>
    <n v="0"/>
    <n v="0"/>
    <n v="0"/>
    <n v="0"/>
    <n v="0"/>
    <n v="0"/>
    <n v="0"/>
    <n v="0"/>
    <n v="0"/>
    <n v="0"/>
    <n v="0"/>
    <n v="0"/>
    <n v="0"/>
    <n v="0"/>
    <x v="0"/>
    <n v="226"/>
    <n v="13696"/>
    <n v="0"/>
    <n v="14"/>
    <n v="5"/>
  </r>
  <r>
    <s v="DLF Regency Park"/>
    <s v=" DLF Phase 4"/>
    <x v="0"/>
    <n v="235000"/>
    <n v="13224"/>
    <s v="North-East"/>
    <x v="3"/>
    <x v="37"/>
    <n v="1.7770719903206202E-2"/>
    <m/>
    <m/>
    <n v="1777"/>
    <n v="3"/>
    <n v="3"/>
    <n v="2"/>
    <n v="3"/>
    <s v="plurifamiliar"/>
    <n v="21"/>
    <n v="18"/>
    <n v="1"/>
    <n v="0"/>
    <n v="0"/>
    <n v="0"/>
    <n v="1"/>
    <n v="1"/>
    <n v="1"/>
    <n v="0"/>
    <n v="0"/>
    <n v="1"/>
    <n v="1"/>
    <n v="0"/>
    <n v="1"/>
    <n v="1"/>
    <n v="1"/>
    <n v="1"/>
    <n v="1"/>
    <n v="1"/>
    <n v="0"/>
    <n v="1"/>
    <n v="1"/>
    <n v="1"/>
    <n v="0"/>
    <n v="1"/>
    <n v="1"/>
    <n v="1"/>
    <n v="0"/>
    <x v="1"/>
    <x v="2"/>
    <n v="0"/>
    <n v="1"/>
    <n v="0"/>
    <n v="5"/>
    <n v="0"/>
    <n v="0"/>
    <n v="0"/>
    <n v="0"/>
    <n v="0"/>
    <n v="0"/>
    <n v="0"/>
    <n v="0"/>
    <n v="0"/>
    <n v="0"/>
    <n v="0"/>
    <n v="4"/>
    <n v="0"/>
    <n v="0"/>
    <n v="0"/>
    <n v="0"/>
    <n v="2"/>
    <x v="1"/>
    <n v="235"/>
    <n v="13224"/>
    <n v="9"/>
    <n v="13"/>
    <n v="6"/>
  </r>
  <r>
    <s v="DLF Regency Park"/>
    <s v=" DLF Phase 4"/>
    <x v="0"/>
    <n v="124000"/>
    <n v="12400"/>
    <s v="South"/>
    <x v="2"/>
    <x v="9"/>
    <n v="0.01"/>
    <n v="1000"/>
    <n v="1050"/>
    <n v="1150"/>
    <n v="2"/>
    <n v="2"/>
    <n v="3"/>
    <n v="2"/>
    <s v="unifamiliar"/>
    <n v="26"/>
    <n v="19"/>
    <n v="0"/>
    <n v="0"/>
    <n v="1"/>
    <n v="0"/>
    <n v="1"/>
    <n v="1"/>
    <n v="1"/>
    <n v="0"/>
    <n v="1"/>
    <n v="1"/>
    <n v="1"/>
    <n v="1"/>
    <n v="1"/>
    <n v="1"/>
    <n v="1"/>
    <n v="1"/>
    <n v="1"/>
    <n v="1"/>
    <n v="1"/>
    <n v="1"/>
    <n v="1"/>
    <n v="1"/>
    <n v="0"/>
    <n v="1"/>
    <n v="1"/>
    <n v="1"/>
    <n v="0"/>
    <x v="1"/>
    <x v="2"/>
    <n v="0"/>
    <n v="0"/>
    <n v="0"/>
    <n v="2"/>
    <n v="0"/>
    <n v="0"/>
    <n v="0"/>
    <n v="0"/>
    <n v="0"/>
    <n v="1"/>
    <n v="0"/>
    <n v="0"/>
    <n v="0"/>
    <n v="0"/>
    <n v="0"/>
    <n v="3"/>
    <n v="0"/>
    <n v="0"/>
    <n v="0"/>
    <n v="0"/>
    <n v="2"/>
    <x v="1"/>
    <n v="124"/>
    <n v="12400"/>
    <n v="6"/>
    <n v="16"/>
    <n v="5"/>
  </r>
  <r>
    <s v="DLF Regency Park"/>
    <s v=" DLF Phase 4"/>
    <x v="0"/>
    <n v="135000"/>
    <n v="11739"/>
    <s v="East"/>
    <x v="3"/>
    <x v="14"/>
    <n v="1.1500127779197501E-2"/>
    <n v="1050"/>
    <n v="1120"/>
    <n v="1150"/>
    <n v="2"/>
    <n v="2"/>
    <n v="2"/>
    <n v="2"/>
    <s v="unifamiliar"/>
    <n v="26"/>
    <n v="14"/>
    <n v="0"/>
    <n v="0"/>
    <n v="0"/>
    <n v="1"/>
    <n v="0"/>
    <n v="0"/>
    <n v="1"/>
    <n v="0"/>
    <n v="0"/>
    <n v="0"/>
    <n v="1"/>
    <n v="1"/>
    <n v="0"/>
    <n v="1"/>
    <n v="0"/>
    <n v="1"/>
    <n v="0"/>
    <n v="0"/>
    <n v="1"/>
    <n v="1"/>
    <n v="1"/>
    <n v="1"/>
    <n v="0"/>
    <n v="1"/>
    <n v="1"/>
    <n v="1"/>
    <n v="0"/>
    <x v="1"/>
    <x v="2"/>
    <n v="0"/>
    <n v="0"/>
    <n v="0"/>
    <n v="0"/>
    <n v="0"/>
    <n v="0"/>
    <n v="0"/>
    <n v="0"/>
    <n v="0"/>
    <n v="0"/>
    <n v="0"/>
    <n v="0"/>
    <n v="0"/>
    <n v="0"/>
    <n v="0"/>
    <n v="0"/>
    <n v="0"/>
    <n v="0"/>
    <n v="0"/>
    <n v="0"/>
    <n v="0"/>
    <x v="0"/>
    <n v="135"/>
    <n v="11739"/>
    <n v="0"/>
    <n v="8"/>
    <n v="5"/>
  </r>
  <r>
    <s v="DLF Regency Park"/>
    <s v=" DLF Phase 4"/>
    <x v="0"/>
    <n v="230000"/>
    <n v="11817"/>
    <s v="North-East"/>
    <x v="2"/>
    <x v="12"/>
    <n v="1.9463484810019398E-2"/>
    <m/>
    <n v="1777"/>
    <m/>
    <n v="3"/>
    <n v="3"/>
    <n v="3"/>
    <n v="3"/>
    <s v="plurifamiliar"/>
    <n v="21"/>
    <n v="7"/>
    <n v="1"/>
    <n v="0"/>
    <n v="0"/>
    <n v="0"/>
    <n v="1"/>
    <n v="0"/>
    <n v="1"/>
    <n v="0"/>
    <n v="0"/>
    <n v="1"/>
    <n v="1"/>
    <n v="1"/>
    <n v="1"/>
    <n v="1"/>
    <n v="1"/>
    <n v="1"/>
    <n v="1"/>
    <n v="1"/>
    <n v="1"/>
    <n v="1"/>
    <n v="1"/>
    <n v="1"/>
    <n v="0"/>
    <n v="1"/>
    <n v="1"/>
    <n v="1"/>
    <n v="0"/>
    <x v="1"/>
    <x v="2"/>
    <n v="0"/>
    <n v="1"/>
    <n v="0"/>
    <n v="0"/>
    <n v="0"/>
    <n v="0"/>
    <n v="0"/>
    <n v="0"/>
    <n v="0"/>
    <n v="0"/>
    <n v="0"/>
    <n v="0"/>
    <n v="0"/>
    <n v="0"/>
    <n v="0"/>
    <n v="4"/>
    <n v="0"/>
    <n v="0"/>
    <n v="0"/>
    <n v="0"/>
    <n v="0"/>
    <x v="0"/>
    <n v="230"/>
    <n v="11817"/>
    <n v="4"/>
    <n v="14"/>
    <n v="6"/>
  </r>
  <r>
    <s v="DLF Regency Park"/>
    <s v=" DLF Phase 4"/>
    <x v="0"/>
    <n v="235000"/>
    <n v="13224"/>
    <s v="South-East"/>
    <x v="3"/>
    <x v="12"/>
    <n v="1.7770719903206202E-2"/>
    <n v="1600"/>
    <n v="1700"/>
    <n v="1777"/>
    <n v="3"/>
    <n v="4"/>
    <n v="3"/>
    <n v="3"/>
    <s v="plurifamiliar"/>
    <n v="20"/>
    <n v="8"/>
    <n v="1"/>
    <n v="0"/>
    <n v="0"/>
    <n v="0"/>
    <n v="1"/>
    <n v="0"/>
    <n v="1"/>
    <n v="1"/>
    <n v="0"/>
    <n v="1"/>
    <n v="1"/>
    <n v="1"/>
    <n v="1"/>
    <n v="1"/>
    <n v="1"/>
    <n v="1"/>
    <n v="1"/>
    <n v="1"/>
    <n v="1"/>
    <n v="1"/>
    <n v="1"/>
    <n v="1"/>
    <n v="0"/>
    <n v="1"/>
    <n v="1"/>
    <n v="1"/>
    <n v="0"/>
    <x v="1"/>
    <x v="2"/>
    <n v="0"/>
    <n v="1"/>
    <n v="4"/>
    <n v="3"/>
    <n v="0"/>
    <n v="0"/>
    <n v="0"/>
    <n v="0"/>
    <n v="0"/>
    <n v="1"/>
    <n v="0"/>
    <n v="0"/>
    <n v="0"/>
    <n v="0"/>
    <n v="0"/>
    <n v="3"/>
    <n v="0"/>
    <n v="0"/>
    <n v="0"/>
    <n v="0"/>
    <n v="2"/>
    <x v="1"/>
    <n v="235"/>
    <n v="13224"/>
    <n v="11"/>
    <n v="15"/>
    <n v="6"/>
  </r>
  <r>
    <s v="DLF Regency Park"/>
    <s v=" DLF Phase 4"/>
    <x v="0"/>
    <n v="191000"/>
    <n v="16608"/>
    <s v=""/>
    <x v="4"/>
    <x v="21"/>
    <n v="1.15004816955684E-2"/>
    <n v="1150"/>
    <m/>
    <m/>
    <n v="2"/>
    <n v="2"/>
    <n v="2"/>
    <n v="2"/>
    <s v="unifamiliar"/>
    <n v="26"/>
    <n v="11"/>
    <n v="0"/>
    <n v="0"/>
    <n v="0"/>
    <n v="0"/>
    <n v="1"/>
    <n v="0"/>
    <n v="1"/>
    <n v="0"/>
    <n v="0"/>
    <n v="0"/>
    <n v="1"/>
    <n v="1"/>
    <n v="1"/>
    <n v="0"/>
    <n v="1"/>
    <n v="1"/>
    <n v="0"/>
    <n v="1"/>
    <n v="1"/>
    <n v="1"/>
    <n v="0"/>
    <n v="1"/>
    <n v="0"/>
    <n v="1"/>
    <n v="1"/>
    <n v="1"/>
    <n v="0"/>
    <x v="1"/>
    <x v="2"/>
    <n v="0"/>
    <n v="0"/>
    <n v="3"/>
    <n v="2"/>
    <n v="1"/>
    <n v="1"/>
    <n v="1"/>
    <n v="1"/>
    <n v="0"/>
    <n v="1"/>
    <n v="1"/>
    <n v="0"/>
    <n v="0"/>
    <n v="0"/>
    <n v="1"/>
    <n v="2"/>
    <n v="0"/>
    <n v="0"/>
    <n v="0"/>
    <n v="0"/>
    <n v="1"/>
    <x v="2"/>
    <n v="191"/>
    <n v="16608"/>
    <n v="14"/>
    <n v="10"/>
    <n v="5"/>
  </r>
  <r>
    <s v="DLF Regency Park"/>
    <s v=" DLF Phase 4"/>
    <x v="0"/>
    <n v="135000"/>
    <n v="11992"/>
    <s v=""/>
    <x v="2"/>
    <x v="1"/>
    <n v="1.12575050033355E-2"/>
    <m/>
    <n v="1109"/>
    <m/>
    <n v="2"/>
    <n v="2"/>
    <n v="2"/>
    <n v="2"/>
    <s v="unifamiliar"/>
    <n v="26"/>
    <n v="1"/>
    <n v="0"/>
    <n v="0"/>
    <n v="0"/>
    <n v="0"/>
    <m/>
    <m/>
    <m/>
    <m/>
    <m/>
    <m/>
    <m/>
    <m/>
    <m/>
    <m/>
    <m/>
    <m/>
    <m/>
    <m/>
    <m/>
    <m/>
    <m/>
    <n v="1"/>
    <n v="0"/>
    <n v="1"/>
    <n v="1"/>
    <n v="1"/>
    <n v="0"/>
    <x v="1"/>
    <x v="2"/>
    <n v="0"/>
    <n v="0"/>
    <n v="0"/>
    <n v="0"/>
    <n v="0"/>
    <n v="0"/>
    <n v="0"/>
    <n v="0"/>
    <n v="0"/>
    <n v="0"/>
    <n v="0"/>
    <n v="0"/>
    <n v="0"/>
    <n v="0"/>
    <n v="0"/>
    <n v="0"/>
    <n v="0"/>
    <n v="0"/>
    <n v="0"/>
    <n v="0"/>
    <n v="0"/>
    <x v="0"/>
    <n v="135"/>
    <n v="11992"/>
    <n v="0"/>
    <n v="0"/>
    <n v="5"/>
  </r>
  <r>
    <s v="DLF Ridgewood Estate"/>
    <s v=" DLF Phase 4"/>
    <x v="0"/>
    <n v="200000"/>
    <n v="14598"/>
    <s v="North-East"/>
    <x v="3"/>
    <x v="37"/>
    <n v="1.3700506918755901E-2"/>
    <m/>
    <m/>
    <n v="1370"/>
    <n v="3"/>
    <n v="3"/>
    <n v="1"/>
    <n v="3"/>
    <s v="plurifamiliar"/>
    <n v="14"/>
    <n v="12"/>
    <n v="0"/>
    <n v="0"/>
    <n v="0"/>
    <n v="0"/>
    <n v="1"/>
    <n v="1"/>
    <n v="1"/>
    <n v="0"/>
    <n v="0"/>
    <n v="0"/>
    <n v="1"/>
    <n v="0"/>
    <n v="1"/>
    <n v="1"/>
    <n v="1"/>
    <n v="1"/>
    <n v="1"/>
    <n v="1"/>
    <n v="0"/>
    <n v="1"/>
    <n v="1"/>
    <n v="0"/>
    <n v="1"/>
    <n v="0"/>
    <n v="0"/>
    <n v="0"/>
    <n v="0"/>
    <x v="1"/>
    <x v="2"/>
    <n v="0"/>
    <n v="0"/>
    <n v="3"/>
    <n v="6"/>
    <n v="0"/>
    <n v="0"/>
    <n v="0"/>
    <n v="0"/>
    <n v="0"/>
    <n v="1"/>
    <n v="0"/>
    <n v="0"/>
    <n v="0"/>
    <n v="0"/>
    <n v="0"/>
    <n v="3"/>
    <n v="0"/>
    <n v="0"/>
    <n v="0"/>
    <n v="0"/>
    <n v="2"/>
    <x v="1"/>
    <n v="200"/>
    <n v="14598"/>
    <n v="13"/>
    <n v="11"/>
    <n v="2"/>
  </r>
  <r>
    <s v="DLF Royalton Tower"/>
    <s v=" DLF Phase 5"/>
    <x v="0"/>
    <n v="650000"/>
    <n v="20687"/>
    <s v=""/>
    <x v="2"/>
    <x v="3"/>
    <n v="3.1420698989703601E-2"/>
    <m/>
    <m/>
    <n v="2997"/>
    <n v="4"/>
    <n v="4"/>
    <n v="3"/>
    <n v="4"/>
    <s v="plurifamiliar"/>
    <n v="15"/>
    <n v="9"/>
    <n v="1"/>
    <n v="0"/>
    <n v="0"/>
    <n v="0"/>
    <n v="0"/>
    <n v="0"/>
    <n v="0"/>
    <n v="0"/>
    <n v="0"/>
    <n v="0"/>
    <n v="1"/>
    <n v="0"/>
    <n v="0"/>
    <n v="0"/>
    <n v="1"/>
    <n v="0"/>
    <n v="0"/>
    <n v="0"/>
    <n v="0"/>
    <n v="0"/>
    <n v="0"/>
    <n v="0"/>
    <n v="0"/>
    <n v="0"/>
    <n v="0"/>
    <n v="0"/>
    <n v="0"/>
    <x v="1"/>
    <x v="0"/>
    <n v="0"/>
    <n v="0"/>
    <n v="0"/>
    <n v="0"/>
    <n v="0"/>
    <n v="0"/>
    <n v="0"/>
    <n v="0"/>
    <n v="0"/>
    <n v="0"/>
    <n v="0"/>
    <n v="0"/>
    <n v="0"/>
    <n v="0"/>
    <n v="0"/>
    <n v="0"/>
    <n v="0"/>
    <n v="0"/>
    <n v="0"/>
    <n v="0"/>
    <n v="0"/>
    <x v="0"/>
    <n v="650"/>
    <n v="20687"/>
    <n v="0"/>
    <n v="3"/>
    <n v="0"/>
  </r>
  <r>
    <s v="DLF Royalton Tower"/>
    <s v=" DLF Phase 5"/>
    <x v="0"/>
    <n v="620000"/>
    <n v="20687"/>
    <s v=""/>
    <x v="2"/>
    <x v="3"/>
    <n v="2.9970512882486498E-2"/>
    <m/>
    <m/>
    <n v="2997"/>
    <n v="4"/>
    <n v="4"/>
    <n v="3"/>
    <n v="4"/>
    <s v="plurifamiliar"/>
    <n v="15"/>
    <n v="9"/>
    <n v="1"/>
    <n v="0"/>
    <n v="0"/>
    <n v="0"/>
    <n v="0"/>
    <n v="0"/>
    <n v="0"/>
    <n v="0"/>
    <n v="0"/>
    <n v="0"/>
    <n v="1"/>
    <n v="0"/>
    <n v="0"/>
    <n v="0"/>
    <n v="1"/>
    <n v="0"/>
    <n v="0"/>
    <n v="0"/>
    <n v="0"/>
    <n v="0"/>
    <n v="0"/>
    <n v="0"/>
    <n v="0"/>
    <n v="0"/>
    <n v="0"/>
    <n v="0"/>
    <n v="0"/>
    <x v="1"/>
    <x v="0"/>
    <n v="0"/>
    <n v="0"/>
    <n v="0"/>
    <n v="0"/>
    <n v="0"/>
    <n v="0"/>
    <n v="0"/>
    <n v="0"/>
    <n v="0"/>
    <n v="0"/>
    <n v="0"/>
    <n v="0"/>
    <n v="0"/>
    <n v="0"/>
    <n v="0"/>
    <n v="0"/>
    <n v="0"/>
    <n v="0"/>
    <n v="0"/>
    <n v="0"/>
    <n v="0"/>
    <x v="0"/>
    <n v="620"/>
    <n v="20687"/>
    <n v="0"/>
    <n v="3"/>
    <n v="0"/>
  </r>
  <r>
    <s v="DLF Royalton Tower"/>
    <s v=" DLF Phase 5"/>
    <x v="0"/>
    <n v="650000"/>
    <n v="22108"/>
    <s v="West"/>
    <x v="0"/>
    <x v="17"/>
    <n v="2.9401121765876601E-2"/>
    <m/>
    <m/>
    <n v="2940"/>
    <n v="4"/>
    <n v="5"/>
    <n v="2"/>
    <n v="4"/>
    <s v="plurifamiliar"/>
    <n v="19"/>
    <n v="8"/>
    <n v="1"/>
    <n v="0"/>
    <n v="0"/>
    <n v="0"/>
    <n v="0"/>
    <n v="0"/>
    <n v="1"/>
    <n v="0"/>
    <n v="0"/>
    <n v="0"/>
    <n v="1"/>
    <n v="0"/>
    <n v="0"/>
    <n v="0"/>
    <n v="0"/>
    <n v="1"/>
    <n v="0"/>
    <n v="0"/>
    <n v="0"/>
    <n v="0"/>
    <n v="0"/>
    <n v="0"/>
    <n v="0"/>
    <n v="0"/>
    <n v="0"/>
    <n v="0"/>
    <n v="0"/>
    <x v="1"/>
    <x v="0"/>
    <n v="0"/>
    <n v="0"/>
    <n v="0"/>
    <n v="0"/>
    <n v="0"/>
    <n v="0"/>
    <n v="0"/>
    <n v="0"/>
    <n v="0"/>
    <n v="0"/>
    <n v="0"/>
    <n v="0"/>
    <n v="0"/>
    <n v="0"/>
    <n v="0"/>
    <n v="0"/>
    <n v="0"/>
    <n v="0"/>
    <n v="0"/>
    <n v="0"/>
    <n v="0"/>
    <x v="0"/>
    <n v="650"/>
    <n v="22108"/>
    <n v="0"/>
    <n v="4"/>
    <n v="0"/>
  </r>
  <r>
    <s v="DLF The Arbour"/>
    <s v=" Sector 63 Gurgaon"/>
    <x v="1"/>
    <n v="752000"/>
    <n v="19000"/>
    <s v="West"/>
    <x v="1"/>
    <x v="1"/>
    <n v="3.9578947368420998E-2"/>
    <n v="2200"/>
    <n v="3956"/>
    <m/>
    <n v="4"/>
    <n v="4"/>
    <n v="3"/>
    <n v="4"/>
    <s v="plurifamiliar"/>
    <n v="15"/>
    <n v="15"/>
    <n v="0"/>
    <n v="0"/>
    <n v="0"/>
    <n v="0"/>
    <m/>
    <m/>
    <m/>
    <m/>
    <m/>
    <m/>
    <m/>
    <m/>
    <m/>
    <m/>
    <m/>
    <m/>
    <m/>
    <m/>
    <m/>
    <m/>
    <m/>
    <n v="1"/>
    <n v="0"/>
    <n v="1"/>
    <n v="1"/>
    <n v="1"/>
    <n v="0"/>
    <x v="1"/>
    <x v="0"/>
    <n v="0"/>
    <n v="0"/>
    <n v="0"/>
    <n v="0"/>
    <n v="0"/>
    <n v="0"/>
    <n v="0"/>
    <n v="0"/>
    <n v="0"/>
    <n v="0"/>
    <n v="0"/>
    <n v="0"/>
    <n v="0"/>
    <n v="0"/>
    <n v="0"/>
    <n v="0"/>
    <n v="0"/>
    <n v="0"/>
    <n v="0"/>
    <n v="0"/>
    <n v="0"/>
    <x v="0"/>
    <n v="752"/>
    <n v="19000"/>
    <n v="0"/>
    <n v="0"/>
    <n v="4"/>
  </r>
  <r>
    <s v="DLF The Arbour"/>
    <s v=" Sector 63 Gurgaon"/>
    <x v="1"/>
    <n v="780000"/>
    <n v="19747"/>
    <s v=""/>
    <x v="1"/>
    <x v="1"/>
    <n v="3.9499670836076299E-2"/>
    <m/>
    <n v="3950"/>
    <m/>
    <n v="4"/>
    <n v="4"/>
    <n v="0"/>
    <n v="4"/>
    <s v="plurifamiliar"/>
    <n v="6"/>
    <n v="6"/>
    <n v="0"/>
    <n v="0"/>
    <n v="0"/>
    <n v="0"/>
    <m/>
    <m/>
    <m/>
    <m/>
    <m/>
    <m/>
    <m/>
    <m/>
    <m/>
    <m/>
    <m/>
    <m/>
    <m/>
    <m/>
    <m/>
    <m/>
    <m/>
    <n v="1"/>
    <n v="0"/>
    <n v="1"/>
    <n v="1"/>
    <n v="1"/>
    <n v="0"/>
    <x v="1"/>
    <x v="0"/>
    <n v="0"/>
    <n v="0"/>
    <n v="0"/>
    <n v="0"/>
    <n v="0"/>
    <n v="0"/>
    <n v="0"/>
    <n v="0"/>
    <n v="0"/>
    <n v="0"/>
    <n v="0"/>
    <n v="0"/>
    <n v="0"/>
    <n v="0"/>
    <n v="0"/>
    <n v="0"/>
    <n v="0"/>
    <n v="0"/>
    <n v="0"/>
    <n v="0"/>
    <n v="0"/>
    <x v="0"/>
    <n v="780"/>
    <n v="19747"/>
    <n v="0"/>
    <n v="0"/>
    <n v="4"/>
  </r>
  <r>
    <s v="DLF The Arbour"/>
    <s v=" Sector 63 Gurgaon"/>
    <x v="1"/>
    <n v="850000"/>
    <n v="21519"/>
    <s v=""/>
    <x v="1"/>
    <x v="1"/>
    <n v="3.9499976764719502E-2"/>
    <m/>
    <n v="3950"/>
    <m/>
    <n v="4"/>
    <n v="4"/>
    <n v="0"/>
    <n v="4"/>
    <s v="plurifamiliar"/>
    <n v="27"/>
    <n v="27"/>
    <n v="0"/>
    <n v="0"/>
    <n v="0"/>
    <n v="0"/>
    <m/>
    <m/>
    <m/>
    <m/>
    <m/>
    <m/>
    <m/>
    <m/>
    <m/>
    <m/>
    <m/>
    <m/>
    <m/>
    <m/>
    <m/>
    <m/>
    <m/>
    <n v="1"/>
    <n v="0"/>
    <n v="1"/>
    <n v="1"/>
    <n v="1"/>
    <n v="0"/>
    <x v="1"/>
    <x v="0"/>
    <n v="0"/>
    <n v="0"/>
    <n v="0"/>
    <n v="1"/>
    <n v="0"/>
    <n v="0"/>
    <n v="0"/>
    <n v="0"/>
    <n v="0"/>
    <n v="0"/>
    <n v="0"/>
    <n v="0"/>
    <n v="0"/>
    <n v="0"/>
    <n v="0"/>
    <n v="0"/>
    <n v="0"/>
    <n v="0"/>
    <n v="0"/>
    <n v="0"/>
    <n v="0"/>
    <x v="0"/>
    <n v="850"/>
    <n v="21519"/>
    <n v="1"/>
    <n v="0"/>
    <n v="4"/>
  </r>
  <r>
    <s v="dlf the arbour"/>
    <s v=" Sector 63 Gurgaon"/>
    <x v="1"/>
    <n v="790000"/>
    <n v="20000"/>
    <s v=""/>
    <x v="5"/>
    <x v="1"/>
    <n v="3.95E-2"/>
    <n v="2900"/>
    <n v="3950"/>
    <m/>
    <n v="4"/>
    <n v="4"/>
    <n v="3"/>
    <n v="4"/>
    <s v="plurifamiliar"/>
    <n v="42"/>
    <n v="34"/>
    <n v="0"/>
    <n v="0"/>
    <n v="0"/>
    <n v="0"/>
    <m/>
    <m/>
    <m/>
    <m/>
    <m/>
    <m/>
    <m/>
    <m/>
    <m/>
    <m/>
    <m/>
    <m/>
    <m/>
    <m/>
    <m/>
    <m/>
    <m/>
    <n v="1"/>
    <n v="0"/>
    <n v="1"/>
    <n v="1"/>
    <n v="1"/>
    <n v="0"/>
    <x v="1"/>
    <x v="0"/>
    <n v="0"/>
    <n v="0"/>
    <n v="0"/>
    <n v="0"/>
    <n v="0"/>
    <n v="0"/>
    <n v="0"/>
    <n v="0"/>
    <n v="0"/>
    <n v="0"/>
    <n v="0"/>
    <n v="0"/>
    <n v="0"/>
    <n v="0"/>
    <n v="0"/>
    <n v="0"/>
    <n v="0"/>
    <n v="0"/>
    <n v="0"/>
    <n v="0"/>
    <n v="0"/>
    <x v="0"/>
    <n v="790"/>
    <n v="20000"/>
    <n v="0"/>
    <n v="0"/>
    <n v="4"/>
  </r>
  <r>
    <s v="DLF The Belaire"/>
    <s v=" Sector 54 Gurgaon"/>
    <x v="1"/>
    <n v="1000000"/>
    <n v="24557"/>
    <s v="North"/>
    <x v="2"/>
    <x v="9"/>
    <n v="4.0721586513010499E-2"/>
    <n v="2800"/>
    <n v="3000"/>
    <n v="4072"/>
    <n v="4"/>
    <n v="5"/>
    <n v="3"/>
    <n v="4"/>
    <s v="plurifamiliar"/>
    <n v="30"/>
    <n v="17"/>
    <n v="1"/>
    <n v="0"/>
    <n v="0"/>
    <n v="0"/>
    <n v="1"/>
    <n v="1"/>
    <n v="1"/>
    <n v="0"/>
    <n v="1"/>
    <n v="0"/>
    <n v="1"/>
    <n v="1"/>
    <n v="1"/>
    <n v="1"/>
    <n v="1"/>
    <n v="1"/>
    <n v="1"/>
    <n v="1"/>
    <n v="1"/>
    <n v="1"/>
    <n v="1"/>
    <n v="1"/>
    <n v="1"/>
    <n v="0"/>
    <n v="0"/>
    <n v="0"/>
    <n v="0"/>
    <x v="1"/>
    <x v="2"/>
    <n v="1"/>
    <n v="1"/>
    <n v="7"/>
    <n v="4"/>
    <n v="1"/>
    <n v="1"/>
    <n v="1"/>
    <n v="0"/>
    <n v="0"/>
    <n v="1"/>
    <n v="0"/>
    <n v="0"/>
    <n v="0"/>
    <n v="0"/>
    <n v="1"/>
    <n v="4"/>
    <n v="0"/>
    <n v="0"/>
    <n v="0"/>
    <n v="0"/>
    <n v="1"/>
    <x v="2"/>
    <n v="1000"/>
    <n v="24557"/>
    <n v="20"/>
    <n v="15"/>
    <n v="5"/>
  </r>
  <r>
    <s v="DLF The Belaire"/>
    <s v=" Sector 54 Gurgaon"/>
    <x v="1"/>
    <n v="700000"/>
    <n v="23333"/>
    <s v="East"/>
    <x v="2"/>
    <x v="7"/>
    <n v="3.00004285775511E-2"/>
    <m/>
    <m/>
    <n v="3000"/>
    <n v="4"/>
    <n v="6"/>
    <n v="3"/>
    <n v="4"/>
    <s v="plurifamiliar"/>
    <n v="30"/>
    <n v="12"/>
    <n v="1"/>
    <n v="0"/>
    <n v="1"/>
    <n v="1"/>
    <n v="1"/>
    <n v="1"/>
    <n v="1"/>
    <n v="1"/>
    <n v="0"/>
    <n v="1"/>
    <n v="1"/>
    <n v="1"/>
    <n v="1"/>
    <n v="1"/>
    <n v="1"/>
    <n v="1"/>
    <n v="1"/>
    <n v="1"/>
    <n v="1"/>
    <n v="1"/>
    <n v="1"/>
    <n v="1"/>
    <n v="1"/>
    <n v="0"/>
    <n v="0"/>
    <n v="0"/>
    <n v="0"/>
    <x v="1"/>
    <x v="2"/>
    <n v="1"/>
    <n v="1"/>
    <n v="0"/>
    <n v="6"/>
    <n v="0"/>
    <n v="0"/>
    <n v="0"/>
    <n v="1"/>
    <n v="0"/>
    <n v="1"/>
    <n v="0"/>
    <n v="0"/>
    <n v="0"/>
    <n v="0"/>
    <n v="0"/>
    <n v="0"/>
    <n v="0"/>
    <n v="0"/>
    <n v="0"/>
    <n v="0"/>
    <n v="2"/>
    <x v="1"/>
    <n v="700"/>
    <n v="23333"/>
    <n v="8"/>
    <n v="18"/>
    <n v="5"/>
  </r>
  <r>
    <s v="DLF The Crest"/>
    <s v=" Sector 54 Gurgaon"/>
    <x v="1"/>
    <n v="1100000"/>
    <n v="35483"/>
    <s v="North-East"/>
    <x v="0"/>
    <x v="0"/>
    <n v="3.1000760927768201E-2"/>
    <n v="3100"/>
    <m/>
    <m/>
    <n v="4"/>
    <n v="5"/>
    <n v="3"/>
    <n v="4"/>
    <s v="plurifamiliar"/>
    <n v="36"/>
    <n v="7"/>
    <n v="1"/>
    <n v="1"/>
    <n v="1"/>
    <n v="0"/>
    <n v="0"/>
    <n v="0"/>
    <n v="1"/>
    <n v="0"/>
    <n v="0"/>
    <n v="0"/>
    <n v="1"/>
    <n v="0"/>
    <n v="1"/>
    <n v="1"/>
    <n v="1"/>
    <n v="1"/>
    <n v="1"/>
    <n v="1"/>
    <n v="0"/>
    <n v="0"/>
    <n v="0"/>
    <n v="1"/>
    <n v="1"/>
    <n v="0"/>
    <n v="0"/>
    <n v="0"/>
    <n v="1"/>
    <x v="0"/>
    <x v="2"/>
    <n v="1"/>
    <n v="1"/>
    <n v="2"/>
    <n v="2"/>
    <n v="1"/>
    <n v="0"/>
    <n v="0"/>
    <n v="0"/>
    <n v="2"/>
    <n v="0"/>
    <n v="0"/>
    <n v="0"/>
    <n v="0"/>
    <n v="0"/>
    <n v="0"/>
    <n v="0"/>
    <n v="0"/>
    <n v="0"/>
    <n v="0"/>
    <n v="0"/>
    <n v="1"/>
    <x v="2"/>
    <n v="1100"/>
    <n v="35483"/>
    <n v="7"/>
    <n v="11"/>
    <n v="7"/>
  </r>
  <r>
    <s v="DLF The Crest"/>
    <s v=" Sector 54 Gurgaon"/>
    <x v="1"/>
    <n v="1100000"/>
    <n v="35222"/>
    <s v=""/>
    <x v="0"/>
    <x v="16"/>
    <n v="3.12304809494066E-2"/>
    <m/>
    <m/>
    <n v="3123"/>
    <n v="4"/>
    <n v="6"/>
    <n v="3"/>
    <n v="4"/>
    <s v="plurifamiliar"/>
    <n v="36"/>
    <n v="7"/>
    <n v="1"/>
    <n v="0"/>
    <n v="0"/>
    <n v="0"/>
    <n v="1"/>
    <n v="1"/>
    <n v="1"/>
    <n v="1"/>
    <n v="1"/>
    <n v="0"/>
    <n v="1"/>
    <n v="1"/>
    <n v="1"/>
    <n v="1"/>
    <n v="1"/>
    <n v="1"/>
    <n v="0"/>
    <n v="1"/>
    <n v="1"/>
    <n v="1"/>
    <n v="0"/>
    <n v="1"/>
    <n v="1"/>
    <n v="0"/>
    <n v="0"/>
    <n v="0"/>
    <n v="1"/>
    <x v="0"/>
    <x v="2"/>
    <n v="1"/>
    <n v="1"/>
    <n v="6"/>
    <n v="4"/>
    <n v="1"/>
    <n v="1"/>
    <n v="1"/>
    <n v="0"/>
    <n v="0"/>
    <n v="1"/>
    <n v="0"/>
    <n v="0"/>
    <n v="0"/>
    <n v="0"/>
    <n v="0"/>
    <n v="5"/>
    <n v="0"/>
    <n v="0"/>
    <n v="0"/>
    <n v="0"/>
    <n v="1"/>
    <x v="2"/>
    <n v="1100"/>
    <n v="35222"/>
    <n v="19"/>
    <n v="15"/>
    <n v="7"/>
  </r>
  <r>
    <s v="DLF The Grove"/>
    <s v=" Sector 54 Gurgaon"/>
    <x v="1"/>
    <n v="570000"/>
    <n v="41245"/>
    <s v="East"/>
    <x v="1"/>
    <x v="1"/>
    <n v="1.38198569523578E-2"/>
    <m/>
    <n v="1382"/>
    <m/>
    <n v="3"/>
    <n v="3"/>
    <n v="3"/>
    <n v="3"/>
    <s v="plurifamiliar"/>
    <n v="1"/>
    <n v="1"/>
    <n v="0"/>
    <n v="0"/>
    <n v="0"/>
    <n v="0"/>
    <m/>
    <m/>
    <m/>
    <m/>
    <m/>
    <m/>
    <m/>
    <m/>
    <m/>
    <m/>
    <m/>
    <m/>
    <m/>
    <m/>
    <m/>
    <m/>
    <m/>
    <n v="1"/>
    <n v="0"/>
    <n v="1"/>
    <n v="1"/>
    <n v="1"/>
    <n v="1"/>
    <x v="0"/>
    <x v="2"/>
    <n v="0"/>
    <n v="1"/>
    <n v="0"/>
    <n v="1"/>
    <n v="0"/>
    <n v="0"/>
    <n v="0"/>
    <n v="0"/>
    <n v="0"/>
    <n v="0"/>
    <n v="0"/>
    <n v="0"/>
    <n v="0"/>
    <n v="0"/>
    <n v="0"/>
    <n v="0"/>
    <n v="0"/>
    <n v="0"/>
    <n v="0"/>
    <n v="0"/>
    <n v="0"/>
    <x v="0"/>
    <n v="570"/>
    <n v="41245"/>
    <n v="1"/>
    <n v="0"/>
    <n v="8"/>
  </r>
  <r>
    <s v="DLF The Grove"/>
    <s v=" DLF Phase 5"/>
    <x v="0"/>
    <n v="600000"/>
    <n v="25000"/>
    <s v="South-West"/>
    <x v="5"/>
    <x v="0"/>
    <n v="2.4E-2"/>
    <n v="2400"/>
    <m/>
    <m/>
    <n v="4"/>
    <n v="4"/>
    <n v="2"/>
    <n v="4"/>
    <s v="plurifamiliar"/>
    <n v="4"/>
    <n v="1"/>
    <n v="1"/>
    <n v="0"/>
    <n v="0"/>
    <n v="0"/>
    <n v="0"/>
    <n v="0"/>
    <n v="1"/>
    <n v="0"/>
    <n v="0"/>
    <n v="0"/>
    <n v="1"/>
    <n v="0"/>
    <n v="1"/>
    <n v="1"/>
    <n v="1"/>
    <n v="1"/>
    <n v="1"/>
    <n v="1"/>
    <n v="0"/>
    <n v="0"/>
    <n v="0"/>
    <n v="1"/>
    <n v="1"/>
    <n v="0"/>
    <n v="0"/>
    <n v="0"/>
    <n v="1"/>
    <x v="0"/>
    <x v="2"/>
    <n v="1"/>
    <n v="0"/>
    <n v="5"/>
    <n v="4"/>
    <n v="0"/>
    <n v="0"/>
    <n v="0"/>
    <n v="0"/>
    <n v="0"/>
    <n v="1"/>
    <n v="0"/>
    <n v="0"/>
    <n v="0"/>
    <n v="0"/>
    <n v="0"/>
    <n v="5"/>
    <n v="0"/>
    <n v="0"/>
    <n v="0"/>
    <n v="0"/>
    <n v="2"/>
    <x v="1"/>
    <n v="600"/>
    <n v="25000"/>
    <n v="15"/>
    <n v="9"/>
    <n v="6"/>
  </r>
  <r>
    <s v="DLF The Icon"/>
    <s v=" DLF Phase 5"/>
    <x v="0"/>
    <n v="525000"/>
    <n v="20388"/>
    <s v="North"/>
    <x v="3"/>
    <x v="16"/>
    <n v="2.5750441436138902E-2"/>
    <n v="2560"/>
    <n v="2570"/>
    <n v="2575"/>
    <n v="4"/>
    <n v="4"/>
    <n v="3"/>
    <n v="4"/>
    <s v="plurifamiliar"/>
    <n v="18"/>
    <n v="9"/>
    <n v="1"/>
    <n v="0"/>
    <n v="1"/>
    <n v="0"/>
    <n v="1"/>
    <n v="1"/>
    <n v="1"/>
    <n v="0"/>
    <n v="1"/>
    <n v="1"/>
    <n v="1"/>
    <n v="1"/>
    <n v="1"/>
    <n v="1"/>
    <n v="1"/>
    <n v="1"/>
    <n v="1"/>
    <n v="1"/>
    <n v="1"/>
    <n v="1"/>
    <n v="0"/>
    <n v="1"/>
    <n v="1"/>
    <n v="0"/>
    <n v="0"/>
    <n v="0"/>
    <n v="1"/>
    <x v="0"/>
    <x v="2"/>
    <n v="1"/>
    <n v="0"/>
    <n v="0"/>
    <n v="4"/>
    <n v="0"/>
    <n v="0"/>
    <n v="0"/>
    <n v="0"/>
    <n v="0"/>
    <n v="0"/>
    <n v="0"/>
    <n v="0"/>
    <n v="0"/>
    <n v="0"/>
    <n v="0"/>
    <n v="0"/>
    <n v="0"/>
    <n v="0"/>
    <n v="0"/>
    <n v="0"/>
    <n v="0"/>
    <x v="0"/>
    <n v="525"/>
    <n v="20388"/>
    <n v="4"/>
    <n v="17"/>
    <n v="6"/>
  </r>
  <r>
    <s v="DLF The Icon"/>
    <s v=" DLF Phase 5"/>
    <x v="0"/>
    <n v="600000"/>
    <n v="26086"/>
    <s v="North-East"/>
    <x v="3"/>
    <x v="9"/>
    <n v="2.3000843364256601E-2"/>
    <n v="2300"/>
    <m/>
    <m/>
    <n v="4"/>
    <n v="4"/>
    <n v="3"/>
    <n v="4"/>
    <s v="plurifamiliar"/>
    <n v="18"/>
    <n v="18"/>
    <n v="1"/>
    <n v="0"/>
    <n v="0"/>
    <n v="0"/>
    <n v="1"/>
    <n v="1"/>
    <n v="1"/>
    <n v="1"/>
    <n v="1"/>
    <n v="1"/>
    <n v="1"/>
    <n v="1"/>
    <n v="1"/>
    <n v="1"/>
    <n v="1"/>
    <n v="1"/>
    <n v="1"/>
    <n v="1"/>
    <n v="1"/>
    <n v="1"/>
    <n v="1"/>
    <n v="1"/>
    <n v="1"/>
    <n v="0"/>
    <n v="0"/>
    <n v="0"/>
    <n v="1"/>
    <x v="0"/>
    <x v="2"/>
    <n v="1"/>
    <n v="0"/>
    <n v="7"/>
    <n v="0"/>
    <n v="0"/>
    <n v="0"/>
    <n v="0"/>
    <n v="0"/>
    <n v="0"/>
    <n v="0"/>
    <n v="0"/>
    <n v="0"/>
    <n v="0"/>
    <n v="0"/>
    <n v="0"/>
    <n v="5"/>
    <n v="0"/>
    <n v="0"/>
    <n v="0"/>
    <n v="0"/>
    <n v="2"/>
    <x v="1"/>
    <n v="600"/>
    <n v="26086"/>
    <n v="12"/>
    <n v="17"/>
    <n v="6"/>
  </r>
  <r>
    <s v="DLF The Primus"/>
    <s v=" Sector 82A Gurgaon"/>
    <x v="1"/>
    <n v="225000"/>
    <n v="10714"/>
    <s v="East"/>
    <x v="0"/>
    <x v="12"/>
    <n v="2.1000560014933702E-2"/>
    <n v="2100"/>
    <m/>
    <m/>
    <n v="3"/>
    <n v="3"/>
    <n v="3"/>
    <n v="3"/>
    <s v="plurifamiliar"/>
    <n v="31"/>
    <n v="29"/>
    <n v="1"/>
    <n v="0"/>
    <n v="0"/>
    <n v="0"/>
    <n v="0"/>
    <n v="0"/>
    <n v="1"/>
    <n v="0"/>
    <n v="0"/>
    <n v="0"/>
    <n v="1"/>
    <n v="1"/>
    <n v="1"/>
    <n v="1"/>
    <n v="1"/>
    <n v="1"/>
    <n v="1"/>
    <n v="1"/>
    <n v="1"/>
    <n v="1"/>
    <n v="1"/>
    <n v="1"/>
    <n v="0"/>
    <n v="0"/>
    <n v="0"/>
    <n v="0"/>
    <n v="0"/>
    <x v="1"/>
    <x v="0"/>
    <n v="1"/>
    <n v="0"/>
    <n v="5"/>
    <n v="3"/>
    <n v="1"/>
    <n v="1"/>
    <n v="1"/>
    <n v="0"/>
    <n v="0"/>
    <n v="1"/>
    <n v="0"/>
    <n v="0"/>
    <n v="0"/>
    <n v="0"/>
    <n v="1"/>
    <n v="4"/>
    <n v="0"/>
    <n v="0"/>
    <n v="0"/>
    <n v="0"/>
    <n v="1"/>
    <x v="2"/>
    <n v="225"/>
    <n v="10714"/>
    <n v="17"/>
    <n v="12"/>
    <n v="2"/>
  </r>
  <r>
    <s v="DLF The Primus"/>
    <s v=" Sector 82A Gurgaon"/>
    <x v="1"/>
    <n v="220000.00000000003"/>
    <n v="10516"/>
    <s v="North-East"/>
    <x v="0"/>
    <x v="9"/>
    <n v="2.0920502092050201E-2"/>
    <m/>
    <m/>
    <n v="2092"/>
    <n v="3"/>
    <n v="3"/>
    <n v="3"/>
    <n v="3"/>
    <s v="plurifamiliar"/>
    <n v="32"/>
    <n v="16"/>
    <n v="1"/>
    <n v="0"/>
    <n v="0"/>
    <n v="0"/>
    <n v="1"/>
    <n v="1"/>
    <n v="1"/>
    <n v="0"/>
    <n v="1"/>
    <n v="1"/>
    <n v="1"/>
    <n v="1"/>
    <n v="1"/>
    <n v="1"/>
    <n v="1"/>
    <n v="1"/>
    <n v="1"/>
    <n v="1"/>
    <n v="1"/>
    <n v="1"/>
    <n v="1"/>
    <n v="1"/>
    <n v="0"/>
    <n v="0"/>
    <n v="0"/>
    <n v="0"/>
    <n v="0"/>
    <x v="1"/>
    <x v="0"/>
    <n v="1"/>
    <n v="0"/>
    <n v="5"/>
    <n v="3"/>
    <n v="1"/>
    <n v="1"/>
    <n v="1"/>
    <n v="1"/>
    <n v="0"/>
    <n v="1"/>
    <n v="1"/>
    <n v="0"/>
    <n v="0"/>
    <n v="0"/>
    <n v="1"/>
    <n v="5"/>
    <n v="0"/>
    <n v="0"/>
    <n v="0"/>
    <n v="0"/>
    <n v="1"/>
    <x v="2"/>
    <n v="220.00000000000003"/>
    <n v="10516"/>
    <n v="20"/>
    <n v="16"/>
    <n v="2"/>
  </r>
  <r>
    <s v="DLF The Primus"/>
    <s v=" Sector 82A Gurgaon"/>
    <x v="1"/>
    <n v="285000"/>
    <n v="10936"/>
    <s v="North-East"/>
    <x v="4"/>
    <x v="9"/>
    <n v="2.6060716898317401E-2"/>
    <n v="1800"/>
    <m/>
    <n v="2606"/>
    <n v="4"/>
    <n v="4"/>
    <n v="3"/>
    <n v="4"/>
    <s v="plurifamiliar"/>
    <n v="16"/>
    <n v="2"/>
    <n v="1"/>
    <n v="0"/>
    <n v="0"/>
    <n v="0"/>
    <n v="1"/>
    <n v="1"/>
    <n v="1"/>
    <n v="1"/>
    <n v="1"/>
    <n v="1"/>
    <n v="1"/>
    <n v="1"/>
    <n v="1"/>
    <n v="1"/>
    <n v="1"/>
    <n v="1"/>
    <n v="1"/>
    <n v="1"/>
    <n v="1"/>
    <n v="1"/>
    <n v="1"/>
    <n v="1"/>
    <n v="0"/>
    <n v="0"/>
    <n v="0"/>
    <n v="0"/>
    <n v="0"/>
    <x v="1"/>
    <x v="0"/>
    <n v="1"/>
    <n v="0"/>
    <n v="6"/>
    <n v="4"/>
    <n v="1"/>
    <n v="1"/>
    <n v="1"/>
    <n v="1"/>
    <n v="0"/>
    <n v="1"/>
    <n v="1"/>
    <n v="0"/>
    <n v="0"/>
    <n v="0"/>
    <n v="1"/>
    <n v="6"/>
    <n v="0"/>
    <n v="0"/>
    <n v="0"/>
    <n v="0"/>
    <n v="1"/>
    <x v="2"/>
    <n v="285"/>
    <n v="10936"/>
    <n v="23"/>
    <n v="17"/>
    <n v="2"/>
  </r>
  <r>
    <s v="DLF The Primus"/>
    <s v=" Sector 82A Gurgaon"/>
    <x v="1"/>
    <n v="180000"/>
    <n v="13846"/>
    <s v="North-East"/>
    <x v="0"/>
    <x v="9"/>
    <n v="1.30001444460494E-2"/>
    <n v="1300"/>
    <m/>
    <n v="1818"/>
    <n v="3"/>
    <n v="3"/>
    <n v="3"/>
    <n v="3"/>
    <s v="plurifamiliar"/>
    <n v="32"/>
    <n v="10"/>
    <n v="1"/>
    <n v="0"/>
    <n v="0"/>
    <n v="0"/>
    <n v="1"/>
    <n v="1"/>
    <n v="1"/>
    <n v="0"/>
    <n v="1"/>
    <n v="1"/>
    <n v="1"/>
    <n v="1"/>
    <n v="1"/>
    <n v="1"/>
    <n v="1"/>
    <n v="1"/>
    <n v="1"/>
    <n v="1"/>
    <n v="1"/>
    <n v="1"/>
    <n v="1"/>
    <n v="1"/>
    <n v="0"/>
    <n v="0"/>
    <n v="0"/>
    <n v="0"/>
    <n v="0"/>
    <x v="1"/>
    <x v="0"/>
    <n v="1"/>
    <n v="0"/>
    <n v="4"/>
    <n v="3"/>
    <n v="1"/>
    <n v="1"/>
    <n v="1"/>
    <n v="0"/>
    <n v="1"/>
    <n v="1"/>
    <n v="1"/>
    <n v="0"/>
    <n v="0"/>
    <n v="0"/>
    <n v="1"/>
    <n v="1"/>
    <n v="0"/>
    <n v="0"/>
    <n v="0"/>
    <n v="0"/>
    <n v="1"/>
    <x v="2"/>
    <n v="180"/>
    <n v="13846"/>
    <n v="15"/>
    <n v="16"/>
    <n v="2"/>
  </r>
  <r>
    <s v="DLF The Primus"/>
    <s v=" Sector 82A Gurgaon"/>
    <x v="1"/>
    <n v="295000"/>
    <n v="11451"/>
    <s v="North-East"/>
    <x v="0"/>
    <x v="9"/>
    <n v="2.5761942188455102E-2"/>
    <n v="1700"/>
    <m/>
    <n v="2576"/>
    <n v="4"/>
    <n v="5"/>
    <n v="3"/>
    <n v="4"/>
    <s v="plurifamiliar"/>
    <n v="32"/>
    <n v="10"/>
    <n v="1"/>
    <n v="0"/>
    <n v="0"/>
    <n v="0"/>
    <n v="1"/>
    <n v="1"/>
    <n v="1"/>
    <n v="0"/>
    <n v="1"/>
    <n v="1"/>
    <n v="1"/>
    <n v="1"/>
    <n v="1"/>
    <n v="1"/>
    <n v="1"/>
    <n v="1"/>
    <n v="1"/>
    <n v="1"/>
    <n v="1"/>
    <n v="1"/>
    <n v="1"/>
    <n v="1"/>
    <n v="0"/>
    <n v="0"/>
    <n v="0"/>
    <n v="0"/>
    <n v="0"/>
    <x v="1"/>
    <x v="0"/>
    <n v="1"/>
    <n v="0"/>
    <n v="6"/>
    <n v="4"/>
    <n v="1"/>
    <n v="1"/>
    <n v="1"/>
    <n v="3"/>
    <n v="0"/>
    <n v="1"/>
    <n v="0"/>
    <n v="0"/>
    <n v="0"/>
    <n v="0"/>
    <n v="1"/>
    <n v="4"/>
    <n v="0"/>
    <n v="0"/>
    <n v="0"/>
    <n v="0"/>
    <n v="1"/>
    <x v="2"/>
    <n v="295"/>
    <n v="11451"/>
    <n v="22"/>
    <n v="16"/>
    <n v="2"/>
  </r>
  <r>
    <s v="DLF The Primus"/>
    <s v=" Sector 82A Gurgaon"/>
    <x v="1"/>
    <n v="255000"/>
    <n v="11218"/>
    <s v="South-West"/>
    <x v="0"/>
    <x v="0"/>
    <n v="2.2731324656801499E-2"/>
    <n v="1340"/>
    <m/>
    <n v="2273"/>
    <n v="4"/>
    <n v="4"/>
    <n v="3"/>
    <n v="4"/>
    <s v="plurifamiliar"/>
    <n v="32"/>
    <n v="14"/>
    <n v="0"/>
    <n v="0"/>
    <n v="0"/>
    <n v="0"/>
    <n v="0"/>
    <n v="0"/>
    <n v="1"/>
    <n v="0"/>
    <n v="0"/>
    <n v="0"/>
    <n v="1"/>
    <n v="0"/>
    <n v="1"/>
    <n v="1"/>
    <n v="1"/>
    <n v="1"/>
    <n v="0"/>
    <n v="1"/>
    <n v="0"/>
    <n v="0"/>
    <n v="0"/>
    <n v="1"/>
    <n v="0"/>
    <n v="0"/>
    <n v="0"/>
    <n v="0"/>
    <n v="0"/>
    <x v="1"/>
    <x v="0"/>
    <n v="1"/>
    <n v="0"/>
    <n v="6"/>
    <n v="4"/>
    <n v="1"/>
    <n v="1"/>
    <n v="1"/>
    <n v="0"/>
    <n v="0"/>
    <n v="1"/>
    <n v="0"/>
    <n v="0"/>
    <n v="0"/>
    <n v="0"/>
    <n v="0"/>
    <n v="5"/>
    <n v="0"/>
    <n v="0"/>
    <n v="0"/>
    <n v="0"/>
    <n v="1"/>
    <x v="2"/>
    <n v="255"/>
    <n v="11218"/>
    <n v="19"/>
    <n v="7"/>
    <n v="2"/>
  </r>
  <r>
    <s v="DLF The Primus"/>
    <s v=" Sector 82A Gurgaon"/>
    <x v="1"/>
    <n v="260000"/>
    <n v="11438"/>
    <s v="East"/>
    <x v="0"/>
    <x v="14"/>
    <n v="2.2731246721454799E-2"/>
    <n v="1340"/>
    <m/>
    <n v="2273"/>
    <n v="4"/>
    <n v="4"/>
    <n v="3"/>
    <n v="4"/>
    <s v="plurifamiliar"/>
    <n v="32"/>
    <n v="2"/>
    <n v="0"/>
    <n v="0"/>
    <n v="0"/>
    <n v="0"/>
    <n v="0"/>
    <n v="1"/>
    <n v="1"/>
    <n v="0"/>
    <n v="0"/>
    <n v="0"/>
    <n v="1"/>
    <n v="1"/>
    <n v="0"/>
    <n v="0"/>
    <n v="0"/>
    <n v="1"/>
    <n v="0"/>
    <n v="0"/>
    <n v="1"/>
    <n v="1"/>
    <n v="1"/>
    <n v="1"/>
    <n v="0"/>
    <n v="0"/>
    <n v="0"/>
    <n v="0"/>
    <n v="0"/>
    <x v="1"/>
    <x v="0"/>
    <n v="1"/>
    <n v="0"/>
    <n v="0"/>
    <n v="0"/>
    <n v="0"/>
    <n v="0"/>
    <n v="0"/>
    <n v="0"/>
    <n v="0"/>
    <n v="0"/>
    <n v="0"/>
    <n v="0"/>
    <n v="0"/>
    <n v="0"/>
    <n v="0"/>
    <n v="0"/>
    <n v="0"/>
    <n v="0"/>
    <n v="0"/>
    <n v="0"/>
    <n v="0"/>
    <x v="0"/>
    <n v="260"/>
    <n v="11438"/>
    <n v="0"/>
    <n v="7"/>
    <n v="2"/>
  </r>
  <r>
    <s v="DLF The Primus"/>
    <s v=" Sector 82A Gurgaon"/>
    <x v="1"/>
    <n v="159000"/>
    <n v="10338"/>
    <s v="North-East"/>
    <x v="0"/>
    <x v="9"/>
    <n v="1.53801508995937E-2"/>
    <n v="1538"/>
    <m/>
    <n v="1799"/>
    <n v="3"/>
    <n v="3"/>
    <n v="3"/>
    <n v="3"/>
    <s v="plurifamiliar"/>
    <n v="32"/>
    <n v="5"/>
    <n v="0"/>
    <n v="0"/>
    <n v="0"/>
    <n v="0"/>
    <n v="1"/>
    <n v="1"/>
    <n v="1"/>
    <n v="0"/>
    <n v="1"/>
    <n v="1"/>
    <n v="1"/>
    <n v="1"/>
    <n v="1"/>
    <n v="1"/>
    <n v="1"/>
    <n v="1"/>
    <n v="1"/>
    <n v="1"/>
    <n v="1"/>
    <n v="1"/>
    <n v="1"/>
    <n v="1"/>
    <n v="0"/>
    <n v="0"/>
    <n v="0"/>
    <n v="0"/>
    <n v="0"/>
    <x v="1"/>
    <x v="0"/>
    <n v="1"/>
    <n v="0"/>
    <n v="5"/>
    <n v="3"/>
    <n v="1"/>
    <n v="1"/>
    <n v="1"/>
    <n v="0"/>
    <n v="0"/>
    <n v="1"/>
    <n v="0"/>
    <n v="0"/>
    <n v="0"/>
    <n v="0"/>
    <n v="0"/>
    <n v="3"/>
    <n v="0"/>
    <n v="0"/>
    <n v="0"/>
    <n v="0"/>
    <n v="1"/>
    <x v="2"/>
    <n v="159"/>
    <n v="10338"/>
    <n v="15"/>
    <n v="15"/>
    <n v="2"/>
  </r>
  <r>
    <s v="DLF The Primus"/>
    <s v=" Sector 82A Gurgaon"/>
    <x v="1"/>
    <n v="187000"/>
    <n v="10394"/>
    <s v="East"/>
    <x v="2"/>
    <x v="15"/>
    <n v="1.79911487396574E-2"/>
    <n v="1538"/>
    <m/>
    <n v="1799"/>
    <n v="3"/>
    <n v="3"/>
    <n v="3"/>
    <n v="3"/>
    <s v="plurifamiliar"/>
    <n v="32"/>
    <n v="31"/>
    <n v="0"/>
    <n v="0"/>
    <n v="1"/>
    <n v="0"/>
    <n v="0"/>
    <n v="0"/>
    <n v="1"/>
    <n v="1"/>
    <n v="0"/>
    <n v="0"/>
    <n v="1"/>
    <n v="1"/>
    <n v="0"/>
    <n v="0"/>
    <n v="0"/>
    <n v="1"/>
    <n v="0"/>
    <n v="0"/>
    <n v="1"/>
    <n v="1"/>
    <n v="1"/>
    <n v="1"/>
    <n v="0"/>
    <n v="0"/>
    <n v="0"/>
    <n v="0"/>
    <n v="0"/>
    <x v="1"/>
    <x v="0"/>
    <n v="1"/>
    <n v="0"/>
    <n v="0"/>
    <n v="0"/>
    <n v="0"/>
    <n v="0"/>
    <n v="0"/>
    <n v="0"/>
    <n v="0"/>
    <n v="0"/>
    <n v="0"/>
    <n v="0"/>
    <n v="0"/>
    <n v="0"/>
    <n v="0"/>
    <n v="0"/>
    <n v="0"/>
    <n v="0"/>
    <n v="0"/>
    <n v="0"/>
    <n v="0"/>
    <x v="0"/>
    <n v="187"/>
    <n v="10394"/>
    <n v="0"/>
    <n v="8"/>
    <n v="2"/>
  </r>
  <r>
    <s v="DLF The Primus"/>
    <s v=" Sector 82A Gurgaon"/>
    <x v="1"/>
    <n v="185000"/>
    <n v="10176"/>
    <s v="East"/>
    <x v="2"/>
    <x v="15"/>
    <n v="1.81800314465408E-2"/>
    <n v="1538"/>
    <m/>
    <n v="1818"/>
    <n v="3"/>
    <n v="3"/>
    <n v="3"/>
    <n v="3"/>
    <s v="plurifamiliar"/>
    <n v="32"/>
    <n v="15"/>
    <n v="0"/>
    <n v="0"/>
    <n v="0"/>
    <n v="0"/>
    <n v="0"/>
    <n v="0"/>
    <n v="1"/>
    <n v="0"/>
    <n v="0"/>
    <n v="0"/>
    <n v="1"/>
    <n v="1"/>
    <n v="0"/>
    <n v="0"/>
    <n v="0"/>
    <n v="1"/>
    <n v="0"/>
    <n v="0"/>
    <n v="1"/>
    <n v="1"/>
    <n v="1"/>
    <n v="1"/>
    <n v="0"/>
    <n v="0"/>
    <n v="0"/>
    <n v="0"/>
    <n v="0"/>
    <x v="1"/>
    <x v="0"/>
    <n v="1"/>
    <n v="0"/>
    <n v="0"/>
    <n v="0"/>
    <n v="0"/>
    <n v="0"/>
    <n v="0"/>
    <n v="0"/>
    <n v="0"/>
    <n v="0"/>
    <n v="0"/>
    <n v="0"/>
    <n v="0"/>
    <n v="0"/>
    <n v="0"/>
    <n v="0"/>
    <n v="0"/>
    <n v="0"/>
    <n v="0"/>
    <n v="0"/>
    <n v="0"/>
    <x v="0"/>
    <n v="185"/>
    <n v="10176"/>
    <n v="0"/>
    <n v="6"/>
    <n v="2"/>
  </r>
  <r>
    <s v="DLF The Primus"/>
    <s v=" Sector 82A Gurgaon"/>
    <x v="1"/>
    <n v="270000"/>
    <n v="10481"/>
    <s v="East"/>
    <x v="2"/>
    <x v="15"/>
    <n v="2.5760900677416199E-2"/>
    <n v="1306"/>
    <m/>
    <n v="2576"/>
    <n v="4"/>
    <n v="4"/>
    <n v="3"/>
    <n v="4"/>
    <s v="plurifamiliar"/>
    <n v="32"/>
    <n v="18"/>
    <n v="1"/>
    <n v="0"/>
    <n v="0"/>
    <n v="0"/>
    <n v="0"/>
    <n v="0"/>
    <n v="1"/>
    <n v="0"/>
    <n v="0"/>
    <n v="0"/>
    <n v="1"/>
    <n v="1"/>
    <n v="0"/>
    <n v="0"/>
    <n v="0"/>
    <n v="1"/>
    <n v="0"/>
    <n v="0"/>
    <n v="1"/>
    <n v="1"/>
    <n v="1"/>
    <n v="1"/>
    <n v="0"/>
    <n v="0"/>
    <n v="0"/>
    <n v="0"/>
    <n v="0"/>
    <x v="1"/>
    <x v="0"/>
    <n v="1"/>
    <n v="0"/>
    <n v="0"/>
    <n v="0"/>
    <n v="0"/>
    <n v="0"/>
    <n v="0"/>
    <n v="0"/>
    <n v="0"/>
    <n v="0"/>
    <n v="0"/>
    <n v="0"/>
    <n v="0"/>
    <n v="0"/>
    <n v="0"/>
    <n v="0"/>
    <n v="0"/>
    <n v="0"/>
    <n v="0"/>
    <n v="0"/>
    <n v="0"/>
    <x v="0"/>
    <n v="270"/>
    <n v="10481"/>
    <n v="0"/>
    <n v="7"/>
    <n v="2"/>
  </r>
  <r>
    <s v="DLF The Primus"/>
    <s v=" Sector 82A Gurgaon"/>
    <x v="1"/>
    <n v="185000"/>
    <n v="10283"/>
    <s v="South"/>
    <x v="0"/>
    <x v="0"/>
    <n v="1.79908586988233E-2"/>
    <n v="1538"/>
    <m/>
    <n v="1799"/>
    <n v="3"/>
    <n v="3"/>
    <n v="3"/>
    <n v="3"/>
    <s v="plurifamiliar"/>
    <n v="32"/>
    <n v="2"/>
    <n v="0"/>
    <n v="0"/>
    <n v="0"/>
    <n v="0"/>
    <n v="0"/>
    <n v="0"/>
    <n v="1"/>
    <n v="0"/>
    <n v="0"/>
    <n v="0"/>
    <n v="1"/>
    <n v="0"/>
    <n v="1"/>
    <n v="1"/>
    <n v="1"/>
    <n v="1"/>
    <n v="0"/>
    <n v="1"/>
    <n v="0"/>
    <n v="0"/>
    <n v="0"/>
    <n v="1"/>
    <n v="0"/>
    <n v="0"/>
    <n v="0"/>
    <n v="0"/>
    <n v="0"/>
    <x v="1"/>
    <x v="0"/>
    <n v="1"/>
    <n v="0"/>
    <n v="5"/>
    <n v="3"/>
    <n v="1"/>
    <n v="0"/>
    <n v="0"/>
    <n v="0"/>
    <n v="0"/>
    <n v="1"/>
    <n v="0"/>
    <n v="0"/>
    <n v="0"/>
    <n v="0"/>
    <n v="0"/>
    <n v="4"/>
    <n v="0"/>
    <n v="0"/>
    <n v="0"/>
    <n v="0"/>
    <n v="2"/>
    <x v="1"/>
    <n v="185"/>
    <n v="10283"/>
    <n v="14"/>
    <n v="7"/>
    <n v="2"/>
  </r>
  <r>
    <s v="DLF The Primus"/>
    <s v=" Sector 82A Gurgaon"/>
    <x v="1"/>
    <n v="350000"/>
    <n v="13430"/>
    <s v="North-East"/>
    <x v="0"/>
    <x v="0"/>
    <n v="2.60610573343261E-2"/>
    <n v="2606"/>
    <m/>
    <m/>
    <n v="5"/>
    <n v="5"/>
    <n v="3"/>
    <n v="5"/>
    <s v="plurifamiliar"/>
    <n v="32"/>
    <n v="14"/>
    <n v="0"/>
    <n v="1"/>
    <n v="0"/>
    <n v="0"/>
    <n v="0"/>
    <n v="0"/>
    <n v="1"/>
    <n v="0"/>
    <n v="0"/>
    <n v="0"/>
    <n v="1"/>
    <n v="0"/>
    <n v="1"/>
    <n v="1"/>
    <n v="1"/>
    <n v="1"/>
    <n v="1"/>
    <n v="1"/>
    <n v="0"/>
    <n v="0"/>
    <n v="0"/>
    <n v="1"/>
    <n v="0"/>
    <n v="0"/>
    <n v="0"/>
    <n v="0"/>
    <n v="0"/>
    <x v="1"/>
    <x v="0"/>
    <n v="1"/>
    <n v="0"/>
    <n v="6"/>
    <n v="4"/>
    <n v="1"/>
    <n v="1"/>
    <n v="0"/>
    <n v="0"/>
    <n v="0"/>
    <n v="1"/>
    <n v="0"/>
    <n v="0"/>
    <n v="0"/>
    <n v="0"/>
    <n v="0"/>
    <n v="5"/>
    <n v="0"/>
    <n v="0"/>
    <n v="0"/>
    <n v="0"/>
    <n v="1"/>
    <x v="2"/>
    <n v="350"/>
    <n v="13430"/>
    <n v="18"/>
    <n v="9"/>
    <n v="2"/>
  </r>
  <r>
    <s v="DLF The Skycourt"/>
    <s v=" Sector 86 Gurgaon"/>
    <x v="1"/>
    <n v="154000"/>
    <n v="9221"/>
    <s v="North-West"/>
    <x v="0"/>
    <x v="9"/>
    <n v="1.6701008567400401E-2"/>
    <n v="1670"/>
    <n v="1780"/>
    <n v="1929"/>
    <n v="3"/>
    <n v="3"/>
    <n v="3"/>
    <n v="3"/>
    <s v="plurifamiliar"/>
    <n v="19"/>
    <n v="15"/>
    <n v="1"/>
    <n v="0"/>
    <n v="0"/>
    <n v="0"/>
    <n v="1"/>
    <n v="1"/>
    <n v="1"/>
    <n v="0"/>
    <n v="1"/>
    <n v="1"/>
    <n v="1"/>
    <n v="1"/>
    <n v="1"/>
    <n v="1"/>
    <n v="1"/>
    <n v="1"/>
    <n v="1"/>
    <n v="1"/>
    <n v="1"/>
    <n v="1"/>
    <n v="1"/>
    <n v="0"/>
    <n v="1"/>
    <n v="0"/>
    <n v="0"/>
    <n v="0"/>
    <n v="1"/>
    <x v="1"/>
    <x v="0"/>
    <n v="1"/>
    <n v="1"/>
    <n v="0"/>
    <n v="0"/>
    <n v="0"/>
    <n v="0"/>
    <n v="0"/>
    <n v="0"/>
    <n v="0"/>
    <n v="0"/>
    <n v="0"/>
    <n v="0"/>
    <n v="0"/>
    <n v="0"/>
    <n v="0"/>
    <n v="0"/>
    <n v="0"/>
    <n v="0"/>
    <n v="0"/>
    <n v="0"/>
    <n v="0"/>
    <x v="0"/>
    <n v="154"/>
    <n v="9221"/>
    <n v="0"/>
    <n v="16"/>
    <n v="4"/>
  </r>
  <r>
    <s v="DLF The Skycourt"/>
    <s v=" Sector 86 Gurgaon"/>
    <x v="1"/>
    <n v="150000"/>
    <n v="9740"/>
    <s v="West"/>
    <x v="0"/>
    <x v="9"/>
    <n v="1.5400410677618E-2"/>
    <n v="1540"/>
    <n v="1780"/>
    <n v="1929"/>
    <n v="3"/>
    <n v="3"/>
    <n v="3"/>
    <n v="3"/>
    <s v="plurifamiliar"/>
    <n v="19"/>
    <n v="18"/>
    <n v="0"/>
    <n v="1"/>
    <n v="0"/>
    <n v="0"/>
    <n v="1"/>
    <n v="1"/>
    <n v="1"/>
    <n v="0"/>
    <n v="1"/>
    <n v="1"/>
    <n v="1"/>
    <n v="1"/>
    <n v="1"/>
    <n v="1"/>
    <n v="1"/>
    <n v="1"/>
    <n v="1"/>
    <n v="1"/>
    <n v="1"/>
    <n v="1"/>
    <n v="1"/>
    <n v="0"/>
    <n v="1"/>
    <n v="0"/>
    <n v="0"/>
    <n v="0"/>
    <n v="1"/>
    <x v="1"/>
    <x v="0"/>
    <n v="1"/>
    <n v="1"/>
    <n v="0"/>
    <n v="0"/>
    <n v="0"/>
    <n v="0"/>
    <n v="0"/>
    <n v="0"/>
    <n v="0"/>
    <n v="0"/>
    <n v="0"/>
    <n v="0"/>
    <n v="0"/>
    <n v="0"/>
    <n v="0"/>
    <n v="0"/>
    <n v="0"/>
    <n v="0"/>
    <n v="0"/>
    <n v="0"/>
    <n v="0"/>
    <x v="0"/>
    <n v="150"/>
    <n v="9740"/>
    <n v="0"/>
    <n v="16"/>
    <n v="4"/>
  </r>
  <r>
    <s v="DLF The Skycourt"/>
    <s v=" Sector 86 Gurgaon"/>
    <x v="1"/>
    <n v="156000"/>
    <n v="8087"/>
    <s v="South-West"/>
    <x v="0"/>
    <x v="9"/>
    <n v="1.9290218869791001E-2"/>
    <n v="1450"/>
    <n v="1580"/>
    <n v="1929"/>
    <n v="3"/>
    <n v="4"/>
    <n v="3"/>
    <n v="3"/>
    <s v="plurifamiliar"/>
    <n v="19"/>
    <n v="17"/>
    <n v="0"/>
    <n v="0"/>
    <n v="0"/>
    <n v="1"/>
    <n v="1"/>
    <n v="1"/>
    <n v="1"/>
    <n v="1"/>
    <n v="1"/>
    <n v="1"/>
    <n v="1"/>
    <n v="1"/>
    <n v="1"/>
    <n v="1"/>
    <n v="1"/>
    <n v="1"/>
    <n v="1"/>
    <n v="1"/>
    <n v="1"/>
    <n v="1"/>
    <n v="1"/>
    <n v="0"/>
    <n v="1"/>
    <n v="0"/>
    <n v="0"/>
    <n v="0"/>
    <n v="1"/>
    <x v="1"/>
    <x v="0"/>
    <n v="1"/>
    <n v="1"/>
    <n v="0"/>
    <n v="0"/>
    <n v="0"/>
    <n v="0"/>
    <n v="0"/>
    <n v="0"/>
    <n v="0"/>
    <n v="0"/>
    <n v="0"/>
    <n v="0"/>
    <n v="0"/>
    <n v="0"/>
    <n v="0"/>
    <n v="0"/>
    <n v="0"/>
    <n v="0"/>
    <n v="0"/>
    <n v="0"/>
    <n v="0"/>
    <x v="0"/>
    <n v="156"/>
    <n v="8087"/>
    <n v="0"/>
    <n v="17"/>
    <n v="4"/>
  </r>
  <r>
    <s v="DLF The Skycourt"/>
    <s v=" Sector 86 Gurgaon"/>
    <x v="1"/>
    <n v="155000"/>
    <n v="8035"/>
    <s v="North-East"/>
    <x v="0"/>
    <x v="9"/>
    <n v="1.92906036092097E-2"/>
    <n v="1300"/>
    <n v="1500"/>
    <n v="1929"/>
    <n v="3"/>
    <n v="3"/>
    <n v="3"/>
    <n v="3"/>
    <s v="plurifamiliar"/>
    <n v="19"/>
    <n v="12"/>
    <n v="0"/>
    <n v="0"/>
    <n v="0"/>
    <n v="0"/>
    <n v="1"/>
    <n v="1"/>
    <n v="1"/>
    <n v="0"/>
    <n v="1"/>
    <n v="1"/>
    <n v="1"/>
    <n v="1"/>
    <n v="1"/>
    <n v="1"/>
    <n v="1"/>
    <n v="1"/>
    <n v="1"/>
    <n v="1"/>
    <n v="1"/>
    <n v="1"/>
    <n v="1"/>
    <n v="0"/>
    <n v="1"/>
    <n v="0"/>
    <n v="0"/>
    <n v="0"/>
    <n v="1"/>
    <x v="1"/>
    <x v="0"/>
    <n v="1"/>
    <n v="1"/>
    <n v="5"/>
    <n v="3"/>
    <n v="1"/>
    <n v="1"/>
    <n v="1"/>
    <n v="1"/>
    <n v="1"/>
    <n v="1"/>
    <n v="1"/>
    <n v="0"/>
    <n v="0"/>
    <n v="0"/>
    <n v="0"/>
    <n v="1"/>
    <n v="0"/>
    <n v="0"/>
    <n v="0"/>
    <n v="0"/>
    <n v="1"/>
    <x v="2"/>
    <n v="155"/>
    <n v="8035"/>
    <n v="16"/>
    <n v="15"/>
    <n v="4"/>
  </r>
  <r>
    <s v="DLF The Skycourt"/>
    <s v=" Sector 86 Gurgaon"/>
    <x v="1"/>
    <n v="159000"/>
    <n v="8242"/>
    <s v="East"/>
    <x v="0"/>
    <x v="9"/>
    <n v="1.92914341179325E-2"/>
    <n v="1548"/>
    <n v="1700"/>
    <n v="1929"/>
    <n v="3"/>
    <n v="3"/>
    <n v="3"/>
    <n v="3"/>
    <s v="plurifamiliar"/>
    <n v="20"/>
    <n v="17"/>
    <n v="0"/>
    <n v="0"/>
    <n v="0"/>
    <n v="0"/>
    <n v="1"/>
    <n v="1"/>
    <n v="1"/>
    <n v="0"/>
    <n v="1"/>
    <n v="1"/>
    <n v="1"/>
    <n v="1"/>
    <n v="1"/>
    <n v="1"/>
    <n v="1"/>
    <n v="1"/>
    <n v="1"/>
    <n v="1"/>
    <n v="1"/>
    <n v="1"/>
    <n v="1"/>
    <n v="0"/>
    <n v="1"/>
    <n v="0"/>
    <n v="0"/>
    <n v="0"/>
    <n v="1"/>
    <x v="1"/>
    <x v="0"/>
    <n v="1"/>
    <n v="1"/>
    <n v="5"/>
    <n v="3"/>
    <n v="0"/>
    <n v="0"/>
    <n v="0"/>
    <n v="0"/>
    <n v="0"/>
    <n v="1"/>
    <n v="0"/>
    <n v="0"/>
    <n v="0"/>
    <n v="0"/>
    <n v="0"/>
    <n v="0"/>
    <n v="0"/>
    <n v="0"/>
    <n v="0"/>
    <n v="0"/>
    <n v="2"/>
    <x v="1"/>
    <n v="159"/>
    <n v="8242"/>
    <n v="9"/>
    <n v="15"/>
    <n v="4"/>
  </r>
  <r>
    <s v="DLF The Skycourt"/>
    <s v=" Sector 86 Gurgaon"/>
    <x v="1"/>
    <n v="172000"/>
    <n v="8916"/>
    <s v="North"/>
    <x v="0"/>
    <x v="0"/>
    <n v="1.9291161956034E-2"/>
    <m/>
    <m/>
    <n v="1929"/>
    <n v="3"/>
    <n v="3"/>
    <n v="1"/>
    <n v="3"/>
    <s v="plurifamiliar"/>
    <n v="19"/>
    <n v="8"/>
    <n v="0"/>
    <n v="0"/>
    <n v="0"/>
    <n v="0"/>
    <n v="0"/>
    <n v="0"/>
    <n v="1"/>
    <n v="0"/>
    <n v="0"/>
    <n v="0"/>
    <n v="1"/>
    <n v="0"/>
    <n v="1"/>
    <n v="1"/>
    <n v="1"/>
    <n v="1"/>
    <n v="1"/>
    <n v="1"/>
    <n v="0"/>
    <n v="0"/>
    <n v="0"/>
    <n v="0"/>
    <n v="1"/>
    <n v="0"/>
    <n v="0"/>
    <n v="0"/>
    <n v="1"/>
    <x v="1"/>
    <x v="0"/>
    <n v="1"/>
    <n v="1"/>
    <n v="5"/>
    <n v="2"/>
    <n v="0"/>
    <n v="0"/>
    <n v="0"/>
    <n v="1"/>
    <n v="0"/>
    <n v="1"/>
    <n v="0"/>
    <n v="0"/>
    <n v="0"/>
    <n v="0"/>
    <n v="0"/>
    <n v="1"/>
    <n v="0"/>
    <n v="0"/>
    <n v="0"/>
    <n v="0"/>
    <n v="2"/>
    <x v="1"/>
    <n v="172"/>
    <n v="8916"/>
    <n v="10"/>
    <n v="8"/>
    <n v="4"/>
  </r>
  <r>
    <s v="DLF The Skycourt"/>
    <s v=" Sector 86 Gurgaon"/>
    <x v="1"/>
    <n v="160000"/>
    <n v="8294"/>
    <s v="North-East"/>
    <x v="0"/>
    <x v="33"/>
    <n v="1.9291053773812301E-2"/>
    <n v="1300"/>
    <n v="1548"/>
    <n v="1929"/>
    <n v="3"/>
    <n v="3"/>
    <n v="3"/>
    <n v="3"/>
    <s v="plurifamiliar"/>
    <n v="19"/>
    <n v="9"/>
    <n v="0"/>
    <n v="0"/>
    <n v="0"/>
    <n v="0"/>
    <n v="1"/>
    <n v="1"/>
    <n v="1"/>
    <n v="0"/>
    <n v="1"/>
    <n v="1"/>
    <n v="1"/>
    <n v="1"/>
    <n v="1"/>
    <n v="0"/>
    <n v="1"/>
    <n v="1"/>
    <n v="1"/>
    <n v="1"/>
    <n v="1"/>
    <n v="1"/>
    <n v="1"/>
    <n v="0"/>
    <n v="1"/>
    <n v="0"/>
    <n v="0"/>
    <n v="0"/>
    <n v="1"/>
    <x v="1"/>
    <x v="0"/>
    <n v="1"/>
    <n v="1"/>
    <n v="5"/>
    <n v="3"/>
    <n v="0"/>
    <n v="0"/>
    <n v="0"/>
    <n v="0"/>
    <n v="0"/>
    <n v="1"/>
    <n v="0"/>
    <n v="0"/>
    <n v="0"/>
    <n v="0"/>
    <n v="0"/>
    <n v="4"/>
    <n v="0"/>
    <n v="0"/>
    <n v="0"/>
    <n v="0"/>
    <n v="2"/>
    <x v="1"/>
    <n v="160"/>
    <n v="8294"/>
    <n v="13"/>
    <n v="14"/>
    <n v="4"/>
  </r>
  <r>
    <s v="DLF The Skycourt"/>
    <s v=" Sector 86 Gurgaon"/>
    <x v="1"/>
    <n v="155000"/>
    <n v="8031"/>
    <s v="South"/>
    <x v="0"/>
    <x v="0"/>
    <n v="1.9300211679741001E-2"/>
    <n v="1720"/>
    <n v="1900"/>
    <n v="1930"/>
    <n v="3"/>
    <n v="3"/>
    <n v="3"/>
    <n v="3"/>
    <s v="plurifamiliar"/>
    <n v="19"/>
    <n v="5"/>
    <n v="0"/>
    <n v="0"/>
    <n v="0"/>
    <n v="0"/>
    <n v="0"/>
    <n v="0"/>
    <n v="1"/>
    <n v="0"/>
    <n v="0"/>
    <n v="0"/>
    <n v="1"/>
    <n v="0"/>
    <n v="1"/>
    <n v="1"/>
    <n v="1"/>
    <n v="1"/>
    <n v="1"/>
    <n v="1"/>
    <n v="0"/>
    <n v="0"/>
    <n v="0"/>
    <n v="0"/>
    <n v="1"/>
    <n v="0"/>
    <n v="0"/>
    <n v="0"/>
    <n v="1"/>
    <x v="1"/>
    <x v="0"/>
    <n v="1"/>
    <n v="1"/>
    <n v="0"/>
    <n v="1"/>
    <n v="0"/>
    <n v="0"/>
    <n v="0"/>
    <n v="0"/>
    <n v="0"/>
    <n v="0"/>
    <n v="0"/>
    <n v="0"/>
    <n v="0"/>
    <n v="0"/>
    <n v="0"/>
    <n v="0"/>
    <n v="0"/>
    <n v="0"/>
    <n v="0"/>
    <n v="0"/>
    <n v="0"/>
    <x v="0"/>
    <n v="155"/>
    <n v="8031"/>
    <n v="1"/>
    <n v="8"/>
    <n v="4"/>
  </r>
  <r>
    <s v="DLF The Skycourt"/>
    <s v=" Sector 86 Gurgaon"/>
    <x v="1"/>
    <n v="155000"/>
    <n v="8031"/>
    <s v="North-East"/>
    <x v="0"/>
    <x v="9"/>
    <n v="1.9300211679741001E-2"/>
    <n v="1350"/>
    <n v="1900"/>
    <n v="1930"/>
    <n v="3"/>
    <n v="3"/>
    <n v="1"/>
    <n v="3"/>
    <s v="plurifamiliar"/>
    <n v="19"/>
    <n v="12"/>
    <n v="0"/>
    <n v="0"/>
    <n v="1"/>
    <n v="0"/>
    <n v="1"/>
    <n v="1"/>
    <n v="1"/>
    <n v="1"/>
    <n v="1"/>
    <n v="0"/>
    <n v="1"/>
    <n v="1"/>
    <n v="1"/>
    <n v="1"/>
    <n v="1"/>
    <n v="1"/>
    <n v="1"/>
    <n v="1"/>
    <n v="1"/>
    <n v="1"/>
    <n v="1"/>
    <n v="0"/>
    <n v="1"/>
    <n v="0"/>
    <n v="0"/>
    <n v="0"/>
    <n v="1"/>
    <x v="1"/>
    <x v="0"/>
    <n v="1"/>
    <n v="1"/>
    <n v="5"/>
    <n v="3"/>
    <n v="0"/>
    <n v="0"/>
    <n v="0"/>
    <n v="1"/>
    <n v="0"/>
    <n v="1"/>
    <n v="0"/>
    <n v="0"/>
    <n v="0"/>
    <n v="0"/>
    <n v="1"/>
    <n v="3"/>
    <n v="0"/>
    <n v="0"/>
    <n v="0"/>
    <n v="0"/>
    <n v="2"/>
    <x v="1"/>
    <n v="155"/>
    <n v="8031"/>
    <n v="14"/>
    <n v="16"/>
    <n v="4"/>
  </r>
  <r>
    <s v="DLF The Skycourt"/>
    <s v=" Sector 86 Gurgaon"/>
    <x v="1"/>
    <n v="150000"/>
    <n v="7776"/>
    <s v="South-East"/>
    <x v="0"/>
    <x v="9"/>
    <n v="1.9290123456790102E-2"/>
    <n v="1330"/>
    <n v="1550"/>
    <n v="1929"/>
    <n v="3"/>
    <n v="3"/>
    <n v="1"/>
    <n v="3"/>
    <s v="plurifamiliar"/>
    <n v="19"/>
    <n v="15"/>
    <n v="0"/>
    <n v="0"/>
    <n v="0"/>
    <n v="0"/>
    <n v="1"/>
    <n v="1"/>
    <n v="1"/>
    <n v="1"/>
    <n v="1"/>
    <n v="1"/>
    <n v="1"/>
    <n v="1"/>
    <n v="1"/>
    <n v="1"/>
    <n v="1"/>
    <n v="1"/>
    <n v="1"/>
    <n v="1"/>
    <n v="1"/>
    <n v="1"/>
    <n v="1"/>
    <n v="0"/>
    <n v="1"/>
    <n v="0"/>
    <n v="0"/>
    <n v="0"/>
    <n v="1"/>
    <x v="1"/>
    <x v="0"/>
    <n v="1"/>
    <n v="1"/>
    <n v="0"/>
    <n v="0"/>
    <n v="0"/>
    <n v="0"/>
    <n v="0"/>
    <n v="0"/>
    <n v="0"/>
    <n v="0"/>
    <n v="0"/>
    <n v="0"/>
    <n v="0"/>
    <n v="0"/>
    <n v="0"/>
    <n v="0"/>
    <n v="0"/>
    <n v="0"/>
    <n v="0"/>
    <n v="0"/>
    <n v="0"/>
    <x v="0"/>
    <n v="150"/>
    <n v="7776"/>
    <n v="0"/>
    <n v="16"/>
    <n v="4"/>
  </r>
  <r>
    <s v="DLF The Skycourt"/>
    <s v=" Sector 86 Gurgaon"/>
    <x v="1"/>
    <n v="150000"/>
    <n v="7894"/>
    <s v="East"/>
    <x v="0"/>
    <x v="0"/>
    <n v="1.90017734988598E-2"/>
    <m/>
    <m/>
    <n v="1900"/>
    <n v="3"/>
    <n v="3"/>
    <n v="1"/>
    <n v="3"/>
    <s v="plurifamiliar"/>
    <n v="19"/>
    <n v="16"/>
    <n v="0"/>
    <n v="0"/>
    <n v="0"/>
    <n v="0"/>
    <n v="0"/>
    <n v="0"/>
    <n v="1"/>
    <n v="0"/>
    <n v="0"/>
    <n v="0"/>
    <n v="1"/>
    <n v="0"/>
    <n v="1"/>
    <n v="1"/>
    <n v="1"/>
    <n v="1"/>
    <n v="1"/>
    <n v="1"/>
    <n v="0"/>
    <n v="0"/>
    <n v="0"/>
    <n v="0"/>
    <n v="1"/>
    <n v="0"/>
    <n v="0"/>
    <n v="0"/>
    <n v="1"/>
    <x v="1"/>
    <x v="0"/>
    <n v="1"/>
    <n v="1"/>
    <n v="0"/>
    <n v="0"/>
    <n v="0"/>
    <n v="0"/>
    <n v="0"/>
    <n v="0"/>
    <n v="0"/>
    <n v="0"/>
    <n v="0"/>
    <n v="0"/>
    <n v="0"/>
    <n v="0"/>
    <n v="0"/>
    <n v="0"/>
    <n v="0"/>
    <n v="0"/>
    <n v="0"/>
    <n v="0"/>
    <n v="0"/>
    <x v="0"/>
    <n v="150"/>
    <n v="7894"/>
    <n v="0"/>
    <n v="8"/>
    <n v="4"/>
  </r>
  <r>
    <s v="DLF The Skycourt"/>
    <s v=" Sector 86 Gurgaon"/>
    <x v="1"/>
    <n v="158000"/>
    <n v="8190"/>
    <s v="North"/>
    <x v="0"/>
    <x v="9"/>
    <n v="1.9291819291819199E-2"/>
    <n v="1450"/>
    <n v="1750"/>
    <n v="1929"/>
    <n v="3"/>
    <n v="3"/>
    <n v="1"/>
    <n v="3"/>
    <s v="plurifamiliar"/>
    <n v="19"/>
    <n v="16"/>
    <n v="0"/>
    <n v="0"/>
    <n v="1"/>
    <n v="0"/>
    <n v="1"/>
    <n v="1"/>
    <n v="1"/>
    <n v="1"/>
    <n v="1"/>
    <n v="1"/>
    <n v="1"/>
    <n v="1"/>
    <n v="1"/>
    <n v="1"/>
    <n v="1"/>
    <n v="1"/>
    <n v="1"/>
    <n v="1"/>
    <n v="1"/>
    <n v="1"/>
    <n v="1"/>
    <n v="0"/>
    <n v="1"/>
    <n v="0"/>
    <n v="0"/>
    <n v="0"/>
    <n v="1"/>
    <x v="1"/>
    <x v="0"/>
    <n v="1"/>
    <n v="1"/>
    <n v="5"/>
    <n v="3"/>
    <n v="0"/>
    <n v="0"/>
    <n v="0"/>
    <n v="1"/>
    <n v="0"/>
    <n v="1"/>
    <n v="0"/>
    <n v="0"/>
    <n v="0"/>
    <n v="0"/>
    <n v="0"/>
    <n v="3"/>
    <n v="0"/>
    <n v="0"/>
    <n v="0"/>
    <n v="0"/>
    <n v="2"/>
    <x v="1"/>
    <n v="158"/>
    <n v="8190"/>
    <n v="13"/>
    <n v="17"/>
    <n v="4"/>
  </r>
  <r>
    <s v="DLF The Skycourt"/>
    <s v=" Sector 86 Gurgaon"/>
    <x v="1"/>
    <n v="135000"/>
    <n v="6998"/>
    <s v="North-West"/>
    <x v="0"/>
    <x v="16"/>
    <n v="1.92912260645898E-2"/>
    <m/>
    <m/>
    <n v="1929"/>
    <n v="3"/>
    <n v="3"/>
    <n v="1"/>
    <n v="3"/>
    <s v="plurifamiliar"/>
    <n v="19"/>
    <n v="9"/>
    <n v="0"/>
    <n v="0"/>
    <n v="0"/>
    <n v="0"/>
    <n v="1"/>
    <n v="1"/>
    <n v="1"/>
    <n v="1"/>
    <n v="1"/>
    <n v="0"/>
    <n v="1"/>
    <n v="1"/>
    <n v="1"/>
    <n v="1"/>
    <n v="1"/>
    <n v="1"/>
    <n v="0"/>
    <n v="1"/>
    <n v="1"/>
    <n v="1"/>
    <n v="0"/>
    <n v="0"/>
    <n v="1"/>
    <n v="0"/>
    <n v="0"/>
    <n v="0"/>
    <n v="1"/>
    <x v="1"/>
    <x v="0"/>
    <n v="1"/>
    <n v="1"/>
    <n v="3"/>
    <n v="3"/>
    <n v="0"/>
    <n v="0"/>
    <n v="0"/>
    <n v="0"/>
    <n v="0"/>
    <n v="0"/>
    <n v="0"/>
    <n v="0"/>
    <n v="0"/>
    <n v="0"/>
    <n v="0"/>
    <n v="0"/>
    <n v="0"/>
    <n v="0"/>
    <n v="0"/>
    <n v="0"/>
    <n v="0"/>
    <x v="0"/>
    <n v="135"/>
    <n v="6998"/>
    <n v="6"/>
    <n v="14"/>
    <n v="4"/>
  </r>
  <r>
    <s v="DLF The Skycourt"/>
    <s v=" Sector 86 Gurgaon"/>
    <x v="1"/>
    <n v="160000"/>
    <n v="8294"/>
    <s v="North-East"/>
    <x v="0"/>
    <x v="12"/>
    <n v="1.9291053773812301E-2"/>
    <m/>
    <m/>
    <n v="1929"/>
    <n v="3"/>
    <n v="3"/>
    <n v="1"/>
    <n v="3"/>
    <s v="plurifamiliar"/>
    <n v="19"/>
    <n v="14"/>
    <n v="0"/>
    <n v="0"/>
    <n v="1"/>
    <n v="0"/>
    <n v="1"/>
    <n v="0"/>
    <n v="1"/>
    <n v="1"/>
    <n v="0"/>
    <n v="0"/>
    <n v="1"/>
    <n v="1"/>
    <n v="1"/>
    <n v="1"/>
    <n v="1"/>
    <n v="1"/>
    <n v="1"/>
    <n v="1"/>
    <n v="1"/>
    <n v="1"/>
    <n v="1"/>
    <n v="0"/>
    <n v="1"/>
    <n v="0"/>
    <n v="0"/>
    <n v="0"/>
    <n v="1"/>
    <x v="1"/>
    <x v="0"/>
    <n v="1"/>
    <n v="1"/>
    <n v="0"/>
    <n v="0"/>
    <n v="0"/>
    <n v="0"/>
    <n v="0"/>
    <n v="0"/>
    <n v="0"/>
    <n v="0"/>
    <n v="0"/>
    <n v="0"/>
    <n v="0"/>
    <n v="0"/>
    <n v="0"/>
    <n v="0"/>
    <n v="0"/>
    <n v="0"/>
    <n v="0"/>
    <n v="0"/>
    <n v="0"/>
    <x v="0"/>
    <n v="160"/>
    <n v="8294"/>
    <n v="0"/>
    <n v="14"/>
    <n v="4"/>
  </r>
  <r>
    <s v="DLF The Skycourt"/>
    <s v=" Sector 86 Gurgaon"/>
    <x v="1"/>
    <n v="220000.00000000003"/>
    <n v="11500"/>
    <s v=""/>
    <x v="0"/>
    <x v="11"/>
    <n v="1.9130434782608698E-2"/>
    <m/>
    <m/>
    <n v="1930"/>
    <n v="3"/>
    <n v="3"/>
    <n v="1"/>
    <n v="3"/>
    <s v="plurifamiliar"/>
    <n v="20"/>
    <n v="7"/>
    <n v="0"/>
    <n v="0"/>
    <n v="1"/>
    <n v="0"/>
    <n v="1"/>
    <n v="0"/>
    <n v="1"/>
    <n v="0"/>
    <n v="0"/>
    <n v="1"/>
    <n v="1"/>
    <n v="1"/>
    <n v="0"/>
    <n v="1"/>
    <n v="1"/>
    <n v="1"/>
    <n v="0"/>
    <n v="1"/>
    <n v="1"/>
    <n v="1"/>
    <n v="1"/>
    <n v="0"/>
    <n v="1"/>
    <n v="0"/>
    <n v="0"/>
    <n v="0"/>
    <n v="1"/>
    <x v="1"/>
    <x v="0"/>
    <n v="1"/>
    <n v="1"/>
    <n v="5"/>
    <n v="3"/>
    <n v="1"/>
    <n v="1"/>
    <n v="1"/>
    <n v="1"/>
    <n v="1"/>
    <n v="1"/>
    <n v="1"/>
    <n v="0"/>
    <n v="0"/>
    <n v="0"/>
    <n v="1"/>
    <n v="2"/>
    <n v="0"/>
    <n v="0"/>
    <n v="0"/>
    <n v="0"/>
    <n v="1"/>
    <x v="2"/>
    <n v="220.00000000000003"/>
    <n v="11500"/>
    <n v="18"/>
    <n v="12"/>
    <n v="4"/>
  </r>
  <r>
    <s v="DLF The Ultima"/>
    <s v=" Sector 81 Gurgaon"/>
    <x v="1"/>
    <n v="234000"/>
    <n v="11185"/>
    <s v="South-East"/>
    <x v="0"/>
    <x v="9"/>
    <n v="2.0920876173446502E-2"/>
    <n v="1670"/>
    <n v="1760"/>
    <n v="2092"/>
    <n v="3"/>
    <n v="4"/>
    <n v="3"/>
    <n v="3"/>
    <s v="plurifamiliar"/>
    <n v="29"/>
    <n v="14"/>
    <n v="1"/>
    <n v="0"/>
    <n v="0"/>
    <n v="0"/>
    <n v="1"/>
    <n v="1"/>
    <n v="1"/>
    <n v="1"/>
    <n v="1"/>
    <n v="1"/>
    <n v="1"/>
    <n v="1"/>
    <n v="1"/>
    <n v="1"/>
    <n v="1"/>
    <n v="1"/>
    <n v="1"/>
    <n v="1"/>
    <n v="1"/>
    <n v="1"/>
    <n v="1"/>
    <n v="1"/>
    <n v="0"/>
    <n v="0"/>
    <n v="0"/>
    <n v="0"/>
    <n v="1"/>
    <x v="0"/>
    <x v="2"/>
    <n v="1"/>
    <n v="0"/>
    <n v="5"/>
    <n v="3"/>
    <n v="1"/>
    <n v="1"/>
    <n v="0"/>
    <n v="0"/>
    <n v="0"/>
    <n v="1"/>
    <n v="0"/>
    <n v="0"/>
    <n v="0"/>
    <n v="0"/>
    <n v="0"/>
    <n v="4"/>
    <n v="0"/>
    <n v="0"/>
    <n v="0"/>
    <n v="0"/>
    <n v="1"/>
    <x v="2"/>
    <n v="234"/>
    <n v="11185"/>
    <n v="15"/>
    <n v="17"/>
    <n v="5"/>
  </r>
  <r>
    <s v="DLF The Ultima"/>
    <s v=" Sector 81 Gurgaon"/>
    <x v="1"/>
    <n v="240000"/>
    <n v="11412"/>
    <s v="North-East"/>
    <x v="0"/>
    <x v="0"/>
    <n v="2.1030494216614001E-2"/>
    <n v="1257"/>
    <n v="1650"/>
    <n v="2103"/>
    <n v="3"/>
    <n v="3"/>
    <n v="3"/>
    <n v="3"/>
    <s v="plurifamiliar"/>
    <n v="29"/>
    <n v="12"/>
    <n v="1"/>
    <n v="0"/>
    <n v="0"/>
    <n v="0"/>
    <n v="0"/>
    <n v="0"/>
    <n v="1"/>
    <n v="0"/>
    <n v="0"/>
    <n v="0"/>
    <n v="1"/>
    <n v="0"/>
    <n v="1"/>
    <n v="1"/>
    <n v="1"/>
    <n v="1"/>
    <n v="1"/>
    <n v="1"/>
    <n v="0"/>
    <n v="0"/>
    <n v="0"/>
    <n v="1"/>
    <n v="0"/>
    <n v="0"/>
    <n v="0"/>
    <n v="0"/>
    <n v="1"/>
    <x v="0"/>
    <x v="2"/>
    <n v="1"/>
    <n v="0"/>
    <n v="5"/>
    <n v="3"/>
    <n v="1"/>
    <n v="1"/>
    <n v="1"/>
    <n v="0"/>
    <n v="0"/>
    <n v="1"/>
    <n v="0"/>
    <n v="0"/>
    <n v="0"/>
    <n v="0"/>
    <n v="0"/>
    <n v="3"/>
    <n v="0"/>
    <n v="0"/>
    <n v="0"/>
    <n v="0"/>
    <n v="1"/>
    <x v="2"/>
    <n v="240"/>
    <n v="11412"/>
    <n v="15"/>
    <n v="9"/>
    <n v="5"/>
  </r>
  <r>
    <s v="DLF The Ultima"/>
    <s v=" Sector 81 Gurgaon"/>
    <x v="1"/>
    <n v="235000"/>
    <n v="11174"/>
    <s v="South"/>
    <x v="0"/>
    <x v="0"/>
    <n v="2.1030964739573998E-2"/>
    <n v="1257"/>
    <n v="1550"/>
    <n v="2103"/>
    <n v="3"/>
    <n v="3"/>
    <n v="3"/>
    <n v="3"/>
    <s v="plurifamiliar"/>
    <n v="29"/>
    <n v="14"/>
    <n v="1"/>
    <n v="1"/>
    <n v="1"/>
    <n v="0"/>
    <n v="0"/>
    <n v="0"/>
    <n v="1"/>
    <n v="0"/>
    <n v="0"/>
    <n v="0"/>
    <n v="1"/>
    <n v="0"/>
    <n v="1"/>
    <n v="1"/>
    <n v="1"/>
    <n v="1"/>
    <n v="1"/>
    <n v="1"/>
    <n v="0"/>
    <n v="0"/>
    <n v="0"/>
    <n v="1"/>
    <n v="0"/>
    <n v="0"/>
    <n v="0"/>
    <n v="0"/>
    <n v="1"/>
    <x v="0"/>
    <x v="2"/>
    <n v="1"/>
    <n v="0"/>
    <n v="5"/>
    <n v="3"/>
    <n v="1"/>
    <n v="1"/>
    <n v="1"/>
    <n v="0"/>
    <n v="0"/>
    <n v="1"/>
    <n v="0"/>
    <n v="0"/>
    <n v="0"/>
    <n v="0"/>
    <n v="0"/>
    <n v="3"/>
    <n v="0"/>
    <n v="0"/>
    <n v="0"/>
    <n v="0"/>
    <n v="1"/>
    <x v="2"/>
    <n v="235"/>
    <n v="11174"/>
    <n v="15"/>
    <n v="11"/>
    <n v="5"/>
  </r>
  <r>
    <s v="DLF The Ultima"/>
    <s v=" Sector 81 Gurgaon"/>
    <x v="1"/>
    <n v="228000"/>
    <n v="10841"/>
    <s v="East"/>
    <x v="0"/>
    <x v="0"/>
    <n v="2.1031270178027799E-2"/>
    <n v="1257"/>
    <n v="1750"/>
    <n v="2103"/>
    <n v="3"/>
    <n v="3"/>
    <n v="3"/>
    <n v="3"/>
    <s v="plurifamiliar"/>
    <n v="29"/>
    <n v="14"/>
    <n v="1"/>
    <n v="0"/>
    <n v="0"/>
    <n v="0"/>
    <n v="0"/>
    <n v="0"/>
    <n v="1"/>
    <n v="0"/>
    <n v="0"/>
    <n v="0"/>
    <n v="1"/>
    <n v="0"/>
    <n v="1"/>
    <n v="1"/>
    <n v="1"/>
    <n v="1"/>
    <n v="1"/>
    <n v="1"/>
    <n v="0"/>
    <n v="0"/>
    <n v="0"/>
    <n v="1"/>
    <n v="0"/>
    <n v="0"/>
    <n v="0"/>
    <n v="0"/>
    <n v="1"/>
    <x v="0"/>
    <x v="2"/>
    <n v="1"/>
    <n v="0"/>
    <n v="5"/>
    <n v="3"/>
    <n v="1"/>
    <n v="1"/>
    <n v="1"/>
    <n v="0"/>
    <n v="0"/>
    <n v="1"/>
    <n v="0"/>
    <n v="0"/>
    <n v="0"/>
    <n v="0"/>
    <n v="0"/>
    <n v="3"/>
    <n v="0"/>
    <n v="0"/>
    <n v="0"/>
    <n v="0"/>
    <n v="1"/>
    <x v="2"/>
    <n v="228"/>
    <n v="10841"/>
    <n v="15"/>
    <n v="9"/>
    <n v="5"/>
  </r>
  <r>
    <s v="DLF The Ultima"/>
    <s v=" Sector 81 Gurgaon"/>
    <x v="1"/>
    <n v="230000"/>
    <n v="10936"/>
    <s v="East"/>
    <x v="0"/>
    <x v="0"/>
    <n v="2.1031455742501801E-2"/>
    <n v="1257"/>
    <n v="1617"/>
    <n v="2103"/>
    <n v="3"/>
    <n v="3"/>
    <n v="3"/>
    <n v="3"/>
    <s v="plurifamiliar"/>
    <n v="29"/>
    <n v="19"/>
    <n v="1"/>
    <n v="1"/>
    <n v="1"/>
    <n v="0"/>
    <n v="0"/>
    <n v="0"/>
    <n v="1"/>
    <n v="0"/>
    <n v="0"/>
    <n v="0"/>
    <n v="1"/>
    <n v="0"/>
    <n v="1"/>
    <n v="1"/>
    <n v="1"/>
    <n v="1"/>
    <n v="1"/>
    <n v="1"/>
    <n v="0"/>
    <n v="0"/>
    <n v="0"/>
    <n v="1"/>
    <n v="0"/>
    <n v="0"/>
    <n v="0"/>
    <n v="0"/>
    <n v="1"/>
    <x v="0"/>
    <x v="2"/>
    <n v="1"/>
    <n v="0"/>
    <n v="5"/>
    <n v="3"/>
    <n v="1"/>
    <n v="1"/>
    <n v="1"/>
    <n v="0"/>
    <n v="0"/>
    <n v="1"/>
    <n v="0"/>
    <n v="0"/>
    <n v="0"/>
    <n v="0"/>
    <n v="0"/>
    <n v="3"/>
    <n v="0"/>
    <n v="0"/>
    <n v="0"/>
    <n v="0"/>
    <n v="1"/>
    <x v="2"/>
    <n v="230"/>
    <n v="10936"/>
    <n v="15"/>
    <n v="11"/>
    <n v="5"/>
  </r>
  <r>
    <s v="DLF The Ultima"/>
    <s v=" Sector 81 Gurgaon"/>
    <x v="1"/>
    <n v="350000"/>
    <n v="11686"/>
    <s v="North-East"/>
    <x v="0"/>
    <x v="9"/>
    <n v="2.9950367961663501E-2"/>
    <n v="2200"/>
    <m/>
    <n v="2995"/>
    <n v="4"/>
    <n v="5"/>
    <n v="3"/>
    <n v="4"/>
    <s v="plurifamiliar"/>
    <n v="12"/>
    <n v="7"/>
    <n v="1"/>
    <n v="0"/>
    <n v="0"/>
    <n v="0"/>
    <n v="1"/>
    <n v="1"/>
    <n v="1"/>
    <n v="0"/>
    <n v="1"/>
    <n v="1"/>
    <n v="1"/>
    <n v="1"/>
    <n v="1"/>
    <n v="1"/>
    <n v="1"/>
    <n v="1"/>
    <n v="1"/>
    <n v="1"/>
    <n v="1"/>
    <n v="1"/>
    <n v="1"/>
    <n v="1"/>
    <n v="0"/>
    <n v="0"/>
    <n v="0"/>
    <n v="0"/>
    <n v="1"/>
    <x v="0"/>
    <x v="2"/>
    <n v="1"/>
    <n v="0"/>
    <n v="6"/>
    <n v="4"/>
    <n v="1"/>
    <n v="1"/>
    <n v="1"/>
    <n v="4"/>
    <n v="0"/>
    <n v="1"/>
    <n v="0"/>
    <n v="0"/>
    <n v="0"/>
    <n v="0"/>
    <n v="0"/>
    <n v="5"/>
    <n v="0"/>
    <n v="0"/>
    <n v="0"/>
    <n v="0"/>
    <n v="1"/>
    <x v="2"/>
    <n v="350"/>
    <n v="11686"/>
    <n v="23"/>
    <n v="16"/>
    <n v="5"/>
  </r>
  <r>
    <s v="DLF The Ultima"/>
    <s v=" Sector 81 Gurgaon"/>
    <x v="1"/>
    <n v="220000.00000000003"/>
    <n v="10461"/>
    <s v="East"/>
    <x v="0"/>
    <x v="0"/>
    <n v="2.1030494216614001E-2"/>
    <n v="1257"/>
    <n v="1570"/>
    <n v="2103"/>
    <n v="3"/>
    <n v="3"/>
    <n v="3"/>
    <n v="3"/>
    <s v="plurifamiliar"/>
    <n v="29"/>
    <n v="5"/>
    <n v="1"/>
    <n v="1"/>
    <n v="1"/>
    <n v="0"/>
    <n v="0"/>
    <n v="0"/>
    <n v="1"/>
    <n v="0"/>
    <n v="0"/>
    <n v="0"/>
    <n v="1"/>
    <n v="0"/>
    <n v="1"/>
    <n v="1"/>
    <n v="1"/>
    <n v="1"/>
    <n v="1"/>
    <n v="1"/>
    <n v="0"/>
    <n v="0"/>
    <n v="0"/>
    <n v="1"/>
    <n v="0"/>
    <n v="0"/>
    <n v="0"/>
    <n v="0"/>
    <n v="1"/>
    <x v="0"/>
    <x v="2"/>
    <n v="1"/>
    <n v="0"/>
    <n v="5"/>
    <n v="3"/>
    <n v="1"/>
    <n v="1"/>
    <n v="1"/>
    <n v="0"/>
    <n v="0"/>
    <n v="1"/>
    <n v="0"/>
    <n v="0"/>
    <n v="0"/>
    <n v="0"/>
    <n v="1"/>
    <n v="3"/>
    <n v="0"/>
    <n v="0"/>
    <n v="0"/>
    <n v="0"/>
    <n v="1"/>
    <x v="2"/>
    <n v="220.00000000000003"/>
    <n v="10461"/>
    <n v="16"/>
    <n v="11"/>
    <n v="5"/>
  </r>
  <r>
    <s v="DLF The Ultima"/>
    <s v=" Sector 81 Gurgaon"/>
    <x v="1"/>
    <n v="212000"/>
    <n v="10080"/>
    <s v="South"/>
    <x v="0"/>
    <x v="0"/>
    <n v="2.1031746031745999E-2"/>
    <n v="1257"/>
    <n v="1650"/>
    <n v="2103"/>
    <n v="3"/>
    <n v="3"/>
    <n v="3"/>
    <n v="3"/>
    <s v="plurifamiliar"/>
    <n v="30"/>
    <n v="9"/>
    <n v="1"/>
    <n v="1"/>
    <n v="1"/>
    <n v="0"/>
    <n v="0"/>
    <n v="0"/>
    <n v="1"/>
    <n v="0"/>
    <n v="0"/>
    <n v="0"/>
    <n v="1"/>
    <n v="0"/>
    <n v="1"/>
    <n v="1"/>
    <n v="1"/>
    <n v="1"/>
    <n v="1"/>
    <n v="1"/>
    <n v="0"/>
    <n v="0"/>
    <n v="0"/>
    <n v="1"/>
    <n v="0"/>
    <n v="0"/>
    <n v="0"/>
    <n v="0"/>
    <n v="1"/>
    <x v="0"/>
    <x v="2"/>
    <n v="1"/>
    <n v="0"/>
    <n v="6"/>
    <n v="3"/>
    <n v="1"/>
    <n v="1"/>
    <n v="1"/>
    <n v="0"/>
    <n v="0"/>
    <n v="1"/>
    <n v="0"/>
    <n v="0"/>
    <n v="0"/>
    <n v="0"/>
    <n v="1"/>
    <n v="3"/>
    <n v="0"/>
    <n v="0"/>
    <n v="0"/>
    <n v="0"/>
    <n v="1"/>
    <x v="2"/>
    <n v="212"/>
    <n v="10080"/>
    <n v="17"/>
    <n v="11"/>
    <n v="5"/>
  </r>
  <r>
    <s v="DLF The Ultima"/>
    <s v=" Sector 81 Gurgaon"/>
    <x v="1"/>
    <n v="225000"/>
    <n v="10699"/>
    <s v="North-East"/>
    <x v="0"/>
    <x v="0"/>
    <n v="2.1030002804000299E-2"/>
    <n v="1257"/>
    <n v="1600"/>
    <n v="2103"/>
    <n v="3"/>
    <n v="3"/>
    <n v="3"/>
    <n v="3"/>
    <s v="plurifamiliar"/>
    <n v="29"/>
    <n v="11"/>
    <n v="1"/>
    <n v="1"/>
    <n v="1"/>
    <n v="0"/>
    <n v="0"/>
    <n v="0"/>
    <n v="1"/>
    <n v="0"/>
    <n v="0"/>
    <n v="0"/>
    <n v="1"/>
    <n v="0"/>
    <n v="1"/>
    <n v="1"/>
    <n v="1"/>
    <n v="1"/>
    <n v="1"/>
    <n v="1"/>
    <n v="0"/>
    <n v="0"/>
    <n v="0"/>
    <n v="1"/>
    <n v="0"/>
    <n v="0"/>
    <n v="0"/>
    <n v="0"/>
    <n v="1"/>
    <x v="0"/>
    <x v="2"/>
    <n v="1"/>
    <n v="0"/>
    <n v="5"/>
    <n v="4"/>
    <n v="1"/>
    <n v="1"/>
    <n v="1"/>
    <n v="0"/>
    <n v="0"/>
    <n v="1"/>
    <n v="0"/>
    <n v="0"/>
    <n v="0"/>
    <n v="0"/>
    <n v="0"/>
    <n v="3"/>
    <n v="0"/>
    <n v="0"/>
    <n v="0"/>
    <n v="0"/>
    <n v="1"/>
    <x v="2"/>
    <n v="225"/>
    <n v="10699"/>
    <n v="16"/>
    <n v="11"/>
    <n v="5"/>
  </r>
  <r>
    <s v="DLF The Ultima"/>
    <s v=" Sector 81 Gurgaon"/>
    <x v="1"/>
    <n v="230000"/>
    <n v="10994"/>
    <s v="East"/>
    <x v="4"/>
    <x v="9"/>
    <n v="2.0920502092050201E-2"/>
    <m/>
    <m/>
    <n v="2092"/>
    <n v="3"/>
    <n v="4"/>
    <n v="3"/>
    <n v="3"/>
    <s v="plurifamiliar"/>
    <n v="30"/>
    <n v="6"/>
    <n v="1"/>
    <n v="0"/>
    <n v="0"/>
    <n v="0"/>
    <n v="1"/>
    <n v="1"/>
    <n v="1"/>
    <n v="0"/>
    <n v="1"/>
    <n v="1"/>
    <n v="1"/>
    <n v="1"/>
    <n v="1"/>
    <n v="1"/>
    <n v="1"/>
    <n v="1"/>
    <n v="1"/>
    <n v="1"/>
    <n v="1"/>
    <n v="1"/>
    <n v="1"/>
    <n v="1"/>
    <n v="0"/>
    <n v="0"/>
    <n v="0"/>
    <n v="0"/>
    <n v="1"/>
    <x v="0"/>
    <x v="2"/>
    <n v="1"/>
    <n v="0"/>
    <n v="5"/>
    <n v="4"/>
    <n v="1"/>
    <n v="1"/>
    <n v="1"/>
    <n v="1"/>
    <n v="0"/>
    <n v="1"/>
    <n v="0"/>
    <n v="0"/>
    <n v="0"/>
    <n v="0"/>
    <n v="0"/>
    <n v="7"/>
    <n v="0"/>
    <n v="0"/>
    <n v="0"/>
    <n v="0"/>
    <n v="1"/>
    <x v="2"/>
    <n v="230"/>
    <n v="10994"/>
    <n v="21"/>
    <n v="16"/>
    <n v="5"/>
  </r>
  <r>
    <s v="DLF The Ultima"/>
    <s v=" Sector 81 Gurgaon"/>
    <x v="1"/>
    <n v="226000"/>
    <n v="10761"/>
    <s v="West"/>
    <x v="4"/>
    <x v="9"/>
    <n v="2.1001765635164E-2"/>
    <m/>
    <m/>
    <n v="2100"/>
    <n v="3"/>
    <n v="4"/>
    <n v="3"/>
    <n v="3"/>
    <s v="plurifamiliar"/>
    <n v="29"/>
    <n v="17"/>
    <n v="1"/>
    <n v="0"/>
    <n v="0"/>
    <n v="0"/>
    <n v="1"/>
    <n v="1"/>
    <n v="1"/>
    <n v="1"/>
    <n v="1"/>
    <n v="1"/>
    <n v="1"/>
    <n v="1"/>
    <n v="1"/>
    <n v="1"/>
    <n v="1"/>
    <n v="1"/>
    <n v="1"/>
    <n v="1"/>
    <n v="1"/>
    <n v="1"/>
    <n v="1"/>
    <n v="1"/>
    <n v="0"/>
    <n v="0"/>
    <n v="0"/>
    <n v="0"/>
    <n v="1"/>
    <x v="0"/>
    <x v="2"/>
    <n v="1"/>
    <n v="0"/>
    <n v="5"/>
    <n v="4"/>
    <n v="1"/>
    <n v="1"/>
    <n v="1"/>
    <n v="1"/>
    <n v="0"/>
    <n v="1"/>
    <n v="0"/>
    <n v="0"/>
    <n v="0"/>
    <n v="0"/>
    <n v="0"/>
    <n v="4"/>
    <n v="0"/>
    <n v="0"/>
    <n v="0"/>
    <n v="0"/>
    <n v="1"/>
    <x v="2"/>
    <n v="226"/>
    <n v="10761"/>
    <n v="18"/>
    <n v="17"/>
    <n v="5"/>
  </r>
  <r>
    <s v="DLF The Ultima"/>
    <s v=" Sector 81 Gurgaon"/>
    <x v="1"/>
    <n v="221000"/>
    <n v="10365"/>
    <s v="South"/>
    <x v="0"/>
    <x v="12"/>
    <n v="2.1321755909310101E-2"/>
    <n v="1650"/>
    <m/>
    <n v="2132"/>
    <n v="3"/>
    <n v="3"/>
    <n v="3"/>
    <n v="3"/>
    <s v="plurifamiliar"/>
    <n v="29"/>
    <n v="3"/>
    <n v="1"/>
    <n v="0"/>
    <n v="0"/>
    <n v="0"/>
    <n v="0"/>
    <n v="0"/>
    <n v="1"/>
    <n v="0"/>
    <n v="0"/>
    <n v="1"/>
    <n v="1"/>
    <n v="1"/>
    <n v="1"/>
    <n v="1"/>
    <n v="1"/>
    <n v="1"/>
    <n v="1"/>
    <n v="1"/>
    <n v="1"/>
    <n v="1"/>
    <n v="1"/>
    <n v="1"/>
    <n v="0"/>
    <n v="0"/>
    <n v="0"/>
    <n v="0"/>
    <n v="1"/>
    <x v="0"/>
    <x v="2"/>
    <n v="1"/>
    <n v="0"/>
    <n v="5"/>
    <n v="0"/>
    <n v="1"/>
    <n v="1"/>
    <n v="1"/>
    <n v="1"/>
    <n v="0"/>
    <n v="1"/>
    <n v="0"/>
    <n v="0"/>
    <n v="0"/>
    <n v="0"/>
    <n v="0"/>
    <n v="3"/>
    <n v="0"/>
    <n v="0"/>
    <n v="0"/>
    <n v="0"/>
    <n v="1"/>
    <x v="2"/>
    <n v="221"/>
    <n v="10365"/>
    <n v="13"/>
    <n v="13"/>
    <n v="5"/>
  </r>
  <r>
    <s v="DLF The Ultima"/>
    <s v=" Sector 81 Gurgaon"/>
    <x v="1"/>
    <n v="346000"/>
    <n v="12047"/>
    <s v="East"/>
    <x v="4"/>
    <x v="9"/>
    <n v="2.8720843363492898E-2"/>
    <m/>
    <m/>
    <n v="2872"/>
    <n v="4"/>
    <n v="4"/>
    <n v="3"/>
    <n v="4"/>
    <s v="plurifamiliar"/>
    <n v="28"/>
    <n v="10"/>
    <n v="1"/>
    <n v="0"/>
    <n v="0"/>
    <n v="0"/>
    <n v="1"/>
    <n v="1"/>
    <n v="1"/>
    <n v="1"/>
    <n v="1"/>
    <n v="1"/>
    <n v="1"/>
    <n v="1"/>
    <n v="1"/>
    <n v="1"/>
    <n v="1"/>
    <n v="1"/>
    <n v="1"/>
    <n v="1"/>
    <n v="1"/>
    <n v="1"/>
    <n v="1"/>
    <n v="1"/>
    <n v="0"/>
    <n v="0"/>
    <n v="0"/>
    <n v="0"/>
    <n v="1"/>
    <x v="0"/>
    <x v="2"/>
    <n v="1"/>
    <n v="0"/>
    <n v="6"/>
    <n v="4"/>
    <n v="1"/>
    <n v="1"/>
    <n v="1"/>
    <n v="1"/>
    <n v="0"/>
    <n v="1"/>
    <n v="0"/>
    <n v="0"/>
    <n v="0"/>
    <n v="0"/>
    <n v="0"/>
    <n v="6"/>
    <n v="0"/>
    <n v="0"/>
    <n v="0"/>
    <n v="0"/>
    <n v="1"/>
    <x v="2"/>
    <n v="346"/>
    <n v="12047"/>
    <n v="21"/>
    <n v="17"/>
    <n v="5"/>
  </r>
  <r>
    <s v="DLF The Ultima"/>
    <s v=" Sector 81 Gurgaon"/>
    <x v="1"/>
    <n v="225000"/>
    <n v="10553"/>
    <s v="East"/>
    <x v="4"/>
    <x v="9"/>
    <n v="2.1320951388230799E-2"/>
    <m/>
    <m/>
    <n v="2132"/>
    <n v="3"/>
    <n v="3"/>
    <n v="3"/>
    <n v="3"/>
    <s v="plurifamiliar"/>
    <n v="30"/>
    <n v="6"/>
    <n v="1"/>
    <n v="0"/>
    <n v="0"/>
    <n v="0"/>
    <n v="1"/>
    <n v="1"/>
    <n v="1"/>
    <n v="1"/>
    <n v="1"/>
    <n v="1"/>
    <n v="1"/>
    <n v="1"/>
    <n v="1"/>
    <n v="1"/>
    <n v="1"/>
    <n v="1"/>
    <n v="1"/>
    <n v="1"/>
    <n v="1"/>
    <n v="1"/>
    <n v="1"/>
    <n v="1"/>
    <n v="0"/>
    <n v="0"/>
    <n v="0"/>
    <n v="0"/>
    <n v="1"/>
    <x v="0"/>
    <x v="2"/>
    <n v="1"/>
    <n v="0"/>
    <n v="5"/>
    <n v="5"/>
    <n v="1"/>
    <n v="1"/>
    <n v="1"/>
    <n v="1"/>
    <n v="0"/>
    <n v="1"/>
    <n v="0"/>
    <n v="0"/>
    <n v="0"/>
    <n v="0"/>
    <n v="0"/>
    <n v="5"/>
    <n v="0"/>
    <n v="0"/>
    <n v="0"/>
    <n v="0"/>
    <n v="1"/>
    <x v="2"/>
    <n v="225"/>
    <n v="10553"/>
    <n v="20"/>
    <n v="17"/>
    <n v="5"/>
  </r>
  <r>
    <s v="DLF The Ultima"/>
    <s v=" Sector 81 Gurgaon"/>
    <x v="1"/>
    <n v="240000"/>
    <n v="11412"/>
    <s v="North-West"/>
    <x v="0"/>
    <x v="9"/>
    <n v="2.1030494216614001E-2"/>
    <m/>
    <m/>
    <n v="2103"/>
    <n v="3"/>
    <n v="4"/>
    <n v="3"/>
    <n v="3"/>
    <s v="plurifamiliar"/>
    <n v="30"/>
    <n v="19"/>
    <n v="1"/>
    <n v="0"/>
    <n v="0"/>
    <n v="0"/>
    <n v="1"/>
    <n v="1"/>
    <n v="1"/>
    <n v="0"/>
    <n v="1"/>
    <n v="1"/>
    <n v="1"/>
    <n v="1"/>
    <n v="1"/>
    <n v="1"/>
    <n v="1"/>
    <n v="1"/>
    <n v="1"/>
    <n v="1"/>
    <n v="1"/>
    <n v="1"/>
    <n v="1"/>
    <n v="1"/>
    <n v="0"/>
    <n v="0"/>
    <n v="0"/>
    <n v="0"/>
    <n v="1"/>
    <x v="0"/>
    <x v="2"/>
    <n v="1"/>
    <n v="0"/>
    <n v="1"/>
    <n v="1"/>
    <n v="1"/>
    <n v="1"/>
    <n v="1"/>
    <n v="1"/>
    <n v="0"/>
    <n v="1"/>
    <n v="1"/>
    <n v="0"/>
    <n v="0"/>
    <n v="0"/>
    <n v="0"/>
    <n v="1"/>
    <n v="0"/>
    <n v="0"/>
    <n v="0"/>
    <n v="0"/>
    <n v="1"/>
    <x v="2"/>
    <n v="240"/>
    <n v="11412"/>
    <n v="9"/>
    <n v="16"/>
    <n v="5"/>
  </r>
  <r>
    <s v="DLF The Ultima"/>
    <s v=" Sector 81 Gurgaon"/>
    <x v="1"/>
    <n v="225000"/>
    <n v="10755"/>
    <s v="West"/>
    <x v="0"/>
    <x v="9"/>
    <n v="2.0920502092050201E-2"/>
    <n v="2087"/>
    <n v="2090"/>
    <n v="2092"/>
    <n v="3"/>
    <n v="4"/>
    <n v="3"/>
    <n v="3"/>
    <s v="plurifamiliar"/>
    <n v="29"/>
    <n v="11"/>
    <n v="1"/>
    <n v="0"/>
    <n v="0"/>
    <n v="0"/>
    <n v="1"/>
    <n v="1"/>
    <n v="1"/>
    <n v="1"/>
    <n v="1"/>
    <n v="1"/>
    <n v="1"/>
    <n v="1"/>
    <n v="1"/>
    <n v="1"/>
    <n v="1"/>
    <n v="1"/>
    <n v="1"/>
    <n v="1"/>
    <n v="1"/>
    <n v="1"/>
    <n v="1"/>
    <n v="1"/>
    <n v="0"/>
    <n v="0"/>
    <n v="0"/>
    <n v="0"/>
    <n v="1"/>
    <x v="0"/>
    <x v="2"/>
    <n v="1"/>
    <n v="0"/>
    <n v="3"/>
    <n v="3"/>
    <n v="1"/>
    <n v="1"/>
    <n v="0"/>
    <n v="0"/>
    <n v="0"/>
    <n v="1"/>
    <n v="0"/>
    <n v="0"/>
    <n v="0"/>
    <n v="0"/>
    <n v="0"/>
    <n v="2"/>
    <n v="0"/>
    <n v="0"/>
    <n v="0"/>
    <n v="0"/>
    <n v="1"/>
    <x v="2"/>
    <n v="225"/>
    <n v="10755"/>
    <n v="11"/>
    <n v="17"/>
    <n v="5"/>
  </r>
  <r>
    <s v="DLF The Ultima"/>
    <s v=" Sector 81 Gurgaon"/>
    <x v="1"/>
    <n v="235000"/>
    <n v="11233"/>
    <s v="North"/>
    <x v="0"/>
    <x v="8"/>
    <n v="2.0920502092050201E-2"/>
    <n v="1100"/>
    <m/>
    <n v="2092"/>
    <n v="3"/>
    <n v="4"/>
    <n v="3"/>
    <n v="3"/>
    <s v="plurifamiliar"/>
    <n v="29"/>
    <n v="18"/>
    <n v="1"/>
    <n v="0"/>
    <n v="0"/>
    <n v="0"/>
    <n v="1"/>
    <n v="0"/>
    <n v="1"/>
    <n v="1"/>
    <n v="0"/>
    <n v="1"/>
    <n v="1"/>
    <n v="1"/>
    <n v="1"/>
    <n v="0"/>
    <n v="0"/>
    <n v="1"/>
    <n v="0"/>
    <n v="1"/>
    <n v="1"/>
    <n v="1"/>
    <n v="1"/>
    <n v="1"/>
    <n v="0"/>
    <n v="0"/>
    <n v="0"/>
    <n v="0"/>
    <n v="1"/>
    <x v="0"/>
    <x v="2"/>
    <n v="1"/>
    <n v="0"/>
    <n v="0"/>
    <n v="0"/>
    <n v="0"/>
    <n v="0"/>
    <n v="0"/>
    <n v="0"/>
    <n v="0"/>
    <n v="0"/>
    <n v="0"/>
    <n v="0"/>
    <n v="0"/>
    <n v="0"/>
    <n v="0"/>
    <n v="0"/>
    <n v="0"/>
    <n v="0"/>
    <n v="0"/>
    <n v="0"/>
    <n v="0"/>
    <x v="0"/>
    <n v="235"/>
    <n v="11233"/>
    <n v="0"/>
    <n v="12"/>
    <n v="5"/>
  </r>
  <r>
    <s v="DLF The Ultima"/>
    <s v=" Sector 81 Gurgaon"/>
    <x v="1"/>
    <n v="230000"/>
    <n v="14375"/>
    <s v="North-East"/>
    <x v="0"/>
    <x v="9"/>
    <n v="1.59999999999999E-2"/>
    <n v="1600"/>
    <m/>
    <n v="2132"/>
    <n v="3"/>
    <n v="4"/>
    <n v="3"/>
    <n v="3"/>
    <s v="plurifamiliar"/>
    <n v="29"/>
    <n v="18"/>
    <n v="1"/>
    <n v="0"/>
    <n v="0"/>
    <n v="0"/>
    <n v="1"/>
    <n v="1"/>
    <n v="1"/>
    <n v="0"/>
    <n v="1"/>
    <n v="1"/>
    <n v="1"/>
    <n v="0"/>
    <n v="1"/>
    <n v="1"/>
    <n v="1"/>
    <n v="1"/>
    <n v="1"/>
    <n v="1"/>
    <n v="1"/>
    <n v="1"/>
    <n v="1"/>
    <n v="1"/>
    <n v="0"/>
    <n v="0"/>
    <n v="0"/>
    <n v="0"/>
    <n v="1"/>
    <x v="0"/>
    <x v="2"/>
    <n v="1"/>
    <n v="0"/>
    <n v="5"/>
    <n v="3"/>
    <n v="0"/>
    <n v="1"/>
    <n v="0"/>
    <n v="2"/>
    <n v="0"/>
    <n v="1"/>
    <n v="0"/>
    <n v="0"/>
    <n v="0"/>
    <n v="0"/>
    <n v="0"/>
    <n v="3"/>
    <n v="0"/>
    <n v="0"/>
    <n v="0"/>
    <n v="0"/>
    <n v="2"/>
    <x v="1"/>
    <n v="230"/>
    <n v="14375"/>
    <n v="15"/>
    <n v="15"/>
    <n v="5"/>
  </r>
  <r>
    <s v="DLF The Ultima"/>
    <s v=" Sector 81 Gurgaon"/>
    <x v="1"/>
    <n v="270000"/>
    <n v="12802"/>
    <s v="North"/>
    <x v="0"/>
    <x v="0"/>
    <n v="2.1090454616466098E-2"/>
    <n v="2109"/>
    <m/>
    <m/>
    <n v="3"/>
    <n v="3"/>
    <n v="3"/>
    <n v="3"/>
    <s v="plurifamiliar"/>
    <n v="29"/>
    <n v="15"/>
    <n v="1"/>
    <n v="0"/>
    <n v="0"/>
    <n v="0"/>
    <n v="0"/>
    <n v="0"/>
    <n v="1"/>
    <n v="0"/>
    <n v="0"/>
    <n v="0"/>
    <n v="1"/>
    <n v="0"/>
    <n v="1"/>
    <n v="1"/>
    <n v="1"/>
    <n v="1"/>
    <n v="1"/>
    <n v="1"/>
    <n v="0"/>
    <n v="0"/>
    <n v="0"/>
    <n v="1"/>
    <n v="0"/>
    <n v="0"/>
    <n v="0"/>
    <n v="0"/>
    <n v="1"/>
    <x v="0"/>
    <x v="2"/>
    <n v="1"/>
    <n v="0"/>
    <n v="6"/>
    <n v="4"/>
    <n v="0"/>
    <n v="0"/>
    <n v="0"/>
    <n v="0"/>
    <n v="0"/>
    <n v="1"/>
    <n v="0"/>
    <n v="0"/>
    <n v="0"/>
    <n v="0"/>
    <n v="0"/>
    <n v="3"/>
    <n v="0"/>
    <n v="0"/>
    <n v="0"/>
    <n v="0"/>
    <n v="2"/>
    <x v="1"/>
    <n v="270"/>
    <n v="12802"/>
    <n v="14"/>
    <n v="9"/>
    <n v="5"/>
  </r>
  <r>
    <s v="DLF The Ultima"/>
    <s v=" Sector 81 Gurgaon"/>
    <x v="1"/>
    <n v="229000"/>
    <n v="10928"/>
    <s v="West"/>
    <x v="0"/>
    <x v="12"/>
    <n v="2.09553440702781E-2"/>
    <m/>
    <m/>
    <n v="2100"/>
    <n v="3"/>
    <n v="4"/>
    <n v="3"/>
    <n v="3"/>
    <s v="plurifamiliar"/>
    <n v="29"/>
    <n v="15"/>
    <n v="1"/>
    <n v="0"/>
    <n v="0"/>
    <n v="0"/>
    <n v="1"/>
    <n v="0"/>
    <n v="1"/>
    <n v="0"/>
    <n v="0"/>
    <n v="1"/>
    <n v="1"/>
    <n v="1"/>
    <n v="1"/>
    <n v="1"/>
    <n v="1"/>
    <n v="1"/>
    <n v="1"/>
    <n v="1"/>
    <n v="1"/>
    <n v="1"/>
    <n v="1"/>
    <n v="1"/>
    <n v="0"/>
    <n v="0"/>
    <n v="0"/>
    <n v="0"/>
    <n v="1"/>
    <x v="0"/>
    <x v="2"/>
    <n v="1"/>
    <n v="0"/>
    <n v="3"/>
    <n v="3"/>
    <n v="1"/>
    <n v="1"/>
    <n v="0"/>
    <n v="1"/>
    <n v="3"/>
    <n v="1"/>
    <n v="0"/>
    <n v="0"/>
    <n v="0"/>
    <n v="0"/>
    <n v="1"/>
    <n v="3"/>
    <n v="0"/>
    <n v="0"/>
    <n v="0"/>
    <n v="0"/>
    <n v="1"/>
    <x v="2"/>
    <n v="229"/>
    <n v="10928"/>
    <n v="17"/>
    <n v="14"/>
    <n v="5"/>
  </r>
  <r>
    <s v="DLF The Ultima"/>
    <s v=" Sector 81 Gurgaon"/>
    <x v="1"/>
    <n v="345000"/>
    <n v="12012"/>
    <s v="East"/>
    <x v="4"/>
    <x v="9"/>
    <n v="2.8721278721278699E-2"/>
    <m/>
    <m/>
    <n v="2872"/>
    <n v="4"/>
    <n v="4"/>
    <n v="3"/>
    <n v="4"/>
    <s v="plurifamiliar"/>
    <n v="28"/>
    <n v="10"/>
    <n v="1"/>
    <n v="0"/>
    <n v="0"/>
    <n v="0"/>
    <n v="1"/>
    <n v="1"/>
    <n v="1"/>
    <n v="1"/>
    <n v="1"/>
    <n v="1"/>
    <n v="1"/>
    <n v="1"/>
    <n v="1"/>
    <n v="1"/>
    <n v="1"/>
    <n v="1"/>
    <n v="1"/>
    <n v="1"/>
    <n v="1"/>
    <n v="1"/>
    <n v="1"/>
    <n v="1"/>
    <n v="0"/>
    <n v="0"/>
    <n v="0"/>
    <n v="0"/>
    <n v="1"/>
    <x v="0"/>
    <x v="2"/>
    <n v="1"/>
    <n v="0"/>
    <n v="6"/>
    <n v="4"/>
    <n v="1"/>
    <n v="1"/>
    <n v="1"/>
    <n v="1"/>
    <n v="0"/>
    <n v="1"/>
    <n v="0"/>
    <n v="0"/>
    <n v="0"/>
    <n v="0"/>
    <n v="0"/>
    <n v="6"/>
    <n v="0"/>
    <n v="0"/>
    <n v="0"/>
    <n v="0"/>
    <n v="1"/>
    <x v="2"/>
    <n v="345"/>
    <n v="12012"/>
    <n v="21"/>
    <n v="17"/>
    <n v="5"/>
  </r>
  <r>
    <s v="DLF The Ultima"/>
    <s v=" Sector 81 Gurgaon"/>
    <x v="1"/>
    <n v="225000"/>
    <n v="10553"/>
    <s v="North-East"/>
    <x v="0"/>
    <x v="7"/>
    <n v="2.1320951388230799E-2"/>
    <m/>
    <m/>
    <n v="2132"/>
    <n v="3"/>
    <n v="3"/>
    <n v="3"/>
    <n v="3"/>
    <s v="plurifamiliar"/>
    <n v="29"/>
    <n v="15"/>
    <n v="1"/>
    <n v="0"/>
    <n v="0"/>
    <n v="0"/>
    <n v="1"/>
    <n v="1"/>
    <n v="1"/>
    <n v="1"/>
    <n v="0"/>
    <n v="1"/>
    <n v="1"/>
    <n v="1"/>
    <n v="1"/>
    <n v="1"/>
    <n v="1"/>
    <n v="1"/>
    <n v="1"/>
    <n v="1"/>
    <n v="1"/>
    <n v="1"/>
    <n v="1"/>
    <n v="1"/>
    <n v="0"/>
    <n v="0"/>
    <n v="0"/>
    <n v="0"/>
    <n v="1"/>
    <x v="0"/>
    <x v="2"/>
    <n v="1"/>
    <n v="0"/>
    <n v="5"/>
    <n v="3"/>
    <n v="1"/>
    <n v="1"/>
    <n v="1"/>
    <n v="1"/>
    <n v="0"/>
    <n v="1"/>
    <n v="0"/>
    <n v="0"/>
    <n v="0"/>
    <n v="0"/>
    <n v="0"/>
    <n v="5"/>
    <n v="0"/>
    <n v="0"/>
    <n v="0"/>
    <n v="0"/>
    <n v="1"/>
    <x v="2"/>
    <n v="225"/>
    <n v="10553"/>
    <n v="18"/>
    <n v="16"/>
    <n v="5"/>
  </r>
  <r>
    <s v="DLF The Ultima"/>
    <s v=" Sector 81 Gurgaon"/>
    <x v="1"/>
    <n v="250000"/>
    <n v="11726"/>
    <s v="West"/>
    <x v="0"/>
    <x v="9"/>
    <n v="2.1320143271362699E-2"/>
    <n v="1350"/>
    <n v="1700"/>
    <n v="2132"/>
    <n v="3"/>
    <n v="3"/>
    <n v="2"/>
    <n v="3"/>
    <s v="plurifamiliar"/>
    <n v="29"/>
    <n v="20"/>
    <n v="1"/>
    <n v="0"/>
    <n v="0"/>
    <n v="0"/>
    <n v="1"/>
    <n v="1"/>
    <n v="1"/>
    <n v="1"/>
    <n v="1"/>
    <n v="1"/>
    <n v="1"/>
    <n v="1"/>
    <n v="1"/>
    <n v="1"/>
    <n v="1"/>
    <n v="1"/>
    <n v="1"/>
    <n v="1"/>
    <n v="1"/>
    <n v="1"/>
    <n v="1"/>
    <n v="1"/>
    <n v="0"/>
    <n v="0"/>
    <n v="0"/>
    <n v="0"/>
    <n v="1"/>
    <x v="0"/>
    <x v="2"/>
    <n v="1"/>
    <n v="0"/>
    <n v="3"/>
    <n v="3"/>
    <n v="1"/>
    <n v="1"/>
    <n v="1"/>
    <n v="1"/>
    <n v="0"/>
    <n v="1"/>
    <n v="0"/>
    <n v="0"/>
    <n v="0"/>
    <n v="0"/>
    <n v="0"/>
    <n v="1"/>
    <n v="0"/>
    <n v="0"/>
    <n v="0"/>
    <n v="0"/>
    <n v="1"/>
    <x v="2"/>
    <n v="250"/>
    <n v="11726"/>
    <n v="12"/>
    <n v="17"/>
    <n v="5"/>
  </r>
  <r>
    <s v="DLF The Ultima"/>
    <s v=" Sector 81 Gurgaon"/>
    <x v="1"/>
    <n v="245000.00000000003"/>
    <n v="11491"/>
    <s v="South-East"/>
    <x v="0"/>
    <x v="9"/>
    <n v="2.1321033852580201E-2"/>
    <n v="1500"/>
    <n v="1800"/>
    <n v="2132"/>
    <n v="3"/>
    <n v="3"/>
    <n v="2"/>
    <n v="3"/>
    <s v="plurifamiliar"/>
    <n v="29"/>
    <n v="9"/>
    <n v="1"/>
    <n v="0"/>
    <n v="0"/>
    <n v="0"/>
    <n v="1"/>
    <n v="1"/>
    <n v="1"/>
    <n v="1"/>
    <n v="1"/>
    <n v="1"/>
    <n v="1"/>
    <n v="1"/>
    <n v="1"/>
    <n v="1"/>
    <n v="1"/>
    <n v="1"/>
    <n v="1"/>
    <n v="1"/>
    <n v="1"/>
    <n v="1"/>
    <n v="1"/>
    <n v="1"/>
    <n v="0"/>
    <n v="0"/>
    <n v="0"/>
    <n v="0"/>
    <n v="1"/>
    <x v="0"/>
    <x v="2"/>
    <n v="1"/>
    <n v="0"/>
    <n v="5"/>
    <n v="3"/>
    <n v="0"/>
    <n v="0"/>
    <n v="1"/>
    <n v="1"/>
    <n v="0"/>
    <n v="1"/>
    <n v="0"/>
    <n v="0"/>
    <n v="0"/>
    <n v="0"/>
    <n v="0"/>
    <n v="0"/>
    <n v="0"/>
    <n v="0"/>
    <n v="0"/>
    <n v="0"/>
    <n v="2"/>
    <x v="1"/>
    <n v="245.00000000000003"/>
    <n v="11491"/>
    <n v="11"/>
    <n v="17"/>
    <n v="5"/>
  </r>
  <r>
    <s v="DLF The Ultima"/>
    <s v=" Sector 81 Gurgaon"/>
    <x v="1"/>
    <n v="240000"/>
    <n v="11257"/>
    <s v="North-West"/>
    <x v="0"/>
    <x v="9"/>
    <n v="2.1320067513547099E-2"/>
    <n v="1400"/>
    <n v="1800"/>
    <n v="2132"/>
    <n v="3"/>
    <n v="3"/>
    <n v="2"/>
    <n v="3"/>
    <s v="plurifamiliar"/>
    <n v="29"/>
    <n v="10"/>
    <n v="1"/>
    <n v="0"/>
    <n v="0"/>
    <n v="0"/>
    <n v="0"/>
    <n v="1"/>
    <n v="1"/>
    <n v="1"/>
    <n v="1"/>
    <n v="1"/>
    <n v="1"/>
    <n v="1"/>
    <n v="1"/>
    <n v="1"/>
    <n v="1"/>
    <n v="1"/>
    <n v="1"/>
    <n v="1"/>
    <n v="1"/>
    <n v="1"/>
    <n v="1"/>
    <n v="1"/>
    <n v="0"/>
    <n v="0"/>
    <n v="0"/>
    <n v="0"/>
    <n v="1"/>
    <x v="0"/>
    <x v="2"/>
    <n v="1"/>
    <n v="0"/>
    <n v="4"/>
    <n v="3"/>
    <n v="0"/>
    <n v="1"/>
    <n v="0"/>
    <n v="1"/>
    <n v="0"/>
    <n v="1"/>
    <n v="1"/>
    <n v="0"/>
    <n v="0"/>
    <n v="0"/>
    <n v="1"/>
    <n v="4"/>
    <n v="0"/>
    <n v="0"/>
    <n v="0"/>
    <n v="0"/>
    <n v="1"/>
    <x v="2"/>
    <n v="240"/>
    <n v="11257"/>
    <n v="16"/>
    <n v="16"/>
    <n v="5"/>
  </r>
  <r>
    <s v="DLF The Ultima"/>
    <s v=" Sector 81 Gurgaon"/>
    <x v="1"/>
    <n v="345000"/>
    <n v="12356"/>
    <s v="East"/>
    <x v="2"/>
    <x v="8"/>
    <n v="2.7921657494334701E-2"/>
    <m/>
    <m/>
    <n v="2792"/>
    <n v="4"/>
    <n v="4"/>
    <n v="3"/>
    <n v="4"/>
    <s v="plurifamiliar"/>
    <n v="29"/>
    <n v="25"/>
    <n v="1"/>
    <n v="0"/>
    <n v="0"/>
    <n v="0"/>
    <n v="0"/>
    <n v="0"/>
    <n v="1"/>
    <n v="1"/>
    <n v="0"/>
    <n v="1"/>
    <n v="1"/>
    <n v="1"/>
    <n v="1"/>
    <n v="0"/>
    <n v="0"/>
    <n v="1"/>
    <n v="0"/>
    <n v="1"/>
    <n v="1"/>
    <n v="1"/>
    <n v="1"/>
    <n v="1"/>
    <n v="0"/>
    <n v="0"/>
    <n v="0"/>
    <n v="0"/>
    <n v="1"/>
    <x v="0"/>
    <x v="2"/>
    <n v="1"/>
    <n v="0"/>
    <n v="0"/>
    <n v="0"/>
    <n v="0"/>
    <n v="0"/>
    <n v="0"/>
    <n v="0"/>
    <n v="0"/>
    <n v="0"/>
    <n v="0"/>
    <n v="0"/>
    <n v="0"/>
    <n v="0"/>
    <n v="0"/>
    <n v="0"/>
    <n v="0"/>
    <n v="0"/>
    <n v="0"/>
    <n v="0"/>
    <n v="0"/>
    <x v="0"/>
    <n v="345"/>
    <n v="12356"/>
    <n v="0"/>
    <n v="11"/>
    <n v="5"/>
  </r>
  <r>
    <s v="DLF The Ultima"/>
    <s v=" Sector 81 Gurgaon"/>
    <x v="1"/>
    <n v="325000"/>
    <n v="11805"/>
    <s v="North-West"/>
    <x v="2"/>
    <x v="13"/>
    <n v="2.7530707327403599E-2"/>
    <m/>
    <m/>
    <n v="2753"/>
    <n v="4"/>
    <n v="4"/>
    <n v="3"/>
    <n v="4"/>
    <s v="plurifamiliar"/>
    <n v="19"/>
    <n v="11"/>
    <n v="1"/>
    <n v="0"/>
    <n v="0"/>
    <n v="0"/>
    <n v="0"/>
    <n v="0"/>
    <n v="0"/>
    <n v="0"/>
    <n v="0"/>
    <n v="0"/>
    <n v="1"/>
    <n v="0"/>
    <n v="1"/>
    <n v="1"/>
    <n v="1"/>
    <n v="0"/>
    <n v="0"/>
    <n v="0"/>
    <n v="0"/>
    <n v="0"/>
    <n v="0"/>
    <n v="1"/>
    <n v="0"/>
    <n v="0"/>
    <n v="0"/>
    <n v="0"/>
    <n v="1"/>
    <x v="0"/>
    <x v="2"/>
    <n v="1"/>
    <n v="0"/>
    <n v="0"/>
    <n v="0"/>
    <n v="0"/>
    <n v="0"/>
    <n v="0"/>
    <n v="0"/>
    <n v="0"/>
    <n v="0"/>
    <n v="0"/>
    <n v="0"/>
    <n v="0"/>
    <n v="0"/>
    <n v="0"/>
    <n v="0"/>
    <n v="0"/>
    <n v="0"/>
    <n v="0"/>
    <n v="0"/>
    <n v="0"/>
    <x v="0"/>
    <n v="325"/>
    <n v="11805"/>
    <n v="0"/>
    <n v="5"/>
    <n v="5"/>
  </r>
  <r>
    <s v="DLF The Ultima"/>
    <s v=" Sector 81 Gurgaon"/>
    <x v="1"/>
    <n v="230000"/>
    <n v="14603"/>
    <s v="East"/>
    <x v="0"/>
    <x v="24"/>
    <n v="1.5750188317469001E-2"/>
    <n v="1575"/>
    <m/>
    <n v="2100"/>
    <n v="3"/>
    <n v="4"/>
    <n v="3"/>
    <n v="3"/>
    <s v="plurifamiliar"/>
    <n v="29"/>
    <n v="27"/>
    <n v="1"/>
    <n v="0"/>
    <n v="0"/>
    <n v="0"/>
    <n v="0"/>
    <n v="0"/>
    <n v="1"/>
    <n v="0"/>
    <n v="0"/>
    <n v="1"/>
    <n v="1"/>
    <n v="1"/>
    <n v="1"/>
    <n v="0"/>
    <n v="1"/>
    <n v="1"/>
    <n v="1"/>
    <n v="1"/>
    <n v="1"/>
    <n v="1"/>
    <n v="1"/>
    <n v="1"/>
    <n v="0"/>
    <n v="0"/>
    <n v="0"/>
    <n v="0"/>
    <n v="1"/>
    <x v="0"/>
    <x v="2"/>
    <n v="1"/>
    <n v="0"/>
    <n v="4"/>
    <n v="3"/>
    <n v="0"/>
    <n v="0"/>
    <n v="0"/>
    <n v="0"/>
    <n v="0"/>
    <n v="1"/>
    <n v="0"/>
    <n v="0"/>
    <n v="0"/>
    <n v="0"/>
    <n v="0"/>
    <n v="3"/>
    <n v="0"/>
    <n v="0"/>
    <n v="0"/>
    <n v="0"/>
    <n v="2"/>
    <x v="1"/>
    <n v="230"/>
    <n v="14603"/>
    <n v="11"/>
    <n v="12"/>
    <n v="5"/>
  </r>
  <r>
    <s v="DLF The Ultima"/>
    <s v=" Sector 81 Gurgaon"/>
    <x v="1"/>
    <n v="220000.00000000003"/>
    <n v="11190"/>
    <s v="North-East"/>
    <x v="0"/>
    <x v="12"/>
    <n v="1.9660411081322601E-2"/>
    <m/>
    <m/>
    <n v="2100"/>
    <n v="3"/>
    <n v="4"/>
    <n v="3"/>
    <n v="3"/>
    <s v="plurifamiliar"/>
    <n v="30"/>
    <n v="7"/>
    <n v="1"/>
    <n v="0"/>
    <n v="0"/>
    <n v="0"/>
    <n v="1"/>
    <n v="1"/>
    <n v="1"/>
    <n v="0"/>
    <n v="0"/>
    <n v="1"/>
    <n v="1"/>
    <n v="1"/>
    <n v="1"/>
    <n v="0"/>
    <n v="1"/>
    <n v="1"/>
    <n v="1"/>
    <n v="1"/>
    <n v="1"/>
    <n v="1"/>
    <n v="1"/>
    <n v="1"/>
    <n v="0"/>
    <n v="0"/>
    <n v="0"/>
    <n v="0"/>
    <n v="1"/>
    <x v="0"/>
    <x v="2"/>
    <n v="1"/>
    <n v="0"/>
    <n v="5"/>
    <n v="3"/>
    <n v="1"/>
    <n v="1"/>
    <n v="1"/>
    <n v="1"/>
    <n v="0"/>
    <n v="1"/>
    <n v="0"/>
    <n v="0"/>
    <n v="0"/>
    <n v="0"/>
    <n v="1"/>
    <n v="3"/>
    <n v="0"/>
    <n v="0"/>
    <n v="0"/>
    <n v="0"/>
    <n v="1"/>
    <x v="2"/>
    <n v="220.00000000000003"/>
    <n v="11190"/>
    <n v="17"/>
    <n v="14"/>
    <n v="5"/>
  </r>
  <r>
    <s v="DLF The Ultima"/>
    <s v=" Sector 81 Gurgaon"/>
    <x v="1"/>
    <n v="250000"/>
    <n v="11726"/>
    <s v="South-East"/>
    <x v="0"/>
    <x v="11"/>
    <n v="2.1320143271362699E-2"/>
    <n v="2129"/>
    <n v="2130"/>
    <n v="2132"/>
    <n v="3"/>
    <n v="3"/>
    <n v="2"/>
    <n v="3"/>
    <s v="plurifamiliar"/>
    <n v="29"/>
    <n v="4"/>
    <n v="1"/>
    <n v="0"/>
    <n v="0"/>
    <n v="0"/>
    <n v="0"/>
    <n v="1"/>
    <n v="1"/>
    <n v="1"/>
    <n v="0"/>
    <n v="1"/>
    <n v="1"/>
    <n v="1"/>
    <n v="1"/>
    <n v="0"/>
    <n v="0"/>
    <n v="1"/>
    <n v="0"/>
    <n v="1"/>
    <n v="1"/>
    <n v="1"/>
    <n v="1"/>
    <n v="1"/>
    <n v="0"/>
    <n v="0"/>
    <n v="0"/>
    <n v="0"/>
    <n v="1"/>
    <x v="0"/>
    <x v="2"/>
    <n v="1"/>
    <n v="0"/>
    <n v="0"/>
    <n v="0"/>
    <n v="1"/>
    <n v="1"/>
    <n v="0"/>
    <n v="0"/>
    <n v="0"/>
    <n v="1"/>
    <n v="0"/>
    <n v="0"/>
    <n v="0"/>
    <n v="0"/>
    <n v="0"/>
    <n v="5"/>
    <n v="0"/>
    <n v="0"/>
    <n v="0"/>
    <n v="0"/>
    <n v="1"/>
    <x v="2"/>
    <n v="250"/>
    <n v="11726"/>
    <n v="8"/>
    <n v="12"/>
    <n v="5"/>
  </r>
  <r>
    <s v="DLF The Ultima"/>
    <s v=" Sector 81 Gurgaon"/>
    <x v="1"/>
    <n v="220000.00000000003"/>
    <n v="10476"/>
    <s v="East"/>
    <x v="0"/>
    <x v="0"/>
    <n v="2.1000381825123999E-2"/>
    <m/>
    <m/>
    <n v="2100"/>
    <n v="3"/>
    <n v="4"/>
    <n v="3"/>
    <n v="3"/>
    <s v="plurifamiliar"/>
    <n v="29"/>
    <n v="17"/>
    <n v="1"/>
    <n v="0"/>
    <n v="0"/>
    <n v="0"/>
    <n v="0"/>
    <n v="0"/>
    <n v="1"/>
    <n v="0"/>
    <n v="0"/>
    <n v="0"/>
    <n v="1"/>
    <n v="0"/>
    <n v="1"/>
    <n v="1"/>
    <n v="1"/>
    <n v="1"/>
    <n v="1"/>
    <n v="1"/>
    <n v="0"/>
    <n v="0"/>
    <n v="0"/>
    <n v="1"/>
    <n v="0"/>
    <n v="0"/>
    <n v="0"/>
    <n v="0"/>
    <n v="1"/>
    <x v="0"/>
    <x v="2"/>
    <n v="1"/>
    <n v="0"/>
    <n v="5"/>
    <n v="3"/>
    <n v="1"/>
    <n v="1"/>
    <n v="1"/>
    <n v="4"/>
    <n v="0"/>
    <n v="1"/>
    <n v="0"/>
    <n v="0"/>
    <n v="0"/>
    <n v="0"/>
    <n v="1"/>
    <n v="3"/>
    <n v="0"/>
    <n v="0"/>
    <n v="0"/>
    <n v="0"/>
    <n v="1"/>
    <x v="2"/>
    <n v="220.00000000000003"/>
    <n v="10476"/>
    <n v="20"/>
    <n v="9"/>
    <n v="5"/>
  </r>
  <r>
    <s v="DLF Trinity Towers"/>
    <s v=" DLF Phase 5"/>
    <x v="0"/>
    <n v="380000"/>
    <n v="15510"/>
    <s v="South-East"/>
    <x v="2"/>
    <x v="42"/>
    <n v="2.4500322372662701E-2"/>
    <m/>
    <n v="2450"/>
    <m/>
    <n v="3"/>
    <n v="3"/>
    <n v="3"/>
    <n v="3"/>
    <s v="plurifamiliar"/>
    <n v="19"/>
    <n v="1"/>
    <n v="1"/>
    <n v="0"/>
    <n v="1"/>
    <n v="0"/>
    <n v="0"/>
    <n v="1"/>
    <n v="0"/>
    <n v="1"/>
    <n v="0"/>
    <n v="1"/>
    <n v="1"/>
    <n v="1"/>
    <n v="1"/>
    <n v="0"/>
    <n v="0"/>
    <n v="1"/>
    <n v="0"/>
    <n v="1"/>
    <n v="1"/>
    <n v="1"/>
    <n v="1"/>
    <n v="0"/>
    <n v="1"/>
    <n v="0"/>
    <n v="1"/>
    <n v="1"/>
    <n v="1"/>
    <x v="1"/>
    <x v="0"/>
    <n v="0"/>
    <n v="0"/>
    <n v="5"/>
    <n v="4"/>
    <n v="0"/>
    <n v="0"/>
    <n v="1"/>
    <n v="1"/>
    <n v="0"/>
    <n v="0"/>
    <n v="0"/>
    <n v="0"/>
    <n v="0"/>
    <n v="0"/>
    <n v="1"/>
    <n v="0"/>
    <n v="0"/>
    <n v="0"/>
    <n v="0"/>
    <n v="0"/>
    <n v="2"/>
    <x v="1"/>
    <n v="380"/>
    <n v="15510"/>
    <n v="12"/>
    <n v="12"/>
    <n v="4"/>
  </r>
  <r>
    <s v="DLF Wellington Estate"/>
    <s v=" DLF Phase 5"/>
    <x v="0"/>
    <n v="209000"/>
    <n v="14615"/>
    <s v="West"/>
    <x v="3"/>
    <x v="7"/>
    <n v="1.43003763256927E-2"/>
    <m/>
    <m/>
    <n v="1430"/>
    <n v="3"/>
    <n v="3"/>
    <n v="2"/>
    <n v="3"/>
    <s v="plurifamiliar"/>
    <n v="14"/>
    <n v="11"/>
    <n v="0"/>
    <n v="0"/>
    <n v="0"/>
    <n v="0"/>
    <n v="1"/>
    <n v="1"/>
    <n v="1"/>
    <n v="0"/>
    <n v="0"/>
    <n v="0"/>
    <n v="1"/>
    <n v="1"/>
    <n v="1"/>
    <n v="1"/>
    <n v="1"/>
    <n v="1"/>
    <n v="1"/>
    <n v="1"/>
    <n v="1"/>
    <n v="1"/>
    <n v="1"/>
    <n v="1"/>
    <n v="1"/>
    <n v="0"/>
    <n v="0"/>
    <n v="1"/>
    <n v="1"/>
    <x v="1"/>
    <x v="0"/>
    <n v="1"/>
    <n v="0"/>
    <n v="0"/>
    <n v="2"/>
    <n v="0"/>
    <n v="0"/>
    <n v="0"/>
    <n v="0"/>
    <n v="0"/>
    <n v="1"/>
    <n v="0"/>
    <n v="0"/>
    <n v="0"/>
    <n v="0"/>
    <n v="0"/>
    <n v="3"/>
    <n v="0"/>
    <n v="0"/>
    <n v="0"/>
    <n v="0"/>
    <n v="2"/>
    <x v="1"/>
    <n v="209"/>
    <n v="14615"/>
    <n v="6"/>
    <n v="13"/>
    <n v="5"/>
  </r>
  <r>
    <s v="DNHA CGHS"/>
    <s v=" Sector 1 Gurgaon"/>
    <x v="1"/>
    <n v="85000"/>
    <n v="3864"/>
    <s v=""/>
    <x v="1"/>
    <x v="1"/>
    <n v="2.1997929606625201E-2"/>
    <m/>
    <n v="2200"/>
    <m/>
    <n v="3"/>
    <n v="3"/>
    <n v="0"/>
    <n v="3"/>
    <s v="plurifamiliar"/>
    <n v="5"/>
    <n v="5"/>
    <n v="0"/>
    <n v="0"/>
    <n v="0"/>
    <n v="0"/>
    <m/>
    <m/>
    <m/>
    <m/>
    <m/>
    <m/>
    <m/>
    <m/>
    <m/>
    <m/>
    <m/>
    <m/>
    <m/>
    <m/>
    <m/>
    <m/>
    <m/>
    <n v="1"/>
    <n v="0"/>
    <n v="1"/>
    <n v="0"/>
    <n v="1"/>
    <n v="1"/>
    <x v="0"/>
    <x v="0"/>
    <n v="0"/>
    <n v="0"/>
    <n v="0"/>
    <n v="0"/>
    <n v="0"/>
    <n v="0"/>
    <n v="0"/>
    <n v="0"/>
    <n v="0"/>
    <n v="0"/>
    <n v="0"/>
    <n v="0"/>
    <n v="0"/>
    <n v="0"/>
    <n v="0"/>
    <n v="0"/>
    <n v="0"/>
    <n v="0"/>
    <n v="0"/>
    <n v="0"/>
    <n v="0"/>
    <x v="0"/>
    <n v="85"/>
    <n v="3864"/>
    <n v="0"/>
    <n v="0"/>
    <n v="5"/>
  </r>
  <r>
    <s v="dnha group housing society"/>
    <s v=" IMT Manesar"/>
    <x v="0"/>
    <n v="75000"/>
    <n v="4518"/>
    <s v=""/>
    <x v="2"/>
    <x v="1"/>
    <n v="1.6600265604249601E-2"/>
    <m/>
    <m/>
    <n v="1660"/>
    <n v="3"/>
    <n v="2"/>
    <n v="2"/>
    <n v="3"/>
    <s v="plurifamiliar"/>
    <n v="11"/>
    <n v="5"/>
    <n v="0"/>
    <n v="0"/>
    <n v="0"/>
    <n v="0"/>
    <m/>
    <m/>
    <m/>
    <m/>
    <m/>
    <m/>
    <m/>
    <m/>
    <m/>
    <m/>
    <m/>
    <m/>
    <m/>
    <m/>
    <m/>
    <m/>
    <m/>
    <n v="1"/>
    <n v="0"/>
    <n v="0"/>
    <n v="0"/>
    <n v="0"/>
    <n v="0"/>
    <x v="1"/>
    <x v="0"/>
    <n v="0"/>
    <n v="0"/>
    <n v="0"/>
    <n v="0"/>
    <n v="0"/>
    <n v="0"/>
    <n v="0"/>
    <n v="0"/>
    <n v="0"/>
    <n v="0"/>
    <n v="0"/>
    <n v="0"/>
    <n v="0"/>
    <n v="0"/>
    <n v="0"/>
    <n v="0"/>
    <n v="0"/>
    <n v="0"/>
    <n v="0"/>
    <n v="0"/>
    <n v="0"/>
    <x v="0"/>
    <n v="75"/>
    <n v="4518"/>
    <n v="0"/>
    <n v="0"/>
    <n v="1"/>
  </r>
  <r>
    <s v="Dron Apartment"/>
    <s v=" Civil Lines"/>
    <x v="0"/>
    <n v="125000"/>
    <n v="8802"/>
    <s v=""/>
    <x v="3"/>
    <x v="0"/>
    <n v="1.42013178822994E-2"/>
    <n v="1420"/>
    <m/>
    <m/>
    <n v="3"/>
    <n v="3"/>
    <n v="2"/>
    <n v="3"/>
    <s v="plurifamiliar"/>
    <n v="4"/>
    <n v="3"/>
    <n v="0"/>
    <n v="0"/>
    <n v="0"/>
    <n v="0"/>
    <n v="0"/>
    <n v="0"/>
    <n v="1"/>
    <n v="0"/>
    <n v="0"/>
    <n v="1"/>
    <n v="1"/>
    <n v="0"/>
    <n v="1"/>
    <n v="1"/>
    <n v="1"/>
    <n v="1"/>
    <n v="0"/>
    <n v="1"/>
    <n v="0"/>
    <n v="0"/>
    <n v="0"/>
    <n v="1"/>
    <n v="0"/>
    <n v="1"/>
    <n v="1"/>
    <n v="1"/>
    <n v="1"/>
    <x v="1"/>
    <x v="0"/>
    <n v="0"/>
    <n v="0"/>
    <n v="3"/>
    <n v="3"/>
    <n v="0"/>
    <n v="1"/>
    <n v="1"/>
    <n v="1"/>
    <n v="0"/>
    <n v="0"/>
    <n v="1"/>
    <n v="0"/>
    <n v="0"/>
    <n v="0"/>
    <n v="1"/>
    <n v="3"/>
    <n v="0"/>
    <n v="0"/>
    <n v="0"/>
    <n v="0"/>
    <n v="1"/>
    <x v="2"/>
    <n v="125"/>
    <n v="8802"/>
    <n v="14"/>
    <n v="8"/>
    <n v="5"/>
  </r>
  <r>
    <s v="Earth Copia"/>
    <s v=" Sector 112 Gurgaon"/>
    <x v="1"/>
    <n v="70000"/>
    <n v="4673"/>
    <s v="East"/>
    <x v="0"/>
    <x v="22"/>
    <n v="1.49796704472501E-2"/>
    <m/>
    <n v="1498"/>
    <m/>
    <n v="2"/>
    <n v="2"/>
    <n v="2"/>
    <n v="2"/>
    <s v="unifamiliar"/>
    <n v="15"/>
    <n v="4"/>
    <n v="0"/>
    <n v="0"/>
    <n v="0"/>
    <n v="0"/>
    <n v="0"/>
    <n v="0"/>
    <n v="1"/>
    <n v="0"/>
    <n v="0"/>
    <n v="1"/>
    <n v="1"/>
    <n v="1"/>
    <n v="1"/>
    <n v="0"/>
    <n v="0"/>
    <n v="1"/>
    <n v="1"/>
    <n v="1"/>
    <n v="1"/>
    <n v="1"/>
    <n v="0"/>
    <n v="1"/>
    <n v="0"/>
    <n v="1"/>
    <n v="0"/>
    <n v="1"/>
    <n v="1"/>
    <x v="1"/>
    <x v="0"/>
    <n v="0"/>
    <n v="0"/>
    <n v="0"/>
    <n v="0"/>
    <n v="0"/>
    <n v="0"/>
    <n v="0"/>
    <n v="0"/>
    <n v="0"/>
    <n v="0"/>
    <n v="0"/>
    <n v="0"/>
    <n v="0"/>
    <n v="0"/>
    <n v="0"/>
    <n v="0"/>
    <n v="0"/>
    <n v="0"/>
    <n v="0"/>
    <n v="0"/>
    <n v="0"/>
    <x v="0"/>
    <n v="70"/>
    <n v="4673"/>
    <n v="0"/>
    <n v="10"/>
    <n v="4"/>
  </r>
  <r>
    <s v="Eden Landmark"/>
    <s v=" Manesar"/>
    <x v="0"/>
    <n v="50000"/>
    <n v="3847"/>
    <s v=""/>
    <x v="5"/>
    <x v="1"/>
    <n v="1.29971406290616E-2"/>
    <m/>
    <n v="1300"/>
    <m/>
    <n v="2"/>
    <n v="2"/>
    <n v="0"/>
    <n v="2"/>
    <s v="unifamiliar"/>
    <n v="11"/>
    <n v="7"/>
    <n v="0"/>
    <n v="0"/>
    <n v="0"/>
    <n v="0"/>
    <m/>
    <m/>
    <m/>
    <m/>
    <m/>
    <m/>
    <m/>
    <m/>
    <m/>
    <m/>
    <m/>
    <m/>
    <m/>
    <m/>
    <m/>
    <m/>
    <m/>
    <n v="1"/>
    <n v="0"/>
    <n v="0"/>
    <n v="0"/>
    <n v="0"/>
    <n v="0"/>
    <x v="1"/>
    <x v="0"/>
    <n v="0"/>
    <n v="0"/>
    <n v="0"/>
    <n v="0"/>
    <n v="0"/>
    <n v="0"/>
    <n v="0"/>
    <n v="0"/>
    <n v="0"/>
    <n v="0"/>
    <n v="0"/>
    <n v="0"/>
    <n v="0"/>
    <n v="0"/>
    <n v="0"/>
    <n v="0"/>
    <n v="0"/>
    <n v="0"/>
    <n v="0"/>
    <n v="0"/>
    <n v="0"/>
    <x v="0"/>
    <n v="50"/>
    <n v="3847"/>
    <n v="0"/>
    <n v="0"/>
    <n v="1"/>
  </r>
  <r>
    <s v="Elan Mercado"/>
    <s v=" Sector 80 Gurgaon"/>
    <x v="1"/>
    <n v="85000"/>
    <n v="12408"/>
    <s v=""/>
    <x v="0"/>
    <x v="32"/>
    <n v="6.8504190844616E-3"/>
    <n v="685"/>
    <m/>
    <m/>
    <n v="1"/>
    <n v="1"/>
    <n v="1"/>
    <n v="1"/>
    <s v="unifamiliar"/>
    <n v="25"/>
    <n v="15"/>
    <n v="0"/>
    <n v="0"/>
    <n v="0"/>
    <n v="0"/>
    <n v="0"/>
    <n v="0"/>
    <n v="0"/>
    <n v="1"/>
    <n v="0"/>
    <n v="1"/>
    <n v="1"/>
    <n v="1"/>
    <n v="1"/>
    <n v="0"/>
    <n v="0"/>
    <n v="1"/>
    <n v="0"/>
    <n v="1"/>
    <n v="1"/>
    <n v="1"/>
    <n v="1"/>
    <n v="1"/>
    <n v="0"/>
    <n v="0"/>
    <n v="0"/>
    <n v="0"/>
    <n v="1"/>
    <x v="1"/>
    <x v="0"/>
    <n v="0"/>
    <n v="0"/>
    <n v="0"/>
    <n v="1"/>
    <n v="0"/>
    <n v="0"/>
    <n v="0"/>
    <n v="0"/>
    <n v="0"/>
    <n v="1"/>
    <n v="0"/>
    <n v="0"/>
    <n v="0"/>
    <n v="0"/>
    <n v="0"/>
    <n v="0"/>
    <n v="0"/>
    <n v="0"/>
    <n v="0"/>
    <n v="0"/>
    <n v="0"/>
    <x v="0"/>
    <n v="85"/>
    <n v="12408"/>
    <n v="2"/>
    <n v="9"/>
    <n v="2"/>
  </r>
  <r>
    <s v="Elan The Presidential"/>
    <s v=" Sector 106 Gurgaon"/>
    <x v="1"/>
    <n v="630000"/>
    <n v="15384"/>
    <s v="North-East"/>
    <x v="5"/>
    <x v="21"/>
    <n v="4.09516380655226E-2"/>
    <n v="3500"/>
    <m/>
    <n v="4095"/>
    <n v="5"/>
    <n v="6"/>
    <n v="3"/>
    <n v="5"/>
    <s v="plurifamiliar"/>
    <n v="30"/>
    <n v="10"/>
    <n v="0"/>
    <n v="0"/>
    <n v="0"/>
    <n v="0"/>
    <n v="1"/>
    <n v="1"/>
    <n v="0"/>
    <n v="0"/>
    <n v="0"/>
    <n v="0"/>
    <n v="1"/>
    <n v="1"/>
    <n v="0"/>
    <n v="1"/>
    <n v="0"/>
    <n v="1"/>
    <n v="0"/>
    <n v="1"/>
    <n v="1"/>
    <n v="1"/>
    <n v="1"/>
    <n v="1"/>
    <n v="0"/>
    <n v="0"/>
    <n v="0"/>
    <n v="0"/>
    <n v="0"/>
    <x v="1"/>
    <x v="0"/>
    <n v="0"/>
    <n v="0"/>
    <n v="7"/>
    <n v="5"/>
    <n v="0"/>
    <n v="0"/>
    <n v="0"/>
    <n v="0"/>
    <n v="0"/>
    <n v="1"/>
    <n v="0"/>
    <n v="0"/>
    <n v="0"/>
    <n v="0"/>
    <n v="1"/>
    <n v="6"/>
    <n v="0"/>
    <n v="0"/>
    <n v="0"/>
    <n v="0"/>
    <n v="2"/>
    <x v="1"/>
    <n v="630"/>
    <n v="15384"/>
    <n v="20"/>
    <n v="9"/>
    <n v="1"/>
  </r>
  <r>
    <s v="Elan The Presidential"/>
    <s v=" Sector 106 Gurgaon"/>
    <x v="1"/>
    <n v="390000"/>
    <n v="15918"/>
    <s v=""/>
    <x v="1"/>
    <x v="1"/>
    <n v="2.4500565397663002E-2"/>
    <m/>
    <n v="2450"/>
    <m/>
    <n v="3"/>
    <n v="3"/>
    <n v="0"/>
    <n v="3"/>
    <s v="plurifamiliar"/>
    <n v="20"/>
    <n v="20"/>
    <n v="0"/>
    <n v="0"/>
    <n v="0"/>
    <n v="0"/>
    <m/>
    <m/>
    <m/>
    <m/>
    <m/>
    <m/>
    <m/>
    <m/>
    <m/>
    <m/>
    <m/>
    <m/>
    <m/>
    <m/>
    <m/>
    <m/>
    <m/>
    <n v="1"/>
    <n v="0"/>
    <n v="1"/>
    <n v="1"/>
    <n v="1"/>
    <n v="0"/>
    <x v="1"/>
    <x v="0"/>
    <n v="0"/>
    <n v="0"/>
    <n v="0"/>
    <n v="1"/>
    <n v="0"/>
    <n v="0"/>
    <n v="0"/>
    <n v="0"/>
    <n v="0"/>
    <n v="0"/>
    <n v="0"/>
    <n v="0"/>
    <n v="0"/>
    <n v="0"/>
    <n v="0"/>
    <n v="0"/>
    <n v="0"/>
    <n v="0"/>
    <n v="0"/>
    <n v="0"/>
    <n v="0"/>
    <x v="0"/>
    <n v="390"/>
    <n v="15918"/>
    <n v="1"/>
    <n v="0"/>
    <n v="4"/>
  </r>
  <r>
    <s v="Eldeco Accolade"/>
    <s v=" Sohna"/>
    <x v="0"/>
    <n v="130000"/>
    <n v="7424"/>
    <s v="East"/>
    <x v="0"/>
    <x v="0"/>
    <n v="1.7510775862068902E-2"/>
    <n v="1290"/>
    <m/>
    <n v="1751"/>
    <n v="3"/>
    <n v="3"/>
    <n v="3"/>
    <n v="3"/>
    <s v="plurifamiliar"/>
    <n v="18"/>
    <n v="10"/>
    <n v="0"/>
    <n v="0"/>
    <n v="0"/>
    <n v="0"/>
    <n v="0"/>
    <n v="0"/>
    <n v="1"/>
    <n v="0"/>
    <n v="0"/>
    <n v="0"/>
    <n v="1"/>
    <n v="0"/>
    <n v="1"/>
    <n v="1"/>
    <n v="1"/>
    <n v="1"/>
    <n v="1"/>
    <n v="1"/>
    <n v="0"/>
    <n v="0"/>
    <n v="0"/>
    <n v="1"/>
    <n v="0"/>
    <n v="0"/>
    <n v="0"/>
    <n v="0"/>
    <n v="1"/>
    <x v="0"/>
    <x v="0"/>
    <n v="0"/>
    <n v="0"/>
    <n v="0"/>
    <n v="0"/>
    <n v="0"/>
    <n v="0"/>
    <n v="0"/>
    <n v="0"/>
    <n v="0"/>
    <n v="0"/>
    <n v="0"/>
    <n v="0"/>
    <n v="0"/>
    <n v="0"/>
    <n v="0"/>
    <n v="0"/>
    <n v="0"/>
    <n v="0"/>
    <n v="0"/>
    <n v="0"/>
    <n v="0"/>
    <x v="0"/>
    <n v="130"/>
    <n v="7424"/>
    <n v="0"/>
    <n v="8"/>
    <n v="3"/>
  </r>
  <r>
    <s v="Eldeco Accolade"/>
    <s v=" Sohna"/>
    <x v="0"/>
    <n v="95000"/>
    <n v="6542"/>
    <s v="East"/>
    <x v="4"/>
    <x v="1"/>
    <n v="1.45215530418832E-2"/>
    <n v="849"/>
    <m/>
    <n v="1452"/>
    <n v="2"/>
    <n v="2"/>
    <n v="3"/>
    <n v="2"/>
    <s v="unifamiliar"/>
    <n v="18"/>
    <n v="6"/>
    <n v="0"/>
    <n v="1"/>
    <n v="0"/>
    <n v="0"/>
    <m/>
    <m/>
    <m/>
    <m/>
    <m/>
    <m/>
    <m/>
    <m/>
    <m/>
    <m/>
    <m/>
    <m/>
    <m/>
    <m/>
    <m/>
    <m/>
    <m/>
    <n v="1"/>
    <n v="0"/>
    <n v="0"/>
    <n v="0"/>
    <n v="0"/>
    <n v="1"/>
    <x v="0"/>
    <x v="0"/>
    <n v="0"/>
    <n v="0"/>
    <n v="0"/>
    <n v="2"/>
    <n v="0"/>
    <n v="0"/>
    <n v="0"/>
    <n v="0"/>
    <n v="0"/>
    <n v="1"/>
    <n v="0"/>
    <n v="0"/>
    <n v="0"/>
    <n v="0"/>
    <n v="0"/>
    <n v="0"/>
    <n v="0"/>
    <n v="0"/>
    <n v="0"/>
    <n v="0"/>
    <n v="0"/>
    <x v="0"/>
    <n v="95"/>
    <n v="6542"/>
    <n v="3"/>
    <n v="1"/>
    <n v="3"/>
  </r>
  <r>
    <s v="Eldeco Accolade"/>
    <s v=" Sector-33 Sohna"/>
    <x v="0"/>
    <n v="120000"/>
    <n v="8043"/>
    <s v="North"/>
    <x v="4"/>
    <x v="26"/>
    <n v="1.49198060425214E-2"/>
    <n v="900"/>
    <n v="1492"/>
    <m/>
    <n v="2"/>
    <n v="2"/>
    <n v="2"/>
    <n v="2"/>
    <s v="unifamiliar"/>
    <n v="16"/>
    <n v="0"/>
    <n v="0"/>
    <n v="1"/>
    <n v="0"/>
    <n v="0"/>
    <n v="0"/>
    <n v="0"/>
    <n v="0"/>
    <n v="0"/>
    <n v="0"/>
    <n v="0"/>
    <n v="1"/>
    <n v="1"/>
    <n v="1"/>
    <n v="0"/>
    <n v="1"/>
    <n v="1"/>
    <n v="0"/>
    <n v="1"/>
    <n v="1"/>
    <n v="1"/>
    <n v="0"/>
    <n v="1"/>
    <n v="0"/>
    <n v="0"/>
    <n v="0"/>
    <n v="0"/>
    <n v="1"/>
    <x v="0"/>
    <x v="0"/>
    <n v="0"/>
    <n v="0"/>
    <n v="0"/>
    <n v="0"/>
    <n v="0"/>
    <n v="0"/>
    <n v="0"/>
    <n v="0"/>
    <n v="0"/>
    <n v="0"/>
    <n v="0"/>
    <n v="0"/>
    <n v="0"/>
    <n v="0"/>
    <n v="0"/>
    <n v="0"/>
    <n v="0"/>
    <n v="0"/>
    <n v="0"/>
    <n v="0"/>
    <n v="0"/>
    <x v="0"/>
    <n v="120"/>
    <n v="8043"/>
    <n v="0"/>
    <n v="9"/>
    <n v="3"/>
  </r>
  <r>
    <s v="Eldeco Accolade"/>
    <s v=" Sohna"/>
    <x v="0"/>
    <n v="114000"/>
    <n v="6530"/>
    <s v="East"/>
    <x v="0"/>
    <x v="9"/>
    <n v="1.7457886676875901E-2"/>
    <n v="1062"/>
    <m/>
    <n v="1751"/>
    <n v="3"/>
    <n v="3"/>
    <n v="3"/>
    <n v="3"/>
    <s v="plurifamiliar"/>
    <n v="18"/>
    <n v="4"/>
    <n v="0"/>
    <n v="0"/>
    <n v="0"/>
    <n v="0"/>
    <n v="1"/>
    <n v="1"/>
    <n v="1"/>
    <n v="1"/>
    <n v="1"/>
    <n v="1"/>
    <n v="1"/>
    <n v="1"/>
    <n v="1"/>
    <n v="1"/>
    <n v="1"/>
    <n v="1"/>
    <n v="1"/>
    <n v="1"/>
    <n v="1"/>
    <n v="1"/>
    <n v="1"/>
    <n v="1"/>
    <n v="0"/>
    <n v="0"/>
    <n v="0"/>
    <n v="0"/>
    <n v="1"/>
    <x v="0"/>
    <x v="0"/>
    <n v="0"/>
    <n v="0"/>
    <n v="0"/>
    <n v="3"/>
    <n v="0"/>
    <n v="0"/>
    <n v="0"/>
    <n v="0"/>
    <n v="0"/>
    <n v="1"/>
    <n v="0"/>
    <n v="0"/>
    <n v="0"/>
    <n v="0"/>
    <n v="0"/>
    <n v="0"/>
    <n v="0"/>
    <n v="0"/>
    <n v="0"/>
    <n v="0"/>
    <n v="2"/>
    <x v="1"/>
    <n v="114"/>
    <n v="6530"/>
    <n v="4"/>
    <n v="16"/>
    <n v="3"/>
  </r>
  <r>
    <s v="Eldeco Accolade"/>
    <s v=" Sohna"/>
    <x v="0"/>
    <n v="95750"/>
    <n v="6571"/>
    <s v="East"/>
    <x v="0"/>
    <x v="9"/>
    <n v="1.4571602495814901E-2"/>
    <n v="849"/>
    <m/>
    <n v="1457"/>
    <n v="2"/>
    <n v="2"/>
    <n v="3"/>
    <n v="2"/>
    <s v="unifamiliar"/>
    <n v="18"/>
    <n v="14"/>
    <n v="0"/>
    <n v="1"/>
    <n v="0"/>
    <n v="0"/>
    <n v="1"/>
    <n v="1"/>
    <n v="1"/>
    <n v="0"/>
    <n v="1"/>
    <n v="1"/>
    <n v="1"/>
    <n v="1"/>
    <n v="1"/>
    <n v="1"/>
    <n v="1"/>
    <n v="1"/>
    <n v="1"/>
    <n v="1"/>
    <n v="1"/>
    <n v="1"/>
    <n v="1"/>
    <n v="1"/>
    <n v="0"/>
    <n v="0"/>
    <n v="0"/>
    <n v="0"/>
    <n v="1"/>
    <x v="0"/>
    <x v="0"/>
    <n v="0"/>
    <n v="0"/>
    <n v="0"/>
    <n v="2"/>
    <n v="0"/>
    <n v="0"/>
    <n v="0"/>
    <n v="0"/>
    <n v="0"/>
    <n v="1"/>
    <n v="0"/>
    <n v="0"/>
    <n v="0"/>
    <n v="0"/>
    <n v="0"/>
    <n v="0"/>
    <n v="0"/>
    <n v="0"/>
    <n v="0"/>
    <n v="0"/>
    <n v="0"/>
    <x v="0"/>
    <n v="95.75"/>
    <n v="6571"/>
    <n v="3"/>
    <n v="16"/>
    <n v="3"/>
  </r>
  <r>
    <s v="Eldeco Accolade"/>
    <s v=" Sohna"/>
    <x v="0"/>
    <n v="71500"/>
    <n v="5607"/>
    <s v="North-East"/>
    <x v="0"/>
    <x v="9"/>
    <n v="1.27519172462992E-2"/>
    <m/>
    <m/>
    <n v="1275"/>
    <n v="2"/>
    <n v="2"/>
    <n v="3"/>
    <n v="2"/>
    <s v="unifamiliar"/>
    <n v="18"/>
    <n v="10"/>
    <n v="0"/>
    <n v="0"/>
    <n v="0"/>
    <n v="0"/>
    <n v="1"/>
    <n v="1"/>
    <n v="1"/>
    <n v="0"/>
    <n v="1"/>
    <n v="1"/>
    <n v="1"/>
    <n v="1"/>
    <n v="1"/>
    <n v="1"/>
    <n v="1"/>
    <n v="1"/>
    <n v="1"/>
    <n v="1"/>
    <n v="1"/>
    <n v="1"/>
    <n v="1"/>
    <n v="1"/>
    <n v="0"/>
    <n v="0"/>
    <n v="0"/>
    <n v="0"/>
    <n v="1"/>
    <x v="0"/>
    <x v="0"/>
    <n v="0"/>
    <n v="0"/>
    <n v="0"/>
    <n v="0"/>
    <n v="0"/>
    <n v="0"/>
    <n v="0"/>
    <n v="0"/>
    <n v="0"/>
    <n v="0"/>
    <n v="0"/>
    <n v="0"/>
    <n v="0"/>
    <n v="0"/>
    <n v="0"/>
    <n v="0"/>
    <n v="0"/>
    <n v="0"/>
    <n v="0"/>
    <n v="0"/>
    <n v="0"/>
    <x v="0"/>
    <n v="71.5"/>
    <n v="5607"/>
    <n v="0"/>
    <n v="15"/>
    <n v="3"/>
  </r>
  <r>
    <s v="Eldeco Accolade"/>
    <s v=" Sohna"/>
    <x v="0"/>
    <n v="78000"/>
    <n v="5422"/>
    <s v="North"/>
    <x v="0"/>
    <x v="39"/>
    <n v="1.43858354850608E-2"/>
    <m/>
    <m/>
    <n v="1457"/>
    <n v="2"/>
    <n v="2"/>
    <n v="2"/>
    <n v="2"/>
    <s v="unifamiliar"/>
    <n v="18"/>
    <n v="7"/>
    <n v="0"/>
    <n v="1"/>
    <n v="0"/>
    <n v="0"/>
    <n v="1"/>
    <n v="1"/>
    <n v="1"/>
    <n v="0"/>
    <n v="1"/>
    <n v="1"/>
    <n v="1"/>
    <n v="1"/>
    <n v="1"/>
    <n v="0"/>
    <n v="0"/>
    <n v="1"/>
    <n v="1"/>
    <n v="1"/>
    <n v="1"/>
    <n v="1"/>
    <n v="1"/>
    <n v="1"/>
    <n v="0"/>
    <n v="0"/>
    <n v="0"/>
    <n v="0"/>
    <n v="1"/>
    <x v="0"/>
    <x v="0"/>
    <n v="0"/>
    <n v="0"/>
    <n v="0"/>
    <n v="2"/>
    <n v="0"/>
    <n v="0"/>
    <n v="0"/>
    <n v="0"/>
    <n v="0"/>
    <n v="1"/>
    <n v="0"/>
    <n v="0"/>
    <n v="0"/>
    <n v="0"/>
    <n v="0"/>
    <n v="0"/>
    <n v="0"/>
    <n v="0"/>
    <n v="0"/>
    <n v="0"/>
    <n v="0"/>
    <x v="0"/>
    <n v="78"/>
    <n v="5422"/>
    <n v="3"/>
    <n v="14"/>
    <n v="3"/>
  </r>
  <r>
    <s v="Eldeco Accolade"/>
    <s v=" Sohna"/>
    <x v="0"/>
    <n v="73000"/>
    <n v="5775"/>
    <s v="West"/>
    <x v="0"/>
    <x v="2"/>
    <n v="1.26406926406926E-2"/>
    <n v="730"/>
    <m/>
    <n v="1264"/>
    <n v="2"/>
    <n v="2"/>
    <n v="3"/>
    <n v="2"/>
    <s v="unifamiliar"/>
    <n v="18"/>
    <n v="5"/>
    <n v="0"/>
    <n v="0"/>
    <n v="1"/>
    <n v="0"/>
    <n v="0"/>
    <n v="0"/>
    <n v="1"/>
    <n v="0"/>
    <n v="0"/>
    <n v="0"/>
    <n v="1"/>
    <n v="0"/>
    <n v="1"/>
    <n v="1"/>
    <n v="0"/>
    <n v="1"/>
    <n v="1"/>
    <n v="0"/>
    <n v="0"/>
    <n v="0"/>
    <n v="0"/>
    <n v="1"/>
    <n v="0"/>
    <n v="0"/>
    <n v="0"/>
    <n v="0"/>
    <n v="1"/>
    <x v="0"/>
    <x v="0"/>
    <n v="0"/>
    <n v="0"/>
    <n v="0"/>
    <n v="0"/>
    <n v="0"/>
    <n v="0"/>
    <n v="0"/>
    <n v="0"/>
    <n v="0"/>
    <n v="0"/>
    <n v="0"/>
    <n v="0"/>
    <n v="0"/>
    <n v="0"/>
    <n v="0"/>
    <n v="0"/>
    <n v="0"/>
    <n v="0"/>
    <n v="0"/>
    <n v="0"/>
    <n v="0"/>
    <x v="0"/>
    <n v="73"/>
    <n v="5775"/>
    <n v="0"/>
    <n v="7"/>
    <n v="3"/>
  </r>
  <r>
    <s v="Eldeco Accolade"/>
    <s v=" Sohna"/>
    <x v="0"/>
    <n v="71500"/>
    <n v="4907"/>
    <s v="North-East"/>
    <x v="0"/>
    <x v="0"/>
    <n v="1.4571020990421801E-2"/>
    <n v="849"/>
    <m/>
    <n v="1457"/>
    <n v="2"/>
    <n v="2"/>
    <n v="3"/>
    <n v="2"/>
    <s v="unifamiliar"/>
    <n v="18"/>
    <n v="10"/>
    <n v="0"/>
    <n v="1"/>
    <n v="0"/>
    <n v="0"/>
    <n v="0"/>
    <n v="0"/>
    <n v="1"/>
    <n v="0"/>
    <n v="0"/>
    <n v="0"/>
    <n v="1"/>
    <n v="0"/>
    <n v="1"/>
    <n v="1"/>
    <n v="1"/>
    <n v="1"/>
    <n v="1"/>
    <n v="1"/>
    <n v="0"/>
    <n v="0"/>
    <n v="0"/>
    <n v="1"/>
    <n v="0"/>
    <n v="0"/>
    <n v="0"/>
    <n v="0"/>
    <n v="1"/>
    <x v="0"/>
    <x v="0"/>
    <n v="0"/>
    <n v="0"/>
    <n v="0"/>
    <n v="0"/>
    <n v="0"/>
    <n v="0"/>
    <n v="0"/>
    <n v="0"/>
    <n v="0"/>
    <n v="0"/>
    <n v="0"/>
    <n v="0"/>
    <n v="0"/>
    <n v="0"/>
    <n v="0"/>
    <n v="0"/>
    <n v="0"/>
    <n v="0"/>
    <n v="0"/>
    <n v="0"/>
    <n v="0"/>
    <x v="0"/>
    <n v="71.5"/>
    <n v="4907"/>
    <n v="0"/>
    <n v="9"/>
    <n v="3"/>
  </r>
  <r>
    <s v="Eldeco Accolade"/>
    <s v=" Sohna"/>
    <x v="0"/>
    <n v="65500"/>
    <n v="5181"/>
    <s v="North-West"/>
    <x v="0"/>
    <x v="0"/>
    <n v="1.26423470372514E-2"/>
    <n v="730"/>
    <m/>
    <n v="1264"/>
    <n v="2"/>
    <n v="2"/>
    <n v="3"/>
    <n v="2"/>
    <s v="unifamiliar"/>
    <n v="18"/>
    <n v="12"/>
    <n v="0"/>
    <n v="0"/>
    <n v="1"/>
    <n v="0"/>
    <n v="0"/>
    <n v="0"/>
    <n v="1"/>
    <n v="0"/>
    <n v="0"/>
    <n v="0"/>
    <n v="1"/>
    <n v="0"/>
    <n v="1"/>
    <n v="1"/>
    <n v="1"/>
    <n v="1"/>
    <n v="1"/>
    <n v="1"/>
    <n v="0"/>
    <n v="0"/>
    <n v="0"/>
    <n v="1"/>
    <n v="0"/>
    <n v="0"/>
    <n v="0"/>
    <n v="0"/>
    <n v="1"/>
    <x v="0"/>
    <x v="0"/>
    <n v="0"/>
    <n v="0"/>
    <n v="0"/>
    <n v="0"/>
    <n v="0"/>
    <n v="0"/>
    <n v="0"/>
    <n v="0"/>
    <n v="0"/>
    <n v="0"/>
    <n v="0"/>
    <n v="0"/>
    <n v="0"/>
    <n v="0"/>
    <n v="0"/>
    <n v="0"/>
    <n v="0"/>
    <n v="0"/>
    <n v="0"/>
    <n v="0"/>
    <n v="0"/>
    <x v="0"/>
    <n v="65.5"/>
    <n v="5181"/>
    <n v="0"/>
    <n v="9"/>
    <n v="3"/>
  </r>
  <r>
    <s v="Eldeco Accolade"/>
    <s v=" Sohna"/>
    <x v="0"/>
    <n v="73000"/>
    <n v="5752"/>
    <s v="North-East"/>
    <x v="0"/>
    <x v="7"/>
    <n v="1.26912378303198E-2"/>
    <m/>
    <m/>
    <n v="1269"/>
    <n v="2"/>
    <n v="2"/>
    <n v="3"/>
    <n v="2"/>
    <s v="unifamiliar"/>
    <n v="18"/>
    <n v="9"/>
    <n v="0"/>
    <n v="0"/>
    <n v="1"/>
    <n v="0"/>
    <n v="0"/>
    <n v="1"/>
    <n v="1"/>
    <n v="0"/>
    <n v="0"/>
    <n v="1"/>
    <n v="1"/>
    <n v="1"/>
    <n v="1"/>
    <n v="1"/>
    <n v="1"/>
    <n v="1"/>
    <n v="1"/>
    <n v="1"/>
    <n v="1"/>
    <n v="1"/>
    <n v="1"/>
    <n v="1"/>
    <n v="0"/>
    <n v="0"/>
    <n v="0"/>
    <n v="0"/>
    <n v="1"/>
    <x v="0"/>
    <x v="0"/>
    <n v="0"/>
    <n v="0"/>
    <n v="0"/>
    <n v="0"/>
    <n v="0"/>
    <n v="0"/>
    <n v="0"/>
    <n v="0"/>
    <n v="0"/>
    <n v="0"/>
    <n v="0"/>
    <n v="0"/>
    <n v="0"/>
    <n v="0"/>
    <n v="0"/>
    <n v="0"/>
    <n v="0"/>
    <n v="0"/>
    <n v="0"/>
    <n v="0"/>
    <n v="0"/>
    <x v="0"/>
    <n v="73"/>
    <n v="5752"/>
    <n v="0"/>
    <n v="14"/>
    <n v="3"/>
  </r>
  <r>
    <s v="Eldeco Accolade"/>
    <s v=" Sohna"/>
    <x v="0"/>
    <n v="72500"/>
    <n v="4975"/>
    <s v="East"/>
    <x v="0"/>
    <x v="9"/>
    <n v="1.4572864321608E-2"/>
    <n v="849"/>
    <m/>
    <n v="1457"/>
    <n v="2"/>
    <n v="2"/>
    <n v="3"/>
    <n v="2"/>
    <s v="unifamiliar"/>
    <n v="18"/>
    <n v="12"/>
    <n v="0"/>
    <n v="1"/>
    <n v="0"/>
    <n v="0"/>
    <n v="0"/>
    <n v="1"/>
    <n v="1"/>
    <n v="1"/>
    <n v="1"/>
    <n v="1"/>
    <n v="1"/>
    <n v="1"/>
    <n v="1"/>
    <n v="1"/>
    <n v="1"/>
    <n v="1"/>
    <n v="1"/>
    <n v="1"/>
    <n v="1"/>
    <n v="1"/>
    <n v="1"/>
    <n v="1"/>
    <n v="0"/>
    <n v="0"/>
    <n v="0"/>
    <n v="0"/>
    <n v="1"/>
    <x v="0"/>
    <x v="0"/>
    <n v="0"/>
    <n v="0"/>
    <n v="0"/>
    <n v="0"/>
    <n v="0"/>
    <n v="0"/>
    <n v="0"/>
    <n v="0"/>
    <n v="0"/>
    <n v="0"/>
    <n v="0"/>
    <n v="0"/>
    <n v="0"/>
    <n v="0"/>
    <n v="0"/>
    <n v="0"/>
    <n v="0"/>
    <n v="0"/>
    <n v="0"/>
    <n v="0"/>
    <n v="0"/>
    <x v="0"/>
    <n v="72.5"/>
    <n v="4975"/>
    <n v="0"/>
    <n v="16"/>
    <n v="3"/>
  </r>
  <r>
    <s v="Eldeco Accolade"/>
    <s v=" Sohna"/>
    <x v="0"/>
    <n v="72500"/>
    <n v="5735"/>
    <s v="West"/>
    <x v="0"/>
    <x v="9"/>
    <n v="1.26416739319965E-2"/>
    <n v="1264"/>
    <m/>
    <m/>
    <n v="2"/>
    <n v="2"/>
    <n v="3"/>
    <n v="2"/>
    <s v="unifamiliar"/>
    <n v="18"/>
    <n v="8"/>
    <n v="0"/>
    <n v="0"/>
    <n v="0"/>
    <n v="0"/>
    <n v="1"/>
    <n v="1"/>
    <n v="1"/>
    <n v="0"/>
    <n v="1"/>
    <n v="1"/>
    <n v="1"/>
    <n v="1"/>
    <n v="1"/>
    <n v="1"/>
    <n v="1"/>
    <n v="1"/>
    <n v="1"/>
    <n v="1"/>
    <n v="1"/>
    <n v="1"/>
    <n v="1"/>
    <n v="1"/>
    <n v="0"/>
    <n v="0"/>
    <n v="0"/>
    <n v="0"/>
    <n v="1"/>
    <x v="0"/>
    <x v="0"/>
    <n v="0"/>
    <n v="0"/>
    <n v="0"/>
    <n v="0"/>
    <n v="0"/>
    <n v="0"/>
    <n v="0"/>
    <n v="0"/>
    <n v="0"/>
    <n v="0"/>
    <n v="0"/>
    <n v="0"/>
    <n v="0"/>
    <n v="0"/>
    <n v="0"/>
    <n v="0"/>
    <n v="0"/>
    <n v="0"/>
    <n v="0"/>
    <n v="0"/>
    <n v="0"/>
    <x v="0"/>
    <n v="72.5"/>
    <n v="5735"/>
    <n v="0"/>
    <n v="15"/>
    <n v="3"/>
  </r>
  <r>
    <s v="Eldeco Accolade"/>
    <s v=" Sohna"/>
    <x v="0"/>
    <n v="86920"/>
    <n v="5965"/>
    <s v=""/>
    <x v="0"/>
    <x v="8"/>
    <n v="1.45716680637049E-2"/>
    <n v="849"/>
    <m/>
    <n v="1457"/>
    <n v="2"/>
    <n v="2"/>
    <n v="3"/>
    <n v="2"/>
    <s v="unifamiliar"/>
    <n v="18"/>
    <n v="10"/>
    <n v="0"/>
    <n v="1"/>
    <n v="0"/>
    <n v="0"/>
    <n v="0"/>
    <n v="0"/>
    <n v="1"/>
    <n v="1"/>
    <n v="0"/>
    <n v="1"/>
    <n v="1"/>
    <n v="1"/>
    <n v="1"/>
    <n v="0"/>
    <n v="0"/>
    <n v="1"/>
    <n v="1"/>
    <n v="1"/>
    <n v="1"/>
    <n v="1"/>
    <n v="1"/>
    <n v="1"/>
    <n v="0"/>
    <n v="0"/>
    <n v="0"/>
    <n v="0"/>
    <n v="1"/>
    <x v="0"/>
    <x v="0"/>
    <n v="0"/>
    <n v="0"/>
    <n v="0"/>
    <n v="0"/>
    <n v="0"/>
    <n v="0"/>
    <n v="0"/>
    <n v="0"/>
    <n v="0"/>
    <n v="0"/>
    <n v="0"/>
    <n v="0"/>
    <n v="0"/>
    <n v="0"/>
    <n v="0"/>
    <n v="0"/>
    <n v="0"/>
    <n v="0"/>
    <n v="0"/>
    <n v="0"/>
    <n v="0"/>
    <x v="0"/>
    <n v="86.92"/>
    <n v="5965"/>
    <n v="0"/>
    <n v="12"/>
    <n v="3"/>
  </r>
  <r>
    <s v="Eldeco Accolade"/>
    <s v=" Sohna"/>
    <x v="0"/>
    <n v="95500"/>
    <n v="6554"/>
    <s v="North-East"/>
    <x v="5"/>
    <x v="19"/>
    <n v="1.45712541959108E-2"/>
    <n v="849"/>
    <m/>
    <n v="1457"/>
    <n v="2"/>
    <n v="2"/>
    <n v="3"/>
    <n v="2"/>
    <s v="unifamiliar"/>
    <n v="18"/>
    <n v="8"/>
    <n v="0"/>
    <n v="1"/>
    <n v="0"/>
    <n v="0"/>
    <n v="0"/>
    <n v="0"/>
    <n v="1"/>
    <n v="0"/>
    <n v="0"/>
    <n v="0"/>
    <n v="1"/>
    <n v="0"/>
    <n v="1"/>
    <n v="0"/>
    <n v="1"/>
    <n v="1"/>
    <n v="1"/>
    <n v="1"/>
    <n v="0"/>
    <n v="0"/>
    <n v="0"/>
    <n v="1"/>
    <n v="0"/>
    <n v="0"/>
    <n v="0"/>
    <n v="0"/>
    <n v="1"/>
    <x v="0"/>
    <x v="0"/>
    <n v="0"/>
    <n v="0"/>
    <n v="0"/>
    <n v="0"/>
    <n v="0"/>
    <n v="0"/>
    <n v="0"/>
    <n v="0"/>
    <n v="0"/>
    <n v="0"/>
    <n v="0"/>
    <n v="0"/>
    <n v="0"/>
    <n v="0"/>
    <n v="0"/>
    <n v="0"/>
    <n v="0"/>
    <n v="0"/>
    <n v="0"/>
    <n v="0"/>
    <n v="0"/>
    <x v="0"/>
    <n v="95.5"/>
    <n v="6554"/>
    <n v="0"/>
    <n v="8"/>
    <n v="3"/>
  </r>
  <r>
    <s v="Eldeco Accolade"/>
    <s v=" Sohna"/>
    <x v="0"/>
    <n v="110000"/>
    <n v="7549"/>
    <s v=""/>
    <x v="0"/>
    <x v="1"/>
    <n v="1.45714664193933E-2"/>
    <m/>
    <m/>
    <n v="1457"/>
    <n v="3"/>
    <n v="2"/>
    <n v="3"/>
    <n v="3"/>
    <s v="plurifamiliar"/>
    <n v="17"/>
    <n v="13"/>
    <n v="0"/>
    <n v="0"/>
    <n v="0"/>
    <n v="0"/>
    <m/>
    <m/>
    <m/>
    <m/>
    <m/>
    <m/>
    <m/>
    <m/>
    <m/>
    <m/>
    <m/>
    <m/>
    <m/>
    <m/>
    <m/>
    <m/>
    <m/>
    <n v="1"/>
    <n v="0"/>
    <n v="0"/>
    <n v="0"/>
    <n v="0"/>
    <n v="1"/>
    <x v="0"/>
    <x v="0"/>
    <n v="0"/>
    <n v="0"/>
    <n v="0"/>
    <n v="0"/>
    <n v="0"/>
    <n v="0"/>
    <n v="0"/>
    <n v="0"/>
    <n v="0"/>
    <n v="0"/>
    <n v="0"/>
    <n v="0"/>
    <n v="0"/>
    <n v="0"/>
    <n v="0"/>
    <n v="0"/>
    <n v="0"/>
    <n v="0"/>
    <n v="0"/>
    <n v="0"/>
    <n v="0"/>
    <x v="0"/>
    <n v="110"/>
    <n v="7549"/>
    <n v="0"/>
    <n v="0"/>
    <n v="3"/>
  </r>
  <r>
    <s v="Eldeco Accolade"/>
    <s v=" Sohna"/>
    <x v="0"/>
    <n v="78000"/>
    <n v="6170"/>
    <s v=""/>
    <x v="0"/>
    <x v="8"/>
    <n v="1.26418152350081E-2"/>
    <m/>
    <m/>
    <n v="1264"/>
    <n v="2"/>
    <n v="2"/>
    <n v="2"/>
    <n v="2"/>
    <s v="unifamiliar"/>
    <n v="12"/>
    <n v="3"/>
    <n v="0"/>
    <n v="0"/>
    <n v="0"/>
    <n v="0"/>
    <n v="0"/>
    <n v="0"/>
    <n v="1"/>
    <n v="1"/>
    <n v="0"/>
    <n v="1"/>
    <n v="1"/>
    <n v="1"/>
    <n v="1"/>
    <n v="0"/>
    <n v="0"/>
    <n v="1"/>
    <n v="1"/>
    <n v="1"/>
    <n v="1"/>
    <n v="1"/>
    <n v="1"/>
    <n v="1"/>
    <n v="0"/>
    <n v="0"/>
    <n v="0"/>
    <n v="0"/>
    <n v="1"/>
    <x v="0"/>
    <x v="0"/>
    <n v="0"/>
    <n v="0"/>
    <n v="0"/>
    <n v="2"/>
    <n v="0"/>
    <n v="0"/>
    <n v="0"/>
    <n v="0"/>
    <n v="0"/>
    <n v="0"/>
    <n v="0"/>
    <n v="0"/>
    <n v="0"/>
    <n v="0"/>
    <n v="0"/>
    <n v="1"/>
    <n v="0"/>
    <n v="0"/>
    <n v="0"/>
    <n v="0"/>
    <n v="0"/>
    <x v="0"/>
    <n v="78"/>
    <n v="6170"/>
    <n v="3"/>
    <n v="11"/>
    <n v="3"/>
  </r>
  <r>
    <s v="Eldeco Accolade"/>
    <s v=" Sohna"/>
    <x v="0"/>
    <n v="135000"/>
    <n v="6136"/>
    <s v=""/>
    <x v="4"/>
    <x v="8"/>
    <n v="2.20013037809648E-2"/>
    <n v="2200"/>
    <m/>
    <m/>
    <n v="3"/>
    <n v="3"/>
    <n v="3"/>
    <n v="3"/>
    <s v="plurifamiliar"/>
    <n v="11"/>
    <n v="2"/>
    <n v="1"/>
    <n v="0"/>
    <n v="0"/>
    <n v="0"/>
    <n v="0"/>
    <n v="0"/>
    <n v="1"/>
    <n v="1"/>
    <n v="0"/>
    <n v="1"/>
    <n v="1"/>
    <n v="1"/>
    <n v="1"/>
    <n v="0"/>
    <n v="0"/>
    <n v="1"/>
    <n v="1"/>
    <n v="1"/>
    <n v="1"/>
    <n v="1"/>
    <n v="1"/>
    <n v="1"/>
    <n v="0"/>
    <n v="0"/>
    <n v="0"/>
    <n v="0"/>
    <n v="1"/>
    <x v="0"/>
    <x v="0"/>
    <n v="0"/>
    <n v="0"/>
    <n v="0"/>
    <n v="0"/>
    <n v="0"/>
    <n v="0"/>
    <n v="0"/>
    <n v="0"/>
    <n v="0"/>
    <n v="0"/>
    <n v="0"/>
    <n v="0"/>
    <n v="0"/>
    <n v="0"/>
    <n v="0"/>
    <n v="0"/>
    <n v="0"/>
    <n v="0"/>
    <n v="0"/>
    <n v="0"/>
    <n v="0"/>
    <x v="0"/>
    <n v="135"/>
    <n v="6136"/>
    <n v="0"/>
    <n v="12"/>
    <n v="3"/>
  </r>
  <r>
    <s v="Eldeco Accolade"/>
    <s v=" Sohna"/>
    <x v="0"/>
    <n v="85000"/>
    <n v="6724"/>
    <s v=""/>
    <x v="4"/>
    <x v="8"/>
    <n v="1.2641284949434801E-2"/>
    <n v="730"/>
    <m/>
    <n v="1264"/>
    <n v="2"/>
    <n v="2"/>
    <n v="3"/>
    <n v="2"/>
    <s v="unifamiliar"/>
    <n v="18"/>
    <n v="10"/>
    <n v="0"/>
    <n v="0"/>
    <n v="0"/>
    <n v="0"/>
    <n v="0"/>
    <n v="0"/>
    <n v="1"/>
    <n v="0"/>
    <n v="0"/>
    <n v="1"/>
    <n v="1"/>
    <n v="1"/>
    <n v="1"/>
    <n v="0"/>
    <n v="0"/>
    <n v="1"/>
    <n v="1"/>
    <n v="1"/>
    <n v="1"/>
    <n v="1"/>
    <n v="1"/>
    <n v="1"/>
    <n v="0"/>
    <n v="0"/>
    <n v="0"/>
    <n v="0"/>
    <n v="1"/>
    <x v="0"/>
    <x v="0"/>
    <n v="0"/>
    <n v="0"/>
    <n v="0"/>
    <n v="0"/>
    <n v="0"/>
    <n v="0"/>
    <n v="0"/>
    <n v="0"/>
    <n v="0"/>
    <n v="0"/>
    <n v="0"/>
    <n v="0"/>
    <n v="0"/>
    <n v="0"/>
    <n v="0"/>
    <n v="0"/>
    <n v="0"/>
    <n v="0"/>
    <n v="0"/>
    <n v="0"/>
    <n v="0"/>
    <x v="0"/>
    <n v="85"/>
    <n v="6724"/>
    <n v="0"/>
    <n v="10"/>
    <n v="3"/>
  </r>
  <r>
    <s v="Eldeco Accolade"/>
    <s v=" Sector-33 Sohna"/>
    <x v="0"/>
    <n v="120000"/>
    <n v="8043"/>
    <s v=""/>
    <x v="1"/>
    <x v="1"/>
    <n v="1.49198060425214E-2"/>
    <n v="849"/>
    <n v="1492"/>
    <m/>
    <n v="2"/>
    <n v="2"/>
    <n v="2"/>
    <n v="2"/>
    <s v="unifamiliar"/>
    <n v="15"/>
    <n v="0"/>
    <n v="0"/>
    <n v="0"/>
    <n v="0"/>
    <n v="0"/>
    <m/>
    <m/>
    <m/>
    <m/>
    <m/>
    <m/>
    <m/>
    <m/>
    <m/>
    <m/>
    <m/>
    <m/>
    <m/>
    <m/>
    <m/>
    <m/>
    <m/>
    <n v="1"/>
    <n v="0"/>
    <n v="0"/>
    <n v="0"/>
    <n v="0"/>
    <n v="1"/>
    <x v="0"/>
    <x v="0"/>
    <n v="0"/>
    <n v="0"/>
    <n v="0"/>
    <n v="0"/>
    <n v="0"/>
    <n v="0"/>
    <n v="0"/>
    <n v="0"/>
    <n v="0"/>
    <n v="0"/>
    <n v="0"/>
    <n v="0"/>
    <n v="0"/>
    <n v="0"/>
    <n v="0"/>
    <n v="0"/>
    <n v="0"/>
    <n v="0"/>
    <n v="0"/>
    <n v="0"/>
    <n v="0"/>
    <x v="0"/>
    <n v="120"/>
    <n v="8043"/>
    <n v="0"/>
    <n v="0"/>
    <n v="3"/>
  </r>
  <r>
    <s v="Eldeco Accolade"/>
    <s v=" Sohna"/>
    <x v="0"/>
    <n v="110000"/>
    <n v="7549"/>
    <s v=""/>
    <x v="0"/>
    <x v="3"/>
    <n v="1.45714664193933E-2"/>
    <m/>
    <m/>
    <n v="1457"/>
    <n v="2"/>
    <n v="2"/>
    <n v="3"/>
    <n v="2"/>
    <s v="unifamiliar"/>
    <n v="18"/>
    <n v="17"/>
    <n v="0"/>
    <n v="1"/>
    <n v="0"/>
    <n v="0"/>
    <n v="0"/>
    <n v="0"/>
    <n v="0"/>
    <n v="0"/>
    <n v="0"/>
    <n v="0"/>
    <n v="1"/>
    <n v="0"/>
    <n v="0"/>
    <n v="0"/>
    <n v="1"/>
    <n v="0"/>
    <n v="0"/>
    <n v="0"/>
    <n v="0"/>
    <n v="0"/>
    <n v="0"/>
    <n v="1"/>
    <n v="0"/>
    <n v="0"/>
    <n v="0"/>
    <n v="0"/>
    <n v="1"/>
    <x v="0"/>
    <x v="0"/>
    <n v="0"/>
    <n v="0"/>
    <n v="0"/>
    <n v="3"/>
    <n v="1"/>
    <n v="0"/>
    <n v="0"/>
    <n v="1"/>
    <n v="0"/>
    <n v="1"/>
    <n v="0"/>
    <n v="0"/>
    <n v="0"/>
    <n v="0"/>
    <n v="1"/>
    <n v="2"/>
    <n v="0"/>
    <n v="0"/>
    <n v="0"/>
    <n v="0"/>
    <n v="2"/>
    <x v="1"/>
    <n v="110"/>
    <n v="7549"/>
    <n v="9"/>
    <n v="3"/>
    <n v="3"/>
  </r>
  <r>
    <s v="Eldeco Accolade"/>
    <s v=" Sohna"/>
    <x v="0"/>
    <n v="95000"/>
    <n v="6178"/>
    <s v="South"/>
    <x v="5"/>
    <x v="8"/>
    <n v="1.5377144707024899E-2"/>
    <n v="849"/>
    <n v="1050"/>
    <n v="1457"/>
    <n v="2"/>
    <n v="2"/>
    <n v="3"/>
    <n v="2"/>
    <s v="unifamiliar"/>
    <n v="19"/>
    <n v="8"/>
    <n v="0"/>
    <n v="1"/>
    <n v="0"/>
    <n v="0"/>
    <n v="0"/>
    <n v="0"/>
    <n v="1"/>
    <n v="0"/>
    <n v="0"/>
    <n v="1"/>
    <n v="1"/>
    <n v="1"/>
    <n v="1"/>
    <n v="0"/>
    <n v="0"/>
    <n v="1"/>
    <n v="1"/>
    <n v="1"/>
    <n v="1"/>
    <n v="1"/>
    <n v="1"/>
    <n v="1"/>
    <n v="0"/>
    <n v="0"/>
    <n v="0"/>
    <n v="0"/>
    <n v="1"/>
    <x v="0"/>
    <x v="0"/>
    <n v="0"/>
    <n v="0"/>
    <n v="0"/>
    <n v="0"/>
    <n v="0"/>
    <n v="0"/>
    <n v="0"/>
    <n v="0"/>
    <n v="0"/>
    <n v="0"/>
    <n v="0"/>
    <n v="0"/>
    <n v="0"/>
    <n v="0"/>
    <n v="0"/>
    <n v="0"/>
    <n v="0"/>
    <n v="0"/>
    <n v="0"/>
    <n v="0"/>
    <n v="0"/>
    <x v="0"/>
    <n v="95"/>
    <n v="6178"/>
    <n v="0"/>
    <n v="11"/>
    <n v="3"/>
  </r>
  <r>
    <s v="Element One Service"/>
    <s v=" Sispal Vihar"/>
    <x v="0"/>
    <n v="100000"/>
    <n v="11765"/>
    <s v="North-East"/>
    <x v="1"/>
    <x v="1"/>
    <n v="8.4997875053123007E-3"/>
    <n v="689"/>
    <n v="850"/>
    <m/>
    <n v="1"/>
    <n v="1"/>
    <n v="1"/>
    <n v="1"/>
    <s v="unifamiliar"/>
    <n v="8"/>
    <n v="8"/>
    <n v="0"/>
    <n v="0"/>
    <n v="0"/>
    <n v="0"/>
    <m/>
    <m/>
    <m/>
    <m/>
    <m/>
    <m/>
    <m/>
    <m/>
    <m/>
    <m/>
    <m/>
    <m/>
    <m/>
    <m/>
    <m/>
    <m/>
    <m/>
    <n v="1"/>
    <n v="0"/>
    <n v="0"/>
    <n v="1"/>
    <n v="1"/>
    <n v="1"/>
    <x v="0"/>
    <x v="0"/>
    <n v="0"/>
    <n v="0"/>
    <n v="0"/>
    <n v="1"/>
    <n v="0"/>
    <n v="0"/>
    <n v="0"/>
    <n v="0"/>
    <n v="0"/>
    <n v="0"/>
    <n v="0"/>
    <n v="0"/>
    <n v="0"/>
    <n v="0"/>
    <n v="0"/>
    <n v="0"/>
    <n v="0"/>
    <n v="0"/>
    <n v="0"/>
    <n v="0"/>
    <n v="0"/>
    <x v="0"/>
    <n v="100"/>
    <n v="11765"/>
    <n v="1"/>
    <n v="0"/>
    <n v="5"/>
  </r>
  <r>
    <s v="Elevate"/>
    <s v=" Sector 50 Gurgaon"/>
    <x v="1"/>
    <n v="675000"/>
    <n v="19882"/>
    <s v=""/>
    <x v="1"/>
    <x v="1"/>
    <n v="3.3950306810179999E-2"/>
    <m/>
    <n v="3395"/>
    <m/>
    <n v="4"/>
    <n v="4"/>
    <n v="0"/>
    <n v="4"/>
    <s v="plurifamiliar"/>
    <n v="10"/>
    <n v="10"/>
    <n v="0"/>
    <n v="0"/>
    <n v="0"/>
    <n v="0"/>
    <m/>
    <m/>
    <m/>
    <m/>
    <m/>
    <m/>
    <m/>
    <m/>
    <m/>
    <m/>
    <m/>
    <m/>
    <m/>
    <m/>
    <m/>
    <m/>
    <m/>
    <m/>
    <m/>
    <m/>
    <m/>
    <m/>
    <m/>
    <x v="2"/>
    <x v="1"/>
    <m/>
    <m/>
    <n v="0"/>
    <n v="0"/>
    <n v="0"/>
    <n v="0"/>
    <n v="0"/>
    <n v="0"/>
    <n v="0"/>
    <n v="0"/>
    <n v="0"/>
    <n v="0"/>
    <n v="0"/>
    <n v="0"/>
    <n v="0"/>
    <n v="0"/>
    <n v="0"/>
    <n v="0"/>
    <n v="0"/>
    <n v="0"/>
    <n v="0"/>
    <x v="0"/>
    <n v="675"/>
    <n v="19882"/>
    <n v="0"/>
    <n v="0"/>
    <n v="0"/>
  </r>
  <r>
    <s v="Emaar Digihomes"/>
    <s v=" Sector 62 Gurgaon"/>
    <x v="1"/>
    <n v="425000"/>
    <n v="26562"/>
    <s v=""/>
    <x v="5"/>
    <x v="27"/>
    <n v="1.6000301182139898E-2"/>
    <n v="1600"/>
    <m/>
    <m/>
    <n v="3"/>
    <n v="3"/>
    <n v="3"/>
    <n v="3"/>
    <s v="plurifamiliar"/>
    <n v="32"/>
    <n v="8"/>
    <n v="0"/>
    <n v="1"/>
    <n v="0"/>
    <n v="0"/>
    <n v="0"/>
    <n v="0"/>
    <n v="0"/>
    <n v="0"/>
    <n v="0"/>
    <n v="0"/>
    <n v="0"/>
    <n v="1"/>
    <n v="0"/>
    <n v="0"/>
    <n v="0"/>
    <n v="0"/>
    <n v="0"/>
    <n v="0"/>
    <n v="1"/>
    <n v="1"/>
    <n v="0"/>
    <n v="1"/>
    <n v="1"/>
    <n v="0"/>
    <n v="0"/>
    <n v="0"/>
    <n v="1"/>
    <x v="0"/>
    <x v="2"/>
    <n v="1"/>
    <n v="0"/>
    <n v="1"/>
    <n v="0"/>
    <n v="0"/>
    <n v="0"/>
    <n v="1"/>
    <n v="0"/>
    <n v="0"/>
    <n v="1"/>
    <n v="0"/>
    <n v="0"/>
    <n v="0"/>
    <n v="0"/>
    <n v="0"/>
    <n v="1"/>
    <n v="0"/>
    <n v="0"/>
    <n v="0"/>
    <n v="0"/>
    <n v="2"/>
    <x v="1"/>
    <n v="425"/>
    <n v="26562"/>
    <n v="4"/>
    <n v="4"/>
    <n v="6"/>
  </r>
  <r>
    <s v="Emaar Digihomes"/>
    <s v=" Sector 62 Gurgaon"/>
    <x v="1"/>
    <n v="215000"/>
    <n v="14257"/>
    <s v=""/>
    <x v="5"/>
    <x v="36"/>
    <n v="1.50803114259661E-2"/>
    <n v="1508"/>
    <m/>
    <m/>
    <n v="2"/>
    <n v="2"/>
    <n v="3"/>
    <n v="2"/>
    <s v="unifamiliar"/>
    <n v="32"/>
    <n v="31"/>
    <n v="0"/>
    <n v="0"/>
    <n v="0"/>
    <n v="0"/>
    <n v="0"/>
    <n v="1"/>
    <n v="1"/>
    <n v="0"/>
    <n v="0"/>
    <n v="1"/>
    <n v="1"/>
    <n v="1"/>
    <n v="1"/>
    <n v="1"/>
    <n v="1"/>
    <n v="1"/>
    <n v="0"/>
    <n v="1"/>
    <n v="1"/>
    <n v="1"/>
    <n v="0"/>
    <n v="1"/>
    <n v="1"/>
    <n v="0"/>
    <n v="0"/>
    <n v="0"/>
    <n v="1"/>
    <x v="0"/>
    <x v="2"/>
    <n v="1"/>
    <n v="0"/>
    <n v="0"/>
    <n v="0"/>
    <n v="0"/>
    <n v="0"/>
    <n v="0"/>
    <n v="0"/>
    <n v="0"/>
    <n v="0"/>
    <n v="0"/>
    <n v="0"/>
    <n v="0"/>
    <n v="0"/>
    <n v="0"/>
    <n v="0"/>
    <n v="0"/>
    <n v="0"/>
    <n v="0"/>
    <n v="0"/>
    <n v="0"/>
    <x v="0"/>
    <n v="215"/>
    <n v="14257"/>
    <n v="0"/>
    <n v="12"/>
    <n v="6"/>
  </r>
  <r>
    <s v="Emaar Digihomes"/>
    <s v=" Sector 62 Gurgaon"/>
    <x v="1"/>
    <n v="210000"/>
    <n v="14254"/>
    <s v="North"/>
    <x v="4"/>
    <x v="40"/>
    <n v="1.47327066086712E-2"/>
    <m/>
    <m/>
    <n v="1508"/>
    <n v="2"/>
    <n v="2"/>
    <n v="2"/>
    <n v="2"/>
    <s v="unifamiliar"/>
    <n v="32"/>
    <n v="30"/>
    <n v="1"/>
    <n v="0"/>
    <n v="0"/>
    <n v="0"/>
    <n v="1"/>
    <n v="0"/>
    <n v="0"/>
    <n v="0"/>
    <n v="0"/>
    <n v="0"/>
    <n v="1"/>
    <n v="1"/>
    <n v="1"/>
    <n v="1"/>
    <n v="1"/>
    <n v="1"/>
    <n v="0"/>
    <n v="0"/>
    <n v="1"/>
    <n v="1"/>
    <n v="0"/>
    <n v="1"/>
    <n v="1"/>
    <n v="0"/>
    <n v="0"/>
    <n v="0"/>
    <n v="1"/>
    <x v="0"/>
    <x v="2"/>
    <n v="1"/>
    <n v="0"/>
    <n v="6"/>
    <n v="0"/>
    <n v="0"/>
    <n v="0"/>
    <n v="0"/>
    <n v="0"/>
    <n v="2"/>
    <n v="0"/>
    <n v="0"/>
    <n v="0"/>
    <n v="0"/>
    <n v="0"/>
    <n v="0"/>
    <n v="0"/>
    <n v="0"/>
    <n v="0"/>
    <n v="0"/>
    <n v="0"/>
    <n v="0"/>
    <x v="0"/>
    <n v="210"/>
    <n v="14254"/>
    <n v="8"/>
    <n v="10"/>
    <n v="6"/>
  </r>
  <r>
    <s v="Emaar Digihomes"/>
    <s v=" Sector 62 Gurgaon"/>
    <x v="1"/>
    <n v="400000"/>
    <n v="14871"/>
    <s v="North"/>
    <x v="4"/>
    <x v="38"/>
    <n v="2.6897989375294099E-2"/>
    <m/>
    <m/>
    <n v="2589"/>
    <n v="3"/>
    <n v="3"/>
    <n v="3"/>
    <n v="3"/>
    <s v="plurifamiliar"/>
    <n v="32"/>
    <n v="18"/>
    <n v="1"/>
    <n v="0"/>
    <n v="0"/>
    <n v="0"/>
    <n v="0"/>
    <n v="0"/>
    <n v="0"/>
    <n v="0"/>
    <n v="0"/>
    <n v="0"/>
    <n v="0"/>
    <n v="1"/>
    <n v="1"/>
    <n v="0"/>
    <n v="0"/>
    <n v="0"/>
    <n v="0"/>
    <n v="0"/>
    <n v="1"/>
    <n v="1"/>
    <n v="0"/>
    <n v="1"/>
    <n v="1"/>
    <n v="0"/>
    <n v="0"/>
    <n v="0"/>
    <n v="1"/>
    <x v="0"/>
    <x v="2"/>
    <n v="1"/>
    <n v="0"/>
    <n v="8"/>
    <n v="0"/>
    <n v="0"/>
    <n v="0"/>
    <n v="0"/>
    <n v="0"/>
    <n v="0"/>
    <n v="1"/>
    <n v="0"/>
    <n v="0"/>
    <n v="0"/>
    <n v="0"/>
    <n v="0"/>
    <n v="0"/>
    <n v="0"/>
    <n v="0"/>
    <n v="0"/>
    <n v="0"/>
    <n v="2"/>
    <x v="1"/>
    <n v="400"/>
    <n v="14871"/>
    <n v="9"/>
    <n v="5"/>
    <n v="6"/>
  </r>
  <r>
    <s v="Emaar Digihomes"/>
    <s v=" Sector 62 Gurgaon"/>
    <x v="1"/>
    <n v="245000.00000000003"/>
    <n v="16000"/>
    <s v="North-East"/>
    <x v="4"/>
    <x v="9"/>
    <n v="1.53125E-2"/>
    <n v="1000"/>
    <n v="1200"/>
    <m/>
    <n v="2"/>
    <n v="2"/>
    <n v="2"/>
    <n v="2"/>
    <s v="unifamiliar"/>
    <n v="32"/>
    <n v="7"/>
    <n v="0"/>
    <n v="1"/>
    <n v="0"/>
    <n v="0"/>
    <n v="1"/>
    <n v="1"/>
    <n v="1"/>
    <n v="0"/>
    <n v="1"/>
    <n v="1"/>
    <n v="1"/>
    <n v="1"/>
    <n v="1"/>
    <n v="1"/>
    <n v="1"/>
    <n v="1"/>
    <n v="1"/>
    <n v="1"/>
    <n v="1"/>
    <n v="1"/>
    <n v="1"/>
    <n v="1"/>
    <n v="1"/>
    <n v="0"/>
    <n v="0"/>
    <n v="0"/>
    <n v="1"/>
    <x v="0"/>
    <x v="2"/>
    <n v="1"/>
    <n v="0"/>
    <n v="4"/>
    <n v="2"/>
    <n v="0"/>
    <n v="1"/>
    <n v="1"/>
    <n v="1"/>
    <n v="2"/>
    <n v="1"/>
    <n v="1"/>
    <n v="0"/>
    <n v="0"/>
    <n v="0"/>
    <n v="1"/>
    <n v="1"/>
    <n v="0"/>
    <n v="0"/>
    <n v="0"/>
    <n v="0"/>
    <n v="1"/>
    <x v="2"/>
    <n v="245.00000000000003"/>
    <n v="16000"/>
    <n v="15"/>
    <n v="16"/>
    <n v="6"/>
  </r>
  <r>
    <s v="Emaar Digihomes"/>
    <s v=" Sector 62 Gurgaon"/>
    <x v="1"/>
    <n v="210000"/>
    <n v="13925"/>
    <s v="North-East"/>
    <x v="4"/>
    <x v="0"/>
    <n v="1.508078994614E-2"/>
    <n v="1200"/>
    <n v="1500"/>
    <n v="1508"/>
    <n v="2"/>
    <n v="2"/>
    <n v="3"/>
    <n v="2"/>
    <s v="unifamiliar"/>
    <n v="32"/>
    <n v="12"/>
    <n v="0"/>
    <n v="0"/>
    <n v="0"/>
    <n v="0"/>
    <n v="0"/>
    <n v="0"/>
    <n v="1"/>
    <n v="0"/>
    <n v="0"/>
    <n v="0"/>
    <n v="1"/>
    <n v="0"/>
    <n v="1"/>
    <n v="1"/>
    <n v="1"/>
    <n v="1"/>
    <n v="1"/>
    <n v="1"/>
    <n v="0"/>
    <n v="0"/>
    <n v="0"/>
    <n v="1"/>
    <n v="1"/>
    <n v="0"/>
    <n v="0"/>
    <n v="0"/>
    <n v="1"/>
    <x v="0"/>
    <x v="2"/>
    <n v="1"/>
    <n v="0"/>
    <n v="4"/>
    <n v="6"/>
    <n v="0"/>
    <n v="0"/>
    <n v="1"/>
    <n v="1"/>
    <n v="0"/>
    <n v="1"/>
    <n v="0"/>
    <n v="0"/>
    <n v="0"/>
    <n v="0"/>
    <n v="0"/>
    <n v="1"/>
    <n v="0"/>
    <n v="0"/>
    <n v="0"/>
    <n v="0"/>
    <n v="2"/>
    <x v="1"/>
    <n v="210"/>
    <n v="13925"/>
    <n v="14"/>
    <n v="8"/>
    <n v="6"/>
  </r>
  <r>
    <s v="Emaar Digihomes"/>
    <s v=" Sector 62 Gurgaon"/>
    <x v="1"/>
    <n v="395000"/>
    <n v="15262"/>
    <s v="East"/>
    <x v="4"/>
    <x v="0"/>
    <n v="2.5881273751801801E-2"/>
    <n v="2588"/>
    <m/>
    <m/>
    <n v="3"/>
    <n v="3"/>
    <n v="3"/>
    <n v="3"/>
    <s v="plurifamiliar"/>
    <n v="33"/>
    <n v="33"/>
    <n v="1"/>
    <n v="0"/>
    <n v="0"/>
    <n v="0"/>
    <n v="0"/>
    <n v="0"/>
    <n v="1"/>
    <n v="0"/>
    <n v="0"/>
    <n v="0"/>
    <n v="1"/>
    <n v="0"/>
    <n v="1"/>
    <n v="1"/>
    <n v="1"/>
    <n v="1"/>
    <n v="1"/>
    <n v="1"/>
    <n v="0"/>
    <n v="0"/>
    <n v="0"/>
    <n v="1"/>
    <n v="1"/>
    <n v="0"/>
    <n v="0"/>
    <n v="0"/>
    <n v="1"/>
    <x v="0"/>
    <x v="2"/>
    <n v="1"/>
    <n v="0"/>
    <n v="2"/>
    <n v="0"/>
    <n v="1"/>
    <n v="0"/>
    <n v="0"/>
    <n v="0"/>
    <n v="0"/>
    <n v="1"/>
    <n v="0"/>
    <n v="0"/>
    <n v="0"/>
    <n v="0"/>
    <n v="0"/>
    <n v="2"/>
    <n v="0"/>
    <n v="0"/>
    <n v="0"/>
    <n v="0"/>
    <n v="2"/>
    <x v="1"/>
    <n v="395"/>
    <n v="15262"/>
    <n v="6"/>
    <n v="9"/>
    <n v="6"/>
  </r>
  <r>
    <s v="Emaar Emerald Hills"/>
    <s v=" Sector 65 Gurgaon"/>
    <x v="1"/>
    <n v="195000"/>
    <n v="13928"/>
    <s v="North-East"/>
    <x v="4"/>
    <x v="7"/>
    <n v="1.40005743825387E-2"/>
    <n v="1400"/>
    <m/>
    <m/>
    <n v="3"/>
    <n v="3"/>
    <n v="3"/>
    <n v="3"/>
    <s v="plurifamiliar"/>
    <n v="2"/>
    <n v="1"/>
    <n v="0"/>
    <n v="0"/>
    <n v="0"/>
    <n v="1"/>
    <n v="1"/>
    <n v="1"/>
    <n v="1"/>
    <n v="1"/>
    <n v="0"/>
    <n v="1"/>
    <n v="1"/>
    <n v="1"/>
    <n v="1"/>
    <n v="1"/>
    <n v="1"/>
    <n v="0"/>
    <n v="1"/>
    <n v="1"/>
    <n v="1"/>
    <n v="1"/>
    <n v="1"/>
    <n v="1"/>
    <n v="1"/>
    <n v="0"/>
    <n v="0"/>
    <n v="0"/>
    <n v="1"/>
    <x v="0"/>
    <x v="0"/>
    <n v="1"/>
    <n v="1"/>
    <n v="2"/>
    <n v="3"/>
    <n v="1"/>
    <n v="0"/>
    <n v="1"/>
    <n v="1"/>
    <n v="0"/>
    <n v="1"/>
    <n v="1"/>
    <n v="0"/>
    <n v="0"/>
    <n v="0"/>
    <n v="1"/>
    <n v="3"/>
    <n v="0"/>
    <n v="0"/>
    <n v="0"/>
    <n v="0"/>
    <n v="1"/>
    <x v="2"/>
    <n v="195"/>
    <n v="13928"/>
    <n v="14"/>
    <n v="15"/>
    <n v="6"/>
  </r>
  <r>
    <s v="Emaar Gurgaon Greens"/>
    <s v=" Sector 102 Gurgaon"/>
    <x v="1"/>
    <n v="135000"/>
    <n v="8181"/>
    <s v="North-West"/>
    <x v="0"/>
    <x v="7"/>
    <n v="1.65016501650165E-2"/>
    <n v="1022.58"/>
    <m/>
    <n v="1650"/>
    <n v="3"/>
    <n v="3"/>
    <n v="3"/>
    <n v="3"/>
    <s v="plurifamiliar"/>
    <n v="14"/>
    <n v="5"/>
    <n v="1"/>
    <n v="0"/>
    <n v="0"/>
    <n v="0"/>
    <n v="0"/>
    <n v="1"/>
    <n v="1"/>
    <n v="1"/>
    <n v="0"/>
    <n v="1"/>
    <n v="1"/>
    <n v="1"/>
    <n v="1"/>
    <n v="1"/>
    <n v="1"/>
    <n v="1"/>
    <n v="1"/>
    <n v="1"/>
    <n v="1"/>
    <n v="1"/>
    <n v="1"/>
    <n v="1"/>
    <n v="1"/>
    <n v="0"/>
    <n v="0"/>
    <n v="0"/>
    <n v="1"/>
    <x v="1"/>
    <x v="0"/>
    <n v="1"/>
    <n v="0"/>
    <n v="0"/>
    <n v="0"/>
    <n v="0"/>
    <n v="0"/>
    <n v="0"/>
    <n v="0"/>
    <n v="0"/>
    <n v="0"/>
    <n v="0"/>
    <n v="0"/>
    <n v="0"/>
    <n v="0"/>
    <n v="0"/>
    <n v="0"/>
    <n v="0"/>
    <n v="0"/>
    <n v="0"/>
    <n v="0"/>
    <n v="0"/>
    <x v="0"/>
    <n v="135"/>
    <n v="8181"/>
    <n v="0"/>
    <n v="15"/>
    <n v="4"/>
  </r>
  <r>
    <s v="Emaar Gurgaon Greens"/>
    <s v=" Sector 102 Gurgaon"/>
    <x v="1"/>
    <n v="142000"/>
    <n v="8606"/>
    <s v="East"/>
    <x v="0"/>
    <x v="7"/>
    <n v="1.6500116198001302E-2"/>
    <n v="1022.58"/>
    <m/>
    <n v="1650"/>
    <n v="3"/>
    <n v="3"/>
    <n v="3"/>
    <n v="3"/>
    <s v="plurifamiliar"/>
    <n v="14"/>
    <n v="7"/>
    <n v="1"/>
    <n v="0"/>
    <n v="0"/>
    <n v="0"/>
    <n v="1"/>
    <n v="1"/>
    <n v="1"/>
    <n v="0"/>
    <n v="0"/>
    <n v="1"/>
    <n v="1"/>
    <n v="1"/>
    <n v="1"/>
    <n v="1"/>
    <n v="1"/>
    <n v="1"/>
    <n v="1"/>
    <n v="1"/>
    <n v="1"/>
    <n v="1"/>
    <n v="1"/>
    <n v="1"/>
    <n v="1"/>
    <n v="0"/>
    <n v="0"/>
    <n v="0"/>
    <n v="1"/>
    <x v="1"/>
    <x v="0"/>
    <n v="1"/>
    <n v="0"/>
    <n v="0"/>
    <n v="0"/>
    <n v="0"/>
    <n v="0"/>
    <n v="0"/>
    <n v="0"/>
    <n v="0"/>
    <n v="0"/>
    <n v="0"/>
    <n v="0"/>
    <n v="0"/>
    <n v="0"/>
    <n v="0"/>
    <n v="0"/>
    <n v="0"/>
    <n v="0"/>
    <n v="0"/>
    <n v="0"/>
    <n v="0"/>
    <x v="0"/>
    <n v="142"/>
    <n v="8606"/>
    <n v="0"/>
    <n v="15"/>
    <n v="4"/>
  </r>
  <r>
    <s v="Emaar Gurgaon Greens"/>
    <s v=" Sector 102 Gurgaon"/>
    <x v="1"/>
    <n v="135000"/>
    <n v="8181"/>
    <s v="North-East"/>
    <x v="0"/>
    <x v="12"/>
    <n v="1.65016501650165E-2"/>
    <n v="1022.58"/>
    <m/>
    <n v="1650"/>
    <n v="3"/>
    <n v="3"/>
    <n v="3"/>
    <n v="3"/>
    <s v="plurifamiliar"/>
    <n v="14"/>
    <n v="9"/>
    <n v="1"/>
    <n v="0"/>
    <n v="0"/>
    <n v="0"/>
    <n v="0"/>
    <n v="0"/>
    <n v="1"/>
    <n v="0"/>
    <n v="0"/>
    <n v="0"/>
    <n v="1"/>
    <n v="1"/>
    <n v="1"/>
    <n v="1"/>
    <n v="1"/>
    <n v="1"/>
    <n v="0"/>
    <n v="1"/>
    <n v="1"/>
    <n v="1"/>
    <n v="1"/>
    <n v="1"/>
    <n v="1"/>
    <n v="0"/>
    <n v="0"/>
    <n v="0"/>
    <n v="1"/>
    <x v="1"/>
    <x v="0"/>
    <n v="1"/>
    <n v="0"/>
    <n v="4"/>
    <n v="0"/>
    <n v="0"/>
    <n v="0"/>
    <n v="0"/>
    <n v="0"/>
    <n v="0"/>
    <n v="1"/>
    <n v="0"/>
    <n v="0"/>
    <n v="0"/>
    <n v="0"/>
    <n v="0"/>
    <n v="0"/>
    <n v="0"/>
    <n v="0"/>
    <n v="0"/>
    <n v="0"/>
    <n v="2"/>
    <x v="1"/>
    <n v="135"/>
    <n v="8181"/>
    <n v="5"/>
    <n v="11"/>
    <n v="4"/>
  </r>
  <r>
    <s v="Emaar Gurgaon Greens"/>
    <s v=" Sector 102 Gurgaon"/>
    <x v="1"/>
    <n v="138000"/>
    <n v="13495"/>
    <s v="North-East"/>
    <x v="0"/>
    <x v="7"/>
    <n v="1.02260096331974E-2"/>
    <n v="1022.58"/>
    <m/>
    <n v="1650"/>
    <n v="3"/>
    <n v="3"/>
    <n v="3"/>
    <n v="3"/>
    <s v="plurifamiliar"/>
    <n v="14"/>
    <n v="6"/>
    <n v="1"/>
    <n v="0"/>
    <n v="0"/>
    <n v="0"/>
    <n v="0"/>
    <n v="1"/>
    <n v="1"/>
    <n v="0"/>
    <n v="0"/>
    <n v="1"/>
    <n v="1"/>
    <n v="1"/>
    <n v="1"/>
    <n v="1"/>
    <n v="1"/>
    <n v="1"/>
    <n v="1"/>
    <n v="1"/>
    <n v="1"/>
    <n v="1"/>
    <n v="1"/>
    <n v="1"/>
    <n v="1"/>
    <n v="0"/>
    <n v="0"/>
    <n v="0"/>
    <n v="1"/>
    <x v="1"/>
    <x v="0"/>
    <n v="1"/>
    <n v="0"/>
    <n v="2"/>
    <n v="3"/>
    <n v="0"/>
    <n v="0"/>
    <n v="0"/>
    <n v="0"/>
    <n v="0"/>
    <n v="1"/>
    <n v="0"/>
    <n v="0"/>
    <n v="0"/>
    <n v="0"/>
    <n v="0"/>
    <n v="2"/>
    <n v="0"/>
    <n v="0"/>
    <n v="0"/>
    <n v="0"/>
    <n v="2"/>
    <x v="1"/>
    <n v="138"/>
    <n v="13495"/>
    <n v="8"/>
    <n v="14"/>
    <n v="4"/>
  </r>
  <r>
    <s v="Emaar Gurgaon Greens"/>
    <s v=" Sector 102 Gurgaon"/>
    <x v="1"/>
    <n v="140000"/>
    <n v="8484"/>
    <s v="South-West"/>
    <x v="0"/>
    <x v="0"/>
    <n v="1.65016501650165E-2"/>
    <n v="1200"/>
    <m/>
    <n v="1650"/>
    <n v="3"/>
    <n v="3"/>
    <n v="3"/>
    <n v="3"/>
    <s v="plurifamiliar"/>
    <n v="14"/>
    <n v="9"/>
    <n v="1"/>
    <n v="0"/>
    <n v="0"/>
    <n v="0"/>
    <n v="0"/>
    <n v="0"/>
    <n v="1"/>
    <n v="0"/>
    <n v="0"/>
    <n v="0"/>
    <n v="1"/>
    <n v="0"/>
    <n v="1"/>
    <n v="1"/>
    <n v="1"/>
    <n v="1"/>
    <n v="1"/>
    <n v="1"/>
    <n v="0"/>
    <n v="0"/>
    <n v="0"/>
    <n v="1"/>
    <n v="1"/>
    <n v="0"/>
    <n v="0"/>
    <n v="0"/>
    <n v="1"/>
    <x v="1"/>
    <x v="0"/>
    <n v="1"/>
    <n v="0"/>
    <n v="0"/>
    <n v="0"/>
    <n v="0"/>
    <n v="0"/>
    <n v="0"/>
    <n v="0"/>
    <n v="0"/>
    <n v="0"/>
    <n v="0"/>
    <n v="0"/>
    <n v="0"/>
    <n v="0"/>
    <n v="0"/>
    <n v="0"/>
    <n v="0"/>
    <n v="0"/>
    <n v="0"/>
    <n v="0"/>
    <n v="0"/>
    <x v="0"/>
    <n v="140"/>
    <n v="8484"/>
    <n v="0"/>
    <n v="9"/>
    <n v="4"/>
  </r>
  <r>
    <s v="Emaar Gurgaon Greens"/>
    <s v=" Sector 102 Gurgaon"/>
    <x v="1"/>
    <n v="140000"/>
    <n v="13690"/>
    <s v="East"/>
    <x v="0"/>
    <x v="8"/>
    <n v="1.0226442658875E-2"/>
    <n v="1022.58"/>
    <m/>
    <n v="1650"/>
    <n v="3"/>
    <n v="3"/>
    <n v="3"/>
    <n v="3"/>
    <s v="plurifamiliar"/>
    <n v="14"/>
    <n v="7"/>
    <n v="1"/>
    <n v="0"/>
    <n v="0"/>
    <n v="0"/>
    <n v="1"/>
    <n v="0"/>
    <n v="1"/>
    <n v="0"/>
    <n v="0"/>
    <n v="1"/>
    <n v="1"/>
    <n v="1"/>
    <n v="1"/>
    <n v="0"/>
    <n v="0"/>
    <n v="1"/>
    <n v="0"/>
    <n v="1"/>
    <n v="1"/>
    <n v="1"/>
    <n v="1"/>
    <n v="1"/>
    <n v="1"/>
    <n v="0"/>
    <n v="0"/>
    <n v="0"/>
    <n v="1"/>
    <x v="1"/>
    <x v="0"/>
    <n v="1"/>
    <n v="0"/>
    <n v="0"/>
    <n v="0"/>
    <n v="0"/>
    <n v="0"/>
    <n v="0"/>
    <n v="0"/>
    <n v="0"/>
    <n v="0"/>
    <n v="0"/>
    <n v="0"/>
    <n v="0"/>
    <n v="0"/>
    <n v="0"/>
    <n v="0"/>
    <n v="0"/>
    <n v="0"/>
    <n v="0"/>
    <n v="0"/>
    <n v="0"/>
    <x v="0"/>
    <n v="140"/>
    <n v="13690"/>
    <n v="0"/>
    <n v="11"/>
    <n v="4"/>
  </r>
  <r>
    <s v="Emaar Gurgaon Greens"/>
    <s v=" Sector 102 Gurgaon"/>
    <x v="1"/>
    <n v="140000"/>
    <n v="8484"/>
    <s v="East"/>
    <x v="0"/>
    <x v="22"/>
    <n v="1.65016501650165E-2"/>
    <n v="1022.58"/>
    <n v="1300"/>
    <n v="1650"/>
    <n v="3"/>
    <n v="3"/>
    <n v="3"/>
    <n v="3"/>
    <s v="plurifamiliar"/>
    <n v="14"/>
    <n v="10"/>
    <n v="1"/>
    <n v="0"/>
    <n v="0"/>
    <n v="0"/>
    <n v="0"/>
    <n v="0"/>
    <n v="1"/>
    <n v="1"/>
    <n v="0"/>
    <n v="0"/>
    <n v="1"/>
    <n v="1"/>
    <n v="1"/>
    <n v="0"/>
    <n v="0"/>
    <n v="1"/>
    <n v="0"/>
    <n v="1"/>
    <n v="1"/>
    <n v="1"/>
    <n v="0"/>
    <n v="1"/>
    <n v="1"/>
    <n v="0"/>
    <n v="0"/>
    <n v="0"/>
    <n v="1"/>
    <x v="1"/>
    <x v="0"/>
    <n v="1"/>
    <n v="0"/>
    <n v="3"/>
    <n v="0"/>
    <n v="0"/>
    <n v="0"/>
    <n v="0"/>
    <n v="0"/>
    <n v="0"/>
    <n v="0"/>
    <n v="0"/>
    <n v="0"/>
    <n v="0"/>
    <n v="0"/>
    <n v="0"/>
    <n v="0"/>
    <n v="0"/>
    <n v="0"/>
    <n v="0"/>
    <n v="0"/>
    <n v="0"/>
    <x v="0"/>
    <n v="140"/>
    <n v="8484"/>
    <n v="3"/>
    <n v="10"/>
    <n v="4"/>
  </r>
  <r>
    <s v="Emaar Gurgaon Greens"/>
    <s v=" Sector 102 Gurgaon"/>
    <x v="1"/>
    <n v="152000"/>
    <n v="9212"/>
    <s v="North-West"/>
    <x v="0"/>
    <x v="9"/>
    <n v="1.6500217108119799E-2"/>
    <n v="1022.58"/>
    <m/>
    <n v="1650"/>
    <n v="3"/>
    <n v="3"/>
    <n v="3"/>
    <n v="3"/>
    <s v="plurifamiliar"/>
    <n v="14"/>
    <n v="7"/>
    <n v="1"/>
    <n v="0"/>
    <n v="0"/>
    <n v="0"/>
    <n v="1"/>
    <n v="1"/>
    <n v="1"/>
    <n v="0"/>
    <n v="1"/>
    <n v="1"/>
    <n v="1"/>
    <n v="1"/>
    <n v="1"/>
    <n v="1"/>
    <n v="1"/>
    <n v="1"/>
    <n v="1"/>
    <n v="1"/>
    <n v="1"/>
    <n v="1"/>
    <n v="1"/>
    <n v="1"/>
    <n v="1"/>
    <n v="0"/>
    <n v="0"/>
    <n v="0"/>
    <n v="1"/>
    <x v="1"/>
    <x v="0"/>
    <n v="1"/>
    <n v="0"/>
    <n v="3"/>
    <n v="2"/>
    <n v="0"/>
    <n v="0"/>
    <n v="0"/>
    <n v="1"/>
    <n v="0"/>
    <n v="1"/>
    <n v="0"/>
    <n v="0"/>
    <n v="0"/>
    <n v="0"/>
    <n v="0"/>
    <n v="4"/>
    <n v="0"/>
    <n v="0"/>
    <n v="0"/>
    <n v="0"/>
    <n v="2"/>
    <x v="1"/>
    <n v="152"/>
    <n v="9212"/>
    <n v="11"/>
    <n v="16"/>
    <n v="4"/>
  </r>
  <r>
    <s v="Emaar Gurgaon Greens"/>
    <s v=" Sector 102 Gurgaon"/>
    <x v="1"/>
    <n v="130000"/>
    <n v="7878"/>
    <s v="North-East"/>
    <x v="0"/>
    <x v="12"/>
    <n v="1.65016501650165E-2"/>
    <n v="1155"/>
    <m/>
    <n v="1650"/>
    <n v="3"/>
    <n v="3"/>
    <n v="3"/>
    <n v="3"/>
    <s v="plurifamiliar"/>
    <n v="14"/>
    <n v="7"/>
    <n v="1"/>
    <n v="0"/>
    <n v="0"/>
    <n v="0"/>
    <n v="1"/>
    <n v="1"/>
    <n v="1"/>
    <n v="0"/>
    <n v="0"/>
    <n v="0"/>
    <n v="1"/>
    <n v="1"/>
    <n v="1"/>
    <n v="0"/>
    <n v="1"/>
    <n v="1"/>
    <n v="0"/>
    <n v="1"/>
    <n v="1"/>
    <n v="1"/>
    <n v="1"/>
    <n v="1"/>
    <n v="1"/>
    <n v="0"/>
    <n v="0"/>
    <n v="0"/>
    <n v="1"/>
    <x v="1"/>
    <x v="0"/>
    <n v="1"/>
    <n v="0"/>
    <n v="0"/>
    <n v="0"/>
    <n v="0"/>
    <n v="0"/>
    <n v="0"/>
    <n v="0"/>
    <n v="0"/>
    <n v="0"/>
    <n v="0"/>
    <n v="0"/>
    <n v="0"/>
    <n v="0"/>
    <n v="0"/>
    <n v="1"/>
    <n v="0"/>
    <n v="0"/>
    <n v="0"/>
    <n v="0"/>
    <n v="0"/>
    <x v="0"/>
    <n v="130"/>
    <n v="7878"/>
    <n v="1"/>
    <n v="12"/>
    <n v="4"/>
  </r>
  <r>
    <s v="Emaar Gurgaon Greens"/>
    <s v=" Sector 102 Gurgaon"/>
    <x v="1"/>
    <n v="150000"/>
    <n v="9090"/>
    <s v="West"/>
    <x v="0"/>
    <x v="9"/>
    <n v="1.65016501650165E-2"/>
    <n v="1022.58"/>
    <m/>
    <n v="1650"/>
    <n v="3"/>
    <n v="3"/>
    <n v="3"/>
    <n v="3"/>
    <s v="plurifamiliar"/>
    <n v="14"/>
    <n v="7"/>
    <n v="0"/>
    <n v="0"/>
    <n v="1"/>
    <n v="0"/>
    <n v="1"/>
    <n v="1"/>
    <n v="1"/>
    <n v="1"/>
    <n v="1"/>
    <n v="1"/>
    <n v="1"/>
    <n v="1"/>
    <n v="1"/>
    <n v="1"/>
    <n v="1"/>
    <n v="1"/>
    <n v="1"/>
    <n v="1"/>
    <n v="1"/>
    <n v="1"/>
    <n v="1"/>
    <n v="1"/>
    <n v="1"/>
    <n v="0"/>
    <n v="0"/>
    <n v="0"/>
    <n v="1"/>
    <x v="1"/>
    <x v="0"/>
    <n v="1"/>
    <n v="0"/>
    <n v="4"/>
    <n v="3"/>
    <n v="0"/>
    <n v="0"/>
    <n v="0"/>
    <n v="1"/>
    <n v="0"/>
    <n v="1"/>
    <n v="0"/>
    <n v="0"/>
    <n v="0"/>
    <n v="0"/>
    <n v="1"/>
    <n v="3"/>
    <n v="0"/>
    <n v="0"/>
    <n v="0"/>
    <n v="0"/>
    <n v="2"/>
    <x v="1"/>
    <n v="150"/>
    <n v="9090"/>
    <n v="13"/>
    <n v="17"/>
    <n v="4"/>
  </r>
  <r>
    <s v="Emaar Gurgaon Greens"/>
    <s v=" Sector 102 Gurgaon"/>
    <x v="1"/>
    <n v="145000"/>
    <n v="14179"/>
    <s v="North-East"/>
    <x v="0"/>
    <x v="7"/>
    <n v="1.02263911418294E-2"/>
    <n v="1022.58"/>
    <m/>
    <n v="1650"/>
    <n v="3"/>
    <n v="3"/>
    <n v="3"/>
    <n v="3"/>
    <s v="plurifamiliar"/>
    <n v="14"/>
    <n v="10"/>
    <n v="1"/>
    <n v="0"/>
    <n v="0"/>
    <n v="0"/>
    <n v="1"/>
    <n v="1"/>
    <n v="1"/>
    <n v="0"/>
    <n v="0"/>
    <n v="1"/>
    <n v="1"/>
    <n v="1"/>
    <n v="1"/>
    <n v="1"/>
    <n v="1"/>
    <n v="1"/>
    <n v="1"/>
    <n v="1"/>
    <n v="1"/>
    <n v="1"/>
    <n v="1"/>
    <n v="1"/>
    <n v="1"/>
    <n v="0"/>
    <n v="0"/>
    <n v="0"/>
    <n v="1"/>
    <x v="1"/>
    <x v="0"/>
    <n v="1"/>
    <n v="0"/>
    <n v="0"/>
    <n v="0"/>
    <n v="0"/>
    <n v="0"/>
    <n v="0"/>
    <n v="0"/>
    <n v="0"/>
    <n v="0"/>
    <n v="0"/>
    <n v="0"/>
    <n v="0"/>
    <n v="0"/>
    <n v="0"/>
    <n v="0"/>
    <n v="0"/>
    <n v="0"/>
    <n v="0"/>
    <n v="0"/>
    <n v="0"/>
    <x v="0"/>
    <n v="145"/>
    <n v="14179"/>
    <n v="0"/>
    <n v="15"/>
    <n v="4"/>
  </r>
  <r>
    <s v="Emaar Gurgaon Greens"/>
    <s v=" Sector 102 Gurgaon"/>
    <x v="1"/>
    <n v="149000"/>
    <n v="9030"/>
    <s v="North-East"/>
    <x v="0"/>
    <x v="9"/>
    <n v="1.6500553709856002E-2"/>
    <n v="1022.58"/>
    <m/>
    <n v="1650"/>
    <n v="3"/>
    <n v="3"/>
    <n v="3"/>
    <n v="3"/>
    <s v="plurifamiliar"/>
    <n v="14"/>
    <n v="10"/>
    <n v="0"/>
    <n v="0"/>
    <n v="0"/>
    <n v="0"/>
    <n v="1"/>
    <n v="1"/>
    <n v="1"/>
    <n v="0"/>
    <n v="1"/>
    <n v="1"/>
    <n v="1"/>
    <n v="1"/>
    <n v="1"/>
    <n v="1"/>
    <n v="1"/>
    <n v="1"/>
    <n v="1"/>
    <n v="1"/>
    <n v="1"/>
    <n v="1"/>
    <n v="1"/>
    <n v="1"/>
    <n v="1"/>
    <n v="0"/>
    <n v="0"/>
    <n v="0"/>
    <n v="1"/>
    <x v="1"/>
    <x v="0"/>
    <n v="1"/>
    <n v="0"/>
    <n v="4"/>
    <n v="0"/>
    <n v="0"/>
    <n v="0"/>
    <n v="0"/>
    <n v="0"/>
    <n v="0"/>
    <n v="1"/>
    <n v="0"/>
    <n v="0"/>
    <n v="0"/>
    <n v="0"/>
    <n v="0"/>
    <n v="0"/>
    <n v="0"/>
    <n v="0"/>
    <n v="0"/>
    <n v="0"/>
    <n v="2"/>
    <x v="1"/>
    <n v="149"/>
    <n v="9030"/>
    <n v="5"/>
    <n v="15"/>
    <n v="4"/>
  </r>
  <r>
    <s v="Emaar Gurgaon Greens"/>
    <s v=" Sector 102 Gurgaon"/>
    <x v="1"/>
    <n v="140000"/>
    <n v="8484"/>
    <s v="East"/>
    <x v="0"/>
    <x v="22"/>
    <n v="1.65016501650165E-2"/>
    <n v="1022.58"/>
    <m/>
    <n v="1650"/>
    <n v="3"/>
    <n v="3"/>
    <n v="3"/>
    <n v="3"/>
    <s v="plurifamiliar"/>
    <n v="14"/>
    <n v="3"/>
    <n v="1"/>
    <n v="0"/>
    <n v="0"/>
    <n v="0"/>
    <n v="1"/>
    <n v="0"/>
    <n v="1"/>
    <n v="1"/>
    <n v="0"/>
    <n v="1"/>
    <n v="1"/>
    <n v="1"/>
    <n v="1"/>
    <n v="0"/>
    <n v="0"/>
    <n v="1"/>
    <n v="0"/>
    <n v="1"/>
    <n v="1"/>
    <n v="1"/>
    <n v="0"/>
    <n v="1"/>
    <n v="1"/>
    <n v="0"/>
    <n v="0"/>
    <n v="0"/>
    <n v="1"/>
    <x v="1"/>
    <x v="0"/>
    <n v="1"/>
    <n v="0"/>
    <n v="0"/>
    <n v="0"/>
    <n v="0"/>
    <n v="0"/>
    <n v="0"/>
    <n v="0"/>
    <n v="0"/>
    <n v="0"/>
    <n v="0"/>
    <n v="0"/>
    <n v="0"/>
    <n v="0"/>
    <n v="0"/>
    <n v="0"/>
    <n v="0"/>
    <n v="0"/>
    <n v="0"/>
    <n v="0"/>
    <n v="0"/>
    <x v="0"/>
    <n v="140"/>
    <n v="8484"/>
    <n v="0"/>
    <n v="12"/>
    <n v="4"/>
  </r>
  <r>
    <s v="Emaar Gurgaon Greens"/>
    <s v=" Sector 102 Gurgaon"/>
    <x v="1"/>
    <n v="155000"/>
    <n v="9393"/>
    <s v="North"/>
    <x v="0"/>
    <x v="9"/>
    <n v="1.65016501650165E-2"/>
    <n v="1022.58"/>
    <m/>
    <n v="1650"/>
    <n v="3"/>
    <n v="4"/>
    <n v="3"/>
    <n v="3"/>
    <s v="plurifamiliar"/>
    <n v="14"/>
    <n v="7"/>
    <n v="1"/>
    <n v="0"/>
    <n v="0"/>
    <n v="0"/>
    <n v="1"/>
    <n v="1"/>
    <n v="1"/>
    <n v="0"/>
    <n v="1"/>
    <n v="1"/>
    <n v="1"/>
    <n v="1"/>
    <n v="1"/>
    <n v="1"/>
    <n v="1"/>
    <n v="1"/>
    <n v="1"/>
    <n v="1"/>
    <n v="1"/>
    <n v="1"/>
    <n v="1"/>
    <n v="1"/>
    <n v="1"/>
    <n v="0"/>
    <n v="0"/>
    <n v="0"/>
    <n v="1"/>
    <x v="1"/>
    <x v="0"/>
    <n v="1"/>
    <n v="0"/>
    <n v="5"/>
    <n v="0"/>
    <n v="0"/>
    <n v="0"/>
    <n v="0"/>
    <n v="0"/>
    <n v="0"/>
    <n v="1"/>
    <n v="0"/>
    <n v="0"/>
    <n v="0"/>
    <n v="0"/>
    <n v="0"/>
    <n v="0"/>
    <n v="0"/>
    <n v="0"/>
    <n v="0"/>
    <n v="0"/>
    <n v="2"/>
    <x v="1"/>
    <n v="155"/>
    <n v="9393"/>
    <n v="6"/>
    <n v="16"/>
    <n v="4"/>
  </r>
  <r>
    <s v="Emaar Gurgaon Greens"/>
    <s v=" Sector 102 Gurgaon"/>
    <x v="1"/>
    <n v="140000"/>
    <n v="8484"/>
    <s v="North"/>
    <x v="0"/>
    <x v="4"/>
    <n v="1.65016501650165E-2"/>
    <m/>
    <m/>
    <n v="1650"/>
    <n v="3"/>
    <n v="3"/>
    <n v="3"/>
    <n v="3"/>
    <s v="plurifamiliar"/>
    <n v="14"/>
    <n v="4"/>
    <n v="1"/>
    <n v="0"/>
    <n v="0"/>
    <n v="0"/>
    <n v="0"/>
    <n v="0"/>
    <n v="1"/>
    <n v="1"/>
    <n v="0"/>
    <n v="1"/>
    <n v="1"/>
    <n v="1"/>
    <n v="1"/>
    <n v="1"/>
    <n v="0"/>
    <n v="1"/>
    <n v="0"/>
    <n v="1"/>
    <n v="1"/>
    <n v="1"/>
    <n v="0"/>
    <n v="1"/>
    <n v="1"/>
    <n v="0"/>
    <n v="0"/>
    <n v="0"/>
    <n v="1"/>
    <x v="1"/>
    <x v="0"/>
    <n v="1"/>
    <n v="0"/>
    <n v="2"/>
    <n v="2"/>
    <n v="0"/>
    <n v="0"/>
    <n v="1"/>
    <n v="1"/>
    <n v="0"/>
    <n v="1"/>
    <n v="0"/>
    <n v="0"/>
    <n v="0"/>
    <n v="0"/>
    <n v="0"/>
    <n v="1"/>
    <n v="0"/>
    <n v="0"/>
    <n v="0"/>
    <n v="0"/>
    <n v="2"/>
    <x v="1"/>
    <n v="140"/>
    <n v="8484"/>
    <n v="8"/>
    <n v="12"/>
    <n v="4"/>
  </r>
  <r>
    <s v="Emaar Gurgaon Greens"/>
    <s v=" Sector 102 Gurgaon"/>
    <x v="1"/>
    <n v="139000"/>
    <n v="8424"/>
    <s v="West"/>
    <x v="0"/>
    <x v="10"/>
    <n v="1.65004748338081E-2"/>
    <m/>
    <m/>
    <n v="1650"/>
    <n v="3"/>
    <n v="3"/>
    <n v="3"/>
    <n v="3"/>
    <s v="plurifamiliar"/>
    <n v="14"/>
    <n v="7"/>
    <n v="1"/>
    <n v="0"/>
    <n v="0"/>
    <n v="0"/>
    <n v="0"/>
    <n v="0"/>
    <n v="1"/>
    <n v="0"/>
    <n v="0"/>
    <n v="0"/>
    <n v="1"/>
    <n v="0"/>
    <n v="1"/>
    <n v="0"/>
    <n v="0"/>
    <n v="1"/>
    <n v="0"/>
    <n v="0"/>
    <n v="0"/>
    <n v="0"/>
    <n v="0"/>
    <n v="1"/>
    <n v="1"/>
    <n v="0"/>
    <n v="0"/>
    <n v="0"/>
    <n v="1"/>
    <x v="1"/>
    <x v="0"/>
    <n v="1"/>
    <n v="0"/>
    <n v="0"/>
    <n v="3"/>
    <n v="0"/>
    <n v="0"/>
    <n v="1"/>
    <n v="3"/>
    <n v="0"/>
    <n v="1"/>
    <n v="0"/>
    <n v="0"/>
    <n v="0"/>
    <n v="0"/>
    <n v="0"/>
    <n v="1"/>
    <n v="0"/>
    <n v="0"/>
    <n v="0"/>
    <n v="0"/>
    <n v="2"/>
    <x v="1"/>
    <n v="139"/>
    <n v="8424"/>
    <n v="9"/>
    <n v="5"/>
    <n v="4"/>
  </r>
  <r>
    <s v="Emaar Gurgaon Greens"/>
    <s v=" Sector 102 Gurgaon"/>
    <x v="1"/>
    <n v="135000"/>
    <n v="10800"/>
    <s v="North-East"/>
    <x v="0"/>
    <x v="9"/>
    <n v="1.2500000000000001E-2"/>
    <n v="1250"/>
    <n v="1400"/>
    <n v="1650"/>
    <n v="3"/>
    <n v="4"/>
    <n v="3"/>
    <n v="3"/>
    <s v="plurifamiliar"/>
    <n v="14"/>
    <n v="9"/>
    <n v="1"/>
    <n v="0"/>
    <n v="1"/>
    <n v="0"/>
    <n v="1"/>
    <n v="1"/>
    <n v="1"/>
    <n v="0"/>
    <n v="1"/>
    <n v="1"/>
    <n v="1"/>
    <n v="1"/>
    <n v="1"/>
    <n v="1"/>
    <n v="1"/>
    <n v="1"/>
    <n v="1"/>
    <n v="1"/>
    <n v="1"/>
    <n v="1"/>
    <n v="1"/>
    <n v="1"/>
    <n v="1"/>
    <n v="0"/>
    <n v="0"/>
    <n v="0"/>
    <n v="1"/>
    <x v="1"/>
    <x v="0"/>
    <n v="1"/>
    <n v="0"/>
    <n v="5"/>
    <n v="0"/>
    <n v="0"/>
    <n v="0"/>
    <n v="1"/>
    <n v="0"/>
    <n v="0"/>
    <n v="1"/>
    <n v="0"/>
    <n v="0"/>
    <n v="0"/>
    <n v="0"/>
    <n v="0"/>
    <n v="0"/>
    <n v="0"/>
    <n v="0"/>
    <n v="0"/>
    <n v="0"/>
    <n v="2"/>
    <x v="1"/>
    <n v="135"/>
    <n v="10800"/>
    <n v="7"/>
    <n v="17"/>
    <n v="4"/>
  </r>
  <r>
    <s v="Emaar Gurgaon Greens"/>
    <s v=" Sector 102 Gurgaon"/>
    <x v="1"/>
    <n v="130000"/>
    <n v="7878"/>
    <s v="East"/>
    <x v="0"/>
    <x v="36"/>
    <n v="1.65016501650165E-2"/>
    <n v="1022.58"/>
    <m/>
    <n v="1650"/>
    <n v="3"/>
    <n v="3"/>
    <n v="3"/>
    <n v="3"/>
    <s v="plurifamiliar"/>
    <n v="14"/>
    <n v="4"/>
    <n v="1"/>
    <n v="0"/>
    <n v="0"/>
    <n v="0"/>
    <n v="0"/>
    <n v="1"/>
    <n v="1"/>
    <n v="0"/>
    <n v="0"/>
    <n v="0"/>
    <n v="1"/>
    <n v="1"/>
    <n v="1"/>
    <n v="1"/>
    <n v="1"/>
    <n v="1"/>
    <n v="0"/>
    <n v="1"/>
    <n v="1"/>
    <n v="1"/>
    <n v="0"/>
    <n v="1"/>
    <n v="1"/>
    <n v="0"/>
    <n v="0"/>
    <n v="0"/>
    <n v="1"/>
    <x v="1"/>
    <x v="0"/>
    <n v="1"/>
    <n v="0"/>
    <n v="3"/>
    <n v="0"/>
    <n v="0"/>
    <n v="0"/>
    <n v="0"/>
    <n v="0"/>
    <n v="0"/>
    <n v="0"/>
    <n v="0"/>
    <n v="0"/>
    <n v="0"/>
    <n v="0"/>
    <n v="0"/>
    <n v="3"/>
    <n v="0"/>
    <n v="0"/>
    <n v="0"/>
    <n v="0"/>
    <n v="0"/>
    <x v="0"/>
    <n v="130"/>
    <n v="7878"/>
    <n v="6"/>
    <n v="12"/>
    <n v="4"/>
  </r>
  <r>
    <s v="Emaar Gurgaon Greens"/>
    <s v=" Sector 102 Gurgaon"/>
    <x v="1"/>
    <n v="145000"/>
    <n v="8787"/>
    <s v="North-East"/>
    <x v="0"/>
    <x v="7"/>
    <n v="1.65016501650165E-2"/>
    <m/>
    <m/>
    <n v="1650"/>
    <n v="3"/>
    <n v="3"/>
    <n v="3"/>
    <n v="3"/>
    <s v="plurifamiliar"/>
    <n v="14"/>
    <n v="7"/>
    <n v="1"/>
    <n v="0"/>
    <n v="0"/>
    <n v="0"/>
    <n v="1"/>
    <n v="1"/>
    <n v="1"/>
    <n v="0"/>
    <n v="0"/>
    <n v="1"/>
    <n v="1"/>
    <n v="1"/>
    <n v="1"/>
    <n v="1"/>
    <n v="1"/>
    <n v="1"/>
    <n v="1"/>
    <n v="1"/>
    <n v="1"/>
    <n v="1"/>
    <n v="1"/>
    <n v="1"/>
    <n v="1"/>
    <n v="0"/>
    <n v="0"/>
    <n v="0"/>
    <n v="1"/>
    <x v="1"/>
    <x v="0"/>
    <n v="1"/>
    <n v="0"/>
    <n v="0"/>
    <n v="0"/>
    <n v="0"/>
    <n v="0"/>
    <n v="0"/>
    <n v="0"/>
    <n v="0"/>
    <n v="0"/>
    <n v="0"/>
    <n v="0"/>
    <n v="0"/>
    <n v="0"/>
    <n v="0"/>
    <n v="0"/>
    <n v="0"/>
    <n v="0"/>
    <n v="0"/>
    <n v="0"/>
    <n v="0"/>
    <x v="0"/>
    <n v="145"/>
    <n v="8787"/>
    <n v="0"/>
    <n v="15"/>
    <n v="4"/>
  </r>
  <r>
    <s v="Emaar Gurgaon Greens"/>
    <s v=" Sector 102 Gurgaon"/>
    <x v="1"/>
    <n v="145000"/>
    <n v="8787"/>
    <s v="North-East"/>
    <x v="0"/>
    <x v="0"/>
    <n v="1.65016501650165E-2"/>
    <n v="1100"/>
    <n v="1300"/>
    <n v="1650"/>
    <n v="3"/>
    <n v="3"/>
    <n v="3"/>
    <n v="3"/>
    <s v="plurifamiliar"/>
    <n v="14"/>
    <n v="8"/>
    <n v="1"/>
    <n v="0"/>
    <n v="0"/>
    <n v="0"/>
    <n v="0"/>
    <n v="0"/>
    <n v="1"/>
    <n v="0"/>
    <n v="0"/>
    <n v="0"/>
    <n v="1"/>
    <n v="0"/>
    <n v="1"/>
    <n v="1"/>
    <n v="1"/>
    <n v="1"/>
    <n v="1"/>
    <n v="1"/>
    <n v="0"/>
    <n v="0"/>
    <n v="0"/>
    <n v="1"/>
    <n v="1"/>
    <n v="0"/>
    <n v="0"/>
    <n v="0"/>
    <n v="1"/>
    <x v="1"/>
    <x v="0"/>
    <n v="1"/>
    <n v="0"/>
    <n v="6"/>
    <n v="0"/>
    <n v="0"/>
    <n v="0"/>
    <n v="0"/>
    <n v="0"/>
    <n v="0"/>
    <n v="1"/>
    <n v="0"/>
    <n v="0"/>
    <n v="0"/>
    <n v="0"/>
    <n v="0"/>
    <n v="0"/>
    <n v="0"/>
    <n v="0"/>
    <n v="0"/>
    <n v="0"/>
    <n v="2"/>
    <x v="1"/>
    <n v="145"/>
    <n v="8787"/>
    <n v="7"/>
    <n v="9"/>
    <n v="4"/>
  </r>
  <r>
    <s v="Emaar Gurgaon Greens"/>
    <s v=" Sector 102 Gurgaon"/>
    <x v="1"/>
    <n v="142000"/>
    <n v="8606"/>
    <s v="North"/>
    <x v="0"/>
    <x v="0"/>
    <n v="1.6500116198001302E-2"/>
    <n v="1022"/>
    <m/>
    <n v="1650"/>
    <n v="3"/>
    <n v="3"/>
    <n v="3"/>
    <n v="3"/>
    <s v="plurifamiliar"/>
    <n v="14"/>
    <n v="4"/>
    <n v="0"/>
    <n v="0"/>
    <n v="0"/>
    <n v="0"/>
    <n v="0"/>
    <n v="0"/>
    <n v="1"/>
    <n v="0"/>
    <n v="0"/>
    <n v="0"/>
    <n v="1"/>
    <n v="0"/>
    <n v="1"/>
    <n v="1"/>
    <n v="1"/>
    <n v="1"/>
    <n v="1"/>
    <n v="1"/>
    <n v="0"/>
    <n v="0"/>
    <n v="0"/>
    <n v="1"/>
    <n v="1"/>
    <n v="0"/>
    <n v="0"/>
    <n v="0"/>
    <n v="1"/>
    <x v="1"/>
    <x v="0"/>
    <n v="1"/>
    <n v="0"/>
    <n v="0"/>
    <n v="0"/>
    <n v="0"/>
    <n v="0"/>
    <n v="0"/>
    <n v="0"/>
    <n v="0"/>
    <n v="0"/>
    <n v="0"/>
    <n v="0"/>
    <n v="0"/>
    <n v="0"/>
    <n v="0"/>
    <n v="0"/>
    <n v="0"/>
    <n v="0"/>
    <n v="0"/>
    <n v="0"/>
    <n v="0"/>
    <x v="0"/>
    <n v="142"/>
    <n v="8606"/>
    <n v="0"/>
    <n v="8"/>
    <n v="4"/>
  </r>
  <r>
    <s v="Emaar Gurgaon Greens"/>
    <s v=" Sector 102 Gurgaon"/>
    <x v="1"/>
    <n v="154000"/>
    <n v="9333"/>
    <s v="North-East"/>
    <x v="0"/>
    <x v="22"/>
    <n v="1.6500589306760901E-2"/>
    <n v="1022.58"/>
    <m/>
    <n v="1650"/>
    <n v="3"/>
    <n v="3"/>
    <n v="3"/>
    <n v="3"/>
    <s v="plurifamiliar"/>
    <n v="14"/>
    <n v="12"/>
    <n v="1"/>
    <n v="0"/>
    <n v="0"/>
    <n v="0"/>
    <n v="0"/>
    <n v="0"/>
    <n v="1"/>
    <n v="0"/>
    <n v="0"/>
    <n v="0"/>
    <n v="1"/>
    <n v="1"/>
    <n v="1"/>
    <n v="0"/>
    <n v="0"/>
    <n v="1"/>
    <n v="0"/>
    <n v="1"/>
    <n v="1"/>
    <n v="1"/>
    <n v="0"/>
    <n v="1"/>
    <n v="1"/>
    <n v="0"/>
    <n v="0"/>
    <n v="0"/>
    <n v="1"/>
    <x v="1"/>
    <x v="0"/>
    <n v="1"/>
    <n v="0"/>
    <n v="0"/>
    <n v="0"/>
    <n v="0"/>
    <n v="0"/>
    <n v="0"/>
    <n v="0"/>
    <n v="0"/>
    <n v="1"/>
    <n v="0"/>
    <n v="0"/>
    <n v="0"/>
    <n v="0"/>
    <n v="0"/>
    <n v="0"/>
    <n v="0"/>
    <n v="0"/>
    <n v="0"/>
    <n v="0"/>
    <n v="0"/>
    <x v="0"/>
    <n v="154"/>
    <n v="9333"/>
    <n v="1"/>
    <n v="9"/>
    <n v="4"/>
  </r>
  <r>
    <s v="Emaar Gurgaon Greens"/>
    <s v=" Sector 102 Gurgaon"/>
    <x v="1"/>
    <n v="145000"/>
    <n v="8787"/>
    <s v="South-West"/>
    <x v="0"/>
    <x v="9"/>
    <n v="1.65016501650165E-2"/>
    <m/>
    <m/>
    <n v="1650"/>
    <n v="3"/>
    <n v="3"/>
    <n v="2"/>
    <n v="3"/>
    <s v="plurifamiliar"/>
    <n v="14"/>
    <n v="7"/>
    <n v="1"/>
    <n v="0"/>
    <n v="0"/>
    <n v="0"/>
    <n v="1"/>
    <n v="1"/>
    <n v="1"/>
    <n v="1"/>
    <n v="1"/>
    <n v="1"/>
    <n v="1"/>
    <n v="1"/>
    <n v="1"/>
    <n v="1"/>
    <n v="1"/>
    <n v="1"/>
    <n v="0"/>
    <n v="1"/>
    <n v="1"/>
    <n v="1"/>
    <n v="1"/>
    <n v="1"/>
    <n v="1"/>
    <n v="0"/>
    <n v="0"/>
    <n v="0"/>
    <n v="1"/>
    <x v="1"/>
    <x v="0"/>
    <n v="1"/>
    <n v="0"/>
    <n v="4"/>
    <n v="0"/>
    <n v="0"/>
    <n v="0"/>
    <n v="0"/>
    <n v="0"/>
    <n v="0"/>
    <n v="1"/>
    <n v="0"/>
    <n v="0"/>
    <n v="0"/>
    <n v="0"/>
    <n v="0"/>
    <n v="3"/>
    <n v="0"/>
    <n v="0"/>
    <n v="0"/>
    <n v="0"/>
    <n v="2"/>
    <x v="1"/>
    <n v="145"/>
    <n v="8787"/>
    <n v="8"/>
    <n v="16"/>
    <n v="4"/>
  </r>
  <r>
    <s v="Emaar Gurgaon Greens"/>
    <s v=" Sector 102 Gurgaon"/>
    <x v="1"/>
    <n v="160000"/>
    <n v="9696"/>
    <s v=""/>
    <x v="0"/>
    <x v="22"/>
    <n v="1.65016501650165E-2"/>
    <n v="1022.58"/>
    <m/>
    <n v="1650"/>
    <n v="3"/>
    <n v="3"/>
    <n v="3"/>
    <n v="3"/>
    <s v="plurifamiliar"/>
    <n v="14"/>
    <n v="8"/>
    <n v="0"/>
    <n v="0"/>
    <n v="0"/>
    <n v="0"/>
    <n v="0"/>
    <n v="0"/>
    <n v="1"/>
    <n v="1"/>
    <n v="0"/>
    <n v="0"/>
    <n v="1"/>
    <n v="1"/>
    <n v="1"/>
    <n v="0"/>
    <n v="0"/>
    <n v="1"/>
    <n v="0"/>
    <n v="1"/>
    <n v="1"/>
    <n v="1"/>
    <n v="0"/>
    <n v="1"/>
    <n v="1"/>
    <n v="0"/>
    <n v="0"/>
    <n v="0"/>
    <n v="1"/>
    <x v="1"/>
    <x v="0"/>
    <n v="1"/>
    <n v="0"/>
    <n v="0"/>
    <n v="0"/>
    <n v="0"/>
    <n v="0"/>
    <n v="0"/>
    <n v="0"/>
    <n v="0"/>
    <n v="0"/>
    <n v="0"/>
    <n v="0"/>
    <n v="0"/>
    <n v="0"/>
    <n v="0"/>
    <n v="0"/>
    <n v="0"/>
    <n v="0"/>
    <n v="0"/>
    <n v="0"/>
    <n v="0"/>
    <x v="0"/>
    <n v="160"/>
    <n v="9696"/>
    <n v="0"/>
    <n v="9"/>
    <n v="4"/>
  </r>
  <r>
    <s v="Emaar Imperial Gardens"/>
    <s v=" Sector 102 Gurgaon"/>
    <x v="1"/>
    <n v="185000"/>
    <n v="9135"/>
    <s v="South-West"/>
    <x v="0"/>
    <x v="12"/>
    <n v="2.0251778872468498E-2"/>
    <n v="2025"/>
    <m/>
    <m/>
    <n v="3"/>
    <n v="3"/>
    <n v="3"/>
    <n v="3"/>
    <s v="plurifamiliar"/>
    <n v="14"/>
    <n v="0"/>
    <n v="1"/>
    <n v="0"/>
    <n v="0"/>
    <n v="0"/>
    <n v="0"/>
    <n v="0"/>
    <n v="1"/>
    <n v="1"/>
    <n v="0"/>
    <n v="1"/>
    <n v="1"/>
    <n v="1"/>
    <n v="1"/>
    <n v="1"/>
    <n v="1"/>
    <n v="1"/>
    <n v="1"/>
    <n v="1"/>
    <n v="1"/>
    <n v="1"/>
    <n v="1"/>
    <n v="1"/>
    <n v="1"/>
    <n v="0"/>
    <n v="0"/>
    <n v="0"/>
    <n v="1"/>
    <x v="0"/>
    <x v="0"/>
    <n v="1"/>
    <n v="0"/>
    <n v="5"/>
    <n v="5"/>
    <n v="0"/>
    <n v="0"/>
    <n v="0"/>
    <n v="0"/>
    <n v="0"/>
    <n v="1"/>
    <n v="0"/>
    <n v="0"/>
    <n v="0"/>
    <n v="0"/>
    <n v="0"/>
    <n v="0"/>
    <n v="0"/>
    <n v="0"/>
    <n v="0"/>
    <n v="0"/>
    <n v="2"/>
    <x v="1"/>
    <n v="185"/>
    <n v="9135"/>
    <n v="11"/>
    <n v="14"/>
    <n v="5"/>
  </r>
  <r>
    <s v="Emaar Imperial Gardens"/>
    <s v=" Sector 102 Gurgaon"/>
    <x v="1"/>
    <n v="205000"/>
    <n v="9876"/>
    <s v="South"/>
    <x v="0"/>
    <x v="34"/>
    <n v="2.0757391656541099E-2"/>
    <n v="2025"/>
    <m/>
    <m/>
    <n v="3"/>
    <n v="4"/>
    <n v="3"/>
    <n v="3"/>
    <s v="plurifamiliar"/>
    <n v="15"/>
    <n v="14"/>
    <n v="1"/>
    <n v="0"/>
    <n v="0"/>
    <n v="0"/>
    <n v="1"/>
    <n v="0"/>
    <n v="0"/>
    <n v="0"/>
    <n v="0"/>
    <n v="1"/>
    <n v="1"/>
    <n v="1"/>
    <n v="1"/>
    <n v="1"/>
    <n v="1"/>
    <n v="1"/>
    <n v="0"/>
    <n v="1"/>
    <n v="1"/>
    <n v="1"/>
    <n v="1"/>
    <n v="1"/>
    <n v="1"/>
    <n v="0"/>
    <n v="0"/>
    <n v="0"/>
    <n v="1"/>
    <x v="0"/>
    <x v="0"/>
    <n v="1"/>
    <n v="0"/>
    <n v="0"/>
    <n v="0"/>
    <n v="0"/>
    <n v="0"/>
    <n v="0"/>
    <n v="0"/>
    <n v="0"/>
    <n v="0"/>
    <n v="0"/>
    <n v="0"/>
    <n v="0"/>
    <n v="0"/>
    <n v="0"/>
    <n v="0"/>
    <n v="0"/>
    <n v="0"/>
    <n v="0"/>
    <n v="0"/>
    <n v="0"/>
    <x v="0"/>
    <n v="205"/>
    <n v="9876"/>
    <n v="0"/>
    <n v="12"/>
    <n v="5"/>
  </r>
  <r>
    <s v="Emaar Imperial Gardens"/>
    <s v=" Sector 102 Gurgaon"/>
    <x v="1"/>
    <n v="198000"/>
    <n v="9900"/>
    <s v="North"/>
    <x v="0"/>
    <x v="8"/>
    <n v="0.02"/>
    <n v="2000"/>
    <m/>
    <m/>
    <n v="3"/>
    <n v="3"/>
    <n v="3"/>
    <n v="3"/>
    <s v="plurifamiliar"/>
    <n v="14"/>
    <n v="9"/>
    <n v="1"/>
    <n v="0"/>
    <n v="0"/>
    <n v="0"/>
    <n v="0"/>
    <n v="0"/>
    <n v="1"/>
    <n v="0"/>
    <n v="0"/>
    <n v="1"/>
    <n v="1"/>
    <n v="1"/>
    <n v="1"/>
    <n v="0"/>
    <n v="0"/>
    <n v="1"/>
    <n v="1"/>
    <n v="1"/>
    <n v="1"/>
    <n v="1"/>
    <n v="1"/>
    <n v="1"/>
    <n v="1"/>
    <n v="0"/>
    <n v="0"/>
    <n v="0"/>
    <n v="1"/>
    <x v="0"/>
    <x v="0"/>
    <n v="1"/>
    <n v="0"/>
    <n v="4"/>
    <n v="3"/>
    <n v="0"/>
    <n v="0"/>
    <n v="0"/>
    <n v="0"/>
    <n v="0"/>
    <n v="1"/>
    <n v="0"/>
    <n v="0"/>
    <n v="0"/>
    <n v="0"/>
    <n v="0"/>
    <n v="3"/>
    <n v="0"/>
    <n v="0"/>
    <n v="0"/>
    <n v="0"/>
    <n v="2"/>
    <x v="1"/>
    <n v="198"/>
    <n v="9900"/>
    <n v="11"/>
    <n v="11"/>
    <n v="5"/>
  </r>
  <r>
    <s v="Emaar Imperial Gardens"/>
    <s v=" Sector 102 Gurgaon"/>
    <x v="1"/>
    <n v="170000"/>
    <n v="8395"/>
    <s v="North-East"/>
    <x v="0"/>
    <x v="9"/>
    <n v="2.0250148898153599E-2"/>
    <n v="1600"/>
    <n v="1750"/>
    <n v="2025"/>
    <n v="3"/>
    <n v="4"/>
    <n v="3"/>
    <n v="3"/>
    <s v="plurifamiliar"/>
    <n v="14"/>
    <n v="8"/>
    <n v="1"/>
    <n v="0"/>
    <n v="1"/>
    <n v="0"/>
    <n v="1"/>
    <n v="1"/>
    <n v="1"/>
    <n v="1"/>
    <n v="1"/>
    <n v="1"/>
    <n v="1"/>
    <n v="1"/>
    <n v="1"/>
    <n v="1"/>
    <n v="1"/>
    <n v="1"/>
    <n v="1"/>
    <n v="1"/>
    <n v="1"/>
    <n v="1"/>
    <n v="1"/>
    <n v="1"/>
    <n v="1"/>
    <n v="0"/>
    <n v="0"/>
    <n v="0"/>
    <n v="1"/>
    <x v="0"/>
    <x v="0"/>
    <n v="1"/>
    <n v="0"/>
    <n v="5"/>
    <n v="0"/>
    <n v="0"/>
    <n v="0"/>
    <n v="0"/>
    <n v="0"/>
    <n v="0"/>
    <n v="1"/>
    <n v="0"/>
    <n v="0"/>
    <n v="0"/>
    <n v="0"/>
    <n v="0"/>
    <n v="0"/>
    <n v="0"/>
    <n v="0"/>
    <n v="0"/>
    <n v="0"/>
    <n v="2"/>
    <x v="1"/>
    <n v="170"/>
    <n v="8395"/>
    <n v="6"/>
    <n v="18"/>
    <n v="5"/>
  </r>
  <r>
    <s v="Emaar Imperial Gardens"/>
    <s v=" Sector 102 Gurgaon"/>
    <x v="1"/>
    <n v="191000"/>
    <n v="9550"/>
    <s v="East"/>
    <x v="0"/>
    <x v="9"/>
    <n v="0.02"/>
    <n v="1228.17"/>
    <m/>
    <n v="2000"/>
    <n v="3"/>
    <n v="4"/>
    <n v="2"/>
    <n v="3"/>
    <s v="plurifamiliar"/>
    <n v="20"/>
    <n v="17"/>
    <n v="1"/>
    <n v="1"/>
    <n v="0"/>
    <n v="0"/>
    <n v="1"/>
    <n v="1"/>
    <n v="1"/>
    <n v="1"/>
    <n v="1"/>
    <n v="1"/>
    <n v="1"/>
    <n v="1"/>
    <n v="1"/>
    <n v="1"/>
    <n v="1"/>
    <n v="1"/>
    <n v="1"/>
    <n v="1"/>
    <n v="1"/>
    <n v="1"/>
    <n v="1"/>
    <n v="1"/>
    <n v="1"/>
    <n v="0"/>
    <n v="0"/>
    <n v="0"/>
    <n v="1"/>
    <x v="0"/>
    <x v="0"/>
    <n v="1"/>
    <n v="0"/>
    <n v="5"/>
    <n v="0"/>
    <n v="0"/>
    <n v="0"/>
    <n v="0"/>
    <n v="1"/>
    <n v="0"/>
    <n v="1"/>
    <n v="0"/>
    <n v="0"/>
    <n v="0"/>
    <n v="0"/>
    <n v="0"/>
    <n v="0"/>
    <n v="0"/>
    <n v="0"/>
    <n v="0"/>
    <n v="0"/>
    <n v="2"/>
    <x v="1"/>
    <n v="191"/>
    <n v="9550"/>
    <n v="7"/>
    <n v="18"/>
    <n v="5"/>
  </r>
  <r>
    <s v="Emaar Imperial Gardens"/>
    <s v=" Sector 102 Gurgaon"/>
    <x v="1"/>
    <n v="192000"/>
    <n v="9600"/>
    <s v="North-East"/>
    <x v="0"/>
    <x v="12"/>
    <n v="0.02"/>
    <n v="2000"/>
    <m/>
    <m/>
    <n v="3"/>
    <n v="3"/>
    <n v="3"/>
    <n v="3"/>
    <s v="plurifamiliar"/>
    <n v="14"/>
    <n v="12"/>
    <n v="1"/>
    <n v="1"/>
    <n v="1"/>
    <n v="1"/>
    <n v="0"/>
    <n v="0"/>
    <n v="1"/>
    <n v="0"/>
    <n v="0"/>
    <n v="1"/>
    <n v="1"/>
    <n v="1"/>
    <n v="1"/>
    <n v="1"/>
    <n v="1"/>
    <n v="1"/>
    <n v="1"/>
    <n v="1"/>
    <n v="1"/>
    <n v="1"/>
    <n v="1"/>
    <n v="1"/>
    <n v="1"/>
    <n v="0"/>
    <n v="0"/>
    <n v="0"/>
    <n v="1"/>
    <x v="0"/>
    <x v="0"/>
    <n v="1"/>
    <n v="0"/>
    <n v="7"/>
    <n v="0"/>
    <n v="0"/>
    <n v="0"/>
    <n v="0"/>
    <n v="0"/>
    <n v="0"/>
    <n v="1"/>
    <n v="0"/>
    <n v="0"/>
    <n v="0"/>
    <n v="0"/>
    <n v="0"/>
    <n v="0"/>
    <n v="0"/>
    <n v="0"/>
    <n v="0"/>
    <n v="0"/>
    <n v="2"/>
    <x v="1"/>
    <n v="192"/>
    <n v="9600"/>
    <n v="8"/>
    <n v="16"/>
    <n v="5"/>
  </r>
  <r>
    <s v="Emaar MGF Emerald Estate"/>
    <s v=" Sector 65 Gurgaon"/>
    <x v="1"/>
    <n v="175000"/>
    <n v="12544"/>
    <s v="North-East"/>
    <x v="0"/>
    <x v="7"/>
    <n v="1.3950892857142801E-2"/>
    <n v="809"/>
    <m/>
    <n v="1395"/>
    <n v="3"/>
    <n v="3"/>
    <n v="3"/>
    <n v="3"/>
    <s v="plurifamiliar"/>
    <n v="12"/>
    <n v="10"/>
    <n v="1"/>
    <n v="0"/>
    <n v="0"/>
    <n v="0"/>
    <n v="0"/>
    <n v="1"/>
    <n v="1"/>
    <n v="0"/>
    <n v="0"/>
    <n v="0"/>
    <n v="1"/>
    <n v="1"/>
    <n v="1"/>
    <n v="1"/>
    <n v="1"/>
    <n v="1"/>
    <n v="0"/>
    <n v="1"/>
    <n v="1"/>
    <n v="1"/>
    <n v="1"/>
    <n v="1"/>
    <n v="1"/>
    <n v="0"/>
    <n v="0"/>
    <n v="0"/>
    <n v="1"/>
    <x v="1"/>
    <x v="2"/>
    <n v="1"/>
    <n v="0"/>
    <n v="0"/>
    <n v="3"/>
    <n v="0"/>
    <n v="0"/>
    <n v="0"/>
    <n v="0"/>
    <n v="0"/>
    <n v="1"/>
    <n v="0"/>
    <n v="0"/>
    <n v="0"/>
    <n v="0"/>
    <n v="0"/>
    <n v="3"/>
    <n v="0"/>
    <n v="0"/>
    <n v="0"/>
    <n v="0"/>
    <n v="2"/>
    <x v="1"/>
    <n v="175"/>
    <n v="12544"/>
    <n v="7"/>
    <n v="12"/>
    <n v="5"/>
  </r>
  <r>
    <s v="Emaar MGF Emerald Estate"/>
    <s v=" Sector 65 Gurgaon"/>
    <x v="1"/>
    <n v="170000"/>
    <n v="21013"/>
    <s v="South-East"/>
    <x v="0"/>
    <x v="7"/>
    <n v="8.0902298577071007E-3"/>
    <n v="809"/>
    <m/>
    <n v="1395"/>
    <n v="3"/>
    <n v="3"/>
    <n v="3"/>
    <n v="3"/>
    <s v="plurifamiliar"/>
    <n v="12"/>
    <n v="7"/>
    <n v="0"/>
    <n v="1"/>
    <n v="0"/>
    <n v="0"/>
    <n v="0"/>
    <n v="1"/>
    <n v="1"/>
    <n v="0"/>
    <n v="0"/>
    <n v="0"/>
    <n v="1"/>
    <n v="1"/>
    <n v="1"/>
    <n v="1"/>
    <n v="1"/>
    <n v="1"/>
    <n v="0"/>
    <n v="1"/>
    <n v="1"/>
    <n v="1"/>
    <n v="1"/>
    <n v="1"/>
    <n v="1"/>
    <n v="0"/>
    <n v="0"/>
    <n v="0"/>
    <n v="1"/>
    <x v="1"/>
    <x v="2"/>
    <n v="1"/>
    <n v="0"/>
    <n v="0"/>
    <n v="0"/>
    <n v="0"/>
    <n v="0"/>
    <n v="0"/>
    <n v="0"/>
    <n v="0"/>
    <n v="1"/>
    <n v="0"/>
    <n v="0"/>
    <n v="0"/>
    <n v="0"/>
    <n v="0"/>
    <n v="3"/>
    <n v="0"/>
    <n v="0"/>
    <n v="0"/>
    <n v="0"/>
    <n v="2"/>
    <x v="1"/>
    <n v="170"/>
    <n v="21013"/>
    <n v="4"/>
    <n v="12"/>
    <n v="5"/>
  </r>
  <r>
    <s v="Emaar MGF Emerald Estate"/>
    <s v=" Sector 65 Gurgaon"/>
    <x v="1"/>
    <n v="173000"/>
    <n v="12401"/>
    <s v="North-West"/>
    <x v="0"/>
    <x v="7"/>
    <n v="1.3950487863881899E-2"/>
    <m/>
    <m/>
    <n v="1395"/>
    <n v="3"/>
    <n v="3"/>
    <n v="3"/>
    <n v="3"/>
    <s v="plurifamiliar"/>
    <n v="13"/>
    <n v="9"/>
    <n v="1"/>
    <n v="0"/>
    <n v="0"/>
    <n v="0"/>
    <n v="1"/>
    <n v="1"/>
    <n v="1"/>
    <n v="1"/>
    <n v="0"/>
    <n v="1"/>
    <n v="1"/>
    <n v="1"/>
    <n v="1"/>
    <n v="1"/>
    <n v="1"/>
    <n v="1"/>
    <n v="1"/>
    <n v="1"/>
    <n v="1"/>
    <n v="1"/>
    <n v="1"/>
    <n v="1"/>
    <n v="1"/>
    <n v="0"/>
    <n v="0"/>
    <n v="0"/>
    <n v="1"/>
    <x v="1"/>
    <x v="2"/>
    <n v="1"/>
    <n v="0"/>
    <n v="5"/>
    <n v="3"/>
    <n v="1"/>
    <n v="1"/>
    <n v="1"/>
    <n v="1"/>
    <n v="3"/>
    <n v="1"/>
    <n v="1"/>
    <n v="0"/>
    <n v="0"/>
    <n v="0"/>
    <n v="1"/>
    <n v="5"/>
    <n v="0"/>
    <n v="0"/>
    <n v="0"/>
    <n v="0"/>
    <n v="1"/>
    <x v="2"/>
    <n v="173"/>
    <n v="12401"/>
    <n v="23"/>
    <n v="16"/>
    <n v="5"/>
  </r>
  <r>
    <s v="Emaar MGF Emerald Estate"/>
    <s v=" Sector 65 Gurgaon"/>
    <x v="1"/>
    <n v="130000"/>
    <n v="20602"/>
    <s v="West"/>
    <x v="0"/>
    <x v="42"/>
    <n v="6.3100669837878997E-3"/>
    <n v="631"/>
    <m/>
    <n v="1020"/>
    <n v="2"/>
    <n v="2"/>
    <n v="2"/>
    <n v="2"/>
    <s v="unifamiliar"/>
    <n v="13"/>
    <n v="7"/>
    <n v="0"/>
    <n v="1"/>
    <n v="0"/>
    <n v="0"/>
    <n v="1"/>
    <n v="1"/>
    <n v="0"/>
    <n v="0"/>
    <n v="0"/>
    <n v="0"/>
    <n v="1"/>
    <n v="1"/>
    <n v="1"/>
    <n v="0"/>
    <n v="0"/>
    <n v="1"/>
    <n v="0"/>
    <n v="0"/>
    <n v="1"/>
    <n v="1"/>
    <n v="1"/>
    <n v="1"/>
    <n v="1"/>
    <n v="0"/>
    <n v="0"/>
    <n v="0"/>
    <n v="1"/>
    <x v="1"/>
    <x v="2"/>
    <n v="1"/>
    <n v="0"/>
    <n v="0"/>
    <n v="0"/>
    <n v="0"/>
    <n v="0"/>
    <n v="0"/>
    <n v="0"/>
    <n v="0"/>
    <n v="0"/>
    <n v="0"/>
    <n v="0"/>
    <n v="0"/>
    <n v="0"/>
    <n v="0"/>
    <n v="0"/>
    <n v="0"/>
    <n v="0"/>
    <n v="0"/>
    <n v="0"/>
    <n v="0"/>
    <x v="0"/>
    <n v="130"/>
    <n v="20602"/>
    <n v="0"/>
    <n v="9"/>
    <n v="5"/>
  </r>
  <r>
    <s v="Emaar MGF Emerald Estate"/>
    <s v=" Sector 65 Gurgaon"/>
    <x v="1"/>
    <n v="142000"/>
    <n v="13921"/>
    <s v="North-East"/>
    <x v="0"/>
    <x v="9"/>
    <n v="1.02004166367358E-2"/>
    <n v="750"/>
    <n v="1010"/>
    <n v="1020"/>
    <n v="2"/>
    <n v="2"/>
    <n v="2"/>
    <n v="2"/>
    <s v="unifamiliar"/>
    <n v="13"/>
    <n v="6"/>
    <n v="0"/>
    <n v="1"/>
    <n v="0"/>
    <n v="0"/>
    <n v="1"/>
    <n v="1"/>
    <n v="1"/>
    <n v="0"/>
    <n v="1"/>
    <n v="1"/>
    <n v="1"/>
    <n v="1"/>
    <n v="1"/>
    <n v="1"/>
    <n v="1"/>
    <n v="1"/>
    <n v="1"/>
    <n v="1"/>
    <n v="1"/>
    <n v="1"/>
    <n v="1"/>
    <n v="1"/>
    <n v="1"/>
    <n v="0"/>
    <n v="0"/>
    <n v="0"/>
    <n v="1"/>
    <x v="1"/>
    <x v="2"/>
    <n v="1"/>
    <n v="0"/>
    <n v="3"/>
    <n v="2"/>
    <n v="0"/>
    <n v="0"/>
    <n v="1"/>
    <n v="3"/>
    <n v="0"/>
    <n v="1"/>
    <n v="0"/>
    <n v="0"/>
    <n v="0"/>
    <n v="0"/>
    <n v="1"/>
    <n v="3"/>
    <n v="0"/>
    <n v="0"/>
    <n v="0"/>
    <n v="0"/>
    <n v="2"/>
    <x v="1"/>
    <n v="142"/>
    <n v="13921"/>
    <n v="14"/>
    <n v="16"/>
    <n v="5"/>
  </r>
  <r>
    <s v="Emaar Mgf Emerald Floors"/>
    <s v=" Sector 65 Gurgaon"/>
    <x v="1"/>
    <n v="320000"/>
    <n v="10159"/>
    <s v=""/>
    <x v="0"/>
    <x v="1"/>
    <n v="3.14991633034747E-2"/>
    <n v="1750"/>
    <n v="3150"/>
    <m/>
    <n v="4"/>
    <n v="3"/>
    <n v="2"/>
    <n v="4"/>
    <s v="plurifamiliar"/>
    <n v="2"/>
    <n v="1"/>
    <n v="1"/>
    <n v="0"/>
    <n v="0"/>
    <n v="0"/>
    <m/>
    <m/>
    <m/>
    <m/>
    <m/>
    <m/>
    <m/>
    <m/>
    <m/>
    <m/>
    <m/>
    <m/>
    <m/>
    <m/>
    <m/>
    <m/>
    <m/>
    <n v="0"/>
    <n v="0"/>
    <n v="0"/>
    <n v="1"/>
    <n v="1"/>
    <n v="1"/>
    <x v="1"/>
    <x v="0"/>
    <n v="0"/>
    <n v="0"/>
    <n v="0"/>
    <n v="0"/>
    <n v="0"/>
    <n v="0"/>
    <n v="0"/>
    <n v="0"/>
    <n v="0"/>
    <n v="0"/>
    <n v="0"/>
    <n v="0"/>
    <n v="0"/>
    <n v="0"/>
    <n v="0"/>
    <n v="0"/>
    <n v="0"/>
    <n v="0"/>
    <n v="0"/>
    <n v="0"/>
    <n v="0"/>
    <x v="0"/>
    <n v="320"/>
    <n v="10159"/>
    <n v="0"/>
    <n v="1"/>
    <n v="3"/>
  </r>
  <r>
    <s v="Emaar Mgf Emerald Floors"/>
    <s v=" Sector 65 Gurgaon"/>
    <x v="1"/>
    <n v="260000"/>
    <n v="15758"/>
    <s v="East"/>
    <x v="1"/>
    <x v="1"/>
    <n v="1.64995557811905E-2"/>
    <n v="1650"/>
    <m/>
    <m/>
    <n v="3"/>
    <n v="3"/>
    <n v="3"/>
    <n v="3"/>
    <s v="plurifamiliar"/>
    <n v="5"/>
    <n v="3"/>
    <n v="0"/>
    <n v="0"/>
    <n v="0"/>
    <n v="0"/>
    <m/>
    <m/>
    <m/>
    <m/>
    <m/>
    <m/>
    <m/>
    <m/>
    <m/>
    <m/>
    <m/>
    <m/>
    <m/>
    <m/>
    <m/>
    <m/>
    <m/>
    <n v="1"/>
    <n v="0"/>
    <n v="1"/>
    <n v="1"/>
    <n v="1"/>
    <n v="0"/>
    <x v="0"/>
    <x v="0"/>
    <n v="0"/>
    <n v="0"/>
    <n v="0"/>
    <n v="1"/>
    <n v="0"/>
    <n v="0"/>
    <n v="0"/>
    <n v="0"/>
    <n v="0"/>
    <n v="0"/>
    <n v="0"/>
    <n v="0"/>
    <n v="0"/>
    <n v="0"/>
    <n v="0"/>
    <n v="0"/>
    <n v="0"/>
    <n v="0"/>
    <n v="0"/>
    <n v="0"/>
    <n v="0"/>
    <x v="0"/>
    <n v="260"/>
    <n v="15758"/>
    <n v="1"/>
    <n v="0"/>
    <n v="5"/>
  </r>
  <r>
    <s v="Emaar MGF Emerald Floors Premier"/>
    <s v=" Sector 65 Gurgaon"/>
    <x v="1"/>
    <n v="280000"/>
    <n v="16969"/>
    <s v=""/>
    <x v="0"/>
    <x v="15"/>
    <n v="1.65006777064058E-2"/>
    <n v="1650"/>
    <m/>
    <m/>
    <n v="3"/>
    <n v="3"/>
    <n v="3"/>
    <n v="3"/>
    <s v="plurifamiliar"/>
    <n v="5"/>
    <n v="3"/>
    <n v="1"/>
    <n v="1"/>
    <n v="0"/>
    <n v="0"/>
    <n v="1"/>
    <n v="0"/>
    <n v="1"/>
    <n v="1"/>
    <n v="0"/>
    <n v="0"/>
    <n v="1"/>
    <n v="1"/>
    <n v="0"/>
    <n v="0"/>
    <n v="0"/>
    <n v="1"/>
    <n v="0"/>
    <n v="0"/>
    <n v="1"/>
    <n v="1"/>
    <n v="1"/>
    <n v="1"/>
    <n v="0"/>
    <n v="0"/>
    <n v="0"/>
    <n v="0"/>
    <n v="0"/>
    <x v="1"/>
    <x v="0"/>
    <n v="1"/>
    <n v="1"/>
    <n v="1"/>
    <n v="0"/>
    <n v="0"/>
    <n v="0"/>
    <n v="0"/>
    <n v="1"/>
    <n v="0"/>
    <n v="1"/>
    <n v="0"/>
    <n v="0"/>
    <n v="0"/>
    <n v="0"/>
    <n v="0"/>
    <n v="1"/>
    <n v="0"/>
    <n v="0"/>
    <n v="0"/>
    <n v="0"/>
    <n v="2"/>
    <x v="1"/>
    <n v="280"/>
    <n v="16969"/>
    <n v="4"/>
    <n v="10"/>
    <n v="3"/>
  </r>
  <r>
    <s v="Emaar MGF Emerald Floors Premier"/>
    <s v=" Sector 65 Gurgaon"/>
    <x v="1"/>
    <n v="235000"/>
    <n v="14242"/>
    <s v="South-West"/>
    <x v="0"/>
    <x v="7"/>
    <n v="1.65004915040022E-2"/>
    <n v="1200"/>
    <n v="1650"/>
    <m/>
    <n v="3"/>
    <n v="3"/>
    <n v="3"/>
    <n v="3"/>
    <s v="plurifamiliar"/>
    <n v="4"/>
    <n v="2"/>
    <n v="1"/>
    <n v="1"/>
    <n v="0"/>
    <n v="0"/>
    <n v="1"/>
    <n v="1"/>
    <n v="1"/>
    <n v="1"/>
    <n v="0"/>
    <n v="0"/>
    <n v="1"/>
    <n v="1"/>
    <n v="1"/>
    <n v="1"/>
    <n v="1"/>
    <n v="1"/>
    <n v="1"/>
    <n v="1"/>
    <n v="1"/>
    <n v="1"/>
    <n v="1"/>
    <n v="1"/>
    <n v="0"/>
    <n v="0"/>
    <n v="0"/>
    <n v="0"/>
    <n v="0"/>
    <x v="1"/>
    <x v="0"/>
    <n v="1"/>
    <n v="1"/>
    <n v="0"/>
    <n v="0"/>
    <n v="0"/>
    <n v="0"/>
    <n v="0"/>
    <n v="0"/>
    <n v="0"/>
    <n v="0"/>
    <n v="0"/>
    <n v="0"/>
    <n v="0"/>
    <n v="0"/>
    <n v="0"/>
    <n v="0"/>
    <n v="0"/>
    <n v="0"/>
    <n v="0"/>
    <n v="0"/>
    <n v="0"/>
    <x v="0"/>
    <n v="235"/>
    <n v="14242"/>
    <n v="0"/>
    <n v="16"/>
    <n v="3"/>
  </r>
  <r>
    <s v="Emaar MGF Emerald Floors Premier"/>
    <s v=" Sector 65 Gurgaon"/>
    <x v="1"/>
    <n v="350000"/>
    <n v="17721"/>
    <s v="East"/>
    <x v="0"/>
    <x v="7"/>
    <n v="1.9750578409796202E-2"/>
    <m/>
    <m/>
    <n v="1975"/>
    <n v="4"/>
    <n v="4"/>
    <n v="3"/>
    <n v="4"/>
    <s v="plurifamiliar"/>
    <n v="4"/>
    <n v="4"/>
    <n v="1"/>
    <n v="0"/>
    <n v="0"/>
    <n v="0"/>
    <n v="1"/>
    <n v="1"/>
    <n v="1"/>
    <n v="1"/>
    <n v="0"/>
    <n v="0"/>
    <n v="1"/>
    <n v="1"/>
    <n v="1"/>
    <n v="1"/>
    <n v="1"/>
    <n v="1"/>
    <n v="1"/>
    <n v="1"/>
    <n v="1"/>
    <n v="1"/>
    <n v="1"/>
    <n v="1"/>
    <n v="0"/>
    <n v="0"/>
    <n v="0"/>
    <n v="0"/>
    <n v="0"/>
    <x v="1"/>
    <x v="0"/>
    <n v="1"/>
    <n v="1"/>
    <n v="6"/>
    <n v="4"/>
    <n v="0"/>
    <n v="0"/>
    <n v="0"/>
    <n v="0"/>
    <n v="0"/>
    <n v="1"/>
    <n v="0"/>
    <n v="0"/>
    <n v="0"/>
    <n v="0"/>
    <n v="0"/>
    <n v="4"/>
    <n v="0"/>
    <n v="0"/>
    <n v="0"/>
    <n v="0"/>
    <n v="2"/>
    <x v="1"/>
    <n v="350"/>
    <n v="17721"/>
    <n v="15"/>
    <n v="15"/>
    <n v="3"/>
  </r>
  <r>
    <s v="Emaar MGF Emerald Floors Premier"/>
    <s v=" Sector 65 Gurgaon"/>
    <x v="1"/>
    <n v="265000"/>
    <n v="16060"/>
    <s v="North"/>
    <x v="0"/>
    <x v="19"/>
    <n v="1.6500622665006199E-2"/>
    <n v="1650"/>
    <m/>
    <m/>
    <n v="3"/>
    <n v="3"/>
    <n v="3"/>
    <n v="3"/>
    <s v="plurifamiliar"/>
    <n v="5"/>
    <n v="5"/>
    <n v="1"/>
    <n v="1"/>
    <n v="0"/>
    <n v="0"/>
    <n v="0"/>
    <n v="0"/>
    <n v="1"/>
    <n v="0"/>
    <n v="0"/>
    <n v="0"/>
    <n v="1"/>
    <n v="0"/>
    <n v="1"/>
    <n v="0"/>
    <n v="1"/>
    <n v="1"/>
    <n v="0"/>
    <n v="1"/>
    <n v="0"/>
    <n v="0"/>
    <n v="0"/>
    <n v="1"/>
    <n v="0"/>
    <n v="0"/>
    <n v="0"/>
    <n v="0"/>
    <n v="0"/>
    <x v="1"/>
    <x v="0"/>
    <n v="1"/>
    <n v="1"/>
    <n v="0"/>
    <n v="0"/>
    <n v="0"/>
    <n v="0"/>
    <n v="0"/>
    <n v="0"/>
    <n v="0"/>
    <n v="0"/>
    <n v="0"/>
    <n v="0"/>
    <n v="0"/>
    <n v="0"/>
    <n v="0"/>
    <n v="0"/>
    <n v="0"/>
    <n v="0"/>
    <n v="0"/>
    <n v="0"/>
    <n v="0"/>
    <x v="0"/>
    <n v="265"/>
    <n v="16060"/>
    <n v="0"/>
    <n v="8"/>
    <n v="3"/>
  </r>
  <r>
    <s v="Emaar MGF Emerald Floors Premier"/>
    <s v=" Sector 65 Gurgaon"/>
    <x v="1"/>
    <n v="235000"/>
    <n v="14242"/>
    <s v="East"/>
    <x v="0"/>
    <x v="7"/>
    <n v="1.65004915040022E-2"/>
    <m/>
    <n v="1650"/>
    <m/>
    <n v="3"/>
    <n v="3"/>
    <n v="2"/>
    <n v="3"/>
    <s v="plurifamiliar"/>
    <n v="4"/>
    <n v="4"/>
    <n v="1"/>
    <n v="1"/>
    <n v="0"/>
    <n v="0"/>
    <n v="1"/>
    <n v="1"/>
    <n v="1"/>
    <n v="1"/>
    <n v="0"/>
    <n v="1"/>
    <n v="1"/>
    <n v="1"/>
    <n v="1"/>
    <n v="1"/>
    <n v="1"/>
    <n v="1"/>
    <n v="1"/>
    <n v="1"/>
    <n v="1"/>
    <n v="1"/>
    <n v="1"/>
    <n v="1"/>
    <n v="0"/>
    <n v="0"/>
    <n v="0"/>
    <n v="0"/>
    <n v="0"/>
    <x v="1"/>
    <x v="0"/>
    <n v="1"/>
    <n v="1"/>
    <n v="0"/>
    <n v="0"/>
    <n v="0"/>
    <n v="0"/>
    <n v="0"/>
    <n v="0"/>
    <n v="0"/>
    <n v="0"/>
    <n v="0"/>
    <n v="0"/>
    <n v="0"/>
    <n v="0"/>
    <n v="0"/>
    <n v="0"/>
    <n v="0"/>
    <n v="0"/>
    <n v="0"/>
    <n v="0"/>
    <n v="0"/>
    <x v="0"/>
    <n v="235"/>
    <n v="14242"/>
    <n v="0"/>
    <n v="17"/>
    <n v="3"/>
  </r>
  <r>
    <s v="Emaar MGF Emerald Floors Premier"/>
    <s v=" Sector 65 Gurgaon"/>
    <x v="1"/>
    <n v="280000"/>
    <n v="16969"/>
    <s v="East"/>
    <x v="0"/>
    <x v="7"/>
    <n v="1.65006777064058E-2"/>
    <m/>
    <m/>
    <n v="1650"/>
    <n v="3"/>
    <n v="3"/>
    <n v="2"/>
    <n v="3"/>
    <s v="plurifamiliar"/>
    <n v="4"/>
    <n v="3"/>
    <n v="1"/>
    <n v="0"/>
    <n v="0"/>
    <n v="0"/>
    <n v="1"/>
    <n v="1"/>
    <n v="1"/>
    <n v="1"/>
    <n v="0"/>
    <n v="0"/>
    <n v="1"/>
    <n v="1"/>
    <n v="1"/>
    <n v="1"/>
    <n v="1"/>
    <n v="1"/>
    <n v="1"/>
    <n v="1"/>
    <n v="1"/>
    <n v="1"/>
    <n v="1"/>
    <n v="1"/>
    <n v="0"/>
    <n v="0"/>
    <n v="0"/>
    <n v="0"/>
    <n v="0"/>
    <x v="1"/>
    <x v="0"/>
    <n v="1"/>
    <n v="1"/>
    <n v="5"/>
    <n v="0"/>
    <n v="0"/>
    <n v="0"/>
    <n v="0"/>
    <n v="0"/>
    <n v="0"/>
    <n v="1"/>
    <n v="0"/>
    <n v="0"/>
    <n v="0"/>
    <n v="0"/>
    <n v="0"/>
    <n v="0"/>
    <n v="0"/>
    <n v="0"/>
    <n v="0"/>
    <n v="0"/>
    <n v="2"/>
    <x v="1"/>
    <n v="280"/>
    <n v="16969"/>
    <n v="6"/>
    <n v="15"/>
    <n v="3"/>
  </r>
  <r>
    <s v="Emaar MGF Emerald Floors Premier"/>
    <s v=" Sector 65 Gurgaon"/>
    <x v="1"/>
    <n v="280000"/>
    <n v="14177"/>
    <s v="South"/>
    <x v="0"/>
    <x v="12"/>
    <n v="1.9750299781335901E-2"/>
    <n v="1975"/>
    <m/>
    <m/>
    <n v="4"/>
    <n v="4"/>
    <n v="3"/>
    <n v="4"/>
    <s v="plurifamiliar"/>
    <n v="5"/>
    <n v="2"/>
    <n v="1"/>
    <n v="1"/>
    <n v="0"/>
    <n v="0"/>
    <n v="0"/>
    <n v="0"/>
    <n v="1"/>
    <n v="0"/>
    <n v="0"/>
    <n v="0"/>
    <n v="1"/>
    <n v="1"/>
    <n v="1"/>
    <n v="1"/>
    <n v="1"/>
    <n v="1"/>
    <n v="0"/>
    <n v="1"/>
    <n v="1"/>
    <n v="1"/>
    <n v="1"/>
    <n v="1"/>
    <n v="0"/>
    <n v="0"/>
    <n v="0"/>
    <n v="0"/>
    <n v="0"/>
    <x v="1"/>
    <x v="0"/>
    <n v="1"/>
    <n v="1"/>
    <n v="0"/>
    <n v="4"/>
    <n v="0"/>
    <n v="0"/>
    <n v="0"/>
    <n v="0"/>
    <n v="0"/>
    <n v="1"/>
    <n v="0"/>
    <n v="0"/>
    <n v="0"/>
    <n v="0"/>
    <n v="0"/>
    <n v="4"/>
    <n v="0"/>
    <n v="0"/>
    <n v="0"/>
    <n v="0"/>
    <n v="2"/>
    <x v="1"/>
    <n v="280"/>
    <n v="14177"/>
    <n v="9"/>
    <n v="12"/>
    <n v="3"/>
  </r>
  <r>
    <s v="Emaar MGF Emerald Floors Premier"/>
    <s v=" Sector 65 Gurgaon"/>
    <x v="1"/>
    <n v="229000"/>
    <n v="13878"/>
    <s v="West"/>
    <x v="0"/>
    <x v="9"/>
    <n v="1.6500936734399702E-2"/>
    <n v="1650"/>
    <m/>
    <m/>
    <n v="3"/>
    <n v="4"/>
    <n v="3"/>
    <n v="3"/>
    <s v="plurifamiliar"/>
    <n v="5"/>
    <n v="2"/>
    <n v="1"/>
    <n v="1"/>
    <n v="0"/>
    <n v="0"/>
    <n v="1"/>
    <n v="1"/>
    <n v="1"/>
    <n v="1"/>
    <n v="1"/>
    <n v="1"/>
    <n v="1"/>
    <n v="1"/>
    <n v="1"/>
    <n v="1"/>
    <n v="1"/>
    <n v="1"/>
    <n v="1"/>
    <n v="1"/>
    <n v="1"/>
    <n v="1"/>
    <n v="1"/>
    <n v="1"/>
    <n v="0"/>
    <n v="0"/>
    <n v="0"/>
    <n v="0"/>
    <n v="0"/>
    <x v="1"/>
    <x v="0"/>
    <n v="1"/>
    <n v="1"/>
    <n v="1"/>
    <n v="1"/>
    <n v="1"/>
    <n v="1"/>
    <n v="1"/>
    <n v="1"/>
    <n v="1"/>
    <n v="1"/>
    <n v="1"/>
    <n v="0"/>
    <n v="0"/>
    <n v="0"/>
    <n v="1"/>
    <n v="1"/>
    <n v="0"/>
    <n v="0"/>
    <n v="0"/>
    <n v="0"/>
    <n v="1"/>
    <x v="2"/>
    <n v="229"/>
    <n v="13878"/>
    <n v="11"/>
    <n v="18"/>
    <n v="3"/>
  </r>
  <r>
    <s v="Emaar MGF Emerald Floors Premier"/>
    <s v=" Sector 65 Gurgaon"/>
    <x v="1"/>
    <n v="225000"/>
    <n v="13636"/>
    <s v="South-West"/>
    <x v="0"/>
    <x v="0"/>
    <n v="1.6500440011733598E-2"/>
    <n v="1350"/>
    <n v="1600"/>
    <n v="1650"/>
    <n v="3"/>
    <n v="3"/>
    <n v="3"/>
    <n v="3"/>
    <s v="plurifamiliar"/>
    <n v="4"/>
    <n v="3"/>
    <n v="1"/>
    <n v="1"/>
    <n v="0"/>
    <n v="0"/>
    <n v="0"/>
    <n v="0"/>
    <n v="1"/>
    <n v="0"/>
    <n v="0"/>
    <n v="0"/>
    <n v="1"/>
    <n v="0"/>
    <n v="1"/>
    <n v="1"/>
    <n v="1"/>
    <n v="1"/>
    <n v="1"/>
    <n v="1"/>
    <n v="0"/>
    <n v="0"/>
    <n v="0"/>
    <n v="1"/>
    <n v="0"/>
    <n v="0"/>
    <n v="0"/>
    <n v="0"/>
    <n v="0"/>
    <x v="1"/>
    <x v="0"/>
    <n v="1"/>
    <n v="1"/>
    <n v="5"/>
    <n v="3"/>
    <n v="0"/>
    <n v="0"/>
    <n v="1"/>
    <n v="4"/>
    <n v="0"/>
    <n v="1"/>
    <n v="0"/>
    <n v="0"/>
    <n v="0"/>
    <n v="0"/>
    <n v="0"/>
    <n v="3"/>
    <n v="0"/>
    <n v="0"/>
    <n v="0"/>
    <n v="0"/>
    <n v="2"/>
    <x v="1"/>
    <n v="225"/>
    <n v="13636"/>
    <n v="17"/>
    <n v="10"/>
    <n v="3"/>
  </r>
  <r>
    <s v="Emaar MGF Emerald Floors Premier"/>
    <s v=" Sector 65 Gurgaon"/>
    <x v="1"/>
    <n v="290000"/>
    <n v="14683"/>
    <s v="North-East"/>
    <x v="0"/>
    <x v="7"/>
    <n v="1.97507321392086E-2"/>
    <m/>
    <m/>
    <n v="1975"/>
    <n v="4"/>
    <n v="4"/>
    <n v="3"/>
    <n v="4"/>
    <s v="plurifamiliar"/>
    <n v="4"/>
    <n v="4"/>
    <n v="1"/>
    <n v="1"/>
    <n v="0"/>
    <n v="0"/>
    <n v="1"/>
    <n v="1"/>
    <n v="1"/>
    <n v="0"/>
    <n v="0"/>
    <n v="1"/>
    <n v="1"/>
    <n v="1"/>
    <n v="1"/>
    <n v="1"/>
    <n v="1"/>
    <n v="1"/>
    <n v="1"/>
    <n v="1"/>
    <n v="1"/>
    <n v="1"/>
    <n v="1"/>
    <n v="1"/>
    <n v="0"/>
    <n v="0"/>
    <n v="0"/>
    <n v="0"/>
    <n v="0"/>
    <x v="1"/>
    <x v="0"/>
    <n v="1"/>
    <n v="1"/>
    <n v="5"/>
    <n v="4"/>
    <n v="0"/>
    <n v="0"/>
    <n v="0"/>
    <n v="1"/>
    <n v="0"/>
    <n v="1"/>
    <n v="0"/>
    <n v="0"/>
    <n v="0"/>
    <n v="0"/>
    <n v="0"/>
    <n v="5"/>
    <n v="0"/>
    <n v="0"/>
    <n v="0"/>
    <n v="0"/>
    <n v="2"/>
    <x v="1"/>
    <n v="290"/>
    <n v="14683"/>
    <n v="16"/>
    <n v="16"/>
    <n v="3"/>
  </r>
  <r>
    <s v="Emaar MGF Emerald Floors Premier"/>
    <s v=" Sector 65 Gurgaon"/>
    <x v="1"/>
    <n v="236000"/>
    <n v="14303"/>
    <s v="North-East"/>
    <x v="0"/>
    <x v="7"/>
    <n v="1.6500034957701099E-2"/>
    <m/>
    <m/>
    <n v="1650"/>
    <n v="3"/>
    <n v="3"/>
    <n v="3"/>
    <n v="3"/>
    <s v="plurifamiliar"/>
    <n v="4"/>
    <n v="0"/>
    <n v="1"/>
    <n v="1"/>
    <n v="0"/>
    <n v="0"/>
    <n v="1"/>
    <n v="1"/>
    <n v="1"/>
    <n v="0"/>
    <n v="0"/>
    <n v="1"/>
    <n v="1"/>
    <n v="1"/>
    <n v="1"/>
    <n v="1"/>
    <n v="1"/>
    <n v="1"/>
    <n v="1"/>
    <n v="1"/>
    <n v="1"/>
    <n v="1"/>
    <n v="1"/>
    <n v="1"/>
    <n v="0"/>
    <n v="0"/>
    <n v="0"/>
    <n v="0"/>
    <n v="0"/>
    <x v="1"/>
    <x v="0"/>
    <n v="1"/>
    <n v="1"/>
    <n v="5"/>
    <n v="4"/>
    <n v="0"/>
    <n v="0"/>
    <n v="0"/>
    <n v="1"/>
    <n v="0"/>
    <n v="0"/>
    <n v="1"/>
    <n v="0"/>
    <n v="0"/>
    <n v="0"/>
    <n v="0"/>
    <n v="4"/>
    <n v="0"/>
    <n v="0"/>
    <n v="0"/>
    <n v="0"/>
    <n v="2"/>
    <x v="1"/>
    <n v="236"/>
    <n v="14303"/>
    <n v="15"/>
    <n v="16"/>
    <n v="3"/>
  </r>
  <r>
    <s v="Emaar MGF Emerald Floors Premier"/>
    <s v=" Sector 65 Gurgaon"/>
    <x v="1"/>
    <n v="285000"/>
    <n v="14430"/>
    <s v="West"/>
    <x v="0"/>
    <x v="7"/>
    <n v="1.97505197505197E-2"/>
    <m/>
    <m/>
    <n v="1975"/>
    <n v="4"/>
    <n v="4"/>
    <n v="3"/>
    <n v="4"/>
    <s v="plurifamiliar"/>
    <n v="4"/>
    <n v="0"/>
    <n v="1"/>
    <n v="1"/>
    <n v="0"/>
    <n v="0"/>
    <n v="1"/>
    <n v="1"/>
    <n v="1"/>
    <n v="0"/>
    <n v="0"/>
    <n v="1"/>
    <n v="1"/>
    <n v="1"/>
    <n v="1"/>
    <n v="1"/>
    <n v="1"/>
    <n v="1"/>
    <n v="1"/>
    <n v="1"/>
    <n v="1"/>
    <n v="1"/>
    <n v="1"/>
    <n v="1"/>
    <n v="0"/>
    <n v="0"/>
    <n v="0"/>
    <n v="0"/>
    <n v="0"/>
    <x v="1"/>
    <x v="0"/>
    <n v="1"/>
    <n v="1"/>
    <n v="5"/>
    <n v="0"/>
    <n v="1"/>
    <n v="0"/>
    <n v="0"/>
    <n v="1"/>
    <n v="0"/>
    <n v="1"/>
    <n v="1"/>
    <n v="0"/>
    <n v="0"/>
    <n v="0"/>
    <n v="0"/>
    <n v="5"/>
    <n v="0"/>
    <n v="0"/>
    <n v="0"/>
    <n v="0"/>
    <n v="1"/>
    <x v="2"/>
    <n v="285"/>
    <n v="14430"/>
    <n v="14"/>
    <n v="16"/>
    <n v="3"/>
  </r>
  <r>
    <s v="Emaar MGF Emerald Floors Premier"/>
    <s v=" Sector 65 Gurgaon"/>
    <x v="1"/>
    <n v="225000"/>
    <n v="13636"/>
    <s v="South"/>
    <x v="0"/>
    <x v="7"/>
    <n v="1.6500440011733598E-2"/>
    <m/>
    <m/>
    <n v="1650"/>
    <n v="3"/>
    <n v="3"/>
    <n v="3"/>
    <n v="3"/>
    <s v="plurifamiliar"/>
    <n v="4"/>
    <n v="3"/>
    <n v="1"/>
    <n v="1"/>
    <n v="0"/>
    <n v="0"/>
    <n v="1"/>
    <n v="1"/>
    <n v="1"/>
    <n v="0"/>
    <n v="0"/>
    <n v="1"/>
    <n v="1"/>
    <n v="1"/>
    <n v="1"/>
    <n v="1"/>
    <n v="1"/>
    <n v="1"/>
    <n v="1"/>
    <n v="1"/>
    <n v="1"/>
    <n v="1"/>
    <n v="1"/>
    <n v="1"/>
    <n v="0"/>
    <n v="0"/>
    <n v="0"/>
    <n v="0"/>
    <n v="0"/>
    <x v="1"/>
    <x v="0"/>
    <n v="1"/>
    <n v="1"/>
    <n v="0"/>
    <n v="0"/>
    <n v="0"/>
    <n v="0"/>
    <n v="0"/>
    <n v="0"/>
    <n v="0"/>
    <n v="0"/>
    <n v="0"/>
    <n v="0"/>
    <n v="0"/>
    <n v="0"/>
    <n v="0"/>
    <n v="0"/>
    <n v="0"/>
    <n v="0"/>
    <n v="0"/>
    <n v="0"/>
    <n v="0"/>
    <x v="0"/>
    <n v="225"/>
    <n v="13636"/>
    <n v="0"/>
    <n v="16"/>
    <n v="3"/>
  </r>
  <r>
    <s v="Emaar MGF Emerald Floors Premier"/>
    <s v=" Sector 65 Gurgaon"/>
    <x v="1"/>
    <n v="235000"/>
    <n v="14242"/>
    <s v="West"/>
    <x v="0"/>
    <x v="9"/>
    <n v="1.65004915040022E-2"/>
    <m/>
    <m/>
    <n v="1650"/>
    <n v="3"/>
    <n v="3"/>
    <n v="3"/>
    <n v="3"/>
    <s v="plurifamiliar"/>
    <n v="4"/>
    <n v="2"/>
    <n v="1"/>
    <n v="1"/>
    <n v="0"/>
    <n v="0"/>
    <n v="1"/>
    <n v="1"/>
    <n v="1"/>
    <n v="0"/>
    <n v="1"/>
    <n v="1"/>
    <n v="1"/>
    <n v="1"/>
    <n v="1"/>
    <n v="1"/>
    <n v="1"/>
    <n v="1"/>
    <n v="1"/>
    <n v="1"/>
    <n v="1"/>
    <n v="1"/>
    <n v="1"/>
    <n v="1"/>
    <n v="0"/>
    <n v="0"/>
    <n v="0"/>
    <n v="0"/>
    <n v="0"/>
    <x v="1"/>
    <x v="0"/>
    <n v="1"/>
    <n v="1"/>
    <n v="4"/>
    <n v="0"/>
    <n v="0"/>
    <n v="0"/>
    <n v="0"/>
    <n v="1"/>
    <n v="0"/>
    <n v="1"/>
    <n v="0"/>
    <n v="0"/>
    <n v="0"/>
    <n v="0"/>
    <n v="0"/>
    <n v="5"/>
    <n v="0"/>
    <n v="0"/>
    <n v="0"/>
    <n v="0"/>
    <n v="2"/>
    <x v="1"/>
    <n v="235"/>
    <n v="14242"/>
    <n v="11"/>
    <n v="17"/>
    <n v="3"/>
  </r>
  <r>
    <s v="Emaar MGF Emerald Floors Premier"/>
    <s v=" Sector 65 Gurgaon"/>
    <x v="1"/>
    <n v="280000"/>
    <n v="16969"/>
    <s v="North"/>
    <x v="0"/>
    <x v="12"/>
    <n v="1.65006777064058E-2"/>
    <n v="1650"/>
    <n v="1800"/>
    <n v="1975"/>
    <n v="4"/>
    <n v="4"/>
    <n v="3"/>
    <n v="4"/>
    <s v="plurifamiliar"/>
    <n v="4"/>
    <n v="2"/>
    <n v="0"/>
    <n v="1"/>
    <n v="0"/>
    <n v="0"/>
    <n v="1"/>
    <n v="0"/>
    <n v="1"/>
    <n v="0"/>
    <n v="0"/>
    <n v="0"/>
    <n v="1"/>
    <n v="1"/>
    <n v="1"/>
    <n v="1"/>
    <n v="1"/>
    <n v="1"/>
    <n v="1"/>
    <n v="1"/>
    <n v="1"/>
    <n v="1"/>
    <n v="1"/>
    <n v="1"/>
    <n v="0"/>
    <n v="0"/>
    <n v="0"/>
    <n v="0"/>
    <n v="0"/>
    <x v="1"/>
    <x v="0"/>
    <n v="1"/>
    <n v="1"/>
    <n v="5"/>
    <n v="4"/>
    <n v="0"/>
    <n v="0"/>
    <n v="0"/>
    <n v="1"/>
    <n v="0"/>
    <n v="1"/>
    <n v="0"/>
    <n v="0"/>
    <n v="0"/>
    <n v="0"/>
    <n v="0"/>
    <n v="5"/>
    <n v="0"/>
    <n v="0"/>
    <n v="0"/>
    <n v="0"/>
    <n v="2"/>
    <x v="1"/>
    <n v="280"/>
    <n v="16969"/>
    <n v="16"/>
    <n v="13"/>
    <n v="3"/>
  </r>
  <r>
    <s v="Emaar MGF Emerald Floors Premier"/>
    <s v=" Sector 65 Gurgaon"/>
    <x v="1"/>
    <n v="235000"/>
    <n v="16206"/>
    <s v="South-East"/>
    <x v="0"/>
    <x v="0"/>
    <n v="1.4500802172034999E-2"/>
    <n v="1450"/>
    <n v="1500"/>
    <n v="1650"/>
    <n v="3"/>
    <n v="3"/>
    <n v="3"/>
    <n v="3"/>
    <s v="plurifamiliar"/>
    <n v="4"/>
    <n v="2"/>
    <n v="1"/>
    <n v="1"/>
    <n v="0"/>
    <n v="0"/>
    <n v="1"/>
    <n v="0"/>
    <n v="1"/>
    <n v="0"/>
    <n v="0"/>
    <n v="1"/>
    <n v="1"/>
    <n v="0"/>
    <n v="1"/>
    <n v="1"/>
    <n v="1"/>
    <n v="1"/>
    <n v="1"/>
    <n v="1"/>
    <n v="0"/>
    <n v="0"/>
    <n v="0"/>
    <n v="1"/>
    <n v="0"/>
    <n v="0"/>
    <n v="0"/>
    <n v="0"/>
    <n v="0"/>
    <x v="1"/>
    <x v="0"/>
    <n v="1"/>
    <n v="1"/>
    <n v="0"/>
    <n v="3"/>
    <n v="0"/>
    <n v="0"/>
    <n v="0"/>
    <n v="1"/>
    <n v="0"/>
    <n v="1"/>
    <n v="0"/>
    <n v="0"/>
    <n v="0"/>
    <n v="0"/>
    <n v="0"/>
    <n v="4"/>
    <n v="0"/>
    <n v="0"/>
    <n v="0"/>
    <n v="0"/>
    <n v="2"/>
    <x v="1"/>
    <n v="235"/>
    <n v="16206"/>
    <n v="9"/>
    <n v="12"/>
    <n v="3"/>
  </r>
  <r>
    <s v="Emaar MGF Emerald Floors Premier"/>
    <s v=" Sector 65 Gurgaon"/>
    <x v="1"/>
    <n v="275000"/>
    <n v="13924"/>
    <s v="North-West"/>
    <x v="0"/>
    <x v="12"/>
    <n v="1.9750071818442901E-2"/>
    <n v="1650"/>
    <n v="1750"/>
    <n v="1975"/>
    <n v="4"/>
    <n v="4"/>
    <n v="3"/>
    <n v="4"/>
    <s v="plurifamiliar"/>
    <n v="4"/>
    <n v="3"/>
    <n v="1"/>
    <n v="1"/>
    <n v="0"/>
    <n v="0"/>
    <n v="1"/>
    <n v="0"/>
    <n v="1"/>
    <n v="1"/>
    <n v="0"/>
    <n v="1"/>
    <n v="1"/>
    <n v="1"/>
    <n v="1"/>
    <n v="1"/>
    <n v="1"/>
    <n v="1"/>
    <n v="1"/>
    <n v="1"/>
    <n v="1"/>
    <n v="1"/>
    <n v="1"/>
    <n v="1"/>
    <n v="0"/>
    <n v="0"/>
    <n v="0"/>
    <n v="0"/>
    <n v="0"/>
    <x v="1"/>
    <x v="0"/>
    <n v="1"/>
    <n v="1"/>
    <n v="0"/>
    <n v="4"/>
    <n v="0"/>
    <n v="0"/>
    <n v="0"/>
    <n v="1"/>
    <n v="0"/>
    <n v="1"/>
    <n v="0"/>
    <n v="0"/>
    <n v="0"/>
    <n v="0"/>
    <n v="0"/>
    <n v="4"/>
    <n v="0"/>
    <n v="0"/>
    <n v="0"/>
    <n v="0"/>
    <n v="2"/>
    <x v="1"/>
    <n v="275"/>
    <n v="13924"/>
    <n v="10"/>
    <n v="16"/>
    <n v="3"/>
  </r>
  <r>
    <s v="Emaar MGF Emerald Floors Premier"/>
    <s v=" Sector 65 Gurgaon"/>
    <x v="1"/>
    <n v="236000"/>
    <n v="14303"/>
    <s v="North-East"/>
    <x v="0"/>
    <x v="7"/>
    <n v="1.6500034957701099E-2"/>
    <n v="1400"/>
    <m/>
    <n v="1650"/>
    <n v="3"/>
    <n v="3"/>
    <n v="3"/>
    <n v="3"/>
    <s v="plurifamiliar"/>
    <n v="4"/>
    <n v="2"/>
    <n v="1"/>
    <n v="1"/>
    <n v="0"/>
    <n v="0"/>
    <n v="1"/>
    <n v="1"/>
    <n v="1"/>
    <n v="1"/>
    <n v="0"/>
    <n v="0"/>
    <n v="1"/>
    <n v="1"/>
    <n v="1"/>
    <n v="1"/>
    <n v="1"/>
    <n v="1"/>
    <n v="1"/>
    <n v="1"/>
    <n v="1"/>
    <n v="1"/>
    <n v="1"/>
    <n v="1"/>
    <n v="0"/>
    <n v="0"/>
    <n v="0"/>
    <n v="0"/>
    <n v="0"/>
    <x v="1"/>
    <x v="0"/>
    <n v="1"/>
    <n v="1"/>
    <n v="4"/>
    <n v="3"/>
    <n v="0"/>
    <n v="0"/>
    <n v="0"/>
    <n v="1"/>
    <n v="0"/>
    <n v="1"/>
    <n v="0"/>
    <n v="0"/>
    <n v="0"/>
    <n v="0"/>
    <n v="0"/>
    <n v="4"/>
    <n v="0"/>
    <n v="0"/>
    <n v="0"/>
    <n v="0"/>
    <n v="2"/>
    <x v="1"/>
    <n v="236"/>
    <n v="14303"/>
    <n v="13"/>
    <n v="16"/>
    <n v="3"/>
  </r>
  <r>
    <s v="Emaar MGF Emerald Floors Premier"/>
    <s v=" Sector 65 Gurgaon"/>
    <x v="1"/>
    <n v="300000"/>
    <n v="15189"/>
    <s v="South-East"/>
    <x v="0"/>
    <x v="24"/>
    <n v="1.97511356903021E-2"/>
    <m/>
    <m/>
    <n v="1975"/>
    <n v="4"/>
    <n v="4"/>
    <n v="3"/>
    <n v="4"/>
    <s v="plurifamiliar"/>
    <n v="4"/>
    <n v="2"/>
    <n v="1"/>
    <n v="0"/>
    <n v="0"/>
    <n v="0"/>
    <n v="1"/>
    <n v="0"/>
    <n v="1"/>
    <n v="1"/>
    <n v="0"/>
    <n v="1"/>
    <n v="1"/>
    <n v="1"/>
    <n v="1"/>
    <n v="0"/>
    <n v="1"/>
    <n v="1"/>
    <n v="1"/>
    <n v="0"/>
    <n v="1"/>
    <n v="1"/>
    <n v="1"/>
    <n v="1"/>
    <n v="0"/>
    <n v="0"/>
    <n v="0"/>
    <n v="0"/>
    <n v="0"/>
    <x v="1"/>
    <x v="0"/>
    <n v="1"/>
    <n v="1"/>
    <n v="0"/>
    <n v="0"/>
    <n v="0"/>
    <n v="0"/>
    <n v="0"/>
    <n v="0"/>
    <n v="0"/>
    <n v="0"/>
    <n v="0"/>
    <n v="0"/>
    <n v="0"/>
    <n v="0"/>
    <n v="0"/>
    <n v="0"/>
    <n v="0"/>
    <n v="0"/>
    <n v="0"/>
    <n v="0"/>
    <n v="0"/>
    <x v="0"/>
    <n v="300"/>
    <n v="15189"/>
    <n v="0"/>
    <n v="13"/>
    <n v="3"/>
  </r>
  <r>
    <s v="Emaar MGF Emerald Floors Premier"/>
    <s v=" Sector 65 Gurgaon"/>
    <x v="1"/>
    <n v="200000"/>
    <n v="12121"/>
    <s v="North-West"/>
    <x v="0"/>
    <x v="7"/>
    <n v="1.6500288755053199E-2"/>
    <n v="1650"/>
    <m/>
    <m/>
    <n v="3"/>
    <n v="3"/>
    <n v="3"/>
    <n v="3"/>
    <s v="plurifamiliar"/>
    <n v="5"/>
    <n v="1"/>
    <n v="1"/>
    <n v="0"/>
    <n v="0"/>
    <n v="0"/>
    <n v="0"/>
    <n v="1"/>
    <n v="1"/>
    <n v="0"/>
    <n v="0"/>
    <n v="0"/>
    <n v="1"/>
    <n v="1"/>
    <n v="1"/>
    <n v="1"/>
    <n v="1"/>
    <n v="1"/>
    <n v="0"/>
    <n v="1"/>
    <n v="1"/>
    <n v="1"/>
    <n v="1"/>
    <n v="1"/>
    <n v="0"/>
    <n v="0"/>
    <n v="0"/>
    <n v="0"/>
    <n v="0"/>
    <x v="1"/>
    <x v="0"/>
    <n v="1"/>
    <n v="1"/>
    <n v="0"/>
    <n v="3"/>
    <n v="0"/>
    <n v="0"/>
    <n v="0"/>
    <n v="0"/>
    <n v="0"/>
    <n v="1"/>
    <n v="0"/>
    <n v="0"/>
    <n v="0"/>
    <n v="0"/>
    <n v="0"/>
    <n v="1"/>
    <n v="0"/>
    <n v="0"/>
    <n v="0"/>
    <n v="0"/>
    <n v="2"/>
    <x v="1"/>
    <n v="200"/>
    <n v="12121"/>
    <n v="5"/>
    <n v="12"/>
    <n v="3"/>
  </r>
  <r>
    <s v="Emaar MGF Emerald Floors Premier"/>
    <s v=" Sector 65 Gurgaon"/>
    <x v="1"/>
    <n v="240000"/>
    <n v="14545"/>
    <s v="East"/>
    <x v="0"/>
    <x v="0"/>
    <n v="1.6500515641113701E-2"/>
    <n v="1250"/>
    <n v="1600"/>
    <n v="1650"/>
    <n v="3"/>
    <n v="3"/>
    <n v="3"/>
    <n v="3"/>
    <s v="plurifamiliar"/>
    <n v="4"/>
    <n v="3"/>
    <n v="1"/>
    <n v="1"/>
    <n v="0"/>
    <n v="0"/>
    <n v="0"/>
    <n v="0"/>
    <n v="1"/>
    <n v="0"/>
    <n v="0"/>
    <n v="0"/>
    <n v="1"/>
    <n v="0"/>
    <n v="1"/>
    <n v="1"/>
    <n v="1"/>
    <n v="1"/>
    <n v="1"/>
    <n v="1"/>
    <n v="0"/>
    <n v="0"/>
    <n v="0"/>
    <n v="1"/>
    <n v="0"/>
    <n v="0"/>
    <n v="0"/>
    <n v="0"/>
    <n v="0"/>
    <x v="1"/>
    <x v="0"/>
    <n v="1"/>
    <n v="1"/>
    <n v="5"/>
    <n v="3"/>
    <n v="1"/>
    <n v="0"/>
    <n v="0"/>
    <n v="5"/>
    <n v="0"/>
    <n v="1"/>
    <n v="0"/>
    <n v="0"/>
    <n v="0"/>
    <n v="0"/>
    <n v="0"/>
    <n v="3"/>
    <n v="0"/>
    <n v="0"/>
    <n v="0"/>
    <n v="0"/>
    <n v="2"/>
    <x v="1"/>
    <n v="240"/>
    <n v="14545"/>
    <n v="18"/>
    <n v="10"/>
    <n v="3"/>
  </r>
  <r>
    <s v="Emaar MGF Emerald Floors Premier"/>
    <s v=" Sector 65 Gurgaon"/>
    <x v="1"/>
    <n v="277000"/>
    <n v="14025"/>
    <s v="North-East"/>
    <x v="0"/>
    <x v="9"/>
    <n v="1.97504456327985E-2"/>
    <n v="1975"/>
    <m/>
    <m/>
    <n v="4"/>
    <n v="4"/>
    <n v="3"/>
    <n v="4"/>
    <s v="plurifamiliar"/>
    <n v="5"/>
    <n v="3"/>
    <n v="1"/>
    <n v="1"/>
    <n v="0"/>
    <n v="0"/>
    <n v="1"/>
    <n v="1"/>
    <n v="1"/>
    <n v="1"/>
    <n v="1"/>
    <n v="1"/>
    <n v="1"/>
    <n v="1"/>
    <n v="1"/>
    <n v="1"/>
    <n v="1"/>
    <n v="1"/>
    <n v="1"/>
    <n v="1"/>
    <n v="1"/>
    <n v="1"/>
    <n v="1"/>
    <n v="1"/>
    <n v="0"/>
    <n v="0"/>
    <n v="0"/>
    <n v="0"/>
    <n v="0"/>
    <x v="1"/>
    <x v="0"/>
    <n v="1"/>
    <n v="1"/>
    <n v="1"/>
    <n v="1"/>
    <n v="1"/>
    <n v="1"/>
    <n v="1"/>
    <n v="1"/>
    <n v="1"/>
    <n v="1"/>
    <n v="1"/>
    <n v="0"/>
    <n v="0"/>
    <n v="0"/>
    <n v="1"/>
    <n v="1"/>
    <n v="0"/>
    <n v="0"/>
    <n v="0"/>
    <n v="0"/>
    <n v="1"/>
    <x v="2"/>
    <n v="277"/>
    <n v="14025"/>
    <n v="11"/>
    <n v="18"/>
    <n v="3"/>
  </r>
  <r>
    <s v="Emaar MGF Emerald Floors Premier"/>
    <s v=" Sector 65 Gurgaon"/>
    <x v="1"/>
    <n v="270000"/>
    <n v="16363"/>
    <s v="North-West"/>
    <x v="0"/>
    <x v="7"/>
    <n v="1.6500641691621298E-2"/>
    <n v="1650"/>
    <m/>
    <m/>
    <n v="3"/>
    <n v="3"/>
    <n v="3"/>
    <n v="3"/>
    <s v="plurifamiliar"/>
    <n v="5"/>
    <n v="5"/>
    <n v="1"/>
    <n v="0"/>
    <n v="0"/>
    <n v="1"/>
    <n v="1"/>
    <n v="1"/>
    <n v="1"/>
    <n v="0"/>
    <n v="0"/>
    <n v="1"/>
    <n v="1"/>
    <n v="1"/>
    <n v="1"/>
    <n v="1"/>
    <n v="1"/>
    <n v="1"/>
    <n v="1"/>
    <n v="1"/>
    <n v="1"/>
    <n v="1"/>
    <n v="1"/>
    <n v="1"/>
    <n v="0"/>
    <n v="0"/>
    <n v="0"/>
    <n v="0"/>
    <n v="0"/>
    <x v="1"/>
    <x v="0"/>
    <n v="1"/>
    <n v="1"/>
    <n v="6"/>
    <n v="3"/>
    <n v="0"/>
    <n v="0"/>
    <n v="0"/>
    <n v="1"/>
    <n v="0"/>
    <n v="1"/>
    <n v="0"/>
    <n v="0"/>
    <n v="0"/>
    <n v="0"/>
    <n v="0"/>
    <n v="3"/>
    <n v="0"/>
    <n v="0"/>
    <n v="0"/>
    <n v="0"/>
    <n v="2"/>
    <x v="1"/>
    <n v="270"/>
    <n v="16363"/>
    <n v="14"/>
    <n v="16"/>
    <n v="3"/>
  </r>
  <r>
    <s v="Emaar MGF Emerald Floors Premier"/>
    <s v=" Sector 65 Gurgaon"/>
    <x v="1"/>
    <n v="235000"/>
    <n v="14242"/>
    <s v="East"/>
    <x v="0"/>
    <x v="7"/>
    <n v="1.65004915040022E-2"/>
    <n v="1650"/>
    <m/>
    <m/>
    <n v="3"/>
    <n v="3"/>
    <n v="3"/>
    <n v="3"/>
    <s v="plurifamiliar"/>
    <n v="5"/>
    <n v="3"/>
    <n v="1"/>
    <n v="1"/>
    <n v="0"/>
    <n v="0"/>
    <n v="1"/>
    <n v="1"/>
    <n v="1"/>
    <n v="1"/>
    <n v="0"/>
    <n v="1"/>
    <n v="1"/>
    <n v="1"/>
    <n v="1"/>
    <n v="1"/>
    <n v="1"/>
    <n v="1"/>
    <n v="1"/>
    <n v="1"/>
    <n v="1"/>
    <n v="1"/>
    <n v="1"/>
    <n v="1"/>
    <n v="0"/>
    <n v="0"/>
    <n v="0"/>
    <n v="0"/>
    <n v="0"/>
    <x v="1"/>
    <x v="0"/>
    <n v="1"/>
    <n v="1"/>
    <n v="4"/>
    <n v="3"/>
    <n v="0"/>
    <n v="0"/>
    <n v="0"/>
    <n v="1"/>
    <n v="0"/>
    <n v="1"/>
    <n v="0"/>
    <n v="0"/>
    <n v="0"/>
    <n v="0"/>
    <n v="0"/>
    <n v="3"/>
    <n v="0"/>
    <n v="0"/>
    <n v="0"/>
    <n v="0"/>
    <n v="2"/>
    <x v="1"/>
    <n v="235"/>
    <n v="14242"/>
    <n v="12"/>
    <n v="17"/>
    <n v="3"/>
  </r>
  <r>
    <s v="Emaar MGF Emerald Floors Premier"/>
    <s v=" Sector 65 Gurgaon"/>
    <x v="1"/>
    <n v="279000"/>
    <n v="14126"/>
    <s v="South-West"/>
    <x v="0"/>
    <x v="9"/>
    <n v="1.9750814101656501E-2"/>
    <n v="1975"/>
    <m/>
    <m/>
    <n v="4"/>
    <n v="4"/>
    <n v="3"/>
    <n v="4"/>
    <s v="plurifamiliar"/>
    <n v="5"/>
    <n v="2"/>
    <n v="1"/>
    <n v="1"/>
    <n v="0"/>
    <n v="0"/>
    <n v="1"/>
    <n v="1"/>
    <n v="1"/>
    <n v="0"/>
    <n v="1"/>
    <n v="1"/>
    <n v="1"/>
    <n v="1"/>
    <n v="1"/>
    <n v="1"/>
    <n v="1"/>
    <n v="1"/>
    <n v="1"/>
    <n v="1"/>
    <n v="1"/>
    <n v="1"/>
    <n v="1"/>
    <n v="1"/>
    <n v="0"/>
    <n v="0"/>
    <n v="0"/>
    <n v="0"/>
    <n v="0"/>
    <x v="1"/>
    <x v="0"/>
    <n v="1"/>
    <n v="1"/>
    <n v="2"/>
    <n v="3"/>
    <n v="1"/>
    <n v="1"/>
    <n v="1"/>
    <n v="1"/>
    <n v="4"/>
    <n v="1"/>
    <n v="1"/>
    <n v="0"/>
    <n v="0"/>
    <n v="0"/>
    <n v="1"/>
    <n v="2"/>
    <n v="0"/>
    <n v="0"/>
    <n v="0"/>
    <n v="0"/>
    <n v="1"/>
    <x v="2"/>
    <n v="279"/>
    <n v="14126"/>
    <n v="18"/>
    <n v="17"/>
    <n v="3"/>
  </r>
  <r>
    <s v="Emaar MGF Emerald Floors Premier"/>
    <s v=" Sector 65 Gurgaon"/>
    <x v="1"/>
    <n v="230000"/>
    <n v="13939"/>
    <s v="South-West"/>
    <x v="0"/>
    <x v="9"/>
    <n v="1.6500466317526299E-2"/>
    <n v="1650"/>
    <m/>
    <m/>
    <n v="3"/>
    <n v="4"/>
    <n v="3"/>
    <n v="3"/>
    <s v="plurifamiliar"/>
    <n v="5"/>
    <n v="3"/>
    <n v="1"/>
    <n v="1"/>
    <n v="1"/>
    <n v="1"/>
    <n v="1"/>
    <n v="1"/>
    <n v="1"/>
    <n v="0"/>
    <n v="1"/>
    <n v="1"/>
    <n v="1"/>
    <n v="1"/>
    <n v="1"/>
    <n v="1"/>
    <n v="1"/>
    <n v="1"/>
    <n v="1"/>
    <n v="1"/>
    <n v="1"/>
    <n v="1"/>
    <n v="1"/>
    <n v="1"/>
    <n v="0"/>
    <n v="0"/>
    <n v="0"/>
    <n v="0"/>
    <n v="0"/>
    <x v="1"/>
    <x v="0"/>
    <n v="1"/>
    <n v="1"/>
    <n v="1"/>
    <n v="1"/>
    <n v="1"/>
    <n v="1"/>
    <n v="1"/>
    <n v="1"/>
    <n v="1"/>
    <n v="1"/>
    <n v="1"/>
    <n v="0"/>
    <n v="0"/>
    <n v="0"/>
    <n v="1"/>
    <n v="1"/>
    <n v="0"/>
    <n v="0"/>
    <n v="0"/>
    <n v="0"/>
    <n v="1"/>
    <x v="2"/>
    <n v="230"/>
    <n v="13939"/>
    <n v="11"/>
    <n v="19"/>
    <n v="3"/>
  </r>
  <r>
    <s v="Emaar MGF Emerald Floors Premier"/>
    <s v=" Sector 65 Gurgaon"/>
    <x v="1"/>
    <n v="290000"/>
    <n v="14683"/>
    <s v="North"/>
    <x v="0"/>
    <x v="8"/>
    <n v="1.97507321392086E-2"/>
    <n v="1975"/>
    <m/>
    <m/>
    <n v="4"/>
    <n v="4"/>
    <n v="0"/>
    <n v="4"/>
    <s v="plurifamiliar"/>
    <n v="4"/>
    <n v="0"/>
    <n v="0"/>
    <n v="0"/>
    <n v="0"/>
    <n v="1"/>
    <n v="1"/>
    <n v="0"/>
    <n v="1"/>
    <n v="0"/>
    <n v="0"/>
    <n v="0"/>
    <n v="1"/>
    <n v="1"/>
    <n v="0"/>
    <n v="0"/>
    <n v="1"/>
    <n v="1"/>
    <n v="1"/>
    <n v="0"/>
    <n v="1"/>
    <n v="1"/>
    <n v="1"/>
    <n v="1"/>
    <n v="0"/>
    <n v="0"/>
    <n v="0"/>
    <n v="0"/>
    <n v="0"/>
    <x v="1"/>
    <x v="0"/>
    <n v="1"/>
    <n v="1"/>
    <n v="6"/>
    <n v="0"/>
    <n v="0"/>
    <n v="0"/>
    <n v="0"/>
    <n v="0"/>
    <n v="0"/>
    <n v="1"/>
    <n v="0"/>
    <n v="0"/>
    <n v="0"/>
    <n v="0"/>
    <n v="0"/>
    <n v="0"/>
    <n v="0"/>
    <n v="0"/>
    <n v="0"/>
    <n v="0"/>
    <n v="2"/>
    <x v="1"/>
    <n v="290"/>
    <n v="14683"/>
    <n v="7"/>
    <n v="10"/>
    <n v="3"/>
  </r>
  <r>
    <s v="Emaar MGF Emerald Floors Premier"/>
    <s v=" Sector 65 Gurgaon"/>
    <x v="1"/>
    <n v="285000"/>
    <n v="14430"/>
    <s v="North"/>
    <x v="0"/>
    <x v="19"/>
    <n v="1.97505197505197E-2"/>
    <n v="1975"/>
    <m/>
    <m/>
    <n v="4"/>
    <n v="4"/>
    <n v="3"/>
    <n v="4"/>
    <s v="plurifamiliar"/>
    <n v="5"/>
    <n v="3"/>
    <n v="1"/>
    <n v="1"/>
    <n v="0"/>
    <n v="0"/>
    <n v="0"/>
    <n v="0"/>
    <n v="1"/>
    <n v="0"/>
    <n v="0"/>
    <n v="0"/>
    <n v="1"/>
    <n v="0"/>
    <n v="1"/>
    <n v="0"/>
    <n v="1"/>
    <n v="1"/>
    <n v="0"/>
    <n v="0"/>
    <n v="0"/>
    <n v="0"/>
    <n v="0"/>
    <n v="1"/>
    <n v="0"/>
    <n v="0"/>
    <n v="0"/>
    <n v="0"/>
    <n v="0"/>
    <x v="1"/>
    <x v="0"/>
    <n v="1"/>
    <n v="1"/>
    <n v="6"/>
    <n v="0"/>
    <n v="0"/>
    <n v="0"/>
    <n v="0"/>
    <n v="0"/>
    <n v="0"/>
    <n v="1"/>
    <n v="0"/>
    <n v="0"/>
    <n v="0"/>
    <n v="0"/>
    <n v="0"/>
    <n v="0"/>
    <n v="0"/>
    <n v="0"/>
    <n v="0"/>
    <n v="0"/>
    <n v="2"/>
    <x v="1"/>
    <n v="285"/>
    <n v="14430"/>
    <n v="7"/>
    <n v="7"/>
    <n v="3"/>
  </r>
  <r>
    <s v="Emaar MGF Emerald Floors Premier"/>
    <s v=" Sector 65 Gurgaon"/>
    <x v="1"/>
    <n v="224000.00000000003"/>
    <n v="13575"/>
    <s v="North-West"/>
    <x v="0"/>
    <x v="22"/>
    <n v="1.6500920810313E-2"/>
    <n v="1650"/>
    <m/>
    <m/>
    <n v="3"/>
    <n v="3"/>
    <n v="3"/>
    <n v="3"/>
    <s v="plurifamiliar"/>
    <n v="5"/>
    <n v="2"/>
    <n v="1"/>
    <n v="1"/>
    <n v="0"/>
    <n v="0"/>
    <n v="1"/>
    <n v="0"/>
    <n v="1"/>
    <n v="0"/>
    <n v="0"/>
    <n v="0"/>
    <n v="1"/>
    <n v="0"/>
    <n v="1"/>
    <n v="0"/>
    <n v="0"/>
    <n v="1"/>
    <n v="0"/>
    <n v="1"/>
    <n v="1"/>
    <n v="1"/>
    <n v="0"/>
    <n v="1"/>
    <n v="0"/>
    <n v="0"/>
    <n v="0"/>
    <n v="0"/>
    <n v="0"/>
    <x v="1"/>
    <x v="0"/>
    <n v="1"/>
    <n v="1"/>
    <n v="0"/>
    <n v="0"/>
    <n v="0"/>
    <n v="0"/>
    <n v="0"/>
    <n v="0"/>
    <n v="0"/>
    <n v="0"/>
    <n v="0"/>
    <n v="0"/>
    <n v="0"/>
    <n v="0"/>
    <n v="0"/>
    <n v="0"/>
    <n v="0"/>
    <n v="0"/>
    <n v="0"/>
    <n v="0"/>
    <n v="0"/>
    <x v="0"/>
    <n v="224.00000000000003"/>
    <n v="13575"/>
    <n v="0"/>
    <n v="10"/>
    <n v="3"/>
  </r>
  <r>
    <s v="Emaar MGF Emerald Floors Premier"/>
    <s v=" Sector 65 Gurgaon"/>
    <x v="1"/>
    <n v="255000"/>
    <n v="15454"/>
    <s v="West"/>
    <x v="0"/>
    <x v="10"/>
    <n v="1.6500582373495502E-2"/>
    <n v="1300"/>
    <m/>
    <n v="1650"/>
    <n v="3"/>
    <n v="3"/>
    <n v="3"/>
    <n v="3"/>
    <s v="plurifamiliar"/>
    <n v="5"/>
    <n v="3"/>
    <n v="1"/>
    <n v="1"/>
    <n v="0"/>
    <n v="0"/>
    <n v="0"/>
    <n v="0"/>
    <n v="1"/>
    <n v="0"/>
    <n v="0"/>
    <n v="0"/>
    <n v="1"/>
    <n v="0"/>
    <n v="1"/>
    <n v="0"/>
    <n v="0"/>
    <n v="1"/>
    <n v="0"/>
    <n v="0"/>
    <n v="0"/>
    <n v="0"/>
    <n v="0"/>
    <n v="1"/>
    <n v="0"/>
    <n v="0"/>
    <n v="0"/>
    <n v="0"/>
    <n v="0"/>
    <x v="1"/>
    <x v="0"/>
    <n v="1"/>
    <n v="1"/>
    <n v="0"/>
    <n v="0"/>
    <n v="0"/>
    <n v="0"/>
    <n v="0"/>
    <n v="0"/>
    <n v="0"/>
    <n v="0"/>
    <n v="0"/>
    <n v="0"/>
    <n v="0"/>
    <n v="0"/>
    <n v="0"/>
    <n v="0"/>
    <n v="0"/>
    <n v="0"/>
    <n v="0"/>
    <n v="0"/>
    <n v="0"/>
    <x v="0"/>
    <n v="255"/>
    <n v="15454"/>
    <n v="0"/>
    <n v="6"/>
    <n v="3"/>
  </r>
  <r>
    <s v="Emaar MGF Emerald Floors Premier"/>
    <s v=" Sector 65 Gurgaon"/>
    <x v="1"/>
    <n v="285000"/>
    <n v="14430"/>
    <s v="South-West"/>
    <x v="0"/>
    <x v="10"/>
    <n v="1.97505197505197E-2"/>
    <m/>
    <n v="1800"/>
    <n v="1975"/>
    <n v="4"/>
    <n v="4"/>
    <n v="3"/>
    <n v="4"/>
    <s v="plurifamiliar"/>
    <n v="5"/>
    <n v="2"/>
    <n v="1"/>
    <n v="1"/>
    <n v="0"/>
    <n v="0"/>
    <n v="0"/>
    <n v="0"/>
    <n v="1"/>
    <n v="0"/>
    <n v="0"/>
    <n v="0"/>
    <n v="1"/>
    <n v="0"/>
    <n v="1"/>
    <n v="0"/>
    <n v="0"/>
    <n v="1"/>
    <n v="0"/>
    <n v="0"/>
    <n v="0"/>
    <n v="0"/>
    <n v="0"/>
    <n v="1"/>
    <n v="0"/>
    <n v="0"/>
    <n v="0"/>
    <n v="0"/>
    <n v="0"/>
    <x v="1"/>
    <x v="0"/>
    <n v="1"/>
    <n v="1"/>
    <n v="0"/>
    <n v="0"/>
    <n v="0"/>
    <n v="0"/>
    <n v="0"/>
    <n v="0"/>
    <n v="0"/>
    <n v="0"/>
    <n v="0"/>
    <n v="0"/>
    <n v="0"/>
    <n v="0"/>
    <n v="0"/>
    <n v="0"/>
    <n v="0"/>
    <n v="0"/>
    <n v="0"/>
    <n v="0"/>
    <n v="0"/>
    <x v="0"/>
    <n v="285"/>
    <n v="14430"/>
    <n v="0"/>
    <n v="6"/>
    <n v="3"/>
  </r>
  <r>
    <s v="Emaar MGF Emerald Floors Premier"/>
    <s v=" Sector 65 Gurgaon"/>
    <x v="1"/>
    <n v="250000"/>
    <n v="15151"/>
    <s v="South-West"/>
    <x v="0"/>
    <x v="17"/>
    <n v="1.65005610190746E-2"/>
    <m/>
    <m/>
    <n v="1650"/>
    <n v="3"/>
    <n v="3"/>
    <n v="3"/>
    <n v="3"/>
    <s v="plurifamiliar"/>
    <n v="5"/>
    <n v="3"/>
    <n v="1"/>
    <n v="1"/>
    <n v="0"/>
    <n v="0"/>
    <n v="0"/>
    <n v="0"/>
    <n v="1"/>
    <n v="0"/>
    <n v="0"/>
    <n v="0"/>
    <n v="1"/>
    <n v="0"/>
    <n v="0"/>
    <n v="0"/>
    <n v="0"/>
    <n v="1"/>
    <n v="0"/>
    <n v="0"/>
    <n v="0"/>
    <n v="0"/>
    <n v="0"/>
    <n v="1"/>
    <n v="0"/>
    <n v="0"/>
    <n v="0"/>
    <n v="0"/>
    <n v="0"/>
    <x v="1"/>
    <x v="0"/>
    <n v="1"/>
    <n v="1"/>
    <n v="0"/>
    <n v="0"/>
    <n v="0"/>
    <n v="0"/>
    <n v="0"/>
    <n v="0"/>
    <n v="0"/>
    <n v="0"/>
    <n v="0"/>
    <n v="0"/>
    <n v="0"/>
    <n v="0"/>
    <n v="0"/>
    <n v="0"/>
    <n v="0"/>
    <n v="0"/>
    <n v="0"/>
    <n v="0"/>
    <n v="0"/>
    <x v="0"/>
    <n v="250"/>
    <n v="15151"/>
    <n v="0"/>
    <n v="5"/>
    <n v="3"/>
  </r>
  <r>
    <s v="Emaar MGF Palm Hills"/>
    <s v=" Sector 77 Gurgaon"/>
    <x v="1"/>
    <n v="150000"/>
    <n v="12744"/>
    <s v="North-East"/>
    <x v="0"/>
    <x v="29"/>
    <n v="1.17702448210922E-2"/>
    <n v="1177"/>
    <m/>
    <n v="1450"/>
    <n v="3"/>
    <n v="3"/>
    <n v="3"/>
    <n v="3"/>
    <s v="plurifamiliar"/>
    <n v="8"/>
    <n v="4"/>
    <n v="0"/>
    <n v="0"/>
    <n v="0"/>
    <n v="0"/>
    <n v="1"/>
    <n v="1"/>
    <n v="0"/>
    <n v="0"/>
    <n v="0"/>
    <n v="1"/>
    <n v="1"/>
    <n v="1"/>
    <n v="1"/>
    <n v="1"/>
    <n v="1"/>
    <n v="1"/>
    <n v="1"/>
    <n v="1"/>
    <n v="1"/>
    <n v="1"/>
    <n v="1"/>
    <n v="1"/>
    <n v="1"/>
    <n v="0"/>
    <n v="0"/>
    <n v="0"/>
    <n v="1"/>
    <x v="1"/>
    <x v="0"/>
    <n v="1"/>
    <n v="0"/>
    <n v="4"/>
    <n v="10"/>
    <n v="0"/>
    <n v="0"/>
    <n v="1"/>
    <n v="0"/>
    <n v="0"/>
    <n v="1"/>
    <n v="0"/>
    <n v="0"/>
    <n v="0"/>
    <n v="0"/>
    <n v="1"/>
    <n v="2"/>
    <n v="0"/>
    <n v="0"/>
    <n v="0"/>
    <n v="0"/>
    <n v="2"/>
    <x v="1"/>
    <n v="150"/>
    <n v="12744"/>
    <n v="19"/>
    <n v="13"/>
    <n v="4"/>
  </r>
  <r>
    <s v="Emaar MGF Palm Hills"/>
    <s v=" Sector 77 Gurgaon"/>
    <x v="1"/>
    <n v="125000"/>
    <n v="8620"/>
    <s v="West"/>
    <x v="0"/>
    <x v="29"/>
    <n v="1.45011600928074E-2"/>
    <n v="1450"/>
    <m/>
    <m/>
    <n v="3"/>
    <n v="4"/>
    <n v="3"/>
    <n v="3"/>
    <s v="plurifamiliar"/>
    <n v="7"/>
    <n v="1"/>
    <n v="1"/>
    <n v="0"/>
    <n v="0"/>
    <n v="0"/>
    <n v="1"/>
    <n v="1"/>
    <n v="0"/>
    <n v="0"/>
    <n v="0"/>
    <n v="0"/>
    <n v="1"/>
    <n v="1"/>
    <n v="1"/>
    <n v="1"/>
    <n v="1"/>
    <n v="1"/>
    <n v="1"/>
    <n v="1"/>
    <n v="1"/>
    <n v="1"/>
    <n v="1"/>
    <n v="1"/>
    <n v="1"/>
    <n v="0"/>
    <n v="0"/>
    <n v="0"/>
    <n v="1"/>
    <x v="1"/>
    <x v="0"/>
    <n v="1"/>
    <n v="0"/>
    <n v="0"/>
    <n v="2"/>
    <n v="0"/>
    <n v="0"/>
    <n v="0"/>
    <n v="0"/>
    <n v="0"/>
    <n v="1"/>
    <n v="0"/>
    <n v="0"/>
    <n v="0"/>
    <n v="0"/>
    <n v="1"/>
    <n v="1"/>
    <n v="0"/>
    <n v="0"/>
    <n v="0"/>
    <n v="0"/>
    <n v="2"/>
    <x v="1"/>
    <n v="125"/>
    <n v="8620"/>
    <n v="5"/>
    <n v="13"/>
    <n v="4"/>
  </r>
  <r>
    <s v="Emaar MGF Palm Hills"/>
    <s v=" Sector 77 Gurgaon"/>
    <x v="1"/>
    <n v="164000"/>
    <n v="8410"/>
    <s v="South"/>
    <x v="0"/>
    <x v="24"/>
    <n v="1.9500594530320998E-2"/>
    <m/>
    <m/>
    <n v="1950"/>
    <n v="4"/>
    <n v="3"/>
    <n v="3"/>
    <n v="4"/>
    <s v="plurifamiliar"/>
    <n v="9"/>
    <n v="9"/>
    <n v="1"/>
    <n v="0"/>
    <n v="0"/>
    <n v="0"/>
    <n v="0"/>
    <n v="0"/>
    <n v="1"/>
    <n v="1"/>
    <n v="0"/>
    <n v="0"/>
    <n v="1"/>
    <n v="1"/>
    <n v="1"/>
    <n v="0"/>
    <n v="1"/>
    <n v="1"/>
    <n v="0"/>
    <n v="1"/>
    <n v="1"/>
    <n v="1"/>
    <n v="1"/>
    <n v="1"/>
    <n v="1"/>
    <n v="0"/>
    <n v="0"/>
    <n v="0"/>
    <n v="1"/>
    <x v="1"/>
    <x v="0"/>
    <n v="1"/>
    <n v="0"/>
    <n v="0"/>
    <n v="0"/>
    <n v="0"/>
    <n v="0"/>
    <n v="0"/>
    <n v="0"/>
    <n v="0"/>
    <n v="0"/>
    <n v="0"/>
    <n v="0"/>
    <n v="0"/>
    <n v="0"/>
    <n v="0"/>
    <n v="0"/>
    <n v="0"/>
    <n v="0"/>
    <n v="0"/>
    <n v="0"/>
    <n v="0"/>
    <x v="0"/>
    <n v="164"/>
    <n v="8410"/>
    <n v="0"/>
    <n v="11"/>
    <n v="4"/>
  </r>
  <r>
    <s v="Emaar MGF Palm Hills"/>
    <s v=" Sector 77 Gurgaon"/>
    <x v="1"/>
    <n v="155000"/>
    <n v="7948"/>
    <s v="North-East"/>
    <x v="0"/>
    <x v="0"/>
    <n v="1.9501761449421201E-2"/>
    <n v="1702"/>
    <n v="1800"/>
    <n v="1950"/>
    <n v="4"/>
    <n v="4"/>
    <n v="3"/>
    <n v="4"/>
    <s v="plurifamiliar"/>
    <n v="8"/>
    <n v="2"/>
    <n v="1"/>
    <n v="1"/>
    <n v="0"/>
    <n v="0"/>
    <n v="0"/>
    <n v="0"/>
    <n v="1"/>
    <n v="0"/>
    <n v="0"/>
    <n v="0"/>
    <n v="1"/>
    <n v="0"/>
    <n v="1"/>
    <n v="1"/>
    <n v="1"/>
    <n v="1"/>
    <n v="1"/>
    <n v="1"/>
    <n v="0"/>
    <n v="0"/>
    <n v="0"/>
    <n v="1"/>
    <n v="1"/>
    <n v="0"/>
    <n v="0"/>
    <n v="0"/>
    <n v="1"/>
    <x v="1"/>
    <x v="0"/>
    <n v="1"/>
    <n v="0"/>
    <n v="1"/>
    <n v="1"/>
    <n v="1"/>
    <n v="1"/>
    <n v="1"/>
    <n v="1"/>
    <n v="1"/>
    <n v="1"/>
    <n v="1"/>
    <n v="0"/>
    <n v="0"/>
    <n v="0"/>
    <n v="1"/>
    <n v="1"/>
    <n v="0"/>
    <n v="0"/>
    <n v="0"/>
    <n v="0"/>
    <n v="1"/>
    <x v="2"/>
    <n v="155"/>
    <n v="7948"/>
    <n v="11"/>
    <n v="10"/>
    <n v="4"/>
  </r>
  <r>
    <s v="Emaar MGF Palm Hills"/>
    <s v=" Sector 77 Gurgaon"/>
    <x v="1"/>
    <n v="165000"/>
    <n v="8461"/>
    <s v="South"/>
    <x v="0"/>
    <x v="7"/>
    <n v="1.9501240988062801E-2"/>
    <m/>
    <m/>
    <n v="1950"/>
    <n v="4"/>
    <n v="3"/>
    <n v="3"/>
    <n v="4"/>
    <s v="plurifamiliar"/>
    <n v="9"/>
    <n v="9"/>
    <n v="1"/>
    <n v="0"/>
    <n v="0"/>
    <n v="0"/>
    <n v="0"/>
    <n v="1"/>
    <n v="1"/>
    <n v="0"/>
    <n v="0"/>
    <n v="0"/>
    <n v="1"/>
    <n v="1"/>
    <n v="1"/>
    <n v="1"/>
    <n v="1"/>
    <n v="1"/>
    <n v="0"/>
    <n v="1"/>
    <n v="1"/>
    <n v="1"/>
    <n v="1"/>
    <n v="1"/>
    <n v="1"/>
    <n v="0"/>
    <n v="0"/>
    <n v="0"/>
    <n v="1"/>
    <x v="1"/>
    <x v="0"/>
    <n v="1"/>
    <n v="0"/>
    <n v="0"/>
    <n v="0"/>
    <n v="0"/>
    <n v="0"/>
    <n v="0"/>
    <n v="0"/>
    <n v="0"/>
    <n v="0"/>
    <n v="0"/>
    <n v="0"/>
    <n v="0"/>
    <n v="0"/>
    <n v="0"/>
    <n v="0"/>
    <n v="0"/>
    <n v="0"/>
    <n v="0"/>
    <n v="0"/>
    <n v="0"/>
    <x v="0"/>
    <n v="165"/>
    <n v="8461"/>
    <n v="0"/>
    <n v="12"/>
    <n v="4"/>
  </r>
  <r>
    <s v="Emaar MGF Palm Hills"/>
    <s v=" Sector 77 Gurgaon"/>
    <x v="1"/>
    <n v="108000"/>
    <n v="5400"/>
    <s v="South-West"/>
    <x v="0"/>
    <x v="9"/>
    <n v="0.02"/>
    <m/>
    <m/>
    <n v="2000"/>
    <n v="3"/>
    <n v="4"/>
    <n v="3"/>
    <n v="3"/>
    <s v="plurifamiliar"/>
    <n v="13"/>
    <n v="5"/>
    <n v="1"/>
    <n v="1"/>
    <n v="0"/>
    <n v="0"/>
    <n v="1"/>
    <n v="1"/>
    <n v="1"/>
    <n v="0"/>
    <n v="1"/>
    <n v="1"/>
    <n v="1"/>
    <n v="1"/>
    <n v="1"/>
    <n v="1"/>
    <n v="1"/>
    <n v="1"/>
    <n v="1"/>
    <n v="1"/>
    <n v="1"/>
    <n v="1"/>
    <n v="1"/>
    <n v="1"/>
    <n v="1"/>
    <n v="0"/>
    <n v="0"/>
    <n v="0"/>
    <n v="1"/>
    <x v="1"/>
    <x v="0"/>
    <n v="1"/>
    <n v="0"/>
    <n v="5"/>
    <n v="0"/>
    <n v="0"/>
    <n v="0"/>
    <n v="1"/>
    <n v="0"/>
    <n v="0"/>
    <n v="1"/>
    <n v="0"/>
    <n v="0"/>
    <n v="0"/>
    <n v="0"/>
    <n v="0"/>
    <n v="0"/>
    <n v="0"/>
    <n v="0"/>
    <n v="0"/>
    <n v="0"/>
    <n v="2"/>
    <x v="1"/>
    <n v="108"/>
    <n v="5400"/>
    <n v="7"/>
    <n v="17"/>
    <n v="4"/>
  </r>
  <r>
    <s v="Emaar MGF Palm Hills"/>
    <s v=" Sector 77 Gurgaon"/>
    <x v="1"/>
    <n v="109000"/>
    <n v="5382"/>
    <s v="South"/>
    <x v="0"/>
    <x v="9"/>
    <n v="2.0252694165737599E-2"/>
    <m/>
    <m/>
    <n v="2025"/>
    <n v="3"/>
    <n v="4"/>
    <n v="3"/>
    <n v="3"/>
    <s v="plurifamiliar"/>
    <n v="13"/>
    <n v="5"/>
    <n v="1"/>
    <n v="0"/>
    <n v="0"/>
    <n v="0"/>
    <n v="1"/>
    <n v="1"/>
    <n v="1"/>
    <n v="0"/>
    <n v="1"/>
    <n v="1"/>
    <n v="1"/>
    <n v="1"/>
    <n v="1"/>
    <n v="1"/>
    <n v="1"/>
    <n v="1"/>
    <n v="1"/>
    <n v="1"/>
    <n v="1"/>
    <n v="1"/>
    <n v="1"/>
    <n v="1"/>
    <n v="1"/>
    <n v="0"/>
    <n v="0"/>
    <n v="0"/>
    <n v="1"/>
    <x v="1"/>
    <x v="0"/>
    <n v="1"/>
    <n v="0"/>
    <n v="5"/>
    <n v="0"/>
    <n v="0"/>
    <n v="0"/>
    <n v="1"/>
    <n v="0"/>
    <n v="0"/>
    <n v="1"/>
    <n v="0"/>
    <n v="0"/>
    <n v="0"/>
    <n v="0"/>
    <n v="0"/>
    <n v="0"/>
    <n v="0"/>
    <n v="0"/>
    <n v="0"/>
    <n v="0"/>
    <n v="2"/>
    <x v="1"/>
    <n v="109"/>
    <n v="5382"/>
    <n v="7"/>
    <n v="16"/>
    <n v="4"/>
  </r>
  <r>
    <s v="Emaar MGF Palm Hills"/>
    <s v=" Sector 77 Gurgaon"/>
    <x v="1"/>
    <n v="125000"/>
    <n v="8620"/>
    <s v="North"/>
    <x v="0"/>
    <x v="0"/>
    <n v="1.45011600928074E-2"/>
    <n v="1177"/>
    <m/>
    <n v="1450"/>
    <n v="3"/>
    <n v="4"/>
    <n v="3"/>
    <n v="3"/>
    <s v="plurifamiliar"/>
    <n v="13"/>
    <n v="3"/>
    <n v="1"/>
    <n v="1"/>
    <n v="0"/>
    <n v="0"/>
    <n v="0"/>
    <n v="0"/>
    <n v="1"/>
    <n v="0"/>
    <n v="0"/>
    <n v="0"/>
    <n v="1"/>
    <n v="0"/>
    <n v="1"/>
    <n v="1"/>
    <n v="1"/>
    <n v="1"/>
    <n v="1"/>
    <n v="1"/>
    <n v="0"/>
    <n v="0"/>
    <n v="0"/>
    <n v="1"/>
    <n v="1"/>
    <n v="0"/>
    <n v="0"/>
    <n v="0"/>
    <n v="1"/>
    <x v="1"/>
    <x v="0"/>
    <n v="1"/>
    <n v="0"/>
    <n v="1"/>
    <n v="1"/>
    <n v="0"/>
    <n v="0"/>
    <n v="0"/>
    <n v="0"/>
    <n v="0"/>
    <n v="1"/>
    <n v="0"/>
    <n v="0"/>
    <n v="0"/>
    <n v="0"/>
    <n v="0"/>
    <n v="1"/>
    <n v="0"/>
    <n v="0"/>
    <n v="0"/>
    <n v="0"/>
    <n v="2"/>
    <x v="1"/>
    <n v="125"/>
    <n v="8620"/>
    <n v="4"/>
    <n v="10"/>
    <n v="4"/>
  </r>
  <r>
    <s v="Emaar MGF Palm Hills"/>
    <s v=" Sector 77 Gurgaon"/>
    <x v="1"/>
    <n v="190000"/>
    <n v="9500"/>
    <s v="South-West"/>
    <x v="4"/>
    <x v="19"/>
    <n v="0.02"/>
    <n v="1218.03"/>
    <m/>
    <n v="2000"/>
    <n v="3"/>
    <n v="4"/>
    <n v="3"/>
    <n v="3"/>
    <s v="plurifamiliar"/>
    <n v="13"/>
    <n v="6"/>
    <n v="1"/>
    <n v="0"/>
    <n v="0"/>
    <n v="0"/>
    <n v="0"/>
    <n v="0"/>
    <n v="1"/>
    <n v="0"/>
    <n v="0"/>
    <n v="0"/>
    <n v="1"/>
    <n v="0"/>
    <n v="1"/>
    <n v="0"/>
    <n v="1"/>
    <n v="1"/>
    <n v="1"/>
    <n v="1"/>
    <n v="0"/>
    <n v="0"/>
    <n v="0"/>
    <n v="1"/>
    <n v="1"/>
    <n v="0"/>
    <n v="0"/>
    <n v="0"/>
    <n v="1"/>
    <x v="1"/>
    <x v="0"/>
    <n v="1"/>
    <n v="0"/>
    <n v="0"/>
    <n v="4"/>
    <n v="0"/>
    <n v="0"/>
    <n v="1"/>
    <n v="0"/>
    <n v="0"/>
    <n v="1"/>
    <n v="0"/>
    <n v="0"/>
    <n v="0"/>
    <n v="0"/>
    <n v="0"/>
    <n v="4"/>
    <n v="0"/>
    <n v="0"/>
    <n v="0"/>
    <n v="0"/>
    <n v="2"/>
    <x v="1"/>
    <n v="190"/>
    <n v="9500"/>
    <n v="10"/>
    <n v="8"/>
    <n v="4"/>
  </r>
  <r>
    <s v="Emaar MGF Palm Studios"/>
    <s v=" Sector 66 Gurgaon"/>
    <x v="1"/>
    <n v="145000"/>
    <n v="14795"/>
    <s v="East"/>
    <x v="0"/>
    <x v="35"/>
    <n v="9.8006083136194001E-3"/>
    <n v="980"/>
    <m/>
    <n v="1188"/>
    <n v="2"/>
    <n v="2"/>
    <n v="3"/>
    <n v="2"/>
    <s v="unifamiliar"/>
    <n v="20"/>
    <n v="3"/>
    <n v="0"/>
    <n v="0"/>
    <n v="0"/>
    <n v="0"/>
    <n v="1"/>
    <n v="0"/>
    <n v="1"/>
    <n v="0"/>
    <n v="0"/>
    <n v="1"/>
    <n v="1"/>
    <n v="1"/>
    <n v="1"/>
    <n v="1"/>
    <n v="1"/>
    <n v="1"/>
    <n v="1"/>
    <n v="0"/>
    <n v="1"/>
    <n v="1"/>
    <n v="0"/>
    <n v="1"/>
    <n v="0"/>
    <n v="0"/>
    <n v="1"/>
    <n v="1"/>
    <n v="0"/>
    <x v="1"/>
    <x v="0"/>
    <n v="0"/>
    <n v="0"/>
    <n v="4"/>
    <n v="2"/>
    <n v="0"/>
    <n v="0"/>
    <n v="0"/>
    <n v="0"/>
    <n v="0"/>
    <n v="0"/>
    <n v="0"/>
    <n v="0"/>
    <n v="0"/>
    <n v="0"/>
    <n v="0"/>
    <n v="3"/>
    <n v="0"/>
    <n v="0"/>
    <n v="0"/>
    <n v="0"/>
    <n v="2"/>
    <x v="1"/>
    <n v="145"/>
    <n v="14795"/>
    <n v="9"/>
    <n v="12"/>
    <n v="3"/>
  </r>
  <r>
    <s v="Emaar MGF Palm Studios"/>
    <s v=" Sector 66 Gurgaon"/>
    <x v="1"/>
    <n v="170000"/>
    <n v="13502"/>
    <s v=""/>
    <x v="0"/>
    <x v="24"/>
    <n v="1.25907272996593E-2"/>
    <m/>
    <m/>
    <n v="1185"/>
    <n v="2"/>
    <n v="2"/>
    <n v="2"/>
    <n v="2"/>
    <s v="unifamiliar"/>
    <n v="18"/>
    <n v="7"/>
    <n v="0"/>
    <n v="0"/>
    <n v="0"/>
    <n v="0"/>
    <n v="0"/>
    <n v="0"/>
    <n v="1"/>
    <n v="0"/>
    <n v="0"/>
    <n v="0"/>
    <n v="1"/>
    <n v="1"/>
    <n v="1"/>
    <n v="0"/>
    <n v="1"/>
    <n v="1"/>
    <n v="1"/>
    <n v="1"/>
    <n v="1"/>
    <n v="1"/>
    <n v="1"/>
    <n v="1"/>
    <n v="0"/>
    <n v="0"/>
    <n v="1"/>
    <n v="1"/>
    <n v="0"/>
    <x v="1"/>
    <x v="0"/>
    <n v="0"/>
    <n v="0"/>
    <n v="4"/>
    <n v="0"/>
    <n v="0"/>
    <n v="0"/>
    <n v="0"/>
    <n v="1"/>
    <n v="0"/>
    <n v="0"/>
    <n v="0"/>
    <n v="0"/>
    <n v="0"/>
    <n v="0"/>
    <n v="0"/>
    <n v="2"/>
    <n v="0"/>
    <n v="0"/>
    <n v="0"/>
    <n v="0"/>
    <n v="0"/>
    <x v="0"/>
    <n v="170"/>
    <n v="13502"/>
    <n v="7"/>
    <n v="10"/>
    <n v="3"/>
  </r>
  <r>
    <s v="Emaar MGF Palm Terraces"/>
    <s v=" Sector 66 Gurgaon"/>
    <x v="1"/>
    <n v="450000"/>
    <n v="10599"/>
    <s v=""/>
    <x v="4"/>
    <x v="36"/>
    <n v="4.2456835550523597E-2"/>
    <m/>
    <m/>
    <n v="3670"/>
    <n v="5"/>
    <n v="5"/>
    <n v="3"/>
    <n v="5"/>
    <s v="plurifamiliar"/>
    <n v="11"/>
    <n v="11"/>
    <n v="1"/>
    <n v="0"/>
    <n v="0"/>
    <n v="0"/>
    <n v="1"/>
    <n v="1"/>
    <n v="1"/>
    <n v="0"/>
    <n v="0"/>
    <n v="0"/>
    <n v="1"/>
    <n v="1"/>
    <n v="1"/>
    <n v="1"/>
    <n v="1"/>
    <n v="1"/>
    <n v="1"/>
    <n v="1"/>
    <n v="1"/>
    <n v="1"/>
    <n v="0"/>
    <n v="1"/>
    <n v="0"/>
    <n v="0"/>
    <n v="0"/>
    <n v="0"/>
    <n v="1"/>
    <x v="0"/>
    <x v="2"/>
    <n v="1"/>
    <n v="0"/>
    <n v="10"/>
    <n v="0"/>
    <n v="0"/>
    <n v="0"/>
    <n v="0"/>
    <n v="0"/>
    <n v="0"/>
    <n v="1"/>
    <n v="0"/>
    <n v="0"/>
    <n v="0"/>
    <n v="0"/>
    <n v="0"/>
    <n v="0"/>
    <n v="0"/>
    <n v="0"/>
    <n v="0"/>
    <n v="0"/>
    <n v="2"/>
    <x v="1"/>
    <n v="450"/>
    <n v="10599"/>
    <n v="11"/>
    <n v="14"/>
    <n v="5"/>
  </r>
  <r>
    <s v="Emaar Mgf Palm Terraces Select"/>
    <s v=" Sector 66 Gurgaon"/>
    <x v="1"/>
    <n v="340000"/>
    <n v="14107"/>
    <s v="North-East"/>
    <x v="0"/>
    <x v="9"/>
    <n v="2.4101509888707701E-2"/>
    <n v="2040"/>
    <n v="2210"/>
    <n v="2410"/>
    <n v="4"/>
    <n v="4"/>
    <n v="3"/>
    <n v="4"/>
    <s v="plurifamiliar"/>
    <n v="12"/>
    <n v="2"/>
    <n v="1"/>
    <n v="0"/>
    <n v="0"/>
    <n v="0"/>
    <n v="0"/>
    <n v="1"/>
    <n v="1"/>
    <n v="0"/>
    <n v="1"/>
    <n v="1"/>
    <n v="1"/>
    <n v="1"/>
    <n v="1"/>
    <n v="1"/>
    <n v="1"/>
    <n v="1"/>
    <n v="1"/>
    <n v="1"/>
    <n v="1"/>
    <n v="1"/>
    <n v="1"/>
    <n v="1"/>
    <n v="1"/>
    <n v="0"/>
    <n v="0"/>
    <n v="0"/>
    <n v="0"/>
    <x v="0"/>
    <x v="2"/>
    <n v="1"/>
    <n v="0"/>
    <n v="7"/>
    <n v="4"/>
    <n v="0"/>
    <n v="0"/>
    <n v="1"/>
    <n v="0"/>
    <n v="0"/>
    <n v="1"/>
    <n v="0"/>
    <n v="0"/>
    <n v="0"/>
    <n v="0"/>
    <n v="0"/>
    <n v="6"/>
    <n v="0"/>
    <n v="0"/>
    <n v="0"/>
    <n v="0"/>
    <n v="2"/>
    <x v="1"/>
    <n v="340"/>
    <n v="14107"/>
    <n v="19"/>
    <n v="15"/>
    <n v="5"/>
  </r>
  <r>
    <s v="Emaar MGF The Enclave"/>
    <s v=" Sector 66 Gurgaon"/>
    <x v="1"/>
    <n v="210000"/>
    <n v="12352"/>
    <s v="North-East"/>
    <x v="0"/>
    <x v="9"/>
    <n v="1.70012953367875E-2"/>
    <n v="1700"/>
    <n v="1800"/>
    <n v="1920"/>
    <n v="3"/>
    <n v="4"/>
    <n v="2"/>
    <n v="3"/>
    <s v="plurifamiliar"/>
    <n v="16"/>
    <n v="12"/>
    <n v="1"/>
    <n v="0"/>
    <n v="0"/>
    <n v="0"/>
    <n v="1"/>
    <n v="1"/>
    <n v="1"/>
    <n v="0"/>
    <n v="1"/>
    <n v="1"/>
    <n v="1"/>
    <n v="1"/>
    <n v="1"/>
    <n v="1"/>
    <n v="1"/>
    <n v="1"/>
    <n v="1"/>
    <n v="1"/>
    <n v="1"/>
    <n v="1"/>
    <n v="1"/>
    <n v="1"/>
    <n v="1"/>
    <n v="0"/>
    <n v="1"/>
    <n v="1"/>
    <n v="0"/>
    <x v="1"/>
    <x v="0"/>
    <n v="0"/>
    <n v="0"/>
    <n v="4"/>
    <n v="3"/>
    <n v="0"/>
    <n v="0"/>
    <n v="1"/>
    <n v="1"/>
    <n v="0"/>
    <n v="1"/>
    <n v="0"/>
    <n v="0"/>
    <n v="0"/>
    <n v="0"/>
    <n v="0"/>
    <n v="3"/>
    <n v="0"/>
    <n v="0"/>
    <n v="0"/>
    <n v="0"/>
    <n v="2"/>
    <x v="1"/>
    <n v="210"/>
    <n v="12352"/>
    <n v="13"/>
    <n v="16"/>
    <n v="4"/>
  </r>
  <r>
    <s v="Emaar MGF The Enclave"/>
    <s v=" Sector 66 Gurgaon"/>
    <x v="1"/>
    <n v="190000"/>
    <n v="10555"/>
    <s v="North-East"/>
    <x v="0"/>
    <x v="9"/>
    <n v="1.8000947418285101E-2"/>
    <n v="1800"/>
    <n v="1850"/>
    <n v="1920"/>
    <n v="3"/>
    <n v="4"/>
    <n v="2"/>
    <n v="3"/>
    <s v="plurifamiliar"/>
    <n v="16"/>
    <n v="8"/>
    <n v="1"/>
    <n v="0"/>
    <n v="0"/>
    <n v="0"/>
    <n v="1"/>
    <n v="1"/>
    <n v="1"/>
    <n v="0"/>
    <n v="1"/>
    <n v="1"/>
    <n v="1"/>
    <n v="1"/>
    <n v="1"/>
    <n v="1"/>
    <n v="1"/>
    <n v="1"/>
    <n v="1"/>
    <n v="1"/>
    <n v="1"/>
    <n v="1"/>
    <n v="1"/>
    <n v="1"/>
    <n v="1"/>
    <n v="0"/>
    <n v="1"/>
    <n v="1"/>
    <n v="0"/>
    <x v="1"/>
    <x v="0"/>
    <n v="0"/>
    <n v="0"/>
    <n v="4"/>
    <n v="3"/>
    <n v="0"/>
    <n v="0"/>
    <n v="1"/>
    <n v="0"/>
    <n v="0"/>
    <n v="1"/>
    <n v="0"/>
    <n v="0"/>
    <n v="0"/>
    <n v="0"/>
    <n v="0"/>
    <n v="3"/>
    <n v="0"/>
    <n v="0"/>
    <n v="0"/>
    <n v="0"/>
    <n v="2"/>
    <x v="1"/>
    <n v="190"/>
    <n v="10555"/>
    <n v="12"/>
    <n v="16"/>
    <n v="4"/>
  </r>
  <r>
    <s v="Emaar MGF The Palm Drive"/>
    <s v=" Sector 66 Gurgaon"/>
    <x v="1"/>
    <n v="345000"/>
    <n v="15681"/>
    <s v="East"/>
    <x v="0"/>
    <x v="12"/>
    <n v="2.20011478859766E-2"/>
    <n v="1800"/>
    <n v="2000"/>
    <n v="2200"/>
    <n v="3"/>
    <n v="4"/>
    <n v="3"/>
    <n v="3"/>
    <s v="plurifamiliar"/>
    <n v="17"/>
    <n v="6"/>
    <n v="1"/>
    <n v="0"/>
    <n v="0"/>
    <n v="0"/>
    <n v="1"/>
    <n v="0"/>
    <n v="1"/>
    <n v="0"/>
    <n v="0"/>
    <n v="0"/>
    <n v="1"/>
    <n v="1"/>
    <n v="1"/>
    <n v="1"/>
    <n v="1"/>
    <n v="1"/>
    <n v="1"/>
    <n v="1"/>
    <n v="1"/>
    <n v="1"/>
    <n v="1"/>
    <n v="1"/>
    <n v="0"/>
    <n v="0"/>
    <n v="0"/>
    <n v="0"/>
    <n v="1"/>
    <x v="0"/>
    <x v="2"/>
    <n v="1"/>
    <n v="0"/>
    <n v="4"/>
    <n v="0"/>
    <n v="0"/>
    <n v="0"/>
    <n v="0"/>
    <n v="0"/>
    <n v="0"/>
    <n v="1"/>
    <n v="0"/>
    <n v="0"/>
    <n v="0"/>
    <n v="0"/>
    <n v="0"/>
    <n v="3"/>
    <n v="0"/>
    <n v="0"/>
    <n v="0"/>
    <n v="0"/>
    <n v="2"/>
    <x v="1"/>
    <n v="345"/>
    <n v="15681"/>
    <n v="8"/>
    <n v="13"/>
    <n v="5"/>
  </r>
  <r>
    <s v="Emaar MGF The Palm Drive"/>
    <s v=" Sector 66 Gurgaon"/>
    <x v="1"/>
    <n v="320000"/>
    <n v="17777"/>
    <s v="South-West"/>
    <x v="0"/>
    <x v="7"/>
    <n v="1.8000787534454599E-2"/>
    <n v="1800"/>
    <m/>
    <n v="2200"/>
    <n v="3"/>
    <n v="3"/>
    <n v="3"/>
    <n v="3"/>
    <s v="plurifamiliar"/>
    <n v="17"/>
    <n v="12"/>
    <n v="1"/>
    <n v="1"/>
    <n v="1"/>
    <n v="1"/>
    <n v="1"/>
    <n v="1"/>
    <n v="1"/>
    <n v="0"/>
    <n v="0"/>
    <n v="1"/>
    <n v="1"/>
    <n v="1"/>
    <n v="1"/>
    <n v="1"/>
    <n v="1"/>
    <n v="1"/>
    <n v="1"/>
    <n v="1"/>
    <n v="1"/>
    <n v="1"/>
    <n v="1"/>
    <n v="1"/>
    <n v="0"/>
    <n v="0"/>
    <n v="0"/>
    <n v="0"/>
    <n v="1"/>
    <x v="0"/>
    <x v="2"/>
    <n v="1"/>
    <n v="0"/>
    <n v="5"/>
    <n v="0"/>
    <n v="0"/>
    <n v="0"/>
    <n v="1"/>
    <n v="0"/>
    <n v="0"/>
    <n v="1"/>
    <n v="0"/>
    <n v="0"/>
    <n v="0"/>
    <n v="0"/>
    <n v="0"/>
    <n v="0"/>
    <n v="0"/>
    <n v="0"/>
    <n v="0"/>
    <n v="0"/>
    <n v="2"/>
    <x v="1"/>
    <n v="320"/>
    <n v="17777"/>
    <n v="7"/>
    <n v="18"/>
    <n v="5"/>
  </r>
  <r>
    <s v="Emaar MGF The Palm Drive"/>
    <s v=" Sector 66 Gurgaon"/>
    <x v="1"/>
    <n v="460000"/>
    <n v="18400"/>
    <s v="North"/>
    <x v="0"/>
    <x v="7"/>
    <n v="2.4999999999999901E-2"/>
    <n v="2500"/>
    <m/>
    <n v="3300"/>
    <n v="3"/>
    <n v="3"/>
    <n v="3"/>
    <n v="3"/>
    <s v="plurifamiliar"/>
    <n v="17"/>
    <n v="11"/>
    <n v="1"/>
    <n v="1"/>
    <n v="1"/>
    <n v="1"/>
    <n v="1"/>
    <n v="1"/>
    <n v="1"/>
    <n v="0"/>
    <n v="0"/>
    <n v="1"/>
    <n v="1"/>
    <n v="1"/>
    <n v="1"/>
    <n v="1"/>
    <n v="1"/>
    <n v="1"/>
    <n v="1"/>
    <n v="1"/>
    <n v="1"/>
    <n v="1"/>
    <n v="1"/>
    <n v="1"/>
    <n v="0"/>
    <n v="0"/>
    <n v="0"/>
    <n v="0"/>
    <n v="1"/>
    <x v="0"/>
    <x v="2"/>
    <n v="1"/>
    <n v="0"/>
    <n v="5"/>
    <n v="0"/>
    <n v="0"/>
    <n v="0"/>
    <n v="1"/>
    <n v="0"/>
    <n v="0"/>
    <n v="1"/>
    <n v="0"/>
    <n v="0"/>
    <n v="0"/>
    <n v="0"/>
    <n v="0"/>
    <n v="0"/>
    <n v="0"/>
    <n v="0"/>
    <n v="0"/>
    <n v="0"/>
    <n v="2"/>
    <x v="1"/>
    <n v="460"/>
    <n v="18400"/>
    <n v="7"/>
    <n v="18"/>
    <n v="5"/>
  </r>
  <r>
    <s v="Emaar MGF The Palm Drive"/>
    <s v=" Sector 66 Gurgaon"/>
    <x v="1"/>
    <n v="299000"/>
    <n v="14950"/>
    <s v="East"/>
    <x v="0"/>
    <x v="0"/>
    <n v="0.02"/>
    <n v="1500"/>
    <n v="1800"/>
    <n v="2000"/>
    <n v="3"/>
    <n v="3"/>
    <n v="3"/>
    <n v="3"/>
    <s v="plurifamiliar"/>
    <n v="17"/>
    <n v="7"/>
    <n v="1"/>
    <n v="0"/>
    <n v="0"/>
    <n v="0"/>
    <n v="0"/>
    <n v="0"/>
    <n v="1"/>
    <n v="0"/>
    <n v="0"/>
    <n v="0"/>
    <n v="1"/>
    <n v="0"/>
    <n v="1"/>
    <n v="1"/>
    <n v="1"/>
    <n v="1"/>
    <n v="1"/>
    <n v="1"/>
    <n v="0"/>
    <n v="0"/>
    <n v="0"/>
    <n v="1"/>
    <n v="0"/>
    <n v="0"/>
    <n v="0"/>
    <n v="0"/>
    <n v="1"/>
    <x v="0"/>
    <x v="2"/>
    <n v="1"/>
    <n v="0"/>
    <n v="3"/>
    <n v="0"/>
    <n v="0"/>
    <n v="0"/>
    <n v="1"/>
    <n v="0"/>
    <n v="0"/>
    <n v="1"/>
    <n v="0"/>
    <n v="0"/>
    <n v="0"/>
    <n v="0"/>
    <n v="0"/>
    <n v="3"/>
    <n v="0"/>
    <n v="0"/>
    <n v="0"/>
    <n v="0"/>
    <n v="2"/>
    <x v="1"/>
    <n v="299"/>
    <n v="14950"/>
    <n v="8"/>
    <n v="9"/>
    <n v="5"/>
  </r>
  <r>
    <s v="Emaar MGF The Palm Drive"/>
    <s v=" Sector 66 Gurgaon"/>
    <x v="1"/>
    <n v="300000"/>
    <n v="15384"/>
    <s v="East"/>
    <x v="0"/>
    <x v="24"/>
    <n v="1.95007800312012E-2"/>
    <n v="1620"/>
    <n v="1720"/>
    <n v="1950"/>
    <n v="3"/>
    <n v="3"/>
    <n v="2"/>
    <n v="3"/>
    <s v="plurifamiliar"/>
    <n v="17"/>
    <n v="12"/>
    <n v="1"/>
    <n v="0"/>
    <n v="0"/>
    <n v="0"/>
    <n v="1"/>
    <n v="0"/>
    <n v="1"/>
    <n v="1"/>
    <n v="0"/>
    <n v="1"/>
    <n v="1"/>
    <n v="1"/>
    <n v="1"/>
    <n v="0"/>
    <n v="1"/>
    <n v="1"/>
    <n v="1"/>
    <n v="1"/>
    <n v="1"/>
    <n v="1"/>
    <n v="1"/>
    <n v="1"/>
    <n v="0"/>
    <n v="0"/>
    <n v="0"/>
    <n v="0"/>
    <n v="1"/>
    <x v="0"/>
    <x v="2"/>
    <n v="1"/>
    <n v="0"/>
    <n v="0"/>
    <n v="0"/>
    <n v="0"/>
    <n v="0"/>
    <n v="0"/>
    <n v="0"/>
    <n v="0"/>
    <n v="0"/>
    <n v="0"/>
    <n v="0"/>
    <n v="0"/>
    <n v="0"/>
    <n v="0"/>
    <n v="0"/>
    <n v="0"/>
    <n v="0"/>
    <n v="0"/>
    <n v="0"/>
    <n v="0"/>
    <x v="0"/>
    <n v="300"/>
    <n v="15384"/>
    <n v="0"/>
    <n v="14"/>
    <n v="5"/>
  </r>
  <r>
    <s v="Emaar MGF The Palm Drive"/>
    <s v=" Sector 66 Gurgaon"/>
    <x v="1"/>
    <n v="350000"/>
    <n v="16470"/>
    <s v="North"/>
    <x v="0"/>
    <x v="11"/>
    <n v="2.12507589556769E-2"/>
    <n v="2125"/>
    <n v="2150"/>
    <n v="2200"/>
    <n v="3"/>
    <n v="4"/>
    <n v="3"/>
    <n v="3"/>
    <s v="plurifamiliar"/>
    <n v="17"/>
    <n v="6"/>
    <n v="1"/>
    <n v="0"/>
    <n v="0"/>
    <n v="0"/>
    <n v="1"/>
    <n v="1"/>
    <n v="1"/>
    <n v="0"/>
    <n v="0"/>
    <n v="0"/>
    <n v="1"/>
    <n v="1"/>
    <n v="1"/>
    <n v="0"/>
    <n v="0"/>
    <n v="1"/>
    <n v="0"/>
    <n v="1"/>
    <n v="1"/>
    <n v="1"/>
    <n v="1"/>
    <n v="1"/>
    <n v="0"/>
    <n v="0"/>
    <n v="0"/>
    <n v="0"/>
    <n v="1"/>
    <x v="0"/>
    <x v="2"/>
    <n v="1"/>
    <n v="0"/>
    <n v="5"/>
    <n v="0"/>
    <n v="0"/>
    <n v="0"/>
    <n v="0"/>
    <n v="0"/>
    <n v="0"/>
    <n v="1"/>
    <n v="0"/>
    <n v="0"/>
    <n v="0"/>
    <n v="0"/>
    <n v="0"/>
    <n v="0"/>
    <n v="0"/>
    <n v="0"/>
    <n v="0"/>
    <n v="0"/>
    <n v="2"/>
    <x v="1"/>
    <n v="350"/>
    <n v="16470"/>
    <n v="6"/>
    <n v="11"/>
    <n v="5"/>
  </r>
  <r>
    <s v="Emaar MGF The Palm Drive"/>
    <s v=" Sector 66 Gurgaon"/>
    <x v="1"/>
    <n v="340000"/>
    <n v="15454"/>
    <s v="East"/>
    <x v="0"/>
    <x v="12"/>
    <n v="2.2000776497994E-2"/>
    <m/>
    <m/>
    <n v="2200"/>
    <n v="3"/>
    <n v="4"/>
    <n v="3"/>
    <n v="3"/>
    <s v="plurifamiliar"/>
    <n v="17"/>
    <n v="9"/>
    <n v="1"/>
    <n v="0"/>
    <n v="0"/>
    <n v="1"/>
    <n v="1"/>
    <n v="0"/>
    <n v="1"/>
    <n v="1"/>
    <n v="0"/>
    <n v="0"/>
    <n v="1"/>
    <n v="1"/>
    <n v="1"/>
    <n v="1"/>
    <n v="1"/>
    <n v="1"/>
    <n v="1"/>
    <n v="1"/>
    <n v="1"/>
    <n v="1"/>
    <n v="1"/>
    <n v="1"/>
    <n v="0"/>
    <n v="0"/>
    <n v="0"/>
    <n v="0"/>
    <n v="1"/>
    <x v="0"/>
    <x v="2"/>
    <n v="1"/>
    <n v="0"/>
    <n v="0"/>
    <n v="4"/>
    <n v="0"/>
    <n v="0"/>
    <n v="1"/>
    <n v="0"/>
    <n v="0"/>
    <n v="1"/>
    <n v="0"/>
    <n v="0"/>
    <n v="0"/>
    <n v="0"/>
    <n v="0"/>
    <n v="5"/>
    <n v="0"/>
    <n v="0"/>
    <n v="0"/>
    <n v="0"/>
    <n v="2"/>
    <x v="1"/>
    <n v="340"/>
    <n v="15454"/>
    <n v="11"/>
    <n v="15"/>
    <n v="5"/>
  </r>
  <r>
    <s v="Emaar MGF The Palm Drive"/>
    <s v=" Sector 66 Gurgaon"/>
    <x v="1"/>
    <n v="285000"/>
    <n v="14615"/>
    <s v="North-East"/>
    <x v="0"/>
    <x v="24"/>
    <n v="1.9500513171399201E-2"/>
    <n v="1550"/>
    <n v="1920"/>
    <n v="1950"/>
    <n v="3"/>
    <n v="3"/>
    <n v="3"/>
    <n v="3"/>
    <s v="plurifamiliar"/>
    <n v="17"/>
    <n v="11"/>
    <n v="0"/>
    <n v="1"/>
    <n v="0"/>
    <n v="0"/>
    <n v="1"/>
    <n v="0"/>
    <n v="1"/>
    <n v="1"/>
    <n v="0"/>
    <n v="0"/>
    <n v="1"/>
    <n v="1"/>
    <n v="1"/>
    <n v="0"/>
    <n v="1"/>
    <n v="1"/>
    <n v="0"/>
    <n v="1"/>
    <n v="1"/>
    <n v="1"/>
    <n v="1"/>
    <n v="1"/>
    <n v="0"/>
    <n v="0"/>
    <n v="0"/>
    <n v="0"/>
    <n v="1"/>
    <x v="0"/>
    <x v="2"/>
    <n v="1"/>
    <n v="0"/>
    <n v="5"/>
    <n v="3"/>
    <n v="0"/>
    <n v="0"/>
    <n v="0"/>
    <n v="0"/>
    <n v="0"/>
    <n v="1"/>
    <n v="0"/>
    <n v="0"/>
    <n v="0"/>
    <n v="0"/>
    <n v="0"/>
    <n v="3"/>
    <n v="0"/>
    <n v="0"/>
    <n v="0"/>
    <n v="0"/>
    <n v="2"/>
    <x v="1"/>
    <n v="285"/>
    <n v="14615"/>
    <n v="12"/>
    <n v="12"/>
    <n v="5"/>
  </r>
  <r>
    <s v="Emaar MGF The Palm Drive"/>
    <s v=" Sector 66 Gurgaon"/>
    <x v="1"/>
    <n v="300000"/>
    <n v="14285"/>
    <s v="East"/>
    <x v="0"/>
    <x v="0"/>
    <n v="2.10010500525026E-2"/>
    <m/>
    <m/>
    <n v="2100"/>
    <n v="4"/>
    <n v="5"/>
    <n v="3"/>
    <n v="4"/>
    <s v="plurifamiliar"/>
    <n v="17"/>
    <n v="10"/>
    <n v="1"/>
    <n v="0"/>
    <n v="0"/>
    <n v="0"/>
    <n v="0"/>
    <n v="0"/>
    <n v="1"/>
    <n v="0"/>
    <n v="0"/>
    <n v="0"/>
    <n v="1"/>
    <n v="0"/>
    <n v="1"/>
    <n v="1"/>
    <n v="1"/>
    <n v="1"/>
    <n v="1"/>
    <n v="1"/>
    <n v="0"/>
    <n v="0"/>
    <n v="0"/>
    <n v="1"/>
    <n v="0"/>
    <n v="0"/>
    <n v="0"/>
    <n v="0"/>
    <n v="1"/>
    <x v="0"/>
    <x v="2"/>
    <n v="1"/>
    <n v="0"/>
    <n v="6"/>
    <n v="4"/>
    <n v="0"/>
    <n v="0"/>
    <n v="0"/>
    <n v="0"/>
    <n v="0"/>
    <n v="1"/>
    <n v="0"/>
    <n v="0"/>
    <n v="0"/>
    <n v="0"/>
    <n v="1"/>
    <n v="5"/>
    <n v="0"/>
    <n v="0"/>
    <n v="0"/>
    <n v="0"/>
    <n v="2"/>
    <x v="1"/>
    <n v="300"/>
    <n v="14285"/>
    <n v="17"/>
    <n v="9"/>
    <n v="5"/>
  </r>
  <r>
    <s v="Emaar MGF The Palm Drive"/>
    <s v=" Sector 66 Gurgaon"/>
    <x v="1"/>
    <n v="350000"/>
    <n v="15909"/>
    <s v="North-East"/>
    <x v="2"/>
    <x v="7"/>
    <n v="2.2000125715003999E-2"/>
    <n v="2000"/>
    <n v="2125"/>
    <n v="2200"/>
    <n v="3"/>
    <n v="3"/>
    <n v="3"/>
    <n v="3"/>
    <s v="plurifamiliar"/>
    <n v="17"/>
    <n v="7"/>
    <n v="1"/>
    <n v="0"/>
    <n v="0"/>
    <n v="1"/>
    <n v="1"/>
    <n v="1"/>
    <n v="1"/>
    <n v="1"/>
    <n v="0"/>
    <n v="1"/>
    <n v="1"/>
    <n v="1"/>
    <n v="1"/>
    <n v="1"/>
    <n v="1"/>
    <n v="1"/>
    <n v="1"/>
    <n v="1"/>
    <n v="1"/>
    <n v="1"/>
    <n v="1"/>
    <n v="1"/>
    <n v="0"/>
    <n v="0"/>
    <n v="0"/>
    <n v="0"/>
    <n v="1"/>
    <x v="0"/>
    <x v="2"/>
    <n v="1"/>
    <n v="0"/>
    <n v="5"/>
    <n v="4"/>
    <n v="0"/>
    <n v="0"/>
    <n v="1"/>
    <n v="1"/>
    <n v="0"/>
    <n v="1"/>
    <n v="0"/>
    <n v="0"/>
    <n v="0"/>
    <n v="0"/>
    <n v="0"/>
    <n v="5"/>
    <n v="0"/>
    <n v="0"/>
    <n v="0"/>
    <n v="0"/>
    <n v="2"/>
    <x v="1"/>
    <n v="350"/>
    <n v="15909"/>
    <n v="17"/>
    <n v="17"/>
    <n v="5"/>
  </r>
  <r>
    <s v="Emaar MGF The Palm Drive"/>
    <s v=" Sector 66 Gurgaon"/>
    <x v="1"/>
    <n v="350000"/>
    <n v="15901"/>
    <s v="South"/>
    <x v="0"/>
    <x v="20"/>
    <n v="2.2011194264511601E-2"/>
    <n v="1800"/>
    <n v="2200"/>
    <n v="2201"/>
    <n v="3"/>
    <n v="3"/>
    <n v="2"/>
    <n v="3"/>
    <s v="plurifamiliar"/>
    <n v="17"/>
    <n v="4"/>
    <n v="0"/>
    <n v="1"/>
    <n v="0"/>
    <n v="0"/>
    <n v="1"/>
    <n v="1"/>
    <n v="1"/>
    <n v="1"/>
    <n v="0"/>
    <n v="1"/>
    <n v="1"/>
    <n v="1"/>
    <n v="1"/>
    <n v="1"/>
    <n v="0"/>
    <n v="1"/>
    <n v="0"/>
    <n v="1"/>
    <n v="1"/>
    <n v="1"/>
    <n v="1"/>
    <n v="1"/>
    <n v="0"/>
    <n v="0"/>
    <n v="0"/>
    <n v="0"/>
    <n v="1"/>
    <x v="0"/>
    <x v="2"/>
    <n v="1"/>
    <n v="0"/>
    <n v="0"/>
    <n v="0"/>
    <n v="0"/>
    <n v="0"/>
    <n v="0"/>
    <n v="0"/>
    <n v="0"/>
    <n v="0"/>
    <n v="0"/>
    <n v="0"/>
    <n v="0"/>
    <n v="0"/>
    <n v="0"/>
    <n v="0"/>
    <n v="0"/>
    <n v="0"/>
    <n v="0"/>
    <n v="0"/>
    <n v="0"/>
    <x v="0"/>
    <n v="350"/>
    <n v="15901"/>
    <n v="0"/>
    <n v="14"/>
    <n v="5"/>
  </r>
  <r>
    <s v="Emaar MGF The Palm Drive"/>
    <s v=" Sector 66 Gurgaon"/>
    <x v="1"/>
    <n v="151000"/>
    <n v="15130"/>
    <s v="North"/>
    <x v="0"/>
    <x v="20"/>
    <n v="9.9801718440185004E-3"/>
    <n v="998"/>
    <n v="1188"/>
    <n v="1200"/>
    <n v="2"/>
    <n v="2"/>
    <n v="2"/>
    <n v="2"/>
    <s v="unifamiliar"/>
    <n v="17"/>
    <n v="5"/>
    <n v="0"/>
    <n v="0"/>
    <n v="1"/>
    <n v="0"/>
    <n v="1"/>
    <n v="1"/>
    <n v="1"/>
    <n v="0"/>
    <n v="0"/>
    <n v="0"/>
    <n v="1"/>
    <n v="1"/>
    <n v="1"/>
    <n v="1"/>
    <n v="0"/>
    <n v="1"/>
    <n v="0"/>
    <n v="1"/>
    <n v="1"/>
    <n v="1"/>
    <n v="1"/>
    <n v="1"/>
    <n v="0"/>
    <n v="0"/>
    <n v="0"/>
    <n v="0"/>
    <n v="1"/>
    <x v="0"/>
    <x v="2"/>
    <n v="1"/>
    <n v="0"/>
    <n v="5"/>
    <n v="3"/>
    <n v="0"/>
    <n v="0"/>
    <n v="0"/>
    <n v="1"/>
    <n v="0"/>
    <n v="0"/>
    <n v="0"/>
    <n v="0"/>
    <n v="0"/>
    <n v="0"/>
    <n v="0"/>
    <n v="4"/>
    <n v="0"/>
    <n v="0"/>
    <n v="0"/>
    <n v="0"/>
    <n v="2"/>
    <x v="1"/>
    <n v="151"/>
    <n v="15130"/>
    <n v="13"/>
    <n v="12"/>
    <n v="5"/>
  </r>
  <r>
    <s v="Emaar MGF The Palm Drive"/>
    <s v=" Sector 66 Gurgaon"/>
    <x v="1"/>
    <n v="280000"/>
    <n v="16470"/>
    <s v="North-East"/>
    <x v="0"/>
    <x v="7"/>
    <n v="1.7000607164541499E-2"/>
    <n v="1700"/>
    <n v="1920"/>
    <n v="1950"/>
    <n v="3"/>
    <n v="4"/>
    <n v="3"/>
    <n v="3"/>
    <s v="plurifamiliar"/>
    <n v="17"/>
    <n v="8"/>
    <n v="1"/>
    <n v="0"/>
    <n v="0"/>
    <n v="0"/>
    <n v="1"/>
    <n v="1"/>
    <n v="1"/>
    <n v="0"/>
    <n v="0"/>
    <n v="1"/>
    <n v="1"/>
    <n v="1"/>
    <n v="1"/>
    <n v="1"/>
    <n v="1"/>
    <n v="1"/>
    <n v="1"/>
    <n v="1"/>
    <n v="1"/>
    <n v="1"/>
    <n v="1"/>
    <n v="1"/>
    <n v="0"/>
    <n v="0"/>
    <n v="0"/>
    <n v="0"/>
    <n v="1"/>
    <x v="0"/>
    <x v="2"/>
    <n v="1"/>
    <n v="0"/>
    <n v="5"/>
    <n v="3"/>
    <n v="0"/>
    <n v="0"/>
    <n v="1"/>
    <n v="0"/>
    <n v="0"/>
    <n v="1"/>
    <n v="0"/>
    <n v="0"/>
    <n v="0"/>
    <n v="0"/>
    <n v="1"/>
    <n v="3"/>
    <n v="0"/>
    <n v="0"/>
    <n v="0"/>
    <n v="0"/>
    <n v="2"/>
    <x v="1"/>
    <n v="280"/>
    <n v="16470"/>
    <n v="14"/>
    <n v="15"/>
    <n v="5"/>
  </r>
  <r>
    <s v="Emaar MGF The Palm Drive"/>
    <s v=" Sector 66 Gurgaon"/>
    <x v="1"/>
    <n v="280000"/>
    <n v="14358"/>
    <s v="East"/>
    <x v="4"/>
    <x v="24"/>
    <n v="1.9501323304081299E-2"/>
    <n v="1600"/>
    <n v="1920"/>
    <n v="1950"/>
    <n v="3"/>
    <n v="3"/>
    <n v="2"/>
    <n v="3"/>
    <s v="plurifamiliar"/>
    <n v="17"/>
    <n v="12"/>
    <n v="1"/>
    <n v="1"/>
    <n v="1"/>
    <n v="0"/>
    <n v="1"/>
    <n v="0"/>
    <n v="1"/>
    <n v="1"/>
    <n v="0"/>
    <n v="0"/>
    <n v="1"/>
    <n v="1"/>
    <n v="1"/>
    <n v="0"/>
    <n v="1"/>
    <n v="1"/>
    <n v="0"/>
    <n v="1"/>
    <n v="1"/>
    <n v="1"/>
    <n v="1"/>
    <n v="1"/>
    <n v="0"/>
    <n v="0"/>
    <n v="0"/>
    <n v="0"/>
    <n v="1"/>
    <x v="0"/>
    <x v="2"/>
    <n v="1"/>
    <n v="0"/>
    <n v="5"/>
    <n v="5"/>
    <n v="0"/>
    <n v="1"/>
    <n v="1"/>
    <n v="1"/>
    <n v="3"/>
    <n v="1"/>
    <n v="1"/>
    <n v="0"/>
    <n v="0"/>
    <n v="0"/>
    <n v="0"/>
    <n v="5"/>
    <n v="0"/>
    <n v="0"/>
    <n v="0"/>
    <n v="0"/>
    <n v="1"/>
    <x v="2"/>
    <n v="280"/>
    <n v="14358"/>
    <n v="23"/>
    <n v="14"/>
    <n v="5"/>
  </r>
  <r>
    <s v="Emaar MGF The Palm Drive"/>
    <s v=" Sector 66 Gurgaon"/>
    <x v="1"/>
    <n v="398000"/>
    <n v="18090"/>
    <s v="South-East"/>
    <x v="2"/>
    <x v="7"/>
    <n v="2.20011055831951E-2"/>
    <m/>
    <m/>
    <n v="2200"/>
    <n v="3"/>
    <n v="4"/>
    <n v="3"/>
    <n v="3"/>
    <s v="plurifamiliar"/>
    <n v="17"/>
    <n v="2"/>
    <n v="1"/>
    <n v="0"/>
    <n v="0"/>
    <n v="0"/>
    <n v="1"/>
    <n v="1"/>
    <n v="1"/>
    <n v="1"/>
    <n v="0"/>
    <n v="0"/>
    <n v="1"/>
    <n v="1"/>
    <n v="1"/>
    <n v="1"/>
    <n v="1"/>
    <n v="1"/>
    <n v="0"/>
    <n v="1"/>
    <n v="1"/>
    <n v="1"/>
    <n v="1"/>
    <n v="1"/>
    <n v="0"/>
    <n v="0"/>
    <n v="0"/>
    <n v="0"/>
    <n v="1"/>
    <x v="0"/>
    <x v="2"/>
    <n v="1"/>
    <n v="0"/>
    <n v="5"/>
    <n v="6"/>
    <n v="0"/>
    <n v="0"/>
    <n v="0"/>
    <n v="0"/>
    <n v="0"/>
    <n v="1"/>
    <n v="0"/>
    <n v="0"/>
    <n v="0"/>
    <n v="0"/>
    <n v="0"/>
    <n v="4"/>
    <n v="0"/>
    <n v="0"/>
    <n v="0"/>
    <n v="0"/>
    <n v="2"/>
    <x v="1"/>
    <n v="398"/>
    <n v="18090"/>
    <n v="16"/>
    <n v="14"/>
    <n v="5"/>
  </r>
  <r>
    <s v="Emaar Palm Gardens"/>
    <s v=" Sector 83 Gurgaon"/>
    <x v="1"/>
    <n v="180000"/>
    <n v="9473"/>
    <s v="South"/>
    <x v="0"/>
    <x v="1"/>
    <n v="1.9001372321334298E-2"/>
    <m/>
    <m/>
    <n v="1900"/>
    <n v="3"/>
    <n v="3"/>
    <n v="3"/>
    <n v="3"/>
    <s v="plurifamiliar"/>
    <n v="16"/>
    <n v="9"/>
    <n v="0"/>
    <n v="0"/>
    <n v="0"/>
    <n v="0"/>
    <m/>
    <m/>
    <m/>
    <m/>
    <m/>
    <m/>
    <m/>
    <m/>
    <m/>
    <m/>
    <m/>
    <m/>
    <m/>
    <m/>
    <m/>
    <m/>
    <m/>
    <n v="1"/>
    <n v="1"/>
    <n v="0"/>
    <n v="0"/>
    <n v="0"/>
    <n v="1"/>
    <x v="1"/>
    <x v="0"/>
    <n v="1"/>
    <n v="0"/>
    <n v="0"/>
    <n v="0"/>
    <n v="0"/>
    <n v="0"/>
    <n v="0"/>
    <n v="0"/>
    <n v="0"/>
    <n v="0"/>
    <n v="0"/>
    <n v="0"/>
    <n v="0"/>
    <n v="0"/>
    <n v="0"/>
    <n v="0"/>
    <n v="0"/>
    <n v="0"/>
    <n v="0"/>
    <n v="0"/>
    <n v="0"/>
    <x v="0"/>
    <n v="180"/>
    <n v="9473"/>
    <n v="0"/>
    <n v="0"/>
    <n v="4"/>
  </r>
  <r>
    <s v="Emaar Palm Gardens"/>
    <s v=" Sector 83 Gurgaon"/>
    <x v="1"/>
    <n v="180000"/>
    <n v="9473"/>
    <s v="South"/>
    <x v="0"/>
    <x v="34"/>
    <n v="1.9001372321334298E-2"/>
    <n v="1240.04"/>
    <m/>
    <n v="1900"/>
    <n v="3"/>
    <n v="3"/>
    <n v="3"/>
    <n v="3"/>
    <s v="plurifamiliar"/>
    <n v="16"/>
    <n v="6"/>
    <n v="1"/>
    <n v="0"/>
    <n v="0"/>
    <n v="0"/>
    <n v="0"/>
    <n v="1"/>
    <n v="0"/>
    <n v="1"/>
    <n v="0"/>
    <n v="0"/>
    <n v="1"/>
    <n v="1"/>
    <n v="1"/>
    <n v="0"/>
    <n v="1"/>
    <n v="1"/>
    <n v="1"/>
    <n v="1"/>
    <n v="1"/>
    <n v="1"/>
    <n v="1"/>
    <n v="1"/>
    <n v="1"/>
    <n v="0"/>
    <n v="0"/>
    <n v="0"/>
    <n v="1"/>
    <x v="1"/>
    <x v="0"/>
    <n v="1"/>
    <n v="0"/>
    <n v="0"/>
    <n v="3"/>
    <n v="0"/>
    <n v="0"/>
    <n v="0"/>
    <n v="0"/>
    <n v="0"/>
    <n v="1"/>
    <n v="0"/>
    <n v="0"/>
    <n v="0"/>
    <n v="0"/>
    <n v="0"/>
    <n v="1"/>
    <n v="0"/>
    <n v="0"/>
    <n v="0"/>
    <n v="0"/>
    <n v="2"/>
    <x v="1"/>
    <n v="180"/>
    <n v="9473"/>
    <n v="5"/>
    <n v="12"/>
    <n v="4"/>
  </r>
  <r>
    <s v="Emaar Palm Gardens"/>
    <s v=" Sector 83 Gurgaon"/>
    <x v="1"/>
    <n v="175000"/>
    <n v="9210"/>
    <s v="East"/>
    <x v="0"/>
    <x v="29"/>
    <n v="1.9001085776330001E-2"/>
    <n v="1240.04"/>
    <m/>
    <n v="1900"/>
    <n v="3"/>
    <n v="3"/>
    <n v="3"/>
    <n v="3"/>
    <s v="plurifamiliar"/>
    <n v="16"/>
    <n v="11"/>
    <n v="1"/>
    <n v="0"/>
    <n v="0"/>
    <n v="0"/>
    <n v="0"/>
    <n v="1"/>
    <n v="0"/>
    <n v="1"/>
    <n v="0"/>
    <n v="0"/>
    <n v="1"/>
    <n v="1"/>
    <n v="1"/>
    <n v="1"/>
    <n v="1"/>
    <n v="1"/>
    <n v="1"/>
    <n v="1"/>
    <n v="1"/>
    <n v="1"/>
    <n v="1"/>
    <n v="1"/>
    <n v="1"/>
    <n v="0"/>
    <n v="0"/>
    <n v="0"/>
    <n v="1"/>
    <x v="1"/>
    <x v="0"/>
    <n v="1"/>
    <n v="0"/>
    <n v="0"/>
    <n v="0"/>
    <n v="0"/>
    <n v="0"/>
    <n v="0"/>
    <n v="0"/>
    <n v="0"/>
    <n v="0"/>
    <n v="0"/>
    <n v="0"/>
    <n v="0"/>
    <n v="0"/>
    <n v="0"/>
    <n v="0"/>
    <n v="0"/>
    <n v="0"/>
    <n v="0"/>
    <n v="0"/>
    <n v="0"/>
    <x v="0"/>
    <n v="175"/>
    <n v="9210"/>
    <n v="0"/>
    <n v="13"/>
    <n v="4"/>
  </r>
  <r>
    <s v="Emaar Palm Gardens"/>
    <s v=" Sector 83 Gurgaon"/>
    <x v="1"/>
    <n v="175000"/>
    <n v="9210"/>
    <s v="North-West"/>
    <x v="0"/>
    <x v="29"/>
    <n v="1.9001085776330001E-2"/>
    <n v="1240.04"/>
    <m/>
    <n v="1900"/>
    <n v="3"/>
    <n v="3"/>
    <n v="3"/>
    <n v="3"/>
    <s v="plurifamiliar"/>
    <n v="16"/>
    <n v="6"/>
    <n v="1"/>
    <n v="0"/>
    <n v="0"/>
    <n v="0"/>
    <n v="0"/>
    <n v="1"/>
    <n v="0"/>
    <n v="1"/>
    <n v="0"/>
    <n v="0"/>
    <n v="1"/>
    <n v="1"/>
    <n v="1"/>
    <n v="1"/>
    <n v="1"/>
    <n v="1"/>
    <n v="1"/>
    <n v="1"/>
    <n v="1"/>
    <n v="1"/>
    <n v="1"/>
    <n v="1"/>
    <n v="1"/>
    <n v="0"/>
    <n v="0"/>
    <n v="0"/>
    <n v="1"/>
    <x v="1"/>
    <x v="0"/>
    <n v="1"/>
    <n v="0"/>
    <n v="0"/>
    <n v="3"/>
    <n v="0"/>
    <n v="0"/>
    <n v="0"/>
    <n v="0"/>
    <n v="0"/>
    <n v="1"/>
    <n v="0"/>
    <n v="0"/>
    <n v="0"/>
    <n v="0"/>
    <n v="0"/>
    <n v="1"/>
    <n v="0"/>
    <n v="0"/>
    <n v="0"/>
    <n v="0"/>
    <n v="2"/>
    <x v="1"/>
    <n v="175"/>
    <n v="9210"/>
    <n v="5"/>
    <n v="13"/>
    <n v="4"/>
  </r>
  <r>
    <s v="Emaar Palm Gardens"/>
    <s v=" Sector 83 Gurgaon"/>
    <x v="1"/>
    <n v="173000"/>
    <n v="9105"/>
    <s v="West"/>
    <x v="0"/>
    <x v="9"/>
    <n v="1.9000549148819299E-2"/>
    <n v="1240.04"/>
    <n v="1600"/>
    <n v="1900"/>
    <n v="3"/>
    <n v="3"/>
    <n v="3"/>
    <n v="3"/>
    <s v="plurifamiliar"/>
    <n v="16"/>
    <n v="5"/>
    <n v="1"/>
    <n v="0"/>
    <n v="0"/>
    <n v="0"/>
    <n v="0"/>
    <n v="1"/>
    <n v="1"/>
    <n v="1"/>
    <n v="1"/>
    <n v="1"/>
    <n v="1"/>
    <n v="1"/>
    <n v="1"/>
    <n v="1"/>
    <n v="1"/>
    <n v="1"/>
    <n v="1"/>
    <n v="1"/>
    <n v="1"/>
    <n v="1"/>
    <n v="1"/>
    <n v="1"/>
    <n v="1"/>
    <n v="0"/>
    <n v="0"/>
    <n v="0"/>
    <n v="1"/>
    <x v="1"/>
    <x v="0"/>
    <n v="1"/>
    <n v="0"/>
    <n v="3"/>
    <n v="3"/>
    <n v="0"/>
    <n v="0"/>
    <n v="0"/>
    <n v="0"/>
    <n v="0"/>
    <n v="1"/>
    <n v="0"/>
    <n v="0"/>
    <n v="0"/>
    <n v="0"/>
    <n v="0"/>
    <n v="3"/>
    <n v="0"/>
    <n v="0"/>
    <n v="0"/>
    <n v="0"/>
    <n v="2"/>
    <x v="1"/>
    <n v="173"/>
    <n v="9105"/>
    <n v="10"/>
    <n v="16"/>
    <n v="4"/>
  </r>
  <r>
    <s v="Emaar Palm Gardens"/>
    <s v=" Sector 83 Gurgaon"/>
    <x v="1"/>
    <n v="135000"/>
    <n v="12325"/>
    <s v="South-West"/>
    <x v="0"/>
    <x v="27"/>
    <n v="1.09533468559837E-2"/>
    <n v="1095.3"/>
    <m/>
    <n v="1720"/>
    <n v="3"/>
    <n v="3"/>
    <n v="3"/>
    <n v="3"/>
    <s v="plurifamiliar"/>
    <n v="16"/>
    <n v="7"/>
    <n v="1"/>
    <n v="0"/>
    <n v="0"/>
    <n v="0"/>
    <n v="0"/>
    <n v="0"/>
    <n v="0"/>
    <n v="0"/>
    <n v="0"/>
    <n v="0"/>
    <n v="1"/>
    <n v="1"/>
    <n v="0"/>
    <n v="0"/>
    <n v="0"/>
    <n v="1"/>
    <n v="0"/>
    <n v="0"/>
    <n v="1"/>
    <n v="1"/>
    <n v="0"/>
    <n v="1"/>
    <n v="1"/>
    <n v="0"/>
    <n v="0"/>
    <n v="0"/>
    <n v="1"/>
    <x v="1"/>
    <x v="0"/>
    <n v="1"/>
    <n v="0"/>
    <n v="0"/>
    <n v="0"/>
    <n v="0"/>
    <n v="0"/>
    <n v="0"/>
    <n v="0"/>
    <n v="0"/>
    <n v="0"/>
    <n v="0"/>
    <n v="0"/>
    <n v="0"/>
    <n v="0"/>
    <n v="0"/>
    <n v="0"/>
    <n v="0"/>
    <n v="0"/>
    <n v="0"/>
    <n v="0"/>
    <n v="0"/>
    <x v="0"/>
    <n v="135"/>
    <n v="12325"/>
    <n v="0"/>
    <n v="6"/>
    <n v="4"/>
  </r>
  <r>
    <s v="Emaar Palm Gardens"/>
    <s v=" Sector 83 Gurgaon"/>
    <x v="1"/>
    <n v="148000"/>
    <n v="7789"/>
    <s v="East"/>
    <x v="0"/>
    <x v="11"/>
    <n v="1.90011554756708E-2"/>
    <n v="1240.04"/>
    <m/>
    <n v="1900"/>
    <n v="3"/>
    <n v="3"/>
    <n v="3"/>
    <n v="3"/>
    <s v="plurifamiliar"/>
    <n v="16"/>
    <n v="7"/>
    <n v="1"/>
    <n v="0"/>
    <n v="0"/>
    <n v="0"/>
    <n v="0"/>
    <n v="0"/>
    <n v="1"/>
    <n v="0"/>
    <n v="0"/>
    <n v="0"/>
    <n v="1"/>
    <n v="1"/>
    <n v="0"/>
    <n v="1"/>
    <n v="1"/>
    <n v="1"/>
    <n v="1"/>
    <n v="1"/>
    <n v="1"/>
    <n v="1"/>
    <n v="1"/>
    <n v="1"/>
    <n v="1"/>
    <n v="0"/>
    <n v="0"/>
    <n v="0"/>
    <n v="1"/>
    <x v="1"/>
    <x v="0"/>
    <n v="1"/>
    <n v="0"/>
    <n v="0"/>
    <n v="0"/>
    <n v="0"/>
    <n v="0"/>
    <n v="0"/>
    <n v="0"/>
    <n v="0"/>
    <n v="0"/>
    <n v="0"/>
    <n v="0"/>
    <n v="0"/>
    <n v="0"/>
    <n v="0"/>
    <n v="0"/>
    <n v="0"/>
    <n v="0"/>
    <n v="0"/>
    <n v="0"/>
    <n v="0"/>
    <x v="0"/>
    <n v="148"/>
    <n v="7789"/>
    <n v="0"/>
    <n v="11"/>
    <n v="4"/>
  </r>
  <r>
    <s v="Emaar Palm Gardens"/>
    <s v=" Sector 83 Gurgaon"/>
    <x v="1"/>
    <n v="138000"/>
    <n v="8023"/>
    <s v="South-West"/>
    <x v="0"/>
    <x v="1"/>
    <n v="1.7200548423282998E-2"/>
    <n v="1150"/>
    <n v="1350"/>
    <n v="1720"/>
    <n v="3"/>
    <n v="3"/>
    <n v="3"/>
    <n v="3"/>
    <s v="plurifamiliar"/>
    <n v="15"/>
    <n v="5"/>
    <n v="1"/>
    <n v="0"/>
    <n v="0"/>
    <n v="0"/>
    <n v="0"/>
    <n v="0"/>
    <n v="0"/>
    <n v="0"/>
    <n v="0"/>
    <n v="0"/>
    <n v="1"/>
    <n v="0"/>
    <n v="0"/>
    <n v="0"/>
    <n v="0"/>
    <n v="1"/>
    <n v="0"/>
    <n v="0"/>
    <n v="0"/>
    <n v="0"/>
    <n v="0"/>
    <n v="1"/>
    <n v="1"/>
    <n v="0"/>
    <n v="0"/>
    <n v="0"/>
    <n v="1"/>
    <x v="1"/>
    <x v="0"/>
    <n v="1"/>
    <n v="0"/>
    <n v="0"/>
    <n v="3"/>
    <n v="0"/>
    <n v="0"/>
    <n v="0"/>
    <n v="0"/>
    <n v="0"/>
    <n v="1"/>
    <n v="0"/>
    <n v="0"/>
    <n v="0"/>
    <n v="0"/>
    <n v="0"/>
    <n v="2"/>
    <n v="0"/>
    <n v="0"/>
    <n v="0"/>
    <n v="0"/>
    <n v="2"/>
    <x v="1"/>
    <n v="138"/>
    <n v="8023"/>
    <n v="6"/>
    <n v="3"/>
    <n v="4"/>
  </r>
  <r>
    <s v="Emaar Palm Gardens"/>
    <s v=" Sector 83 Gurgaon"/>
    <x v="1"/>
    <n v="172000"/>
    <n v="9052"/>
    <s v="South"/>
    <x v="0"/>
    <x v="9"/>
    <n v="1.9001325673884201E-2"/>
    <n v="1240.04"/>
    <n v="1600"/>
    <n v="1900"/>
    <n v="3"/>
    <n v="3"/>
    <n v="3"/>
    <n v="3"/>
    <s v="plurifamiliar"/>
    <n v="16"/>
    <n v="4"/>
    <n v="1"/>
    <n v="0"/>
    <n v="0"/>
    <n v="0"/>
    <n v="0"/>
    <n v="1"/>
    <n v="1"/>
    <n v="1"/>
    <n v="1"/>
    <n v="1"/>
    <n v="1"/>
    <n v="1"/>
    <n v="1"/>
    <n v="1"/>
    <n v="1"/>
    <n v="1"/>
    <n v="1"/>
    <n v="1"/>
    <n v="1"/>
    <n v="1"/>
    <n v="1"/>
    <n v="1"/>
    <n v="1"/>
    <n v="0"/>
    <n v="0"/>
    <n v="0"/>
    <n v="1"/>
    <x v="1"/>
    <x v="0"/>
    <n v="1"/>
    <n v="0"/>
    <n v="0"/>
    <n v="3"/>
    <n v="0"/>
    <n v="0"/>
    <n v="0"/>
    <n v="0"/>
    <n v="0"/>
    <n v="1"/>
    <n v="0"/>
    <n v="0"/>
    <n v="0"/>
    <n v="0"/>
    <n v="0"/>
    <n v="3"/>
    <n v="0"/>
    <n v="0"/>
    <n v="0"/>
    <n v="0"/>
    <n v="2"/>
    <x v="1"/>
    <n v="172"/>
    <n v="9052"/>
    <n v="7"/>
    <n v="16"/>
    <n v="4"/>
  </r>
  <r>
    <s v="Emaar Palm Gardens"/>
    <s v=" Sector 83 Gurgaon"/>
    <x v="1"/>
    <n v="315000"/>
    <n v="8400"/>
    <s v="West"/>
    <x v="0"/>
    <x v="9"/>
    <n v="3.7499999999999999E-2"/>
    <n v="2444.94"/>
    <n v="3200"/>
    <n v="3750"/>
    <n v="5"/>
    <n v="7"/>
    <n v="3"/>
    <n v="5"/>
    <s v="plurifamiliar"/>
    <n v="16"/>
    <n v="15"/>
    <n v="1"/>
    <n v="0"/>
    <n v="0"/>
    <n v="0"/>
    <n v="0"/>
    <n v="1"/>
    <n v="1"/>
    <n v="1"/>
    <n v="1"/>
    <n v="1"/>
    <n v="1"/>
    <n v="1"/>
    <n v="1"/>
    <n v="1"/>
    <n v="1"/>
    <n v="1"/>
    <n v="1"/>
    <n v="1"/>
    <n v="1"/>
    <n v="1"/>
    <n v="1"/>
    <n v="1"/>
    <n v="1"/>
    <n v="0"/>
    <n v="0"/>
    <n v="0"/>
    <n v="1"/>
    <x v="1"/>
    <x v="0"/>
    <n v="1"/>
    <n v="0"/>
    <n v="5"/>
    <n v="5"/>
    <n v="0"/>
    <n v="0"/>
    <n v="0"/>
    <n v="1"/>
    <n v="0"/>
    <n v="1"/>
    <n v="0"/>
    <n v="0"/>
    <n v="0"/>
    <n v="0"/>
    <n v="0"/>
    <n v="5"/>
    <n v="0"/>
    <n v="0"/>
    <n v="0"/>
    <n v="0"/>
    <n v="2"/>
    <x v="1"/>
    <n v="315"/>
    <n v="8400"/>
    <n v="17"/>
    <n v="16"/>
    <n v="4"/>
  </r>
  <r>
    <s v="Emaar Palm Gardens"/>
    <s v=" Sector 83 Gurgaon"/>
    <x v="1"/>
    <n v="130000"/>
    <n v="11868"/>
    <s v="North"/>
    <x v="0"/>
    <x v="9"/>
    <n v="1.09538254128749E-2"/>
    <n v="1095.3"/>
    <m/>
    <n v="1720"/>
    <n v="3"/>
    <n v="3"/>
    <n v="3"/>
    <n v="3"/>
    <s v="plurifamiliar"/>
    <n v="16"/>
    <n v="16"/>
    <n v="1"/>
    <n v="0"/>
    <n v="0"/>
    <n v="0"/>
    <n v="1"/>
    <n v="1"/>
    <n v="1"/>
    <n v="0"/>
    <n v="1"/>
    <n v="1"/>
    <n v="1"/>
    <n v="1"/>
    <n v="1"/>
    <n v="1"/>
    <n v="1"/>
    <n v="1"/>
    <n v="1"/>
    <n v="1"/>
    <n v="1"/>
    <n v="1"/>
    <n v="1"/>
    <n v="1"/>
    <n v="1"/>
    <n v="0"/>
    <n v="0"/>
    <n v="0"/>
    <n v="1"/>
    <x v="1"/>
    <x v="0"/>
    <n v="1"/>
    <n v="0"/>
    <n v="0"/>
    <n v="4"/>
    <n v="0"/>
    <n v="0"/>
    <n v="0"/>
    <n v="1"/>
    <n v="0"/>
    <n v="1"/>
    <n v="0"/>
    <n v="0"/>
    <n v="0"/>
    <n v="0"/>
    <n v="0"/>
    <n v="3"/>
    <n v="0"/>
    <n v="0"/>
    <n v="0"/>
    <n v="0"/>
    <n v="2"/>
    <x v="1"/>
    <n v="130"/>
    <n v="11868"/>
    <n v="9"/>
    <n v="16"/>
    <n v="4"/>
  </r>
  <r>
    <s v="Emaar Palm Gardens"/>
    <s v=" Sector 83 Gurgaon"/>
    <x v="1"/>
    <n v="140000"/>
    <n v="8139"/>
    <s v="North-West"/>
    <x v="0"/>
    <x v="9"/>
    <n v="1.7201130359995001E-2"/>
    <n v="1095.3"/>
    <m/>
    <n v="1720"/>
    <n v="3"/>
    <n v="3"/>
    <n v="3"/>
    <n v="3"/>
    <s v="plurifamiliar"/>
    <n v="16"/>
    <n v="2"/>
    <n v="1"/>
    <n v="1"/>
    <n v="1"/>
    <n v="1"/>
    <n v="1"/>
    <n v="1"/>
    <n v="1"/>
    <n v="1"/>
    <n v="1"/>
    <n v="1"/>
    <n v="1"/>
    <n v="1"/>
    <n v="1"/>
    <n v="1"/>
    <n v="1"/>
    <n v="1"/>
    <n v="1"/>
    <n v="1"/>
    <n v="1"/>
    <n v="1"/>
    <n v="1"/>
    <n v="1"/>
    <n v="1"/>
    <n v="0"/>
    <n v="0"/>
    <n v="0"/>
    <n v="1"/>
    <x v="1"/>
    <x v="0"/>
    <n v="1"/>
    <n v="0"/>
    <n v="0"/>
    <n v="5"/>
    <n v="0"/>
    <n v="0"/>
    <n v="0"/>
    <n v="1"/>
    <n v="0"/>
    <n v="1"/>
    <n v="0"/>
    <n v="0"/>
    <n v="0"/>
    <n v="0"/>
    <n v="0"/>
    <n v="3"/>
    <n v="0"/>
    <n v="0"/>
    <n v="0"/>
    <n v="0"/>
    <n v="2"/>
    <x v="1"/>
    <n v="140"/>
    <n v="8139"/>
    <n v="10"/>
    <n v="20"/>
    <n v="4"/>
  </r>
  <r>
    <s v="Emaar Palm Gardens"/>
    <s v=" Sector 83 Gurgaon"/>
    <x v="1"/>
    <n v="180000"/>
    <n v="9473"/>
    <s v="West"/>
    <x v="0"/>
    <x v="9"/>
    <n v="1.9001372321334298E-2"/>
    <n v="1244.33"/>
    <m/>
    <n v="1900"/>
    <n v="3"/>
    <n v="4"/>
    <n v="3"/>
    <n v="3"/>
    <s v="plurifamiliar"/>
    <n v="16"/>
    <n v="4"/>
    <n v="1"/>
    <n v="1"/>
    <n v="1"/>
    <n v="1"/>
    <n v="1"/>
    <n v="1"/>
    <n v="1"/>
    <n v="1"/>
    <n v="1"/>
    <n v="1"/>
    <n v="1"/>
    <n v="1"/>
    <n v="1"/>
    <n v="1"/>
    <n v="1"/>
    <n v="1"/>
    <n v="1"/>
    <n v="1"/>
    <n v="1"/>
    <n v="1"/>
    <n v="1"/>
    <n v="1"/>
    <n v="1"/>
    <n v="0"/>
    <n v="0"/>
    <n v="0"/>
    <n v="1"/>
    <x v="1"/>
    <x v="0"/>
    <n v="1"/>
    <n v="0"/>
    <n v="5"/>
    <n v="5"/>
    <n v="0"/>
    <n v="0"/>
    <n v="0"/>
    <n v="1"/>
    <n v="0"/>
    <n v="1"/>
    <n v="0"/>
    <n v="0"/>
    <n v="0"/>
    <n v="0"/>
    <n v="0"/>
    <n v="3"/>
    <n v="0"/>
    <n v="0"/>
    <n v="0"/>
    <n v="0"/>
    <n v="2"/>
    <x v="1"/>
    <n v="180"/>
    <n v="9473"/>
    <n v="15"/>
    <n v="20"/>
    <n v="4"/>
  </r>
  <r>
    <s v="Emaar Palm Gardens"/>
    <s v=" Sector 83 Gurgaon"/>
    <x v="1"/>
    <n v="160000"/>
    <n v="8648"/>
    <s v="East"/>
    <x v="0"/>
    <x v="9"/>
    <n v="1.8501387604070298E-2"/>
    <m/>
    <m/>
    <n v="1850"/>
    <n v="3"/>
    <n v="3"/>
    <n v="3"/>
    <n v="3"/>
    <s v="plurifamiliar"/>
    <n v="16"/>
    <n v="6"/>
    <n v="1"/>
    <n v="1"/>
    <n v="1"/>
    <n v="1"/>
    <n v="1"/>
    <n v="1"/>
    <n v="1"/>
    <n v="1"/>
    <n v="1"/>
    <n v="1"/>
    <n v="1"/>
    <n v="1"/>
    <n v="1"/>
    <n v="1"/>
    <n v="1"/>
    <n v="1"/>
    <n v="1"/>
    <n v="1"/>
    <n v="1"/>
    <n v="1"/>
    <n v="1"/>
    <n v="1"/>
    <n v="1"/>
    <n v="0"/>
    <n v="0"/>
    <n v="0"/>
    <n v="1"/>
    <x v="1"/>
    <x v="0"/>
    <n v="1"/>
    <n v="0"/>
    <n v="0"/>
    <n v="5"/>
    <n v="0"/>
    <n v="0"/>
    <n v="0"/>
    <n v="1"/>
    <n v="0"/>
    <n v="1"/>
    <n v="0"/>
    <n v="0"/>
    <n v="0"/>
    <n v="0"/>
    <n v="0"/>
    <n v="4"/>
    <n v="0"/>
    <n v="0"/>
    <n v="0"/>
    <n v="0"/>
    <n v="2"/>
    <x v="1"/>
    <n v="160"/>
    <n v="8648"/>
    <n v="11"/>
    <n v="20"/>
    <n v="4"/>
  </r>
  <r>
    <s v="Emaar Palm Gardens"/>
    <s v=" Sector 83 Gurgaon"/>
    <x v="1"/>
    <n v="155000"/>
    <n v="9011"/>
    <s v="West"/>
    <x v="0"/>
    <x v="9"/>
    <n v="1.72011985351237E-2"/>
    <n v="1095"/>
    <n v="1400"/>
    <n v="1720"/>
    <n v="3"/>
    <n v="3"/>
    <n v="3"/>
    <n v="3"/>
    <s v="plurifamiliar"/>
    <n v="16"/>
    <n v="4"/>
    <n v="1"/>
    <n v="0"/>
    <n v="0"/>
    <n v="0"/>
    <n v="1"/>
    <n v="1"/>
    <n v="1"/>
    <n v="0"/>
    <n v="1"/>
    <n v="1"/>
    <n v="1"/>
    <n v="1"/>
    <n v="1"/>
    <n v="1"/>
    <n v="1"/>
    <n v="1"/>
    <n v="1"/>
    <n v="1"/>
    <n v="1"/>
    <n v="1"/>
    <n v="1"/>
    <n v="1"/>
    <n v="1"/>
    <n v="0"/>
    <n v="0"/>
    <n v="0"/>
    <n v="1"/>
    <x v="1"/>
    <x v="0"/>
    <n v="1"/>
    <n v="0"/>
    <n v="3"/>
    <n v="3"/>
    <n v="0"/>
    <n v="0"/>
    <n v="0"/>
    <n v="0"/>
    <n v="0"/>
    <n v="1"/>
    <n v="0"/>
    <n v="0"/>
    <n v="0"/>
    <n v="0"/>
    <n v="0"/>
    <n v="3"/>
    <n v="0"/>
    <n v="0"/>
    <n v="0"/>
    <n v="0"/>
    <n v="2"/>
    <x v="1"/>
    <n v="155"/>
    <n v="9011"/>
    <n v="10"/>
    <n v="16"/>
    <n v="4"/>
  </r>
  <r>
    <s v="Emaar Palm Gardens"/>
    <s v=" Sector 83 Gurgaon"/>
    <x v="1"/>
    <n v="176000"/>
    <n v="9263"/>
    <s v="North-West"/>
    <x v="0"/>
    <x v="9"/>
    <n v="1.9000323869156802E-2"/>
    <n v="1240"/>
    <n v="1500"/>
    <n v="1900"/>
    <n v="3"/>
    <n v="3"/>
    <n v="3"/>
    <n v="3"/>
    <s v="plurifamiliar"/>
    <n v="16"/>
    <n v="6"/>
    <n v="1"/>
    <n v="0"/>
    <n v="0"/>
    <n v="0"/>
    <n v="1"/>
    <n v="1"/>
    <n v="1"/>
    <n v="0"/>
    <n v="1"/>
    <n v="1"/>
    <n v="1"/>
    <n v="1"/>
    <n v="1"/>
    <n v="1"/>
    <n v="1"/>
    <n v="1"/>
    <n v="1"/>
    <n v="1"/>
    <n v="1"/>
    <n v="1"/>
    <n v="1"/>
    <n v="1"/>
    <n v="1"/>
    <n v="0"/>
    <n v="0"/>
    <n v="0"/>
    <n v="1"/>
    <x v="1"/>
    <x v="0"/>
    <n v="1"/>
    <n v="0"/>
    <n v="3"/>
    <n v="3"/>
    <n v="0"/>
    <n v="0"/>
    <n v="0"/>
    <n v="0"/>
    <n v="0"/>
    <n v="1"/>
    <n v="0"/>
    <n v="0"/>
    <n v="0"/>
    <n v="0"/>
    <n v="0"/>
    <n v="3"/>
    <n v="0"/>
    <n v="0"/>
    <n v="0"/>
    <n v="0"/>
    <n v="2"/>
    <x v="1"/>
    <n v="176"/>
    <n v="9263"/>
    <n v="10"/>
    <n v="16"/>
    <n v="4"/>
  </r>
  <r>
    <s v="Emaar Palm Gardens"/>
    <s v=" Sector 83 Gurgaon"/>
    <x v="1"/>
    <n v="176000"/>
    <n v="9263"/>
    <s v="South-East"/>
    <x v="0"/>
    <x v="9"/>
    <n v="1.9000323869156802E-2"/>
    <n v="1240.04"/>
    <n v="1600"/>
    <n v="1900"/>
    <n v="3"/>
    <n v="3"/>
    <n v="3"/>
    <n v="3"/>
    <s v="plurifamiliar"/>
    <n v="16"/>
    <n v="5"/>
    <n v="1"/>
    <n v="0"/>
    <n v="0"/>
    <n v="0"/>
    <n v="0"/>
    <n v="1"/>
    <n v="1"/>
    <n v="1"/>
    <n v="1"/>
    <n v="1"/>
    <n v="1"/>
    <n v="1"/>
    <n v="1"/>
    <n v="1"/>
    <n v="1"/>
    <n v="1"/>
    <n v="1"/>
    <n v="1"/>
    <n v="1"/>
    <n v="1"/>
    <n v="1"/>
    <n v="1"/>
    <n v="1"/>
    <n v="0"/>
    <n v="0"/>
    <n v="0"/>
    <n v="1"/>
    <x v="1"/>
    <x v="0"/>
    <n v="1"/>
    <n v="0"/>
    <n v="4"/>
    <n v="3"/>
    <n v="0"/>
    <n v="0"/>
    <n v="0"/>
    <n v="1"/>
    <n v="0"/>
    <n v="1"/>
    <n v="0"/>
    <n v="0"/>
    <n v="0"/>
    <n v="0"/>
    <n v="0"/>
    <n v="3"/>
    <n v="0"/>
    <n v="0"/>
    <n v="0"/>
    <n v="0"/>
    <n v="2"/>
    <x v="1"/>
    <n v="176"/>
    <n v="9263"/>
    <n v="12"/>
    <n v="16"/>
    <n v="4"/>
  </r>
  <r>
    <s v="Emaar Palm Gardens"/>
    <s v=" Sector 83 Gurgaon"/>
    <x v="1"/>
    <n v="175000"/>
    <n v="9210"/>
    <s v="West"/>
    <x v="0"/>
    <x v="7"/>
    <n v="1.9001085776330001E-2"/>
    <n v="1240"/>
    <n v="1600"/>
    <n v="1900"/>
    <n v="3"/>
    <n v="3"/>
    <n v="3"/>
    <n v="3"/>
    <s v="plurifamiliar"/>
    <n v="16"/>
    <n v="6"/>
    <n v="1"/>
    <n v="0"/>
    <n v="0"/>
    <n v="0"/>
    <n v="0"/>
    <n v="1"/>
    <n v="1"/>
    <n v="0"/>
    <n v="0"/>
    <n v="1"/>
    <n v="1"/>
    <n v="1"/>
    <n v="1"/>
    <n v="1"/>
    <n v="1"/>
    <n v="1"/>
    <n v="1"/>
    <n v="1"/>
    <n v="1"/>
    <n v="1"/>
    <n v="1"/>
    <n v="1"/>
    <n v="1"/>
    <n v="0"/>
    <n v="0"/>
    <n v="0"/>
    <n v="1"/>
    <x v="1"/>
    <x v="0"/>
    <n v="1"/>
    <n v="0"/>
    <n v="0"/>
    <n v="3"/>
    <n v="0"/>
    <n v="0"/>
    <n v="1"/>
    <n v="0"/>
    <n v="0"/>
    <n v="1"/>
    <n v="0"/>
    <n v="0"/>
    <n v="0"/>
    <n v="0"/>
    <n v="0"/>
    <n v="0"/>
    <n v="0"/>
    <n v="0"/>
    <n v="0"/>
    <n v="0"/>
    <n v="2"/>
    <x v="1"/>
    <n v="175"/>
    <n v="9210"/>
    <n v="5"/>
    <n v="14"/>
    <n v="4"/>
  </r>
  <r>
    <s v="Emaar Palm Gardens"/>
    <s v=" Sector 83 Gurgaon"/>
    <x v="1"/>
    <n v="175000"/>
    <n v="9210"/>
    <s v="East"/>
    <x v="0"/>
    <x v="9"/>
    <n v="1.9001085776330001E-2"/>
    <n v="1240.04"/>
    <n v="1600"/>
    <n v="1900"/>
    <n v="3"/>
    <n v="3"/>
    <n v="3"/>
    <n v="3"/>
    <s v="plurifamiliar"/>
    <n v="16"/>
    <n v="6"/>
    <n v="1"/>
    <n v="0"/>
    <n v="0"/>
    <n v="0"/>
    <n v="0"/>
    <n v="1"/>
    <n v="1"/>
    <n v="1"/>
    <n v="1"/>
    <n v="1"/>
    <n v="1"/>
    <n v="1"/>
    <n v="1"/>
    <n v="1"/>
    <n v="1"/>
    <n v="1"/>
    <n v="1"/>
    <n v="1"/>
    <n v="1"/>
    <n v="1"/>
    <n v="1"/>
    <n v="1"/>
    <n v="1"/>
    <n v="0"/>
    <n v="0"/>
    <n v="0"/>
    <n v="1"/>
    <x v="1"/>
    <x v="0"/>
    <n v="1"/>
    <n v="0"/>
    <n v="3"/>
    <n v="3"/>
    <n v="0"/>
    <n v="0"/>
    <n v="0"/>
    <n v="0"/>
    <n v="0"/>
    <n v="1"/>
    <n v="1"/>
    <n v="0"/>
    <n v="0"/>
    <n v="0"/>
    <n v="0"/>
    <n v="3"/>
    <n v="0"/>
    <n v="0"/>
    <n v="0"/>
    <n v="0"/>
    <n v="2"/>
    <x v="1"/>
    <n v="175"/>
    <n v="9210"/>
    <n v="11"/>
    <n v="16"/>
    <n v="4"/>
  </r>
  <r>
    <s v="Emaar Palm Gardens"/>
    <s v=" Sector 83 Gurgaon"/>
    <x v="1"/>
    <n v="180000"/>
    <n v="12000"/>
    <s v="South-West"/>
    <x v="0"/>
    <x v="29"/>
    <n v="1.4999999999999999E-2"/>
    <n v="1500"/>
    <m/>
    <m/>
    <n v="3"/>
    <n v="4"/>
    <n v="3"/>
    <n v="3"/>
    <s v="plurifamiliar"/>
    <n v="16"/>
    <n v="6"/>
    <n v="1"/>
    <n v="0"/>
    <n v="0"/>
    <n v="0"/>
    <n v="1"/>
    <n v="1"/>
    <n v="0"/>
    <n v="1"/>
    <n v="0"/>
    <n v="1"/>
    <n v="1"/>
    <n v="1"/>
    <n v="1"/>
    <n v="1"/>
    <n v="1"/>
    <n v="1"/>
    <n v="0"/>
    <n v="1"/>
    <n v="1"/>
    <n v="1"/>
    <n v="1"/>
    <n v="1"/>
    <n v="1"/>
    <n v="0"/>
    <n v="0"/>
    <n v="0"/>
    <n v="1"/>
    <x v="1"/>
    <x v="0"/>
    <n v="1"/>
    <n v="0"/>
    <n v="1"/>
    <n v="3"/>
    <n v="0"/>
    <n v="0"/>
    <n v="0"/>
    <n v="0"/>
    <n v="0"/>
    <n v="1"/>
    <n v="0"/>
    <n v="0"/>
    <n v="0"/>
    <n v="0"/>
    <n v="1"/>
    <n v="4"/>
    <n v="0"/>
    <n v="0"/>
    <n v="0"/>
    <n v="0"/>
    <n v="2"/>
    <x v="1"/>
    <n v="180"/>
    <n v="12000"/>
    <n v="10"/>
    <n v="14"/>
    <n v="4"/>
  </r>
  <r>
    <s v="Emaar Palm Gardens"/>
    <s v=" Sector 83 Gurgaon"/>
    <x v="1"/>
    <n v="140000"/>
    <n v="9675"/>
    <s v="North"/>
    <x v="0"/>
    <x v="21"/>
    <n v="1.4470284237726E-2"/>
    <n v="1447"/>
    <m/>
    <n v="1720"/>
    <n v="3"/>
    <n v="3"/>
    <n v="3"/>
    <n v="3"/>
    <s v="plurifamiliar"/>
    <n v="16"/>
    <n v="11"/>
    <n v="1"/>
    <n v="0"/>
    <n v="0"/>
    <n v="0"/>
    <n v="0"/>
    <n v="0"/>
    <n v="1"/>
    <n v="1"/>
    <n v="0"/>
    <n v="0"/>
    <n v="1"/>
    <n v="1"/>
    <n v="1"/>
    <n v="0"/>
    <n v="1"/>
    <n v="1"/>
    <n v="1"/>
    <n v="1"/>
    <n v="1"/>
    <n v="1"/>
    <n v="0"/>
    <n v="1"/>
    <n v="1"/>
    <n v="0"/>
    <n v="0"/>
    <n v="0"/>
    <n v="1"/>
    <x v="1"/>
    <x v="0"/>
    <n v="1"/>
    <n v="0"/>
    <n v="1"/>
    <n v="1"/>
    <n v="1"/>
    <n v="1"/>
    <n v="1"/>
    <n v="1"/>
    <n v="1"/>
    <n v="1"/>
    <n v="1"/>
    <n v="0"/>
    <n v="0"/>
    <n v="0"/>
    <n v="0"/>
    <n v="4"/>
    <n v="0"/>
    <n v="0"/>
    <n v="0"/>
    <n v="0"/>
    <n v="1"/>
    <x v="2"/>
    <n v="140"/>
    <n v="9675"/>
    <n v="13"/>
    <n v="12"/>
    <n v="4"/>
  </r>
  <r>
    <s v="Emaar Palm Gardens"/>
    <s v=" Sector 83 Gurgaon"/>
    <x v="1"/>
    <n v="180000"/>
    <n v="9474"/>
    <s v=""/>
    <x v="1"/>
    <x v="1"/>
    <n v="1.8999366687776999E-2"/>
    <m/>
    <n v="1900"/>
    <m/>
    <n v="3"/>
    <n v="4"/>
    <n v="0"/>
    <n v="3"/>
    <s v="plurifamiliar"/>
    <n v="9"/>
    <n v="9"/>
    <n v="0"/>
    <n v="0"/>
    <n v="0"/>
    <n v="0"/>
    <m/>
    <m/>
    <m/>
    <m/>
    <m/>
    <m/>
    <m/>
    <m/>
    <m/>
    <m/>
    <m/>
    <m/>
    <m/>
    <m/>
    <m/>
    <m/>
    <m/>
    <n v="1"/>
    <n v="1"/>
    <n v="0"/>
    <n v="0"/>
    <n v="0"/>
    <n v="1"/>
    <x v="1"/>
    <x v="0"/>
    <n v="1"/>
    <n v="0"/>
    <n v="0"/>
    <n v="1"/>
    <n v="0"/>
    <n v="0"/>
    <n v="0"/>
    <n v="0"/>
    <n v="0"/>
    <n v="0"/>
    <n v="0"/>
    <n v="0"/>
    <n v="0"/>
    <n v="0"/>
    <n v="0"/>
    <n v="0"/>
    <n v="0"/>
    <n v="0"/>
    <n v="0"/>
    <n v="0"/>
    <n v="0"/>
    <x v="0"/>
    <n v="180"/>
    <n v="9474"/>
    <n v="1"/>
    <n v="0"/>
    <n v="4"/>
  </r>
  <r>
    <s v="Emaar Palm Heights"/>
    <s v=" Sector 77 Gurgaon"/>
    <x v="1"/>
    <n v="179000"/>
    <n v="8839"/>
    <s v="North-East"/>
    <x v="4"/>
    <x v="0"/>
    <n v="2.0251159633442699E-2"/>
    <n v="1548"/>
    <n v="1600"/>
    <n v="2025"/>
    <n v="3"/>
    <n v="3"/>
    <n v="3"/>
    <n v="3"/>
    <s v="plurifamiliar"/>
    <n v="24"/>
    <n v="1"/>
    <n v="1"/>
    <n v="0"/>
    <n v="0"/>
    <n v="0"/>
    <n v="0"/>
    <n v="0"/>
    <n v="1"/>
    <n v="0"/>
    <n v="0"/>
    <n v="0"/>
    <n v="1"/>
    <n v="0"/>
    <n v="1"/>
    <n v="1"/>
    <n v="1"/>
    <n v="1"/>
    <n v="1"/>
    <n v="1"/>
    <n v="0"/>
    <n v="0"/>
    <n v="0"/>
    <n v="1"/>
    <n v="0"/>
    <n v="0"/>
    <n v="0"/>
    <n v="0"/>
    <n v="1"/>
    <x v="1"/>
    <x v="0"/>
    <n v="0"/>
    <n v="0"/>
    <n v="5"/>
    <n v="0"/>
    <n v="0"/>
    <n v="0"/>
    <n v="0"/>
    <n v="0"/>
    <n v="0"/>
    <n v="1"/>
    <n v="0"/>
    <n v="0"/>
    <n v="0"/>
    <n v="0"/>
    <n v="0"/>
    <n v="1"/>
    <n v="0"/>
    <n v="0"/>
    <n v="0"/>
    <n v="0"/>
    <n v="2"/>
    <x v="1"/>
    <n v="179"/>
    <n v="8839"/>
    <n v="7"/>
    <n v="9"/>
    <n v="2"/>
  </r>
  <r>
    <s v="Emaar Palm Heights"/>
    <s v=" Sector 77 Gurgaon"/>
    <x v="1"/>
    <n v="175000"/>
    <n v="11666"/>
    <s v="South-West"/>
    <x v="0"/>
    <x v="33"/>
    <n v="1.50008571918395E-2"/>
    <n v="1500"/>
    <n v="1900"/>
    <n v="2025"/>
    <n v="3"/>
    <n v="3"/>
    <n v="3"/>
    <n v="3"/>
    <s v="plurifamiliar"/>
    <n v="24"/>
    <n v="11"/>
    <n v="1"/>
    <n v="0"/>
    <n v="0"/>
    <n v="0"/>
    <n v="0"/>
    <n v="1"/>
    <n v="1"/>
    <n v="0"/>
    <n v="1"/>
    <n v="0"/>
    <n v="1"/>
    <n v="1"/>
    <n v="1"/>
    <n v="0"/>
    <n v="1"/>
    <n v="1"/>
    <n v="0"/>
    <n v="1"/>
    <n v="1"/>
    <n v="1"/>
    <n v="1"/>
    <n v="1"/>
    <n v="0"/>
    <n v="0"/>
    <n v="0"/>
    <n v="0"/>
    <n v="1"/>
    <x v="1"/>
    <x v="0"/>
    <n v="0"/>
    <n v="0"/>
    <n v="0"/>
    <n v="0"/>
    <n v="0"/>
    <n v="0"/>
    <n v="0"/>
    <n v="0"/>
    <n v="0"/>
    <n v="0"/>
    <n v="0"/>
    <n v="0"/>
    <n v="0"/>
    <n v="0"/>
    <n v="0"/>
    <n v="0"/>
    <n v="0"/>
    <n v="0"/>
    <n v="0"/>
    <n v="0"/>
    <n v="0"/>
    <x v="0"/>
    <n v="175"/>
    <n v="11666"/>
    <n v="0"/>
    <n v="12"/>
    <n v="2"/>
  </r>
  <r>
    <s v="Emaar Palm Heights"/>
    <s v=" Sector 77 Gurgaon"/>
    <x v="1"/>
    <n v="225000"/>
    <n v="11250"/>
    <s v=""/>
    <x v="4"/>
    <x v="26"/>
    <n v="0.02"/>
    <m/>
    <m/>
    <n v="2000"/>
    <n v="3"/>
    <n v="3"/>
    <n v="3"/>
    <n v="3"/>
    <s v="plurifamiliar"/>
    <n v="24"/>
    <n v="22"/>
    <n v="1"/>
    <n v="0"/>
    <n v="0"/>
    <n v="0"/>
    <n v="0"/>
    <n v="0"/>
    <n v="0"/>
    <n v="1"/>
    <n v="0"/>
    <n v="0"/>
    <n v="1"/>
    <n v="1"/>
    <n v="1"/>
    <n v="0"/>
    <n v="1"/>
    <n v="1"/>
    <n v="1"/>
    <n v="0"/>
    <n v="1"/>
    <n v="1"/>
    <n v="0"/>
    <n v="1"/>
    <n v="0"/>
    <n v="0"/>
    <n v="0"/>
    <n v="0"/>
    <n v="1"/>
    <x v="1"/>
    <x v="0"/>
    <n v="0"/>
    <n v="0"/>
    <n v="5"/>
    <n v="0"/>
    <n v="0"/>
    <n v="0"/>
    <n v="1"/>
    <n v="0"/>
    <n v="0"/>
    <n v="1"/>
    <n v="0"/>
    <n v="0"/>
    <n v="0"/>
    <n v="0"/>
    <n v="0"/>
    <n v="1"/>
    <n v="0"/>
    <n v="0"/>
    <n v="0"/>
    <n v="0"/>
    <n v="2"/>
    <x v="1"/>
    <n v="225"/>
    <n v="11250"/>
    <n v="8"/>
    <n v="10"/>
    <n v="2"/>
  </r>
  <r>
    <s v="Emaar Palm Heights"/>
    <s v=" Sector 77 Gurgaon"/>
    <x v="1"/>
    <n v="210000"/>
    <n v="10370"/>
    <s v=""/>
    <x v="4"/>
    <x v="1"/>
    <n v="2.02507232401157E-2"/>
    <m/>
    <m/>
    <n v="2025"/>
    <n v="3"/>
    <n v="3"/>
    <n v="3"/>
    <n v="3"/>
    <s v="plurifamiliar"/>
    <n v="24"/>
    <n v="17"/>
    <n v="1"/>
    <n v="1"/>
    <n v="0"/>
    <n v="0"/>
    <n v="0"/>
    <n v="0"/>
    <n v="0"/>
    <n v="0"/>
    <n v="0"/>
    <n v="0"/>
    <n v="1"/>
    <n v="0"/>
    <n v="0"/>
    <n v="0"/>
    <n v="0"/>
    <n v="1"/>
    <n v="0"/>
    <n v="0"/>
    <n v="0"/>
    <n v="0"/>
    <n v="0"/>
    <n v="1"/>
    <n v="0"/>
    <n v="0"/>
    <n v="0"/>
    <n v="0"/>
    <n v="1"/>
    <x v="1"/>
    <x v="0"/>
    <n v="0"/>
    <n v="0"/>
    <n v="1"/>
    <n v="0"/>
    <n v="0"/>
    <n v="0"/>
    <n v="0"/>
    <n v="0"/>
    <n v="0"/>
    <n v="1"/>
    <n v="0"/>
    <n v="0"/>
    <n v="0"/>
    <n v="0"/>
    <n v="0"/>
    <n v="0"/>
    <n v="0"/>
    <n v="0"/>
    <n v="0"/>
    <n v="0"/>
    <n v="0"/>
    <x v="0"/>
    <n v="210"/>
    <n v="10370"/>
    <n v="2"/>
    <n v="4"/>
    <n v="2"/>
  </r>
  <r>
    <s v="Emaar Palm Premier"/>
    <s v=" Sector 77 Gurgaon"/>
    <x v="1"/>
    <n v="210000"/>
    <n v="10500"/>
    <s v=""/>
    <x v="4"/>
    <x v="29"/>
    <n v="0.02"/>
    <n v="1500"/>
    <n v="1600"/>
    <n v="2000"/>
    <n v="3"/>
    <n v="4"/>
    <n v="3"/>
    <n v="3"/>
    <s v="plurifamiliar"/>
    <n v="12"/>
    <n v="11"/>
    <n v="1"/>
    <n v="0"/>
    <n v="0"/>
    <n v="0"/>
    <n v="1"/>
    <n v="1"/>
    <n v="0"/>
    <n v="0"/>
    <n v="0"/>
    <n v="1"/>
    <n v="1"/>
    <n v="1"/>
    <n v="1"/>
    <n v="1"/>
    <n v="1"/>
    <n v="1"/>
    <n v="1"/>
    <n v="1"/>
    <n v="1"/>
    <n v="1"/>
    <n v="1"/>
    <n v="1"/>
    <n v="1"/>
    <n v="0"/>
    <n v="0"/>
    <n v="0"/>
    <n v="1"/>
    <x v="0"/>
    <x v="0"/>
    <n v="1"/>
    <n v="0"/>
    <n v="0"/>
    <n v="3"/>
    <n v="0"/>
    <n v="0"/>
    <n v="1"/>
    <n v="1"/>
    <n v="0"/>
    <n v="1"/>
    <n v="0"/>
    <n v="0"/>
    <n v="0"/>
    <n v="0"/>
    <n v="0"/>
    <n v="0"/>
    <n v="0"/>
    <n v="0"/>
    <n v="0"/>
    <n v="0"/>
    <n v="2"/>
    <x v="1"/>
    <n v="210"/>
    <n v="10500"/>
    <n v="6"/>
    <n v="14"/>
    <n v="5"/>
  </r>
  <r>
    <s v="Emaar The Palm Drive"/>
    <s v=" Sector 66 Gurgaon"/>
    <x v="1"/>
    <n v="390000"/>
    <n v="18636"/>
    <s v=""/>
    <x v="0"/>
    <x v="1"/>
    <n v="2.0927237604636099E-2"/>
    <m/>
    <n v="2200"/>
    <m/>
    <n v="3"/>
    <n v="4"/>
    <n v="3"/>
    <n v="3"/>
    <s v="plurifamiliar"/>
    <n v="2"/>
    <n v="2"/>
    <n v="0"/>
    <n v="0"/>
    <n v="0"/>
    <n v="0"/>
    <m/>
    <m/>
    <m/>
    <m/>
    <m/>
    <m/>
    <m/>
    <m/>
    <m/>
    <m/>
    <m/>
    <m/>
    <m/>
    <m/>
    <m/>
    <m/>
    <m/>
    <n v="1"/>
    <n v="0"/>
    <n v="0"/>
    <n v="1"/>
    <n v="1"/>
    <n v="0"/>
    <x v="1"/>
    <x v="0"/>
    <n v="0"/>
    <n v="0"/>
    <n v="0"/>
    <n v="0"/>
    <n v="0"/>
    <n v="0"/>
    <n v="0"/>
    <n v="0"/>
    <n v="0"/>
    <n v="0"/>
    <n v="0"/>
    <n v="0"/>
    <n v="0"/>
    <n v="0"/>
    <n v="0"/>
    <n v="0"/>
    <n v="0"/>
    <n v="0"/>
    <n v="0"/>
    <n v="0"/>
    <n v="0"/>
    <x v="0"/>
    <n v="390"/>
    <n v="18636"/>
    <n v="0"/>
    <n v="0"/>
    <n v="3"/>
  </r>
  <r>
    <s v="Empire estate"/>
    <s v=" Sultanpur"/>
    <x v="0"/>
    <n v="350000"/>
    <n v="16666"/>
    <s v="North-West"/>
    <x v="2"/>
    <x v="7"/>
    <n v="2.1000840033601299E-2"/>
    <m/>
    <m/>
    <n v="2100"/>
    <n v="3"/>
    <n v="3"/>
    <n v="2"/>
    <n v="3"/>
    <s v="plurifamiliar"/>
    <n v="5"/>
    <n v="3"/>
    <n v="1"/>
    <n v="0"/>
    <n v="0"/>
    <n v="0"/>
    <n v="1"/>
    <n v="1"/>
    <n v="1"/>
    <n v="0"/>
    <n v="0"/>
    <n v="1"/>
    <n v="1"/>
    <n v="1"/>
    <n v="1"/>
    <n v="1"/>
    <n v="1"/>
    <n v="1"/>
    <n v="1"/>
    <n v="1"/>
    <n v="1"/>
    <n v="1"/>
    <n v="1"/>
    <n v="1"/>
    <n v="0"/>
    <n v="1"/>
    <n v="1"/>
    <n v="1"/>
    <n v="0"/>
    <x v="0"/>
    <x v="0"/>
    <n v="0"/>
    <n v="0"/>
    <n v="4"/>
    <n v="3"/>
    <n v="0"/>
    <n v="0"/>
    <n v="0"/>
    <n v="0"/>
    <n v="0"/>
    <n v="1"/>
    <n v="0"/>
    <n v="0"/>
    <n v="0"/>
    <n v="0"/>
    <n v="0"/>
    <n v="0"/>
    <n v="0"/>
    <n v="0"/>
    <n v="0"/>
    <n v="0"/>
    <n v="2"/>
    <x v="1"/>
    <n v="350"/>
    <n v="16666"/>
    <n v="8"/>
    <n v="15"/>
    <n v="5"/>
  </r>
  <r>
    <s v="Eros Wembley Estate"/>
    <s v=" Sector 50 Gurgaon"/>
    <x v="1"/>
    <n v="140000"/>
    <n v="10174"/>
    <s v="East"/>
    <x v="0"/>
    <x v="7"/>
    <n v="1.3760566149007201E-2"/>
    <m/>
    <m/>
    <n v="1376"/>
    <n v="3"/>
    <n v="3"/>
    <n v="2"/>
    <n v="3"/>
    <s v="plurifamiliar"/>
    <n v="13"/>
    <n v="9"/>
    <n v="0"/>
    <n v="0"/>
    <n v="0"/>
    <n v="1"/>
    <n v="1"/>
    <n v="1"/>
    <n v="1"/>
    <n v="1"/>
    <n v="0"/>
    <n v="1"/>
    <n v="1"/>
    <n v="1"/>
    <n v="1"/>
    <n v="1"/>
    <n v="1"/>
    <n v="1"/>
    <n v="1"/>
    <n v="1"/>
    <n v="1"/>
    <n v="1"/>
    <n v="1"/>
    <n v="1"/>
    <n v="0"/>
    <n v="0"/>
    <n v="1"/>
    <n v="1"/>
    <n v="1"/>
    <x v="0"/>
    <x v="0"/>
    <n v="0"/>
    <n v="0"/>
    <n v="0"/>
    <n v="2"/>
    <n v="0"/>
    <n v="0"/>
    <n v="0"/>
    <n v="1"/>
    <n v="0"/>
    <n v="1"/>
    <n v="0"/>
    <n v="0"/>
    <n v="0"/>
    <n v="0"/>
    <n v="1"/>
    <n v="2"/>
    <n v="0"/>
    <n v="0"/>
    <n v="0"/>
    <n v="0"/>
    <n v="2"/>
    <x v="1"/>
    <n v="140"/>
    <n v="10174"/>
    <n v="7"/>
    <n v="16"/>
    <n v="5"/>
  </r>
  <r>
    <s v="Espire South"/>
    <s v=" Sector 68 Gurgaon"/>
    <x v="1"/>
    <n v="132000"/>
    <n v="9050"/>
    <s v=""/>
    <x v="4"/>
    <x v="1"/>
    <n v="1.4585635359116E-2"/>
    <m/>
    <n v="1460"/>
    <m/>
    <n v="2"/>
    <n v="2"/>
    <n v="2"/>
    <n v="2"/>
    <s v="unifamiliar"/>
    <n v="13"/>
    <n v="9"/>
    <n v="0"/>
    <n v="0"/>
    <n v="0"/>
    <n v="0"/>
    <m/>
    <m/>
    <m/>
    <m/>
    <m/>
    <m/>
    <m/>
    <m/>
    <m/>
    <m/>
    <m/>
    <m/>
    <m/>
    <m/>
    <m/>
    <m/>
    <m/>
    <n v="1"/>
    <n v="0"/>
    <n v="0"/>
    <n v="0"/>
    <n v="1"/>
    <n v="1"/>
    <x v="0"/>
    <x v="0"/>
    <n v="0"/>
    <n v="0"/>
    <n v="0"/>
    <n v="0"/>
    <n v="0"/>
    <n v="0"/>
    <n v="0"/>
    <n v="0"/>
    <n v="0"/>
    <n v="0"/>
    <n v="0"/>
    <n v="0"/>
    <n v="0"/>
    <n v="0"/>
    <n v="0"/>
    <n v="0"/>
    <n v="0"/>
    <n v="0"/>
    <n v="0"/>
    <n v="0"/>
    <n v="0"/>
    <x v="0"/>
    <n v="132"/>
    <n v="9050"/>
    <n v="0"/>
    <n v="0"/>
    <n v="4"/>
  </r>
  <r>
    <s v="ESS The Leafel Tower"/>
    <s v=" IFFCO Chowk"/>
    <x v="0"/>
    <n v="160000"/>
    <n v="12185"/>
    <s v=""/>
    <x v="2"/>
    <x v="26"/>
    <n v="1.3130898645876E-2"/>
    <m/>
    <m/>
    <n v="1313"/>
    <n v="3"/>
    <n v="3"/>
    <n v="3"/>
    <n v="3"/>
    <s v="plurifamiliar"/>
    <n v="14"/>
    <n v="4"/>
    <n v="0"/>
    <n v="0"/>
    <n v="0"/>
    <n v="0"/>
    <n v="0"/>
    <n v="0"/>
    <n v="0"/>
    <n v="0"/>
    <n v="0"/>
    <n v="0"/>
    <n v="1"/>
    <n v="0"/>
    <n v="1"/>
    <n v="0"/>
    <n v="1"/>
    <n v="1"/>
    <n v="0"/>
    <n v="1"/>
    <n v="1"/>
    <n v="1"/>
    <n v="0"/>
    <n v="1"/>
    <n v="0"/>
    <n v="1"/>
    <n v="0"/>
    <n v="0"/>
    <n v="0"/>
    <x v="1"/>
    <x v="0"/>
    <n v="0"/>
    <n v="0"/>
    <n v="0"/>
    <n v="0"/>
    <n v="0"/>
    <n v="0"/>
    <n v="0"/>
    <n v="0"/>
    <n v="0"/>
    <n v="0"/>
    <n v="0"/>
    <n v="0"/>
    <n v="0"/>
    <n v="0"/>
    <n v="0"/>
    <n v="0"/>
    <n v="0"/>
    <n v="0"/>
    <n v="0"/>
    <n v="0"/>
    <n v="0"/>
    <x v="0"/>
    <n v="160"/>
    <n v="12185"/>
    <n v="0"/>
    <n v="7"/>
    <n v="2"/>
  </r>
  <r>
    <s v="eSS The Leafel tower"/>
    <s v=" IFFCO Chowk"/>
    <x v="0"/>
    <n v="185000"/>
    <n v="11859"/>
    <s v=""/>
    <x v="2"/>
    <x v="7"/>
    <n v="1.55999662703431E-2"/>
    <m/>
    <n v="1510"/>
    <n v="1560"/>
    <n v="3"/>
    <n v="2"/>
    <n v="3"/>
    <n v="3"/>
    <s v="plurifamiliar"/>
    <n v="7"/>
    <n v="1"/>
    <n v="1"/>
    <n v="1"/>
    <n v="0"/>
    <n v="0"/>
    <n v="0"/>
    <n v="1"/>
    <n v="1"/>
    <n v="1"/>
    <n v="0"/>
    <n v="1"/>
    <n v="1"/>
    <n v="1"/>
    <n v="1"/>
    <n v="1"/>
    <n v="1"/>
    <n v="1"/>
    <n v="1"/>
    <n v="1"/>
    <n v="1"/>
    <n v="1"/>
    <n v="1"/>
    <n v="1"/>
    <n v="0"/>
    <n v="0"/>
    <n v="1"/>
    <n v="1"/>
    <n v="0"/>
    <x v="1"/>
    <x v="2"/>
    <n v="0"/>
    <n v="1"/>
    <n v="0"/>
    <n v="0"/>
    <n v="0"/>
    <n v="0"/>
    <n v="0"/>
    <n v="0"/>
    <n v="0"/>
    <n v="0"/>
    <n v="0"/>
    <n v="0"/>
    <n v="0"/>
    <n v="0"/>
    <n v="0"/>
    <n v="0"/>
    <n v="0"/>
    <n v="0"/>
    <n v="0"/>
    <n v="0"/>
    <n v="0"/>
    <x v="0"/>
    <n v="185"/>
    <n v="11859"/>
    <n v="0"/>
    <n v="16"/>
    <n v="5"/>
  </r>
  <r>
    <s v="ESS The Leafel Tower"/>
    <s v=" Chakkarpur"/>
    <x v="0"/>
    <n v="220000.00000000003"/>
    <n v="12500"/>
    <s v=""/>
    <x v="2"/>
    <x v="1"/>
    <n v="1.7600000000000001E-2"/>
    <n v="1760"/>
    <m/>
    <m/>
    <n v="3"/>
    <n v="4"/>
    <n v="3"/>
    <n v="3"/>
    <s v="plurifamiliar"/>
    <n v="9"/>
    <n v="3"/>
    <n v="1"/>
    <n v="0"/>
    <n v="0"/>
    <n v="0"/>
    <m/>
    <m/>
    <m/>
    <m/>
    <m/>
    <m/>
    <m/>
    <m/>
    <m/>
    <m/>
    <m/>
    <m/>
    <m/>
    <m/>
    <m/>
    <m/>
    <m/>
    <n v="1"/>
    <n v="0"/>
    <n v="1"/>
    <n v="1"/>
    <n v="1"/>
    <n v="0"/>
    <x v="1"/>
    <x v="2"/>
    <n v="0"/>
    <n v="1"/>
    <n v="4"/>
    <n v="3"/>
    <n v="1"/>
    <n v="1"/>
    <n v="1"/>
    <n v="1"/>
    <n v="1"/>
    <n v="1"/>
    <n v="1"/>
    <n v="0"/>
    <n v="0"/>
    <n v="0"/>
    <n v="1"/>
    <n v="4"/>
    <n v="0"/>
    <n v="0"/>
    <n v="0"/>
    <n v="0"/>
    <n v="1"/>
    <x v="2"/>
    <n v="220.00000000000003"/>
    <n v="12500"/>
    <n v="19"/>
    <n v="1"/>
    <n v="6"/>
  </r>
  <r>
    <s v="ESS The Leafel Towers"/>
    <s v=" Mehrauli Gurgaon Road"/>
    <x v="1"/>
    <n v="275000"/>
    <n v="12500"/>
    <s v="East"/>
    <x v="3"/>
    <x v="12"/>
    <n v="2.1999999999999999E-2"/>
    <m/>
    <n v="2200"/>
    <m/>
    <n v="4"/>
    <n v="5"/>
    <n v="3"/>
    <n v="4"/>
    <s v="plurifamiliar"/>
    <n v="14"/>
    <n v="8"/>
    <n v="1"/>
    <n v="1"/>
    <n v="0"/>
    <n v="0"/>
    <n v="0"/>
    <n v="0"/>
    <n v="1"/>
    <n v="0"/>
    <n v="0"/>
    <n v="1"/>
    <n v="1"/>
    <n v="1"/>
    <n v="1"/>
    <n v="1"/>
    <n v="1"/>
    <n v="1"/>
    <n v="1"/>
    <n v="1"/>
    <n v="1"/>
    <n v="1"/>
    <n v="1"/>
    <n v="1"/>
    <n v="0"/>
    <n v="1"/>
    <n v="1"/>
    <n v="1"/>
    <n v="0"/>
    <x v="1"/>
    <x v="2"/>
    <n v="0"/>
    <n v="1"/>
    <n v="6"/>
    <n v="9"/>
    <n v="0"/>
    <n v="0"/>
    <n v="1"/>
    <n v="1"/>
    <n v="0"/>
    <n v="1"/>
    <n v="1"/>
    <n v="0"/>
    <n v="0"/>
    <n v="0"/>
    <n v="1"/>
    <n v="4"/>
    <n v="0"/>
    <n v="0"/>
    <n v="0"/>
    <n v="0"/>
    <n v="1"/>
    <x v="2"/>
    <n v="275"/>
    <n v="12500"/>
    <n v="24"/>
    <n v="14"/>
    <n v="6"/>
  </r>
  <r>
    <s v="ESS The Leafel Towers"/>
    <s v=" Mehrauli Gurgaon Road"/>
    <x v="1"/>
    <n v="220000.00000000003"/>
    <n v="12500"/>
    <s v=""/>
    <x v="1"/>
    <x v="1"/>
    <n v="1.7600000000000001E-2"/>
    <n v="1760"/>
    <m/>
    <m/>
    <n v="3"/>
    <n v="4"/>
    <n v="3"/>
    <n v="3"/>
    <s v="plurifamiliar"/>
    <n v="3"/>
    <n v="3"/>
    <n v="0"/>
    <n v="0"/>
    <n v="0"/>
    <n v="0"/>
    <m/>
    <m/>
    <m/>
    <m/>
    <m/>
    <m/>
    <m/>
    <m/>
    <m/>
    <m/>
    <m/>
    <m/>
    <m/>
    <m/>
    <m/>
    <m/>
    <m/>
    <n v="1"/>
    <n v="0"/>
    <n v="1"/>
    <n v="1"/>
    <n v="1"/>
    <n v="0"/>
    <x v="1"/>
    <x v="2"/>
    <n v="0"/>
    <n v="1"/>
    <n v="0"/>
    <n v="1"/>
    <n v="0"/>
    <n v="0"/>
    <n v="0"/>
    <n v="0"/>
    <n v="0"/>
    <n v="0"/>
    <n v="0"/>
    <n v="0"/>
    <n v="0"/>
    <n v="0"/>
    <n v="0"/>
    <n v="0"/>
    <n v="0"/>
    <n v="0"/>
    <n v="0"/>
    <n v="0"/>
    <n v="0"/>
    <x v="0"/>
    <n v="220.00000000000003"/>
    <n v="12500"/>
    <n v="1"/>
    <n v="0"/>
    <n v="6"/>
  </r>
  <r>
    <s v="ESS The Leafel Towers"/>
    <s v=" Mehrauli Gurgaon Road"/>
    <x v="1"/>
    <n v="220000.00000000003"/>
    <n v="12500"/>
    <s v="North-West"/>
    <x v="1"/>
    <x v="1"/>
    <n v="1.7600000000000001E-2"/>
    <n v="1760"/>
    <m/>
    <m/>
    <n v="3"/>
    <n v="4"/>
    <n v="3"/>
    <n v="3"/>
    <s v="plurifamiliar"/>
    <n v="3"/>
    <n v="3"/>
    <n v="0"/>
    <n v="0"/>
    <n v="0"/>
    <n v="0"/>
    <m/>
    <m/>
    <m/>
    <m/>
    <m/>
    <m/>
    <m/>
    <m/>
    <m/>
    <m/>
    <m/>
    <m/>
    <m/>
    <m/>
    <m/>
    <m/>
    <m/>
    <n v="1"/>
    <n v="0"/>
    <n v="1"/>
    <n v="1"/>
    <n v="1"/>
    <n v="0"/>
    <x v="1"/>
    <x v="2"/>
    <n v="0"/>
    <n v="1"/>
    <n v="0"/>
    <n v="1"/>
    <n v="0"/>
    <n v="0"/>
    <n v="0"/>
    <n v="0"/>
    <n v="0"/>
    <n v="0"/>
    <n v="0"/>
    <n v="0"/>
    <n v="0"/>
    <n v="0"/>
    <n v="0"/>
    <n v="0"/>
    <n v="0"/>
    <n v="0"/>
    <n v="0"/>
    <n v="0"/>
    <n v="0"/>
    <x v="0"/>
    <n v="220.00000000000003"/>
    <n v="12500"/>
    <n v="1"/>
    <n v="0"/>
    <n v="6"/>
  </r>
  <r>
    <s v="Experion Heartsong"/>
    <s v=" Dwarka Expressway Gurgaon"/>
    <x v="1"/>
    <n v="108000"/>
    <n v="6150"/>
    <s v=""/>
    <x v="5"/>
    <x v="1"/>
    <n v="1.7560975609756099E-2"/>
    <m/>
    <n v="1758"/>
    <m/>
    <n v="3"/>
    <n v="3"/>
    <n v="0"/>
    <n v="3"/>
    <s v="plurifamiliar"/>
    <m/>
    <m/>
    <n v="0"/>
    <n v="0"/>
    <n v="0"/>
    <n v="0"/>
    <m/>
    <m/>
    <m/>
    <m/>
    <m/>
    <m/>
    <m/>
    <m/>
    <m/>
    <m/>
    <m/>
    <m/>
    <m/>
    <m/>
    <m/>
    <m/>
    <m/>
    <m/>
    <m/>
    <m/>
    <m/>
    <m/>
    <m/>
    <x v="2"/>
    <x v="1"/>
    <m/>
    <m/>
    <n v="0"/>
    <n v="0"/>
    <n v="0"/>
    <n v="0"/>
    <n v="0"/>
    <n v="0"/>
    <n v="0"/>
    <n v="0"/>
    <n v="0"/>
    <n v="0"/>
    <n v="0"/>
    <n v="0"/>
    <n v="0"/>
    <n v="0"/>
    <n v="0"/>
    <n v="0"/>
    <n v="0"/>
    <n v="0"/>
    <n v="0"/>
    <x v="0"/>
    <n v="108"/>
    <n v="6150"/>
    <n v="0"/>
    <n v="0"/>
    <n v="0"/>
  </r>
  <r>
    <s v="Experion The Heartsong"/>
    <s v=" Sector 108 Gurgaon"/>
    <x v="1"/>
    <n v="136000"/>
    <n v="6542"/>
    <s v=""/>
    <x v="0"/>
    <x v="12"/>
    <n v="2.0788749617853802E-2"/>
    <n v="986"/>
    <m/>
    <n v="1758"/>
    <n v="3"/>
    <n v="2"/>
    <n v="3"/>
    <n v="3"/>
    <s v="plurifamiliar"/>
    <n v="15"/>
    <n v="2"/>
    <n v="1"/>
    <n v="1"/>
    <n v="0"/>
    <n v="0"/>
    <n v="0"/>
    <n v="1"/>
    <n v="0"/>
    <n v="0"/>
    <n v="1"/>
    <n v="0"/>
    <n v="1"/>
    <n v="1"/>
    <n v="1"/>
    <n v="1"/>
    <n v="0"/>
    <n v="1"/>
    <n v="0"/>
    <n v="1"/>
    <n v="1"/>
    <n v="1"/>
    <n v="1"/>
    <n v="1"/>
    <n v="1"/>
    <n v="0"/>
    <n v="0"/>
    <n v="0"/>
    <n v="1"/>
    <x v="1"/>
    <x v="0"/>
    <n v="1"/>
    <n v="0"/>
    <n v="5"/>
    <n v="3"/>
    <n v="0"/>
    <n v="0"/>
    <n v="0"/>
    <n v="0"/>
    <n v="0"/>
    <n v="1"/>
    <n v="0"/>
    <n v="0"/>
    <n v="0"/>
    <n v="0"/>
    <n v="0"/>
    <n v="2"/>
    <n v="0"/>
    <n v="0"/>
    <n v="0"/>
    <n v="0"/>
    <n v="2"/>
    <x v="1"/>
    <n v="136"/>
    <n v="6542"/>
    <n v="11"/>
    <n v="12"/>
    <n v="4"/>
  </r>
  <r>
    <s v="Experion The Heartsong"/>
    <s v=" Sector 108 Gurgaon"/>
    <x v="1"/>
    <n v="87000"/>
    <n v="11845"/>
    <s v="South-West"/>
    <x v="0"/>
    <x v="12"/>
    <n v="7.3448712536934996E-3"/>
    <n v="734.43"/>
    <n v="978.23"/>
    <n v="1283"/>
    <n v="2"/>
    <n v="3"/>
    <n v="3"/>
    <n v="2"/>
    <s v="unifamiliar"/>
    <n v="14"/>
    <n v="2"/>
    <n v="1"/>
    <n v="0"/>
    <n v="0"/>
    <n v="0"/>
    <n v="1"/>
    <n v="0"/>
    <n v="1"/>
    <n v="0"/>
    <n v="0"/>
    <n v="1"/>
    <n v="1"/>
    <n v="1"/>
    <n v="1"/>
    <n v="1"/>
    <n v="1"/>
    <n v="1"/>
    <n v="0"/>
    <n v="1"/>
    <n v="1"/>
    <n v="1"/>
    <n v="1"/>
    <n v="1"/>
    <n v="1"/>
    <n v="0"/>
    <n v="0"/>
    <n v="0"/>
    <n v="1"/>
    <x v="1"/>
    <x v="0"/>
    <n v="1"/>
    <n v="0"/>
    <n v="3"/>
    <n v="0"/>
    <n v="0"/>
    <n v="0"/>
    <n v="0"/>
    <n v="0"/>
    <n v="0"/>
    <n v="1"/>
    <n v="0"/>
    <n v="0"/>
    <n v="0"/>
    <n v="0"/>
    <n v="0"/>
    <n v="2"/>
    <n v="0"/>
    <n v="0"/>
    <n v="0"/>
    <n v="0"/>
    <n v="2"/>
    <x v="1"/>
    <n v="87"/>
    <n v="11845"/>
    <n v="6"/>
    <n v="13"/>
    <n v="4"/>
  </r>
  <r>
    <s v="Experion The Heartsong"/>
    <s v=" Sector 108 Gurgaon"/>
    <x v="1"/>
    <n v="90000"/>
    <n v="7014"/>
    <s v="East"/>
    <x v="0"/>
    <x v="35"/>
    <n v="1.28314798973481E-2"/>
    <m/>
    <m/>
    <n v="1283"/>
    <n v="2"/>
    <n v="3"/>
    <n v="3"/>
    <n v="2"/>
    <s v="unifamiliar"/>
    <n v="14"/>
    <n v="7"/>
    <n v="1"/>
    <n v="0"/>
    <n v="0"/>
    <n v="0"/>
    <n v="0"/>
    <n v="0"/>
    <n v="1"/>
    <n v="0"/>
    <n v="0"/>
    <n v="0"/>
    <n v="1"/>
    <n v="1"/>
    <n v="1"/>
    <n v="1"/>
    <n v="1"/>
    <n v="1"/>
    <n v="1"/>
    <n v="1"/>
    <n v="1"/>
    <n v="1"/>
    <n v="0"/>
    <n v="1"/>
    <n v="1"/>
    <n v="0"/>
    <n v="0"/>
    <n v="0"/>
    <n v="1"/>
    <x v="1"/>
    <x v="0"/>
    <n v="1"/>
    <n v="0"/>
    <n v="3"/>
    <n v="0"/>
    <n v="0"/>
    <n v="0"/>
    <n v="0"/>
    <n v="0"/>
    <n v="0"/>
    <n v="0"/>
    <n v="0"/>
    <n v="0"/>
    <n v="0"/>
    <n v="0"/>
    <n v="1"/>
    <n v="0"/>
    <n v="0"/>
    <n v="0"/>
    <n v="0"/>
    <n v="0"/>
    <n v="0"/>
    <x v="0"/>
    <n v="90"/>
    <n v="7014"/>
    <n v="4"/>
    <n v="12"/>
    <n v="4"/>
  </r>
  <r>
    <s v="Experion The Heartsong"/>
    <s v=" Sector 108 Gurgaon"/>
    <x v="1"/>
    <n v="98000"/>
    <n v="13343"/>
    <s v="East"/>
    <x v="0"/>
    <x v="12"/>
    <n v="7.3446751105448E-3"/>
    <n v="734.43"/>
    <n v="978.23"/>
    <n v="1283"/>
    <n v="2"/>
    <n v="3"/>
    <n v="3"/>
    <n v="2"/>
    <s v="unifamiliar"/>
    <n v="14"/>
    <n v="4"/>
    <n v="0"/>
    <n v="1"/>
    <n v="0"/>
    <n v="0"/>
    <n v="0"/>
    <n v="0"/>
    <n v="1"/>
    <n v="0"/>
    <n v="0"/>
    <n v="1"/>
    <n v="1"/>
    <n v="1"/>
    <n v="1"/>
    <n v="1"/>
    <n v="1"/>
    <n v="1"/>
    <n v="1"/>
    <n v="1"/>
    <n v="1"/>
    <n v="1"/>
    <n v="1"/>
    <n v="1"/>
    <n v="1"/>
    <n v="0"/>
    <n v="0"/>
    <n v="0"/>
    <n v="1"/>
    <x v="1"/>
    <x v="0"/>
    <n v="1"/>
    <n v="0"/>
    <n v="3"/>
    <n v="0"/>
    <n v="0"/>
    <n v="0"/>
    <n v="0"/>
    <n v="1"/>
    <n v="0"/>
    <n v="0"/>
    <n v="0"/>
    <n v="0"/>
    <n v="0"/>
    <n v="0"/>
    <n v="0"/>
    <n v="0"/>
    <n v="0"/>
    <n v="0"/>
    <n v="0"/>
    <n v="0"/>
    <n v="0"/>
    <x v="0"/>
    <n v="98"/>
    <n v="13343"/>
    <n v="4"/>
    <n v="13"/>
    <n v="4"/>
  </r>
  <r>
    <s v="Experion The Heartsong"/>
    <s v=" Sector 108 Gurgaon"/>
    <x v="1"/>
    <n v="120000"/>
    <n v="6825"/>
    <s v="North-East"/>
    <x v="0"/>
    <x v="9"/>
    <n v="1.7582417582417499E-2"/>
    <n v="1400"/>
    <n v="1550"/>
    <n v="1758"/>
    <n v="3"/>
    <n v="2"/>
    <n v="3"/>
    <n v="3"/>
    <s v="plurifamiliar"/>
    <n v="14"/>
    <n v="11"/>
    <n v="1"/>
    <n v="0"/>
    <n v="1"/>
    <n v="0"/>
    <n v="1"/>
    <n v="1"/>
    <n v="1"/>
    <n v="1"/>
    <n v="1"/>
    <n v="1"/>
    <n v="1"/>
    <n v="1"/>
    <n v="1"/>
    <n v="1"/>
    <n v="1"/>
    <n v="1"/>
    <n v="1"/>
    <n v="1"/>
    <n v="1"/>
    <n v="1"/>
    <n v="1"/>
    <n v="1"/>
    <n v="1"/>
    <n v="0"/>
    <n v="0"/>
    <n v="0"/>
    <n v="1"/>
    <x v="1"/>
    <x v="0"/>
    <n v="1"/>
    <n v="0"/>
    <n v="5"/>
    <n v="0"/>
    <n v="0"/>
    <n v="0"/>
    <n v="0"/>
    <n v="0"/>
    <n v="0"/>
    <n v="1"/>
    <n v="0"/>
    <n v="0"/>
    <n v="0"/>
    <n v="0"/>
    <n v="0"/>
    <n v="2"/>
    <n v="0"/>
    <n v="0"/>
    <n v="0"/>
    <n v="0"/>
    <n v="2"/>
    <x v="1"/>
    <n v="120"/>
    <n v="6825"/>
    <n v="8"/>
    <n v="18"/>
    <n v="4"/>
  </r>
  <r>
    <s v="Experion The Heartsong"/>
    <s v=" Sector 108 Gurgaon"/>
    <x v="1"/>
    <n v="228000"/>
    <n v="8204"/>
    <s v="North"/>
    <x v="0"/>
    <x v="36"/>
    <n v="2.7791321306679599E-2"/>
    <m/>
    <m/>
    <n v="2779"/>
    <n v="4"/>
    <n v="5"/>
    <n v="3"/>
    <n v="4"/>
    <s v="plurifamiliar"/>
    <n v="14"/>
    <n v="8"/>
    <n v="0"/>
    <n v="0"/>
    <n v="0"/>
    <n v="0"/>
    <n v="0"/>
    <n v="1"/>
    <n v="1"/>
    <n v="1"/>
    <n v="0"/>
    <n v="1"/>
    <n v="1"/>
    <n v="1"/>
    <n v="1"/>
    <n v="1"/>
    <n v="1"/>
    <n v="1"/>
    <n v="1"/>
    <n v="1"/>
    <n v="1"/>
    <n v="1"/>
    <n v="0"/>
    <n v="1"/>
    <n v="1"/>
    <n v="0"/>
    <n v="0"/>
    <n v="0"/>
    <n v="1"/>
    <x v="1"/>
    <x v="0"/>
    <n v="1"/>
    <n v="0"/>
    <n v="0"/>
    <n v="0"/>
    <n v="0"/>
    <n v="0"/>
    <n v="0"/>
    <n v="0"/>
    <n v="0"/>
    <n v="0"/>
    <n v="0"/>
    <n v="0"/>
    <n v="0"/>
    <n v="0"/>
    <n v="0"/>
    <n v="0"/>
    <n v="0"/>
    <n v="0"/>
    <n v="0"/>
    <n v="0"/>
    <n v="0"/>
    <x v="0"/>
    <n v="228"/>
    <n v="8204"/>
    <n v="0"/>
    <n v="14"/>
    <n v="4"/>
  </r>
  <r>
    <s v="Experion The Heartsong"/>
    <s v=" Sector 108 Gurgaon"/>
    <x v="1"/>
    <n v="97000"/>
    <n v="9238"/>
    <s v="North-East"/>
    <x v="0"/>
    <x v="7"/>
    <n v="1.05001082485386E-2"/>
    <n v="1050"/>
    <m/>
    <m/>
    <n v="2"/>
    <n v="2"/>
    <n v="3"/>
    <n v="2"/>
    <s v="unifamiliar"/>
    <n v="15"/>
    <n v="10"/>
    <n v="1"/>
    <n v="0"/>
    <n v="0"/>
    <n v="0"/>
    <n v="1"/>
    <n v="1"/>
    <n v="1"/>
    <n v="0"/>
    <n v="0"/>
    <n v="1"/>
    <n v="1"/>
    <n v="1"/>
    <n v="1"/>
    <n v="1"/>
    <n v="1"/>
    <n v="0"/>
    <n v="1"/>
    <n v="1"/>
    <n v="1"/>
    <n v="1"/>
    <n v="1"/>
    <n v="1"/>
    <n v="1"/>
    <n v="0"/>
    <n v="0"/>
    <n v="0"/>
    <n v="1"/>
    <x v="1"/>
    <x v="0"/>
    <n v="1"/>
    <n v="0"/>
    <n v="0"/>
    <n v="0"/>
    <n v="0"/>
    <n v="0"/>
    <n v="0"/>
    <n v="0"/>
    <n v="0"/>
    <n v="0"/>
    <n v="0"/>
    <n v="0"/>
    <n v="0"/>
    <n v="0"/>
    <n v="0"/>
    <n v="0"/>
    <n v="0"/>
    <n v="0"/>
    <n v="0"/>
    <n v="0"/>
    <n v="0"/>
    <x v="0"/>
    <n v="97"/>
    <n v="9238"/>
    <n v="0"/>
    <n v="14"/>
    <n v="4"/>
  </r>
  <r>
    <s v="Experion The Heartsong"/>
    <s v=" Sector 108 Gurgaon"/>
    <x v="1"/>
    <n v="165000"/>
    <n v="8237"/>
    <s v="North-West"/>
    <x v="2"/>
    <x v="21"/>
    <n v="2.0031564890129899E-2"/>
    <n v="1302.01"/>
    <n v="1771.32"/>
    <n v="2003"/>
    <n v="3"/>
    <n v="4"/>
    <n v="3"/>
    <n v="3"/>
    <s v="plurifamiliar"/>
    <n v="14"/>
    <n v="3"/>
    <n v="0"/>
    <n v="1"/>
    <n v="0"/>
    <n v="0"/>
    <n v="1"/>
    <n v="0"/>
    <n v="1"/>
    <n v="1"/>
    <n v="0"/>
    <n v="1"/>
    <n v="1"/>
    <n v="1"/>
    <n v="1"/>
    <n v="0"/>
    <n v="1"/>
    <n v="1"/>
    <n v="0"/>
    <n v="1"/>
    <n v="1"/>
    <n v="1"/>
    <n v="0"/>
    <n v="1"/>
    <n v="1"/>
    <n v="0"/>
    <n v="0"/>
    <n v="0"/>
    <n v="1"/>
    <x v="1"/>
    <x v="0"/>
    <n v="1"/>
    <n v="0"/>
    <n v="4"/>
    <n v="0"/>
    <n v="0"/>
    <n v="0"/>
    <n v="0"/>
    <n v="0"/>
    <n v="0"/>
    <n v="1"/>
    <n v="0"/>
    <n v="0"/>
    <n v="0"/>
    <n v="0"/>
    <n v="0"/>
    <n v="0"/>
    <n v="0"/>
    <n v="0"/>
    <n v="0"/>
    <n v="0"/>
    <n v="2"/>
    <x v="1"/>
    <n v="165"/>
    <n v="8237"/>
    <n v="5"/>
    <n v="13"/>
    <n v="4"/>
  </r>
  <r>
    <s v="Experion The Heartsong"/>
    <s v=" Sector 108 Gurgaon"/>
    <x v="1"/>
    <n v="200000"/>
    <n v="7196"/>
    <s v="North-East"/>
    <x v="0"/>
    <x v="9"/>
    <n v="2.7793218454697E-2"/>
    <n v="2300"/>
    <n v="2500"/>
    <n v="2779"/>
    <n v="4"/>
    <n v="4"/>
    <n v="3"/>
    <n v="4"/>
    <s v="plurifamiliar"/>
    <n v="14"/>
    <n v="10"/>
    <n v="1"/>
    <n v="0"/>
    <n v="1"/>
    <n v="0"/>
    <n v="1"/>
    <n v="1"/>
    <n v="1"/>
    <n v="1"/>
    <n v="1"/>
    <n v="1"/>
    <n v="1"/>
    <n v="1"/>
    <n v="1"/>
    <n v="1"/>
    <n v="1"/>
    <n v="1"/>
    <n v="1"/>
    <n v="1"/>
    <n v="1"/>
    <n v="1"/>
    <n v="1"/>
    <n v="1"/>
    <n v="1"/>
    <n v="0"/>
    <n v="0"/>
    <n v="0"/>
    <n v="1"/>
    <x v="1"/>
    <x v="0"/>
    <n v="1"/>
    <n v="0"/>
    <n v="6"/>
    <n v="0"/>
    <n v="0"/>
    <n v="0"/>
    <n v="0"/>
    <n v="0"/>
    <n v="0"/>
    <n v="1"/>
    <n v="0"/>
    <n v="0"/>
    <n v="0"/>
    <n v="0"/>
    <n v="0"/>
    <n v="4"/>
    <n v="0"/>
    <n v="0"/>
    <n v="0"/>
    <n v="0"/>
    <n v="2"/>
    <x v="1"/>
    <n v="200"/>
    <n v="7196"/>
    <n v="11"/>
    <n v="18"/>
    <n v="4"/>
  </r>
  <r>
    <s v="Experion The Heartsong"/>
    <s v=" Sector 108 Gurgaon"/>
    <x v="1"/>
    <n v="93000"/>
    <n v="6079"/>
    <s v="East"/>
    <x v="0"/>
    <x v="36"/>
    <n v="1.52985688435597E-2"/>
    <m/>
    <m/>
    <n v="1283"/>
    <n v="2"/>
    <n v="3"/>
    <n v="3"/>
    <n v="2"/>
    <s v="unifamiliar"/>
    <n v="14"/>
    <n v="10"/>
    <n v="0"/>
    <n v="0"/>
    <n v="0"/>
    <n v="0"/>
    <n v="0"/>
    <n v="1"/>
    <n v="1"/>
    <n v="0"/>
    <n v="0"/>
    <n v="1"/>
    <n v="1"/>
    <n v="1"/>
    <n v="1"/>
    <n v="1"/>
    <n v="1"/>
    <n v="1"/>
    <n v="0"/>
    <n v="0"/>
    <n v="1"/>
    <n v="1"/>
    <n v="0"/>
    <n v="1"/>
    <n v="1"/>
    <n v="0"/>
    <n v="0"/>
    <n v="0"/>
    <n v="1"/>
    <x v="1"/>
    <x v="0"/>
    <n v="1"/>
    <n v="0"/>
    <n v="0"/>
    <n v="0"/>
    <n v="0"/>
    <n v="0"/>
    <n v="0"/>
    <n v="0"/>
    <n v="0"/>
    <n v="0"/>
    <n v="0"/>
    <n v="0"/>
    <n v="0"/>
    <n v="0"/>
    <n v="0"/>
    <n v="0"/>
    <n v="0"/>
    <n v="0"/>
    <n v="0"/>
    <n v="0"/>
    <n v="0"/>
    <x v="0"/>
    <n v="93"/>
    <n v="6079"/>
    <n v="0"/>
    <n v="11"/>
    <n v="4"/>
  </r>
  <r>
    <s v="Experion The Heartsong"/>
    <s v=" Sector 108 Gurgaon"/>
    <x v="1"/>
    <n v="125000"/>
    <n v="9259"/>
    <s v="South-East"/>
    <x v="0"/>
    <x v="9"/>
    <n v="1.3500378010584201E-2"/>
    <n v="1350"/>
    <n v="1500"/>
    <n v="1758"/>
    <n v="3"/>
    <n v="3"/>
    <n v="3"/>
    <n v="3"/>
    <s v="plurifamiliar"/>
    <n v="14"/>
    <n v="1"/>
    <n v="1"/>
    <n v="0"/>
    <n v="1"/>
    <n v="0"/>
    <n v="1"/>
    <n v="1"/>
    <n v="1"/>
    <n v="0"/>
    <n v="1"/>
    <n v="1"/>
    <n v="1"/>
    <n v="1"/>
    <n v="1"/>
    <n v="1"/>
    <n v="1"/>
    <n v="1"/>
    <n v="1"/>
    <n v="1"/>
    <n v="1"/>
    <n v="1"/>
    <n v="1"/>
    <n v="1"/>
    <n v="1"/>
    <n v="0"/>
    <n v="0"/>
    <n v="0"/>
    <n v="1"/>
    <x v="1"/>
    <x v="0"/>
    <n v="1"/>
    <n v="0"/>
    <n v="5"/>
    <n v="0"/>
    <n v="0"/>
    <n v="0"/>
    <n v="0"/>
    <n v="0"/>
    <n v="0"/>
    <n v="1"/>
    <n v="0"/>
    <n v="0"/>
    <n v="0"/>
    <n v="0"/>
    <n v="0"/>
    <n v="0"/>
    <n v="0"/>
    <n v="0"/>
    <n v="0"/>
    <n v="0"/>
    <n v="2"/>
    <x v="1"/>
    <n v="125"/>
    <n v="9259"/>
    <n v="6"/>
    <n v="17"/>
    <n v="4"/>
  </r>
  <r>
    <s v="Experion The Heartsong"/>
    <s v=" Sector 108 Gurgaon"/>
    <x v="1"/>
    <n v="155000"/>
    <n v="7738"/>
    <s v="North-East"/>
    <x v="0"/>
    <x v="9"/>
    <n v="2.00310157663478E-2"/>
    <n v="1550"/>
    <n v="1750"/>
    <n v="2003"/>
    <n v="3"/>
    <n v="3"/>
    <n v="3"/>
    <n v="3"/>
    <s v="plurifamiliar"/>
    <n v="14"/>
    <n v="7"/>
    <n v="1"/>
    <n v="0"/>
    <n v="1"/>
    <n v="0"/>
    <n v="1"/>
    <n v="1"/>
    <n v="1"/>
    <n v="1"/>
    <n v="1"/>
    <n v="1"/>
    <n v="1"/>
    <n v="1"/>
    <n v="1"/>
    <n v="1"/>
    <n v="1"/>
    <n v="1"/>
    <n v="1"/>
    <n v="1"/>
    <n v="1"/>
    <n v="1"/>
    <n v="1"/>
    <n v="1"/>
    <n v="1"/>
    <n v="0"/>
    <n v="0"/>
    <n v="0"/>
    <n v="1"/>
    <x v="1"/>
    <x v="0"/>
    <n v="1"/>
    <n v="0"/>
    <n v="5"/>
    <n v="0"/>
    <n v="0"/>
    <n v="0"/>
    <n v="0"/>
    <n v="0"/>
    <n v="0"/>
    <n v="1"/>
    <n v="0"/>
    <n v="0"/>
    <n v="0"/>
    <n v="0"/>
    <n v="0"/>
    <n v="2"/>
    <n v="0"/>
    <n v="0"/>
    <n v="0"/>
    <n v="0"/>
    <n v="2"/>
    <x v="1"/>
    <n v="155"/>
    <n v="7738"/>
    <n v="8"/>
    <n v="18"/>
    <n v="4"/>
  </r>
  <r>
    <s v="Experion The Heartsong"/>
    <s v=" Sector 108 Gurgaon"/>
    <x v="1"/>
    <n v="208000"/>
    <n v="9904"/>
    <s v="East"/>
    <x v="0"/>
    <x v="12"/>
    <n v="2.10016155088853E-2"/>
    <n v="2100"/>
    <n v="2631"/>
    <m/>
    <n v="4"/>
    <n v="4"/>
    <n v="3"/>
    <n v="4"/>
    <s v="plurifamiliar"/>
    <n v="14"/>
    <n v="3"/>
    <n v="1"/>
    <n v="0"/>
    <n v="0"/>
    <n v="0"/>
    <n v="1"/>
    <n v="0"/>
    <n v="1"/>
    <n v="0"/>
    <n v="0"/>
    <n v="0"/>
    <n v="1"/>
    <n v="1"/>
    <n v="1"/>
    <n v="1"/>
    <n v="1"/>
    <n v="1"/>
    <n v="1"/>
    <n v="1"/>
    <n v="1"/>
    <n v="1"/>
    <n v="1"/>
    <n v="1"/>
    <n v="1"/>
    <n v="0"/>
    <n v="0"/>
    <n v="0"/>
    <n v="1"/>
    <x v="1"/>
    <x v="0"/>
    <n v="1"/>
    <n v="0"/>
    <n v="6"/>
    <n v="0"/>
    <n v="0"/>
    <n v="0"/>
    <n v="0"/>
    <n v="0"/>
    <n v="0"/>
    <n v="0"/>
    <n v="0"/>
    <n v="0"/>
    <n v="0"/>
    <n v="0"/>
    <n v="0"/>
    <n v="0"/>
    <n v="0"/>
    <n v="0"/>
    <n v="0"/>
    <n v="0"/>
    <n v="0"/>
    <x v="0"/>
    <n v="208"/>
    <n v="9904"/>
    <n v="6"/>
    <n v="13"/>
    <n v="4"/>
  </r>
  <r>
    <s v="Experion The Heartsong"/>
    <s v=" Sector 108 Gurgaon"/>
    <x v="1"/>
    <n v="130000"/>
    <n v="8344"/>
    <s v="South-West"/>
    <x v="0"/>
    <x v="9"/>
    <n v="1.55800575263662E-2"/>
    <n v="1558"/>
    <m/>
    <n v="1758"/>
    <n v="3"/>
    <n v="3"/>
    <n v="3"/>
    <n v="3"/>
    <s v="plurifamiliar"/>
    <n v="14"/>
    <n v="7"/>
    <n v="0"/>
    <n v="1"/>
    <n v="0"/>
    <n v="0"/>
    <n v="1"/>
    <n v="1"/>
    <n v="1"/>
    <n v="0"/>
    <n v="1"/>
    <n v="1"/>
    <n v="1"/>
    <n v="1"/>
    <n v="1"/>
    <n v="1"/>
    <n v="1"/>
    <n v="1"/>
    <n v="1"/>
    <n v="1"/>
    <n v="1"/>
    <n v="1"/>
    <n v="1"/>
    <n v="1"/>
    <n v="1"/>
    <n v="0"/>
    <n v="0"/>
    <n v="0"/>
    <n v="1"/>
    <x v="1"/>
    <x v="0"/>
    <n v="1"/>
    <n v="0"/>
    <n v="4"/>
    <n v="0"/>
    <n v="0"/>
    <n v="0"/>
    <n v="0"/>
    <n v="0"/>
    <n v="0"/>
    <n v="0"/>
    <n v="0"/>
    <n v="0"/>
    <n v="0"/>
    <n v="0"/>
    <n v="0"/>
    <n v="0"/>
    <n v="0"/>
    <n v="0"/>
    <n v="0"/>
    <n v="0"/>
    <n v="0"/>
    <x v="0"/>
    <n v="130"/>
    <n v="8344"/>
    <n v="4"/>
    <n v="16"/>
    <n v="4"/>
  </r>
  <r>
    <s v="Experion The Heartsong"/>
    <s v=" Sector 108 Gurgaon"/>
    <x v="1"/>
    <n v="120000"/>
    <n v="6825"/>
    <s v="South"/>
    <x v="0"/>
    <x v="20"/>
    <n v="1.7582417582417499E-2"/>
    <n v="974.68"/>
    <n v="1275.53"/>
    <n v="1758"/>
    <n v="3"/>
    <n v="3"/>
    <n v="3"/>
    <n v="3"/>
    <s v="plurifamiliar"/>
    <n v="14"/>
    <n v="10"/>
    <n v="0"/>
    <n v="1"/>
    <n v="0"/>
    <n v="0"/>
    <n v="0"/>
    <n v="0"/>
    <n v="1"/>
    <n v="0"/>
    <n v="1"/>
    <n v="0"/>
    <n v="1"/>
    <n v="1"/>
    <n v="1"/>
    <n v="1"/>
    <n v="1"/>
    <n v="1"/>
    <n v="0"/>
    <n v="1"/>
    <n v="1"/>
    <n v="1"/>
    <n v="0"/>
    <n v="1"/>
    <n v="1"/>
    <n v="0"/>
    <n v="0"/>
    <n v="0"/>
    <n v="1"/>
    <x v="1"/>
    <x v="0"/>
    <n v="1"/>
    <n v="0"/>
    <n v="5"/>
    <n v="0"/>
    <n v="0"/>
    <n v="0"/>
    <n v="0"/>
    <n v="0"/>
    <n v="0"/>
    <n v="0"/>
    <n v="0"/>
    <n v="0"/>
    <n v="0"/>
    <n v="0"/>
    <n v="0"/>
    <n v="0"/>
    <n v="0"/>
    <n v="0"/>
    <n v="0"/>
    <n v="0"/>
    <n v="0"/>
    <x v="0"/>
    <n v="120"/>
    <n v="6825"/>
    <n v="5"/>
    <n v="12"/>
    <n v="4"/>
  </r>
  <r>
    <s v="Experion The Heartsong"/>
    <s v=" Sector 108 Gurgaon"/>
    <x v="1"/>
    <n v="160000"/>
    <n v="7988"/>
    <s v="South"/>
    <x v="0"/>
    <x v="40"/>
    <n v="2.00300450676014E-2"/>
    <n v="1140.98"/>
    <n v="1500.29"/>
    <n v="2003"/>
    <n v="3"/>
    <n v="4"/>
    <n v="3"/>
    <n v="3"/>
    <s v="plurifamiliar"/>
    <n v="14"/>
    <n v="3"/>
    <n v="1"/>
    <n v="0"/>
    <n v="0"/>
    <n v="0"/>
    <n v="0"/>
    <n v="0"/>
    <n v="0"/>
    <n v="0"/>
    <n v="0"/>
    <n v="0"/>
    <n v="1"/>
    <n v="1"/>
    <n v="1"/>
    <n v="1"/>
    <n v="1"/>
    <n v="1"/>
    <n v="0"/>
    <n v="1"/>
    <n v="1"/>
    <n v="1"/>
    <n v="0"/>
    <n v="1"/>
    <n v="1"/>
    <n v="0"/>
    <n v="0"/>
    <n v="0"/>
    <n v="1"/>
    <x v="1"/>
    <x v="0"/>
    <n v="1"/>
    <n v="0"/>
    <n v="4"/>
    <n v="1"/>
    <n v="0"/>
    <n v="0"/>
    <n v="0"/>
    <n v="0"/>
    <n v="0"/>
    <n v="1"/>
    <n v="0"/>
    <n v="0"/>
    <n v="0"/>
    <n v="0"/>
    <n v="0"/>
    <n v="3"/>
    <n v="0"/>
    <n v="0"/>
    <n v="0"/>
    <n v="0"/>
    <n v="2"/>
    <x v="1"/>
    <n v="160"/>
    <n v="7988"/>
    <n v="9"/>
    <n v="10"/>
    <n v="4"/>
  </r>
  <r>
    <s v="Experion The Heartsong"/>
    <s v=" Sector 108 Gurgaon"/>
    <x v="1"/>
    <n v="90000"/>
    <n v="7014"/>
    <s v="South"/>
    <x v="0"/>
    <x v="7"/>
    <n v="1.28314798973481E-2"/>
    <n v="734.43"/>
    <n v="978.23"/>
    <n v="1283"/>
    <n v="2"/>
    <n v="3"/>
    <n v="3"/>
    <n v="2"/>
    <s v="unifamiliar"/>
    <n v="14"/>
    <n v="2"/>
    <n v="1"/>
    <n v="0"/>
    <n v="0"/>
    <n v="0"/>
    <n v="0"/>
    <n v="1"/>
    <n v="1"/>
    <n v="1"/>
    <n v="0"/>
    <n v="0"/>
    <n v="1"/>
    <n v="1"/>
    <n v="1"/>
    <n v="1"/>
    <n v="1"/>
    <n v="1"/>
    <n v="1"/>
    <n v="0"/>
    <n v="1"/>
    <n v="1"/>
    <n v="1"/>
    <n v="1"/>
    <n v="1"/>
    <n v="0"/>
    <n v="0"/>
    <n v="0"/>
    <n v="1"/>
    <x v="1"/>
    <x v="0"/>
    <n v="1"/>
    <n v="0"/>
    <n v="1"/>
    <n v="1"/>
    <n v="0"/>
    <n v="0"/>
    <n v="0"/>
    <n v="0"/>
    <n v="0"/>
    <n v="0"/>
    <n v="0"/>
    <n v="0"/>
    <n v="0"/>
    <n v="0"/>
    <n v="0"/>
    <n v="0"/>
    <n v="0"/>
    <n v="0"/>
    <n v="0"/>
    <n v="0"/>
    <n v="0"/>
    <x v="0"/>
    <n v="90"/>
    <n v="7014"/>
    <n v="2"/>
    <n v="13"/>
    <n v="4"/>
  </r>
  <r>
    <s v="Experion The Heartsong"/>
    <s v=" Sector 108 Gurgaon"/>
    <x v="1"/>
    <n v="98000"/>
    <n v="13343"/>
    <s v="South-East"/>
    <x v="0"/>
    <x v="27"/>
    <n v="7.3446751105448E-3"/>
    <n v="734.43"/>
    <n v="978.23"/>
    <m/>
    <n v="2"/>
    <n v="3"/>
    <n v="3"/>
    <n v="2"/>
    <s v="unifamiliar"/>
    <n v="14"/>
    <n v="12"/>
    <n v="1"/>
    <n v="1"/>
    <n v="1"/>
    <n v="1"/>
    <n v="0"/>
    <n v="0"/>
    <n v="0"/>
    <n v="0"/>
    <n v="0"/>
    <n v="0"/>
    <n v="1"/>
    <n v="1"/>
    <n v="0"/>
    <n v="0"/>
    <n v="0"/>
    <n v="1"/>
    <n v="0"/>
    <n v="0"/>
    <n v="1"/>
    <n v="1"/>
    <n v="0"/>
    <n v="1"/>
    <n v="1"/>
    <n v="0"/>
    <n v="0"/>
    <n v="0"/>
    <n v="1"/>
    <x v="1"/>
    <x v="0"/>
    <n v="1"/>
    <n v="0"/>
    <n v="0"/>
    <n v="0"/>
    <n v="0"/>
    <n v="0"/>
    <n v="0"/>
    <n v="0"/>
    <n v="0"/>
    <n v="1"/>
    <n v="0"/>
    <n v="0"/>
    <n v="0"/>
    <n v="0"/>
    <n v="0"/>
    <n v="0"/>
    <n v="0"/>
    <n v="0"/>
    <n v="0"/>
    <n v="0"/>
    <n v="0"/>
    <x v="0"/>
    <n v="98"/>
    <n v="13343"/>
    <n v="1"/>
    <n v="9"/>
    <n v="4"/>
  </r>
  <r>
    <s v="Experion The Heartsong"/>
    <s v=" Sector 108 Gurgaon"/>
    <x v="1"/>
    <n v="168000"/>
    <n v="8387"/>
    <s v="East"/>
    <x v="0"/>
    <x v="12"/>
    <n v="2.00310003576964E-2"/>
    <n v="986.41"/>
    <n v="1338.29"/>
    <n v="2003"/>
    <n v="3"/>
    <n v="3"/>
    <n v="3"/>
    <n v="3"/>
    <s v="plurifamiliar"/>
    <n v="14"/>
    <n v="4"/>
    <n v="1"/>
    <n v="1"/>
    <n v="0"/>
    <n v="0"/>
    <n v="0"/>
    <n v="0"/>
    <n v="1"/>
    <n v="1"/>
    <n v="0"/>
    <n v="0"/>
    <n v="1"/>
    <n v="1"/>
    <n v="1"/>
    <n v="1"/>
    <n v="1"/>
    <n v="1"/>
    <n v="1"/>
    <n v="1"/>
    <n v="1"/>
    <n v="1"/>
    <n v="1"/>
    <n v="1"/>
    <n v="1"/>
    <n v="0"/>
    <n v="0"/>
    <n v="0"/>
    <n v="1"/>
    <x v="1"/>
    <x v="0"/>
    <n v="1"/>
    <n v="0"/>
    <n v="5"/>
    <n v="3"/>
    <n v="0"/>
    <n v="0"/>
    <n v="0"/>
    <n v="1"/>
    <n v="0"/>
    <n v="1"/>
    <n v="0"/>
    <n v="0"/>
    <n v="0"/>
    <n v="0"/>
    <n v="0"/>
    <n v="1"/>
    <n v="0"/>
    <n v="0"/>
    <n v="0"/>
    <n v="0"/>
    <n v="2"/>
    <x v="1"/>
    <n v="168"/>
    <n v="8387"/>
    <n v="11"/>
    <n v="14"/>
    <n v="4"/>
  </r>
  <r>
    <s v="Experion The Heartsong"/>
    <s v=" Sector 108 Gurgaon"/>
    <x v="1"/>
    <n v="229000"/>
    <n v="8240"/>
    <s v="South"/>
    <x v="0"/>
    <x v="36"/>
    <n v="2.7791262135922298E-2"/>
    <m/>
    <n v="2779"/>
    <m/>
    <n v="4"/>
    <n v="5"/>
    <n v="3"/>
    <n v="4"/>
    <s v="plurifamiliar"/>
    <n v="14"/>
    <n v="8"/>
    <n v="1"/>
    <n v="0"/>
    <n v="0"/>
    <n v="0"/>
    <n v="1"/>
    <n v="1"/>
    <n v="1"/>
    <n v="0"/>
    <n v="0"/>
    <n v="1"/>
    <n v="1"/>
    <n v="1"/>
    <n v="1"/>
    <n v="1"/>
    <n v="1"/>
    <n v="1"/>
    <n v="1"/>
    <n v="1"/>
    <n v="1"/>
    <n v="1"/>
    <n v="0"/>
    <n v="1"/>
    <n v="1"/>
    <n v="0"/>
    <n v="0"/>
    <n v="0"/>
    <n v="1"/>
    <x v="1"/>
    <x v="0"/>
    <n v="1"/>
    <n v="0"/>
    <n v="5"/>
    <n v="0"/>
    <n v="0"/>
    <n v="0"/>
    <n v="1"/>
    <n v="0"/>
    <n v="0"/>
    <n v="1"/>
    <n v="0"/>
    <n v="0"/>
    <n v="0"/>
    <n v="0"/>
    <n v="0"/>
    <n v="0"/>
    <n v="0"/>
    <n v="0"/>
    <n v="0"/>
    <n v="0"/>
    <n v="2"/>
    <x v="1"/>
    <n v="229"/>
    <n v="8240"/>
    <n v="7"/>
    <n v="15"/>
    <n v="4"/>
  </r>
  <r>
    <s v="Experion The Heartsong"/>
    <s v=" Sector 108 Gurgaon"/>
    <x v="1"/>
    <n v="170000"/>
    <n v="8487"/>
    <s v="South-East"/>
    <x v="0"/>
    <x v="12"/>
    <n v="2.0030635088959501E-2"/>
    <n v="1140.98"/>
    <n v="1500.29"/>
    <n v="2003"/>
    <n v="3"/>
    <n v="4"/>
    <n v="3"/>
    <n v="3"/>
    <s v="plurifamiliar"/>
    <n v="15"/>
    <n v="14"/>
    <n v="1"/>
    <n v="0"/>
    <n v="0"/>
    <n v="0"/>
    <n v="0"/>
    <n v="0"/>
    <n v="1"/>
    <n v="0"/>
    <n v="0"/>
    <n v="1"/>
    <n v="1"/>
    <n v="1"/>
    <n v="1"/>
    <n v="1"/>
    <n v="1"/>
    <n v="1"/>
    <n v="1"/>
    <n v="1"/>
    <n v="1"/>
    <n v="1"/>
    <n v="1"/>
    <n v="1"/>
    <n v="1"/>
    <n v="0"/>
    <n v="0"/>
    <n v="0"/>
    <n v="1"/>
    <x v="1"/>
    <x v="0"/>
    <n v="1"/>
    <n v="0"/>
    <n v="5"/>
    <n v="0"/>
    <n v="0"/>
    <n v="0"/>
    <n v="0"/>
    <n v="0"/>
    <n v="0"/>
    <n v="0"/>
    <n v="0"/>
    <n v="0"/>
    <n v="0"/>
    <n v="0"/>
    <n v="0"/>
    <n v="0"/>
    <n v="0"/>
    <n v="0"/>
    <n v="0"/>
    <n v="0"/>
    <n v="0"/>
    <x v="0"/>
    <n v="170"/>
    <n v="8487"/>
    <n v="5"/>
    <n v="13"/>
    <n v="4"/>
  </r>
  <r>
    <s v="Experion The Heartsong"/>
    <s v=" Sector 108 Gurgaon"/>
    <x v="1"/>
    <n v="200000"/>
    <n v="8554"/>
    <s v="East"/>
    <x v="0"/>
    <x v="7"/>
    <n v="2.33808744447042E-2"/>
    <m/>
    <m/>
    <n v="2338"/>
    <n v="3"/>
    <n v="3"/>
    <n v="3"/>
    <n v="3"/>
    <s v="plurifamiliar"/>
    <n v="14"/>
    <n v="14"/>
    <n v="1"/>
    <n v="0"/>
    <n v="0"/>
    <n v="0"/>
    <n v="1"/>
    <n v="1"/>
    <n v="1"/>
    <n v="0"/>
    <n v="0"/>
    <n v="0"/>
    <n v="1"/>
    <n v="1"/>
    <n v="1"/>
    <n v="1"/>
    <n v="1"/>
    <n v="1"/>
    <n v="1"/>
    <n v="1"/>
    <n v="1"/>
    <n v="1"/>
    <n v="1"/>
    <n v="1"/>
    <n v="1"/>
    <n v="0"/>
    <n v="0"/>
    <n v="0"/>
    <n v="1"/>
    <x v="1"/>
    <x v="0"/>
    <n v="1"/>
    <n v="0"/>
    <n v="5"/>
    <n v="0"/>
    <n v="0"/>
    <n v="0"/>
    <n v="0"/>
    <n v="0"/>
    <n v="0"/>
    <n v="0"/>
    <n v="0"/>
    <n v="0"/>
    <n v="0"/>
    <n v="0"/>
    <n v="0"/>
    <n v="0"/>
    <n v="0"/>
    <n v="0"/>
    <n v="0"/>
    <n v="0"/>
    <n v="0"/>
    <x v="0"/>
    <n v="200"/>
    <n v="8554"/>
    <n v="5"/>
    <n v="14"/>
    <n v="4"/>
  </r>
  <r>
    <s v="Experion The Heartsong"/>
    <s v=" Sector 108 Gurgaon"/>
    <x v="1"/>
    <n v="300000"/>
    <n v="18392"/>
    <s v="South-West"/>
    <x v="0"/>
    <x v="7"/>
    <n v="1.6311439756415799E-2"/>
    <n v="1631.07"/>
    <n v="2204.25"/>
    <n v="2779"/>
    <n v="4"/>
    <n v="5"/>
    <n v="3"/>
    <n v="4"/>
    <s v="plurifamiliar"/>
    <n v="14"/>
    <n v="2"/>
    <n v="1"/>
    <n v="0"/>
    <n v="0"/>
    <n v="0"/>
    <n v="0"/>
    <n v="1"/>
    <n v="1"/>
    <n v="0"/>
    <n v="0"/>
    <n v="1"/>
    <n v="1"/>
    <n v="1"/>
    <n v="1"/>
    <n v="1"/>
    <n v="1"/>
    <n v="1"/>
    <n v="1"/>
    <n v="1"/>
    <n v="1"/>
    <n v="1"/>
    <n v="1"/>
    <n v="1"/>
    <n v="1"/>
    <n v="0"/>
    <n v="0"/>
    <n v="0"/>
    <n v="1"/>
    <x v="1"/>
    <x v="0"/>
    <n v="1"/>
    <n v="0"/>
    <n v="7"/>
    <n v="5"/>
    <n v="1"/>
    <n v="1"/>
    <n v="1"/>
    <n v="1"/>
    <n v="2"/>
    <n v="1"/>
    <n v="1"/>
    <n v="0"/>
    <n v="0"/>
    <n v="0"/>
    <n v="1"/>
    <n v="4"/>
    <n v="0"/>
    <n v="0"/>
    <n v="0"/>
    <n v="0"/>
    <n v="1"/>
    <x v="2"/>
    <n v="300"/>
    <n v="18392"/>
    <n v="25"/>
    <n v="14"/>
    <n v="4"/>
  </r>
  <r>
    <s v="Experion The Heartsong"/>
    <s v=" Sector 108 Gurgaon"/>
    <x v="1"/>
    <n v="102000"/>
    <n v="7950"/>
    <s v=""/>
    <x v="0"/>
    <x v="40"/>
    <n v="1.2830188679245199E-2"/>
    <n v="734.43"/>
    <n v="1283"/>
    <m/>
    <n v="2"/>
    <n v="3"/>
    <n v="3"/>
    <n v="2"/>
    <s v="unifamiliar"/>
    <n v="14"/>
    <n v="4"/>
    <n v="0"/>
    <n v="1"/>
    <n v="0"/>
    <n v="0"/>
    <n v="0"/>
    <n v="0"/>
    <n v="0"/>
    <n v="0"/>
    <n v="0"/>
    <n v="1"/>
    <n v="1"/>
    <n v="1"/>
    <n v="1"/>
    <n v="1"/>
    <n v="1"/>
    <n v="1"/>
    <n v="1"/>
    <n v="1"/>
    <n v="1"/>
    <n v="1"/>
    <n v="0"/>
    <n v="1"/>
    <n v="1"/>
    <n v="0"/>
    <n v="0"/>
    <n v="0"/>
    <n v="1"/>
    <x v="1"/>
    <x v="0"/>
    <n v="1"/>
    <n v="0"/>
    <n v="2"/>
    <n v="0"/>
    <n v="0"/>
    <n v="0"/>
    <n v="0"/>
    <n v="1"/>
    <n v="0"/>
    <n v="0"/>
    <n v="0"/>
    <n v="0"/>
    <n v="0"/>
    <n v="0"/>
    <n v="0"/>
    <n v="0"/>
    <n v="0"/>
    <n v="0"/>
    <n v="0"/>
    <n v="0"/>
    <n v="0"/>
    <x v="0"/>
    <n v="102"/>
    <n v="7950"/>
    <n v="3"/>
    <n v="12"/>
    <n v="4"/>
  </r>
  <r>
    <s v="Experion Windchants"/>
    <s v=" Sector 112 Gurgaon"/>
    <x v="1"/>
    <n v="375000"/>
    <n v="13383"/>
    <s v="West"/>
    <x v="0"/>
    <x v="9"/>
    <n v="2.8020623178659401E-2"/>
    <m/>
    <n v="2225.56"/>
    <n v="2802"/>
    <n v="3"/>
    <n v="3"/>
    <n v="2"/>
    <n v="3"/>
    <s v="plurifamiliar"/>
    <n v="28"/>
    <n v="21"/>
    <n v="1"/>
    <n v="0"/>
    <n v="0"/>
    <n v="0"/>
    <n v="1"/>
    <n v="1"/>
    <n v="1"/>
    <n v="1"/>
    <n v="1"/>
    <n v="1"/>
    <n v="1"/>
    <n v="1"/>
    <n v="1"/>
    <n v="1"/>
    <n v="1"/>
    <n v="1"/>
    <n v="1"/>
    <n v="1"/>
    <n v="1"/>
    <n v="1"/>
    <n v="1"/>
    <n v="1"/>
    <n v="0"/>
    <n v="0"/>
    <n v="0"/>
    <n v="0"/>
    <n v="1"/>
    <x v="1"/>
    <x v="0"/>
    <n v="1"/>
    <n v="0"/>
    <n v="5"/>
    <n v="0"/>
    <n v="0"/>
    <n v="0"/>
    <n v="1"/>
    <n v="0"/>
    <n v="0"/>
    <n v="1"/>
    <n v="0"/>
    <n v="0"/>
    <n v="0"/>
    <n v="0"/>
    <n v="1"/>
    <n v="5"/>
    <n v="0"/>
    <n v="0"/>
    <n v="0"/>
    <n v="0"/>
    <n v="2"/>
    <x v="1"/>
    <n v="375"/>
    <n v="13383"/>
    <n v="13"/>
    <n v="17"/>
    <n v="3"/>
  </r>
  <r>
    <s v="Experion Windchants"/>
    <s v=" Sector 112 Gurgaon"/>
    <x v="1"/>
    <n v="365000"/>
    <n v="12312"/>
    <s v="South"/>
    <x v="0"/>
    <x v="7"/>
    <n v="2.9645873944119501E-2"/>
    <m/>
    <n v="2225.56"/>
    <n v="2802"/>
    <n v="3"/>
    <n v="4"/>
    <n v="3"/>
    <n v="3"/>
    <s v="plurifamiliar"/>
    <n v="28"/>
    <n v="14"/>
    <n v="1"/>
    <n v="0"/>
    <n v="0"/>
    <n v="0"/>
    <n v="1"/>
    <n v="1"/>
    <n v="1"/>
    <n v="0"/>
    <n v="0"/>
    <n v="1"/>
    <n v="1"/>
    <n v="1"/>
    <n v="1"/>
    <n v="1"/>
    <n v="1"/>
    <n v="1"/>
    <n v="1"/>
    <n v="1"/>
    <n v="1"/>
    <n v="1"/>
    <n v="1"/>
    <n v="1"/>
    <n v="0"/>
    <n v="0"/>
    <n v="0"/>
    <n v="0"/>
    <n v="1"/>
    <x v="1"/>
    <x v="0"/>
    <n v="1"/>
    <n v="0"/>
    <n v="5"/>
    <n v="0"/>
    <n v="0"/>
    <n v="0"/>
    <n v="1"/>
    <n v="0"/>
    <n v="0"/>
    <n v="1"/>
    <n v="0"/>
    <n v="0"/>
    <n v="0"/>
    <n v="0"/>
    <n v="0"/>
    <n v="5"/>
    <n v="0"/>
    <n v="0"/>
    <n v="0"/>
    <n v="0"/>
    <n v="2"/>
    <x v="1"/>
    <n v="365"/>
    <n v="12312"/>
    <n v="12"/>
    <n v="15"/>
    <n v="3"/>
  </r>
  <r>
    <s v="Experion Windchants"/>
    <s v=" Sector 112 Gurgaon"/>
    <x v="1"/>
    <n v="549000"/>
    <n v="11584"/>
    <s v="South"/>
    <x v="0"/>
    <x v="9"/>
    <n v="4.7392955801104898E-2"/>
    <m/>
    <n v="3655.35"/>
    <n v="4739"/>
    <n v="4"/>
    <n v="5"/>
    <n v="3"/>
    <n v="4"/>
    <s v="plurifamiliar"/>
    <n v="25"/>
    <n v="5"/>
    <n v="1"/>
    <n v="0"/>
    <n v="0"/>
    <n v="0"/>
    <n v="1"/>
    <n v="1"/>
    <n v="1"/>
    <n v="0"/>
    <n v="1"/>
    <n v="1"/>
    <n v="1"/>
    <n v="1"/>
    <n v="1"/>
    <n v="1"/>
    <n v="1"/>
    <n v="1"/>
    <n v="1"/>
    <n v="1"/>
    <n v="1"/>
    <n v="1"/>
    <n v="1"/>
    <n v="1"/>
    <n v="0"/>
    <n v="0"/>
    <n v="0"/>
    <n v="0"/>
    <n v="1"/>
    <x v="1"/>
    <x v="0"/>
    <n v="1"/>
    <n v="0"/>
    <n v="7"/>
    <n v="0"/>
    <n v="0"/>
    <n v="0"/>
    <n v="1"/>
    <n v="0"/>
    <n v="0"/>
    <n v="1"/>
    <n v="0"/>
    <n v="0"/>
    <n v="0"/>
    <n v="0"/>
    <n v="0"/>
    <n v="6"/>
    <n v="0"/>
    <n v="0"/>
    <n v="0"/>
    <n v="0"/>
    <n v="2"/>
    <x v="1"/>
    <n v="549"/>
    <n v="11584"/>
    <n v="15"/>
    <n v="16"/>
    <n v="3"/>
  </r>
  <r>
    <s v="Experion Windchants"/>
    <s v=" Sector 112 Gurgaon"/>
    <x v="1"/>
    <n v="425000"/>
    <n v="11294"/>
    <s v="South"/>
    <x v="0"/>
    <x v="8"/>
    <n v="3.7630600318753302E-2"/>
    <n v="2800"/>
    <n v="3000"/>
    <n v="3763"/>
    <n v="3"/>
    <n v="5"/>
    <n v="2"/>
    <n v="3"/>
    <s v="plurifamiliar"/>
    <n v="28"/>
    <n v="15"/>
    <n v="1"/>
    <n v="0"/>
    <n v="1"/>
    <n v="0"/>
    <n v="0"/>
    <n v="0"/>
    <n v="1"/>
    <n v="1"/>
    <n v="0"/>
    <n v="1"/>
    <n v="1"/>
    <n v="1"/>
    <n v="1"/>
    <n v="0"/>
    <n v="0"/>
    <n v="1"/>
    <n v="1"/>
    <n v="1"/>
    <n v="1"/>
    <n v="1"/>
    <n v="1"/>
    <n v="1"/>
    <n v="0"/>
    <n v="0"/>
    <n v="0"/>
    <n v="0"/>
    <n v="1"/>
    <x v="1"/>
    <x v="0"/>
    <n v="1"/>
    <n v="0"/>
    <n v="5"/>
    <n v="0"/>
    <n v="0"/>
    <n v="0"/>
    <n v="0"/>
    <n v="0"/>
    <n v="0"/>
    <n v="0"/>
    <n v="0"/>
    <n v="0"/>
    <n v="0"/>
    <n v="0"/>
    <n v="0"/>
    <n v="0"/>
    <n v="0"/>
    <n v="0"/>
    <n v="0"/>
    <n v="0"/>
    <n v="0"/>
    <x v="0"/>
    <n v="425"/>
    <n v="11294"/>
    <n v="5"/>
    <n v="13"/>
    <n v="3"/>
  </r>
  <r>
    <s v="Experion Windchants"/>
    <s v=" Sector 112 Gurgaon"/>
    <x v="1"/>
    <n v="531000"/>
    <n v="11204"/>
    <s v="South"/>
    <x v="0"/>
    <x v="8"/>
    <n v="4.7393787932881098E-2"/>
    <n v="3400"/>
    <n v="3573.33"/>
    <n v="4739"/>
    <n v="4"/>
    <n v="6"/>
    <n v="3"/>
    <n v="4"/>
    <s v="plurifamiliar"/>
    <n v="28"/>
    <n v="15"/>
    <n v="1"/>
    <n v="0"/>
    <n v="1"/>
    <n v="0"/>
    <n v="0"/>
    <n v="0"/>
    <n v="1"/>
    <n v="1"/>
    <n v="0"/>
    <n v="1"/>
    <n v="1"/>
    <n v="1"/>
    <n v="1"/>
    <n v="0"/>
    <n v="0"/>
    <n v="1"/>
    <n v="1"/>
    <n v="1"/>
    <n v="1"/>
    <n v="1"/>
    <n v="1"/>
    <n v="1"/>
    <n v="0"/>
    <n v="0"/>
    <n v="0"/>
    <n v="0"/>
    <n v="1"/>
    <x v="1"/>
    <x v="0"/>
    <n v="1"/>
    <n v="0"/>
    <n v="7"/>
    <n v="0"/>
    <n v="0"/>
    <n v="0"/>
    <n v="0"/>
    <n v="0"/>
    <n v="0"/>
    <n v="0"/>
    <n v="0"/>
    <n v="0"/>
    <n v="0"/>
    <n v="0"/>
    <n v="0"/>
    <n v="0"/>
    <n v="0"/>
    <n v="0"/>
    <n v="0"/>
    <n v="0"/>
    <n v="0"/>
    <x v="0"/>
    <n v="531"/>
    <n v="11204"/>
    <n v="7"/>
    <n v="13"/>
    <n v="3"/>
  </r>
  <r>
    <s v="Experion Windchants"/>
    <s v=" Sector 112 Gurgaon"/>
    <x v="1"/>
    <n v="280000"/>
    <n v="11470"/>
    <s v="South-East"/>
    <x v="0"/>
    <x v="39"/>
    <n v="2.4411508282475999E-2"/>
    <n v="1800"/>
    <n v="1939.03"/>
    <n v="2441"/>
    <n v="2"/>
    <n v="3"/>
    <n v="2"/>
    <n v="2"/>
    <s v="unifamiliar"/>
    <n v="28"/>
    <n v="9"/>
    <n v="1"/>
    <n v="1"/>
    <n v="0"/>
    <n v="0"/>
    <n v="1"/>
    <n v="1"/>
    <n v="1"/>
    <n v="1"/>
    <n v="1"/>
    <n v="1"/>
    <n v="1"/>
    <n v="1"/>
    <n v="1"/>
    <n v="0"/>
    <n v="0"/>
    <n v="1"/>
    <n v="1"/>
    <n v="1"/>
    <n v="1"/>
    <n v="1"/>
    <n v="1"/>
    <n v="1"/>
    <n v="0"/>
    <n v="0"/>
    <n v="0"/>
    <n v="0"/>
    <n v="1"/>
    <x v="1"/>
    <x v="0"/>
    <n v="1"/>
    <n v="0"/>
    <n v="4"/>
    <n v="0"/>
    <n v="0"/>
    <n v="0"/>
    <n v="0"/>
    <n v="0"/>
    <n v="0"/>
    <n v="0"/>
    <n v="0"/>
    <n v="0"/>
    <n v="0"/>
    <n v="0"/>
    <n v="0"/>
    <n v="0"/>
    <n v="0"/>
    <n v="0"/>
    <n v="0"/>
    <n v="0"/>
    <n v="0"/>
    <x v="0"/>
    <n v="280"/>
    <n v="11470"/>
    <n v="4"/>
    <n v="16"/>
    <n v="3"/>
  </r>
  <r>
    <s v="Experion Windchants"/>
    <s v=" Sector 112 Gurgaon"/>
    <x v="1"/>
    <n v="250000"/>
    <n v="13888"/>
    <s v="East"/>
    <x v="0"/>
    <x v="9"/>
    <n v="1.80011520737327E-2"/>
    <n v="1800"/>
    <n v="1939.03"/>
    <n v="2441"/>
    <n v="2"/>
    <n v="2"/>
    <n v="3"/>
    <n v="2"/>
    <s v="unifamiliar"/>
    <n v="28"/>
    <n v="10"/>
    <n v="0"/>
    <n v="1"/>
    <n v="1"/>
    <n v="0"/>
    <n v="1"/>
    <n v="1"/>
    <n v="1"/>
    <n v="0"/>
    <n v="1"/>
    <n v="1"/>
    <n v="1"/>
    <n v="1"/>
    <n v="1"/>
    <n v="1"/>
    <n v="1"/>
    <n v="1"/>
    <n v="1"/>
    <n v="1"/>
    <n v="1"/>
    <n v="1"/>
    <n v="1"/>
    <n v="1"/>
    <n v="0"/>
    <n v="0"/>
    <n v="0"/>
    <n v="0"/>
    <n v="1"/>
    <x v="1"/>
    <x v="0"/>
    <n v="1"/>
    <n v="0"/>
    <n v="4"/>
    <n v="0"/>
    <n v="0"/>
    <n v="0"/>
    <n v="0"/>
    <n v="0"/>
    <n v="0"/>
    <n v="1"/>
    <n v="0"/>
    <n v="0"/>
    <n v="0"/>
    <n v="0"/>
    <n v="0"/>
    <n v="2"/>
    <n v="0"/>
    <n v="0"/>
    <n v="0"/>
    <n v="0"/>
    <n v="2"/>
    <x v="1"/>
    <n v="250"/>
    <n v="13888"/>
    <n v="7"/>
    <n v="17"/>
    <n v="3"/>
  </r>
  <r>
    <s v="Experion Windchants"/>
    <s v=" Sector 112 Gurgaon"/>
    <x v="1"/>
    <n v="260000"/>
    <n v="10651"/>
    <s v="North-East"/>
    <x v="0"/>
    <x v="9"/>
    <n v="2.4410853440991399E-2"/>
    <m/>
    <n v="1939.03"/>
    <n v="2441"/>
    <n v="2"/>
    <n v="2"/>
    <n v="3"/>
    <n v="2"/>
    <s v="unifamiliar"/>
    <n v="28"/>
    <n v="8"/>
    <n v="0"/>
    <n v="0"/>
    <n v="0"/>
    <n v="0"/>
    <n v="1"/>
    <n v="1"/>
    <n v="1"/>
    <n v="1"/>
    <n v="1"/>
    <n v="1"/>
    <n v="1"/>
    <n v="1"/>
    <n v="1"/>
    <n v="1"/>
    <n v="1"/>
    <n v="1"/>
    <n v="1"/>
    <n v="1"/>
    <n v="1"/>
    <n v="1"/>
    <n v="1"/>
    <n v="1"/>
    <n v="0"/>
    <n v="0"/>
    <n v="0"/>
    <n v="0"/>
    <n v="1"/>
    <x v="1"/>
    <x v="0"/>
    <n v="1"/>
    <n v="0"/>
    <n v="0"/>
    <n v="0"/>
    <n v="0"/>
    <n v="0"/>
    <n v="0"/>
    <n v="0"/>
    <n v="0"/>
    <n v="0"/>
    <n v="0"/>
    <n v="0"/>
    <n v="0"/>
    <n v="0"/>
    <n v="0"/>
    <n v="1"/>
    <n v="0"/>
    <n v="0"/>
    <n v="0"/>
    <n v="0"/>
    <n v="0"/>
    <x v="0"/>
    <n v="260"/>
    <n v="10651"/>
    <n v="1"/>
    <n v="16"/>
    <n v="3"/>
  </r>
  <r>
    <s v="Experion Windchants"/>
    <s v=" Sector 112 Gurgaon"/>
    <x v="1"/>
    <n v="375000"/>
    <n v="13383"/>
    <s v="South-West"/>
    <x v="0"/>
    <x v="0"/>
    <n v="2.8020623178659401E-2"/>
    <m/>
    <m/>
    <n v="2802"/>
    <n v="3"/>
    <n v="5"/>
    <n v="3"/>
    <n v="3"/>
    <s v="plurifamiliar"/>
    <n v="28"/>
    <n v="22"/>
    <n v="1"/>
    <n v="0"/>
    <n v="0"/>
    <n v="0"/>
    <n v="0"/>
    <n v="0"/>
    <n v="1"/>
    <n v="0"/>
    <n v="0"/>
    <n v="0"/>
    <n v="1"/>
    <n v="0"/>
    <n v="1"/>
    <n v="1"/>
    <n v="1"/>
    <n v="1"/>
    <n v="1"/>
    <n v="1"/>
    <n v="0"/>
    <n v="0"/>
    <n v="0"/>
    <n v="1"/>
    <n v="0"/>
    <n v="0"/>
    <n v="0"/>
    <n v="0"/>
    <n v="1"/>
    <x v="1"/>
    <x v="0"/>
    <n v="1"/>
    <n v="0"/>
    <n v="5"/>
    <n v="0"/>
    <n v="0"/>
    <n v="0"/>
    <n v="0"/>
    <n v="0"/>
    <n v="0"/>
    <n v="1"/>
    <n v="0"/>
    <n v="0"/>
    <n v="0"/>
    <n v="0"/>
    <n v="1"/>
    <n v="4"/>
    <n v="0"/>
    <n v="0"/>
    <n v="0"/>
    <n v="0"/>
    <n v="2"/>
    <x v="1"/>
    <n v="375"/>
    <n v="13383"/>
    <n v="11"/>
    <n v="9"/>
    <n v="3"/>
  </r>
  <r>
    <s v="Experion Windchants"/>
    <s v=" Sector 112 Gurgaon"/>
    <x v="1"/>
    <n v="340000"/>
    <n v="12134"/>
    <s v="North-East"/>
    <x v="0"/>
    <x v="7"/>
    <n v="2.8020438437448399E-2"/>
    <m/>
    <n v="2225.56"/>
    <n v="2802"/>
    <n v="3"/>
    <n v="3"/>
    <n v="2"/>
    <n v="3"/>
    <s v="plurifamiliar"/>
    <n v="28"/>
    <n v="14"/>
    <n v="0"/>
    <n v="0"/>
    <n v="0"/>
    <n v="0"/>
    <n v="1"/>
    <n v="1"/>
    <n v="1"/>
    <n v="1"/>
    <n v="0"/>
    <n v="1"/>
    <n v="1"/>
    <n v="1"/>
    <n v="1"/>
    <n v="1"/>
    <n v="1"/>
    <n v="1"/>
    <n v="1"/>
    <n v="1"/>
    <n v="1"/>
    <n v="1"/>
    <n v="1"/>
    <n v="1"/>
    <n v="0"/>
    <n v="0"/>
    <n v="0"/>
    <n v="0"/>
    <n v="1"/>
    <x v="1"/>
    <x v="0"/>
    <n v="1"/>
    <n v="0"/>
    <n v="5"/>
    <n v="0"/>
    <n v="0"/>
    <n v="0"/>
    <n v="0"/>
    <n v="0"/>
    <n v="0"/>
    <n v="0"/>
    <n v="0"/>
    <n v="0"/>
    <n v="0"/>
    <n v="0"/>
    <n v="0"/>
    <n v="1"/>
    <n v="0"/>
    <n v="0"/>
    <n v="0"/>
    <n v="0"/>
    <n v="0"/>
    <x v="0"/>
    <n v="340"/>
    <n v="12134"/>
    <n v="6"/>
    <n v="15"/>
    <n v="3"/>
  </r>
  <r>
    <s v="Experion Windchants"/>
    <s v=" Sector 112 Gurgaon"/>
    <x v="1"/>
    <n v="475000"/>
    <n v="12622"/>
    <s v="West"/>
    <x v="0"/>
    <x v="19"/>
    <n v="3.7632704801140802E-2"/>
    <m/>
    <m/>
    <n v="3763"/>
    <n v="3"/>
    <n v="5"/>
    <n v="3"/>
    <n v="3"/>
    <s v="plurifamiliar"/>
    <n v="28"/>
    <n v="4"/>
    <n v="1"/>
    <n v="0"/>
    <n v="0"/>
    <n v="0"/>
    <n v="0"/>
    <n v="0"/>
    <n v="1"/>
    <n v="0"/>
    <n v="0"/>
    <n v="0"/>
    <n v="1"/>
    <n v="0"/>
    <n v="1"/>
    <n v="0"/>
    <n v="1"/>
    <n v="1"/>
    <n v="1"/>
    <n v="1"/>
    <n v="0"/>
    <n v="0"/>
    <n v="0"/>
    <n v="1"/>
    <n v="0"/>
    <n v="0"/>
    <n v="0"/>
    <n v="0"/>
    <n v="1"/>
    <x v="1"/>
    <x v="0"/>
    <n v="1"/>
    <n v="0"/>
    <n v="5"/>
    <n v="0"/>
    <n v="0"/>
    <n v="0"/>
    <n v="0"/>
    <n v="0"/>
    <n v="0"/>
    <n v="1"/>
    <n v="0"/>
    <n v="0"/>
    <n v="0"/>
    <n v="0"/>
    <n v="1"/>
    <n v="5"/>
    <n v="0"/>
    <n v="0"/>
    <n v="0"/>
    <n v="0"/>
    <n v="2"/>
    <x v="1"/>
    <n v="475"/>
    <n v="12622"/>
    <n v="12"/>
    <n v="8"/>
    <n v="3"/>
  </r>
  <r>
    <s v="Experion Windchants"/>
    <s v=" Sector 112 Gurgaon"/>
    <x v="1"/>
    <n v="520000"/>
    <n v="10726"/>
    <s v="East"/>
    <x v="0"/>
    <x v="9"/>
    <n v="4.8480328174529103E-2"/>
    <n v="3500"/>
    <n v="3655.35"/>
    <n v="4848"/>
    <n v="4"/>
    <n v="6"/>
    <n v="3"/>
    <n v="4"/>
    <s v="plurifamiliar"/>
    <n v="28"/>
    <n v="15"/>
    <n v="1"/>
    <n v="0"/>
    <n v="1"/>
    <n v="0"/>
    <n v="1"/>
    <n v="1"/>
    <n v="1"/>
    <n v="1"/>
    <n v="1"/>
    <n v="1"/>
    <n v="1"/>
    <n v="1"/>
    <n v="1"/>
    <n v="1"/>
    <n v="1"/>
    <n v="1"/>
    <n v="1"/>
    <n v="1"/>
    <n v="1"/>
    <n v="1"/>
    <n v="1"/>
    <n v="1"/>
    <n v="0"/>
    <n v="0"/>
    <n v="0"/>
    <n v="0"/>
    <n v="1"/>
    <x v="1"/>
    <x v="0"/>
    <n v="1"/>
    <n v="0"/>
    <n v="6"/>
    <n v="0"/>
    <n v="0"/>
    <n v="0"/>
    <n v="1"/>
    <n v="0"/>
    <n v="0"/>
    <n v="1"/>
    <n v="0"/>
    <n v="0"/>
    <n v="0"/>
    <n v="0"/>
    <n v="0"/>
    <n v="3"/>
    <n v="0"/>
    <n v="0"/>
    <n v="0"/>
    <n v="0"/>
    <n v="2"/>
    <x v="1"/>
    <n v="520"/>
    <n v="10726"/>
    <n v="11"/>
    <n v="18"/>
    <n v="3"/>
  </r>
  <r>
    <s v="Experion Windchants"/>
    <s v=" Sector 112 Gurgaon"/>
    <x v="1"/>
    <n v="560000"/>
    <n v="11551"/>
    <s v="North-East"/>
    <x v="0"/>
    <x v="9"/>
    <n v="4.8480651025885203E-2"/>
    <m/>
    <n v="3655.35"/>
    <n v="4848"/>
    <n v="4"/>
    <n v="6"/>
    <n v="3"/>
    <n v="4"/>
    <s v="plurifamiliar"/>
    <n v="28"/>
    <n v="8"/>
    <n v="1"/>
    <n v="0"/>
    <n v="0"/>
    <n v="0"/>
    <n v="1"/>
    <n v="1"/>
    <n v="1"/>
    <n v="1"/>
    <n v="1"/>
    <n v="1"/>
    <n v="1"/>
    <n v="1"/>
    <n v="1"/>
    <n v="1"/>
    <n v="1"/>
    <n v="1"/>
    <n v="1"/>
    <n v="1"/>
    <n v="1"/>
    <n v="1"/>
    <n v="1"/>
    <n v="1"/>
    <n v="0"/>
    <n v="0"/>
    <n v="0"/>
    <n v="0"/>
    <n v="1"/>
    <x v="1"/>
    <x v="0"/>
    <n v="1"/>
    <n v="0"/>
    <n v="6"/>
    <n v="0"/>
    <n v="0"/>
    <n v="0"/>
    <n v="0"/>
    <n v="0"/>
    <n v="0"/>
    <n v="0"/>
    <n v="0"/>
    <n v="0"/>
    <n v="0"/>
    <n v="0"/>
    <n v="0"/>
    <n v="1"/>
    <n v="0"/>
    <n v="0"/>
    <n v="0"/>
    <n v="0"/>
    <n v="0"/>
    <x v="0"/>
    <n v="560"/>
    <n v="11551"/>
    <n v="7"/>
    <n v="17"/>
    <n v="3"/>
  </r>
  <r>
    <s v="Experion Windchants"/>
    <s v=" Sector 112 Gurgaon"/>
    <x v="1"/>
    <n v="300000"/>
    <n v="11538"/>
    <s v="North"/>
    <x v="0"/>
    <x v="0"/>
    <n v="2.60010400416016E-2"/>
    <n v="2200"/>
    <n v="2600"/>
    <n v="2802"/>
    <n v="3"/>
    <n v="3"/>
    <n v="2"/>
    <n v="3"/>
    <s v="plurifamiliar"/>
    <n v="28"/>
    <n v="2"/>
    <n v="0"/>
    <n v="0"/>
    <n v="0"/>
    <n v="0"/>
    <n v="0"/>
    <n v="0"/>
    <n v="1"/>
    <n v="0"/>
    <n v="0"/>
    <n v="0"/>
    <n v="1"/>
    <n v="0"/>
    <n v="1"/>
    <n v="1"/>
    <n v="1"/>
    <n v="1"/>
    <n v="1"/>
    <n v="1"/>
    <n v="0"/>
    <n v="0"/>
    <n v="0"/>
    <n v="1"/>
    <n v="0"/>
    <n v="0"/>
    <n v="0"/>
    <n v="0"/>
    <n v="1"/>
    <x v="1"/>
    <x v="0"/>
    <n v="1"/>
    <n v="0"/>
    <n v="1"/>
    <n v="3"/>
    <n v="1"/>
    <n v="0"/>
    <n v="0"/>
    <n v="0"/>
    <n v="0"/>
    <n v="1"/>
    <n v="0"/>
    <n v="0"/>
    <n v="0"/>
    <n v="0"/>
    <n v="0"/>
    <n v="5"/>
    <n v="0"/>
    <n v="0"/>
    <n v="0"/>
    <n v="0"/>
    <n v="2"/>
    <x v="1"/>
    <n v="300"/>
    <n v="11538"/>
    <n v="11"/>
    <n v="8"/>
    <n v="3"/>
  </r>
  <r>
    <s v="Experion Windchants"/>
    <s v=" Sector 112 Gurgaon"/>
    <x v="1"/>
    <n v="560000"/>
    <n v="11529"/>
    <s v="North-East"/>
    <x v="2"/>
    <x v="7"/>
    <n v="4.8573163327261602E-2"/>
    <m/>
    <n v="3662.34"/>
    <n v="4857"/>
    <n v="4"/>
    <n v="6"/>
    <n v="3"/>
    <n v="4"/>
    <s v="plurifamiliar"/>
    <n v="28"/>
    <n v="15"/>
    <n v="1"/>
    <n v="0"/>
    <n v="0"/>
    <n v="0"/>
    <n v="1"/>
    <n v="1"/>
    <n v="1"/>
    <n v="0"/>
    <n v="0"/>
    <n v="1"/>
    <n v="1"/>
    <n v="1"/>
    <n v="1"/>
    <n v="1"/>
    <n v="1"/>
    <n v="1"/>
    <n v="1"/>
    <n v="1"/>
    <n v="1"/>
    <n v="1"/>
    <n v="1"/>
    <n v="1"/>
    <n v="0"/>
    <n v="0"/>
    <n v="0"/>
    <n v="0"/>
    <n v="1"/>
    <x v="1"/>
    <x v="0"/>
    <n v="1"/>
    <n v="0"/>
    <n v="0"/>
    <n v="5"/>
    <n v="0"/>
    <n v="0"/>
    <n v="0"/>
    <n v="1"/>
    <n v="0"/>
    <n v="1"/>
    <n v="0"/>
    <n v="0"/>
    <n v="0"/>
    <n v="0"/>
    <n v="1"/>
    <n v="0"/>
    <n v="0"/>
    <n v="0"/>
    <n v="0"/>
    <n v="0"/>
    <n v="2"/>
    <x v="1"/>
    <n v="560"/>
    <n v="11529"/>
    <n v="8"/>
    <n v="15"/>
    <n v="3"/>
  </r>
  <r>
    <s v="Experion Windchants"/>
    <s v=" Sector 112 Gurgaon"/>
    <x v="1"/>
    <n v="650000"/>
    <n v="10416"/>
    <s v="South"/>
    <x v="0"/>
    <x v="22"/>
    <n v="6.2403993855606701E-2"/>
    <m/>
    <n v="4800"/>
    <m/>
    <n v="4"/>
    <n v="5"/>
    <n v="3"/>
    <n v="4"/>
    <s v="plurifamiliar"/>
    <n v="25"/>
    <n v="11"/>
    <n v="0"/>
    <n v="0"/>
    <n v="0"/>
    <n v="0"/>
    <n v="0"/>
    <n v="0"/>
    <n v="1"/>
    <n v="0"/>
    <n v="0"/>
    <n v="0"/>
    <n v="1"/>
    <n v="1"/>
    <n v="1"/>
    <n v="0"/>
    <n v="0"/>
    <n v="1"/>
    <n v="0"/>
    <n v="1"/>
    <n v="1"/>
    <n v="1"/>
    <n v="0"/>
    <n v="1"/>
    <n v="0"/>
    <n v="0"/>
    <n v="0"/>
    <n v="0"/>
    <n v="1"/>
    <x v="1"/>
    <x v="0"/>
    <n v="1"/>
    <n v="0"/>
    <n v="0"/>
    <n v="0"/>
    <n v="0"/>
    <n v="0"/>
    <n v="0"/>
    <n v="0"/>
    <n v="0"/>
    <n v="0"/>
    <n v="0"/>
    <n v="0"/>
    <n v="0"/>
    <n v="0"/>
    <n v="0"/>
    <n v="0"/>
    <n v="0"/>
    <n v="0"/>
    <n v="0"/>
    <n v="0"/>
    <n v="0"/>
    <x v="0"/>
    <n v="650"/>
    <n v="10416"/>
    <n v="0"/>
    <n v="8"/>
    <n v="3"/>
  </r>
  <r>
    <s v="Experion Windchants"/>
    <s v=" Sector 112 Gurgaon"/>
    <x v="1"/>
    <n v="365000"/>
    <n v="11428"/>
    <s v="South-West"/>
    <x v="0"/>
    <x v="11"/>
    <n v="3.1939096954847701E-2"/>
    <m/>
    <n v="2800"/>
    <m/>
    <n v="3"/>
    <n v="5"/>
    <n v="2"/>
    <n v="3"/>
    <s v="plurifamiliar"/>
    <n v="28"/>
    <n v="3"/>
    <n v="1"/>
    <n v="0"/>
    <n v="0"/>
    <n v="0"/>
    <n v="1"/>
    <n v="1"/>
    <n v="1"/>
    <n v="0"/>
    <n v="0"/>
    <n v="1"/>
    <n v="1"/>
    <n v="1"/>
    <n v="1"/>
    <n v="0"/>
    <n v="0"/>
    <n v="1"/>
    <n v="1"/>
    <n v="1"/>
    <n v="1"/>
    <n v="1"/>
    <n v="1"/>
    <n v="1"/>
    <n v="0"/>
    <n v="0"/>
    <n v="0"/>
    <n v="0"/>
    <n v="1"/>
    <x v="1"/>
    <x v="0"/>
    <n v="1"/>
    <n v="0"/>
    <n v="0"/>
    <n v="0"/>
    <n v="0"/>
    <n v="0"/>
    <n v="0"/>
    <n v="0"/>
    <n v="0"/>
    <n v="0"/>
    <n v="0"/>
    <n v="0"/>
    <n v="0"/>
    <n v="0"/>
    <n v="0"/>
    <n v="0"/>
    <n v="0"/>
    <n v="0"/>
    <n v="0"/>
    <n v="0"/>
    <n v="0"/>
    <x v="0"/>
    <n v="365"/>
    <n v="11428"/>
    <n v="0"/>
    <n v="13"/>
    <n v="3"/>
  </r>
  <r>
    <s v="Experion Windchants"/>
    <s v=" Sector 112 Gurgaon"/>
    <x v="1"/>
    <n v="329000"/>
    <n v="11741"/>
    <s v="South"/>
    <x v="0"/>
    <x v="9"/>
    <n v="2.8021463248445601E-2"/>
    <m/>
    <n v="2225.56"/>
    <n v="2802"/>
    <n v="3"/>
    <n v="3"/>
    <n v="3"/>
    <n v="3"/>
    <s v="plurifamiliar"/>
    <n v="28"/>
    <n v="2"/>
    <n v="1"/>
    <n v="0"/>
    <n v="0"/>
    <n v="0"/>
    <n v="1"/>
    <n v="1"/>
    <n v="1"/>
    <n v="0"/>
    <n v="1"/>
    <n v="1"/>
    <n v="1"/>
    <n v="1"/>
    <n v="1"/>
    <n v="1"/>
    <n v="1"/>
    <n v="1"/>
    <n v="1"/>
    <n v="1"/>
    <n v="1"/>
    <n v="1"/>
    <n v="1"/>
    <n v="1"/>
    <n v="0"/>
    <n v="0"/>
    <n v="0"/>
    <n v="0"/>
    <n v="1"/>
    <x v="1"/>
    <x v="0"/>
    <n v="1"/>
    <n v="0"/>
    <n v="5"/>
    <n v="0"/>
    <n v="0"/>
    <n v="0"/>
    <n v="1"/>
    <n v="0"/>
    <n v="0"/>
    <n v="1"/>
    <n v="0"/>
    <n v="0"/>
    <n v="0"/>
    <n v="0"/>
    <n v="0"/>
    <n v="4"/>
    <n v="0"/>
    <n v="0"/>
    <n v="0"/>
    <n v="0"/>
    <n v="2"/>
    <x v="1"/>
    <n v="329"/>
    <n v="11741"/>
    <n v="11"/>
    <n v="16"/>
    <n v="3"/>
  </r>
  <r>
    <s v="Experion Windchants"/>
    <s v=" Sector 112 Gurgaon"/>
    <x v="1"/>
    <n v="310000"/>
    <n v="20666"/>
    <s v=""/>
    <x v="0"/>
    <x v="8"/>
    <n v="1.5000483886576901E-2"/>
    <n v="1500"/>
    <m/>
    <m/>
    <n v="2"/>
    <n v="2"/>
    <n v="3"/>
    <n v="2"/>
    <s v="unifamiliar"/>
    <n v="28"/>
    <n v="9"/>
    <n v="1"/>
    <n v="1"/>
    <n v="0"/>
    <n v="1"/>
    <n v="1"/>
    <n v="0"/>
    <n v="1"/>
    <n v="1"/>
    <n v="0"/>
    <n v="1"/>
    <n v="1"/>
    <n v="1"/>
    <n v="1"/>
    <n v="0"/>
    <n v="0"/>
    <n v="1"/>
    <n v="1"/>
    <n v="1"/>
    <n v="1"/>
    <n v="1"/>
    <n v="1"/>
    <n v="1"/>
    <n v="0"/>
    <n v="0"/>
    <n v="0"/>
    <n v="0"/>
    <n v="1"/>
    <x v="1"/>
    <x v="0"/>
    <n v="1"/>
    <n v="0"/>
    <n v="5"/>
    <n v="0"/>
    <n v="0"/>
    <n v="0"/>
    <n v="1"/>
    <n v="0"/>
    <n v="0"/>
    <n v="1"/>
    <n v="0"/>
    <n v="0"/>
    <n v="0"/>
    <n v="0"/>
    <n v="0"/>
    <n v="3"/>
    <n v="0"/>
    <n v="0"/>
    <n v="0"/>
    <n v="0"/>
    <n v="2"/>
    <x v="1"/>
    <n v="310"/>
    <n v="20666"/>
    <n v="10"/>
    <n v="15"/>
    <n v="3"/>
  </r>
  <r>
    <s v="Friends Apartment"/>
    <s v=" Sector 52 Gurgaon"/>
    <x v="1"/>
    <n v="200000"/>
    <n v="8510"/>
    <s v="North"/>
    <x v="2"/>
    <x v="13"/>
    <n v="2.3501762632197401E-2"/>
    <n v="1850"/>
    <m/>
    <n v="2350"/>
    <n v="4"/>
    <n v="3"/>
    <n v="3"/>
    <n v="4"/>
    <s v="plurifamiliar"/>
    <n v="12"/>
    <n v="5"/>
    <n v="1"/>
    <n v="0"/>
    <n v="0"/>
    <n v="0"/>
    <n v="1"/>
    <n v="0"/>
    <n v="0"/>
    <n v="0"/>
    <n v="0"/>
    <n v="1"/>
    <n v="1"/>
    <n v="0"/>
    <n v="1"/>
    <n v="1"/>
    <n v="1"/>
    <n v="1"/>
    <n v="1"/>
    <n v="1"/>
    <n v="0"/>
    <n v="0"/>
    <n v="0"/>
    <n v="1"/>
    <n v="0"/>
    <n v="1"/>
    <n v="1"/>
    <n v="1"/>
    <n v="1"/>
    <x v="0"/>
    <x v="0"/>
    <n v="0"/>
    <n v="0"/>
    <n v="3"/>
    <n v="5"/>
    <n v="1"/>
    <n v="1"/>
    <n v="1"/>
    <n v="0"/>
    <n v="1"/>
    <n v="1"/>
    <n v="1"/>
    <n v="0"/>
    <n v="0"/>
    <n v="0"/>
    <n v="1"/>
    <n v="3"/>
    <n v="0"/>
    <n v="0"/>
    <n v="0"/>
    <n v="0"/>
    <n v="1"/>
    <x v="2"/>
    <n v="200"/>
    <n v="8510"/>
    <n v="18"/>
    <n v="10"/>
    <n v="6"/>
  </r>
  <r>
    <s v="g l s arawali homes"/>
    <s v=" Sohna"/>
    <x v="0"/>
    <n v="26000"/>
    <n v="4513"/>
    <s v=""/>
    <x v="2"/>
    <x v="1"/>
    <n v="5.7611345003323001E-3"/>
    <m/>
    <m/>
    <n v="576"/>
    <n v="2"/>
    <n v="2"/>
    <n v="2"/>
    <n v="2"/>
    <s v="unifamiliar"/>
    <n v="5"/>
    <n v="1"/>
    <n v="0"/>
    <n v="0"/>
    <n v="0"/>
    <n v="0"/>
    <m/>
    <m/>
    <m/>
    <m/>
    <m/>
    <m/>
    <m/>
    <m/>
    <m/>
    <m/>
    <m/>
    <m/>
    <m/>
    <m/>
    <m/>
    <m/>
    <m/>
    <m/>
    <m/>
    <m/>
    <m/>
    <m/>
    <m/>
    <x v="2"/>
    <x v="1"/>
    <m/>
    <m/>
    <n v="0"/>
    <n v="0"/>
    <n v="0"/>
    <n v="0"/>
    <n v="0"/>
    <n v="0"/>
    <n v="0"/>
    <n v="0"/>
    <n v="0"/>
    <n v="0"/>
    <n v="0"/>
    <n v="0"/>
    <n v="0"/>
    <n v="0"/>
    <n v="0"/>
    <n v="0"/>
    <n v="0"/>
    <n v="0"/>
    <n v="0"/>
    <x v="0"/>
    <n v="26"/>
    <n v="4513"/>
    <n v="0"/>
    <n v="0"/>
    <n v="0"/>
  </r>
  <r>
    <s v="Ganga Apartment"/>
    <s v=" Shanti Nagar"/>
    <x v="0"/>
    <n v="74000"/>
    <n v="6040"/>
    <s v="North-East"/>
    <x v="0"/>
    <x v="13"/>
    <n v="1.2251655629139E-2"/>
    <n v="1225"/>
    <m/>
    <m/>
    <n v="3"/>
    <n v="3"/>
    <n v="2"/>
    <n v="3"/>
    <s v="plurifamiliar"/>
    <n v="3"/>
    <n v="0"/>
    <n v="0"/>
    <n v="0"/>
    <n v="0"/>
    <n v="0"/>
    <n v="0"/>
    <n v="0"/>
    <n v="0"/>
    <n v="0"/>
    <n v="0"/>
    <n v="0"/>
    <n v="1"/>
    <n v="0"/>
    <n v="1"/>
    <n v="1"/>
    <n v="1"/>
    <n v="1"/>
    <n v="0"/>
    <n v="1"/>
    <n v="0"/>
    <n v="0"/>
    <n v="0"/>
    <n v="1"/>
    <n v="0"/>
    <n v="1"/>
    <n v="1"/>
    <n v="1"/>
    <n v="1"/>
    <x v="1"/>
    <x v="0"/>
    <n v="0"/>
    <n v="0"/>
    <n v="0"/>
    <n v="4"/>
    <n v="0"/>
    <n v="0"/>
    <n v="0"/>
    <n v="0"/>
    <n v="0"/>
    <n v="1"/>
    <n v="0"/>
    <n v="0"/>
    <n v="0"/>
    <n v="0"/>
    <n v="0"/>
    <n v="0"/>
    <n v="0"/>
    <n v="0"/>
    <n v="0"/>
    <n v="0"/>
    <n v="2"/>
    <x v="1"/>
    <n v="74"/>
    <n v="6040"/>
    <n v="5"/>
    <n v="6"/>
    <n v="5"/>
  </r>
  <r>
    <s v="Ganga Apartment"/>
    <s v=" Shanti Nagar"/>
    <x v="0"/>
    <n v="55000"/>
    <n v="3352"/>
    <s v="North-East"/>
    <x v="2"/>
    <x v="13"/>
    <n v="1.6408114558472499E-2"/>
    <n v="800"/>
    <n v="1000"/>
    <n v="1700"/>
    <n v="2"/>
    <n v="2"/>
    <n v="1"/>
    <n v="2"/>
    <s v="unifamiliar"/>
    <n v="3"/>
    <n v="3"/>
    <n v="0"/>
    <n v="0"/>
    <n v="0"/>
    <n v="0"/>
    <n v="0"/>
    <n v="0"/>
    <n v="0"/>
    <n v="0"/>
    <n v="0"/>
    <n v="0"/>
    <n v="1"/>
    <n v="0"/>
    <n v="1"/>
    <n v="1"/>
    <n v="1"/>
    <n v="1"/>
    <n v="1"/>
    <n v="1"/>
    <n v="0"/>
    <n v="0"/>
    <n v="0"/>
    <n v="1"/>
    <n v="0"/>
    <n v="1"/>
    <n v="1"/>
    <n v="1"/>
    <n v="1"/>
    <x v="1"/>
    <x v="0"/>
    <n v="0"/>
    <n v="0"/>
    <n v="2"/>
    <n v="0"/>
    <n v="0"/>
    <n v="0"/>
    <n v="0"/>
    <n v="1"/>
    <n v="0"/>
    <n v="0"/>
    <n v="1"/>
    <n v="0"/>
    <n v="0"/>
    <n v="0"/>
    <n v="0"/>
    <n v="0"/>
    <n v="0"/>
    <n v="0"/>
    <n v="0"/>
    <n v="0"/>
    <n v="0"/>
    <x v="0"/>
    <n v="55"/>
    <n v="3352"/>
    <n v="4"/>
    <n v="7"/>
    <n v="5"/>
  </r>
  <r>
    <s v="Ganpati apartment , Laxman Vihar Phase"/>
    <s v=" Laxman Vihar"/>
    <x v="0"/>
    <n v="45000"/>
    <n v="4705"/>
    <s v="East"/>
    <x v="0"/>
    <x v="25"/>
    <n v="9.5642933049946005E-3"/>
    <n v="850"/>
    <m/>
    <m/>
    <n v="2"/>
    <n v="2"/>
    <n v="1"/>
    <n v="2"/>
    <s v="unifamiliar"/>
    <n v="4"/>
    <n v="0"/>
    <n v="0"/>
    <n v="0"/>
    <n v="0"/>
    <n v="0"/>
    <n v="0"/>
    <n v="0"/>
    <n v="0"/>
    <n v="0"/>
    <n v="0"/>
    <n v="0"/>
    <n v="0"/>
    <n v="0"/>
    <n v="0"/>
    <n v="1"/>
    <n v="0"/>
    <n v="1"/>
    <n v="0"/>
    <n v="0"/>
    <n v="0"/>
    <n v="0"/>
    <n v="0"/>
    <n v="1"/>
    <n v="0"/>
    <n v="1"/>
    <n v="1"/>
    <n v="1"/>
    <n v="1"/>
    <x v="0"/>
    <x v="0"/>
    <n v="0"/>
    <n v="0"/>
    <n v="0"/>
    <n v="2"/>
    <n v="0"/>
    <n v="0"/>
    <n v="0"/>
    <n v="0"/>
    <n v="0"/>
    <n v="1"/>
    <n v="0"/>
    <n v="0"/>
    <n v="0"/>
    <n v="0"/>
    <n v="0"/>
    <n v="0"/>
    <n v="0"/>
    <n v="0"/>
    <n v="0"/>
    <n v="0"/>
    <n v="0"/>
    <x v="0"/>
    <n v="45"/>
    <n v="4705"/>
    <n v="3"/>
    <n v="2"/>
    <n v="6"/>
  </r>
  <r>
    <s v="Global height"/>
    <s v=" Sohna"/>
    <x v="0"/>
    <n v="45000"/>
    <n v="6338"/>
    <s v="East"/>
    <x v="0"/>
    <x v="0"/>
    <n v="7.1000315556957998E-3"/>
    <n v="710"/>
    <m/>
    <m/>
    <n v="2"/>
    <n v="2"/>
    <n v="2"/>
    <n v="2"/>
    <s v="unifamiliar"/>
    <n v="10"/>
    <n v="6"/>
    <n v="0"/>
    <n v="0"/>
    <n v="0"/>
    <n v="0"/>
    <n v="0"/>
    <n v="0"/>
    <n v="1"/>
    <n v="0"/>
    <n v="0"/>
    <n v="0"/>
    <n v="1"/>
    <n v="0"/>
    <n v="1"/>
    <n v="1"/>
    <n v="1"/>
    <n v="1"/>
    <n v="1"/>
    <n v="1"/>
    <n v="0"/>
    <n v="0"/>
    <n v="0"/>
    <m/>
    <m/>
    <m/>
    <m/>
    <m/>
    <m/>
    <x v="2"/>
    <x v="1"/>
    <m/>
    <m/>
    <n v="0"/>
    <n v="2"/>
    <n v="0"/>
    <n v="0"/>
    <n v="0"/>
    <n v="1"/>
    <n v="0"/>
    <n v="1"/>
    <n v="1"/>
    <n v="0"/>
    <n v="0"/>
    <n v="0"/>
    <n v="1"/>
    <n v="2"/>
    <n v="0"/>
    <n v="0"/>
    <n v="0"/>
    <n v="0"/>
    <n v="2"/>
    <x v="1"/>
    <n v="45"/>
    <n v="6338"/>
    <n v="8"/>
    <n v="8"/>
    <n v="0"/>
  </r>
  <r>
    <s v="Global Hill View"/>
    <s v=" Sector-11 sohna"/>
    <x v="0"/>
    <n v="30000"/>
    <n v="4599"/>
    <s v="South-East"/>
    <x v="0"/>
    <x v="1"/>
    <n v="6.5231572080886998E-3"/>
    <n v="761"/>
    <m/>
    <m/>
    <n v="2"/>
    <n v="2"/>
    <n v="2"/>
    <n v="2"/>
    <s v="unifamiliar"/>
    <n v="18"/>
    <n v="16"/>
    <n v="0"/>
    <n v="0"/>
    <n v="0"/>
    <n v="0"/>
    <m/>
    <m/>
    <m/>
    <m/>
    <m/>
    <m/>
    <m/>
    <m/>
    <m/>
    <m/>
    <m/>
    <m/>
    <m/>
    <m/>
    <m/>
    <m/>
    <m/>
    <m/>
    <m/>
    <m/>
    <m/>
    <m/>
    <m/>
    <x v="2"/>
    <x v="1"/>
    <m/>
    <m/>
    <n v="0"/>
    <n v="0"/>
    <n v="0"/>
    <n v="0"/>
    <n v="0"/>
    <n v="0"/>
    <n v="0"/>
    <n v="0"/>
    <n v="0"/>
    <n v="0"/>
    <n v="0"/>
    <n v="0"/>
    <n v="0"/>
    <n v="0"/>
    <n v="0"/>
    <n v="0"/>
    <n v="0"/>
    <n v="0"/>
    <n v="0"/>
    <x v="0"/>
    <n v="30"/>
    <n v="4599"/>
    <n v="0"/>
    <n v="0"/>
    <n v="0"/>
  </r>
  <r>
    <s v="Global Hill View"/>
    <s v=" Sector 11 Gurgaon"/>
    <x v="1"/>
    <n v="32500"/>
    <n v="4271"/>
    <s v=""/>
    <x v="1"/>
    <x v="1"/>
    <n v="7.6094591430577998E-3"/>
    <m/>
    <n v="761"/>
    <m/>
    <n v="2"/>
    <n v="2"/>
    <n v="0"/>
    <n v="2"/>
    <s v="unifamiliar"/>
    <n v="11"/>
    <n v="11"/>
    <n v="0"/>
    <n v="0"/>
    <n v="0"/>
    <n v="0"/>
    <m/>
    <m/>
    <m/>
    <m/>
    <m/>
    <m/>
    <m/>
    <m/>
    <m/>
    <m/>
    <m/>
    <m/>
    <m/>
    <m/>
    <m/>
    <m/>
    <m/>
    <m/>
    <m/>
    <m/>
    <m/>
    <m/>
    <m/>
    <x v="2"/>
    <x v="1"/>
    <m/>
    <m/>
    <n v="0"/>
    <n v="0"/>
    <n v="0"/>
    <n v="0"/>
    <n v="0"/>
    <n v="0"/>
    <n v="0"/>
    <n v="0"/>
    <n v="0"/>
    <n v="0"/>
    <n v="0"/>
    <n v="0"/>
    <n v="0"/>
    <n v="0"/>
    <n v="0"/>
    <n v="0"/>
    <n v="0"/>
    <n v="0"/>
    <n v="0"/>
    <x v="0"/>
    <n v="32.5"/>
    <n v="4271"/>
    <n v="0"/>
    <n v="0"/>
    <n v="0"/>
  </r>
  <r>
    <s v="Global Hill View"/>
    <s v=" Sector 11 Gurgaon"/>
    <x v="1"/>
    <n v="36000"/>
    <n v="5150"/>
    <s v=""/>
    <x v="1"/>
    <x v="1"/>
    <n v="6.9902912621358998E-3"/>
    <m/>
    <n v="699"/>
    <m/>
    <n v="2"/>
    <n v="2"/>
    <n v="0"/>
    <n v="2"/>
    <s v="unifamiliar"/>
    <n v="15"/>
    <n v="15"/>
    <n v="0"/>
    <n v="0"/>
    <n v="0"/>
    <n v="0"/>
    <m/>
    <m/>
    <m/>
    <m/>
    <m/>
    <m/>
    <m/>
    <m/>
    <m/>
    <m/>
    <m/>
    <m/>
    <m/>
    <m/>
    <m/>
    <m/>
    <m/>
    <m/>
    <m/>
    <m/>
    <m/>
    <m/>
    <m/>
    <x v="2"/>
    <x v="1"/>
    <m/>
    <m/>
    <n v="0"/>
    <n v="0"/>
    <n v="0"/>
    <n v="0"/>
    <n v="0"/>
    <n v="0"/>
    <n v="0"/>
    <n v="0"/>
    <n v="0"/>
    <n v="0"/>
    <n v="0"/>
    <n v="0"/>
    <n v="0"/>
    <n v="0"/>
    <n v="0"/>
    <n v="0"/>
    <n v="0"/>
    <n v="0"/>
    <n v="0"/>
    <x v="0"/>
    <n v="36"/>
    <n v="5150"/>
    <n v="0"/>
    <n v="0"/>
    <n v="0"/>
  </r>
  <r>
    <s v="Global Hill View"/>
    <s v=" Sector-11 sohna"/>
    <x v="0"/>
    <n v="35000"/>
    <n v="4861"/>
    <s v="East"/>
    <x v="4"/>
    <x v="37"/>
    <n v="7.2001645751902004E-3"/>
    <n v="554.16999999999996"/>
    <n v="658"/>
    <n v="704"/>
    <n v="2"/>
    <n v="2"/>
    <n v="2"/>
    <n v="2"/>
    <s v="unifamiliar"/>
    <n v="19"/>
    <n v="10"/>
    <n v="0"/>
    <n v="0"/>
    <n v="0"/>
    <n v="0"/>
    <n v="1"/>
    <n v="1"/>
    <n v="1"/>
    <n v="0"/>
    <n v="0"/>
    <n v="1"/>
    <n v="1"/>
    <n v="1"/>
    <n v="1"/>
    <n v="1"/>
    <n v="1"/>
    <n v="1"/>
    <n v="1"/>
    <n v="1"/>
    <n v="0"/>
    <n v="0"/>
    <n v="1"/>
    <m/>
    <m/>
    <m/>
    <m/>
    <m/>
    <m/>
    <x v="2"/>
    <x v="1"/>
    <m/>
    <m/>
    <n v="0"/>
    <n v="0"/>
    <n v="0"/>
    <n v="0"/>
    <n v="0"/>
    <n v="0"/>
    <n v="0"/>
    <n v="0"/>
    <n v="0"/>
    <n v="0"/>
    <n v="0"/>
    <n v="0"/>
    <n v="0"/>
    <n v="0"/>
    <n v="0"/>
    <n v="0"/>
    <n v="0"/>
    <n v="0"/>
    <n v="0"/>
    <x v="0"/>
    <n v="35"/>
    <n v="4861"/>
    <n v="0"/>
    <n v="12"/>
    <n v="0"/>
  </r>
  <r>
    <s v="GLS Arawali Homes"/>
    <s v=" Sohna"/>
    <x v="0"/>
    <n v="30000"/>
    <n v="4687"/>
    <s v=""/>
    <x v="0"/>
    <x v="44"/>
    <n v="6.4006827394921997E-3"/>
    <n v="640"/>
    <m/>
    <m/>
    <n v="2"/>
    <n v="2"/>
    <n v="2"/>
    <n v="2"/>
    <s v="unifamiliar"/>
    <n v="13"/>
    <n v="4"/>
    <n v="0"/>
    <n v="0"/>
    <n v="0"/>
    <n v="0"/>
    <n v="0"/>
    <n v="0"/>
    <n v="1"/>
    <n v="0"/>
    <n v="0"/>
    <n v="0"/>
    <n v="1"/>
    <n v="1"/>
    <n v="0"/>
    <n v="0"/>
    <n v="0"/>
    <n v="1"/>
    <n v="1"/>
    <n v="0"/>
    <n v="0"/>
    <n v="1"/>
    <n v="1"/>
    <n v="0"/>
    <n v="0"/>
    <n v="0"/>
    <n v="0"/>
    <n v="0"/>
    <n v="0"/>
    <x v="1"/>
    <x v="0"/>
    <n v="1"/>
    <n v="0"/>
    <n v="1"/>
    <n v="0"/>
    <n v="0"/>
    <n v="0"/>
    <n v="0"/>
    <n v="0"/>
    <n v="1"/>
    <n v="0"/>
    <n v="0"/>
    <n v="0"/>
    <n v="0"/>
    <n v="0"/>
    <n v="0"/>
    <n v="1"/>
    <n v="0"/>
    <n v="0"/>
    <n v="0"/>
    <n v="0"/>
    <n v="0"/>
    <x v="0"/>
    <n v="30"/>
    <n v="4687"/>
    <n v="3"/>
    <n v="6"/>
    <n v="1"/>
  </r>
  <r>
    <s v="GLS Arawali Homes"/>
    <s v=" Sohna"/>
    <x v="0"/>
    <n v="28000"/>
    <n v="4307"/>
    <s v=""/>
    <x v="4"/>
    <x v="1"/>
    <n v="6.5010448107730998E-3"/>
    <m/>
    <m/>
    <n v="650"/>
    <n v="2"/>
    <n v="2"/>
    <n v="2"/>
    <n v="2"/>
    <s v="unifamiliar"/>
    <n v="13"/>
    <n v="12"/>
    <n v="0"/>
    <n v="0"/>
    <n v="0"/>
    <n v="0"/>
    <m/>
    <m/>
    <m/>
    <m/>
    <m/>
    <m/>
    <m/>
    <m/>
    <m/>
    <m/>
    <m/>
    <m/>
    <m/>
    <m/>
    <m/>
    <m/>
    <m/>
    <n v="0"/>
    <n v="0"/>
    <n v="0"/>
    <n v="0"/>
    <n v="0"/>
    <n v="0"/>
    <x v="1"/>
    <x v="0"/>
    <n v="1"/>
    <n v="0"/>
    <n v="0"/>
    <n v="0"/>
    <n v="0"/>
    <n v="0"/>
    <n v="0"/>
    <n v="0"/>
    <n v="0"/>
    <n v="0"/>
    <n v="0"/>
    <n v="0"/>
    <n v="0"/>
    <n v="0"/>
    <n v="0"/>
    <n v="0"/>
    <n v="0"/>
    <n v="0"/>
    <n v="0"/>
    <n v="0"/>
    <n v="0"/>
    <x v="0"/>
    <n v="28"/>
    <n v="4307"/>
    <n v="0"/>
    <n v="0"/>
    <n v="1"/>
  </r>
  <r>
    <s v="GLS Arawali Homes"/>
    <s v=" Sohna"/>
    <x v="0"/>
    <n v="26000"/>
    <n v="4513"/>
    <s v="East"/>
    <x v="4"/>
    <x v="37"/>
    <n v="5.7611345003323001E-3"/>
    <n v="576"/>
    <m/>
    <m/>
    <n v="2"/>
    <n v="2"/>
    <n v="2"/>
    <n v="2"/>
    <s v="unifamiliar"/>
    <n v="14"/>
    <n v="5"/>
    <n v="0"/>
    <n v="0"/>
    <n v="0"/>
    <n v="0"/>
    <n v="0"/>
    <n v="1"/>
    <n v="1"/>
    <n v="0"/>
    <n v="0"/>
    <n v="0"/>
    <n v="1"/>
    <n v="1"/>
    <n v="1"/>
    <n v="1"/>
    <n v="1"/>
    <n v="1"/>
    <n v="1"/>
    <n v="1"/>
    <n v="0"/>
    <n v="1"/>
    <n v="1"/>
    <n v="0"/>
    <n v="0"/>
    <n v="0"/>
    <n v="0"/>
    <n v="0"/>
    <n v="0"/>
    <x v="1"/>
    <x v="0"/>
    <n v="1"/>
    <n v="0"/>
    <n v="0"/>
    <n v="0"/>
    <n v="0"/>
    <n v="0"/>
    <n v="0"/>
    <n v="0"/>
    <n v="0"/>
    <n v="0"/>
    <n v="0"/>
    <n v="0"/>
    <n v="0"/>
    <n v="0"/>
    <n v="0"/>
    <n v="0"/>
    <n v="0"/>
    <n v="0"/>
    <n v="0"/>
    <n v="0"/>
    <n v="0"/>
    <x v="0"/>
    <n v="26"/>
    <n v="4513"/>
    <n v="0"/>
    <n v="11"/>
    <n v="1"/>
  </r>
  <r>
    <s v="GLS Arawali Homes"/>
    <s v=" Sohna"/>
    <x v="0"/>
    <n v="29000"/>
    <n v="6035"/>
    <s v="East"/>
    <x v="0"/>
    <x v="21"/>
    <n v="4.8053024026511997E-3"/>
    <n v="480.53"/>
    <m/>
    <m/>
    <n v="2"/>
    <n v="2"/>
    <n v="2"/>
    <n v="2"/>
    <s v="unifamiliar"/>
    <n v="13"/>
    <n v="9"/>
    <n v="0"/>
    <n v="0"/>
    <n v="0"/>
    <n v="0"/>
    <n v="0"/>
    <n v="0"/>
    <n v="1"/>
    <n v="0"/>
    <n v="0"/>
    <n v="0"/>
    <n v="1"/>
    <n v="1"/>
    <n v="1"/>
    <n v="1"/>
    <n v="0"/>
    <n v="1"/>
    <n v="1"/>
    <n v="0"/>
    <n v="0"/>
    <n v="1"/>
    <n v="1"/>
    <n v="0"/>
    <n v="0"/>
    <n v="0"/>
    <n v="0"/>
    <n v="0"/>
    <n v="0"/>
    <x v="1"/>
    <x v="0"/>
    <n v="1"/>
    <n v="0"/>
    <n v="0"/>
    <n v="0"/>
    <n v="0"/>
    <n v="0"/>
    <n v="0"/>
    <n v="0"/>
    <n v="0"/>
    <n v="0"/>
    <n v="0"/>
    <n v="0"/>
    <n v="0"/>
    <n v="0"/>
    <n v="0"/>
    <n v="0"/>
    <n v="0"/>
    <n v="0"/>
    <n v="0"/>
    <n v="0"/>
    <n v="0"/>
    <x v="0"/>
    <n v="29"/>
    <n v="6035"/>
    <n v="0"/>
    <n v="8"/>
    <n v="1"/>
  </r>
  <r>
    <s v="GLS Arawali Homes"/>
    <s v=" Sohna"/>
    <x v="0"/>
    <n v="26000"/>
    <n v="4513"/>
    <s v=""/>
    <x v="0"/>
    <x v="44"/>
    <n v="5.7611345003323001E-3"/>
    <n v="576"/>
    <m/>
    <m/>
    <n v="2"/>
    <n v="2"/>
    <n v="2"/>
    <n v="2"/>
    <s v="unifamiliar"/>
    <n v="13"/>
    <n v="4"/>
    <n v="0"/>
    <n v="0"/>
    <n v="0"/>
    <n v="0"/>
    <n v="0"/>
    <n v="0"/>
    <n v="1"/>
    <n v="0"/>
    <n v="0"/>
    <n v="0"/>
    <n v="1"/>
    <n v="1"/>
    <n v="0"/>
    <n v="0"/>
    <n v="0"/>
    <n v="1"/>
    <n v="1"/>
    <n v="0"/>
    <n v="0"/>
    <n v="1"/>
    <n v="1"/>
    <n v="0"/>
    <n v="0"/>
    <n v="0"/>
    <n v="0"/>
    <n v="0"/>
    <n v="0"/>
    <x v="1"/>
    <x v="0"/>
    <n v="1"/>
    <n v="0"/>
    <n v="0"/>
    <n v="0"/>
    <n v="0"/>
    <n v="0"/>
    <n v="0"/>
    <n v="0"/>
    <n v="0"/>
    <n v="0"/>
    <n v="0"/>
    <n v="0"/>
    <n v="0"/>
    <n v="0"/>
    <n v="0"/>
    <n v="0"/>
    <n v="0"/>
    <n v="0"/>
    <n v="0"/>
    <n v="0"/>
    <n v="0"/>
    <x v="0"/>
    <n v="26"/>
    <n v="4513"/>
    <n v="0"/>
    <n v="6"/>
    <n v="1"/>
  </r>
  <r>
    <s v="GLS Arawali Homes"/>
    <s v=" Sohna"/>
    <x v="0"/>
    <n v="35000"/>
    <n v="6076"/>
    <s v=""/>
    <x v="4"/>
    <x v="44"/>
    <n v="5.7603686635944E-3"/>
    <m/>
    <m/>
    <n v="576"/>
    <n v="2"/>
    <n v="2"/>
    <n v="2"/>
    <n v="2"/>
    <s v="unifamiliar"/>
    <n v="13"/>
    <n v="12"/>
    <n v="0"/>
    <n v="0"/>
    <n v="0"/>
    <n v="0"/>
    <n v="0"/>
    <n v="0"/>
    <n v="1"/>
    <n v="1"/>
    <n v="0"/>
    <n v="0"/>
    <n v="1"/>
    <n v="1"/>
    <n v="0"/>
    <n v="0"/>
    <n v="0"/>
    <n v="1"/>
    <n v="1"/>
    <n v="0"/>
    <n v="0"/>
    <n v="1"/>
    <n v="1"/>
    <n v="0"/>
    <n v="0"/>
    <n v="0"/>
    <n v="0"/>
    <n v="0"/>
    <n v="0"/>
    <x v="1"/>
    <x v="0"/>
    <n v="1"/>
    <n v="0"/>
    <n v="0"/>
    <n v="0"/>
    <n v="0"/>
    <n v="0"/>
    <n v="0"/>
    <n v="0"/>
    <n v="0"/>
    <n v="0"/>
    <n v="0"/>
    <n v="0"/>
    <n v="0"/>
    <n v="0"/>
    <n v="0"/>
    <n v="0"/>
    <n v="0"/>
    <n v="0"/>
    <n v="0"/>
    <n v="0"/>
    <n v="0"/>
    <x v="0"/>
    <n v="35"/>
    <n v="6076"/>
    <n v="0"/>
    <n v="7"/>
    <n v="1"/>
  </r>
  <r>
    <s v="GLS Arawali Homes"/>
    <s v=" Sohna"/>
    <x v="0"/>
    <n v="32000"/>
    <n v="6722"/>
    <s v=""/>
    <x v="1"/>
    <x v="1"/>
    <n v="4.7604879500148002E-3"/>
    <m/>
    <n v="476"/>
    <m/>
    <n v="2"/>
    <n v="1"/>
    <n v="0"/>
    <n v="2"/>
    <s v="unifamiliar"/>
    <n v="1"/>
    <n v="0"/>
    <n v="0"/>
    <n v="0"/>
    <n v="0"/>
    <n v="0"/>
    <m/>
    <m/>
    <m/>
    <m/>
    <m/>
    <m/>
    <m/>
    <m/>
    <m/>
    <m/>
    <m/>
    <m/>
    <m/>
    <m/>
    <m/>
    <m/>
    <m/>
    <n v="0"/>
    <n v="0"/>
    <n v="0"/>
    <n v="0"/>
    <n v="0"/>
    <n v="0"/>
    <x v="1"/>
    <x v="0"/>
    <n v="1"/>
    <n v="0"/>
    <n v="0"/>
    <n v="0"/>
    <n v="0"/>
    <n v="0"/>
    <n v="0"/>
    <n v="0"/>
    <n v="0"/>
    <n v="0"/>
    <n v="0"/>
    <n v="0"/>
    <n v="0"/>
    <n v="0"/>
    <n v="0"/>
    <n v="0"/>
    <n v="0"/>
    <n v="0"/>
    <n v="0"/>
    <n v="0"/>
    <n v="0"/>
    <x v="0"/>
    <n v="32"/>
    <n v="6722"/>
    <n v="0"/>
    <n v="0"/>
    <n v="1"/>
  </r>
  <r>
    <s v="GLS Arawali Homes"/>
    <s v=" Sohna"/>
    <x v="0"/>
    <n v="30000"/>
    <n v="6243"/>
    <s v="East"/>
    <x v="0"/>
    <x v="35"/>
    <n v="4.8053820278711997E-3"/>
    <n v="480.53"/>
    <m/>
    <n v="567"/>
    <n v="2"/>
    <n v="2"/>
    <n v="2"/>
    <n v="2"/>
    <s v="unifamiliar"/>
    <n v="14"/>
    <n v="4"/>
    <n v="0"/>
    <n v="0"/>
    <n v="0"/>
    <n v="0"/>
    <n v="0"/>
    <n v="1"/>
    <n v="1"/>
    <n v="0"/>
    <n v="0"/>
    <n v="1"/>
    <n v="1"/>
    <n v="1"/>
    <n v="1"/>
    <n v="1"/>
    <n v="0"/>
    <n v="1"/>
    <n v="1"/>
    <n v="1"/>
    <n v="0"/>
    <n v="1"/>
    <n v="1"/>
    <n v="0"/>
    <n v="0"/>
    <n v="0"/>
    <n v="0"/>
    <n v="0"/>
    <n v="0"/>
    <x v="1"/>
    <x v="0"/>
    <n v="1"/>
    <n v="0"/>
    <n v="1"/>
    <n v="2"/>
    <n v="0"/>
    <n v="1"/>
    <n v="1"/>
    <n v="1"/>
    <n v="1"/>
    <n v="1"/>
    <n v="0"/>
    <n v="0"/>
    <n v="0"/>
    <n v="0"/>
    <n v="1"/>
    <n v="0"/>
    <n v="0"/>
    <n v="0"/>
    <n v="0"/>
    <n v="0"/>
    <n v="1"/>
    <x v="2"/>
    <n v="30"/>
    <n v="6243"/>
    <n v="9"/>
    <n v="11"/>
    <n v="1"/>
  </r>
  <r>
    <s v="GLS Arawali Homes"/>
    <s v=" Sohna"/>
    <x v="0"/>
    <n v="35000"/>
    <n v="7000"/>
    <s v=""/>
    <x v="0"/>
    <x v="18"/>
    <n v="5.0000000000000001E-3"/>
    <n v="500"/>
    <n v="556"/>
    <n v="567"/>
    <n v="2"/>
    <n v="2"/>
    <n v="2"/>
    <n v="2"/>
    <s v="unifamiliar"/>
    <n v="13"/>
    <n v="5"/>
    <n v="0"/>
    <n v="0"/>
    <n v="0"/>
    <n v="0"/>
    <n v="0"/>
    <n v="0"/>
    <n v="0"/>
    <n v="0"/>
    <n v="0"/>
    <n v="0"/>
    <n v="1"/>
    <n v="0"/>
    <n v="1"/>
    <n v="0"/>
    <n v="1"/>
    <n v="1"/>
    <n v="0"/>
    <n v="1"/>
    <n v="0"/>
    <n v="0"/>
    <n v="0"/>
    <n v="0"/>
    <n v="0"/>
    <n v="0"/>
    <n v="0"/>
    <n v="0"/>
    <n v="0"/>
    <x v="1"/>
    <x v="0"/>
    <n v="1"/>
    <n v="0"/>
    <n v="0"/>
    <n v="0"/>
    <n v="0"/>
    <n v="0"/>
    <n v="0"/>
    <n v="0"/>
    <n v="0"/>
    <n v="0"/>
    <n v="0"/>
    <n v="0"/>
    <n v="0"/>
    <n v="0"/>
    <n v="0"/>
    <n v="0"/>
    <n v="0"/>
    <n v="0"/>
    <n v="0"/>
    <n v="0"/>
    <n v="0"/>
    <x v="0"/>
    <n v="35"/>
    <n v="7000"/>
    <n v="0"/>
    <n v="5"/>
    <n v="1"/>
  </r>
  <r>
    <s v="GLS Arawali Homes"/>
    <s v=" Sohna"/>
    <x v="0"/>
    <n v="27000"/>
    <n v="4687"/>
    <s v="East"/>
    <x v="4"/>
    <x v="41"/>
    <n v="5.7606144655429001E-3"/>
    <n v="576"/>
    <m/>
    <m/>
    <n v="2"/>
    <n v="2"/>
    <n v="2"/>
    <n v="2"/>
    <s v="unifamiliar"/>
    <n v="13"/>
    <n v="1"/>
    <n v="0"/>
    <n v="0"/>
    <n v="0"/>
    <n v="0"/>
    <n v="0"/>
    <n v="0"/>
    <n v="0"/>
    <n v="1"/>
    <n v="0"/>
    <n v="0"/>
    <n v="1"/>
    <n v="1"/>
    <n v="0"/>
    <n v="0"/>
    <n v="0"/>
    <n v="1"/>
    <n v="1"/>
    <n v="0"/>
    <n v="0"/>
    <n v="1"/>
    <n v="1"/>
    <n v="0"/>
    <n v="0"/>
    <n v="0"/>
    <n v="0"/>
    <n v="0"/>
    <n v="0"/>
    <x v="1"/>
    <x v="0"/>
    <n v="1"/>
    <n v="0"/>
    <n v="0"/>
    <n v="0"/>
    <n v="0"/>
    <n v="0"/>
    <n v="0"/>
    <n v="0"/>
    <n v="0"/>
    <n v="0"/>
    <n v="0"/>
    <n v="0"/>
    <n v="0"/>
    <n v="0"/>
    <n v="0"/>
    <n v="0"/>
    <n v="0"/>
    <n v="0"/>
    <n v="0"/>
    <n v="0"/>
    <n v="0"/>
    <x v="0"/>
    <n v="27"/>
    <n v="4687"/>
    <n v="0"/>
    <n v="6"/>
    <n v="1"/>
  </r>
  <r>
    <s v="GLS Arawali Homes"/>
    <s v=" Sohna"/>
    <x v="0"/>
    <n v="28000"/>
    <n v="5982"/>
    <s v=""/>
    <x v="0"/>
    <x v="19"/>
    <n v="4.6807087930457996E-3"/>
    <n v="468"/>
    <m/>
    <m/>
    <n v="2"/>
    <n v="2"/>
    <n v="2"/>
    <n v="2"/>
    <s v="unifamiliar"/>
    <n v="13"/>
    <n v="3"/>
    <n v="0"/>
    <n v="0"/>
    <n v="0"/>
    <n v="0"/>
    <n v="0"/>
    <n v="0"/>
    <n v="1"/>
    <n v="0"/>
    <n v="0"/>
    <n v="0"/>
    <n v="1"/>
    <n v="0"/>
    <n v="1"/>
    <n v="0"/>
    <n v="1"/>
    <n v="1"/>
    <n v="1"/>
    <n v="1"/>
    <n v="0"/>
    <n v="0"/>
    <n v="0"/>
    <n v="0"/>
    <n v="0"/>
    <n v="0"/>
    <n v="0"/>
    <n v="0"/>
    <n v="0"/>
    <x v="1"/>
    <x v="0"/>
    <n v="1"/>
    <n v="0"/>
    <n v="0"/>
    <n v="1"/>
    <n v="0"/>
    <n v="0"/>
    <n v="0"/>
    <n v="2"/>
    <n v="0"/>
    <n v="0"/>
    <n v="0"/>
    <n v="0"/>
    <n v="0"/>
    <n v="0"/>
    <n v="0"/>
    <n v="0"/>
    <n v="0"/>
    <n v="0"/>
    <n v="0"/>
    <n v="0"/>
    <n v="0"/>
    <x v="0"/>
    <n v="28"/>
    <n v="5982"/>
    <n v="3"/>
    <n v="7"/>
    <n v="1"/>
  </r>
  <r>
    <s v="GLS Arawali Homes"/>
    <s v=" Sohna"/>
    <x v="0"/>
    <n v="30000"/>
    <n v="5291"/>
    <s v=""/>
    <x v="1"/>
    <x v="1"/>
    <n v="5.6700056700056001E-3"/>
    <m/>
    <n v="567"/>
    <m/>
    <n v="2"/>
    <n v="2"/>
    <n v="0"/>
    <n v="2"/>
    <s v="unifamiliar"/>
    <n v="14"/>
    <n v="10"/>
    <n v="0"/>
    <n v="0"/>
    <n v="0"/>
    <n v="0"/>
    <m/>
    <m/>
    <m/>
    <m/>
    <m/>
    <m/>
    <m/>
    <m/>
    <m/>
    <m/>
    <m/>
    <m/>
    <m/>
    <m/>
    <m/>
    <m/>
    <m/>
    <n v="0"/>
    <n v="0"/>
    <n v="0"/>
    <n v="0"/>
    <n v="0"/>
    <n v="0"/>
    <x v="1"/>
    <x v="0"/>
    <n v="1"/>
    <n v="0"/>
    <n v="0"/>
    <n v="0"/>
    <n v="0"/>
    <n v="0"/>
    <n v="0"/>
    <n v="0"/>
    <n v="0"/>
    <n v="0"/>
    <n v="0"/>
    <n v="0"/>
    <n v="0"/>
    <n v="0"/>
    <n v="0"/>
    <n v="0"/>
    <n v="0"/>
    <n v="0"/>
    <n v="0"/>
    <n v="0"/>
    <n v="0"/>
    <x v="0"/>
    <n v="30"/>
    <n v="5291"/>
    <n v="0"/>
    <n v="0"/>
    <n v="1"/>
  </r>
  <r>
    <s v="GLS Arawali Homes"/>
    <s v=" Sohna"/>
    <x v="0"/>
    <n v="30000"/>
    <n v="5291"/>
    <s v=""/>
    <x v="0"/>
    <x v="44"/>
    <n v="5.6700056700056001E-3"/>
    <n v="467"/>
    <m/>
    <n v="567"/>
    <n v="2"/>
    <n v="2"/>
    <n v="2"/>
    <n v="2"/>
    <s v="unifamiliar"/>
    <n v="13"/>
    <n v="10"/>
    <n v="0"/>
    <n v="0"/>
    <n v="0"/>
    <n v="0"/>
    <n v="0"/>
    <n v="0"/>
    <n v="1"/>
    <n v="0"/>
    <n v="0"/>
    <n v="0"/>
    <n v="1"/>
    <n v="1"/>
    <n v="0"/>
    <n v="0"/>
    <n v="0"/>
    <n v="1"/>
    <n v="1"/>
    <n v="0"/>
    <n v="0"/>
    <n v="1"/>
    <n v="1"/>
    <n v="0"/>
    <n v="0"/>
    <n v="0"/>
    <n v="0"/>
    <n v="0"/>
    <n v="0"/>
    <x v="1"/>
    <x v="0"/>
    <n v="1"/>
    <n v="0"/>
    <n v="0"/>
    <n v="1"/>
    <n v="0"/>
    <n v="0"/>
    <n v="0"/>
    <n v="0"/>
    <n v="0"/>
    <n v="0"/>
    <n v="0"/>
    <n v="0"/>
    <n v="0"/>
    <n v="0"/>
    <n v="0"/>
    <n v="1"/>
    <n v="0"/>
    <n v="0"/>
    <n v="0"/>
    <n v="0"/>
    <n v="0"/>
    <x v="0"/>
    <n v="30"/>
    <n v="5291"/>
    <n v="2"/>
    <n v="6"/>
    <n v="1"/>
  </r>
  <r>
    <s v="GLS Arawali Homes"/>
    <s v=" Sohna"/>
    <x v="0"/>
    <n v="28000"/>
    <n v="4938"/>
    <s v="East"/>
    <x v="0"/>
    <x v="2"/>
    <n v="5.6703118671525997E-3"/>
    <n v="467"/>
    <n v="500"/>
    <n v="567"/>
    <n v="2"/>
    <n v="2"/>
    <n v="2"/>
    <n v="2"/>
    <s v="unifamiliar"/>
    <n v="13"/>
    <n v="3"/>
    <n v="0"/>
    <n v="0"/>
    <n v="0"/>
    <n v="0"/>
    <n v="0"/>
    <n v="0"/>
    <n v="1"/>
    <n v="0"/>
    <n v="0"/>
    <n v="0"/>
    <n v="1"/>
    <n v="0"/>
    <n v="1"/>
    <n v="1"/>
    <n v="0"/>
    <n v="1"/>
    <n v="1"/>
    <n v="1"/>
    <n v="0"/>
    <n v="0"/>
    <n v="0"/>
    <n v="0"/>
    <n v="0"/>
    <n v="0"/>
    <n v="0"/>
    <n v="0"/>
    <n v="0"/>
    <x v="1"/>
    <x v="0"/>
    <n v="1"/>
    <n v="0"/>
    <n v="0"/>
    <n v="2"/>
    <n v="0"/>
    <n v="0"/>
    <n v="0"/>
    <n v="2"/>
    <n v="0"/>
    <n v="1"/>
    <n v="0"/>
    <n v="0"/>
    <n v="0"/>
    <n v="0"/>
    <n v="0"/>
    <n v="0"/>
    <n v="0"/>
    <n v="0"/>
    <n v="0"/>
    <n v="0"/>
    <n v="2"/>
    <x v="1"/>
    <n v="28"/>
    <n v="4938"/>
    <n v="5"/>
    <n v="7"/>
    <n v="1"/>
  </r>
  <r>
    <s v="GLS Arawali Homes"/>
    <s v=" Sohna"/>
    <x v="0"/>
    <n v="26500"/>
    <n v="4600"/>
    <s v=""/>
    <x v="4"/>
    <x v="44"/>
    <n v="5.7608695652173001E-3"/>
    <m/>
    <m/>
    <n v="576"/>
    <n v="2"/>
    <n v="2"/>
    <n v="2"/>
    <n v="2"/>
    <s v="unifamiliar"/>
    <n v="13"/>
    <n v="5"/>
    <n v="0"/>
    <n v="0"/>
    <n v="0"/>
    <n v="0"/>
    <n v="0"/>
    <n v="0"/>
    <n v="1"/>
    <n v="0"/>
    <n v="0"/>
    <n v="0"/>
    <n v="1"/>
    <n v="1"/>
    <n v="0"/>
    <n v="0"/>
    <n v="0"/>
    <n v="1"/>
    <n v="1"/>
    <n v="0"/>
    <n v="0"/>
    <n v="1"/>
    <n v="1"/>
    <n v="0"/>
    <n v="0"/>
    <n v="0"/>
    <n v="0"/>
    <n v="0"/>
    <n v="0"/>
    <x v="1"/>
    <x v="0"/>
    <n v="1"/>
    <n v="0"/>
    <n v="0"/>
    <n v="0"/>
    <n v="0"/>
    <n v="0"/>
    <n v="0"/>
    <n v="0"/>
    <n v="0"/>
    <n v="0"/>
    <n v="0"/>
    <n v="0"/>
    <n v="0"/>
    <n v="0"/>
    <n v="0"/>
    <n v="0"/>
    <n v="0"/>
    <n v="0"/>
    <n v="0"/>
    <n v="0"/>
    <n v="0"/>
    <x v="0"/>
    <n v="26.5"/>
    <n v="4600"/>
    <n v="0"/>
    <n v="6"/>
    <n v="1"/>
  </r>
  <r>
    <s v="GLS Arawali Homes"/>
    <s v=" Sohna"/>
    <x v="0"/>
    <n v="35000"/>
    <n v="6076"/>
    <s v=""/>
    <x v="0"/>
    <x v="6"/>
    <n v="5.7603686635944E-3"/>
    <n v="480.53"/>
    <m/>
    <n v="576"/>
    <n v="2"/>
    <n v="2"/>
    <n v="2"/>
    <n v="2"/>
    <s v="unifamiliar"/>
    <n v="13"/>
    <n v="11"/>
    <n v="0"/>
    <n v="0"/>
    <n v="0"/>
    <n v="0"/>
    <n v="0"/>
    <n v="0"/>
    <n v="1"/>
    <n v="1"/>
    <n v="0"/>
    <n v="0"/>
    <n v="1"/>
    <n v="1"/>
    <n v="1"/>
    <n v="0"/>
    <n v="0"/>
    <n v="1"/>
    <n v="1"/>
    <n v="0"/>
    <n v="0"/>
    <n v="1"/>
    <n v="1"/>
    <n v="0"/>
    <n v="0"/>
    <n v="0"/>
    <n v="0"/>
    <n v="0"/>
    <n v="0"/>
    <x v="1"/>
    <x v="0"/>
    <n v="1"/>
    <n v="0"/>
    <n v="1"/>
    <n v="0"/>
    <n v="0"/>
    <n v="0"/>
    <n v="0"/>
    <n v="0"/>
    <n v="0"/>
    <n v="0"/>
    <n v="0"/>
    <n v="0"/>
    <n v="0"/>
    <n v="0"/>
    <n v="0"/>
    <n v="0"/>
    <n v="0"/>
    <n v="0"/>
    <n v="0"/>
    <n v="0"/>
    <n v="0"/>
    <x v="0"/>
    <n v="35"/>
    <n v="6076"/>
    <n v="1"/>
    <n v="8"/>
    <n v="1"/>
  </r>
  <r>
    <s v="GLS Avenue"/>
    <s v=" Sector 92 Gurgaon"/>
    <x v="1"/>
    <n v="42000"/>
    <n v="7106"/>
    <s v="East"/>
    <x v="0"/>
    <x v="19"/>
    <n v="5.9104981705600003E-3"/>
    <n v="591"/>
    <m/>
    <m/>
    <n v="2"/>
    <n v="2"/>
    <n v="1"/>
    <n v="2"/>
    <s v="unifamiliar"/>
    <n v="12"/>
    <n v="4"/>
    <n v="0"/>
    <n v="1"/>
    <n v="1"/>
    <n v="0"/>
    <n v="0"/>
    <n v="0"/>
    <n v="1"/>
    <n v="0"/>
    <n v="0"/>
    <n v="0"/>
    <n v="1"/>
    <n v="0"/>
    <n v="1"/>
    <n v="0"/>
    <n v="1"/>
    <n v="1"/>
    <n v="1"/>
    <n v="1"/>
    <n v="0"/>
    <n v="0"/>
    <n v="0"/>
    <n v="1"/>
    <n v="0"/>
    <n v="0"/>
    <n v="0"/>
    <n v="0"/>
    <n v="0"/>
    <x v="1"/>
    <x v="0"/>
    <n v="0"/>
    <n v="0"/>
    <n v="0"/>
    <n v="2"/>
    <n v="0"/>
    <n v="0"/>
    <n v="0"/>
    <n v="0"/>
    <n v="0"/>
    <n v="1"/>
    <n v="0"/>
    <n v="0"/>
    <n v="0"/>
    <n v="0"/>
    <n v="0"/>
    <n v="2"/>
    <n v="0"/>
    <n v="0"/>
    <n v="0"/>
    <n v="0"/>
    <n v="2"/>
    <x v="1"/>
    <n v="42"/>
    <n v="7106"/>
    <n v="5"/>
    <n v="9"/>
    <n v="1"/>
  </r>
  <r>
    <s v="GLS Avenue"/>
    <s v=" Sector 92 Gurgaon"/>
    <x v="1"/>
    <n v="21000"/>
    <n v="6953"/>
    <s v="South-East"/>
    <x v="0"/>
    <x v="24"/>
    <n v="3.0202790162518998E-3"/>
    <n v="302"/>
    <m/>
    <m/>
    <n v="1"/>
    <n v="1"/>
    <n v="1"/>
    <n v="1"/>
    <s v="unifamiliar"/>
    <n v="12"/>
    <n v="0"/>
    <n v="0"/>
    <n v="0"/>
    <n v="0"/>
    <n v="0"/>
    <n v="0"/>
    <n v="0"/>
    <n v="1"/>
    <n v="1"/>
    <n v="0"/>
    <n v="0"/>
    <n v="1"/>
    <n v="1"/>
    <n v="1"/>
    <n v="0"/>
    <n v="1"/>
    <n v="1"/>
    <n v="1"/>
    <n v="0"/>
    <n v="1"/>
    <n v="1"/>
    <n v="1"/>
    <n v="1"/>
    <n v="0"/>
    <n v="0"/>
    <n v="0"/>
    <n v="0"/>
    <n v="0"/>
    <x v="1"/>
    <x v="0"/>
    <n v="0"/>
    <n v="0"/>
    <n v="0"/>
    <n v="0"/>
    <n v="0"/>
    <n v="0"/>
    <n v="0"/>
    <n v="0"/>
    <n v="0"/>
    <n v="0"/>
    <n v="0"/>
    <n v="0"/>
    <n v="0"/>
    <n v="0"/>
    <n v="0"/>
    <n v="0"/>
    <n v="0"/>
    <n v="0"/>
    <n v="0"/>
    <n v="0"/>
    <n v="0"/>
    <x v="0"/>
    <n v="21"/>
    <n v="6953"/>
    <n v="0"/>
    <n v="10"/>
    <n v="1"/>
  </r>
  <r>
    <s v="GLS Avenue"/>
    <s v=" Sector 92 Gurgaon"/>
    <x v="1"/>
    <n v="39000"/>
    <n v="6077"/>
    <s v="North"/>
    <x v="0"/>
    <x v="24"/>
    <n v="6.4176402830342996E-3"/>
    <n v="641.74"/>
    <m/>
    <m/>
    <n v="3"/>
    <n v="3"/>
    <n v="3"/>
    <n v="3"/>
    <s v="plurifamiliar"/>
    <n v="12"/>
    <n v="6"/>
    <n v="0"/>
    <n v="0"/>
    <n v="0"/>
    <n v="0"/>
    <n v="0"/>
    <n v="0"/>
    <n v="1"/>
    <n v="1"/>
    <n v="0"/>
    <n v="0"/>
    <n v="1"/>
    <n v="1"/>
    <n v="1"/>
    <n v="0"/>
    <n v="1"/>
    <n v="1"/>
    <n v="1"/>
    <n v="1"/>
    <n v="1"/>
    <n v="1"/>
    <n v="1"/>
    <n v="1"/>
    <n v="0"/>
    <n v="0"/>
    <n v="0"/>
    <n v="0"/>
    <n v="0"/>
    <x v="1"/>
    <x v="0"/>
    <n v="0"/>
    <n v="0"/>
    <n v="0"/>
    <n v="0"/>
    <n v="0"/>
    <n v="0"/>
    <n v="0"/>
    <n v="0"/>
    <n v="0"/>
    <n v="0"/>
    <n v="0"/>
    <n v="0"/>
    <n v="0"/>
    <n v="0"/>
    <n v="0"/>
    <n v="0"/>
    <n v="0"/>
    <n v="0"/>
    <n v="0"/>
    <n v="0"/>
    <n v="0"/>
    <x v="0"/>
    <n v="39"/>
    <n v="6077"/>
    <n v="0"/>
    <n v="11"/>
    <n v="1"/>
  </r>
  <r>
    <s v="GLS Avenue"/>
    <s v=" Sector 92 Gurgaon"/>
    <x v="1"/>
    <n v="50000"/>
    <n v="7812"/>
    <s v=""/>
    <x v="0"/>
    <x v="1"/>
    <n v="6.4004096262160002E-3"/>
    <m/>
    <m/>
    <n v="640"/>
    <n v="3"/>
    <n v="3"/>
    <n v="1"/>
    <n v="3"/>
    <s v="plurifamiliar"/>
    <n v="12"/>
    <n v="0"/>
    <n v="0"/>
    <n v="0"/>
    <n v="0"/>
    <n v="0"/>
    <m/>
    <m/>
    <m/>
    <m/>
    <m/>
    <m/>
    <m/>
    <m/>
    <m/>
    <m/>
    <m/>
    <m/>
    <m/>
    <m/>
    <m/>
    <m/>
    <m/>
    <n v="1"/>
    <n v="0"/>
    <n v="0"/>
    <n v="0"/>
    <n v="0"/>
    <n v="0"/>
    <x v="1"/>
    <x v="0"/>
    <n v="0"/>
    <n v="0"/>
    <n v="0"/>
    <n v="0"/>
    <n v="0"/>
    <n v="0"/>
    <n v="0"/>
    <n v="0"/>
    <n v="0"/>
    <n v="0"/>
    <n v="0"/>
    <n v="0"/>
    <n v="0"/>
    <n v="0"/>
    <n v="0"/>
    <n v="0"/>
    <n v="0"/>
    <n v="0"/>
    <n v="0"/>
    <n v="0"/>
    <n v="0"/>
    <x v="0"/>
    <n v="50"/>
    <n v="7812"/>
    <n v="0"/>
    <n v="0"/>
    <n v="1"/>
  </r>
  <r>
    <s v="GLS Avenue"/>
    <s v=" Sector 92 Gurgaon"/>
    <x v="1"/>
    <n v="42000"/>
    <n v="6562"/>
    <s v=""/>
    <x v="0"/>
    <x v="17"/>
    <n v="6.4004876562022998E-3"/>
    <n v="640"/>
    <m/>
    <m/>
    <n v="3"/>
    <n v="3"/>
    <n v="1"/>
    <n v="3"/>
    <s v="plurifamiliar"/>
    <n v="12"/>
    <n v="2"/>
    <n v="0"/>
    <n v="0"/>
    <n v="0"/>
    <n v="0"/>
    <n v="0"/>
    <n v="0"/>
    <n v="1"/>
    <n v="0"/>
    <n v="0"/>
    <n v="0"/>
    <n v="1"/>
    <n v="0"/>
    <n v="0"/>
    <n v="0"/>
    <n v="0"/>
    <n v="1"/>
    <n v="1"/>
    <n v="0"/>
    <n v="0"/>
    <n v="0"/>
    <n v="0"/>
    <n v="1"/>
    <n v="0"/>
    <n v="0"/>
    <n v="0"/>
    <n v="0"/>
    <n v="0"/>
    <x v="1"/>
    <x v="0"/>
    <n v="0"/>
    <n v="0"/>
    <n v="0"/>
    <n v="0"/>
    <n v="0"/>
    <n v="0"/>
    <n v="0"/>
    <n v="0"/>
    <n v="0"/>
    <n v="0"/>
    <n v="0"/>
    <n v="0"/>
    <n v="0"/>
    <n v="0"/>
    <n v="0"/>
    <n v="0"/>
    <n v="0"/>
    <n v="0"/>
    <n v="0"/>
    <n v="0"/>
    <n v="0"/>
    <x v="0"/>
    <n v="42"/>
    <n v="6562"/>
    <n v="0"/>
    <n v="4"/>
    <n v="1"/>
  </r>
  <r>
    <s v="GLS Avenue"/>
    <s v=" Sector 92 Gurgaon"/>
    <x v="1"/>
    <n v="50000"/>
    <n v="7812"/>
    <s v=""/>
    <x v="4"/>
    <x v="7"/>
    <n v="6.4004096262160002E-3"/>
    <n v="640"/>
    <m/>
    <m/>
    <n v="3"/>
    <n v="3"/>
    <n v="1"/>
    <n v="3"/>
    <s v="plurifamiliar"/>
    <n v="12"/>
    <n v="12"/>
    <n v="0"/>
    <n v="0"/>
    <n v="0"/>
    <n v="0"/>
    <n v="0"/>
    <n v="1"/>
    <n v="1"/>
    <n v="0"/>
    <n v="0"/>
    <n v="1"/>
    <n v="1"/>
    <n v="1"/>
    <n v="1"/>
    <n v="1"/>
    <n v="1"/>
    <n v="1"/>
    <n v="1"/>
    <n v="1"/>
    <n v="1"/>
    <n v="1"/>
    <n v="1"/>
    <n v="1"/>
    <n v="0"/>
    <n v="0"/>
    <n v="0"/>
    <n v="0"/>
    <n v="0"/>
    <x v="1"/>
    <x v="0"/>
    <n v="0"/>
    <n v="0"/>
    <n v="0"/>
    <n v="3"/>
    <n v="0"/>
    <n v="0"/>
    <n v="1"/>
    <n v="0"/>
    <n v="0"/>
    <n v="1"/>
    <n v="1"/>
    <n v="0"/>
    <n v="0"/>
    <n v="0"/>
    <n v="1"/>
    <n v="1"/>
    <n v="0"/>
    <n v="0"/>
    <n v="0"/>
    <n v="0"/>
    <n v="2"/>
    <x v="1"/>
    <n v="50"/>
    <n v="7812"/>
    <n v="8"/>
    <n v="13"/>
    <n v="1"/>
  </r>
  <r>
    <s v="GLS Avenue"/>
    <s v=" Sector 92 Gurgaon"/>
    <x v="1"/>
    <n v="45000"/>
    <n v="7614"/>
    <s v=""/>
    <x v="4"/>
    <x v="17"/>
    <n v="5.9101654846335002E-3"/>
    <n v="591"/>
    <n v="646"/>
    <m/>
    <n v="2"/>
    <n v="2"/>
    <n v="1"/>
    <n v="2"/>
    <s v="unifamiliar"/>
    <n v="12"/>
    <n v="10"/>
    <n v="0"/>
    <n v="1"/>
    <n v="0"/>
    <n v="0"/>
    <n v="0"/>
    <n v="0"/>
    <n v="1"/>
    <n v="0"/>
    <n v="0"/>
    <n v="0"/>
    <n v="1"/>
    <n v="0"/>
    <n v="0"/>
    <n v="0"/>
    <n v="0"/>
    <n v="1"/>
    <n v="1"/>
    <n v="0"/>
    <n v="0"/>
    <n v="0"/>
    <n v="0"/>
    <n v="1"/>
    <n v="0"/>
    <n v="0"/>
    <n v="0"/>
    <n v="0"/>
    <n v="0"/>
    <x v="1"/>
    <x v="0"/>
    <n v="0"/>
    <n v="0"/>
    <n v="0"/>
    <n v="2"/>
    <n v="0"/>
    <n v="0"/>
    <n v="0"/>
    <n v="9"/>
    <n v="0"/>
    <n v="1"/>
    <n v="0"/>
    <n v="0"/>
    <n v="0"/>
    <n v="0"/>
    <n v="0"/>
    <n v="0"/>
    <n v="0"/>
    <n v="0"/>
    <n v="0"/>
    <n v="0"/>
    <n v="2"/>
    <x v="1"/>
    <n v="45"/>
    <n v="7614"/>
    <n v="12"/>
    <n v="5"/>
    <n v="1"/>
  </r>
  <r>
    <s v="GLS Avenue"/>
    <s v=" Sector 92 Gurgaon"/>
    <x v="1"/>
    <n v="45000"/>
    <n v="6000"/>
    <s v="North-East"/>
    <x v="0"/>
    <x v="1"/>
    <n v="7.4999999999999997E-3"/>
    <n v="750"/>
    <m/>
    <m/>
    <n v="3"/>
    <n v="3"/>
    <n v="1"/>
    <n v="3"/>
    <s v="plurifamiliar"/>
    <n v="12"/>
    <n v="10"/>
    <n v="0"/>
    <n v="0"/>
    <n v="0"/>
    <n v="0"/>
    <m/>
    <m/>
    <m/>
    <m/>
    <m/>
    <m/>
    <m/>
    <m/>
    <m/>
    <m/>
    <m/>
    <m/>
    <m/>
    <m/>
    <m/>
    <m/>
    <m/>
    <n v="1"/>
    <n v="0"/>
    <n v="0"/>
    <n v="0"/>
    <n v="0"/>
    <n v="0"/>
    <x v="1"/>
    <x v="0"/>
    <n v="0"/>
    <n v="0"/>
    <n v="0"/>
    <n v="0"/>
    <n v="0"/>
    <n v="0"/>
    <n v="0"/>
    <n v="0"/>
    <n v="0"/>
    <n v="0"/>
    <n v="0"/>
    <n v="0"/>
    <n v="0"/>
    <n v="0"/>
    <n v="0"/>
    <n v="0"/>
    <n v="0"/>
    <n v="0"/>
    <n v="0"/>
    <n v="0"/>
    <n v="0"/>
    <x v="0"/>
    <n v="45"/>
    <n v="6000"/>
    <n v="0"/>
    <n v="0"/>
    <n v="1"/>
  </r>
  <r>
    <s v="Godrej"/>
    <s v=" Sector 33 Gurgaon"/>
    <x v="1"/>
    <n v="95000"/>
    <n v="6859"/>
    <s v="South-East"/>
    <x v="5"/>
    <x v="1"/>
    <n v="1.3850415512465301E-2"/>
    <m/>
    <m/>
    <n v="1385"/>
    <n v="2"/>
    <n v="2"/>
    <n v="3"/>
    <n v="2"/>
    <s v="unifamiliar"/>
    <n v="20"/>
    <n v="3"/>
    <n v="0"/>
    <n v="0"/>
    <n v="0"/>
    <n v="0"/>
    <m/>
    <m/>
    <m/>
    <m/>
    <m/>
    <m/>
    <m/>
    <m/>
    <m/>
    <m/>
    <m/>
    <m/>
    <m/>
    <m/>
    <m/>
    <m/>
    <m/>
    <m/>
    <m/>
    <m/>
    <m/>
    <m/>
    <m/>
    <x v="2"/>
    <x v="1"/>
    <m/>
    <m/>
    <n v="0"/>
    <n v="0"/>
    <n v="0"/>
    <n v="0"/>
    <n v="0"/>
    <n v="0"/>
    <n v="0"/>
    <n v="0"/>
    <n v="0"/>
    <n v="0"/>
    <n v="0"/>
    <n v="0"/>
    <n v="0"/>
    <n v="0"/>
    <n v="0"/>
    <n v="0"/>
    <n v="0"/>
    <n v="0"/>
    <n v="0"/>
    <x v="0"/>
    <n v="95"/>
    <n v="6859"/>
    <n v="0"/>
    <n v="0"/>
    <n v="0"/>
  </r>
  <r>
    <s v="Godrej"/>
    <s v=" Sector 79 Gurgaon"/>
    <x v="1"/>
    <n v="129000"/>
    <n v="8206"/>
    <s v=""/>
    <x v="4"/>
    <x v="1"/>
    <n v="1.5720204728247599E-2"/>
    <m/>
    <m/>
    <n v="1572"/>
    <n v="2"/>
    <n v="2"/>
    <n v="3"/>
    <n v="2"/>
    <s v="unifamiliar"/>
    <n v="15"/>
    <n v="4"/>
    <n v="0"/>
    <n v="0"/>
    <n v="0"/>
    <n v="0"/>
    <m/>
    <m/>
    <m/>
    <m/>
    <m/>
    <m/>
    <m/>
    <m/>
    <m/>
    <m/>
    <m/>
    <m/>
    <m/>
    <m/>
    <m/>
    <m/>
    <m/>
    <n v="0"/>
    <n v="0"/>
    <n v="0"/>
    <n v="0"/>
    <n v="0"/>
    <n v="1"/>
    <x v="0"/>
    <x v="0"/>
    <n v="1"/>
    <n v="0"/>
    <n v="0"/>
    <n v="0"/>
    <n v="0"/>
    <n v="0"/>
    <n v="0"/>
    <n v="0"/>
    <n v="0"/>
    <n v="0"/>
    <n v="0"/>
    <n v="0"/>
    <n v="0"/>
    <n v="0"/>
    <n v="0"/>
    <n v="0"/>
    <n v="0"/>
    <n v="0"/>
    <n v="0"/>
    <n v="0"/>
    <n v="0"/>
    <x v="0"/>
    <n v="129"/>
    <n v="8206"/>
    <n v="0"/>
    <n v="0"/>
    <n v="3"/>
  </r>
  <r>
    <s v="Godrej"/>
    <s v=" Sector 79 Gurgaon"/>
    <x v="1"/>
    <n v="112000"/>
    <n v="7146"/>
    <s v="North-East"/>
    <x v="0"/>
    <x v="0"/>
    <n v="1.5673103834312901E-2"/>
    <n v="1200"/>
    <n v="1325"/>
    <n v="1572"/>
    <n v="2"/>
    <n v="2"/>
    <n v="3"/>
    <n v="2"/>
    <s v="unifamiliar"/>
    <n v="15"/>
    <n v="6"/>
    <n v="0"/>
    <n v="1"/>
    <n v="0"/>
    <n v="0"/>
    <n v="0"/>
    <n v="0"/>
    <n v="1"/>
    <n v="0"/>
    <n v="0"/>
    <n v="0"/>
    <n v="1"/>
    <n v="0"/>
    <n v="1"/>
    <n v="1"/>
    <n v="1"/>
    <n v="1"/>
    <n v="1"/>
    <n v="1"/>
    <n v="0"/>
    <n v="0"/>
    <n v="0"/>
    <n v="0"/>
    <n v="0"/>
    <n v="0"/>
    <n v="0"/>
    <n v="0"/>
    <n v="1"/>
    <x v="0"/>
    <x v="0"/>
    <n v="1"/>
    <n v="0"/>
    <n v="0"/>
    <n v="0"/>
    <n v="0"/>
    <n v="0"/>
    <n v="0"/>
    <n v="0"/>
    <n v="0"/>
    <n v="0"/>
    <n v="0"/>
    <n v="0"/>
    <n v="0"/>
    <n v="0"/>
    <n v="0"/>
    <n v="0"/>
    <n v="0"/>
    <n v="0"/>
    <n v="0"/>
    <n v="0"/>
    <n v="0"/>
    <x v="0"/>
    <n v="112"/>
    <n v="7146"/>
    <n v="0"/>
    <n v="9"/>
    <n v="3"/>
  </r>
  <r>
    <s v="Godrej"/>
    <s v=" Sector 79 Gurgaon"/>
    <x v="1"/>
    <n v="200000"/>
    <n v="8474"/>
    <s v="East"/>
    <x v="0"/>
    <x v="7"/>
    <n v="2.3601604909133801E-2"/>
    <n v="1629"/>
    <n v="1963"/>
    <n v="2366"/>
    <n v="3"/>
    <n v="4"/>
    <n v="3"/>
    <n v="3"/>
    <s v="plurifamiliar"/>
    <n v="15"/>
    <n v="9"/>
    <n v="1"/>
    <n v="0"/>
    <n v="0"/>
    <n v="0"/>
    <n v="1"/>
    <n v="1"/>
    <n v="1"/>
    <n v="1"/>
    <n v="0"/>
    <n v="1"/>
    <n v="1"/>
    <n v="1"/>
    <n v="1"/>
    <n v="1"/>
    <n v="1"/>
    <n v="1"/>
    <n v="1"/>
    <n v="1"/>
    <n v="1"/>
    <n v="1"/>
    <n v="1"/>
    <n v="0"/>
    <n v="0"/>
    <n v="0"/>
    <n v="0"/>
    <n v="0"/>
    <n v="1"/>
    <x v="0"/>
    <x v="0"/>
    <n v="1"/>
    <n v="0"/>
    <n v="0"/>
    <n v="0"/>
    <n v="0"/>
    <n v="0"/>
    <n v="0"/>
    <n v="0"/>
    <n v="0"/>
    <n v="0"/>
    <n v="0"/>
    <n v="0"/>
    <n v="0"/>
    <n v="0"/>
    <n v="0"/>
    <n v="0"/>
    <n v="0"/>
    <n v="0"/>
    <n v="0"/>
    <n v="0"/>
    <n v="0"/>
    <x v="0"/>
    <n v="200"/>
    <n v="8474"/>
    <n v="0"/>
    <n v="16"/>
    <n v="3"/>
  </r>
  <r>
    <s v="Godrej"/>
    <s v=" Sector 79 Gurgaon"/>
    <x v="1"/>
    <n v="203000"/>
    <n v="9046"/>
    <s v="South-East"/>
    <x v="0"/>
    <x v="12"/>
    <n v="2.2440857837718299E-2"/>
    <m/>
    <m/>
    <n v="2244"/>
    <n v="3"/>
    <n v="4"/>
    <n v="3"/>
    <n v="3"/>
    <s v="plurifamiliar"/>
    <n v="15"/>
    <n v="7"/>
    <n v="1"/>
    <n v="0"/>
    <n v="0"/>
    <n v="0"/>
    <n v="1"/>
    <n v="0"/>
    <n v="1"/>
    <n v="0"/>
    <n v="0"/>
    <n v="0"/>
    <n v="1"/>
    <n v="1"/>
    <n v="1"/>
    <n v="1"/>
    <n v="1"/>
    <n v="1"/>
    <n v="1"/>
    <n v="1"/>
    <n v="1"/>
    <n v="1"/>
    <n v="1"/>
    <n v="0"/>
    <n v="0"/>
    <n v="0"/>
    <n v="0"/>
    <n v="0"/>
    <n v="1"/>
    <x v="0"/>
    <x v="0"/>
    <n v="1"/>
    <n v="0"/>
    <n v="0"/>
    <n v="3"/>
    <n v="0"/>
    <n v="0"/>
    <n v="0"/>
    <n v="0"/>
    <n v="0"/>
    <n v="1"/>
    <n v="0"/>
    <n v="0"/>
    <n v="0"/>
    <n v="0"/>
    <n v="0"/>
    <n v="0"/>
    <n v="0"/>
    <n v="0"/>
    <n v="0"/>
    <n v="0"/>
    <n v="2"/>
    <x v="1"/>
    <n v="203"/>
    <n v="9046"/>
    <n v="4"/>
    <n v="13"/>
    <n v="3"/>
  </r>
  <r>
    <s v="Godrej"/>
    <s v=" Sector 79 Gurgaon"/>
    <x v="1"/>
    <n v="133000"/>
    <n v="8531"/>
    <s v="North-West"/>
    <x v="0"/>
    <x v="9"/>
    <n v="1.55902004454342E-2"/>
    <m/>
    <m/>
    <n v="1559"/>
    <n v="2"/>
    <n v="2"/>
    <n v="3"/>
    <n v="2"/>
    <s v="unifamiliar"/>
    <n v="15"/>
    <n v="6"/>
    <n v="0"/>
    <n v="1"/>
    <n v="0"/>
    <n v="0"/>
    <n v="1"/>
    <n v="1"/>
    <n v="1"/>
    <n v="1"/>
    <n v="1"/>
    <n v="1"/>
    <n v="1"/>
    <n v="1"/>
    <n v="1"/>
    <n v="1"/>
    <n v="1"/>
    <n v="1"/>
    <n v="1"/>
    <n v="1"/>
    <n v="1"/>
    <n v="1"/>
    <n v="1"/>
    <n v="0"/>
    <n v="0"/>
    <n v="0"/>
    <n v="0"/>
    <n v="0"/>
    <n v="1"/>
    <x v="0"/>
    <x v="0"/>
    <n v="1"/>
    <n v="0"/>
    <n v="0"/>
    <n v="0"/>
    <n v="0"/>
    <n v="0"/>
    <n v="0"/>
    <n v="0"/>
    <n v="0"/>
    <n v="0"/>
    <n v="0"/>
    <n v="0"/>
    <n v="0"/>
    <n v="0"/>
    <n v="0"/>
    <n v="0"/>
    <n v="0"/>
    <n v="0"/>
    <n v="0"/>
    <n v="0"/>
    <n v="0"/>
    <x v="0"/>
    <n v="133"/>
    <n v="8531"/>
    <n v="0"/>
    <n v="17"/>
    <n v="3"/>
  </r>
  <r>
    <s v="Godrej"/>
    <s v=" Sector 79 Gurgaon"/>
    <x v="1"/>
    <n v="134000"/>
    <n v="8524"/>
    <s v="North-West"/>
    <x v="0"/>
    <x v="9"/>
    <n v="1.5720319099014501E-2"/>
    <m/>
    <m/>
    <n v="1572"/>
    <n v="2"/>
    <n v="2"/>
    <n v="3"/>
    <n v="2"/>
    <s v="unifamiliar"/>
    <n v="15"/>
    <n v="2"/>
    <n v="0"/>
    <n v="1"/>
    <n v="0"/>
    <n v="0"/>
    <n v="1"/>
    <n v="1"/>
    <n v="1"/>
    <n v="1"/>
    <n v="1"/>
    <n v="1"/>
    <n v="1"/>
    <n v="1"/>
    <n v="1"/>
    <n v="1"/>
    <n v="1"/>
    <n v="1"/>
    <n v="1"/>
    <n v="1"/>
    <n v="1"/>
    <n v="1"/>
    <n v="1"/>
    <n v="0"/>
    <n v="0"/>
    <n v="0"/>
    <n v="0"/>
    <n v="0"/>
    <n v="1"/>
    <x v="0"/>
    <x v="0"/>
    <n v="1"/>
    <n v="0"/>
    <n v="0"/>
    <n v="0"/>
    <n v="0"/>
    <n v="0"/>
    <n v="0"/>
    <n v="0"/>
    <n v="0"/>
    <n v="0"/>
    <n v="0"/>
    <n v="0"/>
    <n v="0"/>
    <n v="0"/>
    <n v="0"/>
    <n v="0"/>
    <n v="0"/>
    <n v="0"/>
    <n v="0"/>
    <n v="0"/>
    <n v="0"/>
    <x v="0"/>
    <n v="134"/>
    <n v="8524"/>
    <n v="0"/>
    <n v="17"/>
    <n v="3"/>
  </r>
  <r>
    <s v="Godrej"/>
    <s v=" Sector 79 Gurgaon"/>
    <x v="1"/>
    <n v="118000"/>
    <n v="8532"/>
    <s v="North-West"/>
    <x v="0"/>
    <x v="9"/>
    <n v="1.3830285982184699E-2"/>
    <m/>
    <m/>
    <n v="1383"/>
    <n v="2"/>
    <n v="2"/>
    <n v="3"/>
    <n v="2"/>
    <s v="unifamiliar"/>
    <n v="15"/>
    <n v="7"/>
    <n v="0"/>
    <n v="0"/>
    <n v="0"/>
    <n v="0"/>
    <n v="1"/>
    <n v="1"/>
    <n v="1"/>
    <n v="1"/>
    <n v="1"/>
    <n v="1"/>
    <n v="1"/>
    <n v="1"/>
    <n v="1"/>
    <n v="1"/>
    <n v="1"/>
    <n v="1"/>
    <n v="1"/>
    <n v="1"/>
    <n v="1"/>
    <n v="1"/>
    <n v="1"/>
    <n v="0"/>
    <n v="0"/>
    <n v="0"/>
    <n v="0"/>
    <n v="0"/>
    <n v="1"/>
    <x v="0"/>
    <x v="0"/>
    <n v="1"/>
    <n v="0"/>
    <n v="0"/>
    <n v="0"/>
    <n v="0"/>
    <n v="0"/>
    <n v="0"/>
    <n v="0"/>
    <n v="0"/>
    <n v="0"/>
    <n v="0"/>
    <n v="0"/>
    <n v="0"/>
    <n v="0"/>
    <n v="0"/>
    <n v="0"/>
    <n v="0"/>
    <n v="0"/>
    <n v="0"/>
    <n v="0"/>
    <n v="0"/>
    <x v="0"/>
    <n v="118"/>
    <n v="8532"/>
    <n v="0"/>
    <n v="16"/>
    <n v="3"/>
  </r>
  <r>
    <s v="Godrej"/>
    <s v=" Sector 79 Gurgaon"/>
    <x v="1"/>
    <n v="201000"/>
    <n v="8495"/>
    <s v="East"/>
    <x v="0"/>
    <x v="9"/>
    <n v="2.3660977045320698E-2"/>
    <m/>
    <m/>
    <n v="2366"/>
    <n v="3"/>
    <n v="4"/>
    <n v="3"/>
    <n v="3"/>
    <s v="plurifamiliar"/>
    <n v="15"/>
    <n v="6"/>
    <n v="1"/>
    <n v="0"/>
    <n v="0"/>
    <n v="0"/>
    <n v="1"/>
    <n v="1"/>
    <n v="1"/>
    <n v="1"/>
    <n v="1"/>
    <n v="1"/>
    <n v="1"/>
    <n v="1"/>
    <n v="1"/>
    <n v="1"/>
    <n v="1"/>
    <n v="1"/>
    <n v="1"/>
    <n v="1"/>
    <n v="1"/>
    <n v="1"/>
    <n v="1"/>
    <n v="0"/>
    <n v="0"/>
    <n v="0"/>
    <n v="0"/>
    <n v="0"/>
    <n v="1"/>
    <x v="0"/>
    <x v="0"/>
    <n v="1"/>
    <n v="0"/>
    <n v="0"/>
    <n v="0"/>
    <n v="0"/>
    <n v="0"/>
    <n v="0"/>
    <n v="0"/>
    <n v="0"/>
    <n v="0"/>
    <n v="0"/>
    <n v="0"/>
    <n v="0"/>
    <n v="0"/>
    <n v="0"/>
    <n v="0"/>
    <n v="0"/>
    <n v="0"/>
    <n v="0"/>
    <n v="0"/>
    <n v="0"/>
    <x v="0"/>
    <n v="201"/>
    <n v="8495"/>
    <n v="0"/>
    <n v="17"/>
    <n v="3"/>
  </r>
  <r>
    <s v="Godrej"/>
    <s v=" Sector 79 Gurgaon"/>
    <x v="1"/>
    <n v="193000"/>
    <n v="8532"/>
    <s v="East"/>
    <x v="0"/>
    <x v="9"/>
    <n v="2.26207219878105E-2"/>
    <m/>
    <m/>
    <n v="2262"/>
    <n v="3"/>
    <n v="4"/>
    <n v="3"/>
    <n v="3"/>
    <s v="plurifamiliar"/>
    <n v="15"/>
    <n v="5"/>
    <n v="1"/>
    <n v="0"/>
    <n v="0"/>
    <n v="0"/>
    <n v="1"/>
    <n v="1"/>
    <n v="1"/>
    <n v="1"/>
    <n v="1"/>
    <n v="1"/>
    <n v="1"/>
    <n v="1"/>
    <n v="1"/>
    <n v="1"/>
    <n v="1"/>
    <n v="1"/>
    <n v="1"/>
    <n v="1"/>
    <n v="1"/>
    <n v="1"/>
    <n v="1"/>
    <n v="0"/>
    <n v="0"/>
    <n v="0"/>
    <n v="0"/>
    <n v="0"/>
    <n v="1"/>
    <x v="0"/>
    <x v="0"/>
    <n v="1"/>
    <n v="0"/>
    <n v="0"/>
    <n v="0"/>
    <n v="0"/>
    <n v="0"/>
    <n v="0"/>
    <n v="0"/>
    <n v="0"/>
    <n v="0"/>
    <n v="0"/>
    <n v="0"/>
    <n v="0"/>
    <n v="0"/>
    <n v="0"/>
    <n v="0"/>
    <n v="0"/>
    <n v="0"/>
    <n v="0"/>
    <n v="0"/>
    <n v="0"/>
    <x v="0"/>
    <n v="193"/>
    <n v="8532"/>
    <n v="0"/>
    <n v="17"/>
    <n v="3"/>
  </r>
  <r>
    <s v="Godrej"/>
    <s v=" Sector 79 Gurgaon"/>
    <x v="1"/>
    <n v="128000"/>
    <n v="8504"/>
    <s v="North-East"/>
    <x v="0"/>
    <x v="9"/>
    <n v="1.5051740357478799E-2"/>
    <m/>
    <m/>
    <n v="1505"/>
    <n v="3"/>
    <n v="3"/>
    <n v="3"/>
    <n v="3"/>
    <s v="plurifamiliar"/>
    <n v="15"/>
    <n v="7"/>
    <n v="0"/>
    <n v="0"/>
    <n v="0"/>
    <n v="0"/>
    <n v="1"/>
    <n v="1"/>
    <n v="1"/>
    <n v="1"/>
    <n v="1"/>
    <n v="1"/>
    <n v="1"/>
    <n v="1"/>
    <n v="1"/>
    <n v="1"/>
    <n v="1"/>
    <n v="1"/>
    <n v="1"/>
    <n v="1"/>
    <n v="1"/>
    <n v="1"/>
    <n v="1"/>
    <n v="0"/>
    <n v="0"/>
    <n v="0"/>
    <n v="0"/>
    <n v="0"/>
    <n v="1"/>
    <x v="0"/>
    <x v="0"/>
    <n v="1"/>
    <n v="0"/>
    <n v="0"/>
    <n v="0"/>
    <n v="0"/>
    <n v="0"/>
    <n v="0"/>
    <n v="0"/>
    <n v="0"/>
    <n v="0"/>
    <n v="0"/>
    <n v="0"/>
    <n v="0"/>
    <n v="0"/>
    <n v="0"/>
    <n v="0"/>
    <n v="0"/>
    <n v="0"/>
    <n v="0"/>
    <n v="0"/>
    <n v="0"/>
    <x v="0"/>
    <n v="128"/>
    <n v="8504"/>
    <n v="0"/>
    <n v="16"/>
    <n v="3"/>
  </r>
  <r>
    <s v="Godrej"/>
    <s v=" Sector 79 Gurgaon"/>
    <x v="1"/>
    <n v="191000"/>
    <n v="8511"/>
    <s v="North-East"/>
    <x v="0"/>
    <x v="9"/>
    <n v="2.2441546234285001E-2"/>
    <m/>
    <m/>
    <n v="2244"/>
    <n v="3"/>
    <n v="4"/>
    <n v="3"/>
    <n v="3"/>
    <s v="plurifamiliar"/>
    <n v="15"/>
    <n v="7"/>
    <n v="1"/>
    <n v="0"/>
    <n v="0"/>
    <n v="0"/>
    <n v="1"/>
    <n v="1"/>
    <n v="1"/>
    <n v="1"/>
    <n v="1"/>
    <n v="1"/>
    <n v="1"/>
    <n v="1"/>
    <n v="1"/>
    <n v="1"/>
    <n v="1"/>
    <n v="1"/>
    <n v="1"/>
    <n v="1"/>
    <n v="1"/>
    <n v="1"/>
    <n v="1"/>
    <n v="0"/>
    <n v="0"/>
    <n v="0"/>
    <n v="0"/>
    <n v="0"/>
    <n v="1"/>
    <x v="0"/>
    <x v="0"/>
    <n v="1"/>
    <n v="0"/>
    <n v="0"/>
    <n v="0"/>
    <n v="0"/>
    <n v="0"/>
    <n v="0"/>
    <n v="0"/>
    <n v="0"/>
    <n v="0"/>
    <n v="0"/>
    <n v="0"/>
    <n v="0"/>
    <n v="0"/>
    <n v="0"/>
    <n v="0"/>
    <n v="0"/>
    <n v="0"/>
    <n v="0"/>
    <n v="0"/>
    <n v="0"/>
    <x v="0"/>
    <n v="191"/>
    <n v="8511"/>
    <n v="0"/>
    <n v="17"/>
    <n v="3"/>
  </r>
  <r>
    <s v="Godrej"/>
    <s v=" Sector 79 Gurgaon"/>
    <x v="1"/>
    <n v="134000"/>
    <n v="8524"/>
    <s v="East"/>
    <x v="0"/>
    <x v="9"/>
    <n v="1.5720319099014501E-2"/>
    <m/>
    <m/>
    <n v="1572"/>
    <n v="3"/>
    <n v="3"/>
    <n v="3"/>
    <n v="3"/>
    <s v="plurifamiliar"/>
    <n v="15"/>
    <n v="7"/>
    <n v="0"/>
    <n v="0"/>
    <n v="0"/>
    <n v="0"/>
    <n v="1"/>
    <n v="1"/>
    <n v="1"/>
    <n v="1"/>
    <n v="1"/>
    <n v="1"/>
    <n v="1"/>
    <n v="1"/>
    <n v="1"/>
    <n v="1"/>
    <n v="1"/>
    <n v="1"/>
    <n v="1"/>
    <n v="1"/>
    <n v="1"/>
    <n v="1"/>
    <n v="1"/>
    <n v="0"/>
    <n v="0"/>
    <n v="0"/>
    <n v="0"/>
    <n v="0"/>
    <n v="1"/>
    <x v="0"/>
    <x v="0"/>
    <n v="1"/>
    <n v="0"/>
    <n v="0"/>
    <n v="0"/>
    <n v="0"/>
    <n v="0"/>
    <n v="0"/>
    <n v="0"/>
    <n v="0"/>
    <n v="0"/>
    <n v="0"/>
    <n v="0"/>
    <n v="0"/>
    <n v="0"/>
    <n v="0"/>
    <n v="0"/>
    <n v="0"/>
    <n v="0"/>
    <n v="0"/>
    <n v="0"/>
    <n v="0"/>
    <x v="0"/>
    <n v="134"/>
    <n v="8524"/>
    <n v="0"/>
    <n v="16"/>
    <n v="3"/>
  </r>
  <r>
    <s v="Godrej"/>
    <s v=" Sector 79 Gurgaon"/>
    <x v="1"/>
    <n v="135000"/>
    <n v="8970"/>
    <s v="South-West"/>
    <x v="0"/>
    <x v="12"/>
    <n v="1.50501672240802E-2"/>
    <m/>
    <m/>
    <n v="1505"/>
    <n v="3"/>
    <n v="3"/>
    <n v="2"/>
    <n v="3"/>
    <s v="plurifamiliar"/>
    <n v="15"/>
    <n v="7"/>
    <n v="0"/>
    <n v="0"/>
    <n v="0"/>
    <n v="0"/>
    <n v="1"/>
    <n v="0"/>
    <n v="1"/>
    <n v="0"/>
    <n v="0"/>
    <n v="0"/>
    <n v="1"/>
    <n v="1"/>
    <n v="1"/>
    <n v="1"/>
    <n v="1"/>
    <n v="1"/>
    <n v="1"/>
    <n v="1"/>
    <n v="1"/>
    <n v="1"/>
    <n v="1"/>
    <n v="0"/>
    <n v="0"/>
    <n v="0"/>
    <n v="0"/>
    <n v="0"/>
    <n v="1"/>
    <x v="0"/>
    <x v="0"/>
    <n v="1"/>
    <n v="0"/>
    <n v="0"/>
    <n v="3"/>
    <n v="0"/>
    <n v="0"/>
    <n v="0"/>
    <n v="0"/>
    <n v="0"/>
    <n v="1"/>
    <n v="0"/>
    <n v="0"/>
    <n v="0"/>
    <n v="0"/>
    <n v="0"/>
    <n v="0"/>
    <n v="0"/>
    <n v="0"/>
    <n v="0"/>
    <n v="0"/>
    <n v="2"/>
    <x v="1"/>
    <n v="135"/>
    <n v="8970"/>
    <n v="4"/>
    <n v="12"/>
    <n v="3"/>
  </r>
  <r>
    <s v="Godrej"/>
    <s v=" Sector 79 Gurgaon"/>
    <x v="1"/>
    <n v="250000"/>
    <n v="11141"/>
    <s v=""/>
    <x v="1"/>
    <x v="1"/>
    <n v="2.2439637375459998E-2"/>
    <n v="1800"/>
    <n v="2244"/>
    <m/>
    <n v="3"/>
    <n v="3"/>
    <n v="3"/>
    <n v="3"/>
    <s v="plurifamiliar"/>
    <n v="5"/>
    <n v="5"/>
    <n v="0"/>
    <n v="0"/>
    <n v="0"/>
    <n v="0"/>
    <m/>
    <m/>
    <m/>
    <m/>
    <m/>
    <m/>
    <m/>
    <m/>
    <m/>
    <m/>
    <m/>
    <m/>
    <m/>
    <m/>
    <m/>
    <m/>
    <m/>
    <n v="0"/>
    <n v="0"/>
    <n v="0"/>
    <n v="0"/>
    <n v="0"/>
    <n v="1"/>
    <x v="0"/>
    <x v="0"/>
    <n v="1"/>
    <n v="0"/>
    <n v="0"/>
    <n v="0"/>
    <n v="0"/>
    <n v="0"/>
    <n v="0"/>
    <n v="0"/>
    <n v="0"/>
    <n v="0"/>
    <n v="0"/>
    <n v="0"/>
    <n v="0"/>
    <n v="0"/>
    <n v="0"/>
    <n v="0"/>
    <n v="0"/>
    <n v="0"/>
    <n v="0"/>
    <n v="0"/>
    <n v="0"/>
    <x v="0"/>
    <n v="250"/>
    <n v="11141"/>
    <n v="0"/>
    <n v="0"/>
    <n v="3"/>
  </r>
  <r>
    <s v="Godrej"/>
    <s v=" Sector 79 Gurgaon"/>
    <x v="1"/>
    <n v="147000"/>
    <n v="16256"/>
    <s v="North-East"/>
    <x v="4"/>
    <x v="35"/>
    <n v="9.0428149606299E-3"/>
    <n v="84.01"/>
    <m/>
    <m/>
    <n v="2"/>
    <n v="2"/>
    <n v="3"/>
    <n v="2"/>
    <s v="unifamiliar"/>
    <n v="15"/>
    <n v="9"/>
    <n v="0"/>
    <n v="1"/>
    <n v="0"/>
    <n v="0"/>
    <n v="1"/>
    <n v="0"/>
    <n v="1"/>
    <n v="0"/>
    <n v="0"/>
    <n v="0"/>
    <n v="1"/>
    <n v="1"/>
    <n v="1"/>
    <n v="1"/>
    <n v="1"/>
    <n v="1"/>
    <n v="0"/>
    <n v="1"/>
    <n v="1"/>
    <n v="1"/>
    <n v="0"/>
    <n v="0"/>
    <n v="0"/>
    <n v="0"/>
    <n v="0"/>
    <n v="0"/>
    <n v="1"/>
    <x v="0"/>
    <x v="0"/>
    <n v="1"/>
    <n v="0"/>
    <n v="0"/>
    <n v="0"/>
    <n v="0"/>
    <n v="0"/>
    <n v="0"/>
    <n v="0"/>
    <n v="0"/>
    <n v="0"/>
    <n v="0"/>
    <n v="0"/>
    <n v="0"/>
    <n v="0"/>
    <n v="0"/>
    <n v="0"/>
    <n v="0"/>
    <n v="0"/>
    <n v="0"/>
    <n v="0"/>
    <n v="0"/>
    <x v="0"/>
    <n v="147"/>
    <n v="16256"/>
    <n v="0"/>
    <n v="12"/>
    <n v="3"/>
  </r>
  <r>
    <s v="Godrej"/>
    <s v=" Sector 79 Gurgaon"/>
    <x v="1"/>
    <n v="130000"/>
    <n v="8269"/>
    <s v="North-East"/>
    <x v="4"/>
    <x v="0"/>
    <n v="1.5721368968436299E-2"/>
    <m/>
    <m/>
    <n v="1572"/>
    <n v="2"/>
    <n v="2"/>
    <n v="3"/>
    <n v="2"/>
    <s v="unifamiliar"/>
    <n v="15"/>
    <n v="3"/>
    <n v="0"/>
    <n v="1"/>
    <n v="0"/>
    <n v="0"/>
    <n v="0"/>
    <n v="0"/>
    <n v="1"/>
    <n v="0"/>
    <n v="0"/>
    <n v="0"/>
    <n v="1"/>
    <n v="0"/>
    <n v="1"/>
    <n v="1"/>
    <n v="1"/>
    <n v="1"/>
    <n v="1"/>
    <n v="1"/>
    <n v="0"/>
    <n v="0"/>
    <n v="0"/>
    <n v="0"/>
    <n v="0"/>
    <n v="0"/>
    <n v="0"/>
    <n v="0"/>
    <n v="1"/>
    <x v="0"/>
    <x v="0"/>
    <n v="1"/>
    <n v="0"/>
    <n v="0"/>
    <n v="0"/>
    <n v="0"/>
    <n v="0"/>
    <n v="0"/>
    <n v="0"/>
    <n v="0"/>
    <n v="0"/>
    <n v="0"/>
    <n v="0"/>
    <n v="0"/>
    <n v="0"/>
    <n v="0"/>
    <n v="0"/>
    <n v="0"/>
    <n v="0"/>
    <n v="0"/>
    <n v="0"/>
    <n v="0"/>
    <x v="0"/>
    <n v="130"/>
    <n v="8269"/>
    <n v="0"/>
    <n v="9"/>
    <n v="3"/>
  </r>
  <r>
    <s v="Godrej"/>
    <s v=" Sector 79 Gurgaon"/>
    <x v="1"/>
    <n v="141000"/>
    <n v="9000"/>
    <s v=""/>
    <x v="4"/>
    <x v="7"/>
    <n v="1.56666666666666E-2"/>
    <n v="1572"/>
    <m/>
    <m/>
    <n v="2"/>
    <n v="2"/>
    <n v="3"/>
    <n v="2"/>
    <s v="unifamiliar"/>
    <n v="14"/>
    <n v="3"/>
    <n v="0"/>
    <n v="1"/>
    <n v="0"/>
    <n v="0"/>
    <n v="1"/>
    <n v="1"/>
    <n v="1"/>
    <n v="0"/>
    <n v="0"/>
    <n v="0"/>
    <n v="1"/>
    <n v="1"/>
    <n v="1"/>
    <n v="1"/>
    <n v="1"/>
    <n v="1"/>
    <n v="1"/>
    <n v="1"/>
    <n v="1"/>
    <n v="1"/>
    <n v="1"/>
    <n v="0"/>
    <n v="0"/>
    <n v="0"/>
    <n v="0"/>
    <n v="0"/>
    <n v="1"/>
    <x v="0"/>
    <x v="0"/>
    <n v="1"/>
    <n v="0"/>
    <n v="0"/>
    <n v="0"/>
    <n v="0"/>
    <n v="0"/>
    <n v="0"/>
    <n v="0"/>
    <n v="0"/>
    <n v="0"/>
    <n v="0"/>
    <n v="0"/>
    <n v="0"/>
    <n v="0"/>
    <n v="0"/>
    <n v="0"/>
    <n v="0"/>
    <n v="0"/>
    <n v="0"/>
    <n v="0"/>
    <n v="0"/>
    <x v="0"/>
    <n v="141"/>
    <n v="9000"/>
    <n v="0"/>
    <n v="14"/>
    <n v="3"/>
  </r>
  <r>
    <s v="Godrej"/>
    <s v=" Sector 79 Gurgaon"/>
    <x v="1"/>
    <n v="200000"/>
    <n v="8453"/>
    <s v="North-East"/>
    <x v="0"/>
    <x v="7"/>
    <n v="2.3660238968413499E-2"/>
    <n v="2366"/>
    <m/>
    <m/>
    <n v="3"/>
    <n v="4"/>
    <n v="3"/>
    <n v="3"/>
    <s v="plurifamiliar"/>
    <n v="15"/>
    <n v="2"/>
    <n v="1"/>
    <n v="0"/>
    <n v="0"/>
    <n v="0"/>
    <n v="0"/>
    <n v="1"/>
    <n v="1"/>
    <n v="0"/>
    <n v="0"/>
    <n v="1"/>
    <n v="1"/>
    <n v="1"/>
    <n v="1"/>
    <n v="1"/>
    <n v="1"/>
    <n v="1"/>
    <n v="1"/>
    <n v="1"/>
    <n v="1"/>
    <n v="1"/>
    <n v="1"/>
    <n v="0"/>
    <n v="0"/>
    <n v="0"/>
    <n v="0"/>
    <n v="0"/>
    <n v="1"/>
    <x v="0"/>
    <x v="0"/>
    <n v="1"/>
    <n v="0"/>
    <n v="4"/>
    <n v="9"/>
    <n v="0"/>
    <n v="0"/>
    <n v="1"/>
    <n v="1"/>
    <n v="0"/>
    <n v="1"/>
    <n v="0"/>
    <n v="0"/>
    <n v="0"/>
    <n v="0"/>
    <n v="1"/>
    <n v="5"/>
    <n v="0"/>
    <n v="0"/>
    <n v="0"/>
    <n v="0"/>
    <n v="2"/>
    <x v="1"/>
    <n v="200"/>
    <n v="8453"/>
    <n v="22"/>
    <n v="14"/>
    <n v="3"/>
  </r>
  <r>
    <s v="Godrej , Sector"/>
    <s v=" Sector 79 Gurgaon"/>
    <x v="1"/>
    <n v="125000"/>
    <n v="9038"/>
    <s v="East"/>
    <x v="1"/>
    <x v="1"/>
    <n v="1.3830493472007E-2"/>
    <m/>
    <n v="1383"/>
    <m/>
    <n v="2"/>
    <n v="2"/>
    <n v="3"/>
    <n v="2"/>
    <s v="unifamiliar"/>
    <n v="16"/>
    <n v="1"/>
    <n v="0"/>
    <n v="0"/>
    <n v="0"/>
    <n v="0"/>
    <m/>
    <m/>
    <m/>
    <m/>
    <m/>
    <m/>
    <m/>
    <m/>
    <m/>
    <m/>
    <m/>
    <m/>
    <m/>
    <m/>
    <m/>
    <m/>
    <m/>
    <n v="0"/>
    <n v="0"/>
    <n v="0"/>
    <n v="0"/>
    <n v="0"/>
    <n v="0"/>
    <x v="1"/>
    <x v="0"/>
    <n v="0"/>
    <n v="0"/>
    <n v="0"/>
    <n v="1"/>
    <n v="0"/>
    <n v="0"/>
    <n v="0"/>
    <n v="0"/>
    <n v="0"/>
    <n v="0"/>
    <n v="0"/>
    <n v="0"/>
    <n v="0"/>
    <n v="0"/>
    <n v="0"/>
    <n v="0"/>
    <n v="0"/>
    <n v="0"/>
    <n v="0"/>
    <n v="0"/>
    <n v="0"/>
    <x v="0"/>
    <n v="125"/>
    <n v="9038"/>
    <n v="1"/>
    <n v="0"/>
    <n v="0"/>
  </r>
  <r>
    <s v="Godrej Air"/>
    <s v=" Sector 85 Gurgaon"/>
    <x v="1"/>
    <n v="183000"/>
    <n v="10005"/>
    <s v=""/>
    <x v="5"/>
    <x v="45"/>
    <n v="1.8290854572713601E-2"/>
    <n v="1829"/>
    <m/>
    <m/>
    <n v="3"/>
    <n v="3"/>
    <n v="3"/>
    <n v="3"/>
    <s v="plurifamiliar"/>
    <n v="32"/>
    <n v="18"/>
    <n v="0"/>
    <n v="0"/>
    <n v="0"/>
    <n v="0"/>
    <n v="0"/>
    <n v="0"/>
    <n v="0"/>
    <n v="0"/>
    <n v="1"/>
    <n v="0"/>
    <n v="1"/>
    <n v="1"/>
    <n v="1"/>
    <n v="1"/>
    <n v="1"/>
    <n v="1"/>
    <n v="0"/>
    <n v="1"/>
    <n v="1"/>
    <n v="1"/>
    <n v="1"/>
    <n v="1"/>
    <n v="1"/>
    <n v="0"/>
    <n v="0"/>
    <n v="0"/>
    <n v="1"/>
    <x v="0"/>
    <x v="0"/>
    <n v="1"/>
    <n v="0"/>
    <n v="0"/>
    <n v="0"/>
    <n v="0"/>
    <n v="0"/>
    <n v="0"/>
    <n v="0"/>
    <n v="0"/>
    <n v="1"/>
    <n v="0"/>
    <n v="0"/>
    <n v="0"/>
    <n v="0"/>
    <n v="0"/>
    <n v="0"/>
    <n v="0"/>
    <n v="0"/>
    <n v="0"/>
    <n v="0"/>
    <n v="0"/>
    <x v="0"/>
    <n v="183"/>
    <n v="10005"/>
    <n v="1"/>
    <n v="10"/>
    <n v="5"/>
  </r>
  <r>
    <s v="Godrej Air"/>
    <s v=" Sector 85 Gurgaon"/>
    <x v="1"/>
    <n v="180000"/>
    <n v="13136"/>
    <s v=""/>
    <x v="5"/>
    <x v="15"/>
    <n v="1.3702801461632099E-2"/>
    <n v="127.3"/>
    <m/>
    <m/>
    <n v="3"/>
    <n v="3"/>
    <n v="3"/>
    <n v="3"/>
    <s v="plurifamiliar"/>
    <n v="32"/>
    <n v="30"/>
    <n v="0"/>
    <n v="0"/>
    <n v="0"/>
    <n v="0"/>
    <n v="0"/>
    <n v="0"/>
    <n v="1"/>
    <n v="1"/>
    <n v="0"/>
    <n v="0"/>
    <n v="1"/>
    <n v="1"/>
    <n v="0"/>
    <n v="0"/>
    <n v="0"/>
    <n v="1"/>
    <n v="0"/>
    <n v="0"/>
    <n v="1"/>
    <n v="1"/>
    <n v="1"/>
    <n v="1"/>
    <n v="1"/>
    <n v="0"/>
    <n v="0"/>
    <n v="0"/>
    <n v="1"/>
    <x v="0"/>
    <x v="0"/>
    <n v="1"/>
    <n v="0"/>
    <n v="0"/>
    <n v="0"/>
    <n v="0"/>
    <n v="0"/>
    <n v="0"/>
    <n v="0"/>
    <n v="0"/>
    <n v="0"/>
    <n v="0"/>
    <n v="0"/>
    <n v="0"/>
    <n v="0"/>
    <n v="0"/>
    <n v="0"/>
    <n v="0"/>
    <n v="0"/>
    <n v="0"/>
    <n v="0"/>
    <n v="0"/>
    <x v="0"/>
    <n v="180"/>
    <n v="13136"/>
    <n v="0"/>
    <n v="7"/>
    <n v="5"/>
  </r>
  <r>
    <s v="Godrej Air"/>
    <s v=" Sector 85 Gurgaon"/>
    <x v="1"/>
    <n v="105000"/>
    <n v="10603"/>
    <s v="East"/>
    <x v="5"/>
    <x v="15"/>
    <n v="9.9028576817880992E-3"/>
    <n v="92"/>
    <n v="97"/>
    <m/>
    <n v="2"/>
    <n v="2"/>
    <n v="1"/>
    <n v="2"/>
    <s v="unifamiliar"/>
    <n v="32"/>
    <n v="15"/>
    <n v="0"/>
    <n v="0"/>
    <n v="0"/>
    <n v="0"/>
    <n v="0"/>
    <n v="0"/>
    <n v="1"/>
    <n v="0"/>
    <n v="0"/>
    <n v="0"/>
    <n v="1"/>
    <n v="1"/>
    <n v="0"/>
    <n v="0"/>
    <n v="0"/>
    <n v="1"/>
    <n v="0"/>
    <n v="0"/>
    <n v="1"/>
    <n v="1"/>
    <n v="1"/>
    <n v="1"/>
    <n v="1"/>
    <n v="0"/>
    <n v="0"/>
    <n v="0"/>
    <n v="1"/>
    <x v="0"/>
    <x v="0"/>
    <n v="1"/>
    <n v="0"/>
    <n v="0"/>
    <n v="0"/>
    <n v="0"/>
    <n v="0"/>
    <n v="0"/>
    <n v="0"/>
    <n v="0"/>
    <n v="0"/>
    <n v="0"/>
    <n v="0"/>
    <n v="0"/>
    <n v="0"/>
    <n v="0"/>
    <n v="0"/>
    <n v="0"/>
    <n v="0"/>
    <n v="0"/>
    <n v="0"/>
    <n v="0"/>
    <x v="0"/>
    <n v="105"/>
    <n v="10603"/>
    <n v="0"/>
    <n v="6"/>
    <n v="5"/>
  </r>
  <r>
    <s v="Godrej Air"/>
    <s v=" Sector 85 Gurgaon"/>
    <x v="1"/>
    <n v="140000"/>
    <n v="10000"/>
    <s v=""/>
    <x v="1"/>
    <x v="1"/>
    <n v="1.4E-2"/>
    <n v="900"/>
    <n v="1400"/>
    <m/>
    <n v="2"/>
    <n v="2"/>
    <n v="3"/>
    <n v="2"/>
    <s v="unifamiliar"/>
    <n v="23"/>
    <n v="23"/>
    <n v="0"/>
    <n v="0"/>
    <n v="0"/>
    <n v="0"/>
    <m/>
    <m/>
    <m/>
    <m/>
    <m/>
    <m/>
    <m/>
    <m/>
    <m/>
    <m/>
    <m/>
    <m/>
    <m/>
    <m/>
    <m/>
    <m/>
    <m/>
    <n v="1"/>
    <n v="1"/>
    <n v="0"/>
    <n v="0"/>
    <n v="0"/>
    <n v="1"/>
    <x v="0"/>
    <x v="0"/>
    <n v="1"/>
    <n v="0"/>
    <n v="0"/>
    <n v="0"/>
    <n v="0"/>
    <n v="0"/>
    <n v="0"/>
    <n v="0"/>
    <n v="0"/>
    <n v="0"/>
    <n v="0"/>
    <n v="0"/>
    <n v="0"/>
    <n v="0"/>
    <n v="0"/>
    <n v="0"/>
    <n v="0"/>
    <n v="0"/>
    <n v="0"/>
    <n v="0"/>
    <n v="0"/>
    <x v="0"/>
    <n v="140"/>
    <n v="10000"/>
    <n v="0"/>
    <n v="0"/>
    <n v="5"/>
  </r>
  <r>
    <s v="Godrej Air"/>
    <s v=" Sector 85 Gurgaon"/>
    <x v="1"/>
    <n v="130000"/>
    <n v="14541"/>
    <s v=""/>
    <x v="5"/>
    <x v="12"/>
    <n v="8.9402379478715002E-3"/>
    <n v="894"/>
    <m/>
    <n v="1400"/>
    <n v="2"/>
    <n v="2"/>
    <n v="3"/>
    <n v="2"/>
    <s v="unifamiliar"/>
    <n v="32"/>
    <n v="30"/>
    <n v="0"/>
    <n v="0"/>
    <n v="0"/>
    <n v="0"/>
    <n v="0"/>
    <n v="0"/>
    <n v="1"/>
    <n v="0"/>
    <n v="0"/>
    <n v="0"/>
    <n v="1"/>
    <n v="1"/>
    <n v="1"/>
    <n v="1"/>
    <n v="1"/>
    <n v="1"/>
    <n v="1"/>
    <n v="1"/>
    <n v="1"/>
    <n v="1"/>
    <n v="1"/>
    <n v="1"/>
    <n v="1"/>
    <n v="0"/>
    <n v="0"/>
    <n v="0"/>
    <n v="1"/>
    <x v="0"/>
    <x v="0"/>
    <n v="1"/>
    <n v="0"/>
    <n v="0"/>
    <n v="0"/>
    <n v="0"/>
    <n v="0"/>
    <n v="0"/>
    <n v="0"/>
    <n v="0"/>
    <n v="0"/>
    <n v="0"/>
    <n v="0"/>
    <n v="0"/>
    <n v="0"/>
    <n v="0"/>
    <n v="0"/>
    <n v="0"/>
    <n v="0"/>
    <n v="0"/>
    <n v="0"/>
    <n v="0"/>
    <x v="0"/>
    <n v="130"/>
    <n v="14541"/>
    <n v="0"/>
    <n v="11"/>
    <n v="5"/>
  </r>
  <r>
    <s v="Godrej Air"/>
    <s v=" Sector 85 Gurgaon"/>
    <x v="1"/>
    <n v="250000"/>
    <n v="1379"/>
    <s v="North-East"/>
    <x v="5"/>
    <x v="0"/>
    <n v="0.18129079042784621"/>
    <n v="18122"/>
    <m/>
    <m/>
    <n v="4"/>
    <n v="5"/>
    <n v="3"/>
    <n v="4"/>
    <s v="plurifamiliar"/>
    <n v="24"/>
    <n v="16"/>
    <n v="0"/>
    <n v="1"/>
    <n v="1"/>
    <n v="0"/>
    <n v="0"/>
    <n v="0"/>
    <n v="1"/>
    <n v="0"/>
    <n v="0"/>
    <n v="0"/>
    <n v="1"/>
    <n v="0"/>
    <n v="1"/>
    <n v="1"/>
    <n v="1"/>
    <n v="1"/>
    <n v="0"/>
    <n v="1"/>
    <n v="0"/>
    <n v="0"/>
    <n v="0"/>
    <n v="1"/>
    <n v="1"/>
    <n v="0"/>
    <n v="0"/>
    <n v="0"/>
    <n v="1"/>
    <x v="0"/>
    <x v="0"/>
    <n v="1"/>
    <n v="0"/>
    <n v="4"/>
    <n v="4"/>
    <n v="0"/>
    <n v="0"/>
    <n v="1"/>
    <n v="0"/>
    <n v="0"/>
    <n v="1"/>
    <n v="0"/>
    <n v="0"/>
    <n v="0"/>
    <n v="0"/>
    <n v="1"/>
    <n v="0"/>
    <n v="0"/>
    <n v="0"/>
    <n v="0"/>
    <n v="0"/>
    <n v="2"/>
    <x v="1"/>
    <n v="250"/>
    <n v="1379"/>
    <n v="11"/>
    <n v="9"/>
    <n v="5"/>
  </r>
  <r>
    <s v="Godrej Air"/>
    <s v=" Sector 85 Gurgaon"/>
    <x v="1"/>
    <n v="175000"/>
    <n v="9589"/>
    <s v=""/>
    <x v="1"/>
    <x v="1"/>
    <n v="1.82500782146209E-2"/>
    <m/>
    <n v="1825"/>
    <m/>
    <n v="3"/>
    <n v="3"/>
    <n v="2"/>
    <n v="3"/>
    <s v="plurifamiliar"/>
    <n v="27"/>
    <n v="27"/>
    <n v="0"/>
    <n v="0"/>
    <n v="0"/>
    <n v="0"/>
    <m/>
    <m/>
    <m/>
    <m/>
    <m/>
    <m/>
    <m/>
    <m/>
    <m/>
    <m/>
    <m/>
    <m/>
    <m/>
    <m/>
    <m/>
    <m/>
    <m/>
    <n v="1"/>
    <n v="1"/>
    <n v="0"/>
    <n v="0"/>
    <n v="0"/>
    <n v="1"/>
    <x v="0"/>
    <x v="0"/>
    <n v="1"/>
    <n v="0"/>
    <n v="0"/>
    <n v="0"/>
    <n v="0"/>
    <n v="0"/>
    <n v="0"/>
    <n v="0"/>
    <n v="0"/>
    <n v="0"/>
    <n v="0"/>
    <n v="0"/>
    <n v="0"/>
    <n v="0"/>
    <n v="0"/>
    <n v="0"/>
    <n v="0"/>
    <n v="0"/>
    <n v="0"/>
    <n v="0"/>
    <n v="0"/>
    <x v="0"/>
    <n v="175"/>
    <n v="9589"/>
    <n v="0"/>
    <n v="0"/>
    <n v="5"/>
  </r>
  <r>
    <s v="Godrej Air"/>
    <s v=" Sector 85 Gurgaon"/>
    <x v="1"/>
    <n v="260000"/>
    <n v="12212"/>
    <s v=""/>
    <x v="5"/>
    <x v="1"/>
    <n v="2.1290533901080901E-2"/>
    <m/>
    <n v="2129"/>
    <m/>
    <n v="3"/>
    <n v="3"/>
    <n v="3"/>
    <n v="3"/>
    <s v="plurifamiliar"/>
    <n v="25"/>
    <n v="17"/>
    <n v="1"/>
    <n v="0"/>
    <n v="0"/>
    <n v="0"/>
    <m/>
    <m/>
    <m/>
    <m/>
    <m/>
    <m/>
    <m/>
    <m/>
    <m/>
    <m/>
    <m/>
    <m/>
    <m/>
    <m/>
    <m/>
    <m/>
    <m/>
    <n v="1"/>
    <n v="1"/>
    <n v="0"/>
    <n v="0"/>
    <n v="0"/>
    <n v="1"/>
    <x v="0"/>
    <x v="0"/>
    <n v="1"/>
    <n v="0"/>
    <n v="0"/>
    <n v="0"/>
    <n v="0"/>
    <n v="0"/>
    <n v="0"/>
    <n v="0"/>
    <n v="0"/>
    <n v="0"/>
    <n v="0"/>
    <n v="0"/>
    <n v="0"/>
    <n v="0"/>
    <n v="0"/>
    <n v="0"/>
    <n v="0"/>
    <n v="0"/>
    <n v="0"/>
    <n v="0"/>
    <n v="0"/>
    <x v="0"/>
    <n v="260"/>
    <n v="12212"/>
    <n v="0"/>
    <n v="1"/>
    <n v="5"/>
  </r>
  <r>
    <s v="Godrej Air"/>
    <s v=" Sector 85 Gurgaon"/>
    <x v="1"/>
    <n v="135000"/>
    <n v="13632"/>
    <s v=""/>
    <x v="5"/>
    <x v="0"/>
    <n v="9.9031690140845008E-3"/>
    <n v="92"/>
    <m/>
    <m/>
    <n v="2"/>
    <n v="2"/>
    <n v="3"/>
    <n v="2"/>
    <s v="unifamiliar"/>
    <n v="32"/>
    <n v="19"/>
    <n v="0"/>
    <n v="0"/>
    <n v="0"/>
    <n v="0"/>
    <n v="0"/>
    <n v="0"/>
    <n v="1"/>
    <n v="0"/>
    <n v="0"/>
    <n v="0"/>
    <n v="1"/>
    <n v="0"/>
    <n v="1"/>
    <n v="1"/>
    <n v="1"/>
    <n v="1"/>
    <n v="0"/>
    <n v="1"/>
    <n v="0"/>
    <n v="0"/>
    <n v="0"/>
    <n v="1"/>
    <n v="1"/>
    <n v="0"/>
    <n v="0"/>
    <n v="0"/>
    <n v="1"/>
    <x v="0"/>
    <x v="0"/>
    <n v="1"/>
    <n v="0"/>
    <n v="0"/>
    <n v="0"/>
    <n v="0"/>
    <n v="0"/>
    <n v="0"/>
    <n v="0"/>
    <n v="0"/>
    <n v="0"/>
    <n v="0"/>
    <n v="0"/>
    <n v="0"/>
    <n v="0"/>
    <n v="0"/>
    <n v="0"/>
    <n v="0"/>
    <n v="0"/>
    <n v="0"/>
    <n v="0"/>
    <n v="0"/>
    <x v="0"/>
    <n v="135"/>
    <n v="13632"/>
    <n v="0"/>
    <n v="7"/>
    <n v="5"/>
  </r>
  <r>
    <s v="Godrej Aria"/>
    <s v=" Sector 79 Gurgaon"/>
    <x v="1"/>
    <n v="110000"/>
    <n v="11482"/>
    <s v=""/>
    <x v="4"/>
    <x v="1"/>
    <n v="9.5802125065318992E-3"/>
    <m/>
    <m/>
    <n v="89"/>
    <n v="2"/>
    <n v="2"/>
    <n v="3"/>
    <n v="2"/>
    <s v="unifamiliar"/>
    <n v="30"/>
    <n v="9"/>
    <n v="0"/>
    <n v="0"/>
    <n v="0"/>
    <n v="0"/>
    <m/>
    <m/>
    <m/>
    <m/>
    <m/>
    <m/>
    <m/>
    <m/>
    <m/>
    <m/>
    <m/>
    <m/>
    <m/>
    <m/>
    <m/>
    <m/>
    <m/>
    <n v="1"/>
    <n v="1"/>
    <n v="0"/>
    <n v="0"/>
    <n v="0"/>
    <n v="1"/>
    <x v="0"/>
    <x v="0"/>
    <n v="1"/>
    <n v="0"/>
    <n v="0"/>
    <n v="0"/>
    <n v="0"/>
    <n v="0"/>
    <n v="0"/>
    <n v="0"/>
    <n v="0"/>
    <n v="0"/>
    <n v="0"/>
    <n v="0"/>
    <n v="0"/>
    <n v="0"/>
    <n v="0"/>
    <n v="0"/>
    <n v="0"/>
    <n v="0"/>
    <n v="0"/>
    <n v="0"/>
    <n v="0"/>
    <x v="0"/>
    <n v="110"/>
    <n v="11482"/>
    <n v="0"/>
    <n v="0"/>
    <n v="5"/>
  </r>
  <r>
    <s v="Godrej Aria"/>
    <s v=" Sector 79 Gurgaon"/>
    <x v="1"/>
    <n v="110000"/>
    <n v="7772"/>
    <s v="North-East"/>
    <x v="4"/>
    <x v="0"/>
    <n v="1.41533710756562E-2"/>
    <m/>
    <m/>
    <n v="1351"/>
    <n v="2"/>
    <n v="2"/>
    <n v="3"/>
    <n v="2"/>
    <s v="unifamiliar"/>
    <n v="15"/>
    <n v="4"/>
    <n v="0"/>
    <n v="0"/>
    <n v="0"/>
    <n v="0"/>
    <n v="0"/>
    <n v="0"/>
    <n v="1"/>
    <n v="0"/>
    <n v="0"/>
    <n v="0"/>
    <n v="1"/>
    <n v="0"/>
    <n v="1"/>
    <n v="1"/>
    <n v="1"/>
    <n v="1"/>
    <n v="1"/>
    <n v="1"/>
    <n v="0"/>
    <n v="0"/>
    <n v="0"/>
    <n v="1"/>
    <n v="1"/>
    <n v="0"/>
    <n v="0"/>
    <n v="0"/>
    <n v="1"/>
    <x v="0"/>
    <x v="0"/>
    <n v="1"/>
    <n v="0"/>
    <n v="0"/>
    <n v="1"/>
    <n v="0"/>
    <n v="0"/>
    <n v="0"/>
    <n v="0"/>
    <n v="0"/>
    <n v="1"/>
    <n v="0"/>
    <n v="0"/>
    <n v="0"/>
    <n v="0"/>
    <n v="0"/>
    <n v="1"/>
    <n v="0"/>
    <n v="0"/>
    <n v="0"/>
    <n v="0"/>
    <n v="0"/>
    <x v="0"/>
    <n v="110"/>
    <n v="7772"/>
    <n v="3"/>
    <n v="8"/>
    <n v="5"/>
  </r>
  <r>
    <s v="Godrej Aria"/>
    <s v=" Sector 79 Gurgaon"/>
    <x v="1"/>
    <n v="130000"/>
    <n v="9622"/>
    <s v="East"/>
    <x v="0"/>
    <x v="22"/>
    <n v="1.35107046352109E-2"/>
    <m/>
    <m/>
    <n v="1351"/>
    <n v="2"/>
    <n v="4"/>
    <n v="2"/>
    <n v="2"/>
    <s v="unifamiliar"/>
    <n v="15"/>
    <n v="3"/>
    <n v="0"/>
    <n v="0"/>
    <n v="0"/>
    <n v="0"/>
    <n v="0"/>
    <n v="0"/>
    <n v="1"/>
    <n v="1"/>
    <n v="0"/>
    <n v="0"/>
    <n v="1"/>
    <n v="1"/>
    <n v="1"/>
    <n v="0"/>
    <n v="0"/>
    <n v="1"/>
    <n v="0"/>
    <n v="1"/>
    <n v="1"/>
    <n v="1"/>
    <n v="0"/>
    <n v="1"/>
    <n v="1"/>
    <n v="0"/>
    <n v="0"/>
    <n v="0"/>
    <n v="1"/>
    <x v="0"/>
    <x v="0"/>
    <n v="1"/>
    <n v="0"/>
    <n v="0"/>
    <n v="0"/>
    <n v="0"/>
    <n v="0"/>
    <n v="0"/>
    <n v="0"/>
    <n v="0"/>
    <n v="0"/>
    <n v="0"/>
    <n v="0"/>
    <n v="0"/>
    <n v="0"/>
    <n v="0"/>
    <n v="0"/>
    <n v="0"/>
    <n v="0"/>
    <n v="0"/>
    <n v="0"/>
    <n v="0"/>
    <x v="0"/>
    <n v="130"/>
    <n v="9622"/>
    <n v="0"/>
    <n v="9"/>
    <n v="5"/>
  </r>
  <r>
    <s v="Godrej Aria"/>
    <s v=" Sector 79 Gurgaon"/>
    <x v="1"/>
    <n v="100000"/>
    <n v="6653"/>
    <s v="North-West"/>
    <x v="0"/>
    <x v="0"/>
    <n v="1.5030813166992301E-2"/>
    <n v="1200"/>
    <n v="1300"/>
    <n v="1503"/>
    <n v="2"/>
    <n v="2"/>
    <n v="2"/>
    <n v="2"/>
    <s v="unifamiliar"/>
    <n v="15"/>
    <n v="4"/>
    <n v="0"/>
    <n v="1"/>
    <n v="0"/>
    <n v="0"/>
    <n v="0"/>
    <n v="0"/>
    <n v="1"/>
    <n v="0"/>
    <n v="0"/>
    <n v="0"/>
    <n v="1"/>
    <n v="0"/>
    <n v="1"/>
    <n v="1"/>
    <n v="1"/>
    <n v="1"/>
    <n v="1"/>
    <n v="1"/>
    <n v="0"/>
    <n v="0"/>
    <n v="0"/>
    <n v="1"/>
    <n v="1"/>
    <n v="0"/>
    <n v="0"/>
    <n v="0"/>
    <n v="1"/>
    <x v="0"/>
    <x v="0"/>
    <n v="1"/>
    <n v="0"/>
    <n v="2"/>
    <n v="0"/>
    <n v="0"/>
    <n v="0"/>
    <n v="0"/>
    <n v="0"/>
    <n v="0"/>
    <n v="0"/>
    <n v="0"/>
    <n v="0"/>
    <n v="0"/>
    <n v="0"/>
    <n v="0"/>
    <n v="0"/>
    <n v="0"/>
    <n v="0"/>
    <n v="0"/>
    <n v="0"/>
    <n v="0"/>
    <x v="0"/>
    <n v="100"/>
    <n v="6653"/>
    <n v="2"/>
    <n v="9"/>
    <n v="5"/>
  </r>
  <r>
    <s v="Godrej Aria"/>
    <s v=" Sector 79 Gurgaon"/>
    <x v="1"/>
    <n v="95000"/>
    <n v="6551"/>
    <s v="East"/>
    <x v="0"/>
    <x v="9"/>
    <n v="1.45016028087314E-2"/>
    <n v="1450"/>
    <m/>
    <m/>
    <n v="2"/>
    <n v="2"/>
    <n v="3"/>
    <n v="2"/>
    <s v="unifamiliar"/>
    <n v="15"/>
    <n v="5"/>
    <n v="0"/>
    <n v="0"/>
    <n v="0"/>
    <n v="0"/>
    <n v="1"/>
    <n v="1"/>
    <n v="1"/>
    <n v="0"/>
    <n v="1"/>
    <n v="1"/>
    <n v="1"/>
    <n v="1"/>
    <n v="1"/>
    <n v="1"/>
    <n v="1"/>
    <n v="1"/>
    <n v="1"/>
    <n v="1"/>
    <n v="1"/>
    <n v="1"/>
    <n v="1"/>
    <n v="1"/>
    <n v="1"/>
    <n v="0"/>
    <n v="0"/>
    <n v="0"/>
    <n v="1"/>
    <x v="0"/>
    <x v="0"/>
    <n v="1"/>
    <n v="0"/>
    <n v="0"/>
    <n v="1"/>
    <n v="0"/>
    <n v="0"/>
    <n v="0"/>
    <n v="0"/>
    <n v="0"/>
    <n v="0"/>
    <n v="0"/>
    <n v="0"/>
    <n v="0"/>
    <n v="0"/>
    <n v="0"/>
    <n v="2"/>
    <n v="0"/>
    <n v="0"/>
    <n v="0"/>
    <n v="0"/>
    <n v="0"/>
    <x v="0"/>
    <n v="95"/>
    <n v="6551"/>
    <n v="3"/>
    <n v="15"/>
    <n v="5"/>
  </r>
  <r>
    <s v="Godrej Aria"/>
    <s v=" Sector 79 Gurgaon"/>
    <x v="1"/>
    <n v="169000"/>
    <n v="8522"/>
    <s v="South"/>
    <x v="0"/>
    <x v="12"/>
    <n v="1.9831025580849499E-2"/>
    <m/>
    <m/>
    <n v="1983"/>
    <n v="3"/>
    <n v="3"/>
    <n v="2"/>
    <n v="3"/>
    <s v="plurifamiliar"/>
    <n v="15"/>
    <n v="7"/>
    <n v="0"/>
    <n v="0"/>
    <n v="0"/>
    <n v="0"/>
    <n v="1"/>
    <n v="0"/>
    <n v="1"/>
    <n v="0"/>
    <n v="0"/>
    <n v="0"/>
    <n v="1"/>
    <n v="1"/>
    <n v="1"/>
    <n v="1"/>
    <n v="1"/>
    <n v="1"/>
    <n v="1"/>
    <n v="1"/>
    <n v="1"/>
    <n v="1"/>
    <n v="1"/>
    <n v="1"/>
    <n v="1"/>
    <n v="0"/>
    <n v="0"/>
    <n v="0"/>
    <n v="1"/>
    <x v="0"/>
    <x v="0"/>
    <n v="0"/>
    <n v="1"/>
    <n v="0"/>
    <n v="1"/>
    <n v="0"/>
    <n v="0"/>
    <n v="0"/>
    <n v="0"/>
    <n v="0"/>
    <n v="1"/>
    <n v="0"/>
    <n v="0"/>
    <n v="0"/>
    <n v="0"/>
    <n v="0"/>
    <n v="0"/>
    <n v="0"/>
    <n v="0"/>
    <n v="0"/>
    <n v="0"/>
    <n v="0"/>
    <x v="0"/>
    <n v="169"/>
    <n v="8522"/>
    <n v="2"/>
    <n v="12"/>
    <n v="5"/>
  </r>
  <r>
    <s v="Godrej Aria"/>
    <s v=" Sector 79 Gurgaon"/>
    <x v="1"/>
    <n v="96000"/>
    <n v="13296"/>
    <s v="North-East"/>
    <x v="0"/>
    <x v="0"/>
    <n v="7.2202166064980998E-3"/>
    <n v="722"/>
    <m/>
    <n v="1351"/>
    <n v="2"/>
    <n v="2"/>
    <n v="3"/>
    <n v="2"/>
    <s v="unifamiliar"/>
    <n v="15"/>
    <n v="8"/>
    <n v="0"/>
    <n v="0"/>
    <n v="0"/>
    <n v="0"/>
    <n v="0"/>
    <n v="0"/>
    <n v="1"/>
    <n v="0"/>
    <n v="0"/>
    <n v="0"/>
    <n v="1"/>
    <n v="0"/>
    <n v="1"/>
    <n v="1"/>
    <n v="1"/>
    <n v="1"/>
    <n v="1"/>
    <n v="1"/>
    <n v="0"/>
    <n v="0"/>
    <n v="0"/>
    <n v="1"/>
    <n v="1"/>
    <n v="0"/>
    <n v="0"/>
    <n v="0"/>
    <n v="1"/>
    <x v="0"/>
    <x v="0"/>
    <n v="1"/>
    <n v="0"/>
    <n v="0"/>
    <n v="0"/>
    <n v="0"/>
    <n v="0"/>
    <n v="0"/>
    <n v="0"/>
    <n v="0"/>
    <n v="0"/>
    <n v="0"/>
    <n v="0"/>
    <n v="0"/>
    <n v="0"/>
    <n v="0"/>
    <n v="0"/>
    <n v="0"/>
    <n v="0"/>
    <n v="0"/>
    <n v="0"/>
    <n v="0"/>
    <x v="0"/>
    <n v="96"/>
    <n v="13296"/>
    <n v="0"/>
    <n v="8"/>
    <n v="5"/>
  </r>
  <r>
    <s v="Godrej Aria"/>
    <s v=" Sector 79 Gurgaon"/>
    <x v="1"/>
    <n v="145000"/>
    <n v="9062"/>
    <s v="East"/>
    <x v="0"/>
    <x v="12"/>
    <n v="1.60008828073273E-2"/>
    <m/>
    <n v="1494"/>
    <n v="1495"/>
    <n v="2"/>
    <n v="2"/>
    <n v="3"/>
    <n v="2"/>
    <s v="unifamiliar"/>
    <n v="15"/>
    <n v="9"/>
    <n v="0"/>
    <n v="1"/>
    <n v="0"/>
    <n v="0"/>
    <n v="0"/>
    <n v="0"/>
    <n v="1"/>
    <n v="0"/>
    <n v="0"/>
    <n v="0"/>
    <n v="1"/>
    <n v="1"/>
    <n v="1"/>
    <n v="1"/>
    <n v="1"/>
    <n v="1"/>
    <n v="1"/>
    <n v="1"/>
    <n v="1"/>
    <n v="1"/>
    <n v="1"/>
    <n v="1"/>
    <n v="1"/>
    <n v="0"/>
    <n v="0"/>
    <n v="0"/>
    <n v="1"/>
    <x v="0"/>
    <x v="0"/>
    <n v="1"/>
    <n v="0"/>
    <n v="0"/>
    <n v="0"/>
    <n v="0"/>
    <n v="0"/>
    <n v="0"/>
    <n v="0"/>
    <n v="0"/>
    <n v="0"/>
    <n v="0"/>
    <n v="0"/>
    <n v="0"/>
    <n v="0"/>
    <n v="0"/>
    <n v="0"/>
    <n v="0"/>
    <n v="0"/>
    <n v="0"/>
    <n v="0"/>
    <n v="0"/>
    <x v="0"/>
    <n v="145"/>
    <n v="9062"/>
    <n v="0"/>
    <n v="12"/>
    <n v="5"/>
  </r>
  <r>
    <s v="Godrej Aria"/>
    <s v=" Sector 79 Gurgaon"/>
    <x v="1"/>
    <n v="170000"/>
    <n v="7426"/>
    <s v="East"/>
    <x v="4"/>
    <x v="35"/>
    <n v="2.2892539725289499E-2"/>
    <n v="1121"/>
    <m/>
    <n v="2289"/>
    <n v="3"/>
    <n v="4"/>
    <n v="3"/>
    <n v="3"/>
    <s v="plurifamiliar"/>
    <n v="15"/>
    <n v="6"/>
    <n v="1"/>
    <n v="0"/>
    <n v="0"/>
    <n v="0"/>
    <n v="0"/>
    <n v="0"/>
    <n v="1"/>
    <n v="1"/>
    <n v="0"/>
    <n v="0"/>
    <n v="1"/>
    <n v="1"/>
    <n v="1"/>
    <n v="1"/>
    <n v="1"/>
    <n v="1"/>
    <n v="1"/>
    <n v="1"/>
    <n v="1"/>
    <n v="1"/>
    <n v="0"/>
    <n v="1"/>
    <n v="1"/>
    <n v="0"/>
    <n v="0"/>
    <n v="0"/>
    <n v="1"/>
    <x v="0"/>
    <x v="0"/>
    <n v="1"/>
    <n v="0"/>
    <n v="0"/>
    <n v="0"/>
    <n v="0"/>
    <n v="0"/>
    <n v="0"/>
    <n v="0"/>
    <n v="0"/>
    <n v="0"/>
    <n v="0"/>
    <n v="0"/>
    <n v="0"/>
    <n v="0"/>
    <n v="0"/>
    <n v="0"/>
    <n v="0"/>
    <n v="0"/>
    <n v="0"/>
    <n v="0"/>
    <n v="0"/>
    <x v="0"/>
    <n v="170"/>
    <n v="7426"/>
    <n v="0"/>
    <n v="13"/>
    <n v="5"/>
  </r>
  <r>
    <s v="Godrej Aria"/>
    <s v=" Sector 79 Gurgaon"/>
    <x v="1"/>
    <n v="130000"/>
    <n v="8843"/>
    <s v=""/>
    <x v="0"/>
    <x v="35"/>
    <n v="1.47008933619812E-2"/>
    <m/>
    <m/>
    <n v="1470"/>
    <n v="2"/>
    <n v="2"/>
    <n v="2"/>
    <n v="2"/>
    <s v="unifamiliar"/>
    <n v="15"/>
    <n v="7"/>
    <n v="0"/>
    <n v="1"/>
    <n v="0"/>
    <n v="0"/>
    <n v="1"/>
    <n v="0"/>
    <n v="1"/>
    <n v="1"/>
    <n v="0"/>
    <n v="0"/>
    <n v="1"/>
    <n v="1"/>
    <n v="1"/>
    <n v="1"/>
    <n v="1"/>
    <n v="1"/>
    <n v="0"/>
    <n v="1"/>
    <n v="1"/>
    <n v="1"/>
    <n v="0"/>
    <n v="1"/>
    <n v="1"/>
    <n v="0"/>
    <n v="0"/>
    <n v="0"/>
    <n v="1"/>
    <x v="0"/>
    <x v="0"/>
    <n v="0"/>
    <n v="1"/>
    <n v="1"/>
    <n v="1"/>
    <n v="0"/>
    <n v="1"/>
    <n v="0"/>
    <n v="1"/>
    <n v="0"/>
    <n v="1"/>
    <n v="0"/>
    <n v="0"/>
    <n v="0"/>
    <n v="0"/>
    <n v="1"/>
    <n v="1"/>
    <n v="0"/>
    <n v="0"/>
    <n v="0"/>
    <n v="0"/>
    <n v="2"/>
    <x v="1"/>
    <n v="130"/>
    <n v="8843"/>
    <n v="7"/>
    <n v="13"/>
    <n v="5"/>
  </r>
  <r>
    <s v="Godrej Aria"/>
    <s v=" Sector 79 Gurgaon"/>
    <x v="1"/>
    <n v="195000"/>
    <n v="8519"/>
    <s v=""/>
    <x v="4"/>
    <x v="27"/>
    <n v="2.28900105646202E-2"/>
    <n v="1121"/>
    <m/>
    <n v="2289"/>
    <n v="3"/>
    <n v="4"/>
    <n v="3"/>
    <n v="3"/>
    <s v="plurifamiliar"/>
    <n v="15"/>
    <n v="10"/>
    <n v="1"/>
    <n v="0"/>
    <n v="0"/>
    <n v="0"/>
    <n v="0"/>
    <n v="0"/>
    <n v="0"/>
    <n v="0"/>
    <n v="0"/>
    <n v="0"/>
    <n v="0"/>
    <n v="1"/>
    <n v="0"/>
    <n v="0"/>
    <n v="0"/>
    <n v="0"/>
    <n v="0"/>
    <n v="1"/>
    <n v="1"/>
    <n v="1"/>
    <n v="0"/>
    <n v="1"/>
    <n v="1"/>
    <n v="0"/>
    <n v="0"/>
    <n v="0"/>
    <n v="1"/>
    <x v="0"/>
    <x v="0"/>
    <n v="1"/>
    <n v="0"/>
    <n v="0"/>
    <n v="0"/>
    <n v="0"/>
    <n v="0"/>
    <n v="0"/>
    <n v="0"/>
    <n v="0"/>
    <n v="0"/>
    <n v="0"/>
    <n v="0"/>
    <n v="0"/>
    <n v="0"/>
    <n v="0"/>
    <n v="0"/>
    <n v="0"/>
    <n v="0"/>
    <n v="0"/>
    <n v="0"/>
    <n v="0"/>
    <x v="0"/>
    <n v="195"/>
    <n v="8519"/>
    <n v="0"/>
    <n v="5"/>
    <n v="5"/>
  </r>
  <r>
    <s v="Godrej Aria , sector , Gurgaon"/>
    <s v=" Godrej Aria , sector 79 , Gurgaon"/>
    <x v="1"/>
    <n v="0"/>
    <n v="11111"/>
    <s v=""/>
    <x v="1"/>
    <x v="1"/>
    <m/>
    <m/>
    <m/>
    <m/>
    <m/>
    <m/>
    <m/>
    <n v="2"/>
    <s v="unifamiliar"/>
    <m/>
    <m/>
    <n v="0"/>
    <n v="0"/>
    <n v="0"/>
    <n v="0"/>
    <m/>
    <m/>
    <m/>
    <m/>
    <m/>
    <m/>
    <m/>
    <m/>
    <m/>
    <m/>
    <m/>
    <m/>
    <m/>
    <m/>
    <m/>
    <m/>
    <m/>
    <m/>
    <m/>
    <m/>
    <m/>
    <m/>
    <m/>
    <x v="2"/>
    <x v="1"/>
    <m/>
    <m/>
    <n v="0"/>
    <n v="0"/>
    <n v="0"/>
    <n v="0"/>
    <n v="0"/>
    <n v="0"/>
    <n v="0"/>
    <n v="0"/>
    <n v="0"/>
    <n v="0"/>
    <n v="0"/>
    <n v="0"/>
    <n v="0"/>
    <n v="0"/>
    <n v="0"/>
    <n v="0"/>
    <n v="0"/>
    <n v="0"/>
    <n v="0"/>
    <x v="0"/>
    <m/>
    <n v="11111"/>
    <n v="0"/>
    <n v="0"/>
    <n v="0"/>
  </r>
  <r>
    <s v="Godrej Aria , sector , Gurgaon"/>
    <s v=" Godrej Aria , sector 79 , Gurgaon"/>
    <x v="1"/>
    <n v="150000"/>
    <n v="11111"/>
    <s v="North-East"/>
    <x v="4"/>
    <x v="0"/>
    <n v="1.350013500135E-2"/>
    <n v="1350"/>
    <m/>
    <m/>
    <n v="2"/>
    <n v="2"/>
    <n v="3"/>
    <n v="2"/>
    <s v="unifamiliar"/>
    <n v="13"/>
    <n v="7"/>
    <n v="0"/>
    <n v="0"/>
    <n v="0"/>
    <n v="0"/>
    <n v="0"/>
    <n v="0"/>
    <n v="1"/>
    <n v="0"/>
    <n v="0"/>
    <n v="0"/>
    <n v="1"/>
    <n v="0"/>
    <n v="1"/>
    <n v="1"/>
    <n v="1"/>
    <n v="1"/>
    <n v="0"/>
    <n v="1"/>
    <n v="0"/>
    <n v="0"/>
    <n v="0"/>
    <n v="1"/>
    <n v="0"/>
    <n v="1"/>
    <n v="0"/>
    <n v="1"/>
    <n v="1"/>
    <x v="0"/>
    <x v="0"/>
    <n v="0"/>
    <n v="0"/>
    <n v="2"/>
    <n v="2"/>
    <n v="0"/>
    <n v="0"/>
    <n v="0"/>
    <n v="0"/>
    <n v="0"/>
    <n v="1"/>
    <n v="0"/>
    <n v="0"/>
    <n v="0"/>
    <n v="0"/>
    <n v="0"/>
    <n v="1"/>
    <n v="0"/>
    <n v="0"/>
    <n v="0"/>
    <n v="0"/>
    <n v="2"/>
    <x v="1"/>
    <n v="150"/>
    <n v="11111"/>
    <n v="6"/>
    <n v="7"/>
    <n v="5"/>
  </r>
  <r>
    <s v="Godrej Frontier"/>
    <s v=" Sector 80 Gurgaon"/>
    <x v="1"/>
    <n v="140000"/>
    <n v="6189"/>
    <s v="North-West"/>
    <x v="2"/>
    <x v="7"/>
    <n v="2.2620778801098699E-2"/>
    <n v="1576"/>
    <n v="1854"/>
    <n v="2262"/>
    <n v="3"/>
    <n v="4"/>
    <n v="2"/>
    <n v="3"/>
    <s v="plurifamiliar"/>
    <n v="18"/>
    <n v="10"/>
    <n v="0"/>
    <n v="0"/>
    <n v="1"/>
    <n v="1"/>
    <n v="0"/>
    <n v="1"/>
    <n v="1"/>
    <n v="1"/>
    <n v="0"/>
    <n v="1"/>
    <n v="1"/>
    <n v="1"/>
    <n v="1"/>
    <n v="1"/>
    <n v="1"/>
    <n v="1"/>
    <n v="1"/>
    <n v="1"/>
    <n v="1"/>
    <n v="1"/>
    <n v="1"/>
    <n v="1"/>
    <n v="0"/>
    <n v="0"/>
    <n v="0"/>
    <n v="0"/>
    <n v="0"/>
    <x v="1"/>
    <x v="0"/>
    <n v="0"/>
    <n v="0"/>
    <n v="0"/>
    <n v="0"/>
    <n v="0"/>
    <n v="0"/>
    <n v="0"/>
    <n v="0"/>
    <n v="0"/>
    <n v="0"/>
    <n v="0"/>
    <n v="0"/>
    <n v="0"/>
    <n v="0"/>
    <n v="0"/>
    <n v="0"/>
    <n v="0"/>
    <n v="0"/>
    <n v="0"/>
    <n v="0"/>
    <n v="0"/>
    <x v="0"/>
    <n v="140"/>
    <n v="6189"/>
    <n v="0"/>
    <n v="16"/>
    <n v="1"/>
  </r>
  <r>
    <s v="Godrej Frontier"/>
    <s v=" Sector 80 Gurgaon"/>
    <x v="1"/>
    <n v="110000"/>
    <n v="5705"/>
    <s v="North-West"/>
    <x v="2"/>
    <x v="7"/>
    <n v="1.9281332164767701E-2"/>
    <n v="1391"/>
    <n v="1580"/>
    <n v="1928"/>
    <n v="3"/>
    <n v="3"/>
    <n v="3"/>
    <n v="3"/>
    <s v="plurifamiliar"/>
    <n v="18"/>
    <n v="8"/>
    <n v="1"/>
    <n v="0"/>
    <n v="0"/>
    <n v="0"/>
    <n v="0"/>
    <n v="1"/>
    <n v="1"/>
    <n v="1"/>
    <n v="0"/>
    <n v="1"/>
    <n v="1"/>
    <n v="1"/>
    <n v="1"/>
    <n v="1"/>
    <n v="1"/>
    <n v="1"/>
    <n v="1"/>
    <n v="1"/>
    <n v="1"/>
    <n v="1"/>
    <n v="1"/>
    <n v="1"/>
    <n v="0"/>
    <n v="0"/>
    <n v="0"/>
    <n v="0"/>
    <n v="0"/>
    <x v="1"/>
    <x v="0"/>
    <n v="0"/>
    <n v="0"/>
    <n v="0"/>
    <n v="0"/>
    <n v="0"/>
    <n v="0"/>
    <n v="0"/>
    <n v="0"/>
    <n v="0"/>
    <n v="0"/>
    <n v="0"/>
    <n v="0"/>
    <n v="0"/>
    <n v="0"/>
    <n v="0"/>
    <n v="0"/>
    <n v="0"/>
    <n v="0"/>
    <n v="0"/>
    <n v="0"/>
    <n v="0"/>
    <x v="0"/>
    <n v="110"/>
    <n v="5705"/>
    <n v="0"/>
    <n v="15"/>
    <n v="1"/>
  </r>
  <r>
    <s v="Godrej Frontier"/>
    <s v=" Sector 80 Gurgaon"/>
    <x v="1"/>
    <n v="140000"/>
    <n v="6189"/>
    <s v="South"/>
    <x v="2"/>
    <x v="7"/>
    <n v="2.2620778801098699E-2"/>
    <n v="1634"/>
    <n v="1922"/>
    <n v="2262"/>
    <n v="3"/>
    <n v="4"/>
    <n v="2"/>
    <n v="3"/>
    <s v="plurifamiliar"/>
    <n v="18"/>
    <n v="6"/>
    <n v="1"/>
    <n v="0"/>
    <n v="1"/>
    <n v="0"/>
    <n v="0"/>
    <n v="1"/>
    <n v="1"/>
    <n v="1"/>
    <n v="0"/>
    <n v="1"/>
    <n v="1"/>
    <n v="1"/>
    <n v="1"/>
    <n v="1"/>
    <n v="1"/>
    <n v="1"/>
    <n v="1"/>
    <n v="1"/>
    <n v="1"/>
    <n v="1"/>
    <n v="1"/>
    <n v="1"/>
    <n v="0"/>
    <n v="0"/>
    <n v="0"/>
    <n v="0"/>
    <n v="0"/>
    <x v="1"/>
    <x v="0"/>
    <n v="0"/>
    <n v="0"/>
    <n v="0"/>
    <n v="0"/>
    <n v="0"/>
    <n v="0"/>
    <n v="0"/>
    <n v="0"/>
    <n v="0"/>
    <n v="0"/>
    <n v="0"/>
    <n v="0"/>
    <n v="0"/>
    <n v="0"/>
    <n v="0"/>
    <n v="0"/>
    <n v="0"/>
    <n v="0"/>
    <n v="0"/>
    <n v="0"/>
    <n v="0"/>
    <x v="0"/>
    <n v="140"/>
    <n v="6189"/>
    <n v="0"/>
    <n v="16"/>
    <n v="1"/>
  </r>
  <r>
    <s v="Godrej Frontier"/>
    <s v=" Sector 80 Gurgaon"/>
    <x v="1"/>
    <n v="160000"/>
    <n v="7000"/>
    <s v=""/>
    <x v="2"/>
    <x v="22"/>
    <n v="2.2857142857142802E-2"/>
    <m/>
    <m/>
    <n v="2262"/>
    <n v="3"/>
    <n v="3"/>
    <n v="3"/>
    <n v="3"/>
    <s v="plurifamiliar"/>
    <n v="18"/>
    <n v="5"/>
    <n v="1"/>
    <n v="0"/>
    <n v="0"/>
    <n v="0"/>
    <n v="0"/>
    <n v="0"/>
    <n v="1"/>
    <n v="0"/>
    <n v="0"/>
    <n v="0"/>
    <n v="1"/>
    <n v="1"/>
    <n v="1"/>
    <n v="0"/>
    <n v="0"/>
    <n v="1"/>
    <n v="0"/>
    <n v="1"/>
    <n v="1"/>
    <n v="1"/>
    <n v="0"/>
    <n v="1"/>
    <n v="0"/>
    <n v="0"/>
    <n v="0"/>
    <n v="0"/>
    <n v="0"/>
    <x v="1"/>
    <x v="0"/>
    <n v="0"/>
    <n v="0"/>
    <n v="0"/>
    <n v="0"/>
    <n v="0"/>
    <n v="0"/>
    <n v="0"/>
    <n v="0"/>
    <n v="0"/>
    <n v="0"/>
    <n v="0"/>
    <n v="0"/>
    <n v="0"/>
    <n v="0"/>
    <n v="0"/>
    <n v="0"/>
    <n v="0"/>
    <n v="0"/>
    <n v="0"/>
    <n v="0"/>
    <n v="0"/>
    <x v="0"/>
    <n v="160"/>
    <n v="7000"/>
    <n v="0"/>
    <n v="9"/>
    <n v="1"/>
  </r>
  <r>
    <s v="Godrej Habitat"/>
    <s v=" Sector 3 Gurgaon"/>
    <x v="1"/>
    <n v="135000"/>
    <n v="12784"/>
    <s v="North-East"/>
    <x v="1"/>
    <x v="1"/>
    <n v="1.05600750938673E-2"/>
    <n v="912"/>
    <n v="1056"/>
    <m/>
    <n v="2"/>
    <n v="2"/>
    <n v="0"/>
    <n v="2"/>
    <s v="unifamiliar"/>
    <n v="4"/>
    <n v="4"/>
    <n v="0"/>
    <n v="0"/>
    <n v="0"/>
    <n v="0"/>
    <m/>
    <m/>
    <m/>
    <m/>
    <m/>
    <m/>
    <m/>
    <m/>
    <m/>
    <m/>
    <m/>
    <m/>
    <m/>
    <m/>
    <m/>
    <m/>
    <m/>
    <n v="1"/>
    <n v="0"/>
    <n v="1"/>
    <n v="1"/>
    <n v="1"/>
    <n v="1"/>
    <x v="0"/>
    <x v="0"/>
    <n v="0"/>
    <n v="0"/>
    <n v="0"/>
    <n v="0"/>
    <n v="0"/>
    <n v="0"/>
    <n v="0"/>
    <n v="0"/>
    <n v="0"/>
    <n v="0"/>
    <n v="0"/>
    <n v="0"/>
    <n v="0"/>
    <n v="0"/>
    <n v="0"/>
    <n v="0"/>
    <n v="0"/>
    <n v="0"/>
    <n v="0"/>
    <n v="0"/>
    <n v="0"/>
    <x v="0"/>
    <n v="135"/>
    <n v="12784"/>
    <n v="0"/>
    <n v="0"/>
    <n v="6"/>
  </r>
  <r>
    <s v="Godrej Habitat"/>
    <s v=" Sector 3 Gurgaon"/>
    <x v="1"/>
    <n v="110000"/>
    <n v="10410"/>
    <s v=""/>
    <x v="5"/>
    <x v="1"/>
    <n v="1.0566762728146E-2"/>
    <m/>
    <m/>
    <n v="1057"/>
    <n v="2"/>
    <n v="2"/>
    <n v="2"/>
    <n v="2"/>
    <s v="unifamiliar"/>
    <n v="17"/>
    <n v="14"/>
    <n v="0"/>
    <n v="0"/>
    <n v="0"/>
    <n v="0"/>
    <m/>
    <m/>
    <m/>
    <m/>
    <m/>
    <m/>
    <m/>
    <m/>
    <m/>
    <m/>
    <m/>
    <m/>
    <m/>
    <m/>
    <m/>
    <m/>
    <m/>
    <n v="1"/>
    <n v="1"/>
    <n v="0"/>
    <n v="0"/>
    <n v="0"/>
    <n v="1"/>
    <x v="0"/>
    <x v="2"/>
    <n v="1"/>
    <n v="0"/>
    <n v="0"/>
    <n v="0"/>
    <n v="0"/>
    <n v="0"/>
    <n v="0"/>
    <n v="0"/>
    <n v="0"/>
    <n v="0"/>
    <n v="0"/>
    <n v="0"/>
    <n v="0"/>
    <n v="0"/>
    <n v="0"/>
    <n v="0"/>
    <n v="0"/>
    <n v="0"/>
    <n v="0"/>
    <n v="0"/>
    <n v="0"/>
    <x v="0"/>
    <n v="110"/>
    <n v="10410"/>
    <n v="0"/>
    <n v="0"/>
    <n v="6"/>
  </r>
  <r>
    <s v="Godrej Habitat"/>
    <s v=" Sector 3 Gurgaon"/>
    <x v="1"/>
    <n v="130000"/>
    <n v="9002"/>
    <s v=""/>
    <x v="5"/>
    <x v="31"/>
    <n v="1.44412352810486E-2"/>
    <n v="1444"/>
    <m/>
    <m/>
    <n v="2"/>
    <n v="2"/>
    <n v="2"/>
    <n v="2"/>
    <s v="unifamiliar"/>
    <n v="17"/>
    <n v="6"/>
    <n v="0"/>
    <n v="0"/>
    <n v="0"/>
    <n v="0"/>
    <n v="1"/>
    <n v="0"/>
    <n v="1"/>
    <n v="1"/>
    <n v="0"/>
    <n v="0"/>
    <n v="1"/>
    <n v="1"/>
    <n v="0"/>
    <n v="0"/>
    <n v="0"/>
    <n v="1"/>
    <n v="1"/>
    <n v="0"/>
    <n v="1"/>
    <n v="1"/>
    <n v="0"/>
    <n v="1"/>
    <n v="1"/>
    <n v="0"/>
    <n v="0"/>
    <n v="0"/>
    <n v="1"/>
    <x v="0"/>
    <x v="2"/>
    <n v="1"/>
    <n v="0"/>
    <n v="1"/>
    <n v="0"/>
    <n v="0"/>
    <n v="0"/>
    <n v="1"/>
    <n v="0"/>
    <n v="0"/>
    <n v="1"/>
    <n v="0"/>
    <n v="0"/>
    <n v="0"/>
    <n v="0"/>
    <n v="0"/>
    <n v="0"/>
    <n v="0"/>
    <n v="0"/>
    <n v="0"/>
    <n v="0"/>
    <n v="2"/>
    <x v="1"/>
    <n v="130"/>
    <n v="9002"/>
    <n v="3"/>
    <n v="9"/>
    <n v="6"/>
  </r>
  <r>
    <s v="Godrej Habitat"/>
    <s v=" Sector 3 Gurgaon"/>
    <x v="1"/>
    <n v="120000"/>
    <n v="8310"/>
    <s v=""/>
    <x v="5"/>
    <x v="1"/>
    <n v="1.44404332129963E-2"/>
    <m/>
    <m/>
    <n v="1444"/>
    <n v="2"/>
    <n v="2"/>
    <n v="3"/>
    <n v="2"/>
    <s v="unifamiliar"/>
    <n v="17"/>
    <n v="0"/>
    <n v="0"/>
    <n v="0"/>
    <n v="0"/>
    <n v="0"/>
    <m/>
    <m/>
    <m/>
    <m/>
    <m/>
    <m/>
    <m/>
    <m/>
    <m/>
    <m/>
    <m/>
    <m/>
    <m/>
    <m/>
    <m/>
    <m/>
    <m/>
    <n v="1"/>
    <n v="1"/>
    <n v="0"/>
    <n v="0"/>
    <n v="0"/>
    <n v="1"/>
    <x v="0"/>
    <x v="2"/>
    <n v="1"/>
    <n v="0"/>
    <n v="0"/>
    <n v="0"/>
    <n v="0"/>
    <n v="0"/>
    <n v="0"/>
    <n v="0"/>
    <n v="0"/>
    <n v="0"/>
    <n v="0"/>
    <n v="0"/>
    <n v="0"/>
    <n v="0"/>
    <n v="0"/>
    <n v="0"/>
    <n v="0"/>
    <n v="0"/>
    <n v="0"/>
    <n v="0"/>
    <n v="0"/>
    <x v="0"/>
    <n v="120"/>
    <n v="8310"/>
    <n v="0"/>
    <n v="0"/>
    <n v="6"/>
  </r>
  <r>
    <s v="Godrej Habitat"/>
    <s v=" Sector 3 Gurgaon"/>
    <x v="1"/>
    <n v="125000"/>
    <n v="8656"/>
    <s v=""/>
    <x v="5"/>
    <x v="31"/>
    <n v="1.44408502772643E-2"/>
    <n v="913"/>
    <m/>
    <n v="1444"/>
    <n v="2"/>
    <n v="2"/>
    <n v="3"/>
    <n v="2"/>
    <s v="unifamiliar"/>
    <n v="17"/>
    <n v="14"/>
    <n v="0"/>
    <n v="0"/>
    <n v="0"/>
    <n v="0"/>
    <n v="1"/>
    <n v="0"/>
    <n v="1"/>
    <n v="0"/>
    <n v="0"/>
    <n v="0"/>
    <n v="1"/>
    <n v="1"/>
    <n v="0"/>
    <n v="0"/>
    <n v="0"/>
    <n v="1"/>
    <n v="1"/>
    <n v="0"/>
    <n v="1"/>
    <n v="1"/>
    <n v="0"/>
    <n v="1"/>
    <n v="1"/>
    <n v="0"/>
    <n v="0"/>
    <n v="0"/>
    <n v="1"/>
    <x v="0"/>
    <x v="2"/>
    <n v="1"/>
    <n v="0"/>
    <n v="0"/>
    <n v="0"/>
    <n v="0"/>
    <n v="0"/>
    <n v="0"/>
    <n v="0"/>
    <n v="0"/>
    <n v="0"/>
    <n v="0"/>
    <n v="0"/>
    <n v="0"/>
    <n v="0"/>
    <n v="0"/>
    <n v="0"/>
    <n v="0"/>
    <n v="0"/>
    <n v="0"/>
    <n v="0"/>
    <n v="0"/>
    <x v="0"/>
    <n v="125"/>
    <n v="8656"/>
    <n v="0"/>
    <n v="8"/>
    <n v="6"/>
  </r>
  <r>
    <s v="Godrej Icon"/>
    <s v=" Sector 88A Gurgaon"/>
    <x v="1"/>
    <n v="131000"/>
    <n v="8100"/>
    <s v="North-West"/>
    <x v="0"/>
    <x v="12"/>
    <n v="1.6172839506172799E-2"/>
    <m/>
    <m/>
    <n v="1617"/>
    <n v="2"/>
    <n v="2"/>
    <n v="3"/>
    <n v="2"/>
    <s v="unifamiliar"/>
    <n v="32"/>
    <n v="3"/>
    <n v="0"/>
    <n v="1"/>
    <n v="0"/>
    <n v="0"/>
    <n v="0"/>
    <n v="0"/>
    <n v="1"/>
    <n v="1"/>
    <n v="0"/>
    <n v="1"/>
    <n v="1"/>
    <n v="1"/>
    <n v="1"/>
    <n v="1"/>
    <n v="1"/>
    <n v="1"/>
    <n v="1"/>
    <n v="1"/>
    <n v="1"/>
    <n v="1"/>
    <n v="1"/>
    <n v="1"/>
    <n v="0"/>
    <n v="0"/>
    <n v="1"/>
    <n v="1"/>
    <n v="1"/>
    <x v="0"/>
    <x v="0"/>
    <n v="0"/>
    <n v="0"/>
    <n v="0"/>
    <n v="0"/>
    <n v="0"/>
    <n v="0"/>
    <n v="0"/>
    <n v="0"/>
    <n v="0"/>
    <n v="0"/>
    <n v="0"/>
    <n v="0"/>
    <n v="0"/>
    <n v="0"/>
    <n v="0"/>
    <n v="0"/>
    <n v="0"/>
    <n v="0"/>
    <n v="0"/>
    <n v="0"/>
    <n v="0"/>
    <x v="0"/>
    <n v="131"/>
    <n v="8100"/>
    <n v="0"/>
    <n v="14"/>
    <n v="5"/>
  </r>
  <r>
    <s v="Godrej Icon"/>
    <s v=" Sector 88A Gurgaon"/>
    <x v="1"/>
    <n v="165000"/>
    <n v="9041"/>
    <s v=""/>
    <x v="4"/>
    <x v="42"/>
    <n v="1.82501935626589E-2"/>
    <m/>
    <m/>
    <n v="1825"/>
    <n v="3"/>
    <n v="3"/>
    <n v="3"/>
    <n v="3"/>
    <s v="plurifamiliar"/>
    <n v="12"/>
    <n v="12"/>
    <n v="0"/>
    <n v="0"/>
    <n v="0"/>
    <n v="0"/>
    <n v="0"/>
    <n v="0"/>
    <n v="0"/>
    <n v="0"/>
    <n v="0"/>
    <n v="0"/>
    <n v="1"/>
    <n v="1"/>
    <n v="1"/>
    <n v="1"/>
    <n v="0"/>
    <n v="1"/>
    <n v="0"/>
    <n v="1"/>
    <n v="1"/>
    <n v="1"/>
    <n v="1"/>
    <n v="1"/>
    <n v="0"/>
    <n v="0"/>
    <n v="1"/>
    <n v="1"/>
    <n v="1"/>
    <x v="0"/>
    <x v="0"/>
    <n v="0"/>
    <n v="0"/>
    <n v="0"/>
    <n v="0"/>
    <n v="0"/>
    <n v="0"/>
    <n v="0"/>
    <n v="0"/>
    <n v="0"/>
    <n v="0"/>
    <n v="0"/>
    <n v="0"/>
    <n v="0"/>
    <n v="0"/>
    <n v="0"/>
    <n v="0"/>
    <n v="0"/>
    <n v="0"/>
    <n v="0"/>
    <n v="0"/>
    <n v="0"/>
    <x v="0"/>
    <n v="165"/>
    <n v="9041"/>
    <n v="0"/>
    <n v="8"/>
    <n v="5"/>
  </r>
  <r>
    <s v="Godrej Icon"/>
    <s v=" Sector 88A Gurgaon"/>
    <x v="1"/>
    <n v="162000"/>
    <n v="10018"/>
    <s v="East"/>
    <x v="0"/>
    <x v="0"/>
    <n v="1.6170892393691301E-2"/>
    <m/>
    <m/>
    <n v="1617"/>
    <n v="3"/>
    <n v="2"/>
    <n v="3"/>
    <n v="3"/>
    <s v="plurifamiliar"/>
    <n v="11"/>
    <n v="10"/>
    <n v="0"/>
    <n v="1"/>
    <n v="0"/>
    <n v="0"/>
    <n v="0"/>
    <n v="0"/>
    <n v="1"/>
    <n v="0"/>
    <n v="0"/>
    <n v="0"/>
    <n v="1"/>
    <n v="0"/>
    <n v="1"/>
    <n v="1"/>
    <n v="1"/>
    <n v="1"/>
    <n v="1"/>
    <n v="1"/>
    <n v="0"/>
    <n v="0"/>
    <n v="0"/>
    <n v="1"/>
    <n v="0"/>
    <n v="0"/>
    <n v="1"/>
    <n v="1"/>
    <n v="1"/>
    <x v="0"/>
    <x v="0"/>
    <n v="0"/>
    <n v="0"/>
    <n v="0"/>
    <n v="2"/>
    <n v="0"/>
    <n v="1"/>
    <n v="1"/>
    <n v="1"/>
    <n v="0"/>
    <n v="1"/>
    <n v="1"/>
    <n v="0"/>
    <n v="0"/>
    <n v="0"/>
    <n v="1"/>
    <n v="0"/>
    <n v="0"/>
    <n v="0"/>
    <n v="0"/>
    <n v="0"/>
    <n v="1"/>
    <x v="2"/>
    <n v="162"/>
    <n v="10018"/>
    <n v="8"/>
    <n v="9"/>
    <n v="5"/>
  </r>
  <r>
    <s v="Godrej Icon"/>
    <s v=" Sector 88A Gurgaon"/>
    <x v="1"/>
    <n v="175000"/>
    <n v="1384"/>
    <s v=""/>
    <x v="4"/>
    <x v="1"/>
    <n v="0.1264450867052023"/>
    <n v="1175.1099999999999"/>
    <m/>
    <m/>
    <n v="3"/>
    <n v="3"/>
    <n v="3"/>
    <n v="3"/>
    <s v="plurifamiliar"/>
    <n v="10"/>
    <n v="6"/>
    <n v="0"/>
    <n v="0"/>
    <n v="0"/>
    <n v="0"/>
    <m/>
    <m/>
    <m/>
    <m/>
    <m/>
    <m/>
    <m/>
    <m/>
    <m/>
    <m/>
    <m/>
    <m/>
    <m/>
    <m/>
    <m/>
    <m/>
    <m/>
    <n v="1"/>
    <n v="0"/>
    <n v="0"/>
    <n v="1"/>
    <n v="1"/>
    <n v="1"/>
    <x v="0"/>
    <x v="0"/>
    <n v="0"/>
    <n v="0"/>
    <n v="0"/>
    <n v="0"/>
    <n v="0"/>
    <n v="0"/>
    <n v="0"/>
    <n v="0"/>
    <n v="0"/>
    <n v="0"/>
    <n v="0"/>
    <n v="0"/>
    <n v="0"/>
    <n v="0"/>
    <n v="0"/>
    <n v="0"/>
    <n v="0"/>
    <n v="0"/>
    <n v="0"/>
    <n v="0"/>
    <n v="0"/>
    <x v="0"/>
    <n v="175"/>
    <n v="1384"/>
    <n v="0"/>
    <n v="0"/>
    <n v="5"/>
  </r>
  <r>
    <s v="Godrej Meridien"/>
    <s v=" Sector 106 Gurgaon"/>
    <x v="1"/>
    <n v="320000"/>
    <n v="16000"/>
    <s v=""/>
    <x v="5"/>
    <x v="0"/>
    <n v="0.02"/>
    <n v="2002"/>
    <m/>
    <m/>
    <n v="3"/>
    <n v="3"/>
    <n v="3"/>
    <n v="3"/>
    <s v="plurifamiliar"/>
    <n v="24"/>
    <n v="6"/>
    <n v="1"/>
    <n v="0"/>
    <n v="0"/>
    <n v="0"/>
    <n v="0"/>
    <n v="0"/>
    <n v="1"/>
    <n v="0"/>
    <n v="0"/>
    <n v="0"/>
    <n v="1"/>
    <n v="0"/>
    <n v="1"/>
    <n v="1"/>
    <n v="1"/>
    <n v="1"/>
    <n v="1"/>
    <n v="1"/>
    <n v="0"/>
    <n v="0"/>
    <n v="0"/>
    <n v="1"/>
    <n v="1"/>
    <n v="0"/>
    <n v="0"/>
    <n v="0"/>
    <n v="1"/>
    <x v="0"/>
    <x v="2"/>
    <n v="0"/>
    <n v="0"/>
    <n v="0"/>
    <n v="0"/>
    <n v="0"/>
    <n v="0"/>
    <n v="0"/>
    <n v="0"/>
    <n v="0"/>
    <n v="0"/>
    <n v="0"/>
    <n v="0"/>
    <n v="0"/>
    <n v="0"/>
    <n v="0"/>
    <n v="0"/>
    <n v="0"/>
    <n v="0"/>
    <n v="0"/>
    <n v="0"/>
    <n v="0"/>
    <x v="0"/>
    <n v="320"/>
    <n v="16000"/>
    <n v="0"/>
    <n v="9"/>
    <n v="5"/>
  </r>
  <r>
    <s v="Godrej Nature Plus"/>
    <s v=" Sector-33 Sohna"/>
    <x v="0"/>
    <n v="175000"/>
    <n v="8768"/>
    <s v=""/>
    <x v="1"/>
    <x v="1"/>
    <n v="1.99589416058394E-2"/>
    <m/>
    <n v="1996"/>
    <m/>
    <n v="3"/>
    <n v="3"/>
    <n v="0"/>
    <n v="3"/>
    <s v="plurifamiliar"/>
    <n v="2"/>
    <n v="2"/>
    <n v="0"/>
    <n v="0"/>
    <n v="0"/>
    <n v="0"/>
    <m/>
    <m/>
    <m/>
    <m/>
    <m/>
    <m/>
    <m/>
    <m/>
    <m/>
    <m/>
    <m/>
    <m/>
    <m/>
    <m/>
    <m/>
    <m/>
    <m/>
    <n v="1"/>
    <n v="1"/>
    <n v="0"/>
    <n v="0"/>
    <n v="0"/>
    <n v="1"/>
    <x v="0"/>
    <x v="0"/>
    <n v="1"/>
    <n v="0"/>
    <n v="0"/>
    <n v="0"/>
    <n v="0"/>
    <n v="0"/>
    <n v="0"/>
    <n v="0"/>
    <n v="0"/>
    <n v="0"/>
    <n v="0"/>
    <n v="0"/>
    <n v="0"/>
    <n v="0"/>
    <n v="0"/>
    <n v="0"/>
    <n v="0"/>
    <n v="0"/>
    <n v="0"/>
    <n v="0"/>
    <n v="0"/>
    <x v="0"/>
    <n v="175"/>
    <n v="8768"/>
    <n v="0"/>
    <n v="0"/>
    <n v="5"/>
  </r>
  <r>
    <s v="Godrej Nature Plus"/>
    <s v=" Sector-33 Sohna"/>
    <x v="0"/>
    <n v="190000"/>
    <n v="9849"/>
    <s v=""/>
    <x v="4"/>
    <x v="29"/>
    <n v="1.92912986089958E-2"/>
    <n v="1929"/>
    <m/>
    <m/>
    <n v="3"/>
    <n v="3"/>
    <n v="3"/>
    <n v="3"/>
    <s v="plurifamiliar"/>
    <n v="24"/>
    <n v="14"/>
    <n v="1"/>
    <n v="0"/>
    <n v="0"/>
    <n v="0"/>
    <n v="0"/>
    <n v="1"/>
    <n v="0"/>
    <n v="0"/>
    <n v="0"/>
    <n v="0"/>
    <n v="1"/>
    <n v="1"/>
    <n v="1"/>
    <n v="1"/>
    <n v="1"/>
    <n v="1"/>
    <n v="1"/>
    <n v="1"/>
    <n v="1"/>
    <n v="1"/>
    <n v="1"/>
    <n v="1"/>
    <n v="1"/>
    <n v="0"/>
    <n v="0"/>
    <n v="0"/>
    <n v="1"/>
    <x v="0"/>
    <x v="0"/>
    <n v="1"/>
    <n v="0"/>
    <n v="0"/>
    <n v="0"/>
    <n v="0"/>
    <n v="0"/>
    <n v="0"/>
    <n v="0"/>
    <n v="0"/>
    <n v="0"/>
    <n v="0"/>
    <n v="0"/>
    <n v="0"/>
    <n v="0"/>
    <n v="0"/>
    <n v="0"/>
    <n v="0"/>
    <n v="0"/>
    <n v="0"/>
    <n v="0"/>
    <n v="0"/>
    <x v="0"/>
    <n v="190"/>
    <n v="9849"/>
    <n v="0"/>
    <n v="12"/>
    <n v="5"/>
  </r>
  <r>
    <s v="Godrej Nature Plus"/>
    <s v=" Sector-33 Sohna"/>
    <x v="0"/>
    <n v="155000"/>
    <n v="9955"/>
    <s v="East"/>
    <x v="4"/>
    <x v="2"/>
    <n v="1.55700652938222E-2"/>
    <n v="1557"/>
    <m/>
    <m/>
    <n v="3"/>
    <n v="2"/>
    <n v="3"/>
    <n v="3"/>
    <s v="plurifamiliar"/>
    <n v="22"/>
    <n v="8"/>
    <n v="0"/>
    <n v="0"/>
    <n v="0"/>
    <n v="0"/>
    <n v="0"/>
    <n v="0"/>
    <n v="1"/>
    <n v="0"/>
    <n v="0"/>
    <n v="0"/>
    <n v="1"/>
    <n v="0"/>
    <n v="0"/>
    <n v="1"/>
    <n v="1"/>
    <n v="1"/>
    <n v="1"/>
    <n v="1"/>
    <n v="0"/>
    <n v="0"/>
    <n v="0"/>
    <n v="1"/>
    <n v="1"/>
    <n v="0"/>
    <n v="0"/>
    <n v="0"/>
    <n v="1"/>
    <x v="0"/>
    <x v="0"/>
    <n v="1"/>
    <n v="0"/>
    <n v="0"/>
    <n v="0"/>
    <n v="0"/>
    <n v="0"/>
    <n v="0"/>
    <n v="0"/>
    <n v="0"/>
    <n v="0"/>
    <n v="0"/>
    <n v="0"/>
    <n v="0"/>
    <n v="0"/>
    <n v="0"/>
    <n v="0"/>
    <n v="0"/>
    <n v="0"/>
    <n v="0"/>
    <n v="0"/>
    <n v="0"/>
    <x v="0"/>
    <n v="155"/>
    <n v="9955"/>
    <n v="0"/>
    <n v="7"/>
    <n v="5"/>
  </r>
  <r>
    <s v="Godrej Nature Plus"/>
    <s v=" Sector-33 Sohna"/>
    <x v="0"/>
    <n v="145000"/>
    <n v="15664"/>
    <s v=""/>
    <x v="5"/>
    <x v="7"/>
    <n v="9.2568947906026006E-3"/>
    <n v="86"/>
    <n v="118"/>
    <m/>
    <n v="3"/>
    <n v="2"/>
    <n v="3"/>
    <n v="3"/>
    <s v="plurifamiliar"/>
    <n v="22"/>
    <n v="20"/>
    <n v="0"/>
    <n v="1"/>
    <n v="0"/>
    <n v="0"/>
    <n v="0"/>
    <n v="1"/>
    <n v="1"/>
    <n v="0"/>
    <n v="0"/>
    <n v="1"/>
    <n v="1"/>
    <n v="1"/>
    <n v="1"/>
    <n v="1"/>
    <n v="1"/>
    <n v="1"/>
    <n v="1"/>
    <n v="1"/>
    <n v="1"/>
    <n v="1"/>
    <n v="1"/>
    <n v="1"/>
    <n v="1"/>
    <n v="0"/>
    <n v="0"/>
    <n v="0"/>
    <n v="1"/>
    <x v="0"/>
    <x v="0"/>
    <n v="1"/>
    <n v="0"/>
    <n v="0"/>
    <n v="0"/>
    <n v="0"/>
    <n v="0"/>
    <n v="0"/>
    <n v="0"/>
    <n v="0"/>
    <n v="0"/>
    <n v="0"/>
    <n v="0"/>
    <n v="0"/>
    <n v="0"/>
    <n v="0"/>
    <n v="0"/>
    <n v="0"/>
    <n v="0"/>
    <n v="0"/>
    <n v="0"/>
    <n v="0"/>
    <x v="0"/>
    <n v="145"/>
    <n v="15664"/>
    <n v="0"/>
    <n v="14"/>
    <n v="5"/>
  </r>
  <r>
    <s v="Godrej Nature Plus"/>
    <s v=" Sector-33 Sohna"/>
    <x v="0"/>
    <n v="165000"/>
    <n v="14335"/>
    <s v="East"/>
    <x v="5"/>
    <x v="15"/>
    <n v="1.15102895012207E-2"/>
    <n v="1151"/>
    <m/>
    <m/>
    <n v="2"/>
    <n v="2"/>
    <n v="3"/>
    <n v="2"/>
    <s v="unifamiliar"/>
    <n v="22"/>
    <n v="1"/>
    <n v="0"/>
    <n v="0"/>
    <n v="0"/>
    <n v="0"/>
    <n v="0"/>
    <n v="0"/>
    <n v="1"/>
    <n v="1"/>
    <n v="0"/>
    <n v="0"/>
    <n v="1"/>
    <n v="1"/>
    <n v="0"/>
    <n v="0"/>
    <n v="0"/>
    <n v="1"/>
    <n v="0"/>
    <n v="0"/>
    <n v="1"/>
    <n v="1"/>
    <n v="1"/>
    <n v="1"/>
    <n v="1"/>
    <n v="0"/>
    <n v="0"/>
    <n v="0"/>
    <n v="1"/>
    <x v="0"/>
    <x v="0"/>
    <n v="1"/>
    <n v="0"/>
    <n v="0"/>
    <n v="0"/>
    <n v="0"/>
    <n v="0"/>
    <n v="0"/>
    <n v="0"/>
    <n v="0"/>
    <n v="0"/>
    <n v="0"/>
    <n v="0"/>
    <n v="0"/>
    <n v="0"/>
    <n v="0"/>
    <n v="0"/>
    <n v="0"/>
    <n v="0"/>
    <n v="0"/>
    <n v="0"/>
    <n v="0"/>
    <x v="0"/>
    <n v="165"/>
    <n v="14335"/>
    <n v="0"/>
    <n v="7"/>
    <n v="5"/>
  </r>
  <r>
    <s v="Godrej Nature Plus"/>
    <s v=" Sector-33 Sohna"/>
    <x v="0"/>
    <n v="140000"/>
    <n v="9333"/>
    <s v=""/>
    <x v="5"/>
    <x v="12"/>
    <n v="1.5000535733419E-2"/>
    <n v="1385"/>
    <m/>
    <n v="1500"/>
    <n v="2"/>
    <n v="2"/>
    <n v="3"/>
    <n v="2"/>
    <s v="unifamiliar"/>
    <n v="22"/>
    <n v="14"/>
    <n v="0"/>
    <n v="0"/>
    <n v="0"/>
    <n v="0"/>
    <n v="0"/>
    <n v="0"/>
    <n v="1"/>
    <n v="0"/>
    <n v="0"/>
    <n v="0"/>
    <n v="1"/>
    <n v="1"/>
    <n v="1"/>
    <n v="1"/>
    <n v="1"/>
    <n v="1"/>
    <n v="0"/>
    <n v="1"/>
    <n v="1"/>
    <n v="1"/>
    <n v="1"/>
    <n v="1"/>
    <n v="1"/>
    <n v="0"/>
    <n v="0"/>
    <n v="0"/>
    <n v="1"/>
    <x v="0"/>
    <x v="0"/>
    <n v="1"/>
    <n v="0"/>
    <n v="0"/>
    <n v="0"/>
    <n v="0"/>
    <n v="0"/>
    <n v="0"/>
    <n v="0"/>
    <n v="0"/>
    <n v="0"/>
    <n v="0"/>
    <n v="0"/>
    <n v="0"/>
    <n v="0"/>
    <n v="0"/>
    <n v="0"/>
    <n v="0"/>
    <n v="0"/>
    <n v="0"/>
    <n v="0"/>
    <n v="0"/>
    <x v="0"/>
    <n v="140"/>
    <n v="9333"/>
    <n v="0"/>
    <n v="10"/>
    <n v="5"/>
  </r>
  <r>
    <s v="Godrej Nature Plus"/>
    <s v=" Sector-33 Sohna"/>
    <x v="0"/>
    <n v="167000"/>
    <n v="10500"/>
    <s v=""/>
    <x v="5"/>
    <x v="12"/>
    <n v="1.5904761904761901E-2"/>
    <n v="1671"/>
    <m/>
    <m/>
    <n v="3"/>
    <n v="2"/>
    <n v="2"/>
    <n v="3"/>
    <s v="plurifamiliar"/>
    <n v="18"/>
    <n v="18"/>
    <n v="0"/>
    <n v="0"/>
    <n v="0"/>
    <n v="0"/>
    <n v="0"/>
    <n v="0"/>
    <n v="1"/>
    <n v="0"/>
    <n v="0"/>
    <n v="0"/>
    <n v="1"/>
    <n v="1"/>
    <n v="1"/>
    <n v="1"/>
    <n v="1"/>
    <n v="1"/>
    <n v="0"/>
    <n v="1"/>
    <n v="1"/>
    <n v="1"/>
    <n v="1"/>
    <n v="1"/>
    <n v="1"/>
    <n v="0"/>
    <n v="0"/>
    <n v="0"/>
    <n v="1"/>
    <x v="0"/>
    <x v="0"/>
    <n v="1"/>
    <n v="0"/>
    <n v="0"/>
    <n v="0"/>
    <n v="0"/>
    <n v="0"/>
    <n v="0"/>
    <n v="0"/>
    <n v="0"/>
    <n v="0"/>
    <n v="0"/>
    <n v="0"/>
    <n v="0"/>
    <n v="0"/>
    <n v="0"/>
    <n v="0"/>
    <n v="0"/>
    <n v="0"/>
    <n v="0"/>
    <n v="0"/>
    <n v="0"/>
    <x v="0"/>
    <n v="167"/>
    <n v="10500"/>
    <n v="0"/>
    <n v="10"/>
    <n v="5"/>
  </r>
  <r>
    <s v="Godrej Nature Plus"/>
    <s v=" Sector-33 Sohna"/>
    <x v="0"/>
    <n v="107000"/>
    <n v="7725"/>
    <s v="North-East"/>
    <x v="5"/>
    <x v="29"/>
    <n v="1.38511326860841E-2"/>
    <m/>
    <m/>
    <n v="1385"/>
    <n v="2"/>
    <n v="2"/>
    <n v="2"/>
    <n v="2"/>
    <s v="unifamiliar"/>
    <n v="24"/>
    <n v="14"/>
    <n v="0"/>
    <n v="0"/>
    <n v="0"/>
    <n v="0"/>
    <n v="0"/>
    <n v="1"/>
    <n v="0"/>
    <n v="0"/>
    <n v="0"/>
    <n v="0"/>
    <n v="1"/>
    <n v="1"/>
    <n v="1"/>
    <n v="1"/>
    <n v="1"/>
    <n v="1"/>
    <n v="0"/>
    <n v="1"/>
    <n v="1"/>
    <n v="1"/>
    <n v="1"/>
    <n v="1"/>
    <n v="1"/>
    <n v="0"/>
    <n v="0"/>
    <n v="0"/>
    <n v="1"/>
    <x v="0"/>
    <x v="0"/>
    <n v="1"/>
    <n v="0"/>
    <n v="0"/>
    <n v="0"/>
    <n v="0"/>
    <n v="0"/>
    <n v="0"/>
    <n v="0"/>
    <n v="0"/>
    <n v="0"/>
    <n v="0"/>
    <n v="0"/>
    <n v="0"/>
    <n v="0"/>
    <n v="0"/>
    <n v="0"/>
    <n v="0"/>
    <n v="0"/>
    <n v="0"/>
    <n v="0"/>
    <n v="0"/>
    <x v="0"/>
    <n v="107"/>
    <n v="7725"/>
    <n v="0"/>
    <n v="10"/>
    <n v="5"/>
  </r>
  <r>
    <s v="Godrej Nature Plus"/>
    <s v=" Sector-33 Sohna"/>
    <x v="0"/>
    <n v="127000"/>
    <n v="9182"/>
    <s v="West"/>
    <x v="5"/>
    <x v="15"/>
    <n v="1.38314092790241E-2"/>
    <m/>
    <m/>
    <n v="1383"/>
    <n v="2"/>
    <n v="2"/>
    <n v="3"/>
    <n v="2"/>
    <s v="unifamiliar"/>
    <n v="22"/>
    <n v="9"/>
    <n v="0"/>
    <n v="0"/>
    <n v="0"/>
    <n v="0"/>
    <n v="0"/>
    <n v="0"/>
    <n v="1"/>
    <n v="0"/>
    <n v="0"/>
    <n v="0"/>
    <n v="1"/>
    <n v="1"/>
    <n v="0"/>
    <n v="0"/>
    <n v="0"/>
    <n v="1"/>
    <n v="0"/>
    <n v="0"/>
    <n v="1"/>
    <n v="1"/>
    <n v="1"/>
    <m/>
    <m/>
    <m/>
    <m/>
    <m/>
    <m/>
    <x v="2"/>
    <x v="1"/>
    <m/>
    <m/>
    <n v="0"/>
    <n v="0"/>
    <n v="0"/>
    <n v="0"/>
    <n v="0"/>
    <n v="0"/>
    <n v="0"/>
    <n v="0"/>
    <n v="0"/>
    <n v="0"/>
    <n v="0"/>
    <n v="0"/>
    <n v="0"/>
    <n v="0"/>
    <n v="0"/>
    <n v="0"/>
    <n v="0"/>
    <n v="0"/>
    <n v="0"/>
    <x v="0"/>
    <n v="127"/>
    <n v="9182"/>
    <n v="0"/>
    <n v="6"/>
    <n v="0"/>
  </r>
  <r>
    <s v="Godrej Nature Plus"/>
    <s v=" Sector-33 Sohna"/>
    <x v="0"/>
    <n v="131000"/>
    <n v="15982"/>
    <s v=""/>
    <x v="5"/>
    <x v="24"/>
    <n v="8.1967213114753999E-3"/>
    <n v="76.44"/>
    <m/>
    <m/>
    <n v="2"/>
    <n v="2"/>
    <n v="2"/>
    <n v="2"/>
    <s v="unifamiliar"/>
    <n v="22"/>
    <n v="4"/>
    <n v="0"/>
    <n v="0"/>
    <n v="0"/>
    <n v="0"/>
    <n v="0"/>
    <n v="0"/>
    <n v="1"/>
    <n v="1"/>
    <n v="0"/>
    <n v="0"/>
    <n v="1"/>
    <n v="1"/>
    <n v="1"/>
    <n v="0"/>
    <n v="1"/>
    <n v="1"/>
    <n v="0"/>
    <n v="1"/>
    <n v="1"/>
    <n v="1"/>
    <n v="1"/>
    <n v="1"/>
    <n v="1"/>
    <n v="0"/>
    <n v="0"/>
    <n v="0"/>
    <n v="1"/>
    <x v="0"/>
    <x v="0"/>
    <n v="1"/>
    <n v="0"/>
    <n v="0"/>
    <n v="0"/>
    <n v="0"/>
    <n v="0"/>
    <n v="0"/>
    <n v="0"/>
    <n v="0"/>
    <n v="0"/>
    <n v="0"/>
    <n v="0"/>
    <n v="0"/>
    <n v="0"/>
    <n v="0"/>
    <n v="0"/>
    <n v="0"/>
    <n v="0"/>
    <n v="0"/>
    <n v="0"/>
    <n v="0"/>
    <x v="0"/>
    <n v="131"/>
    <n v="15982"/>
    <n v="0"/>
    <n v="10"/>
    <n v="5"/>
  </r>
  <r>
    <s v="Godrej Nature Plus"/>
    <s v=" Sector-33 Sohna"/>
    <x v="0"/>
    <n v="165000"/>
    <n v="8266"/>
    <s v=""/>
    <x v="5"/>
    <x v="19"/>
    <n v="1.9961287200580598E-2"/>
    <n v="1996"/>
    <m/>
    <m/>
    <n v="3"/>
    <n v="3"/>
    <n v="3"/>
    <n v="3"/>
    <s v="plurifamiliar"/>
    <n v="22"/>
    <n v="2"/>
    <n v="1"/>
    <n v="0"/>
    <n v="0"/>
    <n v="0"/>
    <n v="0"/>
    <n v="0"/>
    <n v="1"/>
    <n v="0"/>
    <n v="0"/>
    <n v="0"/>
    <n v="1"/>
    <n v="0"/>
    <n v="1"/>
    <n v="0"/>
    <n v="1"/>
    <n v="1"/>
    <n v="0"/>
    <n v="1"/>
    <n v="0"/>
    <n v="0"/>
    <n v="0"/>
    <n v="1"/>
    <n v="1"/>
    <n v="0"/>
    <n v="0"/>
    <n v="0"/>
    <n v="1"/>
    <x v="0"/>
    <x v="0"/>
    <n v="1"/>
    <n v="0"/>
    <n v="0"/>
    <n v="0"/>
    <n v="0"/>
    <n v="0"/>
    <n v="0"/>
    <n v="0"/>
    <n v="0"/>
    <n v="0"/>
    <n v="0"/>
    <n v="0"/>
    <n v="0"/>
    <n v="0"/>
    <n v="0"/>
    <n v="0"/>
    <n v="0"/>
    <n v="0"/>
    <n v="0"/>
    <n v="0"/>
    <n v="0"/>
    <x v="0"/>
    <n v="165"/>
    <n v="8266"/>
    <n v="0"/>
    <n v="7"/>
    <n v="5"/>
  </r>
  <r>
    <s v="Godrej Nature Plus"/>
    <s v=" Sector-33 Sohna"/>
    <x v="0"/>
    <n v="140000"/>
    <n v="15124"/>
    <s v=""/>
    <x v="4"/>
    <x v="8"/>
    <n v="9.2568103676275992E-3"/>
    <n v="86"/>
    <m/>
    <n v="145"/>
    <n v="3"/>
    <n v="2"/>
    <n v="3"/>
    <n v="3"/>
    <s v="plurifamiliar"/>
    <n v="24"/>
    <n v="20"/>
    <n v="0"/>
    <n v="0"/>
    <n v="0"/>
    <n v="0"/>
    <n v="0"/>
    <n v="0"/>
    <n v="1"/>
    <n v="0"/>
    <n v="0"/>
    <n v="0"/>
    <n v="1"/>
    <n v="1"/>
    <n v="0"/>
    <n v="0"/>
    <n v="1"/>
    <n v="1"/>
    <n v="0"/>
    <n v="1"/>
    <n v="1"/>
    <n v="1"/>
    <n v="1"/>
    <n v="1"/>
    <n v="1"/>
    <n v="0"/>
    <n v="0"/>
    <n v="0"/>
    <n v="1"/>
    <x v="0"/>
    <x v="0"/>
    <n v="1"/>
    <n v="0"/>
    <n v="0"/>
    <n v="0"/>
    <n v="0"/>
    <n v="0"/>
    <n v="0"/>
    <n v="0"/>
    <n v="0"/>
    <n v="0"/>
    <n v="0"/>
    <n v="0"/>
    <n v="0"/>
    <n v="0"/>
    <n v="0"/>
    <n v="0"/>
    <n v="0"/>
    <n v="0"/>
    <n v="0"/>
    <n v="0"/>
    <n v="0"/>
    <x v="0"/>
    <n v="140"/>
    <n v="15124"/>
    <n v="0"/>
    <n v="8"/>
    <n v="5"/>
  </r>
  <r>
    <s v="Godrej Nature Plus"/>
    <s v=" Sector-33 Sohna"/>
    <x v="0"/>
    <n v="130000"/>
    <n v="8349"/>
    <s v="North"/>
    <x v="4"/>
    <x v="15"/>
    <n v="1.5570727033177601E-2"/>
    <m/>
    <m/>
    <n v="1557"/>
    <n v="3"/>
    <n v="2"/>
    <n v="3"/>
    <n v="3"/>
    <s v="plurifamiliar"/>
    <n v="22"/>
    <n v="18"/>
    <n v="0"/>
    <n v="0"/>
    <n v="0"/>
    <n v="0"/>
    <n v="0"/>
    <n v="0"/>
    <n v="1"/>
    <n v="0"/>
    <n v="0"/>
    <n v="0"/>
    <n v="1"/>
    <n v="1"/>
    <n v="0"/>
    <n v="0"/>
    <n v="0"/>
    <n v="1"/>
    <n v="0"/>
    <n v="0"/>
    <n v="1"/>
    <n v="1"/>
    <n v="1"/>
    <n v="1"/>
    <n v="1"/>
    <n v="0"/>
    <n v="0"/>
    <n v="0"/>
    <n v="1"/>
    <x v="0"/>
    <x v="0"/>
    <n v="1"/>
    <n v="0"/>
    <n v="0"/>
    <n v="0"/>
    <n v="0"/>
    <n v="0"/>
    <n v="0"/>
    <n v="0"/>
    <n v="0"/>
    <n v="0"/>
    <n v="0"/>
    <n v="0"/>
    <n v="0"/>
    <n v="0"/>
    <n v="0"/>
    <n v="0"/>
    <n v="0"/>
    <n v="0"/>
    <n v="0"/>
    <n v="0"/>
    <n v="0"/>
    <x v="0"/>
    <n v="130"/>
    <n v="8349"/>
    <n v="0"/>
    <n v="6"/>
    <n v="5"/>
  </r>
  <r>
    <s v="Godrej Nature Plus"/>
    <s v=" Sector-33 Sohna"/>
    <x v="0"/>
    <n v="135000"/>
    <n v="8670"/>
    <s v=""/>
    <x v="4"/>
    <x v="15"/>
    <n v="1.55709342560553E-2"/>
    <m/>
    <m/>
    <n v="1557"/>
    <n v="3"/>
    <n v="2"/>
    <n v="3"/>
    <n v="3"/>
    <s v="plurifamiliar"/>
    <n v="22"/>
    <n v="17"/>
    <n v="0"/>
    <n v="0"/>
    <n v="0"/>
    <n v="0"/>
    <n v="0"/>
    <n v="0"/>
    <n v="1"/>
    <n v="0"/>
    <n v="0"/>
    <n v="0"/>
    <n v="1"/>
    <n v="1"/>
    <n v="0"/>
    <n v="0"/>
    <n v="0"/>
    <n v="1"/>
    <n v="0"/>
    <n v="0"/>
    <n v="1"/>
    <n v="1"/>
    <n v="1"/>
    <n v="1"/>
    <n v="1"/>
    <n v="0"/>
    <n v="0"/>
    <n v="0"/>
    <n v="1"/>
    <x v="0"/>
    <x v="0"/>
    <n v="1"/>
    <n v="0"/>
    <n v="0"/>
    <n v="0"/>
    <n v="0"/>
    <n v="0"/>
    <n v="0"/>
    <n v="0"/>
    <n v="0"/>
    <n v="0"/>
    <n v="0"/>
    <n v="0"/>
    <n v="0"/>
    <n v="0"/>
    <n v="0"/>
    <n v="0"/>
    <n v="0"/>
    <n v="0"/>
    <n v="0"/>
    <n v="0"/>
    <n v="0"/>
    <x v="0"/>
    <n v="135"/>
    <n v="8670"/>
    <n v="0"/>
    <n v="6"/>
    <n v="5"/>
  </r>
  <r>
    <s v="Godrej Nature Plus"/>
    <s v=" Sector-33 Sohna"/>
    <x v="0"/>
    <n v="120000"/>
    <n v="14379"/>
    <s v=""/>
    <x v="4"/>
    <x v="24"/>
    <n v="8.3455038597954993E-3"/>
    <n v="77.53"/>
    <m/>
    <m/>
    <n v="2"/>
    <n v="2"/>
    <n v="3"/>
    <n v="2"/>
    <s v="unifamiliar"/>
    <n v="22"/>
    <n v="1"/>
    <n v="0"/>
    <n v="0"/>
    <n v="0"/>
    <n v="0"/>
    <n v="0"/>
    <n v="0"/>
    <n v="1"/>
    <n v="0"/>
    <n v="0"/>
    <n v="0"/>
    <n v="1"/>
    <n v="1"/>
    <n v="1"/>
    <n v="0"/>
    <n v="1"/>
    <n v="1"/>
    <n v="1"/>
    <n v="1"/>
    <n v="1"/>
    <n v="1"/>
    <n v="1"/>
    <n v="1"/>
    <n v="1"/>
    <n v="0"/>
    <n v="0"/>
    <n v="0"/>
    <n v="1"/>
    <x v="0"/>
    <x v="0"/>
    <n v="1"/>
    <n v="0"/>
    <n v="0"/>
    <n v="0"/>
    <n v="0"/>
    <n v="0"/>
    <n v="0"/>
    <n v="0"/>
    <n v="0"/>
    <n v="0"/>
    <n v="0"/>
    <n v="0"/>
    <n v="0"/>
    <n v="0"/>
    <n v="0"/>
    <n v="0"/>
    <n v="0"/>
    <n v="0"/>
    <n v="0"/>
    <n v="0"/>
    <n v="0"/>
    <x v="0"/>
    <n v="120"/>
    <n v="14379"/>
    <n v="0"/>
    <n v="10"/>
    <n v="5"/>
  </r>
  <r>
    <s v="Godrej Nature Plus"/>
    <s v=" Sector-33 Sohna"/>
    <x v="0"/>
    <n v="170000"/>
    <n v="12592"/>
    <s v=""/>
    <x v="4"/>
    <x v="15"/>
    <n v="1.3500635324015201E-2"/>
    <n v="1350"/>
    <m/>
    <m/>
    <n v="3"/>
    <n v="3"/>
    <n v="3"/>
    <n v="3"/>
    <s v="plurifamiliar"/>
    <n v="22"/>
    <n v="6"/>
    <n v="1"/>
    <n v="0"/>
    <n v="0"/>
    <n v="0"/>
    <n v="0"/>
    <n v="0"/>
    <n v="1"/>
    <n v="1"/>
    <n v="0"/>
    <n v="0"/>
    <n v="1"/>
    <n v="1"/>
    <n v="0"/>
    <n v="0"/>
    <n v="0"/>
    <n v="1"/>
    <n v="0"/>
    <n v="0"/>
    <n v="1"/>
    <n v="1"/>
    <n v="1"/>
    <n v="1"/>
    <n v="1"/>
    <n v="0"/>
    <n v="0"/>
    <n v="0"/>
    <n v="1"/>
    <x v="0"/>
    <x v="0"/>
    <n v="1"/>
    <n v="0"/>
    <n v="0"/>
    <n v="0"/>
    <n v="0"/>
    <n v="0"/>
    <n v="0"/>
    <n v="0"/>
    <n v="0"/>
    <n v="0"/>
    <n v="0"/>
    <n v="0"/>
    <n v="0"/>
    <n v="0"/>
    <n v="0"/>
    <n v="0"/>
    <n v="0"/>
    <n v="0"/>
    <n v="0"/>
    <n v="0"/>
    <n v="0"/>
    <x v="0"/>
    <n v="170"/>
    <n v="12592"/>
    <n v="0"/>
    <n v="8"/>
    <n v="5"/>
  </r>
  <r>
    <s v="Godrej Nature Plus"/>
    <s v=" Sector-33 Sohna"/>
    <x v="0"/>
    <n v="120000"/>
    <n v="13369"/>
    <s v=""/>
    <x v="5"/>
    <x v="1"/>
    <n v="8.9759892288128994E-3"/>
    <n v="76.44"/>
    <m/>
    <m/>
    <n v="2"/>
    <n v="2"/>
    <n v="0"/>
    <n v="2"/>
    <s v="unifamiliar"/>
    <n v="18"/>
    <n v="11"/>
    <n v="0"/>
    <n v="0"/>
    <n v="0"/>
    <n v="0"/>
    <m/>
    <m/>
    <m/>
    <m/>
    <m/>
    <m/>
    <m/>
    <m/>
    <m/>
    <m/>
    <m/>
    <m/>
    <m/>
    <m/>
    <m/>
    <m/>
    <m/>
    <n v="1"/>
    <n v="1"/>
    <n v="0"/>
    <n v="0"/>
    <n v="0"/>
    <n v="1"/>
    <x v="0"/>
    <x v="0"/>
    <n v="1"/>
    <n v="0"/>
    <n v="0"/>
    <n v="0"/>
    <n v="0"/>
    <n v="0"/>
    <n v="0"/>
    <n v="0"/>
    <n v="0"/>
    <n v="0"/>
    <n v="0"/>
    <n v="0"/>
    <n v="0"/>
    <n v="0"/>
    <n v="0"/>
    <n v="0"/>
    <n v="0"/>
    <n v="0"/>
    <n v="0"/>
    <n v="0"/>
    <n v="0"/>
    <x v="0"/>
    <n v="120"/>
    <n v="13369"/>
    <n v="0"/>
    <n v="0"/>
    <n v="5"/>
  </r>
  <r>
    <s v="Godrej Nature Plus"/>
    <s v=" Sector-33 Sohna"/>
    <x v="0"/>
    <n v="150000"/>
    <n v="10200"/>
    <s v="South-East"/>
    <x v="5"/>
    <x v="8"/>
    <n v="1.47058823529411E-2"/>
    <n v="1385"/>
    <m/>
    <m/>
    <n v="2"/>
    <n v="2"/>
    <n v="3"/>
    <n v="2"/>
    <s v="unifamiliar"/>
    <n v="22"/>
    <n v="2"/>
    <n v="0"/>
    <n v="0"/>
    <n v="0"/>
    <n v="0"/>
    <n v="0"/>
    <n v="0"/>
    <n v="1"/>
    <n v="0"/>
    <n v="0"/>
    <n v="0"/>
    <n v="1"/>
    <n v="1"/>
    <n v="0"/>
    <n v="0"/>
    <n v="1"/>
    <n v="1"/>
    <n v="0"/>
    <n v="1"/>
    <n v="1"/>
    <n v="1"/>
    <n v="1"/>
    <n v="1"/>
    <n v="1"/>
    <n v="0"/>
    <n v="0"/>
    <n v="0"/>
    <n v="1"/>
    <x v="0"/>
    <x v="0"/>
    <n v="1"/>
    <n v="0"/>
    <n v="0"/>
    <n v="0"/>
    <n v="0"/>
    <n v="0"/>
    <n v="0"/>
    <n v="0"/>
    <n v="0"/>
    <n v="0"/>
    <n v="0"/>
    <n v="0"/>
    <n v="0"/>
    <n v="0"/>
    <n v="0"/>
    <n v="0"/>
    <n v="0"/>
    <n v="0"/>
    <n v="0"/>
    <n v="0"/>
    <n v="0"/>
    <x v="0"/>
    <n v="150"/>
    <n v="10200"/>
    <n v="0"/>
    <n v="8"/>
    <n v="5"/>
  </r>
  <r>
    <s v="Godrej Nature Plus"/>
    <s v=" Sector-33 Sohna"/>
    <x v="0"/>
    <n v="135000"/>
    <n v="8231"/>
    <s v="North-East"/>
    <x v="5"/>
    <x v="0"/>
    <n v="1.64014093062811E-2"/>
    <m/>
    <m/>
    <n v="1640"/>
    <n v="3"/>
    <n v="2"/>
    <n v="3"/>
    <n v="3"/>
    <s v="plurifamiliar"/>
    <n v="26"/>
    <n v="7"/>
    <n v="0"/>
    <n v="0"/>
    <n v="1"/>
    <n v="0"/>
    <n v="0"/>
    <n v="0"/>
    <n v="1"/>
    <n v="0"/>
    <n v="0"/>
    <n v="0"/>
    <n v="1"/>
    <n v="0"/>
    <n v="1"/>
    <n v="1"/>
    <n v="1"/>
    <n v="1"/>
    <n v="1"/>
    <n v="1"/>
    <n v="0"/>
    <n v="0"/>
    <n v="0"/>
    <n v="1"/>
    <n v="1"/>
    <n v="0"/>
    <n v="0"/>
    <n v="0"/>
    <n v="1"/>
    <x v="0"/>
    <x v="0"/>
    <n v="1"/>
    <n v="0"/>
    <n v="0"/>
    <n v="0"/>
    <n v="0"/>
    <n v="0"/>
    <n v="0"/>
    <n v="0"/>
    <n v="0"/>
    <n v="0"/>
    <n v="0"/>
    <n v="0"/>
    <n v="0"/>
    <n v="0"/>
    <n v="0"/>
    <n v="0"/>
    <n v="0"/>
    <n v="0"/>
    <n v="0"/>
    <n v="0"/>
    <n v="0"/>
    <x v="0"/>
    <n v="135"/>
    <n v="8231"/>
    <n v="0"/>
    <n v="9"/>
    <n v="5"/>
  </r>
  <r>
    <s v="Godrej Nature Plus"/>
    <s v=" Sector-33 Sohna"/>
    <x v="0"/>
    <n v="125000"/>
    <n v="9025"/>
    <s v=""/>
    <x v="1"/>
    <x v="1"/>
    <n v="1.3850415512465301E-2"/>
    <n v="1000"/>
    <n v="1385"/>
    <m/>
    <n v="2"/>
    <n v="2"/>
    <n v="3"/>
    <n v="2"/>
    <s v="unifamiliar"/>
    <n v="17"/>
    <n v="17"/>
    <n v="0"/>
    <n v="0"/>
    <n v="0"/>
    <n v="0"/>
    <m/>
    <m/>
    <m/>
    <m/>
    <m/>
    <m/>
    <m/>
    <m/>
    <m/>
    <m/>
    <m/>
    <m/>
    <m/>
    <m/>
    <m/>
    <m/>
    <m/>
    <n v="1"/>
    <n v="1"/>
    <n v="0"/>
    <n v="0"/>
    <n v="0"/>
    <n v="1"/>
    <x v="0"/>
    <x v="0"/>
    <n v="1"/>
    <n v="0"/>
    <n v="0"/>
    <n v="0"/>
    <n v="0"/>
    <n v="0"/>
    <n v="0"/>
    <n v="0"/>
    <n v="0"/>
    <n v="0"/>
    <n v="0"/>
    <n v="0"/>
    <n v="0"/>
    <n v="0"/>
    <n v="0"/>
    <n v="0"/>
    <n v="0"/>
    <n v="0"/>
    <n v="0"/>
    <n v="0"/>
    <n v="0"/>
    <x v="0"/>
    <n v="125"/>
    <n v="9025"/>
    <n v="0"/>
    <n v="0"/>
    <n v="5"/>
  </r>
  <r>
    <s v="Godrej Nature Plus"/>
    <s v=" Sector-33 Sohna"/>
    <x v="0"/>
    <n v="110000"/>
    <n v="7971"/>
    <s v="North"/>
    <x v="1"/>
    <x v="1"/>
    <n v="1.3800025090954701E-2"/>
    <n v="1380"/>
    <m/>
    <m/>
    <n v="2"/>
    <n v="2"/>
    <n v="2"/>
    <n v="2"/>
    <s v="unifamiliar"/>
    <n v="14"/>
    <n v="14"/>
    <n v="0"/>
    <n v="0"/>
    <n v="0"/>
    <n v="0"/>
    <m/>
    <m/>
    <m/>
    <m/>
    <m/>
    <m/>
    <m/>
    <m/>
    <m/>
    <m/>
    <m/>
    <m/>
    <m/>
    <m/>
    <m/>
    <m/>
    <m/>
    <n v="1"/>
    <n v="1"/>
    <n v="0"/>
    <n v="0"/>
    <n v="0"/>
    <n v="1"/>
    <x v="0"/>
    <x v="0"/>
    <n v="1"/>
    <n v="0"/>
    <n v="0"/>
    <n v="0"/>
    <n v="0"/>
    <n v="0"/>
    <n v="0"/>
    <n v="0"/>
    <n v="0"/>
    <n v="0"/>
    <n v="0"/>
    <n v="0"/>
    <n v="0"/>
    <n v="0"/>
    <n v="0"/>
    <n v="0"/>
    <n v="0"/>
    <n v="0"/>
    <n v="0"/>
    <n v="0"/>
    <n v="0"/>
    <x v="0"/>
    <n v="110"/>
    <n v="7971"/>
    <n v="0"/>
    <n v="0"/>
    <n v="5"/>
  </r>
  <r>
    <s v="Godrej Nature Plus"/>
    <s v=" Sector-33 Sohna"/>
    <x v="0"/>
    <n v="115000"/>
    <n v="11558"/>
    <s v=""/>
    <x v="5"/>
    <x v="15"/>
    <n v="9.9498183076656005E-3"/>
    <n v="92.44"/>
    <m/>
    <m/>
    <n v="2"/>
    <n v="2"/>
    <n v="2"/>
    <n v="2"/>
    <s v="unifamiliar"/>
    <n v="22"/>
    <n v="15"/>
    <n v="0"/>
    <n v="0"/>
    <n v="0"/>
    <n v="0"/>
    <n v="0"/>
    <n v="0"/>
    <n v="1"/>
    <n v="0"/>
    <n v="0"/>
    <n v="0"/>
    <n v="1"/>
    <n v="1"/>
    <n v="0"/>
    <n v="0"/>
    <n v="0"/>
    <n v="1"/>
    <n v="0"/>
    <n v="0"/>
    <n v="1"/>
    <n v="1"/>
    <n v="1"/>
    <n v="1"/>
    <n v="1"/>
    <n v="0"/>
    <n v="0"/>
    <n v="0"/>
    <n v="1"/>
    <x v="0"/>
    <x v="0"/>
    <n v="1"/>
    <n v="0"/>
    <n v="0"/>
    <n v="0"/>
    <n v="0"/>
    <n v="0"/>
    <n v="0"/>
    <n v="0"/>
    <n v="0"/>
    <n v="0"/>
    <n v="0"/>
    <n v="0"/>
    <n v="0"/>
    <n v="0"/>
    <n v="0"/>
    <n v="0"/>
    <n v="0"/>
    <n v="0"/>
    <n v="0"/>
    <n v="0"/>
    <n v="0"/>
    <x v="0"/>
    <n v="115"/>
    <n v="11558"/>
    <n v="0"/>
    <n v="6"/>
    <n v="5"/>
  </r>
  <r>
    <s v="Godrej Nature Plus"/>
    <s v=" Sector-33 Sohna"/>
    <x v="0"/>
    <n v="125000"/>
    <n v="9025"/>
    <s v=""/>
    <x v="5"/>
    <x v="0"/>
    <n v="1.3850415512465301E-2"/>
    <n v="1385"/>
    <m/>
    <m/>
    <n v="2"/>
    <n v="2"/>
    <n v="3"/>
    <n v="2"/>
    <s v="unifamiliar"/>
    <n v="22"/>
    <n v="15"/>
    <n v="0"/>
    <n v="0"/>
    <n v="0"/>
    <n v="0"/>
    <n v="0"/>
    <n v="0"/>
    <n v="1"/>
    <n v="0"/>
    <n v="0"/>
    <n v="0"/>
    <n v="1"/>
    <n v="0"/>
    <n v="1"/>
    <n v="1"/>
    <n v="1"/>
    <n v="1"/>
    <n v="0"/>
    <n v="1"/>
    <n v="0"/>
    <n v="0"/>
    <n v="0"/>
    <n v="1"/>
    <n v="1"/>
    <n v="0"/>
    <n v="0"/>
    <n v="0"/>
    <n v="1"/>
    <x v="0"/>
    <x v="0"/>
    <n v="1"/>
    <n v="0"/>
    <n v="0"/>
    <n v="0"/>
    <n v="0"/>
    <n v="0"/>
    <n v="0"/>
    <n v="0"/>
    <n v="0"/>
    <n v="0"/>
    <n v="0"/>
    <n v="0"/>
    <n v="0"/>
    <n v="0"/>
    <n v="0"/>
    <n v="0"/>
    <n v="0"/>
    <n v="0"/>
    <n v="0"/>
    <n v="0"/>
    <n v="0"/>
    <x v="0"/>
    <n v="125"/>
    <n v="9025"/>
    <n v="0"/>
    <n v="7"/>
    <n v="5"/>
  </r>
  <r>
    <s v="Godrej Nature Plus"/>
    <s v=" Sector-33 Sohna"/>
    <x v="0"/>
    <n v="120000"/>
    <n v="12000"/>
    <s v="North-East"/>
    <x v="5"/>
    <x v="7"/>
    <n v="0.01"/>
    <n v="1000"/>
    <m/>
    <m/>
    <n v="2"/>
    <n v="2"/>
    <n v="3"/>
    <n v="2"/>
    <s v="unifamiliar"/>
    <n v="22"/>
    <n v="3"/>
    <n v="0"/>
    <n v="0"/>
    <n v="0"/>
    <n v="0"/>
    <n v="1"/>
    <n v="1"/>
    <n v="1"/>
    <n v="0"/>
    <n v="0"/>
    <n v="1"/>
    <n v="1"/>
    <n v="1"/>
    <n v="1"/>
    <n v="1"/>
    <n v="1"/>
    <n v="1"/>
    <n v="0"/>
    <n v="1"/>
    <n v="1"/>
    <n v="1"/>
    <n v="1"/>
    <n v="1"/>
    <n v="1"/>
    <n v="0"/>
    <n v="0"/>
    <n v="0"/>
    <n v="1"/>
    <x v="0"/>
    <x v="0"/>
    <n v="1"/>
    <n v="0"/>
    <n v="0"/>
    <n v="0"/>
    <n v="0"/>
    <n v="0"/>
    <n v="0"/>
    <n v="0"/>
    <n v="0"/>
    <n v="0"/>
    <n v="0"/>
    <n v="0"/>
    <n v="0"/>
    <n v="0"/>
    <n v="0"/>
    <n v="0"/>
    <n v="0"/>
    <n v="0"/>
    <n v="0"/>
    <n v="0"/>
    <n v="0"/>
    <x v="0"/>
    <n v="120"/>
    <n v="12000"/>
    <n v="0"/>
    <n v="13"/>
    <n v="5"/>
  </r>
  <r>
    <s v="Godrej Nature Plus"/>
    <s v=" Sector-33 Sohna"/>
    <x v="0"/>
    <n v="108000"/>
    <n v="13126"/>
    <s v=""/>
    <x v="5"/>
    <x v="1"/>
    <n v="8.227944537559E-3"/>
    <n v="76.44"/>
    <m/>
    <m/>
    <n v="2"/>
    <n v="2"/>
    <n v="3"/>
    <n v="2"/>
    <s v="unifamiliar"/>
    <n v="22"/>
    <n v="8"/>
    <n v="0"/>
    <n v="0"/>
    <n v="0"/>
    <n v="0"/>
    <m/>
    <m/>
    <m/>
    <m/>
    <m/>
    <m/>
    <m/>
    <m/>
    <m/>
    <m/>
    <m/>
    <m/>
    <m/>
    <m/>
    <m/>
    <m/>
    <m/>
    <n v="1"/>
    <n v="1"/>
    <n v="0"/>
    <n v="0"/>
    <n v="0"/>
    <n v="1"/>
    <x v="0"/>
    <x v="0"/>
    <n v="1"/>
    <n v="0"/>
    <n v="0"/>
    <n v="0"/>
    <n v="0"/>
    <n v="0"/>
    <n v="0"/>
    <n v="0"/>
    <n v="0"/>
    <n v="0"/>
    <n v="0"/>
    <n v="0"/>
    <n v="0"/>
    <n v="0"/>
    <n v="0"/>
    <n v="0"/>
    <n v="0"/>
    <n v="0"/>
    <n v="0"/>
    <n v="0"/>
    <n v="0"/>
    <x v="0"/>
    <n v="108"/>
    <n v="13126"/>
    <n v="0"/>
    <n v="0"/>
    <n v="5"/>
  </r>
  <r>
    <s v="Godrej Nature Plus"/>
    <s v=" Sector-33 Sohna"/>
    <x v="0"/>
    <n v="162000"/>
    <n v="13974"/>
    <s v="North"/>
    <x v="4"/>
    <x v="24"/>
    <n v="1.15929583512237E-2"/>
    <n v="107.7"/>
    <n v="129.41999999999999"/>
    <m/>
    <n v="3"/>
    <n v="4"/>
    <n v="3"/>
    <n v="3"/>
    <s v="plurifamiliar"/>
    <n v="22"/>
    <n v="3"/>
    <n v="1"/>
    <n v="0"/>
    <n v="0"/>
    <n v="0"/>
    <n v="0"/>
    <n v="0"/>
    <n v="1"/>
    <n v="0"/>
    <n v="0"/>
    <n v="0"/>
    <n v="1"/>
    <n v="1"/>
    <n v="1"/>
    <n v="0"/>
    <n v="1"/>
    <n v="1"/>
    <n v="0"/>
    <n v="1"/>
    <n v="1"/>
    <n v="1"/>
    <n v="1"/>
    <n v="1"/>
    <n v="1"/>
    <n v="0"/>
    <n v="0"/>
    <n v="0"/>
    <n v="1"/>
    <x v="0"/>
    <x v="0"/>
    <n v="1"/>
    <n v="0"/>
    <n v="0"/>
    <n v="0"/>
    <n v="0"/>
    <n v="0"/>
    <n v="0"/>
    <n v="0"/>
    <n v="0"/>
    <n v="0"/>
    <n v="0"/>
    <n v="0"/>
    <n v="0"/>
    <n v="0"/>
    <n v="0"/>
    <n v="0"/>
    <n v="0"/>
    <n v="0"/>
    <n v="0"/>
    <n v="0"/>
    <n v="0"/>
    <x v="0"/>
    <n v="162"/>
    <n v="13974"/>
    <n v="0"/>
    <n v="10"/>
    <n v="5"/>
  </r>
  <r>
    <s v="Godrej Nature Plus"/>
    <s v=" Sector-33 Sohna"/>
    <x v="0"/>
    <n v="150000"/>
    <n v="9677"/>
    <s v="East"/>
    <x v="5"/>
    <x v="12"/>
    <n v="1.55006716957734E-2"/>
    <m/>
    <m/>
    <n v="1550"/>
    <n v="3"/>
    <n v="3"/>
    <n v="3"/>
    <n v="3"/>
    <s v="plurifamiliar"/>
    <n v="22"/>
    <n v="6"/>
    <n v="0"/>
    <n v="1"/>
    <n v="0"/>
    <n v="0"/>
    <n v="0"/>
    <n v="0"/>
    <n v="1"/>
    <n v="0"/>
    <n v="0"/>
    <n v="0"/>
    <n v="1"/>
    <n v="1"/>
    <n v="1"/>
    <n v="1"/>
    <n v="1"/>
    <n v="1"/>
    <n v="1"/>
    <n v="1"/>
    <n v="1"/>
    <n v="1"/>
    <n v="1"/>
    <n v="1"/>
    <n v="1"/>
    <n v="0"/>
    <n v="0"/>
    <n v="0"/>
    <n v="1"/>
    <x v="0"/>
    <x v="0"/>
    <n v="1"/>
    <n v="0"/>
    <n v="2"/>
    <n v="2"/>
    <n v="0"/>
    <n v="0"/>
    <n v="0"/>
    <n v="0"/>
    <n v="0"/>
    <n v="0"/>
    <n v="0"/>
    <n v="0"/>
    <n v="0"/>
    <n v="0"/>
    <n v="0"/>
    <n v="3"/>
    <n v="0"/>
    <n v="0"/>
    <n v="0"/>
    <n v="0"/>
    <n v="2"/>
    <x v="1"/>
    <n v="150"/>
    <n v="9677"/>
    <n v="7"/>
    <n v="12"/>
    <n v="5"/>
  </r>
  <r>
    <s v="Godrej Nature Plus Serenity"/>
    <s v=" Sector-33 Sohna"/>
    <x v="0"/>
    <n v="145000"/>
    <n v="8677"/>
    <s v="South"/>
    <x v="5"/>
    <x v="0"/>
    <n v="1.6710844762014499E-2"/>
    <m/>
    <m/>
    <n v="1671"/>
    <n v="3"/>
    <n v="2"/>
    <n v="3"/>
    <n v="3"/>
    <s v="plurifamiliar"/>
    <n v="24"/>
    <n v="3"/>
    <n v="0"/>
    <n v="0"/>
    <n v="0"/>
    <n v="0"/>
    <n v="0"/>
    <n v="0"/>
    <n v="1"/>
    <n v="0"/>
    <n v="0"/>
    <n v="0"/>
    <n v="1"/>
    <n v="0"/>
    <n v="1"/>
    <n v="1"/>
    <n v="1"/>
    <n v="1"/>
    <n v="1"/>
    <n v="1"/>
    <n v="0"/>
    <n v="0"/>
    <n v="0"/>
    <n v="0"/>
    <n v="0"/>
    <n v="0"/>
    <n v="0"/>
    <n v="0"/>
    <n v="1"/>
    <x v="0"/>
    <x v="0"/>
    <n v="0"/>
    <n v="1"/>
    <n v="0"/>
    <n v="0"/>
    <n v="0"/>
    <n v="0"/>
    <n v="0"/>
    <n v="0"/>
    <n v="0"/>
    <n v="0"/>
    <n v="0"/>
    <n v="0"/>
    <n v="0"/>
    <n v="0"/>
    <n v="0"/>
    <n v="0"/>
    <n v="0"/>
    <n v="0"/>
    <n v="0"/>
    <n v="0"/>
    <n v="0"/>
    <x v="0"/>
    <n v="145"/>
    <n v="8677"/>
    <n v="0"/>
    <n v="8"/>
    <n v="3"/>
  </r>
  <r>
    <s v="Godrej Nature Plus Serenity"/>
    <s v=" Sector-33 Sohna"/>
    <x v="0"/>
    <n v="139000"/>
    <n v="11583"/>
    <s v="East"/>
    <x v="5"/>
    <x v="34"/>
    <n v="1.2000345333678599E-2"/>
    <n v="1200"/>
    <m/>
    <m/>
    <n v="3"/>
    <n v="2"/>
    <n v="3"/>
    <n v="3"/>
    <s v="plurifamiliar"/>
    <n v="24"/>
    <n v="23"/>
    <n v="0"/>
    <n v="0"/>
    <n v="0"/>
    <n v="0"/>
    <n v="1"/>
    <n v="0"/>
    <n v="0"/>
    <n v="0"/>
    <n v="0"/>
    <n v="0"/>
    <n v="1"/>
    <n v="1"/>
    <n v="1"/>
    <n v="1"/>
    <n v="1"/>
    <n v="1"/>
    <n v="1"/>
    <n v="1"/>
    <n v="1"/>
    <n v="1"/>
    <n v="1"/>
    <n v="0"/>
    <n v="0"/>
    <n v="0"/>
    <n v="0"/>
    <n v="0"/>
    <n v="1"/>
    <x v="0"/>
    <x v="0"/>
    <n v="0"/>
    <n v="1"/>
    <n v="0"/>
    <n v="0"/>
    <n v="0"/>
    <n v="0"/>
    <n v="0"/>
    <n v="0"/>
    <n v="0"/>
    <n v="0"/>
    <n v="0"/>
    <n v="0"/>
    <n v="0"/>
    <n v="0"/>
    <n v="0"/>
    <n v="0"/>
    <n v="0"/>
    <n v="0"/>
    <n v="0"/>
    <n v="0"/>
    <n v="0"/>
    <x v="0"/>
    <n v="139"/>
    <n v="11583"/>
    <n v="0"/>
    <n v="11"/>
    <n v="3"/>
  </r>
  <r>
    <s v="Godrej Oasis"/>
    <s v=" Sector 88A Gurgaon"/>
    <x v="1"/>
    <n v="129000"/>
    <n v="7800"/>
    <s v=""/>
    <x v="4"/>
    <x v="22"/>
    <n v="1.6538461538461498E-2"/>
    <n v="1628"/>
    <m/>
    <n v="1629"/>
    <n v="3"/>
    <n v="3"/>
    <n v="3"/>
    <n v="3"/>
    <s v="plurifamiliar"/>
    <n v="15"/>
    <n v="5"/>
    <n v="0"/>
    <n v="1"/>
    <n v="0"/>
    <n v="0"/>
    <n v="1"/>
    <n v="0"/>
    <n v="1"/>
    <n v="0"/>
    <n v="0"/>
    <n v="1"/>
    <n v="1"/>
    <n v="1"/>
    <n v="1"/>
    <n v="0"/>
    <n v="0"/>
    <n v="1"/>
    <n v="1"/>
    <n v="1"/>
    <n v="1"/>
    <n v="1"/>
    <n v="0"/>
    <n v="1"/>
    <n v="0"/>
    <n v="0"/>
    <n v="0"/>
    <n v="0"/>
    <n v="1"/>
    <x v="1"/>
    <x v="0"/>
    <n v="0"/>
    <n v="0"/>
    <n v="0"/>
    <n v="0"/>
    <n v="0"/>
    <n v="0"/>
    <n v="0"/>
    <n v="0"/>
    <n v="0"/>
    <n v="0"/>
    <n v="0"/>
    <n v="0"/>
    <n v="0"/>
    <n v="0"/>
    <n v="0"/>
    <n v="0"/>
    <n v="0"/>
    <n v="0"/>
    <n v="0"/>
    <n v="0"/>
    <n v="0"/>
    <x v="0"/>
    <n v="129"/>
    <n v="7800"/>
    <n v="0"/>
    <n v="12"/>
    <n v="2"/>
  </r>
  <r>
    <s v="Godrej Oasis"/>
    <s v=" Sector 88A Gurgaon"/>
    <x v="1"/>
    <n v="150000"/>
    <n v="8108"/>
    <s v="North-East"/>
    <x v="4"/>
    <x v="27"/>
    <n v="1.8500246669955599E-2"/>
    <m/>
    <m/>
    <n v="1850"/>
    <n v="3"/>
    <n v="3"/>
    <n v="3"/>
    <n v="3"/>
    <s v="plurifamiliar"/>
    <n v="15"/>
    <n v="11"/>
    <n v="0"/>
    <n v="0"/>
    <n v="0"/>
    <n v="0"/>
    <n v="1"/>
    <n v="0"/>
    <n v="0"/>
    <n v="0"/>
    <n v="0"/>
    <n v="1"/>
    <n v="0"/>
    <n v="1"/>
    <n v="0"/>
    <n v="0"/>
    <n v="0"/>
    <n v="0"/>
    <n v="0"/>
    <n v="1"/>
    <n v="1"/>
    <n v="1"/>
    <n v="0"/>
    <n v="1"/>
    <n v="0"/>
    <n v="0"/>
    <n v="0"/>
    <n v="0"/>
    <n v="1"/>
    <x v="1"/>
    <x v="0"/>
    <n v="0"/>
    <n v="0"/>
    <n v="0"/>
    <n v="0"/>
    <n v="0"/>
    <n v="0"/>
    <n v="0"/>
    <n v="0"/>
    <n v="0"/>
    <n v="0"/>
    <n v="0"/>
    <n v="0"/>
    <n v="0"/>
    <n v="0"/>
    <n v="1"/>
    <n v="0"/>
    <n v="0"/>
    <n v="0"/>
    <n v="0"/>
    <n v="0"/>
    <n v="0"/>
    <x v="0"/>
    <n v="150"/>
    <n v="8108"/>
    <n v="1"/>
    <n v="6"/>
    <n v="2"/>
  </r>
  <r>
    <s v="Godrej Oasis"/>
    <s v=" Sector 88A Gurgaon"/>
    <x v="1"/>
    <n v="119000"/>
    <n v="10162"/>
    <s v="South-East"/>
    <x v="0"/>
    <x v="9"/>
    <n v="1.17102932493603E-2"/>
    <n v="1171"/>
    <m/>
    <n v="1628"/>
    <n v="2"/>
    <n v="2"/>
    <n v="3"/>
    <n v="2"/>
    <s v="unifamiliar"/>
    <n v="17"/>
    <n v="15"/>
    <n v="0"/>
    <n v="1"/>
    <n v="1"/>
    <n v="0"/>
    <n v="1"/>
    <n v="1"/>
    <n v="1"/>
    <n v="0"/>
    <n v="1"/>
    <n v="1"/>
    <n v="1"/>
    <n v="1"/>
    <n v="1"/>
    <n v="1"/>
    <n v="1"/>
    <n v="1"/>
    <n v="1"/>
    <n v="1"/>
    <n v="1"/>
    <n v="1"/>
    <n v="1"/>
    <n v="1"/>
    <n v="0"/>
    <n v="0"/>
    <n v="0"/>
    <n v="0"/>
    <n v="1"/>
    <x v="1"/>
    <x v="0"/>
    <n v="0"/>
    <n v="0"/>
    <n v="4"/>
    <n v="2"/>
    <n v="0"/>
    <n v="0"/>
    <n v="0"/>
    <n v="0"/>
    <n v="0"/>
    <n v="1"/>
    <n v="0"/>
    <n v="0"/>
    <n v="0"/>
    <n v="0"/>
    <n v="0"/>
    <n v="1"/>
    <n v="0"/>
    <n v="0"/>
    <n v="0"/>
    <n v="0"/>
    <n v="2"/>
    <x v="1"/>
    <n v="119"/>
    <n v="10162"/>
    <n v="8"/>
    <n v="17"/>
    <n v="2"/>
  </r>
  <r>
    <s v="Godrej Oasis"/>
    <s v=" Sector 88A Gurgaon"/>
    <x v="1"/>
    <n v="115000"/>
    <n v="7116"/>
    <s v="South-East"/>
    <x v="0"/>
    <x v="9"/>
    <n v="1.61607644744238E-2"/>
    <n v="1168"/>
    <m/>
    <n v="1616"/>
    <n v="2"/>
    <n v="2"/>
    <n v="3"/>
    <n v="2"/>
    <s v="unifamiliar"/>
    <n v="17"/>
    <n v="14"/>
    <n v="0"/>
    <n v="1"/>
    <n v="1"/>
    <n v="0"/>
    <n v="1"/>
    <n v="1"/>
    <n v="1"/>
    <n v="1"/>
    <n v="1"/>
    <n v="1"/>
    <n v="1"/>
    <n v="1"/>
    <n v="1"/>
    <n v="1"/>
    <n v="1"/>
    <n v="1"/>
    <n v="1"/>
    <n v="1"/>
    <n v="1"/>
    <n v="1"/>
    <n v="1"/>
    <n v="1"/>
    <n v="0"/>
    <n v="0"/>
    <n v="0"/>
    <n v="0"/>
    <n v="1"/>
    <x v="1"/>
    <x v="0"/>
    <n v="0"/>
    <n v="0"/>
    <n v="3"/>
    <n v="0"/>
    <n v="0"/>
    <n v="0"/>
    <n v="0"/>
    <n v="0"/>
    <n v="0"/>
    <n v="1"/>
    <n v="0"/>
    <n v="0"/>
    <n v="0"/>
    <n v="0"/>
    <n v="0"/>
    <n v="0"/>
    <n v="0"/>
    <n v="0"/>
    <n v="0"/>
    <n v="0"/>
    <n v="0"/>
    <x v="0"/>
    <n v="115"/>
    <n v="7116"/>
    <n v="4"/>
    <n v="18"/>
    <n v="2"/>
  </r>
  <r>
    <s v="Godrej Oasis"/>
    <s v=" Sector 88A Gurgaon"/>
    <x v="1"/>
    <n v="138000"/>
    <n v="6679"/>
    <s v="North"/>
    <x v="0"/>
    <x v="11"/>
    <n v="2.0661775714927302E-2"/>
    <n v="2066"/>
    <m/>
    <m/>
    <n v="3"/>
    <n v="3"/>
    <n v="3"/>
    <n v="3"/>
    <s v="plurifamiliar"/>
    <n v="17"/>
    <n v="7"/>
    <n v="1"/>
    <n v="0"/>
    <n v="0"/>
    <n v="0"/>
    <n v="0"/>
    <n v="0"/>
    <n v="1"/>
    <n v="0"/>
    <n v="0"/>
    <n v="0"/>
    <n v="1"/>
    <n v="1"/>
    <n v="1"/>
    <n v="1"/>
    <n v="0"/>
    <n v="0"/>
    <n v="1"/>
    <n v="1"/>
    <n v="1"/>
    <n v="1"/>
    <n v="1"/>
    <n v="1"/>
    <n v="0"/>
    <n v="0"/>
    <n v="0"/>
    <n v="0"/>
    <n v="1"/>
    <x v="1"/>
    <x v="0"/>
    <n v="0"/>
    <n v="0"/>
    <n v="0"/>
    <n v="0"/>
    <n v="0"/>
    <n v="0"/>
    <n v="0"/>
    <n v="0"/>
    <n v="0"/>
    <n v="0"/>
    <n v="0"/>
    <n v="0"/>
    <n v="0"/>
    <n v="0"/>
    <n v="0"/>
    <n v="0"/>
    <n v="0"/>
    <n v="0"/>
    <n v="0"/>
    <n v="0"/>
    <n v="0"/>
    <x v="0"/>
    <n v="138"/>
    <n v="6679"/>
    <n v="0"/>
    <n v="10"/>
    <n v="2"/>
  </r>
  <r>
    <s v="Godrej Oasis"/>
    <s v=" Sector 88A Gurgaon"/>
    <x v="1"/>
    <n v="130000"/>
    <n v="7258"/>
    <s v="North-West"/>
    <x v="0"/>
    <x v="11"/>
    <n v="1.7911270322402799E-2"/>
    <n v="1791"/>
    <m/>
    <m/>
    <n v="3"/>
    <n v="3"/>
    <n v="3"/>
    <n v="3"/>
    <s v="plurifamiliar"/>
    <n v="17"/>
    <n v="4"/>
    <n v="0"/>
    <n v="0"/>
    <n v="0"/>
    <n v="0"/>
    <n v="0"/>
    <n v="0"/>
    <n v="1"/>
    <n v="0"/>
    <n v="0"/>
    <n v="1"/>
    <n v="1"/>
    <n v="1"/>
    <n v="1"/>
    <n v="1"/>
    <n v="0"/>
    <n v="1"/>
    <n v="1"/>
    <n v="1"/>
    <n v="1"/>
    <n v="1"/>
    <n v="1"/>
    <n v="1"/>
    <n v="0"/>
    <n v="0"/>
    <n v="0"/>
    <n v="0"/>
    <n v="1"/>
    <x v="1"/>
    <x v="0"/>
    <n v="0"/>
    <n v="0"/>
    <n v="0"/>
    <n v="0"/>
    <n v="0"/>
    <n v="0"/>
    <n v="0"/>
    <n v="0"/>
    <n v="0"/>
    <n v="0"/>
    <n v="0"/>
    <n v="0"/>
    <n v="0"/>
    <n v="0"/>
    <n v="0"/>
    <n v="0"/>
    <n v="0"/>
    <n v="0"/>
    <n v="0"/>
    <n v="0"/>
    <n v="0"/>
    <x v="0"/>
    <n v="130"/>
    <n v="7258"/>
    <n v="0"/>
    <n v="11"/>
    <n v="2"/>
  </r>
  <r>
    <s v="Godrej Oasis"/>
    <s v=" Sector 88A Gurgaon"/>
    <x v="1"/>
    <n v="100000"/>
    <n v="6896"/>
    <s v=""/>
    <x v="0"/>
    <x v="11"/>
    <n v="1.45011600928074E-2"/>
    <n v="1450"/>
    <m/>
    <m/>
    <n v="2"/>
    <n v="2"/>
    <n v="3"/>
    <n v="2"/>
    <s v="unifamiliar"/>
    <n v="17"/>
    <n v="7"/>
    <n v="0"/>
    <n v="1"/>
    <n v="0"/>
    <n v="0"/>
    <n v="0"/>
    <n v="0"/>
    <n v="1"/>
    <n v="1"/>
    <n v="0"/>
    <n v="0"/>
    <n v="1"/>
    <n v="1"/>
    <n v="1"/>
    <n v="1"/>
    <n v="0"/>
    <n v="1"/>
    <n v="1"/>
    <n v="1"/>
    <n v="1"/>
    <n v="1"/>
    <n v="1"/>
    <n v="1"/>
    <n v="0"/>
    <n v="0"/>
    <n v="0"/>
    <n v="0"/>
    <n v="1"/>
    <x v="1"/>
    <x v="0"/>
    <n v="0"/>
    <n v="0"/>
    <n v="0"/>
    <n v="0"/>
    <n v="0"/>
    <n v="0"/>
    <n v="0"/>
    <n v="0"/>
    <n v="0"/>
    <n v="0"/>
    <n v="0"/>
    <n v="0"/>
    <n v="0"/>
    <n v="0"/>
    <n v="0"/>
    <n v="0"/>
    <n v="0"/>
    <n v="0"/>
    <n v="0"/>
    <n v="0"/>
    <n v="0"/>
    <x v="0"/>
    <n v="100"/>
    <n v="6896"/>
    <n v="0"/>
    <n v="12"/>
    <n v="2"/>
  </r>
  <r>
    <s v="Godrej Oasis"/>
    <s v=" Sector 88A Gurgaon"/>
    <x v="1"/>
    <n v="95000"/>
    <n v="7268"/>
    <s v="North-West"/>
    <x v="0"/>
    <x v="12"/>
    <n v="1.30709961474958E-2"/>
    <n v="1307"/>
    <m/>
    <m/>
    <n v="2"/>
    <n v="2"/>
    <n v="2"/>
    <n v="2"/>
    <s v="unifamiliar"/>
    <n v="17"/>
    <n v="6"/>
    <n v="0"/>
    <n v="0"/>
    <n v="0"/>
    <n v="0"/>
    <n v="0"/>
    <n v="0"/>
    <n v="1"/>
    <n v="1"/>
    <n v="0"/>
    <n v="0"/>
    <n v="1"/>
    <n v="1"/>
    <n v="1"/>
    <n v="1"/>
    <n v="1"/>
    <n v="1"/>
    <n v="1"/>
    <n v="1"/>
    <n v="1"/>
    <n v="1"/>
    <n v="1"/>
    <n v="1"/>
    <n v="0"/>
    <n v="0"/>
    <n v="0"/>
    <n v="0"/>
    <n v="1"/>
    <x v="1"/>
    <x v="0"/>
    <n v="0"/>
    <n v="0"/>
    <n v="0"/>
    <n v="0"/>
    <n v="0"/>
    <n v="0"/>
    <n v="0"/>
    <n v="0"/>
    <n v="0"/>
    <n v="0"/>
    <n v="0"/>
    <n v="0"/>
    <n v="0"/>
    <n v="0"/>
    <n v="0"/>
    <n v="0"/>
    <n v="0"/>
    <n v="0"/>
    <n v="0"/>
    <n v="0"/>
    <n v="0"/>
    <x v="0"/>
    <n v="95"/>
    <n v="7268"/>
    <n v="0"/>
    <n v="12"/>
    <n v="2"/>
  </r>
  <r>
    <s v="Godrej Oasis"/>
    <s v=" Sector 88A Gurgaon"/>
    <x v="1"/>
    <n v="115000"/>
    <n v="9856"/>
    <s v=""/>
    <x v="4"/>
    <x v="12"/>
    <n v="1.16680194805194E-2"/>
    <n v="108.4"/>
    <m/>
    <m/>
    <n v="2"/>
    <n v="2"/>
    <n v="1"/>
    <n v="2"/>
    <s v="unifamiliar"/>
    <n v="12"/>
    <n v="12"/>
    <n v="0"/>
    <n v="1"/>
    <n v="0"/>
    <n v="0"/>
    <n v="0"/>
    <n v="0"/>
    <n v="1"/>
    <n v="1"/>
    <n v="0"/>
    <n v="0"/>
    <n v="1"/>
    <n v="1"/>
    <n v="1"/>
    <n v="1"/>
    <n v="1"/>
    <n v="1"/>
    <n v="1"/>
    <n v="1"/>
    <n v="1"/>
    <n v="1"/>
    <n v="1"/>
    <n v="1"/>
    <n v="0"/>
    <n v="0"/>
    <n v="0"/>
    <n v="0"/>
    <n v="1"/>
    <x v="1"/>
    <x v="0"/>
    <n v="0"/>
    <n v="0"/>
    <n v="0"/>
    <n v="0"/>
    <n v="0"/>
    <n v="0"/>
    <n v="0"/>
    <n v="0"/>
    <n v="0"/>
    <n v="0"/>
    <n v="0"/>
    <n v="0"/>
    <n v="0"/>
    <n v="0"/>
    <n v="0"/>
    <n v="0"/>
    <n v="0"/>
    <n v="0"/>
    <n v="0"/>
    <n v="0"/>
    <n v="0"/>
    <x v="0"/>
    <n v="115"/>
    <n v="9856"/>
    <n v="0"/>
    <n v="13"/>
    <n v="2"/>
  </r>
  <r>
    <s v="Godrej Oasis"/>
    <s v=" Sector 88A Gurgaon"/>
    <x v="1"/>
    <n v="140000"/>
    <n v="7567"/>
    <s v="East"/>
    <x v="0"/>
    <x v="23"/>
    <n v="1.8501387604070298E-2"/>
    <m/>
    <m/>
    <n v="1850"/>
    <n v="3"/>
    <n v="3"/>
    <n v="3"/>
    <n v="3"/>
    <s v="plurifamiliar"/>
    <n v="14"/>
    <n v="4"/>
    <n v="0"/>
    <n v="0"/>
    <n v="0"/>
    <n v="0"/>
    <n v="0"/>
    <n v="0"/>
    <n v="0"/>
    <n v="1"/>
    <n v="0"/>
    <n v="0"/>
    <n v="1"/>
    <n v="1"/>
    <n v="0"/>
    <n v="0"/>
    <n v="0"/>
    <n v="1"/>
    <n v="0"/>
    <n v="0"/>
    <n v="1"/>
    <n v="1"/>
    <n v="1"/>
    <n v="1"/>
    <n v="0"/>
    <n v="0"/>
    <n v="0"/>
    <n v="0"/>
    <n v="1"/>
    <x v="1"/>
    <x v="0"/>
    <n v="0"/>
    <n v="0"/>
    <n v="1"/>
    <n v="1"/>
    <n v="0"/>
    <n v="0"/>
    <n v="1"/>
    <n v="1"/>
    <n v="0"/>
    <n v="1"/>
    <n v="0"/>
    <n v="0"/>
    <n v="0"/>
    <n v="0"/>
    <n v="0"/>
    <n v="1"/>
    <n v="0"/>
    <n v="0"/>
    <n v="0"/>
    <n v="0"/>
    <n v="2"/>
    <x v="1"/>
    <n v="140"/>
    <n v="7567"/>
    <n v="6"/>
    <n v="6"/>
    <n v="2"/>
  </r>
  <r>
    <s v="Godrej Oasis"/>
    <s v=" Sector 88A Gurgaon"/>
    <x v="1"/>
    <n v="145000"/>
    <n v="8082"/>
    <s v=""/>
    <x v="0"/>
    <x v="0"/>
    <n v="1.7941103687206101E-2"/>
    <n v="1794"/>
    <m/>
    <m/>
    <n v="3"/>
    <n v="3"/>
    <n v="3"/>
    <n v="3"/>
    <s v="plurifamiliar"/>
    <n v="15"/>
    <n v="12"/>
    <n v="0"/>
    <n v="0"/>
    <n v="0"/>
    <n v="0"/>
    <n v="0"/>
    <n v="0"/>
    <n v="1"/>
    <n v="0"/>
    <n v="0"/>
    <n v="0"/>
    <n v="1"/>
    <n v="0"/>
    <n v="1"/>
    <n v="1"/>
    <n v="1"/>
    <n v="1"/>
    <n v="1"/>
    <n v="1"/>
    <n v="0"/>
    <n v="0"/>
    <n v="0"/>
    <n v="1"/>
    <n v="0"/>
    <n v="0"/>
    <n v="0"/>
    <n v="0"/>
    <n v="1"/>
    <x v="1"/>
    <x v="0"/>
    <n v="0"/>
    <n v="0"/>
    <n v="0"/>
    <n v="0"/>
    <n v="0"/>
    <n v="0"/>
    <n v="1"/>
    <n v="0"/>
    <n v="0"/>
    <n v="1"/>
    <n v="0"/>
    <n v="0"/>
    <n v="0"/>
    <n v="0"/>
    <n v="0"/>
    <n v="0"/>
    <n v="0"/>
    <n v="0"/>
    <n v="0"/>
    <n v="0"/>
    <n v="2"/>
    <x v="1"/>
    <n v="145"/>
    <n v="8082"/>
    <n v="2"/>
    <n v="8"/>
    <n v="2"/>
  </r>
  <r>
    <s v="Godrej Oasis"/>
    <s v=" Sector 88A Gurgaon"/>
    <x v="1"/>
    <n v="265000"/>
    <n v="16747"/>
    <s v=""/>
    <x v="4"/>
    <x v="12"/>
    <n v="1.5823729623216098E-2"/>
    <n v="124"/>
    <m/>
    <m/>
    <n v="3"/>
    <n v="3"/>
    <n v="3"/>
    <n v="3"/>
    <s v="plurifamiliar"/>
    <n v="15"/>
    <n v="10"/>
    <n v="0"/>
    <n v="0"/>
    <n v="0"/>
    <n v="0"/>
    <n v="1"/>
    <n v="0"/>
    <n v="1"/>
    <n v="0"/>
    <n v="0"/>
    <n v="1"/>
    <n v="1"/>
    <n v="1"/>
    <n v="1"/>
    <n v="1"/>
    <n v="1"/>
    <n v="1"/>
    <n v="1"/>
    <n v="1"/>
    <n v="1"/>
    <n v="1"/>
    <n v="1"/>
    <n v="1"/>
    <n v="0"/>
    <n v="0"/>
    <n v="0"/>
    <n v="0"/>
    <n v="1"/>
    <x v="1"/>
    <x v="0"/>
    <n v="0"/>
    <n v="0"/>
    <n v="1"/>
    <n v="0"/>
    <n v="0"/>
    <n v="0"/>
    <n v="1"/>
    <n v="0"/>
    <n v="0"/>
    <n v="0"/>
    <n v="0"/>
    <n v="0"/>
    <n v="0"/>
    <n v="0"/>
    <n v="0"/>
    <n v="0"/>
    <n v="0"/>
    <n v="0"/>
    <n v="0"/>
    <n v="0"/>
    <n v="0"/>
    <x v="0"/>
    <n v="265"/>
    <n v="16747"/>
    <n v="2"/>
    <n v="13"/>
    <n v="2"/>
  </r>
  <r>
    <s v="Godrej Oasis"/>
    <s v=" Sector 88A Gurgaon"/>
    <x v="1"/>
    <n v="145000"/>
    <n v="8367"/>
    <s v=""/>
    <x v="0"/>
    <x v="6"/>
    <n v="1.7329986853113401E-2"/>
    <n v="108.4"/>
    <m/>
    <n v="161"/>
    <n v="2"/>
    <n v="2"/>
    <n v="3"/>
    <n v="2"/>
    <s v="unifamiliar"/>
    <n v="15"/>
    <n v="9"/>
    <n v="0"/>
    <n v="1"/>
    <n v="0"/>
    <n v="0"/>
    <n v="0"/>
    <n v="1"/>
    <n v="0"/>
    <n v="0"/>
    <n v="0"/>
    <n v="1"/>
    <n v="0"/>
    <n v="1"/>
    <n v="0"/>
    <n v="0"/>
    <n v="0"/>
    <n v="0"/>
    <n v="0"/>
    <n v="1"/>
    <n v="1"/>
    <n v="1"/>
    <n v="1"/>
    <n v="1"/>
    <n v="0"/>
    <n v="0"/>
    <n v="0"/>
    <n v="0"/>
    <n v="1"/>
    <x v="1"/>
    <x v="0"/>
    <n v="0"/>
    <n v="0"/>
    <n v="0"/>
    <n v="4"/>
    <n v="0"/>
    <n v="1"/>
    <n v="1"/>
    <n v="1"/>
    <n v="0"/>
    <n v="1"/>
    <n v="0"/>
    <n v="0"/>
    <n v="0"/>
    <n v="0"/>
    <n v="1"/>
    <n v="2"/>
    <n v="0"/>
    <n v="0"/>
    <n v="0"/>
    <n v="0"/>
    <n v="1"/>
    <x v="2"/>
    <n v="145"/>
    <n v="8367"/>
    <n v="11"/>
    <n v="7"/>
    <n v="2"/>
  </r>
  <r>
    <s v="Godrej Oasis"/>
    <s v=" Sector 88A Gurgaon"/>
    <x v="1"/>
    <n v="0"/>
    <n v="8108"/>
    <s v=""/>
    <x v="1"/>
    <x v="1"/>
    <m/>
    <m/>
    <m/>
    <m/>
    <m/>
    <m/>
    <m/>
    <n v="3"/>
    <s v="plurifamiliar"/>
    <m/>
    <m/>
    <n v="0"/>
    <n v="0"/>
    <n v="0"/>
    <n v="0"/>
    <m/>
    <m/>
    <m/>
    <m/>
    <m/>
    <m/>
    <m/>
    <m/>
    <m/>
    <m/>
    <m/>
    <m/>
    <m/>
    <m/>
    <m/>
    <m/>
    <m/>
    <m/>
    <m/>
    <m/>
    <m/>
    <m/>
    <m/>
    <x v="2"/>
    <x v="1"/>
    <m/>
    <m/>
    <n v="0"/>
    <n v="0"/>
    <n v="0"/>
    <n v="0"/>
    <n v="0"/>
    <n v="0"/>
    <n v="0"/>
    <n v="0"/>
    <n v="0"/>
    <n v="0"/>
    <n v="0"/>
    <n v="0"/>
    <n v="0"/>
    <n v="0"/>
    <n v="0"/>
    <n v="0"/>
    <n v="0"/>
    <n v="0"/>
    <n v="0"/>
    <x v="0"/>
    <m/>
    <n v="8108"/>
    <n v="0"/>
    <n v="0"/>
    <n v="0"/>
  </r>
  <r>
    <s v="Godrej Oasis"/>
    <s v=" Sector 88A Gurgaon"/>
    <x v="1"/>
    <n v="150000"/>
    <n v="8108"/>
    <s v=""/>
    <x v="0"/>
    <x v="32"/>
    <n v="1.8500246669955599E-2"/>
    <n v="1850"/>
    <m/>
    <m/>
    <n v="3"/>
    <n v="3"/>
    <n v="2"/>
    <n v="3"/>
    <s v="plurifamiliar"/>
    <n v="17"/>
    <n v="3"/>
    <n v="0"/>
    <n v="0"/>
    <n v="0"/>
    <n v="0"/>
    <n v="0"/>
    <n v="0"/>
    <n v="0"/>
    <n v="0"/>
    <n v="0"/>
    <n v="0"/>
    <n v="1"/>
    <n v="1"/>
    <n v="0"/>
    <n v="0"/>
    <n v="1"/>
    <n v="1"/>
    <n v="0"/>
    <n v="1"/>
    <n v="1"/>
    <n v="1"/>
    <n v="1"/>
    <n v="1"/>
    <n v="0"/>
    <n v="0"/>
    <n v="0"/>
    <n v="0"/>
    <n v="1"/>
    <x v="1"/>
    <x v="0"/>
    <n v="0"/>
    <n v="0"/>
    <n v="3"/>
    <n v="0"/>
    <n v="0"/>
    <n v="0"/>
    <n v="0"/>
    <n v="0"/>
    <n v="0"/>
    <n v="0"/>
    <n v="0"/>
    <n v="0"/>
    <n v="0"/>
    <n v="0"/>
    <n v="0"/>
    <n v="0"/>
    <n v="0"/>
    <n v="0"/>
    <n v="0"/>
    <n v="0"/>
    <n v="0"/>
    <x v="0"/>
    <n v="150"/>
    <n v="8108"/>
    <n v="3"/>
    <n v="7"/>
    <n v="2"/>
  </r>
  <r>
    <s v="Godrej Summit"/>
    <s v=" Sector 104 Gurgaon"/>
    <x v="1"/>
    <n v="116000"/>
    <n v="6387"/>
    <s v="East"/>
    <x v="0"/>
    <x v="7"/>
    <n v="1.8161891341788E-2"/>
    <n v="1816"/>
    <m/>
    <m/>
    <n v="3"/>
    <n v="4"/>
    <n v="3"/>
    <n v="3"/>
    <s v="plurifamiliar"/>
    <n v="17"/>
    <n v="8"/>
    <n v="1"/>
    <n v="0"/>
    <n v="0"/>
    <n v="0"/>
    <n v="1"/>
    <n v="1"/>
    <n v="1"/>
    <n v="1"/>
    <n v="0"/>
    <n v="0"/>
    <n v="1"/>
    <n v="1"/>
    <n v="1"/>
    <n v="1"/>
    <n v="1"/>
    <n v="1"/>
    <n v="1"/>
    <n v="1"/>
    <n v="1"/>
    <n v="1"/>
    <n v="1"/>
    <n v="1"/>
    <n v="1"/>
    <n v="0"/>
    <n v="0"/>
    <n v="0"/>
    <n v="1"/>
    <x v="0"/>
    <x v="2"/>
    <n v="1"/>
    <n v="0"/>
    <n v="4"/>
    <n v="2"/>
    <n v="0"/>
    <n v="0"/>
    <n v="1"/>
    <n v="0"/>
    <n v="0"/>
    <n v="1"/>
    <n v="0"/>
    <n v="0"/>
    <n v="0"/>
    <n v="0"/>
    <n v="0"/>
    <n v="1"/>
    <n v="0"/>
    <n v="0"/>
    <n v="0"/>
    <n v="0"/>
    <n v="2"/>
    <x v="1"/>
    <n v="116"/>
    <n v="6387"/>
    <n v="9"/>
    <n v="15"/>
    <n v="6"/>
  </r>
  <r>
    <s v="Godrej Summit"/>
    <s v=" Sector 104 Gurgaon"/>
    <x v="1"/>
    <n v="105000"/>
    <n v="5833"/>
    <s v="East"/>
    <x v="0"/>
    <x v="7"/>
    <n v="1.8001028630207399E-2"/>
    <n v="1800"/>
    <m/>
    <m/>
    <n v="3"/>
    <n v="4"/>
    <n v="3"/>
    <n v="3"/>
    <s v="plurifamiliar"/>
    <n v="17"/>
    <n v="7"/>
    <n v="1"/>
    <n v="0"/>
    <n v="0"/>
    <n v="0"/>
    <n v="1"/>
    <n v="1"/>
    <n v="1"/>
    <n v="1"/>
    <n v="0"/>
    <n v="0"/>
    <n v="1"/>
    <n v="1"/>
    <n v="1"/>
    <n v="1"/>
    <n v="1"/>
    <n v="1"/>
    <n v="1"/>
    <n v="1"/>
    <n v="1"/>
    <n v="1"/>
    <n v="1"/>
    <n v="1"/>
    <n v="1"/>
    <n v="0"/>
    <n v="0"/>
    <n v="0"/>
    <n v="1"/>
    <x v="0"/>
    <x v="2"/>
    <n v="1"/>
    <n v="0"/>
    <n v="3"/>
    <n v="2"/>
    <n v="0"/>
    <n v="0"/>
    <n v="1"/>
    <n v="0"/>
    <n v="0"/>
    <n v="1"/>
    <n v="0"/>
    <n v="0"/>
    <n v="0"/>
    <n v="0"/>
    <n v="0"/>
    <n v="1"/>
    <n v="0"/>
    <n v="0"/>
    <n v="0"/>
    <n v="0"/>
    <n v="2"/>
    <x v="1"/>
    <n v="105"/>
    <n v="5833"/>
    <n v="8"/>
    <n v="15"/>
    <n v="6"/>
  </r>
  <r>
    <s v="Godrej Summit"/>
    <s v=" Sector 104 Gurgaon"/>
    <x v="1"/>
    <n v="135000"/>
    <n v="5000"/>
    <s v="North-East"/>
    <x v="0"/>
    <x v="7"/>
    <n v="2.7E-2"/>
    <n v="2700"/>
    <m/>
    <m/>
    <n v="4"/>
    <n v="5"/>
    <n v="3"/>
    <n v="4"/>
    <s v="plurifamiliar"/>
    <n v="17"/>
    <n v="0"/>
    <n v="1"/>
    <n v="1"/>
    <n v="1"/>
    <n v="1"/>
    <n v="1"/>
    <n v="1"/>
    <n v="1"/>
    <n v="1"/>
    <n v="0"/>
    <n v="0"/>
    <n v="1"/>
    <n v="1"/>
    <n v="1"/>
    <n v="1"/>
    <n v="1"/>
    <n v="1"/>
    <n v="1"/>
    <n v="1"/>
    <n v="1"/>
    <n v="1"/>
    <n v="1"/>
    <n v="1"/>
    <n v="1"/>
    <n v="0"/>
    <n v="0"/>
    <n v="0"/>
    <n v="1"/>
    <x v="0"/>
    <x v="2"/>
    <n v="1"/>
    <n v="0"/>
    <n v="0"/>
    <n v="0"/>
    <n v="0"/>
    <n v="0"/>
    <n v="0"/>
    <n v="0"/>
    <n v="0"/>
    <n v="0"/>
    <n v="0"/>
    <n v="0"/>
    <n v="0"/>
    <n v="0"/>
    <n v="0"/>
    <n v="0"/>
    <n v="0"/>
    <n v="0"/>
    <n v="0"/>
    <n v="0"/>
    <n v="0"/>
    <x v="0"/>
    <n v="135"/>
    <n v="5000"/>
    <n v="0"/>
    <n v="18"/>
    <n v="6"/>
  </r>
  <r>
    <s v="Godrej Summit"/>
    <s v=" Sector 104 Gurgaon"/>
    <x v="1"/>
    <n v="135000"/>
    <n v="5014"/>
    <s v="South-East"/>
    <x v="0"/>
    <x v="12"/>
    <n v="2.69246110889509E-2"/>
    <n v="2692"/>
    <m/>
    <m/>
    <n v="4"/>
    <n v="5"/>
    <n v="3"/>
    <n v="4"/>
    <s v="plurifamiliar"/>
    <n v="17"/>
    <n v="0"/>
    <n v="1"/>
    <n v="1"/>
    <n v="1"/>
    <n v="1"/>
    <n v="1"/>
    <n v="0"/>
    <n v="1"/>
    <n v="1"/>
    <n v="0"/>
    <n v="0"/>
    <n v="1"/>
    <n v="1"/>
    <n v="1"/>
    <n v="1"/>
    <n v="1"/>
    <n v="1"/>
    <n v="1"/>
    <n v="1"/>
    <n v="1"/>
    <n v="1"/>
    <n v="1"/>
    <n v="1"/>
    <n v="1"/>
    <n v="0"/>
    <n v="0"/>
    <n v="0"/>
    <n v="1"/>
    <x v="0"/>
    <x v="2"/>
    <n v="1"/>
    <n v="0"/>
    <n v="0"/>
    <n v="0"/>
    <n v="0"/>
    <n v="0"/>
    <n v="0"/>
    <n v="0"/>
    <n v="0"/>
    <n v="0"/>
    <n v="0"/>
    <n v="0"/>
    <n v="0"/>
    <n v="0"/>
    <n v="0"/>
    <n v="0"/>
    <n v="0"/>
    <n v="0"/>
    <n v="0"/>
    <n v="0"/>
    <n v="0"/>
    <x v="0"/>
    <n v="135"/>
    <n v="5014"/>
    <n v="0"/>
    <n v="17"/>
    <n v="6"/>
  </r>
  <r>
    <s v="Godrej Summit"/>
    <s v=" Sector 104 Gurgaon"/>
    <x v="1"/>
    <n v="125000"/>
    <n v="6778"/>
    <s v="East"/>
    <x v="0"/>
    <x v="12"/>
    <n v="1.8442018294482099E-2"/>
    <m/>
    <m/>
    <n v="1844"/>
    <n v="3"/>
    <n v="4"/>
    <n v="3"/>
    <n v="3"/>
    <s v="plurifamiliar"/>
    <n v="17"/>
    <n v="12"/>
    <n v="1"/>
    <n v="0"/>
    <n v="0"/>
    <n v="0"/>
    <n v="1"/>
    <n v="0"/>
    <n v="1"/>
    <n v="0"/>
    <n v="0"/>
    <n v="0"/>
    <n v="1"/>
    <n v="1"/>
    <n v="1"/>
    <n v="1"/>
    <n v="1"/>
    <n v="1"/>
    <n v="1"/>
    <n v="1"/>
    <n v="1"/>
    <n v="1"/>
    <n v="1"/>
    <n v="1"/>
    <n v="1"/>
    <n v="0"/>
    <n v="0"/>
    <n v="0"/>
    <n v="1"/>
    <x v="0"/>
    <x v="2"/>
    <n v="1"/>
    <n v="0"/>
    <n v="0"/>
    <n v="0"/>
    <n v="0"/>
    <n v="0"/>
    <n v="0"/>
    <n v="0"/>
    <n v="0"/>
    <n v="0"/>
    <n v="0"/>
    <n v="0"/>
    <n v="0"/>
    <n v="0"/>
    <n v="0"/>
    <n v="0"/>
    <n v="0"/>
    <n v="0"/>
    <n v="0"/>
    <n v="0"/>
    <n v="0"/>
    <x v="0"/>
    <n v="125"/>
    <n v="6778"/>
    <n v="0"/>
    <n v="13"/>
    <n v="6"/>
  </r>
  <r>
    <s v="Godrej Summit"/>
    <s v=" Sector 104 Gurgaon"/>
    <x v="1"/>
    <n v="98000"/>
    <n v="5950"/>
    <s v="East"/>
    <x v="0"/>
    <x v="12"/>
    <n v="1.6470588235294101E-2"/>
    <m/>
    <m/>
    <n v="1647"/>
    <n v="3"/>
    <n v="3"/>
    <n v="3"/>
    <n v="3"/>
    <s v="plurifamiliar"/>
    <n v="17"/>
    <n v="12"/>
    <n v="0"/>
    <n v="0"/>
    <n v="0"/>
    <n v="0"/>
    <n v="1"/>
    <n v="0"/>
    <n v="1"/>
    <n v="0"/>
    <n v="0"/>
    <n v="0"/>
    <n v="1"/>
    <n v="1"/>
    <n v="1"/>
    <n v="1"/>
    <n v="1"/>
    <n v="1"/>
    <n v="1"/>
    <n v="1"/>
    <n v="1"/>
    <n v="1"/>
    <n v="1"/>
    <n v="1"/>
    <n v="1"/>
    <n v="0"/>
    <n v="0"/>
    <n v="0"/>
    <n v="1"/>
    <x v="0"/>
    <x v="2"/>
    <n v="1"/>
    <n v="0"/>
    <n v="0"/>
    <n v="0"/>
    <n v="0"/>
    <n v="0"/>
    <n v="0"/>
    <n v="0"/>
    <n v="0"/>
    <n v="0"/>
    <n v="0"/>
    <n v="0"/>
    <n v="0"/>
    <n v="0"/>
    <n v="0"/>
    <n v="0"/>
    <n v="0"/>
    <n v="0"/>
    <n v="0"/>
    <n v="0"/>
    <n v="0"/>
    <x v="0"/>
    <n v="98"/>
    <n v="5950"/>
    <n v="0"/>
    <n v="12"/>
    <n v="6"/>
  </r>
  <r>
    <s v="Godrej Summit"/>
    <s v=" Sector 104 Gurgaon"/>
    <x v="1"/>
    <n v="85000"/>
    <n v="5878"/>
    <s v="East"/>
    <x v="0"/>
    <x v="12"/>
    <n v="1.4460700918679801E-2"/>
    <n v="777"/>
    <n v="1269"/>
    <n v="1446"/>
    <n v="2"/>
    <n v="2"/>
    <n v="3"/>
    <n v="2"/>
    <s v="unifamiliar"/>
    <n v="17"/>
    <n v="10"/>
    <n v="0"/>
    <n v="1"/>
    <n v="0"/>
    <n v="0"/>
    <n v="1"/>
    <n v="0"/>
    <n v="1"/>
    <n v="0"/>
    <n v="0"/>
    <n v="0"/>
    <n v="1"/>
    <n v="1"/>
    <n v="1"/>
    <n v="1"/>
    <n v="1"/>
    <n v="1"/>
    <n v="1"/>
    <n v="1"/>
    <n v="1"/>
    <n v="1"/>
    <n v="1"/>
    <n v="1"/>
    <n v="1"/>
    <n v="0"/>
    <n v="0"/>
    <n v="0"/>
    <n v="1"/>
    <x v="0"/>
    <x v="2"/>
    <n v="1"/>
    <n v="0"/>
    <n v="0"/>
    <n v="0"/>
    <n v="0"/>
    <n v="0"/>
    <n v="0"/>
    <n v="0"/>
    <n v="0"/>
    <n v="0"/>
    <n v="0"/>
    <n v="0"/>
    <n v="0"/>
    <n v="0"/>
    <n v="0"/>
    <n v="0"/>
    <n v="0"/>
    <n v="0"/>
    <n v="0"/>
    <n v="0"/>
    <n v="0"/>
    <x v="0"/>
    <n v="85"/>
    <n v="5878"/>
    <n v="0"/>
    <n v="13"/>
    <n v="6"/>
  </r>
  <r>
    <s v="Godrej Summit"/>
    <s v=" Sector 104 Gurgaon"/>
    <x v="1"/>
    <n v="75000"/>
    <n v="5910"/>
    <s v="East"/>
    <x v="0"/>
    <x v="12"/>
    <n v="1.26903553299492E-2"/>
    <m/>
    <m/>
    <n v="1269"/>
    <n v="2"/>
    <n v="2"/>
    <n v="3"/>
    <n v="2"/>
    <s v="unifamiliar"/>
    <n v="17"/>
    <n v="6"/>
    <n v="0"/>
    <n v="0"/>
    <n v="0"/>
    <n v="0"/>
    <n v="1"/>
    <n v="0"/>
    <n v="1"/>
    <n v="0"/>
    <n v="0"/>
    <n v="0"/>
    <n v="1"/>
    <n v="1"/>
    <n v="1"/>
    <n v="1"/>
    <n v="1"/>
    <n v="1"/>
    <n v="1"/>
    <n v="1"/>
    <n v="1"/>
    <n v="1"/>
    <n v="1"/>
    <n v="1"/>
    <n v="1"/>
    <n v="0"/>
    <n v="0"/>
    <n v="0"/>
    <n v="1"/>
    <x v="0"/>
    <x v="2"/>
    <n v="1"/>
    <n v="0"/>
    <n v="0"/>
    <n v="1"/>
    <n v="0"/>
    <n v="0"/>
    <n v="0"/>
    <n v="0"/>
    <n v="0"/>
    <n v="0"/>
    <n v="0"/>
    <n v="0"/>
    <n v="0"/>
    <n v="0"/>
    <n v="0"/>
    <n v="0"/>
    <n v="0"/>
    <n v="0"/>
    <n v="0"/>
    <n v="0"/>
    <n v="0"/>
    <x v="0"/>
    <n v="75"/>
    <n v="5910"/>
    <n v="1"/>
    <n v="12"/>
    <n v="6"/>
  </r>
  <r>
    <s v="Godrej Summit"/>
    <s v=" Sector 104 Gurgaon"/>
    <x v="1"/>
    <n v="175000"/>
    <n v="7530"/>
    <s v=""/>
    <x v="4"/>
    <x v="8"/>
    <n v="2.3240371845949501E-2"/>
    <n v="2324"/>
    <m/>
    <m/>
    <n v="4"/>
    <n v="5"/>
    <n v="3"/>
    <n v="4"/>
    <s v="plurifamiliar"/>
    <n v="17"/>
    <n v="1"/>
    <n v="1"/>
    <n v="0"/>
    <n v="0"/>
    <n v="0"/>
    <n v="1"/>
    <n v="0"/>
    <n v="1"/>
    <n v="1"/>
    <n v="0"/>
    <n v="0"/>
    <n v="1"/>
    <n v="1"/>
    <n v="1"/>
    <n v="0"/>
    <n v="0"/>
    <n v="1"/>
    <n v="0"/>
    <n v="1"/>
    <n v="1"/>
    <n v="1"/>
    <n v="1"/>
    <n v="1"/>
    <n v="1"/>
    <n v="0"/>
    <n v="0"/>
    <n v="0"/>
    <n v="1"/>
    <x v="0"/>
    <x v="2"/>
    <n v="1"/>
    <n v="0"/>
    <n v="2"/>
    <n v="0"/>
    <n v="0"/>
    <n v="0"/>
    <n v="0"/>
    <n v="0"/>
    <n v="0"/>
    <n v="0"/>
    <n v="0"/>
    <n v="0"/>
    <n v="0"/>
    <n v="0"/>
    <n v="0"/>
    <n v="0"/>
    <n v="0"/>
    <n v="0"/>
    <n v="0"/>
    <n v="0"/>
    <n v="0"/>
    <x v="0"/>
    <n v="175"/>
    <n v="7530"/>
    <n v="2"/>
    <n v="11"/>
    <n v="6"/>
  </r>
  <r>
    <s v="Godrej Summit"/>
    <s v=" Sector 104 Gurgaon"/>
    <x v="1"/>
    <n v="82000"/>
    <n v="9854"/>
    <s v=""/>
    <x v="0"/>
    <x v="7"/>
    <n v="8.3214938096203995E-3"/>
    <n v="77.31"/>
    <m/>
    <m/>
    <n v="2"/>
    <n v="2"/>
    <n v="3"/>
    <n v="2"/>
    <s v="unifamiliar"/>
    <n v="17"/>
    <n v="12"/>
    <n v="0"/>
    <n v="1"/>
    <n v="0"/>
    <n v="0"/>
    <n v="1"/>
    <n v="1"/>
    <n v="1"/>
    <n v="0"/>
    <n v="0"/>
    <n v="1"/>
    <n v="1"/>
    <n v="1"/>
    <n v="1"/>
    <n v="1"/>
    <n v="1"/>
    <n v="1"/>
    <n v="1"/>
    <n v="1"/>
    <n v="1"/>
    <n v="1"/>
    <n v="1"/>
    <n v="1"/>
    <n v="1"/>
    <n v="0"/>
    <n v="0"/>
    <n v="0"/>
    <n v="1"/>
    <x v="0"/>
    <x v="2"/>
    <n v="1"/>
    <n v="0"/>
    <n v="0"/>
    <n v="0"/>
    <n v="0"/>
    <n v="0"/>
    <n v="0"/>
    <n v="0"/>
    <n v="0"/>
    <n v="0"/>
    <n v="0"/>
    <n v="0"/>
    <n v="0"/>
    <n v="0"/>
    <n v="0"/>
    <n v="0"/>
    <n v="0"/>
    <n v="0"/>
    <n v="0"/>
    <n v="0"/>
    <n v="0"/>
    <x v="0"/>
    <n v="82"/>
    <n v="9854"/>
    <n v="0"/>
    <n v="15"/>
    <n v="6"/>
  </r>
  <r>
    <s v="Godrej Summit"/>
    <s v=" Sector 104 Gurgaon"/>
    <x v="1"/>
    <n v="110000"/>
    <n v="8669"/>
    <s v="East"/>
    <x v="5"/>
    <x v="12"/>
    <n v="1.26888914523013E-2"/>
    <m/>
    <m/>
    <n v="1269"/>
    <n v="2"/>
    <n v="2"/>
    <n v="3"/>
    <n v="2"/>
    <s v="unifamiliar"/>
    <n v="19"/>
    <n v="16"/>
    <n v="0"/>
    <n v="0"/>
    <n v="0"/>
    <n v="0"/>
    <n v="1"/>
    <n v="0"/>
    <n v="1"/>
    <n v="0"/>
    <n v="0"/>
    <n v="0"/>
    <n v="1"/>
    <n v="1"/>
    <n v="1"/>
    <n v="1"/>
    <n v="1"/>
    <n v="1"/>
    <n v="1"/>
    <n v="1"/>
    <n v="1"/>
    <n v="1"/>
    <n v="1"/>
    <n v="1"/>
    <n v="1"/>
    <n v="0"/>
    <n v="0"/>
    <n v="0"/>
    <n v="1"/>
    <x v="0"/>
    <x v="2"/>
    <n v="1"/>
    <n v="0"/>
    <n v="0"/>
    <n v="0"/>
    <n v="0"/>
    <n v="0"/>
    <n v="0"/>
    <n v="0"/>
    <n v="0"/>
    <n v="0"/>
    <n v="0"/>
    <n v="0"/>
    <n v="0"/>
    <n v="0"/>
    <n v="0"/>
    <n v="0"/>
    <n v="0"/>
    <n v="0"/>
    <n v="0"/>
    <n v="0"/>
    <n v="0"/>
    <x v="0"/>
    <n v="110"/>
    <n v="8669"/>
    <n v="0"/>
    <n v="12"/>
    <n v="6"/>
  </r>
  <r>
    <s v="Godrej Summit"/>
    <s v=" Sector 104 Gurgaon"/>
    <x v="1"/>
    <n v="85000"/>
    <n v="6896"/>
    <s v=""/>
    <x v="0"/>
    <x v="14"/>
    <n v="1.2325986078886301E-2"/>
    <n v="1450"/>
    <m/>
    <m/>
    <n v="2"/>
    <n v="2"/>
    <n v="3"/>
    <n v="2"/>
    <s v="unifamiliar"/>
    <n v="14"/>
    <n v="12"/>
    <n v="0"/>
    <n v="1"/>
    <n v="0"/>
    <n v="0"/>
    <n v="1"/>
    <n v="1"/>
    <n v="1"/>
    <n v="0"/>
    <n v="0"/>
    <n v="1"/>
    <n v="1"/>
    <n v="1"/>
    <n v="0"/>
    <n v="0"/>
    <n v="0"/>
    <n v="1"/>
    <n v="0"/>
    <n v="1"/>
    <n v="1"/>
    <n v="1"/>
    <n v="1"/>
    <n v="1"/>
    <n v="1"/>
    <n v="0"/>
    <n v="0"/>
    <n v="0"/>
    <n v="1"/>
    <x v="0"/>
    <x v="2"/>
    <n v="1"/>
    <n v="0"/>
    <n v="0"/>
    <n v="0"/>
    <n v="0"/>
    <n v="0"/>
    <n v="0"/>
    <n v="0"/>
    <n v="0"/>
    <n v="0"/>
    <n v="0"/>
    <n v="0"/>
    <n v="0"/>
    <n v="0"/>
    <n v="0"/>
    <n v="0"/>
    <n v="0"/>
    <n v="0"/>
    <n v="0"/>
    <n v="0"/>
    <n v="0"/>
    <x v="0"/>
    <n v="85"/>
    <n v="6896"/>
    <n v="0"/>
    <n v="11"/>
    <n v="6"/>
  </r>
  <r>
    <s v="Godrej Summit"/>
    <s v=" Sector 104 Gurgaon"/>
    <x v="1"/>
    <n v="130000"/>
    <n v="7893"/>
    <s v=""/>
    <x v="4"/>
    <x v="2"/>
    <n v="1.6470290130495301E-2"/>
    <m/>
    <m/>
    <n v="1647"/>
    <n v="3"/>
    <n v="3"/>
    <n v="3"/>
    <n v="3"/>
    <s v="plurifamiliar"/>
    <n v="19"/>
    <n v="8"/>
    <n v="0"/>
    <n v="0"/>
    <n v="0"/>
    <n v="0"/>
    <n v="0"/>
    <n v="0"/>
    <n v="1"/>
    <n v="0"/>
    <n v="0"/>
    <n v="1"/>
    <n v="1"/>
    <n v="0"/>
    <n v="1"/>
    <n v="1"/>
    <n v="0"/>
    <n v="1"/>
    <n v="1"/>
    <n v="1"/>
    <n v="0"/>
    <n v="0"/>
    <n v="0"/>
    <n v="1"/>
    <n v="1"/>
    <n v="0"/>
    <n v="0"/>
    <n v="0"/>
    <n v="1"/>
    <x v="0"/>
    <x v="2"/>
    <n v="1"/>
    <n v="0"/>
    <n v="0"/>
    <n v="0"/>
    <n v="0"/>
    <n v="0"/>
    <n v="0"/>
    <n v="0"/>
    <n v="0"/>
    <n v="0"/>
    <n v="0"/>
    <n v="0"/>
    <n v="0"/>
    <n v="0"/>
    <n v="0"/>
    <n v="0"/>
    <n v="0"/>
    <n v="0"/>
    <n v="0"/>
    <n v="0"/>
    <n v="0"/>
    <x v="0"/>
    <n v="130"/>
    <n v="7893"/>
    <n v="0"/>
    <n v="8"/>
    <n v="6"/>
  </r>
  <r>
    <s v="Godrej Summit"/>
    <s v=" Sector 104 Gurgaon"/>
    <x v="1"/>
    <n v="120000"/>
    <n v="8298"/>
    <s v=""/>
    <x v="0"/>
    <x v="7"/>
    <n v="1.44613159797541E-2"/>
    <n v="1446"/>
    <m/>
    <m/>
    <n v="3"/>
    <n v="2"/>
    <n v="3"/>
    <n v="3"/>
    <s v="plurifamiliar"/>
    <n v="18"/>
    <n v="16"/>
    <n v="0"/>
    <n v="1"/>
    <n v="1"/>
    <n v="0"/>
    <n v="1"/>
    <n v="1"/>
    <n v="1"/>
    <n v="0"/>
    <n v="0"/>
    <n v="1"/>
    <n v="1"/>
    <n v="1"/>
    <n v="1"/>
    <n v="1"/>
    <n v="1"/>
    <n v="1"/>
    <n v="1"/>
    <n v="1"/>
    <n v="1"/>
    <n v="1"/>
    <n v="1"/>
    <n v="1"/>
    <n v="1"/>
    <n v="0"/>
    <n v="0"/>
    <n v="0"/>
    <n v="1"/>
    <x v="0"/>
    <x v="2"/>
    <n v="1"/>
    <n v="0"/>
    <n v="4"/>
    <n v="2"/>
    <n v="0"/>
    <n v="0"/>
    <n v="1"/>
    <n v="1"/>
    <n v="0"/>
    <n v="1"/>
    <n v="0"/>
    <n v="0"/>
    <n v="0"/>
    <n v="0"/>
    <n v="1"/>
    <n v="2"/>
    <n v="0"/>
    <n v="0"/>
    <n v="0"/>
    <n v="0"/>
    <n v="2"/>
    <x v="1"/>
    <n v="120"/>
    <n v="8298"/>
    <n v="12"/>
    <n v="16"/>
    <n v="6"/>
  </r>
  <r>
    <s v="Godrej Summit"/>
    <s v=" Sector 104 Gurgaon"/>
    <x v="1"/>
    <n v="130000"/>
    <n v="9027"/>
    <s v=""/>
    <x v="0"/>
    <x v="1"/>
    <n v="1.44012407222776E-2"/>
    <m/>
    <m/>
    <n v="1440"/>
    <n v="3"/>
    <n v="2"/>
    <n v="3"/>
    <n v="3"/>
    <s v="plurifamiliar"/>
    <n v="18"/>
    <n v="16"/>
    <n v="0"/>
    <n v="1"/>
    <n v="1"/>
    <n v="1"/>
    <m/>
    <m/>
    <m/>
    <m/>
    <m/>
    <m/>
    <m/>
    <m/>
    <m/>
    <m/>
    <m/>
    <m/>
    <m/>
    <m/>
    <m/>
    <m/>
    <m/>
    <n v="1"/>
    <n v="1"/>
    <n v="0"/>
    <n v="0"/>
    <n v="0"/>
    <n v="1"/>
    <x v="0"/>
    <x v="2"/>
    <n v="1"/>
    <n v="0"/>
    <n v="3"/>
    <n v="3"/>
    <n v="0"/>
    <n v="0"/>
    <n v="1"/>
    <n v="1"/>
    <n v="0"/>
    <n v="1"/>
    <n v="0"/>
    <n v="0"/>
    <n v="0"/>
    <n v="0"/>
    <n v="1"/>
    <n v="2"/>
    <n v="0"/>
    <n v="0"/>
    <n v="0"/>
    <n v="0"/>
    <n v="2"/>
    <x v="1"/>
    <n v="130"/>
    <n v="9027"/>
    <n v="12"/>
    <n v="3"/>
    <n v="6"/>
  </r>
  <r>
    <s v="Godrej Summit Premia Towers"/>
    <s v=" Sector 104 Gurgaon"/>
    <x v="1"/>
    <n v="90000"/>
    <n v="7149"/>
    <s v=""/>
    <x v="1"/>
    <x v="1"/>
    <n v="1.25891733109525E-2"/>
    <m/>
    <n v="1259"/>
    <m/>
    <n v="2"/>
    <n v="2"/>
    <n v="0"/>
    <n v="2"/>
    <s v="unifamiliar"/>
    <n v="16"/>
    <n v="16"/>
    <n v="0"/>
    <n v="0"/>
    <n v="0"/>
    <n v="0"/>
    <m/>
    <m/>
    <m/>
    <m/>
    <m/>
    <m/>
    <m/>
    <m/>
    <m/>
    <m/>
    <m/>
    <m/>
    <m/>
    <m/>
    <m/>
    <m/>
    <m/>
    <n v="1"/>
    <n v="0"/>
    <n v="1"/>
    <n v="1"/>
    <n v="1"/>
    <n v="1"/>
    <x v="0"/>
    <x v="0"/>
    <n v="0"/>
    <n v="0"/>
    <n v="0"/>
    <n v="0"/>
    <n v="0"/>
    <n v="0"/>
    <n v="0"/>
    <n v="0"/>
    <n v="0"/>
    <n v="0"/>
    <n v="0"/>
    <n v="0"/>
    <n v="0"/>
    <n v="0"/>
    <n v="0"/>
    <n v="0"/>
    <n v="0"/>
    <n v="0"/>
    <n v="0"/>
    <n v="0"/>
    <n v="0"/>
    <x v="0"/>
    <n v="90"/>
    <n v="7149"/>
    <n v="0"/>
    <n v="0"/>
    <n v="6"/>
  </r>
  <r>
    <s v="Gokuldham Society, Bahadurgarh"/>
    <s v=" Sector-7 Housing Board"/>
    <x v="0"/>
    <n v="50000"/>
    <n v="5555"/>
    <s v=""/>
    <x v="2"/>
    <x v="1"/>
    <n v="9.0009000900089994E-3"/>
    <n v="750"/>
    <m/>
    <n v="900"/>
    <n v="2"/>
    <n v="2"/>
    <n v="2"/>
    <n v="2"/>
    <s v="unifamiliar"/>
    <n v="2"/>
    <n v="2"/>
    <n v="0"/>
    <n v="0"/>
    <n v="0"/>
    <n v="1"/>
    <m/>
    <m/>
    <m/>
    <m/>
    <m/>
    <m/>
    <m/>
    <m/>
    <m/>
    <m/>
    <m/>
    <m/>
    <m/>
    <m/>
    <m/>
    <m/>
    <m/>
    <n v="1"/>
    <n v="0"/>
    <n v="1"/>
    <n v="0"/>
    <n v="1"/>
    <n v="1"/>
    <x v="0"/>
    <x v="0"/>
    <n v="0"/>
    <n v="0"/>
    <n v="0"/>
    <n v="0"/>
    <n v="0"/>
    <n v="0"/>
    <n v="0"/>
    <n v="0"/>
    <n v="0"/>
    <n v="1"/>
    <n v="0"/>
    <n v="0"/>
    <n v="0"/>
    <n v="0"/>
    <n v="0"/>
    <n v="0"/>
    <n v="0"/>
    <n v="0"/>
    <n v="0"/>
    <n v="0"/>
    <n v="0"/>
    <x v="0"/>
    <n v="50"/>
    <n v="5555"/>
    <n v="1"/>
    <n v="1"/>
    <n v="5"/>
  </r>
  <r>
    <s v="Green Campus CHS"/>
    <s v=" Sector 1A IMT Manesar"/>
    <x v="0"/>
    <n v="92000"/>
    <n v="4022"/>
    <s v="East"/>
    <x v="2"/>
    <x v="1"/>
    <n v="2.2874191944306298E-2"/>
    <n v="1600"/>
    <m/>
    <n v="2287"/>
    <n v="3"/>
    <n v="3"/>
    <n v="3"/>
    <n v="3"/>
    <s v="plurifamiliar"/>
    <n v="12"/>
    <n v="8"/>
    <n v="1"/>
    <n v="0"/>
    <n v="0"/>
    <n v="0"/>
    <n v="0"/>
    <n v="0"/>
    <n v="0"/>
    <n v="0"/>
    <n v="0"/>
    <n v="0"/>
    <n v="0"/>
    <n v="0"/>
    <n v="0"/>
    <n v="0"/>
    <n v="0"/>
    <n v="0"/>
    <n v="1"/>
    <n v="0"/>
    <n v="0"/>
    <n v="0"/>
    <n v="0"/>
    <n v="1"/>
    <n v="0"/>
    <n v="0"/>
    <n v="0"/>
    <n v="0"/>
    <n v="0"/>
    <x v="1"/>
    <x v="0"/>
    <n v="0"/>
    <n v="0"/>
    <n v="0"/>
    <n v="0"/>
    <n v="0"/>
    <n v="0"/>
    <n v="0"/>
    <n v="0"/>
    <n v="0"/>
    <n v="0"/>
    <n v="0"/>
    <n v="0"/>
    <n v="0"/>
    <n v="0"/>
    <n v="0"/>
    <n v="0"/>
    <n v="0"/>
    <n v="0"/>
    <n v="0"/>
    <n v="0"/>
    <n v="0"/>
    <x v="0"/>
    <n v="92"/>
    <n v="4022"/>
    <n v="0"/>
    <n v="2"/>
    <n v="1"/>
  </r>
  <r>
    <s v="Green Campus CHS"/>
    <s v=" Sector 1A IMT Manesar"/>
    <x v="0"/>
    <n v="90000"/>
    <n v="3935"/>
    <s v="North-East"/>
    <x v="2"/>
    <x v="1"/>
    <n v="2.2871664548919899E-2"/>
    <m/>
    <m/>
    <n v="2287"/>
    <n v="3"/>
    <n v="3"/>
    <n v="3"/>
    <n v="3"/>
    <s v="plurifamiliar"/>
    <n v="12"/>
    <n v="6"/>
    <n v="1"/>
    <n v="0"/>
    <n v="0"/>
    <n v="0"/>
    <n v="1"/>
    <n v="0"/>
    <n v="0"/>
    <n v="0"/>
    <n v="0"/>
    <n v="0"/>
    <n v="0"/>
    <n v="0"/>
    <n v="0"/>
    <n v="0"/>
    <n v="0"/>
    <n v="0"/>
    <n v="1"/>
    <n v="0"/>
    <n v="0"/>
    <n v="0"/>
    <n v="0"/>
    <n v="1"/>
    <n v="0"/>
    <n v="0"/>
    <n v="0"/>
    <n v="0"/>
    <n v="0"/>
    <x v="1"/>
    <x v="0"/>
    <n v="0"/>
    <n v="0"/>
    <n v="0"/>
    <n v="0"/>
    <n v="0"/>
    <n v="0"/>
    <n v="0"/>
    <n v="0"/>
    <n v="0"/>
    <n v="0"/>
    <n v="0"/>
    <n v="0"/>
    <n v="0"/>
    <n v="0"/>
    <n v="0"/>
    <n v="0"/>
    <n v="0"/>
    <n v="0"/>
    <n v="0"/>
    <n v="0"/>
    <n v="0"/>
    <x v="0"/>
    <n v="90"/>
    <n v="3935"/>
    <n v="0"/>
    <n v="3"/>
    <n v="1"/>
  </r>
  <r>
    <s v="Green Court"/>
    <s v=" Sector 90 Gurgaon"/>
    <x v="1"/>
    <n v="45000"/>
    <n v="7188"/>
    <s v=""/>
    <x v="4"/>
    <x v="13"/>
    <n v="6.2604340567612004E-3"/>
    <n v="626"/>
    <m/>
    <m/>
    <n v="2"/>
    <n v="2"/>
    <n v="1"/>
    <n v="2"/>
    <s v="unifamiliar"/>
    <n v="14"/>
    <n v="2"/>
    <n v="0"/>
    <n v="0"/>
    <n v="0"/>
    <n v="0"/>
    <n v="0"/>
    <n v="0"/>
    <n v="0"/>
    <n v="0"/>
    <n v="0"/>
    <n v="0"/>
    <n v="1"/>
    <n v="0"/>
    <n v="1"/>
    <n v="1"/>
    <n v="1"/>
    <n v="1"/>
    <n v="1"/>
    <n v="1"/>
    <n v="0"/>
    <n v="0"/>
    <n v="0"/>
    <n v="1"/>
    <n v="0"/>
    <n v="0"/>
    <n v="1"/>
    <n v="1"/>
    <n v="1"/>
    <x v="1"/>
    <x v="0"/>
    <n v="0"/>
    <n v="0"/>
    <n v="0"/>
    <n v="1"/>
    <n v="0"/>
    <n v="0"/>
    <n v="0"/>
    <n v="0"/>
    <n v="0"/>
    <n v="1"/>
    <n v="0"/>
    <n v="0"/>
    <n v="0"/>
    <n v="0"/>
    <n v="0"/>
    <n v="0"/>
    <n v="0"/>
    <n v="0"/>
    <n v="0"/>
    <n v="0"/>
    <n v="0"/>
    <x v="0"/>
    <n v="45"/>
    <n v="7188"/>
    <n v="2"/>
    <n v="7"/>
    <n v="4"/>
  </r>
  <r>
    <s v="Green Court"/>
    <s v=" Sector 90 Gurgaon"/>
    <x v="1"/>
    <n v="47000"/>
    <n v="6811"/>
    <s v="East"/>
    <x v="4"/>
    <x v="4"/>
    <n v="6.9006019674056002E-3"/>
    <n v="690"/>
    <m/>
    <m/>
    <n v="2"/>
    <n v="2"/>
    <n v="1"/>
    <n v="2"/>
    <s v="unifamiliar"/>
    <n v="14"/>
    <n v="0"/>
    <n v="0"/>
    <n v="0"/>
    <n v="0"/>
    <n v="0"/>
    <n v="0"/>
    <n v="0"/>
    <n v="0"/>
    <n v="0"/>
    <n v="0"/>
    <n v="0"/>
    <n v="1"/>
    <n v="0"/>
    <n v="1"/>
    <n v="1"/>
    <n v="1"/>
    <n v="1"/>
    <n v="1"/>
    <n v="1"/>
    <n v="0"/>
    <n v="0"/>
    <n v="1"/>
    <n v="1"/>
    <n v="0"/>
    <n v="0"/>
    <n v="1"/>
    <n v="1"/>
    <n v="1"/>
    <x v="1"/>
    <x v="0"/>
    <n v="0"/>
    <n v="0"/>
    <n v="0"/>
    <n v="0"/>
    <n v="0"/>
    <n v="0"/>
    <n v="0"/>
    <n v="0"/>
    <n v="0"/>
    <n v="0"/>
    <n v="0"/>
    <n v="0"/>
    <n v="0"/>
    <n v="0"/>
    <n v="0"/>
    <n v="0"/>
    <n v="0"/>
    <n v="0"/>
    <n v="0"/>
    <n v="0"/>
    <n v="0"/>
    <x v="0"/>
    <n v="47"/>
    <n v="6811"/>
    <n v="0"/>
    <n v="7"/>
    <n v="4"/>
  </r>
  <r>
    <s v="Green Court"/>
    <s v=" New Gurgaon"/>
    <x v="1"/>
    <n v="38000"/>
    <n v="5507"/>
    <s v=""/>
    <x v="5"/>
    <x v="0"/>
    <n v="6.9003086980207002E-3"/>
    <n v="690"/>
    <m/>
    <m/>
    <n v="2"/>
    <n v="2"/>
    <n v="1"/>
    <n v="2"/>
    <s v="unifamiliar"/>
    <n v="15"/>
    <n v="7"/>
    <n v="0"/>
    <n v="0"/>
    <n v="0"/>
    <n v="0"/>
    <n v="0"/>
    <n v="0"/>
    <n v="1"/>
    <n v="0"/>
    <n v="0"/>
    <n v="0"/>
    <n v="1"/>
    <n v="0"/>
    <n v="1"/>
    <n v="1"/>
    <n v="1"/>
    <n v="1"/>
    <n v="0"/>
    <n v="0"/>
    <n v="0"/>
    <n v="0"/>
    <n v="0"/>
    <n v="1"/>
    <n v="0"/>
    <n v="0"/>
    <n v="1"/>
    <n v="1"/>
    <n v="1"/>
    <x v="1"/>
    <x v="0"/>
    <n v="0"/>
    <n v="1"/>
    <n v="0"/>
    <n v="0"/>
    <n v="0"/>
    <n v="0"/>
    <n v="0"/>
    <n v="0"/>
    <n v="0"/>
    <n v="0"/>
    <n v="0"/>
    <n v="0"/>
    <n v="0"/>
    <n v="0"/>
    <n v="0"/>
    <n v="0"/>
    <n v="0"/>
    <n v="0"/>
    <n v="0"/>
    <n v="0"/>
    <n v="0"/>
    <x v="0"/>
    <n v="38"/>
    <n v="5507"/>
    <n v="0"/>
    <n v="6"/>
    <n v="5"/>
  </r>
  <r>
    <s v="Green Court"/>
    <s v=" Sector 90 Gurgaon"/>
    <x v="1"/>
    <n v="40000"/>
    <n v="6389"/>
    <s v="South"/>
    <x v="4"/>
    <x v="41"/>
    <n v="6.2607606824229001E-3"/>
    <n v="526"/>
    <m/>
    <n v="626"/>
    <n v="2"/>
    <n v="2"/>
    <n v="1"/>
    <n v="2"/>
    <s v="unifamiliar"/>
    <n v="14"/>
    <n v="8"/>
    <n v="0"/>
    <n v="0"/>
    <n v="0"/>
    <n v="0"/>
    <n v="0"/>
    <n v="0"/>
    <n v="0"/>
    <n v="0"/>
    <n v="0"/>
    <n v="0"/>
    <n v="1"/>
    <n v="0"/>
    <n v="0"/>
    <n v="0"/>
    <n v="0"/>
    <n v="1"/>
    <n v="1"/>
    <n v="0"/>
    <n v="0"/>
    <n v="0"/>
    <n v="1"/>
    <n v="1"/>
    <n v="0"/>
    <n v="0"/>
    <n v="1"/>
    <n v="1"/>
    <n v="1"/>
    <x v="1"/>
    <x v="0"/>
    <n v="0"/>
    <n v="0"/>
    <n v="0"/>
    <n v="0"/>
    <n v="0"/>
    <n v="0"/>
    <n v="0"/>
    <n v="0"/>
    <n v="0"/>
    <n v="0"/>
    <n v="0"/>
    <n v="0"/>
    <n v="0"/>
    <n v="0"/>
    <n v="0"/>
    <n v="0"/>
    <n v="0"/>
    <n v="0"/>
    <n v="0"/>
    <n v="0"/>
    <n v="0"/>
    <x v="0"/>
    <n v="40"/>
    <n v="6389"/>
    <n v="0"/>
    <n v="3"/>
    <n v="4"/>
  </r>
  <r>
    <s v="Green Court"/>
    <s v=" Sector 90 Gurgaon"/>
    <x v="1"/>
    <n v="50000"/>
    <n v="8333"/>
    <s v=""/>
    <x v="4"/>
    <x v="2"/>
    <n v="6.0002400096003002E-3"/>
    <n v="600"/>
    <m/>
    <n v="700"/>
    <n v="2"/>
    <n v="2"/>
    <n v="1"/>
    <n v="2"/>
    <s v="unifamiliar"/>
    <n v="14"/>
    <n v="8"/>
    <n v="0"/>
    <n v="0"/>
    <n v="0"/>
    <n v="0"/>
    <n v="0"/>
    <n v="0"/>
    <n v="1"/>
    <n v="0"/>
    <n v="0"/>
    <n v="0"/>
    <n v="1"/>
    <n v="0"/>
    <n v="1"/>
    <n v="1"/>
    <n v="0"/>
    <n v="1"/>
    <n v="1"/>
    <n v="1"/>
    <n v="0"/>
    <n v="0"/>
    <n v="0"/>
    <n v="1"/>
    <n v="0"/>
    <n v="0"/>
    <n v="1"/>
    <n v="1"/>
    <n v="1"/>
    <x v="1"/>
    <x v="0"/>
    <n v="0"/>
    <n v="0"/>
    <n v="0"/>
    <n v="0"/>
    <n v="0"/>
    <n v="0"/>
    <n v="0"/>
    <n v="0"/>
    <n v="0"/>
    <n v="0"/>
    <n v="0"/>
    <n v="0"/>
    <n v="0"/>
    <n v="0"/>
    <n v="0"/>
    <n v="0"/>
    <n v="0"/>
    <n v="0"/>
    <n v="0"/>
    <n v="0"/>
    <n v="0"/>
    <x v="0"/>
    <n v="50"/>
    <n v="8333"/>
    <n v="0"/>
    <n v="7"/>
    <n v="4"/>
  </r>
  <r>
    <s v="Green Homes"/>
    <s v=" Sector 52 Gurgaon"/>
    <x v="1"/>
    <n v="185000"/>
    <n v="7872"/>
    <s v=""/>
    <x v="2"/>
    <x v="13"/>
    <n v="2.3501016260162599E-2"/>
    <m/>
    <m/>
    <n v="2350"/>
    <n v="3"/>
    <n v="3"/>
    <n v="3"/>
    <n v="3"/>
    <s v="plurifamiliar"/>
    <n v="10"/>
    <n v="7"/>
    <n v="1"/>
    <n v="0"/>
    <n v="0"/>
    <n v="0"/>
    <n v="0"/>
    <n v="0"/>
    <n v="0"/>
    <n v="0"/>
    <n v="0"/>
    <n v="0"/>
    <n v="1"/>
    <n v="0"/>
    <n v="1"/>
    <n v="1"/>
    <n v="1"/>
    <n v="1"/>
    <n v="0"/>
    <n v="0"/>
    <n v="0"/>
    <n v="0"/>
    <n v="0"/>
    <n v="1"/>
    <n v="0"/>
    <n v="1"/>
    <n v="1"/>
    <n v="1"/>
    <n v="0"/>
    <x v="0"/>
    <x v="2"/>
    <n v="0"/>
    <n v="1"/>
    <n v="3"/>
    <n v="3"/>
    <n v="0"/>
    <n v="0"/>
    <n v="0"/>
    <n v="0"/>
    <n v="0"/>
    <n v="0"/>
    <n v="0"/>
    <n v="0"/>
    <n v="0"/>
    <n v="0"/>
    <n v="0"/>
    <n v="3"/>
    <n v="0"/>
    <n v="0"/>
    <n v="0"/>
    <n v="0"/>
    <n v="2"/>
    <x v="1"/>
    <n v="185"/>
    <n v="7872"/>
    <n v="9"/>
    <n v="6"/>
    <n v="7"/>
  </r>
  <r>
    <s v="Greenopolis"/>
    <s v=" Sector 89 Gurgaon"/>
    <x v="1"/>
    <n v="130000"/>
    <n v="6806"/>
    <s v="South-West"/>
    <x v="4"/>
    <x v="43"/>
    <n v="1.91007934175727E-2"/>
    <n v="1910"/>
    <m/>
    <m/>
    <n v="3"/>
    <n v="3"/>
    <n v="3"/>
    <n v="3"/>
    <s v="plurifamiliar"/>
    <n v="25"/>
    <n v="1"/>
    <n v="1"/>
    <n v="0"/>
    <n v="0"/>
    <n v="0"/>
    <n v="0"/>
    <n v="0"/>
    <n v="0"/>
    <n v="0"/>
    <n v="0"/>
    <n v="0"/>
    <n v="1"/>
    <n v="0"/>
    <n v="1"/>
    <n v="1"/>
    <n v="0"/>
    <n v="1"/>
    <n v="1"/>
    <n v="1"/>
    <n v="0"/>
    <n v="0"/>
    <n v="0"/>
    <n v="0"/>
    <n v="0"/>
    <n v="0"/>
    <n v="0"/>
    <n v="0"/>
    <n v="0"/>
    <x v="1"/>
    <x v="0"/>
    <n v="0"/>
    <n v="0"/>
    <n v="0"/>
    <n v="0"/>
    <n v="0"/>
    <n v="0"/>
    <n v="0"/>
    <n v="0"/>
    <n v="0"/>
    <n v="0"/>
    <n v="0"/>
    <n v="0"/>
    <n v="0"/>
    <n v="0"/>
    <n v="0"/>
    <n v="0"/>
    <n v="0"/>
    <n v="0"/>
    <n v="0"/>
    <n v="0"/>
    <n v="0"/>
    <x v="0"/>
    <n v="130"/>
    <n v="6806"/>
    <n v="0"/>
    <n v="7"/>
    <n v="0"/>
  </r>
  <r>
    <s v="Greenopolis"/>
    <s v=" Sector 89 Gurgaon"/>
    <x v="1"/>
    <n v="80000"/>
    <n v="4820"/>
    <s v=""/>
    <x v="5"/>
    <x v="8"/>
    <n v="1.65975103734439E-2"/>
    <m/>
    <m/>
    <n v="1660"/>
    <n v="2"/>
    <n v="3"/>
    <n v="3"/>
    <n v="2"/>
    <s v="unifamiliar"/>
    <n v="25"/>
    <n v="8"/>
    <n v="0"/>
    <n v="1"/>
    <n v="0"/>
    <n v="0"/>
    <n v="0"/>
    <n v="0"/>
    <n v="1"/>
    <n v="0"/>
    <n v="0"/>
    <n v="0"/>
    <n v="1"/>
    <n v="1"/>
    <n v="1"/>
    <n v="0"/>
    <n v="0"/>
    <n v="1"/>
    <n v="0"/>
    <n v="1"/>
    <n v="1"/>
    <n v="1"/>
    <n v="1"/>
    <n v="0"/>
    <n v="0"/>
    <n v="0"/>
    <n v="0"/>
    <n v="0"/>
    <n v="0"/>
    <x v="1"/>
    <x v="0"/>
    <n v="0"/>
    <n v="0"/>
    <n v="0"/>
    <n v="0"/>
    <n v="0"/>
    <n v="0"/>
    <n v="0"/>
    <n v="0"/>
    <n v="0"/>
    <n v="0"/>
    <n v="0"/>
    <n v="0"/>
    <n v="0"/>
    <n v="0"/>
    <n v="0"/>
    <n v="0"/>
    <n v="0"/>
    <n v="0"/>
    <n v="0"/>
    <n v="0"/>
    <n v="0"/>
    <x v="0"/>
    <n v="80"/>
    <n v="4820"/>
    <n v="0"/>
    <n v="9"/>
    <n v="0"/>
  </r>
  <r>
    <s v="Greenopolis"/>
    <s v=" Sector 89 Gurgaon"/>
    <x v="1"/>
    <n v="65000"/>
    <n v="5195"/>
    <s v=""/>
    <x v="5"/>
    <x v="19"/>
    <n v="1.2512030798844999E-2"/>
    <n v="1251"/>
    <m/>
    <m/>
    <n v="2"/>
    <n v="2"/>
    <n v="2"/>
    <n v="2"/>
    <s v="unifamiliar"/>
    <n v="21"/>
    <n v="15"/>
    <n v="0"/>
    <n v="0"/>
    <n v="0"/>
    <n v="0"/>
    <n v="0"/>
    <n v="0"/>
    <n v="1"/>
    <n v="0"/>
    <n v="0"/>
    <n v="0"/>
    <n v="1"/>
    <n v="0"/>
    <n v="1"/>
    <n v="0"/>
    <n v="1"/>
    <n v="1"/>
    <n v="0"/>
    <n v="1"/>
    <n v="0"/>
    <n v="0"/>
    <n v="0"/>
    <n v="0"/>
    <n v="0"/>
    <n v="0"/>
    <n v="0"/>
    <n v="0"/>
    <n v="0"/>
    <x v="1"/>
    <x v="0"/>
    <n v="0"/>
    <n v="0"/>
    <n v="0"/>
    <n v="0"/>
    <n v="0"/>
    <n v="0"/>
    <n v="0"/>
    <n v="0"/>
    <n v="0"/>
    <n v="0"/>
    <n v="0"/>
    <n v="0"/>
    <n v="0"/>
    <n v="0"/>
    <n v="0"/>
    <n v="0"/>
    <n v="0"/>
    <n v="0"/>
    <n v="0"/>
    <n v="0"/>
    <n v="0"/>
    <x v="0"/>
    <n v="65"/>
    <n v="5195"/>
    <n v="0"/>
    <n v="6"/>
    <n v="0"/>
  </r>
  <r>
    <s v="Greenopolis"/>
    <s v=" Sector 89 Gurgaon"/>
    <x v="1"/>
    <n v="80000"/>
    <n v="6168"/>
    <s v="South"/>
    <x v="5"/>
    <x v="0"/>
    <n v="1.29701686121919E-2"/>
    <n v="1297"/>
    <m/>
    <m/>
    <n v="2"/>
    <n v="2"/>
    <n v="2"/>
    <n v="2"/>
    <s v="unifamiliar"/>
    <n v="11"/>
    <n v="6"/>
    <n v="0"/>
    <n v="0"/>
    <n v="0"/>
    <n v="0"/>
    <n v="0"/>
    <n v="0"/>
    <n v="1"/>
    <n v="0"/>
    <n v="0"/>
    <n v="0"/>
    <n v="1"/>
    <n v="0"/>
    <n v="1"/>
    <n v="1"/>
    <n v="1"/>
    <n v="1"/>
    <n v="0"/>
    <n v="1"/>
    <n v="0"/>
    <n v="0"/>
    <n v="0"/>
    <n v="0"/>
    <n v="0"/>
    <n v="0"/>
    <n v="0"/>
    <n v="0"/>
    <n v="0"/>
    <x v="1"/>
    <x v="0"/>
    <n v="0"/>
    <n v="0"/>
    <n v="0"/>
    <n v="0"/>
    <n v="0"/>
    <n v="0"/>
    <n v="0"/>
    <n v="0"/>
    <n v="0"/>
    <n v="0"/>
    <n v="0"/>
    <n v="0"/>
    <n v="0"/>
    <n v="0"/>
    <n v="0"/>
    <n v="0"/>
    <n v="0"/>
    <n v="0"/>
    <n v="0"/>
    <n v="0"/>
    <n v="0"/>
    <x v="0"/>
    <n v="80"/>
    <n v="6168"/>
    <n v="0"/>
    <n v="7"/>
    <n v="0"/>
  </r>
  <r>
    <s v="Greenopolis"/>
    <s v=" Sector 89 Gurgaon"/>
    <x v="1"/>
    <n v="0"/>
    <n v="4820"/>
    <s v=""/>
    <x v="1"/>
    <x v="1"/>
    <m/>
    <m/>
    <m/>
    <m/>
    <m/>
    <m/>
    <m/>
    <n v="2"/>
    <s v="unifamiliar"/>
    <m/>
    <m/>
    <n v="0"/>
    <n v="0"/>
    <n v="0"/>
    <n v="0"/>
    <m/>
    <m/>
    <m/>
    <m/>
    <m/>
    <m/>
    <m/>
    <m/>
    <m/>
    <m/>
    <m/>
    <m/>
    <m/>
    <m/>
    <m/>
    <m/>
    <m/>
    <m/>
    <m/>
    <m/>
    <m/>
    <m/>
    <m/>
    <x v="2"/>
    <x v="1"/>
    <m/>
    <m/>
    <n v="0"/>
    <n v="0"/>
    <n v="0"/>
    <n v="0"/>
    <n v="0"/>
    <n v="0"/>
    <n v="0"/>
    <n v="0"/>
    <n v="0"/>
    <n v="0"/>
    <n v="0"/>
    <n v="0"/>
    <n v="0"/>
    <n v="0"/>
    <n v="0"/>
    <n v="0"/>
    <n v="0"/>
    <n v="0"/>
    <n v="0"/>
    <x v="0"/>
    <m/>
    <n v="4820"/>
    <n v="0"/>
    <n v="0"/>
    <n v="0"/>
  </r>
  <r>
    <s v="Greenopolis"/>
    <s v=" Sector 89 Gurgaon"/>
    <x v="1"/>
    <n v="89770"/>
    <n v="4700"/>
    <s v=""/>
    <x v="5"/>
    <x v="11"/>
    <n v="1.9099999999999999E-2"/>
    <m/>
    <n v="1910"/>
    <m/>
    <n v="3"/>
    <n v="3"/>
    <n v="0"/>
    <n v="3"/>
    <s v="plurifamiliar"/>
    <n v="25"/>
    <n v="14"/>
    <n v="0"/>
    <n v="0"/>
    <n v="0"/>
    <n v="0"/>
    <n v="0"/>
    <n v="0"/>
    <n v="1"/>
    <n v="0"/>
    <n v="0"/>
    <n v="0"/>
    <n v="1"/>
    <n v="1"/>
    <n v="1"/>
    <n v="1"/>
    <n v="0"/>
    <n v="1"/>
    <n v="0"/>
    <n v="1"/>
    <n v="1"/>
    <n v="1"/>
    <n v="1"/>
    <n v="0"/>
    <n v="0"/>
    <n v="0"/>
    <n v="0"/>
    <n v="0"/>
    <n v="0"/>
    <x v="1"/>
    <x v="0"/>
    <n v="0"/>
    <n v="0"/>
    <n v="0"/>
    <n v="0"/>
    <n v="0"/>
    <n v="0"/>
    <n v="0"/>
    <n v="0"/>
    <n v="0"/>
    <n v="0"/>
    <n v="0"/>
    <n v="0"/>
    <n v="0"/>
    <n v="0"/>
    <n v="0"/>
    <n v="0"/>
    <n v="0"/>
    <n v="0"/>
    <n v="0"/>
    <n v="0"/>
    <n v="0"/>
    <x v="0"/>
    <n v="89.77"/>
    <n v="4700"/>
    <n v="0"/>
    <n v="9"/>
    <n v="0"/>
  </r>
  <r>
    <s v="Guru Gram Haryana CGHS"/>
    <s v=" Sector 56 Gurgaon"/>
    <x v="1"/>
    <n v="139000"/>
    <n v="8424"/>
    <s v="South"/>
    <x v="3"/>
    <x v="32"/>
    <n v="1.65004748338081E-2"/>
    <n v="1650"/>
    <n v="1750"/>
    <n v="1850"/>
    <n v="3"/>
    <n v="2"/>
    <n v="3"/>
    <n v="3"/>
    <s v="plurifamiliar"/>
    <n v="10"/>
    <n v="6"/>
    <n v="1"/>
    <n v="0"/>
    <n v="1"/>
    <n v="0"/>
    <n v="0"/>
    <n v="1"/>
    <n v="0"/>
    <n v="0"/>
    <n v="0"/>
    <n v="0"/>
    <n v="1"/>
    <n v="0"/>
    <n v="1"/>
    <n v="1"/>
    <n v="1"/>
    <n v="1"/>
    <n v="1"/>
    <n v="1"/>
    <n v="0"/>
    <n v="1"/>
    <n v="0"/>
    <n v="1"/>
    <n v="0"/>
    <n v="1"/>
    <n v="1"/>
    <n v="1"/>
    <n v="1"/>
    <x v="0"/>
    <x v="2"/>
    <n v="0"/>
    <n v="1"/>
    <n v="0"/>
    <n v="3"/>
    <n v="0"/>
    <n v="0"/>
    <n v="0"/>
    <n v="0"/>
    <n v="0"/>
    <n v="0"/>
    <n v="0"/>
    <n v="0"/>
    <n v="0"/>
    <n v="0"/>
    <n v="0"/>
    <n v="3"/>
    <n v="0"/>
    <n v="0"/>
    <n v="0"/>
    <n v="0"/>
    <n v="0"/>
    <x v="0"/>
    <n v="139"/>
    <n v="8424"/>
    <n v="6"/>
    <n v="11"/>
    <n v="8"/>
  </r>
  <r>
    <s v="Guru Gram Haryana CGHS"/>
    <s v=" Sector 56 Gurgaon"/>
    <x v="1"/>
    <n v="139000"/>
    <n v="7227"/>
    <s v="North"/>
    <x v="2"/>
    <x v="37"/>
    <n v="1.9233430192334301E-2"/>
    <m/>
    <m/>
    <n v="1920"/>
    <n v="3"/>
    <n v="3"/>
    <n v="3"/>
    <n v="3"/>
    <s v="plurifamiliar"/>
    <n v="10"/>
    <n v="4"/>
    <n v="0"/>
    <n v="1"/>
    <n v="0"/>
    <n v="0"/>
    <n v="1"/>
    <n v="1"/>
    <n v="1"/>
    <n v="1"/>
    <n v="0"/>
    <n v="1"/>
    <n v="1"/>
    <n v="0"/>
    <n v="1"/>
    <n v="1"/>
    <n v="1"/>
    <n v="1"/>
    <n v="1"/>
    <n v="1"/>
    <n v="0"/>
    <n v="0"/>
    <n v="1"/>
    <n v="1"/>
    <n v="0"/>
    <n v="1"/>
    <n v="1"/>
    <n v="1"/>
    <n v="1"/>
    <x v="0"/>
    <x v="2"/>
    <n v="0"/>
    <n v="1"/>
    <n v="0"/>
    <n v="3"/>
    <n v="0"/>
    <n v="0"/>
    <n v="0"/>
    <n v="1"/>
    <n v="0"/>
    <n v="1"/>
    <n v="0"/>
    <n v="0"/>
    <n v="0"/>
    <n v="0"/>
    <n v="1"/>
    <n v="2"/>
    <n v="0"/>
    <n v="0"/>
    <n v="0"/>
    <n v="0"/>
    <n v="2"/>
    <x v="1"/>
    <n v="139"/>
    <n v="7227"/>
    <n v="8"/>
    <n v="13"/>
    <n v="8"/>
  </r>
  <r>
    <s v="Guru Gram Haryana CGHS"/>
    <s v=" Sector 56 Gurgaon"/>
    <x v="1"/>
    <n v="138000"/>
    <n v="7225"/>
    <s v="North"/>
    <x v="2"/>
    <x v="37"/>
    <n v="1.9100346020761199E-2"/>
    <m/>
    <n v="1910"/>
    <m/>
    <n v="3"/>
    <n v="3"/>
    <n v="3"/>
    <n v="3"/>
    <s v="plurifamiliar"/>
    <n v="10"/>
    <n v="5"/>
    <n v="0"/>
    <n v="1"/>
    <n v="0"/>
    <n v="0"/>
    <n v="1"/>
    <n v="1"/>
    <n v="1"/>
    <n v="1"/>
    <n v="0"/>
    <n v="1"/>
    <n v="1"/>
    <n v="0"/>
    <n v="1"/>
    <n v="1"/>
    <n v="1"/>
    <n v="1"/>
    <n v="1"/>
    <n v="1"/>
    <n v="0"/>
    <n v="0"/>
    <n v="1"/>
    <n v="1"/>
    <n v="0"/>
    <n v="1"/>
    <n v="1"/>
    <n v="1"/>
    <n v="1"/>
    <x v="0"/>
    <x v="0"/>
    <n v="0"/>
    <n v="0"/>
    <n v="0"/>
    <n v="3"/>
    <n v="0"/>
    <n v="0"/>
    <n v="0"/>
    <n v="1"/>
    <n v="0"/>
    <n v="0"/>
    <n v="0"/>
    <n v="0"/>
    <n v="0"/>
    <n v="0"/>
    <n v="1"/>
    <n v="2"/>
    <n v="0"/>
    <n v="0"/>
    <n v="0"/>
    <n v="0"/>
    <n v="2"/>
    <x v="1"/>
    <n v="138"/>
    <n v="7225"/>
    <n v="7"/>
    <n v="13"/>
    <n v="6"/>
  </r>
  <r>
    <s v="hanumanta apartment"/>
    <s v=" Rajiv Colony"/>
    <x v="0"/>
    <n v="43000"/>
    <n v="5308"/>
    <s v=""/>
    <x v="2"/>
    <x v="3"/>
    <n v="8.1009796533534004E-3"/>
    <m/>
    <m/>
    <n v="810"/>
    <n v="2"/>
    <n v="2"/>
    <n v="1"/>
    <n v="2"/>
    <s v="unifamiliar"/>
    <n v="3"/>
    <n v="1"/>
    <n v="0"/>
    <n v="0"/>
    <n v="0"/>
    <n v="0"/>
    <n v="0"/>
    <n v="0"/>
    <n v="0"/>
    <n v="0"/>
    <n v="0"/>
    <n v="0"/>
    <n v="1"/>
    <n v="0"/>
    <n v="0"/>
    <n v="0"/>
    <n v="1"/>
    <n v="0"/>
    <n v="0"/>
    <n v="0"/>
    <n v="0"/>
    <n v="0"/>
    <n v="0"/>
    <n v="1"/>
    <n v="0"/>
    <n v="0"/>
    <n v="0"/>
    <n v="0"/>
    <n v="0"/>
    <x v="1"/>
    <x v="0"/>
    <n v="0"/>
    <n v="0"/>
    <n v="0"/>
    <n v="0"/>
    <n v="0"/>
    <n v="0"/>
    <n v="0"/>
    <n v="0"/>
    <n v="0"/>
    <n v="0"/>
    <n v="0"/>
    <n v="0"/>
    <n v="0"/>
    <n v="0"/>
    <n v="0"/>
    <n v="0"/>
    <n v="0"/>
    <n v="0"/>
    <n v="0"/>
    <n v="0"/>
    <n v="0"/>
    <x v="0"/>
    <n v="43"/>
    <n v="5308"/>
    <n v="0"/>
    <n v="2"/>
    <n v="1"/>
  </r>
  <r>
    <s v="HCBS Sports Ville"/>
    <s v=" Sohna"/>
    <x v="0"/>
    <n v="29000"/>
    <n v="5587"/>
    <s v=""/>
    <x v="0"/>
    <x v="0"/>
    <n v="5.1906210846608004E-3"/>
    <n v="519"/>
    <m/>
    <m/>
    <n v="2"/>
    <n v="2"/>
    <n v="1"/>
    <n v="2"/>
    <s v="unifamiliar"/>
    <n v="13"/>
    <n v="4"/>
    <n v="0"/>
    <n v="0"/>
    <n v="0"/>
    <n v="0"/>
    <n v="0"/>
    <n v="0"/>
    <n v="1"/>
    <n v="0"/>
    <n v="0"/>
    <n v="0"/>
    <n v="1"/>
    <n v="0"/>
    <n v="1"/>
    <n v="1"/>
    <n v="1"/>
    <n v="1"/>
    <n v="0"/>
    <n v="1"/>
    <n v="0"/>
    <n v="0"/>
    <n v="0"/>
    <n v="0"/>
    <n v="0"/>
    <n v="0"/>
    <n v="0"/>
    <n v="0"/>
    <n v="0"/>
    <x v="1"/>
    <x v="0"/>
    <n v="0"/>
    <n v="0"/>
    <n v="0"/>
    <n v="0"/>
    <n v="0"/>
    <n v="0"/>
    <n v="0"/>
    <n v="0"/>
    <n v="0"/>
    <n v="0"/>
    <n v="0"/>
    <n v="0"/>
    <n v="0"/>
    <n v="0"/>
    <n v="0"/>
    <n v="0"/>
    <n v="0"/>
    <n v="0"/>
    <n v="0"/>
    <n v="0"/>
    <n v="0"/>
    <x v="0"/>
    <n v="29"/>
    <n v="5587"/>
    <n v="0"/>
    <n v="7"/>
    <n v="0"/>
  </r>
  <r>
    <s v="HCBS Sports Ville"/>
    <s v=" Sohna"/>
    <x v="0"/>
    <n v="28000"/>
    <n v="3768"/>
    <s v="East"/>
    <x v="0"/>
    <x v="2"/>
    <n v="7.4309978768577001E-3"/>
    <n v="643"/>
    <n v="743"/>
    <m/>
    <n v="2"/>
    <n v="2"/>
    <n v="1"/>
    <n v="2"/>
    <s v="unifamiliar"/>
    <n v="13"/>
    <n v="11"/>
    <n v="0"/>
    <n v="0"/>
    <n v="0"/>
    <n v="0"/>
    <n v="0"/>
    <n v="0"/>
    <n v="1"/>
    <n v="0"/>
    <n v="0"/>
    <n v="0"/>
    <n v="1"/>
    <n v="0"/>
    <n v="0"/>
    <n v="1"/>
    <n v="1"/>
    <n v="1"/>
    <n v="0"/>
    <n v="1"/>
    <n v="0"/>
    <n v="0"/>
    <n v="0"/>
    <n v="0"/>
    <n v="0"/>
    <n v="0"/>
    <n v="0"/>
    <n v="0"/>
    <n v="0"/>
    <x v="1"/>
    <x v="0"/>
    <n v="0"/>
    <n v="0"/>
    <n v="0"/>
    <n v="0"/>
    <n v="0"/>
    <n v="0"/>
    <n v="0"/>
    <n v="0"/>
    <n v="0"/>
    <n v="0"/>
    <n v="0"/>
    <n v="0"/>
    <n v="0"/>
    <n v="0"/>
    <n v="0"/>
    <n v="0"/>
    <n v="0"/>
    <n v="0"/>
    <n v="0"/>
    <n v="0"/>
    <n v="0"/>
    <x v="0"/>
    <n v="28"/>
    <n v="3768"/>
    <n v="0"/>
    <n v="6"/>
    <n v="0"/>
  </r>
  <r>
    <s v="HCBS Sports Ville"/>
    <s v=" Sohna"/>
    <x v="0"/>
    <n v="24000"/>
    <n v="7407"/>
    <s v="North"/>
    <x v="4"/>
    <x v="11"/>
    <n v="3.2401782098015002E-3"/>
    <n v="324"/>
    <m/>
    <m/>
    <n v="1"/>
    <n v="1"/>
    <n v="2"/>
    <n v="1"/>
    <s v="unifamiliar"/>
    <n v="13"/>
    <n v="1"/>
    <n v="0"/>
    <n v="0"/>
    <n v="0"/>
    <n v="0"/>
    <n v="0"/>
    <n v="0"/>
    <n v="1"/>
    <n v="1"/>
    <n v="0"/>
    <n v="0"/>
    <n v="1"/>
    <n v="1"/>
    <n v="1"/>
    <n v="1"/>
    <n v="0"/>
    <n v="1"/>
    <n v="0"/>
    <n v="1"/>
    <n v="1"/>
    <n v="0"/>
    <n v="1"/>
    <n v="0"/>
    <n v="0"/>
    <n v="0"/>
    <n v="0"/>
    <n v="0"/>
    <n v="0"/>
    <x v="1"/>
    <x v="0"/>
    <n v="0"/>
    <n v="0"/>
    <n v="0"/>
    <n v="0"/>
    <n v="0"/>
    <n v="0"/>
    <n v="0"/>
    <n v="0"/>
    <n v="0"/>
    <n v="0"/>
    <n v="0"/>
    <n v="0"/>
    <n v="0"/>
    <n v="0"/>
    <n v="0"/>
    <n v="0"/>
    <n v="0"/>
    <n v="0"/>
    <n v="0"/>
    <n v="0"/>
    <n v="0"/>
    <x v="0"/>
    <n v="24"/>
    <n v="7407"/>
    <n v="0"/>
    <n v="9"/>
    <n v="0"/>
  </r>
  <r>
    <s v="HCBS Sports Ville"/>
    <s v=" Sohna"/>
    <x v="0"/>
    <n v="29500"/>
    <n v="3970"/>
    <s v=""/>
    <x v="1"/>
    <x v="1"/>
    <n v="7.4307304785893999E-3"/>
    <n v="519"/>
    <n v="743"/>
    <m/>
    <n v="2"/>
    <n v="2"/>
    <n v="1"/>
    <n v="2"/>
    <s v="unifamiliar"/>
    <n v="4"/>
    <n v="4"/>
    <n v="0"/>
    <n v="0"/>
    <n v="0"/>
    <n v="0"/>
    <m/>
    <m/>
    <m/>
    <m/>
    <m/>
    <m/>
    <m/>
    <m/>
    <m/>
    <m/>
    <m/>
    <m/>
    <m/>
    <m/>
    <m/>
    <m/>
    <m/>
    <n v="0"/>
    <n v="0"/>
    <n v="0"/>
    <n v="0"/>
    <n v="0"/>
    <n v="0"/>
    <x v="1"/>
    <x v="0"/>
    <n v="0"/>
    <n v="0"/>
    <n v="0"/>
    <n v="0"/>
    <n v="0"/>
    <n v="0"/>
    <n v="0"/>
    <n v="0"/>
    <n v="0"/>
    <n v="0"/>
    <n v="0"/>
    <n v="0"/>
    <n v="0"/>
    <n v="0"/>
    <n v="0"/>
    <n v="0"/>
    <n v="0"/>
    <n v="0"/>
    <n v="0"/>
    <n v="0"/>
    <n v="0"/>
    <x v="0"/>
    <n v="29.5"/>
    <n v="3970"/>
    <n v="0"/>
    <n v="0"/>
    <n v="0"/>
  </r>
  <r>
    <s v="HCBS Sports Ville"/>
    <s v=" Sohna"/>
    <x v="0"/>
    <n v="38000"/>
    <n v="5067"/>
    <s v="East"/>
    <x v="1"/>
    <x v="1"/>
    <n v="7.4995066114070998E-3"/>
    <n v="650"/>
    <n v="750"/>
    <m/>
    <n v="2"/>
    <n v="2"/>
    <n v="2"/>
    <n v="2"/>
    <s v="unifamiliar"/>
    <n v="9"/>
    <n v="9"/>
    <n v="0"/>
    <n v="0"/>
    <n v="0"/>
    <n v="0"/>
    <m/>
    <m/>
    <m/>
    <m/>
    <m/>
    <m/>
    <m/>
    <m/>
    <m/>
    <m/>
    <m/>
    <m/>
    <m/>
    <m/>
    <m/>
    <m/>
    <m/>
    <n v="0"/>
    <n v="0"/>
    <n v="0"/>
    <n v="0"/>
    <n v="0"/>
    <n v="0"/>
    <x v="1"/>
    <x v="0"/>
    <n v="0"/>
    <n v="0"/>
    <n v="0"/>
    <n v="0"/>
    <n v="0"/>
    <n v="0"/>
    <n v="0"/>
    <n v="0"/>
    <n v="0"/>
    <n v="0"/>
    <n v="0"/>
    <n v="0"/>
    <n v="0"/>
    <n v="0"/>
    <n v="0"/>
    <n v="0"/>
    <n v="0"/>
    <n v="0"/>
    <n v="0"/>
    <n v="0"/>
    <n v="0"/>
    <x v="0"/>
    <n v="38"/>
    <n v="5067"/>
    <n v="0"/>
    <n v="0"/>
    <n v="0"/>
  </r>
  <r>
    <s v="HCBS Sports Ville"/>
    <s v=" Sohna"/>
    <x v="0"/>
    <n v="20000"/>
    <n v="2666"/>
    <s v=""/>
    <x v="4"/>
    <x v="17"/>
    <n v="7.5018754688672001E-3"/>
    <n v="600"/>
    <n v="743"/>
    <n v="750"/>
    <n v="2"/>
    <n v="2"/>
    <n v="1"/>
    <n v="2"/>
    <s v="unifamiliar"/>
    <n v="13"/>
    <n v="4"/>
    <n v="0"/>
    <n v="0"/>
    <n v="0"/>
    <n v="0"/>
    <n v="0"/>
    <n v="0"/>
    <n v="1"/>
    <n v="0"/>
    <n v="0"/>
    <n v="0"/>
    <n v="1"/>
    <n v="0"/>
    <n v="0"/>
    <n v="0"/>
    <n v="0"/>
    <n v="1"/>
    <n v="0"/>
    <n v="0"/>
    <n v="0"/>
    <n v="0"/>
    <n v="0"/>
    <n v="0"/>
    <n v="0"/>
    <n v="0"/>
    <n v="0"/>
    <n v="0"/>
    <n v="0"/>
    <x v="1"/>
    <x v="0"/>
    <n v="0"/>
    <n v="0"/>
    <n v="0"/>
    <n v="0"/>
    <n v="0"/>
    <n v="0"/>
    <n v="0"/>
    <n v="0"/>
    <n v="0"/>
    <n v="0"/>
    <n v="0"/>
    <n v="0"/>
    <n v="0"/>
    <n v="0"/>
    <n v="0"/>
    <n v="0"/>
    <n v="0"/>
    <n v="0"/>
    <n v="0"/>
    <n v="0"/>
    <n v="0"/>
    <x v="0"/>
    <n v="20"/>
    <n v="2666"/>
    <n v="0"/>
    <n v="3"/>
    <n v="0"/>
  </r>
  <r>
    <s v="HCBS Sports Ville"/>
    <s v=" Sector 2 Gurgaon"/>
    <x v="1"/>
    <n v="35000"/>
    <n v="4375"/>
    <s v="East"/>
    <x v="0"/>
    <x v="13"/>
    <n v="8.0000000000000002E-3"/>
    <n v="600"/>
    <n v="800"/>
    <m/>
    <n v="2"/>
    <n v="2"/>
    <n v="2"/>
    <n v="2"/>
    <s v="unifamiliar"/>
    <n v="8"/>
    <n v="8"/>
    <n v="0"/>
    <n v="0"/>
    <n v="0"/>
    <n v="0"/>
    <n v="0"/>
    <n v="0"/>
    <n v="0"/>
    <n v="0"/>
    <n v="0"/>
    <n v="0"/>
    <n v="1"/>
    <n v="0"/>
    <n v="1"/>
    <n v="1"/>
    <n v="1"/>
    <n v="1"/>
    <n v="0"/>
    <n v="1"/>
    <n v="0"/>
    <n v="0"/>
    <n v="0"/>
    <m/>
    <m/>
    <m/>
    <m/>
    <m/>
    <m/>
    <x v="2"/>
    <x v="1"/>
    <m/>
    <m/>
    <n v="0"/>
    <n v="0"/>
    <n v="0"/>
    <n v="0"/>
    <n v="0"/>
    <n v="0"/>
    <n v="0"/>
    <n v="0"/>
    <n v="0"/>
    <n v="0"/>
    <n v="0"/>
    <n v="0"/>
    <n v="0"/>
    <n v="0"/>
    <n v="0"/>
    <n v="0"/>
    <n v="0"/>
    <n v="0"/>
    <n v="0"/>
    <x v="0"/>
    <n v="35"/>
    <n v="4375"/>
    <n v="0"/>
    <n v="6"/>
    <n v="0"/>
  </r>
  <r>
    <s v="HCBS Sports Ville"/>
    <s v=" Sohna"/>
    <x v="0"/>
    <n v="20000"/>
    <n v="4219"/>
    <s v="East"/>
    <x v="4"/>
    <x v="12"/>
    <n v="4.7404598246028997E-3"/>
    <m/>
    <n v="473.99"/>
    <m/>
    <n v="1"/>
    <n v="1"/>
    <n v="1"/>
    <n v="1"/>
    <s v="unifamiliar"/>
    <n v="13"/>
    <n v="3"/>
    <n v="0"/>
    <n v="0"/>
    <n v="0"/>
    <n v="0"/>
    <n v="0"/>
    <n v="0"/>
    <n v="1"/>
    <n v="1"/>
    <n v="0"/>
    <n v="0"/>
    <n v="1"/>
    <n v="0"/>
    <n v="1"/>
    <n v="1"/>
    <n v="1"/>
    <n v="1"/>
    <n v="1"/>
    <n v="1"/>
    <n v="1"/>
    <n v="0"/>
    <n v="1"/>
    <n v="0"/>
    <n v="0"/>
    <n v="0"/>
    <n v="0"/>
    <n v="0"/>
    <n v="0"/>
    <x v="1"/>
    <x v="0"/>
    <n v="0"/>
    <n v="0"/>
    <n v="0"/>
    <n v="0"/>
    <n v="0"/>
    <n v="0"/>
    <n v="0"/>
    <n v="0"/>
    <n v="0"/>
    <n v="0"/>
    <n v="0"/>
    <n v="0"/>
    <n v="0"/>
    <n v="0"/>
    <n v="0"/>
    <n v="0"/>
    <n v="0"/>
    <n v="0"/>
    <n v="0"/>
    <n v="0"/>
    <n v="0"/>
    <x v="0"/>
    <n v="20"/>
    <n v="4219"/>
    <n v="0"/>
    <n v="10"/>
    <n v="0"/>
  </r>
  <r>
    <s v="HCBS Sports Ville"/>
    <s v=" Sohna"/>
    <x v="0"/>
    <n v="22000"/>
    <n v="3142"/>
    <s v=""/>
    <x v="4"/>
    <x v="8"/>
    <n v="7.0019096117121997E-3"/>
    <n v="700"/>
    <m/>
    <m/>
    <n v="1"/>
    <n v="1"/>
    <n v="1"/>
    <n v="1"/>
    <s v="unifamiliar"/>
    <n v="13"/>
    <n v="1"/>
    <n v="0"/>
    <n v="0"/>
    <n v="0"/>
    <n v="0"/>
    <n v="0"/>
    <n v="0"/>
    <n v="1"/>
    <n v="1"/>
    <n v="0"/>
    <n v="0"/>
    <n v="1"/>
    <n v="1"/>
    <n v="1"/>
    <n v="0"/>
    <n v="0"/>
    <n v="1"/>
    <n v="0"/>
    <n v="1"/>
    <n v="1"/>
    <n v="0"/>
    <n v="1"/>
    <n v="0"/>
    <n v="0"/>
    <n v="0"/>
    <n v="0"/>
    <n v="0"/>
    <n v="0"/>
    <x v="1"/>
    <x v="0"/>
    <n v="0"/>
    <n v="0"/>
    <n v="0"/>
    <n v="0"/>
    <n v="0"/>
    <n v="0"/>
    <n v="0"/>
    <n v="0"/>
    <n v="0"/>
    <n v="1"/>
    <n v="0"/>
    <n v="0"/>
    <n v="0"/>
    <n v="0"/>
    <n v="0"/>
    <n v="0"/>
    <n v="0"/>
    <n v="0"/>
    <n v="0"/>
    <n v="0"/>
    <n v="0"/>
    <x v="0"/>
    <n v="22"/>
    <n v="3142"/>
    <n v="1"/>
    <n v="8"/>
    <n v="0"/>
  </r>
  <r>
    <s v="HCBS Sports Ville"/>
    <s v=" Sohna"/>
    <x v="0"/>
    <n v="32000"/>
    <n v="4301"/>
    <s v=""/>
    <x v="0"/>
    <x v="12"/>
    <n v="7.4401302022785E-3"/>
    <m/>
    <n v="743.99"/>
    <m/>
    <n v="2"/>
    <n v="2"/>
    <n v="1"/>
    <n v="2"/>
    <s v="unifamiliar"/>
    <n v="13"/>
    <n v="3"/>
    <n v="0"/>
    <n v="0"/>
    <n v="0"/>
    <n v="0"/>
    <n v="0"/>
    <n v="0"/>
    <n v="1"/>
    <n v="1"/>
    <n v="0"/>
    <n v="1"/>
    <n v="1"/>
    <n v="0"/>
    <n v="1"/>
    <n v="1"/>
    <n v="1"/>
    <n v="1"/>
    <n v="1"/>
    <n v="1"/>
    <n v="1"/>
    <n v="0"/>
    <n v="1"/>
    <n v="0"/>
    <n v="0"/>
    <n v="0"/>
    <n v="0"/>
    <n v="0"/>
    <n v="0"/>
    <x v="1"/>
    <x v="0"/>
    <n v="0"/>
    <n v="0"/>
    <n v="0"/>
    <n v="0"/>
    <n v="0"/>
    <n v="0"/>
    <n v="0"/>
    <n v="0"/>
    <n v="0"/>
    <n v="0"/>
    <n v="0"/>
    <n v="0"/>
    <n v="0"/>
    <n v="0"/>
    <n v="0"/>
    <n v="0"/>
    <n v="0"/>
    <n v="0"/>
    <n v="0"/>
    <n v="0"/>
    <n v="0"/>
    <x v="0"/>
    <n v="32"/>
    <n v="4301"/>
    <n v="0"/>
    <n v="11"/>
    <n v="0"/>
  </r>
  <r>
    <s v="HCBS Sports Ville"/>
    <s v=" Sohna"/>
    <x v="0"/>
    <n v="25000"/>
    <n v="4166"/>
    <s v=""/>
    <x v="0"/>
    <x v="15"/>
    <n v="6.0009601536244999E-3"/>
    <m/>
    <n v="600"/>
    <m/>
    <n v="1"/>
    <n v="1"/>
    <n v="1"/>
    <n v="1"/>
    <s v="unifamiliar"/>
    <n v="13"/>
    <n v="12"/>
    <n v="0"/>
    <n v="0"/>
    <n v="0"/>
    <n v="0"/>
    <n v="0"/>
    <n v="0"/>
    <n v="1"/>
    <n v="1"/>
    <n v="0"/>
    <n v="0"/>
    <n v="1"/>
    <n v="0"/>
    <n v="0"/>
    <n v="0"/>
    <n v="0"/>
    <n v="1"/>
    <n v="0"/>
    <n v="0"/>
    <n v="1"/>
    <n v="0"/>
    <n v="1"/>
    <n v="0"/>
    <n v="0"/>
    <n v="0"/>
    <n v="0"/>
    <n v="0"/>
    <n v="0"/>
    <x v="1"/>
    <x v="0"/>
    <n v="0"/>
    <n v="0"/>
    <n v="0"/>
    <n v="0"/>
    <n v="0"/>
    <n v="0"/>
    <n v="0"/>
    <n v="0"/>
    <n v="0"/>
    <n v="0"/>
    <n v="0"/>
    <n v="0"/>
    <n v="0"/>
    <n v="0"/>
    <n v="0"/>
    <n v="0"/>
    <n v="0"/>
    <n v="0"/>
    <n v="0"/>
    <n v="0"/>
    <n v="0"/>
    <x v="0"/>
    <n v="25"/>
    <n v="4166"/>
    <n v="0"/>
    <n v="5"/>
    <n v="0"/>
  </r>
  <r>
    <s v="HCBS Sports Ville"/>
    <s v=" Sohna"/>
    <x v="0"/>
    <n v="29800"/>
    <n v="4011"/>
    <s v=""/>
    <x v="1"/>
    <x v="1"/>
    <n v="7.4295686861130996E-3"/>
    <n v="621"/>
    <n v="743"/>
    <m/>
    <n v="2"/>
    <n v="2"/>
    <n v="2"/>
    <n v="2"/>
    <s v="unifamiliar"/>
    <n v="3"/>
    <n v="3"/>
    <n v="0"/>
    <n v="0"/>
    <n v="0"/>
    <n v="0"/>
    <m/>
    <m/>
    <m/>
    <m/>
    <m/>
    <m/>
    <m/>
    <m/>
    <m/>
    <m/>
    <m/>
    <m/>
    <m/>
    <m/>
    <m/>
    <m/>
    <m/>
    <n v="0"/>
    <n v="0"/>
    <n v="0"/>
    <n v="0"/>
    <n v="0"/>
    <n v="0"/>
    <x v="1"/>
    <x v="0"/>
    <n v="0"/>
    <n v="0"/>
    <n v="0"/>
    <n v="0"/>
    <n v="0"/>
    <n v="0"/>
    <n v="0"/>
    <n v="0"/>
    <n v="0"/>
    <n v="0"/>
    <n v="0"/>
    <n v="0"/>
    <n v="0"/>
    <n v="0"/>
    <n v="0"/>
    <n v="0"/>
    <n v="0"/>
    <n v="0"/>
    <n v="0"/>
    <n v="0"/>
    <n v="0"/>
    <x v="0"/>
    <n v="29.8"/>
    <n v="4011"/>
    <n v="0"/>
    <n v="0"/>
    <n v="0"/>
  </r>
  <r>
    <s v="HCBS Sports Ville"/>
    <s v=" Sohna"/>
    <x v="0"/>
    <n v="32000"/>
    <n v="5517"/>
    <s v=""/>
    <x v="4"/>
    <x v="15"/>
    <n v="5.800253761102E-3"/>
    <n v="580"/>
    <m/>
    <m/>
    <n v="2"/>
    <n v="2"/>
    <n v="1"/>
    <n v="2"/>
    <s v="unifamiliar"/>
    <n v="13"/>
    <n v="7"/>
    <n v="0"/>
    <n v="0"/>
    <n v="0"/>
    <n v="0"/>
    <n v="0"/>
    <n v="0"/>
    <n v="1"/>
    <n v="0"/>
    <n v="0"/>
    <n v="0"/>
    <n v="1"/>
    <n v="0"/>
    <n v="0"/>
    <n v="0"/>
    <n v="0"/>
    <n v="1"/>
    <n v="0"/>
    <n v="0"/>
    <n v="1"/>
    <n v="0"/>
    <n v="1"/>
    <n v="0"/>
    <n v="0"/>
    <n v="0"/>
    <n v="0"/>
    <n v="0"/>
    <n v="0"/>
    <x v="1"/>
    <x v="0"/>
    <n v="0"/>
    <n v="0"/>
    <n v="0"/>
    <n v="0"/>
    <n v="0"/>
    <n v="0"/>
    <n v="0"/>
    <n v="0"/>
    <n v="0"/>
    <n v="0"/>
    <n v="0"/>
    <n v="0"/>
    <n v="0"/>
    <n v="0"/>
    <n v="0"/>
    <n v="0"/>
    <n v="0"/>
    <n v="0"/>
    <n v="0"/>
    <n v="0"/>
    <n v="0"/>
    <x v="0"/>
    <n v="32"/>
    <n v="5517"/>
    <n v="0"/>
    <n v="4"/>
    <n v="0"/>
  </r>
  <r>
    <s v="HCBS Sports Ville"/>
    <s v=" Sohna"/>
    <x v="0"/>
    <n v="35000"/>
    <n v="4"/>
    <s v=""/>
    <x v="0"/>
    <x v="0"/>
    <n v="8.75"/>
    <m/>
    <n v="737147"/>
    <m/>
    <n v="2"/>
    <n v="2"/>
    <n v="2"/>
    <n v="2"/>
    <s v="unifamiliar"/>
    <n v="13"/>
    <n v="8"/>
    <n v="0"/>
    <n v="0"/>
    <n v="0"/>
    <n v="0"/>
    <n v="0"/>
    <n v="0"/>
    <n v="1"/>
    <n v="0"/>
    <n v="0"/>
    <n v="0"/>
    <n v="1"/>
    <n v="0"/>
    <n v="1"/>
    <n v="1"/>
    <n v="1"/>
    <n v="1"/>
    <n v="0"/>
    <n v="1"/>
    <n v="0"/>
    <n v="0"/>
    <n v="0"/>
    <n v="0"/>
    <n v="0"/>
    <n v="0"/>
    <n v="0"/>
    <n v="0"/>
    <n v="0"/>
    <x v="1"/>
    <x v="0"/>
    <n v="0"/>
    <n v="0"/>
    <n v="1"/>
    <n v="1"/>
    <n v="0"/>
    <n v="1"/>
    <n v="1"/>
    <n v="1"/>
    <n v="1"/>
    <n v="1"/>
    <n v="0"/>
    <n v="0"/>
    <n v="0"/>
    <n v="0"/>
    <n v="1"/>
    <n v="1"/>
    <n v="0"/>
    <n v="0"/>
    <n v="0"/>
    <n v="0"/>
    <n v="1"/>
    <x v="2"/>
    <n v="35"/>
    <n v="4"/>
    <n v="9"/>
    <n v="7"/>
    <n v="0"/>
  </r>
  <r>
    <s v="HCBS Sports Ville"/>
    <s v=" Sector-35 Sohna"/>
    <x v="0"/>
    <n v="27000"/>
    <n v="3600"/>
    <s v="North-East"/>
    <x v="4"/>
    <x v="20"/>
    <n v="7.4999999999999997E-3"/>
    <n v="600"/>
    <m/>
    <n v="750"/>
    <n v="2"/>
    <n v="2"/>
    <n v="2"/>
    <n v="2"/>
    <s v="unifamiliar"/>
    <n v="13"/>
    <n v="2"/>
    <n v="0"/>
    <n v="0"/>
    <n v="0"/>
    <n v="0"/>
    <n v="0"/>
    <n v="1"/>
    <n v="1"/>
    <n v="0"/>
    <n v="0"/>
    <n v="0"/>
    <n v="1"/>
    <n v="1"/>
    <n v="1"/>
    <n v="1"/>
    <n v="0"/>
    <n v="1"/>
    <n v="0"/>
    <n v="1"/>
    <n v="1"/>
    <n v="0"/>
    <n v="1"/>
    <m/>
    <m/>
    <m/>
    <m/>
    <m/>
    <m/>
    <x v="2"/>
    <x v="1"/>
    <m/>
    <m/>
    <n v="0"/>
    <n v="0"/>
    <n v="0"/>
    <n v="0"/>
    <n v="0"/>
    <n v="0"/>
    <n v="0"/>
    <n v="1"/>
    <n v="0"/>
    <n v="0"/>
    <n v="0"/>
    <n v="0"/>
    <n v="0"/>
    <n v="1"/>
    <n v="0"/>
    <n v="0"/>
    <n v="0"/>
    <n v="0"/>
    <n v="0"/>
    <x v="0"/>
    <n v="27"/>
    <n v="3600"/>
    <n v="2"/>
    <n v="9"/>
    <n v="0"/>
  </r>
  <r>
    <s v="HCBS Sports Ville"/>
    <s v=" Sohna"/>
    <x v="0"/>
    <n v="26900"/>
    <n v="4345"/>
    <s v=""/>
    <x v="0"/>
    <x v="8"/>
    <n v="6.1910241657077E-3"/>
    <m/>
    <n v="619"/>
    <m/>
    <n v="2"/>
    <n v="2"/>
    <n v="2"/>
    <n v="2"/>
    <s v="unifamiliar"/>
    <n v="13"/>
    <n v="10"/>
    <n v="0"/>
    <n v="0"/>
    <n v="0"/>
    <n v="0"/>
    <n v="0"/>
    <n v="0"/>
    <n v="1"/>
    <n v="0"/>
    <n v="0"/>
    <n v="0"/>
    <n v="1"/>
    <n v="0"/>
    <n v="1"/>
    <n v="0"/>
    <n v="0"/>
    <n v="1"/>
    <n v="0"/>
    <n v="0"/>
    <n v="1"/>
    <n v="0"/>
    <n v="1"/>
    <n v="0"/>
    <n v="0"/>
    <n v="0"/>
    <n v="0"/>
    <n v="0"/>
    <n v="0"/>
    <x v="1"/>
    <x v="0"/>
    <n v="0"/>
    <n v="0"/>
    <n v="0"/>
    <n v="0"/>
    <n v="0"/>
    <n v="0"/>
    <n v="0"/>
    <n v="0"/>
    <n v="0"/>
    <n v="0"/>
    <n v="0"/>
    <n v="0"/>
    <n v="0"/>
    <n v="0"/>
    <n v="0"/>
    <n v="0"/>
    <n v="0"/>
    <n v="0"/>
    <n v="0"/>
    <n v="0"/>
    <n v="0"/>
    <x v="0"/>
    <n v="26.9"/>
    <n v="4345"/>
    <n v="0"/>
    <n v="5"/>
    <n v="0"/>
  </r>
  <r>
    <s v="HCBS Sports Ville"/>
    <s v=" Sohna"/>
    <x v="0"/>
    <n v="22000"/>
    <n v="4603"/>
    <s v="East"/>
    <x v="0"/>
    <x v="0"/>
    <n v="4.7794916358896E-3"/>
    <n v="321.60000000000002"/>
    <n v="477.85"/>
    <m/>
    <n v="1"/>
    <n v="1"/>
    <n v="1"/>
    <n v="1"/>
    <s v="unifamiliar"/>
    <n v="9"/>
    <n v="9"/>
    <n v="0"/>
    <n v="0"/>
    <n v="0"/>
    <n v="0"/>
    <n v="0"/>
    <n v="0"/>
    <n v="1"/>
    <n v="0"/>
    <n v="0"/>
    <n v="0"/>
    <n v="1"/>
    <n v="0"/>
    <n v="1"/>
    <n v="1"/>
    <n v="1"/>
    <n v="1"/>
    <n v="0"/>
    <n v="1"/>
    <n v="0"/>
    <n v="0"/>
    <n v="0"/>
    <n v="0"/>
    <n v="0"/>
    <n v="0"/>
    <n v="0"/>
    <n v="0"/>
    <n v="0"/>
    <x v="1"/>
    <x v="0"/>
    <n v="0"/>
    <n v="0"/>
    <n v="1"/>
    <n v="1"/>
    <n v="0"/>
    <n v="1"/>
    <n v="0"/>
    <n v="8"/>
    <n v="0"/>
    <n v="1"/>
    <n v="0"/>
    <n v="0"/>
    <n v="0"/>
    <n v="0"/>
    <n v="1"/>
    <n v="1"/>
    <n v="0"/>
    <n v="0"/>
    <n v="0"/>
    <n v="0"/>
    <n v="1"/>
    <x v="2"/>
    <n v="22"/>
    <n v="4603"/>
    <n v="14"/>
    <n v="7"/>
    <n v="0"/>
  </r>
  <r>
    <s v="HCBS Sports Ville"/>
    <s v=" Sohna"/>
    <x v="0"/>
    <n v="32000"/>
    <n v="6165"/>
    <s v=""/>
    <x v="4"/>
    <x v="15"/>
    <n v="5.1905920519058997E-3"/>
    <n v="519"/>
    <m/>
    <m/>
    <n v="2"/>
    <n v="2"/>
    <n v="2"/>
    <n v="2"/>
    <s v="unifamiliar"/>
    <n v="13"/>
    <n v="2"/>
    <n v="0"/>
    <n v="0"/>
    <n v="0"/>
    <n v="0"/>
    <n v="0"/>
    <n v="0"/>
    <n v="1"/>
    <n v="0"/>
    <n v="0"/>
    <n v="0"/>
    <n v="1"/>
    <n v="0"/>
    <n v="0"/>
    <n v="0"/>
    <n v="0"/>
    <n v="1"/>
    <n v="0"/>
    <n v="0"/>
    <n v="1"/>
    <n v="0"/>
    <n v="1"/>
    <n v="0"/>
    <n v="0"/>
    <n v="0"/>
    <n v="0"/>
    <n v="0"/>
    <n v="0"/>
    <x v="1"/>
    <x v="0"/>
    <n v="0"/>
    <n v="0"/>
    <n v="0"/>
    <n v="0"/>
    <n v="0"/>
    <n v="0"/>
    <n v="0"/>
    <n v="0"/>
    <n v="0"/>
    <n v="0"/>
    <n v="0"/>
    <n v="0"/>
    <n v="0"/>
    <n v="0"/>
    <n v="0"/>
    <n v="0"/>
    <n v="0"/>
    <n v="0"/>
    <n v="0"/>
    <n v="0"/>
    <n v="0"/>
    <x v="0"/>
    <n v="32"/>
    <n v="6165"/>
    <n v="0"/>
    <n v="4"/>
    <n v="0"/>
  </r>
  <r>
    <s v="Hector Trimurti Heights"/>
    <s v=" Sector 39 Gurgaon"/>
    <x v="1"/>
    <n v="150000"/>
    <n v="6382"/>
    <s v="South-East"/>
    <x v="3"/>
    <x v="0"/>
    <n v="2.3503603885929099E-2"/>
    <n v="2350"/>
    <m/>
    <m/>
    <n v="4"/>
    <n v="3"/>
    <n v="3"/>
    <n v="4"/>
    <s v="plurifamiliar"/>
    <n v="12"/>
    <n v="10"/>
    <n v="1"/>
    <n v="0"/>
    <n v="0"/>
    <n v="0"/>
    <n v="0"/>
    <n v="0"/>
    <n v="1"/>
    <n v="0"/>
    <n v="0"/>
    <n v="0"/>
    <n v="1"/>
    <n v="0"/>
    <n v="1"/>
    <n v="1"/>
    <n v="1"/>
    <n v="1"/>
    <n v="1"/>
    <n v="1"/>
    <n v="0"/>
    <n v="0"/>
    <n v="0"/>
    <n v="1"/>
    <n v="0"/>
    <n v="0"/>
    <n v="1"/>
    <n v="1"/>
    <n v="1"/>
    <x v="1"/>
    <x v="0"/>
    <n v="0"/>
    <n v="1"/>
    <n v="5"/>
    <n v="4"/>
    <n v="1"/>
    <n v="1"/>
    <n v="1"/>
    <n v="5"/>
    <n v="1"/>
    <n v="1"/>
    <n v="1"/>
    <n v="0"/>
    <n v="0"/>
    <n v="0"/>
    <n v="1"/>
    <n v="4"/>
    <n v="0"/>
    <n v="0"/>
    <n v="0"/>
    <n v="0"/>
    <n v="1"/>
    <x v="2"/>
    <n v="150"/>
    <n v="6382"/>
    <n v="25"/>
    <n v="9"/>
    <n v="5"/>
  </r>
  <r>
    <s v="Hero Homes"/>
    <s v=" Sector 104 Gurgaon"/>
    <x v="1"/>
    <n v="175000"/>
    <n v="10361"/>
    <s v=""/>
    <x v="5"/>
    <x v="31"/>
    <n v="1.6890261557764599E-2"/>
    <m/>
    <m/>
    <n v="1689"/>
    <n v="3"/>
    <n v="3"/>
    <n v="3"/>
    <n v="3"/>
    <s v="plurifamiliar"/>
    <n v="25"/>
    <n v="2"/>
    <n v="0"/>
    <n v="0"/>
    <n v="0"/>
    <n v="0"/>
    <n v="0"/>
    <n v="0"/>
    <n v="1"/>
    <n v="1"/>
    <n v="0"/>
    <n v="1"/>
    <n v="0"/>
    <n v="1"/>
    <n v="0"/>
    <n v="0"/>
    <n v="0"/>
    <n v="1"/>
    <n v="0"/>
    <n v="0"/>
    <n v="1"/>
    <n v="1"/>
    <n v="0"/>
    <n v="1"/>
    <n v="0"/>
    <n v="0"/>
    <n v="0"/>
    <n v="0"/>
    <n v="1"/>
    <x v="1"/>
    <x v="2"/>
    <n v="1"/>
    <n v="0"/>
    <n v="0"/>
    <n v="0"/>
    <n v="0"/>
    <n v="0"/>
    <n v="0"/>
    <n v="0"/>
    <n v="0"/>
    <n v="0"/>
    <n v="0"/>
    <n v="0"/>
    <n v="0"/>
    <n v="0"/>
    <n v="0"/>
    <n v="0"/>
    <n v="0"/>
    <n v="0"/>
    <n v="0"/>
    <n v="0"/>
    <n v="0"/>
    <x v="0"/>
    <n v="175"/>
    <n v="10361"/>
    <n v="0"/>
    <n v="7"/>
    <n v="4"/>
  </r>
  <r>
    <s v="Hero Homes"/>
    <s v=" Dwarka Expressway Gurgaon"/>
    <x v="1"/>
    <n v="160000"/>
    <n v="7825"/>
    <s v=""/>
    <x v="4"/>
    <x v="0"/>
    <n v="2.04472843450479E-2"/>
    <m/>
    <m/>
    <n v="1689"/>
    <n v="3"/>
    <n v="3"/>
    <n v="3"/>
    <n v="3"/>
    <s v="plurifamiliar"/>
    <n v="35"/>
    <n v="1"/>
    <n v="0"/>
    <n v="0"/>
    <n v="0"/>
    <n v="0"/>
    <n v="0"/>
    <n v="0"/>
    <n v="1"/>
    <n v="0"/>
    <n v="0"/>
    <n v="0"/>
    <n v="1"/>
    <n v="0"/>
    <n v="1"/>
    <n v="1"/>
    <n v="1"/>
    <n v="1"/>
    <n v="1"/>
    <n v="1"/>
    <n v="0"/>
    <n v="0"/>
    <n v="0"/>
    <n v="1"/>
    <n v="0"/>
    <n v="0"/>
    <n v="1"/>
    <n v="1"/>
    <n v="1"/>
    <x v="1"/>
    <x v="0"/>
    <n v="0"/>
    <n v="0"/>
    <n v="0"/>
    <n v="2"/>
    <n v="0"/>
    <n v="0"/>
    <n v="0"/>
    <n v="0"/>
    <n v="0"/>
    <n v="1"/>
    <n v="0"/>
    <n v="0"/>
    <n v="0"/>
    <n v="0"/>
    <n v="0"/>
    <n v="0"/>
    <n v="0"/>
    <n v="0"/>
    <n v="0"/>
    <n v="0"/>
    <n v="0"/>
    <x v="0"/>
    <n v="160"/>
    <n v="7825"/>
    <n v="3"/>
    <n v="8"/>
    <n v="4"/>
  </r>
  <r>
    <s v="Hero Homes"/>
    <s v=" Sector 104 Gurgaon"/>
    <x v="1"/>
    <n v="190000"/>
    <n v="11249"/>
    <s v=""/>
    <x v="5"/>
    <x v="20"/>
    <n v="1.6890390256911698E-2"/>
    <n v="1082"/>
    <m/>
    <n v="1689"/>
    <n v="3"/>
    <n v="3"/>
    <n v="3"/>
    <n v="3"/>
    <s v="plurifamiliar"/>
    <n v="36"/>
    <n v="16"/>
    <n v="0"/>
    <n v="0"/>
    <n v="1"/>
    <n v="0"/>
    <n v="1"/>
    <n v="1"/>
    <n v="1"/>
    <n v="0"/>
    <n v="0"/>
    <n v="1"/>
    <n v="1"/>
    <n v="1"/>
    <n v="1"/>
    <n v="1"/>
    <n v="0"/>
    <n v="1"/>
    <n v="1"/>
    <n v="1"/>
    <n v="1"/>
    <n v="1"/>
    <n v="1"/>
    <n v="1"/>
    <n v="0"/>
    <n v="0"/>
    <n v="0"/>
    <n v="0"/>
    <n v="1"/>
    <x v="1"/>
    <x v="2"/>
    <n v="1"/>
    <n v="0"/>
    <n v="5"/>
    <n v="0"/>
    <n v="0"/>
    <n v="0"/>
    <n v="0"/>
    <n v="0"/>
    <n v="0"/>
    <n v="1"/>
    <n v="0"/>
    <n v="0"/>
    <n v="0"/>
    <n v="0"/>
    <n v="1"/>
    <n v="3"/>
    <n v="0"/>
    <n v="0"/>
    <n v="0"/>
    <n v="0"/>
    <n v="2"/>
    <x v="1"/>
    <n v="190"/>
    <n v="11249"/>
    <n v="10"/>
    <n v="14"/>
    <n v="4"/>
  </r>
  <r>
    <s v="Hero Homes"/>
    <s v=" Sector 104 Gurgaon"/>
    <x v="1"/>
    <n v="140000"/>
    <n v="15826"/>
    <s v="North"/>
    <x v="5"/>
    <x v="0"/>
    <n v="8.8462024516617992E-3"/>
    <n v="884.58"/>
    <m/>
    <n v="1389"/>
    <n v="3"/>
    <n v="2"/>
    <n v="2"/>
    <n v="3"/>
    <s v="plurifamiliar"/>
    <n v="26"/>
    <n v="4"/>
    <n v="0"/>
    <n v="0"/>
    <n v="0"/>
    <n v="0"/>
    <n v="0"/>
    <n v="0"/>
    <n v="1"/>
    <n v="0"/>
    <n v="0"/>
    <n v="0"/>
    <n v="1"/>
    <n v="0"/>
    <n v="1"/>
    <n v="1"/>
    <n v="1"/>
    <n v="1"/>
    <n v="1"/>
    <n v="1"/>
    <n v="0"/>
    <n v="0"/>
    <n v="0"/>
    <n v="1"/>
    <n v="0"/>
    <n v="0"/>
    <n v="0"/>
    <n v="0"/>
    <n v="1"/>
    <x v="1"/>
    <x v="2"/>
    <n v="1"/>
    <n v="0"/>
    <n v="0"/>
    <n v="0"/>
    <n v="0"/>
    <n v="0"/>
    <n v="0"/>
    <n v="0"/>
    <n v="0"/>
    <n v="0"/>
    <n v="0"/>
    <n v="0"/>
    <n v="0"/>
    <n v="0"/>
    <n v="0"/>
    <n v="0"/>
    <n v="0"/>
    <n v="0"/>
    <n v="0"/>
    <n v="0"/>
    <n v="0"/>
    <x v="0"/>
    <n v="140"/>
    <n v="15826"/>
    <n v="0"/>
    <n v="8"/>
    <n v="4"/>
  </r>
  <r>
    <s v="Hero Homes"/>
    <s v=" Sector 104 Gurgaon"/>
    <x v="1"/>
    <n v="135000"/>
    <n v="9565"/>
    <s v="East"/>
    <x v="4"/>
    <x v="0"/>
    <n v="1.4113957135389399E-2"/>
    <n v="861.97"/>
    <m/>
    <n v="1359"/>
    <n v="3"/>
    <n v="2"/>
    <n v="2"/>
    <n v="3"/>
    <s v="plurifamiliar"/>
    <n v="35"/>
    <n v="18"/>
    <n v="0"/>
    <n v="0"/>
    <n v="0"/>
    <n v="0"/>
    <n v="0"/>
    <n v="0"/>
    <n v="1"/>
    <n v="0"/>
    <n v="0"/>
    <n v="0"/>
    <n v="1"/>
    <n v="0"/>
    <n v="1"/>
    <n v="1"/>
    <n v="1"/>
    <n v="1"/>
    <n v="1"/>
    <n v="1"/>
    <n v="0"/>
    <n v="0"/>
    <n v="0"/>
    <n v="1"/>
    <n v="0"/>
    <n v="0"/>
    <n v="0"/>
    <n v="0"/>
    <n v="1"/>
    <x v="1"/>
    <x v="2"/>
    <n v="1"/>
    <n v="0"/>
    <n v="0"/>
    <n v="0"/>
    <n v="0"/>
    <n v="0"/>
    <n v="0"/>
    <n v="0"/>
    <n v="0"/>
    <n v="0"/>
    <n v="0"/>
    <n v="0"/>
    <n v="0"/>
    <n v="0"/>
    <n v="0"/>
    <n v="0"/>
    <n v="0"/>
    <n v="0"/>
    <n v="0"/>
    <n v="0"/>
    <n v="0"/>
    <x v="0"/>
    <n v="135"/>
    <n v="9565"/>
    <n v="0"/>
    <n v="8"/>
    <n v="4"/>
  </r>
  <r>
    <s v="Hero Homes"/>
    <s v=" Sector 104 Gurgaon"/>
    <x v="1"/>
    <n v="120000"/>
    <n v="17548"/>
    <s v=""/>
    <x v="5"/>
    <x v="31"/>
    <n v="6.8383861408706998E-3"/>
    <n v="683.83"/>
    <m/>
    <n v="1099"/>
    <n v="2"/>
    <n v="2"/>
    <n v="2"/>
    <n v="2"/>
    <s v="unifamiliar"/>
    <n v="26"/>
    <n v="22"/>
    <n v="0"/>
    <n v="0"/>
    <n v="0"/>
    <n v="0"/>
    <n v="0"/>
    <n v="0"/>
    <n v="1"/>
    <n v="0"/>
    <n v="0"/>
    <n v="1"/>
    <n v="0"/>
    <n v="1"/>
    <n v="0"/>
    <n v="0"/>
    <n v="0"/>
    <n v="1"/>
    <n v="0"/>
    <n v="0"/>
    <n v="1"/>
    <n v="1"/>
    <n v="0"/>
    <n v="1"/>
    <n v="0"/>
    <n v="0"/>
    <n v="0"/>
    <n v="0"/>
    <n v="1"/>
    <x v="1"/>
    <x v="2"/>
    <n v="1"/>
    <n v="0"/>
    <n v="0"/>
    <n v="0"/>
    <n v="0"/>
    <n v="0"/>
    <n v="0"/>
    <n v="0"/>
    <n v="0"/>
    <n v="0"/>
    <n v="0"/>
    <n v="0"/>
    <n v="0"/>
    <n v="0"/>
    <n v="0"/>
    <n v="0"/>
    <n v="0"/>
    <n v="0"/>
    <n v="0"/>
    <n v="0"/>
    <n v="0"/>
    <x v="0"/>
    <n v="120"/>
    <n v="17548"/>
    <n v="0"/>
    <n v="6"/>
    <n v="4"/>
  </r>
  <r>
    <s v="Housing Apna Enclave"/>
    <s v=" Sector 4 Gurgaon"/>
    <x v="1"/>
    <n v="39000"/>
    <n v="4105"/>
    <s v="North-East"/>
    <x v="1"/>
    <x v="1"/>
    <n v="9.5006090133981994E-3"/>
    <n v="750"/>
    <n v="950"/>
    <m/>
    <n v="2"/>
    <n v="2"/>
    <n v="1"/>
    <n v="2"/>
    <s v="unifamiliar"/>
    <n v="4"/>
    <n v="0"/>
    <n v="0"/>
    <n v="0"/>
    <n v="0"/>
    <n v="0"/>
    <m/>
    <m/>
    <m/>
    <m/>
    <m/>
    <m/>
    <m/>
    <m/>
    <m/>
    <m/>
    <m/>
    <m/>
    <m/>
    <m/>
    <m/>
    <m/>
    <m/>
    <n v="1"/>
    <n v="0"/>
    <n v="1"/>
    <n v="1"/>
    <n v="1"/>
    <n v="1"/>
    <x v="0"/>
    <x v="0"/>
    <n v="0"/>
    <n v="0"/>
    <n v="0"/>
    <n v="0"/>
    <n v="0"/>
    <n v="0"/>
    <n v="0"/>
    <n v="0"/>
    <n v="0"/>
    <n v="0"/>
    <n v="0"/>
    <n v="0"/>
    <n v="0"/>
    <n v="0"/>
    <n v="0"/>
    <n v="0"/>
    <n v="0"/>
    <n v="0"/>
    <n v="0"/>
    <n v="0"/>
    <n v="0"/>
    <x v="0"/>
    <n v="39"/>
    <n v="4105"/>
    <n v="0"/>
    <n v="0"/>
    <n v="6"/>
  </r>
  <r>
    <s v="Housing Board Colony"/>
    <s v=" Sector 51 Gurgaon"/>
    <x v="1"/>
    <n v="30000"/>
    <n v="7317"/>
    <s v="South"/>
    <x v="3"/>
    <x v="1"/>
    <n v="4.1000410004099997E-3"/>
    <n v="410"/>
    <m/>
    <n v="510"/>
    <n v="1"/>
    <n v="1"/>
    <n v="2"/>
    <n v="1"/>
    <s v="unifamiliar"/>
    <n v="1"/>
    <n v="0"/>
    <n v="0"/>
    <n v="0"/>
    <n v="0"/>
    <n v="0"/>
    <m/>
    <m/>
    <m/>
    <m/>
    <m/>
    <m/>
    <m/>
    <m/>
    <m/>
    <m/>
    <m/>
    <m/>
    <m/>
    <m/>
    <m/>
    <m/>
    <m/>
    <n v="1"/>
    <n v="0"/>
    <n v="1"/>
    <n v="1"/>
    <n v="1"/>
    <n v="1"/>
    <x v="0"/>
    <x v="0"/>
    <n v="0"/>
    <n v="1"/>
    <n v="0"/>
    <n v="1"/>
    <n v="0"/>
    <n v="0"/>
    <n v="0"/>
    <n v="0"/>
    <n v="0"/>
    <n v="0"/>
    <n v="0"/>
    <n v="0"/>
    <n v="0"/>
    <n v="0"/>
    <n v="0"/>
    <n v="0"/>
    <n v="0"/>
    <n v="0"/>
    <n v="0"/>
    <n v="0"/>
    <n v="0"/>
    <x v="0"/>
    <n v="30"/>
    <n v="7317"/>
    <n v="1"/>
    <n v="0"/>
    <n v="7"/>
  </r>
  <r>
    <s v="Housing Board Colony"/>
    <s v=" Sector 51 Gurgaon"/>
    <x v="1"/>
    <n v="30000"/>
    <n v="41666"/>
    <s v=""/>
    <x v="2"/>
    <x v="3"/>
    <n v="7.2001152018430004E-4"/>
    <n v="72"/>
    <m/>
    <m/>
    <n v="1"/>
    <n v="1"/>
    <n v="0"/>
    <n v="1"/>
    <s v="unifamiliar"/>
    <n v="2"/>
    <n v="0"/>
    <n v="0"/>
    <n v="1"/>
    <n v="0"/>
    <n v="0"/>
    <n v="0"/>
    <n v="0"/>
    <n v="0"/>
    <n v="0"/>
    <n v="0"/>
    <n v="0"/>
    <n v="1"/>
    <n v="0"/>
    <n v="0"/>
    <n v="0"/>
    <n v="1"/>
    <n v="0"/>
    <n v="0"/>
    <n v="0"/>
    <n v="0"/>
    <n v="0"/>
    <n v="0"/>
    <n v="1"/>
    <n v="0"/>
    <n v="1"/>
    <n v="1"/>
    <n v="1"/>
    <n v="1"/>
    <x v="0"/>
    <x v="0"/>
    <n v="0"/>
    <n v="1"/>
    <n v="0"/>
    <n v="0"/>
    <n v="0"/>
    <n v="0"/>
    <n v="0"/>
    <n v="0"/>
    <n v="0"/>
    <n v="0"/>
    <n v="0"/>
    <n v="0"/>
    <n v="0"/>
    <n v="0"/>
    <n v="0"/>
    <n v="0"/>
    <n v="0"/>
    <n v="0"/>
    <n v="0"/>
    <n v="0"/>
    <n v="0"/>
    <x v="0"/>
    <n v="30"/>
    <n v="41666"/>
    <n v="0"/>
    <n v="3"/>
    <n v="7"/>
  </r>
  <r>
    <s v="HSIIDC Sidco Aravali"/>
    <s v=" Sector 1 Imt Manesar"/>
    <x v="0"/>
    <n v="90000"/>
    <n v="3648"/>
    <s v=""/>
    <x v="2"/>
    <x v="1"/>
    <n v="2.4671052631578899E-2"/>
    <m/>
    <m/>
    <n v="2467"/>
    <n v="4"/>
    <n v="4"/>
    <n v="3"/>
    <n v="4"/>
    <s v="plurifamiliar"/>
    <n v="9"/>
    <n v="7"/>
    <n v="0"/>
    <n v="0"/>
    <n v="0"/>
    <n v="0"/>
    <m/>
    <m/>
    <m/>
    <m/>
    <m/>
    <m/>
    <m/>
    <m/>
    <m/>
    <m/>
    <m/>
    <m/>
    <m/>
    <m/>
    <m/>
    <m/>
    <m/>
    <n v="1"/>
    <n v="0"/>
    <n v="0"/>
    <n v="0"/>
    <n v="0"/>
    <n v="0"/>
    <x v="1"/>
    <x v="0"/>
    <n v="0"/>
    <n v="0"/>
    <n v="0"/>
    <n v="0"/>
    <n v="0"/>
    <n v="0"/>
    <n v="0"/>
    <n v="0"/>
    <n v="0"/>
    <n v="0"/>
    <n v="0"/>
    <n v="0"/>
    <n v="0"/>
    <n v="0"/>
    <n v="0"/>
    <n v="0"/>
    <n v="0"/>
    <n v="0"/>
    <n v="0"/>
    <n v="0"/>
    <n v="0"/>
    <x v="0"/>
    <n v="90"/>
    <n v="3648"/>
    <n v="0"/>
    <n v="0"/>
    <n v="1"/>
  </r>
  <r>
    <s v="HSIIDC Sidco Aravali"/>
    <s v=" Sector 1 Imt Manesar"/>
    <x v="0"/>
    <n v="90000"/>
    <n v="3477"/>
    <s v="East"/>
    <x v="2"/>
    <x v="3"/>
    <n v="2.58843830888697E-2"/>
    <m/>
    <n v="1900"/>
    <n v="2588"/>
    <n v="3"/>
    <n v="3"/>
    <n v="3"/>
    <n v="3"/>
    <s v="plurifamiliar"/>
    <n v="10"/>
    <n v="8"/>
    <n v="1"/>
    <n v="0"/>
    <n v="0"/>
    <n v="0"/>
    <n v="1"/>
    <n v="0"/>
    <n v="0"/>
    <n v="0"/>
    <n v="0"/>
    <n v="0"/>
    <n v="1"/>
    <n v="0"/>
    <n v="1"/>
    <n v="0"/>
    <n v="0"/>
    <n v="1"/>
    <n v="0"/>
    <n v="1"/>
    <n v="0"/>
    <n v="0"/>
    <n v="0"/>
    <n v="1"/>
    <n v="0"/>
    <n v="0"/>
    <n v="0"/>
    <n v="0"/>
    <n v="0"/>
    <x v="1"/>
    <x v="0"/>
    <n v="0"/>
    <n v="0"/>
    <n v="0"/>
    <n v="0"/>
    <n v="0"/>
    <n v="0"/>
    <n v="0"/>
    <n v="0"/>
    <n v="0"/>
    <n v="0"/>
    <n v="0"/>
    <n v="0"/>
    <n v="0"/>
    <n v="0"/>
    <n v="0"/>
    <n v="0"/>
    <n v="0"/>
    <n v="0"/>
    <n v="0"/>
    <n v="0"/>
    <n v="0"/>
    <x v="0"/>
    <n v="90"/>
    <n v="3477"/>
    <n v="0"/>
    <n v="6"/>
    <n v="1"/>
  </r>
  <r>
    <s v="HSIIDC Sidco Aravali"/>
    <s v=" Sector 1 Imt Manesar"/>
    <x v="0"/>
    <n v="86000"/>
    <n v="3323"/>
    <s v="South"/>
    <x v="2"/>
    <x v="8"/>
    <n v="2.58802287089978E-2"/>
    <n v="1877"/>
    <n v="1900"/>
    <n v="2588"/>
    <n v="3"/>
    <n v="3"/>
    <n v="3"/>
    <n v="3"/>
    <s v="plurifamiliar"/>
    <n v="9"/>
    <n v="3"/>
    <n v="1"/>
    <n v="0"/>
    <n v="0"/>
    <n v="0"/>
    <n v="1"/>
    <n v="1"/>
    <n v="1"/>
    <n v="1"/>
    <n v="0"/>
    <n v="0"/>
    <n v="1"/>
    <n v="0"/>
    <n v="1"/>
    <n v="1"/>
    <n v="1"/>
    <n v="1"/>
    <n v="1"/>
    <n v="1"/>
    <n v="0"/>
    <n v="0"/>
    <n v="0"/>
    <n v="1"/>
    <n v="0"/>
    <n v="0"/>
    <n v="0"/>
    <n v="0"/>
    <n v="0"/>
    <x v="1"/>
    <x v="0"/>
    <n v="0"/>
    <n v="0"/>
    <n v="0"/>
    <n v="0"/>
    <n v="0"/>
    <n v="0"/>
    <n v="0"/>
    <n v="0"/>
    <n v="0"/>
    <n v="0"/>
    <n v="0"/>
    <n v="0"/>
    <n v="0"/>
    <n v="0"/>
    <n v="0"/>
    <n v="0"/>
    <n v="0"/>
    <n v="0"/>
    <n v="0"/>
    <n v="0"/>
    <n v="0"/>
    <x v="0"/>
    <n v="86"/>
    <n v="3323"/>
    <n v="0"/>
    <n v="12"/>
    <n v="1"/>
  </r>
  <r>
    <s v="HSIIDC Sidco Aravali"/>
    <s v=" Sector 1 Imt Manesar"/>
    <x v="0"/>
    <n v="81000"/>
    <n v="3129"/>
    <s v="South-West"/>
    <x v="2"/>
    <x v="8"/>
    <n v="2.5886864813039302E-2"/>
    <n v="1877"/>
    <n v="1900"/>
    <n v="2588"/>
    <n v="3"/>
    <n v="3"/>
    <n v="3"/>
    <n v="3"/>
    <s v="plurifamiliar"/>
    <n v="9"/>
    <n v="2"/>
    <n v="1"/>
    <n v="0"/>
    <n v="0"/>
    <n v="0"/>
    <n v="1"/>
    <n v="1"/>
    <n v="1"/>
    <n v="1"/>
    <n v="0"/>
    <n v="0"/>
    <n v="1"/>
    <n v="0"/>
    <n v="1"/>
    <n v="1"/>
    <n v="1"/>
    <n v="1"/>
    <n v="1"/>
    <n v="1"/>
    <n v="0"/>
    <n v="0"/>
    <n v="0"/>
    <n v="1"/>
    <n v="0"/>
    <n v="0"/>
    <n v="0"/>
    <n v="0"/>
    <n v="0"/>
    <x v="1"/>
    <x v="0"/>
    <n v="0"/>
    <n v="0"/>
    <n v="0"/>
    <n v="0"/>
    <n v="0"/>
    <n v="0"/>
    <n v="0"/>
    <n v="0"/>
    <n v="0"/>
    <n v="0"/>
    <n v="0"/>
    <n v="0"/>
    <n v="0"/>
    <n v="0"/>
    <n v="0"/>
    <n v="0"/>
    <n v="0"/>
    <n v="0"/>
    <n v="0"/>
    <n v="0"/>
    <n v="0"/>
    <x v="0"/>
    <n v="81"/>
    <n v="3129"/>
    <n v="0"/>
    <n v="12"/>
    <n v="1"/>
  </r>
  <r>
    <s v="HSIIDC Sidco Aravali"/>
    <s v=" Sector 1 Imt Manesar"/>
    <x v="0"/>
    <n v="91000"/>
    <n v="3516"/>
    <s v="East"/>
    <x v="2"/>
    <x v="3"/>
    <n v="2.5881683731512999E-2"/>
    <m/>
    <n v="1900"/>
    <n v="2588"/>
    <n v="3"/>
    <n v="3"/>
    <n v="3"/>
    <n v="3"/>
    <s v="plurifamiliar"/>
    <n v="10"/>
    <n v="8"/>
    <n v="1"/>
    <n v="0"/>
    <n v="0"/>
    <n v="0"/>
    <n v="0"/>
    <n v="0"/>
    <n v="0"/>
    <n v="1"/>
    <n v="0"/>
    <n v="0"/>
    <n v="1"/>
    <n v="0"/>
    <n v="1"/>
    <n v="0"/>
    <n v="0"/>
    <n v="1"/>
    <n v="0"/>
    <n v="1"/>
    <n v="0"/>
    <n v="0"/>
    <n v="0"/>
    <n v="1"/>
    <n v="0"/>
    <n v="0"/>
    <n v="0"/>
    <n v="0"/>
    <n v="0"/>
    <x v="1"/>
    <x v="0"/>
    <n v="0"/>
    <n v="0"/>
    <n v="0"/>
    <n v="0"/>
    <n v="0"/>
    <n v="0"/>
    <n v="0"/>
    <n v="0"/>
    <n v="0"/>
    <n v="0"/>
    <n v="0"/>
    <n v="0"/>
    <n v="0"/>
    <n v="0"/>
    <n v="0"/>
    <n v="0"/>
    <n v="0"/>
    <n v="0"/>
    <n v="0"/>
    <n v="0"/>
    <n v="0"/>
    <x v="0"/>
    <n v="91"/>
    <n v="3516"/>
    <n v="0"/>
    <n v="6"/>
    <n v="1"/>
  </r>
  <r>
    <s v="HSIIDC Sidco Aravali"/>
    <s v=" Sector 1 Imt Manesar"/>
    <x v="0"/>
    <n v="90000"/>
    <n v="3477"/>
    <s v=""/>
    <x v="3"/>
    <x v="18"/>
    <n v="2.58843830888697E-2"/>
    <m/>
    <n v="1900"/>
    <n v="2588"/>
    <n v="3"/>
    <n v="3"/>
    <n v="3"/>
    <n v="3"/>
    <s v="plurifamiliar"/>
    <n v="9"/>
    <n v="2"/>
    <n v="1"/>
    <n v="0"/>
    <n v="0"/>
    <n v="0"/>
    <n v="0"/>
    <n v="0"/>
    <n v="0"/>
    <n v="0"/>
    <n v="0"/>
    <n v="0"/>
    <n v="1"/>
    <n v="0"/>
    <n v="1"/>
    <n v="0"/>
    <n v="1"/>
    <n v="1"/>
    <n v="0"/>
    <n v="0"/>
    <n v="0"/>
    <n v="0"/>
    <n v="0"/>
    <n v="1"/>
    <n v="0"/>
    <n v="0"/>
    <n v="0"/>
    <n v="0"/>
    <n v="0"/>
    <x v="1"/>
    <x v="0"/>
    <n v="0"/>
    <n v="0"/>
    <n v="3"/>
    <n v="3"/>
    <n v="0"/>
    <n v="1"/>
    <n v="1"/>
    <n v="10"/>
    <n v="1"/>
    <n v="0"/>
    <n v="1"/>
    <n v="0"/>
    <n v="0"/>
    <n v="0"/>
    <n v="1"/>
    <n v="3"/>
    <n v="0"/>
    <n v="0"/>
    <n v="0"/>
    <n v="0"/>
    <n v="1"/>
    <x v="2"/>
    <n v="90"/>
    <n v="3477"/>
    <n v="24"/>
    <n v="5"/>
    <n v="1"/>
  </r>
  <r>
    <s v="HSIIDC Sidco Shivalik Apartments"/>
    <s v=" Sector 1 Imt Manesar"/>
    <x v="0"/>
    <n v="73000"/>
    <n v="3560"/>
    <s v="South"/>
    <x v="2"/>
    <x v="8"/>
    <n v="2.0505617977528E-2"/>
    <n v="1400"/>
    <m/>
    <n v="2050"/>
    <n v="3"/>
    <n v="3"/>
    <n v="3"/>
    <n v="3"/>
    <s v="plurifamiliar"/>
    <n v="8"/>
    <n v="2"/>
    <n v="1"/>
    <n v="0"/>
    <n v="0"/>
    <n v="0"/>
    <n v="1"/>
    <n v="1"/>
    <n v="1"/>
    <n v="1"/>
    <n v="0"/>
    <n v="1"/>
    <n v="1"/>
    <n v="0"/>
    <n v="1"/>
    <n v="1"/>
    <n v="1"/>
    <n v="1"/>
    <n v="1"/>
    <n v="1"/>
    <n v="0"/>
    <n v="0"/>
    <n v="0"/>
    <n v="1"/>
    <n v="0"/>
    <n v="0"/>
    <n v="0"/>
    <n v="0"/>
    <n v="0"/>
    <x v="1"/>
    <x v="0"/>
    <n v="0"/>
    <n v="0"/>
    <n v="0"/>
    <n v="0"/>
    <n v="0"/>
    <n v="0"/>
    <n v="0"/>
    <n v="0"/>
    <n v="0"/>
    <n v="0"/>
    <n v="0"/>
    <n v="0"/>
    <n v="0"/>
    <n v="0"/>
    <n v="0"/>
    <n v="0"/>
    <n v="0"/>
    <n v="0"/>
    <n v="0"/>
    <n v="0"/>
    <n v="0"/>
    <x v="0"/>
    <n v="73"/>
    <n v="3560"/>
    <n v="0"/>
    <n v="13"/>
    <n v="1"/>
  </r>
  <r>
    <s v="HSIIDC Sidco Shivalik Apartments"/>
    <s v=" Sector 1 Imt Manesar"/>
    <x v="0"/>
    <n v="48000"/>
    <n v="3840"/>
    <s v="South"/>
    <x v="2"/>
    <x v="8"/>
    <n v="1.2500000000000001E-2"/>
    <n v="770"/>
    <m/>
    <n v="1250"/>
    <n v="2"/>
    <n v="2"/>
    <n v="3"/>
    <n v="2"/>
    <s v="unifamiliar"/>
    <n v="8"/>
    <n v="7"/>
    <n v="0"/>
    <n v="0"/>
    <n v="0"/>
    <n v="0"/>
    <n v="1"/>
    <n v="1"/>
    <n v="1"/>
    <n v="1"/>
    <n v="0"/>
    <n v="1"/>
    <n v="1"/>
    <n v="0"/>
    <n v="1"/>
    <n v="1"/>
    <n v="1"/>
    <n v="1"/>
    <n v="1"/>
    <n v="1"/>
    <n v="0"/>
    <n v="0"/>
    <n v="0"/>
    <n v="1"/>
    <n v="0"/>
    <n v="0"/>
    <n v="0"/>
    <n v="0"/>
    <n v="0"/>
    <x v="1"/>
    <x v="0"/>
    <n v="0"/>
    <n v="0"/>
    <n v="0"/>
    <n v="0"/>
    <n v="0"/>
    <n v="0"/>
    <n v="0"/>
    <n v="0"/>
    <n v="0"/>
    <n v="0"/>
    <n v="0"/>
    <n v="0"/>
    <n v="0"/>
    <n v="0"/>
    <n v="0"/>
    <n v="0"/>
    <n v="0"/>
    <n v="0"/>
    <n v="0"/>
    <n v="0"/>
    <n v="0"/>
    <x v="0"/>
    <n v="48"/>
    <n v="3840"/>
    <n v="0"/>
    <n v="12"/>
    <n v="1"/>
  </r>
  <r>
    <s v="HSIIDC Sidco Shivalik Apartments"/>
    <s v=" Sector 1 Imt Manesar"/>
    <x v="0"/>
    <n v="60000"/>
    <n v="4000"/>
    <s v="South-East"/>
    <x v="2"/>
    <x v="8"/>
    <n v="1.4999999999999999E-2"/>
    <n v="1077"/>
    <m/>
    <n v="1500"/>
    <n v="3"/>
    <n v="2"/>
    <n v="2"/>
    <n v="3"/>
    <s v="plurifamiliar"/>
    <n v="9"/>
    <n v="5"/>
    <n v="0"/>
    <n v="0"/>
    <n v="0"/>
    <n v="0"/>
    <n v="1"/>
    <n v="1"/>
    <n v="1"/>
    <n v="1"/>
    <n v="0"/>
    <n v="1"/>
    <n v="1"/>
    <n v="0"/>
    <n v="1"/>
    <n v="1"/>
    <n v="1"/>
    <n v="1"/>
    <n v="1"/>
    <n v="1"/>
    <n v="0"/>
    <n v="0"/>
    <n v="0"/>
    <n v="1"/>
    <n v="0"/>
    <n v="0"/>
    <n v="0"/>
    <n v="0"/>
    <n v="0"/>
    <x v="1"/>
    <x v="0"/>
    <n v="0"/>
    <n v="0"/>
    <n v="0"/>
    <n v="0"/>
    <n v="0"/>
    <n v="0"/>
    <n v="0"/>
    <n v="0"/>
    <n v="0"/>
    <n v="0"/>
    <n v="0"/>
    <n v="0"/>
    <n v="0"/>
    <n v="0"/>
    <n v="0"/>
    <n v="0"/>
    <n v="0"/>
    <n v="0"/>
    <n v="0"/>
    <n v="0"/>
    <n v="0"/>
    <x v="0"/>
    <n v="60"/>
    <n v="4000"/>
    <n v="0"/>
    <n v="12"/>
    <n v="1"/>
  </r>
  <r>
    <s v="HSIIDC Sidco Shivalik Apartments"/>
    <s v=" Sector 1 Imt Manesar"/>
    <x v="0"/>
    <n v="85000"/>
    <n v="5102"/>
    <s v=""/>
    <x v="2"/>
    <x v="1"/>
    <n v="1.6660133281066199E-2"/>
    <m/>
    <m/>
    <n v="1666"/>
    <n v="3"/>
    <n v="2"/>
    <n v="2"/>
    <n v="3"/>
    <s v="plurifamiliar"/>
    <n v="11"/>
    <n v="5"/>
    <n v="0"/>
    <n v="0"/>
    <n v="0"/>
    <n v="0"/>
    <m/>
    <m/>
    <m/>
    <m/>
    <m/>
    <m/>
    <m/>
    <m/>
    <m/>
    <m/>
    <m/>
    <m/>
    <m/>
    <m/>
    <m/>
    <m/>
    <m/>
    <n v="1"/>
    <n v="0"/>
    <n v="0"/>
    <n v="0"/>
    <n v="0"/>
    <n v="0"/>
    <x v="1"/>
    <x v="0"/>
    <n v="0"/>
    <n v="0"/>
    <n v="0"/>
    <n v="0"/>
    <n v="0"/>
    <n v="0"/>
    <n v="0"/>
    <n v="0"/>
    <n v="0"/>
    <n v="0"/>
    <n v="0"/>
    <n v="0"/>
    <n v="0"/>
    <n v="0"/>
    <n v="0"/>
    <n v="0"/>
    <n v="0"/>
    <n v="0"/>
    <n v="0"/>
    <n v="0"/>
    <n v="0"/>
    <x v="0"/>
    <n v="85"/>
    <n v="5102"/>
    <n v="0"/>
    <n v="0"/>
    <n v="1"/>
  </r>
  <r>
    <s v="HUDA Ashok Vihar Phase"/>
    <s v=" Laxman Vihar"/>
    <x v="0"/>
    <n v="43000"/>
    <n v="6615"/>
    <s v=""/>
    <x v="0"/>
    <x v="25"/>
    <n v="6.5003779289493002E-3"/>
    <n v="650"/>
    <m/>
    <m/>
    <n v="2"/>
    <n v="2"/>
    <n v="1"/>
    <n v="2"/>
    <s v="unifamiliar"/>
    <n v="5"/>
    <n v="2"/>
    <n v="0"/>
    <n v="0"/>
    <n v="0"/>
    <n v="0"/>
    <n v="0"/>
    <n v="0"/>
    <n v="0"/>
    <n v="0"/>
    <n v="0"/>
    <n v="0"/>
    <n v="0"/>
    <n v="0"/>
    <n v="0"/>
    <n v="1"/>
    <n v="0"/>
    <n v="1"/>
    <n v="0"/>
    <n v="0"/>
    <n v="0"/>
    <n v="0"/>
    <n v="0"/>
    <n v="1"/>
    <n v="0"/>
    <n v="1"/>
    <n v="1"/>
    <n v="1"/>
    <n v="1"/>
    <x v="0"/>
    <x v="0"/>
    <n v="0"/>
    <n v="0"/>
    <n v="0"/>
    <n v="1"/>
    <n v="0"/>
    <n v="0"/>
    <n v="0"/>
    <n v="1"/>
    <n v="0"/>
    <n v="0"/>
    <n v="0"/>
    <n v="0"/>
    <n v="0"/>
    <n v="0"/>
    <n v="0"/>
    <n v="0"/>
    <n v="0"/>
    <n v="0"/>
    <n v="0"/>
    <n v="0"/>
    <n v="0"/>
    <x v="0"/>
    <n v="43"/>
    <n v="6615"/>
    <n v="2"/>
    <n v="2"/>
    <n v="6"/>
  </r>
  <r>
    <s v="Huda Housing Board Society"/>
    <s v=" Sector 52 Gurgaon"/>
    <x v="1"/>
    <n v="45000"/>
    <n v="9745"/>
    <s v="North-West"/>
    <x v="2"/>
    <x v="38"/>
    <n v="4.6177526936889996E-3"/>
    <n v="461.77"/>
    <m/>
    <m/>
    <n v="1"/>
    <n v="1"/>
    <n v="0"/>
    <n v="1"/>
    <s v="unifamiliar"/>
    <n v="1"/>
    <n v="0"/>
    <n v="0"/>
    <n v="0"/>
    <n v="1"/>
    <n v="0"/>
    <n v="0"/>
    <n v="1"/>
    <n v="0"/>
    <n v="0"/>
    <n v="0"/>
    <n v="1"/>
    <n v="1"/>
    <n v="0"/>
    <n v="0"/>
    <n v="0"/>
    <n v="0"/>
    <n v="0"/>
    <n v="0"/>
    <n v="0"/>
    <n v="0"/>
    <n v="1"/>
    <n v="1"/>
    <n v="1"/>
    <n v="0"/>
    <n v="1"/>
    <n v="1"/>
    <n v="1"/>
    <n v="1"/>
    <x v="0"/>
    <x v="2"/>
    <n v="0"/>
    <n v="0"/>
    <n v="1"/>
    <n v="2"/>
    <n v="0"/>
    <n v="0"/>
    <n v="0"/>
    <n v="1"/>
    <n v="0"/>
    <n v="1"/>
    <n v="0"/>
    <n v="0"/>
    <n v="0"/>
    <n v="0"/>
    <n v="1"/>
    <n v="0"/>
    <n v="0"/>
    <n v="0"/>
    <n v="0"/>
    <n v="0"/>
    <n v="2"/>
    <x v="1"/>
    <n v="45"/>
    <n v="9745"/>
    <n v="6"/>
    <n v="5"/>
    <n v="7"/>
  </r>
  <r>
    <s v="ikon tower baani city centre"/>
    <s v=" Golf Course Ext Road"/>
    <x v="0"/>
    <n v="0"/>
    <n v="12437"/>
    <s v=""/>
    <x v="1"/>
    <x v="1"/>
    <m/>
    <m/>
    <m/>
    <m/>
    <m/>
    <m/>
    <m/>
    <n v="1"/>
    <s v="unifamiliar"/>
    <m/>
    <m/>
    <n v="0"/>
    <n v="0"/>
    <n v="0"/>
    <n v="0"/>
    <m/>
    <m/>
    <m/>
    <m/>
    <m/>
    <m/>
    <m/>
    <m/>
    <m/>
    <m/>
    <m/>
    <m/>
    <m/>
    <m/>
    <m/>
    <m/>
    <m/>
    <m/>
    <m/>
    <m/>
    <m/>
    <m/>
    <m/>
    <x v="2"/>
    <x v="1"/>
    <m/>
    <m/>
    <n v="0"/>
    <n v="0"/>
    <n v="0"/>
    <n v="0"/>
    <n v="0"/>
    <n v="0"/>
    <n v="0"/>
    <n v="0"/>
    <n v="0"/>
    <n v="0"/>
    <n v="0"/>
    <n v="0"/>
    <n v="0"/>
    <n v="0"/>
    <n v="0"/>
    <n v="0"/>
    <n v="0"/>
    <n v="0"/>
    <n v="0"/>
    <x v="0"/>
    <m/>
    <n v="12437"/>
    <n v="0"/>
    <n v="0"/>
    <n v="0"/>
  </r>
  <r>
    <s v="ILD Grand"/>
    <s v=" Sector 37C Gurgaon"/>
    <x v="1"/>
    <n v="66000"/>
    <n v="5038"/>
    <s v=""/>
    <x v="1"/>
    <x v="1"/>
    <n v="1.31004366812227E-2"/>
    <m/>
    <n v="1310"/>
    <m/>
    <n v="2"/>
    <n v="2"/>
    <n v="3"/>
    <n v="2"/>
    <s v="unifamiliar"/>
    <n v="14"/>
    <n v="14"/>
    <n v="0"/>
    <n v="0"/>
    <n v="0"/>
    <n v="0"/>
    <m/>
    <m/>
    <m/>
    <m/>
    <m/>
    <m/>
    <m/>
    <m/>
    <m/>
    <m/>
    <m/>
    <m/>
    <m/>
    <m/>
    <m/>
    <m/>
    <m/>
    <n v="1"/>
    <n v="1"/>
    <n v="0"/>
    <n v="0"/>
    <n v="0"/>
    <n v="1"/>
    <x v="0"/>
    <x v="0"/>
    <n v="1"/>
    <n v="0"/>
    <n v="0"/>
    <n v="0"/>
    <n v="0"/>
    <n v="0"/>
    <n v="0"/>
    <n v="0"/>
    <n v="0"/>
    <n v="0"/>
    <n v="0"/>
    <n v="0"/>
    <n v="0"/>
    <n v="0"/>
    <n v="0"/>
    <n v="0"/>
    <n v="0"/>
    <n v="0"/>
    <n v="0"/>
    <n v="0"/>
    <n v="0"/>
    <x v="0"/>
    <n v="66"/>
    <n v="5038"/>
    <n v="0"/>
    <n v="0"/>
    <n v="5"/>
  </r>
  <r>
    <s v="ILD Grand"/>
    <s v=" Sector 37C Gurgaon"/>
    <x v="1"/>
    <n v="135000"/>
    <n v="7142"/>
    <s v=""/>
    <x v="4"/>
    <x v="1"/>
    <n v="1.8902268272192602E-2"/>
    <m/>
    <n v="1820"/>
    <m/>
    <n v="3"/>
    <n v="3"/>
    <n v="0"/>
    <n v="3"/>
    <s v="plurifamiliar"/>
    <n v="24"/>
    <n v="1"/>
    <n v="0"/>
    <n v="0"/>
    <n v="0"/>
    <n v="0"/>
    <m/>
    <m/>
    <m/>
    <m/>
    <m/>
    <m/>
    <m/>
    <m/>
    <m/>
    <m/>
    <m/>
    <m/>
    <m/>
    <m/>
    <m/>
    <m/>
    <m/>
    <n v="1"/>
    <n v="1"/>
    <n v="0"/>
    <n v="0"/>
    <n v="0"/>
    <n v="1"/>
    <x v="0"/>
    <x v="0"/>
    <n v="1"/>
    <n v="0"/>
    <n v="0"/>
    <n v="0"/>
    <n v="0"/>
    <n v="0"/>
    <n v="0"/>
    <n v="0"/>
    <n v="0"/>
    <n v="0"/>
    <n v="0"/>
    <n v="0"/>
    <n v="0"/>
    <n v="0"/>
    <n v="0"/>
    <n v="0"/>
    <n v="0"/>
    <n v="0"/>
    <n v="0"/>
    <n v="0"/>
    <n v="0"/>
    <x v="0"/>
    <n v="135"/>
    <n v="7142"/>
    <n v="0"/>
    <n v="0"/>
    <n v="5"/>
  </r>
  <r>
    <s v="ILD Grand"/>
    <s v=" Sector 37C Gurgaon"/>
    <x v="1"/>
    <n v="120000"/>
    <n v="6593"/>
    <s v=""/>
    <x v="5"/>
    <x v="27"/>
    <n v="1.8201122402548099E-2"/>
    <m/>
    <m/>
    <n v="1820"/>
    <n v="3"/>
    <n v="3"/>
    <n v="3"/>
    <n v="3"/>
    <s v="plurifamiliar"/>
    <n v="15"/>
    <n v="7"/>
    <n v="0"/>
    <n v="0"/>
    <n v="0"/>
    <n v="0"/>
    <n v="0"/>
    <n v="0"/>
    <n v="0"/>
    <n v="0"/>
    <n v="0"/>
    <n v="0"/>
    <n v="1"/>
    <n v="1"/>
    <n v="0"/>
    <n v="0"/>
    <n v="0"/>
    <n v="1"/>
    <n v="0"/>
    <n v="0"/>
    <n v="1"/>
    <n v="1"/>
    <n v="0"/>
    <n v="1"/>
    <n v="1"/>
    <n v="0"/>
    <n v="0"/>
    <n v="0"/>
    <n v="1"/>
    <x v="0"/>
    <x v="0"/>
    <n v="1"/>
    <n v="0"/>
    <n v="0"/>
    <n v="0"/>
    <n v="0"/>
    <n v="0"/>
    <n v="0"/>
    <n v="0"/>
    <n v="0"/>
    <n v="0"/>
    <n v="0"/>
    <n v="0"/>
    <n v="0"/>
    <n v="0"/>
    <n v="0"/>
    <n v="0"/>
    <n v="0"/>
    <n v="0"/>
    <n v="0"/>
    <n v="0"/>
    <n v="0"/>
    <x v="0"/>
    <n v="120"/>
    <n v="6593"/>
    <n v="0"/>
    <n v="5"/>
    <n v="5"/>
  </r>
  <r>
    <s v="ILD Grand Centra"/>
    <s v=" Sector 37C Gurgaon"/>
    <x v="1"/>
    <n v="95000"/>
    <n v="5220"/>
    <s v=""/>
    <x v="1"/>
    <x v="1"/>
    <n v="1.8199233716475E-2"/>
    <m/>
    <n v="1820"/>
    <m/>
    <n v="3"/>
    <n v="1"/>
    <n v="0"/>
    <n v="3"/>
    <s v="plurifamiliar"/>
    <n v="1"/>
    <n v="0"/>
    <n v="0"/>
    <n v="0"/>
    <n v="0"/>
    <n v="0"/>
    <m/>
    <m/>
    <m/>
    <m/>
    <m/>
    <m/>
    <m/>
    <m/>
    <m/>
    <m/>
    <m/>
    <m/>
    <m/>
    <m/>
    <m/>
    <m/>
    <m/>
    <m/>
    <m/>
    <m/>
    <m/>
    <m/>
    <m/>
    <x v="2"/>
    <x v="1"/>
    <m/>
    <m/>
    <n v="0"/>
    <n v="0"/>
    <n v="0"/>
    <n v="0"/>
    <n v="0"/>
    <n v="0"/>
    <n v="0"/>
    <n v="0"/>
    <n v="0"/>
    <n v="0"/>
    <n v="0"/>
    <n v="0"/>
    <n v="0"/>
    <n v="0"/>
    <n v="0"/>
    <n v="0"/>
    <n v="0"/>
    <n v="0"/>
    <n v="0"/>
    <x v="0"/>
    <n v="95"/>
    <n v="5220"/>
    <n v="0"/>
    <n v="0"/>
    <n v="0"/>
  </r>
  <r>
    <s v="ILD Greens"/>
    <s v=" Sector 37C Gurgaon"/>
    <x v="1"/>
    <n v="78000"/>
    <n v="5714"/>
    <s v="North"/>
    <x v="2"/>
    <x v="35"/>
    <n v="1.36506825341267E-2"/>
    <n v="900"/>
    <n v="1068.0999999999999"/>
    <n v="1365"/>
    <n v="2"/>
    <n v="2"/>
    <n v="3"/>
    <n v="2"/>
    <s v="unifamiliar"/>
    <n v="19"/>
    <n v="1"/>
    <n v="0"/>
    <n v="0"/>
    <n v="0"/>
    <n v="0"/>
    <n v="0"/>
    <n v="0"/>
    <n v="1"/>
    <n v="1"/>
    <n v="0"/>
    <n v="0"/>
    <n v="1"/>
    <n v="1"/>
    <n v="1"/>
    <n v="1"/>
    <n v="1"/>
    <n v="1"/>
    <n v="1"/>
    <n v="1"/>
    <n v="1"/>
    <n v="1"/>
    <n v="0"/>
    <n v="1"/>
    <n v="1"/>
    <n v="0"/>
    <n v="0"/>
    <n v="0"/>
    <n v="1"/>
    <x v="0"/>
    <x v="0"/>
    <n v="1"/>
    <n v="0"/>
    <n v="0"/>
    <n v="2"/>
    <n v="0"/>
    <n v="0"/>
    <n v="0"/>
    <n v="0"/>
    <n v="0"/>
    <n v="1"/>
    <n v="0"/>
    <n v="0"/>
    <n v="0"/>
    <n v="0"/>
    <n v="0"/>
    <n v="1"/>
    <n v="0"/>
    <n v="0"/>
    <n v="0"/>
    <n v="0"/>
    <n v="2"/>
    <x v="1"/>
    <n v="78"/>
    <n v="5714"/>
    <n v="4"/>
    <n v="12"/>
    <n v="5"/>
  </r>
  <r>
    <s v="ILD Greens"/>
    <s v=" Sector 37C Gurgaon"/>
    <x v="1"/>
    <n v="100000"/>
    <n v="4320"/>
    <s v="North"/>
    <x v="5"/>
    <x v="26"/>
    <n v="2.3148148148148098E-2"/>
    <m/>
    <m/>
    <n v="1875"/>
    <n v="3"/>
    <n v="3"/>
    <n v="3"/>
    <n v="3"/>
    <s v="plurifamiliar"/>
    <n v="20"/>
    <n v="5"/>
    <n v="0"/>
    <n v="0"/>
    <n v="0"/>
    <n v="0"/>
    <n v="0"/>
    <n v="0"/>
    <n v="0"/>
    <n v="0"/>
    <n v="0"/>
    <n v="0"/>
    <n v="1"/>
    <n v="0"/>
    <n v="1"/>
    <n v="0"/>
    <n v="1"/>
    <n v="1"/>
    <n v="1"/>
    <n v="1"/>
    <n v="1"/>
    <n v="1"/>
    <n v="0"/>
    <n v="1"/>
    <n v="1"/>
    <n v="0"/>
    <n v="0"/>
    <n v="0"/>
    <n v="1"/>
    <x v="0"/>
    <x v="0"/>
    <n v="1"/>
    <n v="0"/>
    <n v="0"/>
    <n v="0"/>
    <n v="0"/>
    <n v="0"/>
    <n v="0"/>
    <n v="0"/>
    <n v="0"/>
    <n v="0"/>
    <n v="0"/>
    <n v="0"/>
    <n v="0"/>
    <n v="0"/>
    <n v="0"/>
    <n v="0"/>
    <n v="0"/>
    <n v="0"/>
    <n v="0"/>
    <n v="0"/>
    <n v="0"/>
    <x v="0"/>
    <n v="100"/>
    <n v="4320"/>
    <n v="0"/>
    <n v="8"/>
    <n v="5"/>
  </r>
  <r>
    <s v="ILD Greens"/>
    <s v=" Sector 37C Gurgaon"/>
    <x v="1"/>
    <n v="95000"/>
    <n v="5066"/>
    <s v=""/>
    <x v="4"/>
    <x v="1"/>
    <n v="1.87524674299249E-2"/>
    <m/>
    <m/>
    <n v="1875"/>
    <n v="3"/>
    <n v="3"/>
    <n v="3"/>
    <n v="3"/>
    <s v="plurifamiliar"/>
    <n v="18"/>
    <n v="0"/>
    <n v="0"/>
    <n v="0"/>
    <n v="0"/>
    <n v="0"/>
    <m/>
    <m/>
    <m/>
    <m/>
    <m/>
    <m/>
    <m/>
    <m/>
    <m/>
    <m/>
    <m/>
    <m/>
    <m/>
    <m/>
    <m/>
    <m/>
    <m/>
    <n v="1"/>
    <n v="1"/>
    <n v="0"/>
    <n v="0"/>
    <n v="0"/>
    <n v="1"/>
    <x v="0"/>
    <x v="0"/>
    <n v="1"/>
    <n v="0"/>
    <n v="0"/>
    <n v="0"/>
    <n v="0"/>
    <n v="0"/>
    <n v="0"/>
    <n v="0"/>
    <n v="0"/>
    <n v="0"/>
    <n v="0"/>
    <n v="0"/>
    <n v="0"/>
    <n v="0"/>
    <n v="0"/>
    <n v="0"/>
    <n v="0"/>
    <n v="0"/>
    <n v="0"/>
    <n v="0"/>
    <n v="0"/>
    <x v="0"/>
    <n v="95"/>
    <n v="5066"/>
    <n v="0"/>
    <n v="0"/>
    <n v="5"/>
  </r>
  <r>
    <s v="ILD Greens"/>
    <s v=" Sector 37C Gurgaon"/>
    <x v="1"/>
    <n v="105000"/>
    <n v="7500"/>
    <s v=""/>
    <x v="4"/>
    <x v="1"/>
    <n v="1.4E-2"/>
    <n v="1400"/>
    <n v="1500"/>
    <n v="1875"/>
    <n v="3"/>
    <n v="3"/>
    <n v="3"/>
    <n v="3"/>
    <s v="plurifamiliar"/>
    <n v="19"/>
    <n v="4"/>
    <n v="0"/>
    <n v="0"/>
    <n v="0"/>
    <n v="0"/>
    <n v="0"/>
    <n v="0"/>
    <n v="0"/>
    <n v="0"/>
    <n v="0"/>
    <n v="0"/>
    <n v="0"/>
    <n v="0"/>
    <n v="0"/>
    <n v="0"/>
    <n v="0"/>
    <n v="1"/>
    <n v="1"/>
    <n v="0"/>
    <n v="0"/>
    <n v="0"/>
    <n v="0"/>
    <n v="1"/>
    <n v="1"/>
    <n v="0"/>
    <n v="0"/>
    <n v="0"/>
    <n v="1"/>
    <x v="0"/>
    <x v="0"/>
    <n v="1"/>
    <n v="0"/>
    <n v="0"/>
    <n v="1"/>
    <n v="0"/>
    <n v="0"/>
    <n v="0"/>
    <n v="0"/>
    <n v="0"/>
    <n v="1"/>
    <n v="0"/>
    <n v="0"/>
    <n v="0"/>
    <n v="0"/>
    <n v="0"/>
    <n v="1"/>
    <n v="0"/>
    <n v="0"/>
    <n v="0"/>
    <n v="0"/>
    <n v="0"/>
    <x v="0"/>
    <n v="105"/>
    <n v="7500"/>
    <n v="3"/>
    <n v="2"/>
    <n v="5"/>
  </r>
  <r>
    <s v="ILD Greens"/>
    <s v=" Sector 37A Gurgaon"/>
    <x v="1"/>
    <n v="79000"/>
    <n v="4476"/>
    <s v=""/>
    <x v="1"/>
    <x v="1"/>
    <n v="1.76496872207327E-2"/>
    <m/>
    <n v="1765"/>
    <m/>
    <n v="4"/>
    <n v="4"/>
    <n v="2"/>
    <n v="4"/>
    <s v="plurifamiliar"/>
    <n v="21"/>
    <n v="7"/>
    <n v="0"/>
    <n v="0"/>
    <n v="0"/>
    <n v="0"/>
    <m/>
    <m/>
    <m/>
    <m/>
    <m/>
    <m/>
    <m/>
    <m/>
    <m/>
    <m/>
    <m/>
    <m/>
    <m/>
    <m/>
    <m/>
    <m/>
    <m/>
    <n v="1"/>
    <n v="0"/>
    <n v="0"/>
    <n v="0"/>
    <n v="0"/>
    <n v="0"/>
    <x v="1"/>
    <x v="0"/>
    <n v="0"/>
    <n v="0"/>
    <n v="0"/>
    <n v="0"/>
    <n v="0"/>
    <n v="0"/>
    <n v="0"/>
    <n v="0"/>
    <n v="0"/>
    <n v="0"/>
    <n v="0"/>
    <n v="0"/>
    <n v="0"/>
    <n v="0"/>
    <n v="0"/>
    <n v="0"/>
    <n v="0"/>
    <n v="0"/>
    <n v="0"/>
    <n v="0"/>
    <n v="0"/>
    <x v="0"/>
    <n v="79"/>
    <n v="4476"/>
    <n v="0"/>
    <n v="0"/>
    <n v="1"/>
  </r>
  <r>
    <s v="ILD Greens"/>
    <s v=" Sector 37C Gurgaon"/>
    <x v="1"/>
    <n v="95000"/>
    <n v="9223"/>
    <s v="South-West"/>
    <x v="0"/>
    <x v="7"/>
    <n v="1.03003361162311E-2"/>
    <n v="1030"/>
    <m/>
    <n v="1340"/>
    <n v="2"/>
    <n v="2"/>
    <n v="3"/>
    <n v="2"/>
    <s v="unifamiliar"/>
    <n v="14"/>
    <n v="11"/>
    <n v="0"/>
    <n v="0"/>
    <n v="1"/>
    <n v="1"/>
    <n v="0"/>
    <n v="1"/>
    <n v="1"/>
    <n v="0"/>
    <n v="0"/>
    <n v="0"/>
    <n v="1"/>
    <n v="1"/>
    <n v="1"/>
    <n v="1"/>
    <n v="1"/>
    <n v="1"/>
    <n v="1"/>
    <n v="1"/>
    <n v="1"/>
    <n v="1"/>
    <n v="1"/>
    <n v="1"/>
    <n v="1"/>
    <n v="0"/>
    <n v="0"/>
    <n v="0"/>
    <n v="1"/>
    <x v="0"/>
    <x v="0"/>
    <n v="1"/>
    <n v="0"/>
    <n v="1"/>
    <n v="3"/>
    <n v="0"/>
    <n v="0"/>
    <n v="0"/>
    <n v="0"/>
    <n v="0"/>
    <n v="1"/>
    <n v="0"/>
    <n v="0"/>
    <n v="0"/>
    <n v="0"/>
    <n v="0"/>
    <n v="1"/>
    <n v="0"/>
    <n v="0"/>
    <n v="0"/>
    <n v="0"/>
    <n v="2"/>
    <x v="1"/>
    <n v="95"/>
    <n v="9223"/>
    <n v="6"/>
    <n v="14"/>
    <n v="5"/>
  </r>
  <r>
    <s v="ILD Greens"/>
    <s v=" Sector 37C Gurgaon"/>
    <x v="1"/>
    <n v="90000"/>
    <n v="5614"/>
    <s v="North-East"/>
    <x v="5"/>
    <x v="8"/>
    <n v="1.6031350195938699E-2"/>
    <m/>
    <n v="1500"/>
    <n v="1603"/>
    <n v="3"/>
    <n v="3"/>
    <n v="3"/>
    <n v="3"/>
    <s v="plurifamiliar"/>
    <n v="19"/>
    <n v="0"/>
    <n v="0"/>
    <n v="0"/>
    <n v="0"/>
    <n v="0"/>
    <n v="1"/>
    <n v="0"/>
    <n v="1"/>
    <n v="0"/>
    <n v="0"/>
    <n v="0"/>
    <n v="1"/>
    <n v="1"/>
    <n v="0"/>
    <n v="0"/>
    <n v="1"/>
    <n v="1"/>
    <n v="1"/>
    <n v="1"/>
    <n v="1"/>
    <n v="1"/>
    <n v="1"/>
    <n v="1"/>
    <n v="1"/>
    <n v="0"/>
    <n v="0"/>
    <n v="0"/>
    <n v="1"/>
    <x v="0"/>
    <x v="0"/>
    <n v="1"/>
    <n v="0"/>
    <n v="0"/>
    <n v="0"/>
    <n v="0"/>
    <n v="0"/>
    <n v="0"/>
    <n v="0"/>
    <n v="0"/>
    <n v="0"/>
    <n v="0"/>
    <n v="0"/>
    <n v="0"/>
    <n v="0"/>
    <n v="0"/>
    <n v="0"/>
    <n v="0"/>
    <n v="0"/>
    <n v="0"/>
    <n v="0"/>
    <n v="0"/>
    <x v="0"/>
    <n v="90"/>
    <n v="5614"/>
    <n v="0"/>
    <n v="10"/>
    <n v="5"/>
  </r>
  <r>
    <s v="ILD Greens"/>
    <s v=" Sector 37C Gurgaon"/>
    <x v="1"/>
    <n v="75000"/>
    <n v="5245"/>
    <s v="East"/>
    <x v="1"/>
    <x v="1"/>
    <n v="1.42993326978074E-2"/>
    <m/>
    <n v="1430"/>
    <m/>
    <n v="2"/>
    <n v="2"/>
    <n v="3"/>
    <n v="2"/>
    <s v="unifamiliar"/>
    <n v="14"/>
    <n v="13"/>
    <n v="0"/>
    <n v="0"/>
    <n v="0"/>
    <n v="0"/>
    <m/>
    <m/>
    <m/>
    <m/>
    <m/>
    <m/>
    <m/>
    <m/>
    <m/>
    <m/>
    <m/>
    <m/>
    <m/>
    <m/>
    <m/>
    <m/>
    <m/>
    <n v="1"/>
    <n v="1"/>
    <n v="0"/>
    <n v="0"/>
    <n v="0"/>
    <n v="1"/>
    <x v="0"/>
    <x v="0"/>
    <n v="1"/>
    <n v="0"/>
    <n v="0"/>
    <n v="1"/>
    <n v="0"/>
    <n v="0"/>
    <n v="0"/>
    <n v="0"/>
    <n v="0"/>
    <n v="0"/>
    <n v="0"/>
    <n v="0"/>
    <n v="0"/>
    <n v="0"/>
    <n v="0"/>
    <n v="0"/>
    <n v="0"/>
    <n v="0"/>
    <n v="0"/>
    <n v="0"/>
    <n v="0"/>
    <x v="0"/>
    <n v="75"/>
    <n v="5245"/>
    <n v="1"/>
    <n v="0"/>
    <n v="5"/>
  </r>
  <r>
    <s v="ILD Greens"/>
    <s v=" Sector 37C Gurgaon"/>
    <x v="1"/>
    <n v="0"/>
    <n v="4723"/>
    <s v=""/>
    <x v="1"/>
    <x v="1"/>
    <m/>
    <m/>
    <m/>
    <m/>
    <m/>
    <m/>
    <m/>
    <n v="3"/>
    <s v="plurifamiliar"/>
    <m/>
    <m/>
    <n v="0"/>
    <n v="0"/>
    <n v="0"/>
    <n v="0"/>
    <m/>
    <m/>
    <m/>
    <m/>
    <m/>
    <m/>
    <m/>
    <m/>
    <m/>
    <m/>
    <m/>
    <m/>
    <m/>
    <m/>
    <m/>
    <m/>
    <m/>
    <m/>
    <m/>
    <m/>
    <m/>
    <m/>
    <m/>
    <x v="2"/>
    <x v="1"/>
    <m/>
    <m/>
    <n v="0"/>
    <n v="0"/>
    <n v="0"/>
    <n v="0"/>
    <n v="0"/>
    <n v="0"/>
    <n v="0"/>
    <n v="0"/>
    <n v="0"/>
    <n v="0"/>
    <n v="0"/>
    <n v="0"/>
    <n v="0"/>
    <n v="0"/>
    <n v="0"/>
    <n v="0"/>
    <n v="0"/>
    <n v="0"/>
    <n v="0"/>
    <x v="0"/>
    <m/>
    <n v="4723"/>
    <n v="0"/>
    <n v="0"/>
    <n v="0"/>
  </r>
  <r>
    <s v="ILD Greens"/>
    <s v=" Sector 37C Gurgaon"/>
    <x v="1"/>
    <n v="100000"/>
    <n v="4723"/>
    <s v=""/>
    <x v="5"/>
    <x v="1"/>
    <n v="2.1172983273343202E-2"/>
    <m/>
    <m/>
    <n v="1800"/>
    <n v="3"/>
    <n v="3"/>
    <n v="3"/>
    <n v="3"/>
    <s v="plurifamiliar"/>
    <n v="15"/>
    <n v="3"/>
    <n v="0"/>
    <n v="0"/>
    <n v="0"/>
    <n v="0"/>
    <m/>
    <m/>
    <m/>
    <m/>
    <m/>
    <m/>
    <m/>
    <m/>
    <m/>
    <m/>
    <m/>
    <m/>
    <m/>
    <m/>
    <m/>
    <m/>
    <m/>
    <n v="1"/>
    <n v="1"/>
    <n v="0"/>
    <n v="0"/>
    <n v="0"/>
    <n v="1"/>
    <x v="0"/>
    <x v="0"/>
    <n v="1"/>
    <n v="0"/>
    <n v="0"/>
    <n v="0"/>
    <n v="0"/>
    <n v="0"/>
    <n v="0"/>
    <n v="0"/>
    <n v="0"/>
    <n v="0"/>
    <n v="0"/>
    <n v="0"/>
    <n v="0"/>
    <n v="0"/>
    <n v="0"/>
    <n v="0"/>
    <n v="0"/>
    <n v="0"/>
    <n v="0"/>
    <n v="0"/>
    <n v="0"/>
    <x v="0"/>
    <n v="100"/>
    <n v="4723"/>
    <n v="0"/>
    <n v="0"/>
    <n v="5"/>
  </r>
  <r>
    <s v="Imperia Aashiyara"/>
    <s v=" Sector 37C Gurgaon"/>
    <x v="1"/>
    <n v="40000"/>
    <n v="5882"/>
    <s v=""/>
    <x v="5"/>
    <x v="32"/>
    <n v="6.8004080244814004E-3"/>
    <n v="680"/>
    <m/>
    <m/>
    <n v="2"/>
    <n v="2"/>
    <n v="3"/>
    <n v="2"/>
    <s v="unifamiliar"/>
    <n v="12"/>
    <n v="3"/>
    <n v="0"/>
    <n v="0"/>
    <n v="0"/>
    <n v="0"/>
    <n v="1"/>
    <n v="1"/>
    <n v="0"/>
    <n v="0"/>
    <n v="0"/>
    <n v="1"/>
    <n v="1"/>
    <n v="1"/>
    <n v="1"/>
    <n v="1"/>
    <n v="1"/>
    <n v="1"/>
    <n v="1"/>
    <n v="1"/>
    <n v="0"/>
    <n v="1"/>
    <n v="0"/>
    <n v="1"/>
    <n v="1"/>
    <n v="0"/>
    <n v="0"/>
    <n v="0"/>
    <n v="1"/>
    <x v="1"/>
    <x v="0"/>
    <n v="1"/>
    <n v="0"/>
    <n v="0"/>
    <n v="0"/>
    <n v="0"/>
    <n v="0"/>
    <n v="0"/>
    <n v="0"/>
    <n v="0"/>
    <n v="0"/>
    <n v="0"/>
    <n v="0"/>
    <n v="0"/>
    <n v="0"/>
    <n v="0"/>
    <n v="0"/>
    <n v="0"/>
    <n v="0"/>
    <n v="0"/>
    <n v="0"/>
    <n v="0"/>
    <x v="0"/>
    <n v="40"/>
    <n v="5882"/>
    <n v="0"/>
    <n v="12"/>
    <n v="4"/>
  </r>
  <r>
    <s v="Imperia Elvedor"/>
    <s v=" Sector 37C Gurgaon"/>
    <x v="1"/>
    <n v="55000"/>
    <n v="8221"/>
    <s v=""/>
    <x v="1"/>
    <x v="1"/>
    <n v="6.6901836759518003E-3"/>
    <m/>
    <n v="669"/>
    <m/>
    <n v="1"/>
    <n v="1"/>
    <n v="0"/>
    <n v="1"/>
    <s v="unifamiliar"/>
    <n v="5"/>
    <n v="5"/>
    <n v="0"/>
    <n v="0"/>
    <n v="0"/>
    <n v="0"/>
    <m/>
    <m/>
    <m/>
    <m/>
    <m/>
    <m/>
    <m/>
    <m/>
    <m/>
    <m/>
    <m/>
    <m/>
    <m/>
    <m/>
    <m/>
    <m/>
    <m/>
    <m/>
    <m/>
    <m/>
    <m/>
    <m/>
    <m/>
    <x v="2"/>
    <x v="1"/>
    <m/>
    <m/>
    <n v="0"/>
    <n v="0"/>
    <n v="0"/>
    <n v="0"/>
    <n v="0"/>
    <n v="0"/>
    <n v="0"/>
    <n v="0"/>
    <n v="0"/>
    <n v="0"/>
    <n v="0"/>
    <n v="0"/>
    <n v="0"/>
    <n v="0"/>
    <n v="0"/>
    <n v="0"/>
    <n v="0"/>
    <n v="0"/>
    <n v="0"/>
    <x v="0"/>
    <n v="55"/>
    <n v="8221"/>
    <n v="0"/>
    <n v="0"/>
    <n v="0"/>
  </r>
  <r>
    <s v="Imperia The Esfera"/>
    <s v=" Sector 37C Gurgaon"/>
    <x v="1"/>
    <n v="87000"/>
    <n v="5513"/>
    <s v="North-East"/>
    <x v="4"/>
    <x v="0"/>
    <n v="1.5780881552693599E-2"/>
    <m/>
    <m/>
    <n v="1578"/>
    <n v="2"/>
    <n v="3"/>
    <n v="3"/>
    <n v="2"/>
    <s v="unifamiliar"/>
    <n v="24"/>
    <n v="9"/>
    <n v="0"/>
    <n v="1"/>
    <n v="0"/>
    <n v="0"/>
    <n v="0"/>
    <n v="0"/>
    <n v="1"/>
    <n v="0"/>
    <n v="0"/>
    <n v="0"/>
    <n v="1"/>
    <n v="0"/>
    <n v="1"/>
    <n v="1"/>
    <n v="1"/>
    <n v="1"/>
    <n v="1"/>
    <n v="1"/>
    <n v="0"/>
    <n v="0"/>
    <n v="0"/>
    <n v="1"/>
    <n v="1"/>
    <n v="0"/>
    <n v="0"/>
    <n v="0"/>
    <n v="1"/>
    <x v="1"/>
    <x v="0"/>
    <n v="0"/>
    <n v="0"/>
    <n v="0"/>
    <n v="0"/>
    <n v="0"/>
    <n v="0"/>
    <n v="0"/>
    <n v="0"/>
    <n v="0"/>
    <n v="0"/>
    <n v="0"/>
    <n v="0"/>
    <n v="0"/>
    <n v="0"/>
    <n v="0"/>
    <n v="0"/>
    <n v="0"/>
    <n v="0"/>
    <n v="0"/>
    <n v="0"/>
    <n v="0"/>
    <x v="0"/>
    <n v="87"/>
    <n v="5513"/>
    <n v="0"/>
    <n v="9"/>
    <n v="3"/>
  </r>
  <r>
    <s v="Imperia The Esfera"/>
    <s v=" Sector 37C Gurgaon"/>
    <x v="1"/>
    <n v="99000"/>
    <n v="5500"/>
    <s v="North-East"/>
    <x v="4"/>
    <x v="0"/>
    <n v="1.7999999999999999E-2"/>
    <m/>
    <m/>
    <n v="1815"/>
    <n v="3"/>
    <n v="3"/>
    <n v="1"/>
    <n v="3"/>
    <s v="plurifamiliar"/>
    <n v="24"/>
    <n v="10"/>
    <n v="1"/>
    <n v="0"/>
    <n v="0"/>
    <n v="0"/>
    <n v="0"/>
    <n v="0"/>
    <n v="1"/>
    <n v="0"/>
    <n v="0"/>
    <n v="0"/>
    <n v="1"/>
    <n v="0"/>
    <n v="1"/>
    <n v="1"/>
    <n v="1"/>
    <n v="1"/>
    <n v="1"/>
    <n v="1"/>
    <n v="0"/>
    <n v="0"/>
    <n v="0"/>
    <n v="1"/>
    <n v="1"/>
    <n v="0"/>
    <n v="0"/>
    <n v="0"/>
    <n v="1"/>
    <x v="1"/>
    <x v="0"/>
    <n v="0"/>
    <n v="0"/>
    <n v="0"/>
    <n v="0"/>
    <n v="0"/>
    <n v="0"/>
    <n v="0"/>
    <n v="0"/>
    <n v="0"/>
    <n v="0"/>
    <n v="0"/>
    <n v="0"/>
    <n v="0"/>
    <n v="0"/>
    <n v="0"/>
    <n v="0"/>
    <n v="0"/>
    <n v="0"/>
    <n v="0"/>
    <n v="0"/>
    <n v="0"/>
    <x v="0"/>
    <n v="99"/>
    <n v="5500"/>
    <n v="0"/>
    <n v="9"/>
    <n v="3"/>
  </r>
  <r>
    <s v="Imperia The Esfera"/>
    <s v=" Sector 37C Gurgaon"/>
    <x v="1"/>
    <n v="87000"/>
    <n v="5513"/>
    <s v="North-West"/>
    <x v="0"/>
    <x v="7"/>
    <n v="1.5780881552693599E-2"/>
    <n v="1110"/>
    <n v="1300"/>
    <n v="1578"/>
    <n v="2"/>
    <n v="3"/>
    <n v="3"/>
    <n v="2"/>
    <s v="unifamiliar"/>
    <n v="23"/>
    <n v="5"/>
    <n v="0"/>
    <n v="1"/>
    <n v="0"/>
    <n v="0"/>
    <n v="0"/>
    <n v="1"/>
    <n v="1"/>
    <n v="0"/>
    <n v="0"/>
    <n v="0"/>
    <n v="1"/>
    <n v="1"/>
    <n v="1"/>
    <n v="1"/>
    <n v="1"/>
    <n v="1"/>
    <n v="1"/>
    <n v="1"/>
    <n v="1"/>
    <n v="1"/>
    <n v="1"/>
    <n v="1"/>
    <n v="1"/>
    <n v="0"/>
    <n v="0"/>
    <n v="0"/>
    <n v="1"/>
    <x v="1"/>
    <x v="0"/>
    <n v="0"/>
    <n v="0"/>
    <n v="0"/>
    <n v="0"/>
    <n v="0"/>
    <n v="0"/>
    <n v="0"/>
    <n v="0"/>
    <n v="0"/>
    <n v="0"/>
    <n v="0"/>
    <n v="0"/>
    <n v="0"/>
    <n v="0"/>
    <n v="0"/>
    <n v="0"/>
    <n v="0"/>
    <n v="0"/>
    <n v="0"/>
    <n v="0"/>
    <n v="0"/>
    <x v="0"/>
    <n v="87"/>
    <n v="5513"/>
    <n v="0"/>
    <n v="13"/>
    <n v="3"/>
  </r>
  <r>
    <s v="Imperia The Esfera"/>
    <s v=" Sector 37C Gurgaon"/>
    <x v="1"/>
    <n v="99000"/>
    <n v="5454"/>
    <s v="North-West"/>
    <x v="0"/>
    <x v="0"/>
    <n v="1.8151815181518101E-2"/>
    <n v="1270"/>
    <n v="1400"/>
    <n v="1815"/>
    <n v="3"/>
    <n v="5"/>
    <n v="3"/>
    <n v="3"/>
    <s v="plurifamiliar"/>
    <n v="23"/>
    <n v="5"/>
    <n v="1"/>
    <n v="0"/>
    <n v="0"/>
    <n v="0"/>
    <n v="0"/>
    <n v="0"/>
    <n v="1"/>
    <n v="0"/>
    <n v="0"/>
    <n v="0"/>
    <n v="1"/>
    <n v="0"/>
    <n v="1"/>
    <n v="1"/>
    <n v="1"/>
    <n v="1"/>
    <n v="1"/>
    <n v="1"/>
    <n v="0"/>
    <n v="0"/>
    <n v="0"/>
    <n v="1"/>
    <n v="1"/>
    <n v="0"/>
    <n v="0"/>
    <n v="0"/>
    <n v="1"/>
    <x v="1"/>
    <x v="0"/>
    <n v="0"/>
    <n v="0"/>
    <n v="0"/>
    <n v="0"/>
    <n v="0"/>
    <n v="0"/>
    <n v="0"/>
    <n v="0"/>
    <n v="0"/>
    <n v="0"/>
    <n v="0"/>
    <n v="0"/>
    <n v="0"/>
    <n v="0"/>
    <n v="0"/>
    <n v="0"/>
    <n v="0"/>
    <n v="0"/>
    <n v="0"/>
    <n v="0"/>
    <n v="0"/>
    <x v="0"/>
    <n v="99"/>
    <n v="5454"/>
    <n v="0"/>
    <n v="9"/>
    <n v="3"/>
  </r>
  <r>
    <s v="Imperia The Esfera"/>
    <s v=" Sector 37C Gurgaon"/>
    <x v="1"/>
    <n v="110000"/>
    <n v="5405"/>
    <s v="West"/>
    <x v="0"/>
    <x v="0"/>
    <n v="2.0351526364477301E-2"/>
    <n v="1760"/>
    <m/>
    <n v="2035"/>
    <n v="3"/>
    <n v="4"/>
    <n v="3"/>
    <n v="3"/>
    <s v="plurifamiliar"/>
    <n v="24"/>
    <n v="9"/>
    <n v="1"/>
    <n v="1"/>
    <n v="0"/>
    <n v="0"/>
    <n v="0"/>
    <n v="0"/>
    <n v="1"/>
    <n v="0"/>
    <n v="0"/>
    <n v="0"/>
    <n v="1"/>
    <n v="0"/>
    <n v="1"/>
    <n v="1"/>
    <n v="1"/>
    <n v="1"/>
    <n v="1"/>
    <n v="1"/>
    <n v="0"/>
    <n v="0"/>
    <n v="0"/>
    <n v="1"/>
    <n v="1"/>
    <n v="0"/>
    <n v="0"/>
    <n v="0"/>
    <n v="1"/>
    <x v="1"/>
    <x v="0"/>
    <n v="0"/>
    <n v="0"/>
    <n v="0"/>
    <n v="0"/>
    <n v="0"/>
    <n v="0"/>
    <n v="0"/>
    <n v="0"/>
    <n v="0"/>
    <n v="0"/>
    <n v="0"/>
    <n v="0"/>
    <n v="0"/>
    <n v="0"/>
    <n v="0"/>
    <n v="0"/>
    <n v="0"/>
    <n v="0"/>
    <n v="0"/>
    <n v="0"/>
    <n v="0"/>
    <x v="0"/>
    <n v="110"/>
    <n v="5405"/>
    <n v="0"/>
    <n v="10"/>
    <n v="3"/>
  </r>
  <r>
    <s v="Imperia The Esfera"/>
    <s v=" Sector 37C Gurgaon"/>
    <x v="1"/>
    <n v="140000"/>
    <n v="5384"/>
    <s v="North"/>
    <x v="0"/>
    <x v="0"/>
    <n v="2.6002971768202002E-2"/>
    <n v="2100"/>
    <m/>
    <n v="2600"/>
    <n v="4"/>
    <n v="5"/>
    <n v="3"/>
    <n v="4"/>
    <s v="plurifamiliar"/>
    <n v="24"/>
    <n v="9"/>
    <n v="1"/>
    <n v="1"/>
    <n v="1"/>
    <n v="0"/>
    <n v="0"/>
    <n v="0"/>
    <n v="1"/>
    <n v="0"/>
    <n v="0"/>
    <n v="0"/>
    <n v="1"/>
    <n v="0"/>
    <n v="1"/>
    <n v="1"/>
    <n v="1"/>
    <n v="1"/>
    <n v="1"/>
    <n v="1"/>
    <n v="0"/>
    <n v="0"/>
    <n v="0"/>
    <n v="1"/>
    <n v="1"/>
    <n v="0"/>
    <n v="0"/>
    <n v="0"/>
    <n v="1"/>
    <x v="1"/>
    <x v="0"/>
    <n v="0"/>
    <n v="0"/>
    <n v="0"/>
    <n v="0"/>
    <n v="0"/>
    <n v="0"/>
    <n v="0"/>
    <n v="0"/>
    <n v="0"/>
    <n v="0"/>
    <n v="0"/>
    <n v="0"/>
    <n v="0"/>
    <n v="0"/>
    <n v="0"/>
    <n v="0"/>
    <n v="0"/>
    <n v="0"/>
    <n v="0"/>
    <n v="0"/>
    <n v="0"/>
    <x v="0"/>
    <n v="140"/>
    <n v="5384"/>
    <n v="0"/>
    <n v="11"/>
    <n v="3"/>
  </r>
  <r>
    <s v="Imperia The Esfera"/>
    <s v=" Sector 37C Gurgaon"/>
    <x v="1"/>
    <n v="99000"/>
    <n v="5454"/>
    <s v="North-East"/>
    <x v="0"/>
    <x v="0"/>
    <n v="1.8151815181518101E-2"/>
    <n v="1510"/>
    <m/>
    <n v="1815"/>
    <n v="3"/>
    <n v="4"/>
    <n v="3"/>
    <n v="3"/>
    <s v="plurifamiliar"/>
    <n v="24"/>
    <n v="9"/>
    <n v="1"/>
    <n v="0"/>
    <n v="0"/>
    <n v="0"/>
    <n v="0"/>
    <n v="0"/>
    <n v="1"/>
    <n v="0"/>
    <n v="0"/>
    <n v="0"/>
    <n v="1"/>
    <n v="0"/>
    <n v="1"/>
    <n v="1"/>
    <n v="1"/>
    <n v="1"/>
    <n v="1"/>
    <n v="1"/>
    <n v="0"/>
    <n v="0"/>
    <n v="0"/>
    <n v="1"/>
    <n v="1"/>
    <n v="0"/>
    <n v="0"/>
    <n v="0"/>
    <n v="1"/>
    <x v="1"/>
    <x v="0"/>
    <n v="0"/>
    <n v="0"/>
    <n v="0"/>
    <n v="0"/>
    <n v="0"/>
    <n v="0"/>
    <n v="0"/>
    <n v="0"/>
    <n v="0"/>
    <n v="0"/>
    <n v="0"/>
    <n v="0"/>
    <n v="0"/>
    <n v="0"/>
    <n v="0"/>
    <n v="0"/>
    <n v="0"/>
    <n v="0"/>
    <n v="0"/>
    <n v="0"/>
    <n v="0"/>
    <x v="0"/>
    <n v="99"/>
    <n v="5454"/>
    <n v="0"/>
    <n v="9"/>
    <n v="3"/>
  </r>
  <r>
    <s v="Imperia The Esfera"/>
    <s v=" Sector 37C Gurgaon"/>
    <x v="1"/>
    <n v="86000"/>
    <n v="5449"/>
    <s v="South-East"/>
    <x v="0"/>
    <x v="0"/>
    <n v="1.5782712424298E-2"/>
    <n v="1310"/>
    <m/>
    <n v="1578"/>
    <n v="2"/>
    <n v="3"/>
    <n v="3"/>
    <n v="2"/>
    <s v="unifamiliar"/>
    <n v="24"/>
    <n v="9"/>
    <n v="0"/>
    <n v="1"/>
    <n v="0"/>
    <n v="0"/>
    <n v="0"/>
    <n v="0"/>
    <n v="1"/>
    <n v="0"/>
    <n v="0"/>
    <n v="0"/>
    <n v="1"/>
    <n v="0"/>
    <n v="1"/>
    <n v="1"/>
    <n v="1"/>
    <n v="1"/>
    <n v="1"/>
    <n v="1"/>
    <n v="0"/>
    <n v="0"/>
    <n v="0"/>
    <n v="1"/>
    <n v="1"/>
    <n v="0"/>
    <n v="0"/>
    <n v="0"/>
    <n v="1"/>
    <x v="1"/>
    <x v="0"/>
    <n v="0"/>
    <n v="0"/>
    <n v="0"/>
    <n v="0"/>
    <n v="0"/>
    <n v="0"/>
    <n v="0"/>
    <n v="0"/>
    <n v="0"/>
    <n v="0"/>
    <n v="0"/>
    <n v="0"/>
    <n v="0"/>
    <n v="0"/>
    <n v="0"/>
    <n v="0"/>
    <n v="0"/>
    <n v="0"/>
    <n v="0"/>
    <n v="0"/>
    <n v="0"/>
    <x v="0"/>
    <n v="86"/>
    <n v="5449"/>
    <n v="0"/>
    <n v="9"/>
    <n v="3"/>
  </r>
  <r>
    <s v="Imperia The Esfera"/>
    <s v=" Sector 37C Gurgaon"/>
    <x v="1"/>
    <n v="98000"/>
    <n v="5399"/>
    <s v="South-West"/>
    <x v="0"/>
    <x v="0"/>
    <n v="1.8151509538803401E-2"/>
    <n v="1510"/>
    <m/>
    <n v="1815"/>
    <n v="3"/>
    <n v="4"/>
    <n v="3"/>
    <n v="3"/>
    <s v="plurifamiliar"/>
    <n v="24"/>
    <n v="9"/>
    <n v="1"/>
    <n v="0"/>
    <n v="0"/>
    <n v="0"/>
    <n v="0"/>
    <n v="0"/>
    <n v="1"/>
    <n v="0"/>
    <n v="0"/>
    <n v="0"/>
    <n v="1"/>
    <n v="0"/>
    <n v="1"/>
    <n v="1"/>
    <n v="1"/>
    <n v="1"/>
    <n v="1"/>
    <n v="1"/>
    <n v="0"/>
    <n v="0"/>
    <n v="0"/>
    <n v="1"/>
    <n v="1"/>
    <n v="0"/>
    <n v="0"/>
    <n v="0"/>
    <n v="1"/>
    <x v="1"/>
    <x v="0"/>
    <n v="0"/>
    <n v="0"/>
    <n v="0"/>
    <n v="0"/>
    <n v="0"/>
    <n v="0"/>
    <n v="0"/>
    <n v="0"/>
    <n v="0"/>
    <n v="0"/>
    <n v="0"/>
    <n v="0"/>
    <n v="0"/>
    <n v="0"/>
    <n v="0"/>
    <n v="0"/>
    <n v="0"/>
    <n v="0"/>
    <n v="0"/>
    <n v="0"/>
    <n v="0"/>
    <x v="0"/>
    <n v="98"/>
    <n v="5399"/>
    <n v="0"/>
    <n v="9"/>
    <n v="3"/>
  </r>
  <r>
    <s v="Imperia The Esfera"/>
    <s v=" Sector 37C Gurgaon"/>
    <x v="1"/>
    <n v="85000"/>
    <n v="5386"/>
    <s v="South-East"/>
    <x v="0"/>
    <x v="0"/>
    <n v="1.5781656145562501E-2"/>
    <n v="1310"/>
    <m/>
    <n v="1578"/>
    <n v="2"/>
    <n v="3"/>
    <n v="3"/>
    <n v="2"/>
    <s v="unifamiliar"/>
    <n v="24"/>
    <n v="9"/>
    <n v="0"/>
    <n v="1"/>
    <n v="0"/>
    <n v="0"/>
    <n v="0"/>
    <n v="0"/>
    <n v="1"/>
    <n v="0"/>
    <n v="0"/>
    <n v="0"/>
    <n v="1"/>
    <n v="0"/>
    <n v="1"/>
    <n v="1"/>
    <n v="1"/>
    <n v="1"/>
    <n v="1"/>
    <n v="1"/>
    <n v="0"/>
    <n v="0"/>
    <n v="0"/>
    <n v="1"/>
    <n v="1"/>
    <n v="0"/>
    <n v="0"/>
    <n v="0"/>
    <n v="1"/>
    <x v="1"/>
    <x v="0"/>
    <n v="0"/>
    <n v="0"/>
    <n v="0"/>
    <n v="0"/>
    <n v="0"/>
    <n v="0"/>
    <n v="0"/>
    <n v="0"/>
    <n v="0"/>
    <n v="0"/>
    <n v="0"/>
    <n v="0"/>
    <n v="0"/>
    <n v="0"/>
    <n v="0"/>
    <n v="0"/>
    <n v="0"/>
    <n v="0"/>
    <n v="0"/>
    <n v="0"/>
    <n v="0"/>
    <x v="0"/>
    <n v="85"/>
    <n v="5386"/>
    <n v="0"/>
    <n v="9"/>
    <n v="3"/>
  </r>
  <r>
    <s v="Imperia The Esfera"/>
    <s v=" Sector 37C Gurgaon"/>
    <x v="1"/>
    <n v="86000"/>
    <n v="4886"/>
    <s v=""/>
    <x v="4"/>
    <x v="18"/>
    <n v="1.76013098649201E-2"/>
    <m/>
    <m/>
    <n v="1760"/>
    <n v="3"/>
    <n v="3"/>
    <n v="2"/>
    <n v="3"/>
    <s v="plurifamiliar"/>
    <n v="14"/>
    <n v="0"/>
    <n v="0"/>
    <n v="0"/>
    <n v="0"/>
    <n v="0"/>
    <n v="0"/>
    <n v="0"/>
    <n v="0"/>
    <n v="0"/>
    <n v="0"/>
    <n v="0"/>
    <n v="1"/>
    <n v="0"/>
    <n v="1"/>
    <n v="0"/>
    <n v="1"/>
    <n v="1"/>
    <n v="1"/>
    <n v="1"/>
    <n v="0"/>
    <n v="0"/>
    <n v="0"/>
    <n v="1"/>
    <n v="1"/>
    <n v="0"/>
    <n v="0"/>
    <n v="0"/>
    <n v="1"/>
    <x v="1"/>
    <x v="0"/>
    <n v="0"/>
    <n v="0"/>
    <n v="0"/>
    <n v="0"/>
    <n v="0"/>
    <n v="0"/>
    <n v="0"/>
    <n v="0"/>
    <n v="0"/>
    <n v="0"/>
    <n v="0"/>
    <n v="0"/>
    <n v="0"/>
    <n v="0"/>
    <n v="0"/>
    <n v="0"/>
    <n v="0"/>
    <n v="0"/>
    <n v="0"/>
    <n v="0"/>
    <n v="0"/>
    <x v="0"/>
    <n v="86"/>
    <n v="4886"/>
    <n v="0"/>
    <n v="6"/>
    <n v="3"/>
  </r>
  <r>
    <s v="Imperia The Esfera"/>
    <s v=" Sector 37C Gurgaon"/>
    <x v="1"/>
    <n v="90000"/>
    <n v="6272"/>
    <s v="East"/>
    <x v="1"/>
    <x v="1"/>
    <n v="1.43494897959183E-2"/>
    <n v="1100"/>
    <n v="1435"/>
    <m/>
    <n v="3"/>
    <n v="3"/>
    <n v="3"/>
    <n v="3"/>
    <s v="plurifamiliar"/>
    <n v="9"/>
    <n v="9"/>
    <n v="0"/>
    <n v="0"/>
    <n v="0"/>
    <n v="0"/>
    <m/>
    <m/>
    <m/>
    <m/>
    <m/>
    <m/>
    <m/>
    <m/>
    <m/>
    <m/>
    <m/>
    <m/>
    <m/>
    <m/>
    <m/>
    <m/>
    <m/>
    <n v="1"/>
    <n v="1"/>
    <n v="0"/>
    <n v="0"/>
    <n v="0"/>
    <n v="1"/>
    <x v="1"/>
    <x v="0"/>
    <n v="0"/>
    <n v="0"/>
    <n v="0"/>
    <n v="0"/>
    <n v="0"/>
    <n v="0"/>
    <n v="0"/>
    <n v="0"/>
    <n v="0"/>
    <n v="0"/>
    <n v="0"/>
    <n v="0"/>
    <n v="0"/>
    <n v="0"/>
    <n v="0"/>
    <n v="0"/>
    <n v="0"/>
    <n v="0"/>
    <n v="0"/>
    <n v="0"/>
    <n v="0"/>
    <x v="0"/>
    <n v="90"/>
    <n v="6272"/>
    <n v="0"/>
    <n v="0"/>
    <n v="3"/>
  </r>
  <r>
    <s v="Imperia The Esfera"/>
    <s v=" Sector 37C Gurgaon"/>
    <x v="1"/>
    <n v="95000"/>
    <n v="5703"/>
    <s v=""/>
    <x v="5"/>
    <x v="1"/>
    <n v="1.66578993512186E-2"/>
    <m/>
    <n v="1578"/>
    <m/>
    <n v="2"/>
    <n v="2"/>
    <n v="0"/>
    <n v="2"/>
    <s v="unifamiliar"/>
    <n v="17"/>
    <n v="17"/>
    <n v="1"/>
    <n v="0"/>
    <n v="0"/>
    <n v="0"/>
    <m/>
    <m/>
    <m/>
    <m/>
    <m/>
    <m/>
    <m/>
    <m/>
    <m/>
    <m/>
    <m/>
    <m/>
    <m/>
    <m/>
    <m/>
    <m/>
    <m/>
    <n v="1"/>
    <n v="1"/>
    <n v="0"/>
    <n v="0"/>
    <n v="0"/>
    <n v="1"/>
    <x v="1"/>
    <x v="0"/>
    <n v="0"/>
    <n v="0"/>
    <n v="0"/>
    <n v="0"/>
    <n v="0"/>
    <n v="0"/>
    <n v="0"/>
    <n v="0"/>
    <n v="0"/>
    <n v="0"/>
    <n v="0"/>
    <n v="0"/>
    <n v="0"/>
    <n v="0"/>
    <n v="0"/>
    <n v="0"/>
    <n v="0"/>
    <n v="0"/>
    <n v="0"/>
    <n v="0"/>
    <n v="0"/>
    <x v="0"/>
    <n v="95"/>
    <n v="5703"/>
    <n v="0"/>
    <n v="1"/>
    <n v="3"/>
  </r>
  <r>
    <s v="Imperia The Esfera"/>
    <s v=" Sector 37C Gurgaon"/>
    <x v="1"/>
    <n v="70000"/>
    <n v="4879"/>
    <s v="North"/>
    <x v="5"/>
    <x v="22"/>
    <n v="1.43472022955523E-2"/>
    <m/>
    <m/>
    <n v="1435"/>
    <n v="2"/>
    <n v="3"/>
    <n v="3"/>
    <n v="2"/>
    <s v="unifamiliar"/>
    <n v="24"/>
    <n v="12"/>
    <n v="0"/>
    <n v="1"/>
    <n v="0"/>
    <n v="0"/>
    <n v="0"/>
    <n v="0"/>
    <n v="1"/>
    <n v="0"/>
    <n v="0"/>
    <n v="0"/>
    <n v="1"/>
    <n v="1"/>
    <n v="1"/>
    <n v="0"/>
    <n v="0"/>
    <n v="1"/>
    <n v="1"/>
    <n v="1"/>
    <n v="1"/>
    <n v="1"/>
    <n v="0"/>
    <n v="1"/>
    <n v="1"/>
    <n v="0"/>
    <n v="0"/>
    <n v="0"/>
    <n v="1"/>
    <x v="1"/>
    <x v="0"/>
    <n v="0"/>
    <n v="0"/>
    <n v="0"/>
    <n v="0"/>
    <n v="0"/>
    <n v="0"/>
    <n v="0"/>
    <n v="0"/>
    <n v="0"/>
    <n v="0"/>
    <n v="0"/>
    <n v="0"/>
    <n v="0"/>
    <n v="0"/>
    <n v="0"/>
    <n v="0"/>
    <n v="0"/>
    <n v="0"/>
    <n v="0"/>
    <n v="0"/>
    <n v="0"/>
    <x v="0"/>
    <n v="70"/>
    <n v="4879"/>
    <n v="0"/>
    <n v="10"/>
    <n v="3"/>
  </r>
  <r>
    <s v="IMT View Society"/>
    <s v=" Sector 1 Imt Manesar"/>
    <x v="0"/>
    <n v="95000"/>
    <n v="3653"/>
    <s v="South-East"/>
    <x v="2"/>
    <x v="8"/>
    <n v="2.60060224473035E-2"/>
    <n v="1900"/>
    <m/>
    <n v="2600"/>
    <n v="3"/>
    <n v="4"/>
    <n v="3"/>
    <n v="3"/>
    <s v="plurifamiliar"/>
    <n v="8"/>
    <n v="6"/>
    <n v="1"/>
    <n v="0"/>
    <n v="0"/>
    <n v="0"/>
    <n v="1"/>
    <n v="1"/>
    <n v="1"/>
    <n v="0"/>
    <n v="0"/>
    <n v="0"/>
    <n v="1"/>
    <n v="0"/>
    <n v="1"/>
    <n v="1"/>
    <n v="1"/>
    <n v="1"/>
    <n v="1"/>
    <n v="1"/>
    <n v="0"/>
    <n v="0"/>
    <n v="0"/>
    <n v="1"/>
    <n v="0"/>
    <n v="0"/>
    <n v="0"/>
    <n v="0"/>
    <n v="0"/>
    <x v="1"/>
    <x v="0"/>
    <n v="0"/>
    <n v="0"/>
    <n v="0"/>
    <n v="0"/>
    <n v="0"/>
    <n v="0"/>
    <n v="0"/>
    <n v="0"/>
    <n v="0"/>
    <n v="0"/>
    <n v="0"/>
    <n v="0"/>
    <n v="0"/>
    <n v="0"/>
    <n v="0"/>
    <n v="0"/>
    <n v="0"/>
    <n v="0"/>
    <n v="0"/>
    <n v="0"/>
    <n v="0"/>
    <x v="0"/>
    <n v="95"/>
    <n v="3653"/>
    <n v="0"/>
    <n v="11"/>
    <n v="1"/>
  </r>
  <r>
    <s v="Indiabulls Centrum Park"/>
    <s v=" Sector 103 Gurgaon"/>
    <x v="1"/>
    <n v="245000.00000000003"/>
    <n v="8521"/>
    <s v=""/>
    <x v="0"/>
    <x v="23"/>
    <n v="2.8752493838751302E-2"/>
    <m/>
    <m/>
    <n v="2875"/>
    <n v="4"/>
    <n v="6"/>
    <n v="3"/>
    <n v="4"/>
    <s v="plurifamiliar"/>
    <n v="18"/>
    <n v="5"/>
    <n v="1"/>
    <n v="0"/>
    <n v="0"/>
    <n v="0"/>
    <n v="0"/>
    <n v="0"/>
    <n v="0"/>
    <n v="1"/>
    <n v="0"/>
    <n v="0"/>
    <n v="1"/>
    <n v="1"/>
    <n v="0"/>
    <n v="0"/>
    <n v="0"/>
    <n v="1"/>
    <n v="0"/>
    <n v="0"/>
    <n v="1"/>
    <n v="1"/>
    <n v="1"/>
    <n v="1"/>
    <n v="1"/>
    <n v="0"/>
    <n v="0"/>
    <n v="0"/>
    <n v="1"/>
    <x v="0"/>
    <x v="0"/>
    <n v="1"/>
    <n v="0"/>
    <n v="0"/>
    <n v="0"/>
    <n v="0"/>
    <n v="0"/>
    <n v="0"/>
    <n v="0"/>
    <n v="0"/>
    <n v="0"/>
    <n v="0"/>
    <n v="0"/>
    <n v="0"/>
    <n v="0"/>
    <n v="0"/>
    <n v="0"/>
    <n v="0"/>
    <n v="0"/>
    <n v="0"/>
    <n v="0"/>
    <n v="0"/>
    <x v="0"/>
    <n v="245.00000000000003"/>
    <n v="8521"/>
    <n v="0"/>
    <n v="7"/>
    <n v="5"/>
  </r>
  <r>
    <s v="Indiabulls Centrum Park"/>
    <s v=" Sector 103 Gurgaon"/>
    <x v="1"/>
    <n v="190000"/>
    <n v="5681"/>
    <s v="North-East"/>
    <x v="0"/>
    <x v="0"/>
    <n v="3.3444816053511697E-2"/>
    <n v="3344"/>
    <m/>
    <m/>
    <n v="3"/>
    <n v="4"/>
    <n v="3"/>
    <n v="3"/>
    <s v="plurifamiliar"/>
    <n v="10"/>
    <n v="10"/>
    <n v="1"/>
    <n v="1"/>
    <n v="1"/>
    <n v="0"/>
    <n v="0"/>
    <n v="0"/>
    <n v="1"/>
    <n v="0"/>
    <n v="0"/>
    <n v="0"/>
    <n v="1"/>
    <n v="0"/>
    <n v="1"/>
    <n v="1"/>
    <n v="1"/>
    <n v="1"/>
    <n v="1"/>
    <n v="1"/>
    <n v="0"/>
    <n v="0"/>
    <n v="0"/>
    <n v="1"/>
    <n v="1"/>
    <n v="0"/>
    <n v="0"/>
    <n v="0"/>
    <n v="1"/>
    <x v="0"/>
    <x v="0"/>
    <n v="1"/>
    <n v="0"/>
    <n v="0"/>
    <n v="4"/>
    <n v="0"/>
    <n v="0"/>
    <n v="0"/>
    <n v="0"/>
    <n v="0"/>
    <n v="1"/>
    <n v="0"/>
    <n v="0"/>
    <n v="0"/>
    <n v="0"/>
    <n v="1"/>
    <n v="2"/>
    <n v="0"/>
    <n v="0"/>
    <n v="0"/>
    <n v="0"/>
    <n v="2"/>
    <x v="1"/>
    <n v="190"/>
    <n v="5681"/>
    <n v="8"/>
    <n v="11"/>
    <n v="5"/>
  </r>
  <r>
    <s v="Indiabulls Centrum Park"/>
    <s v=" Sector 103 Gurgaon"/>
    <x v="1"/>
    <n v="135000"/>
    <n v="7541"/>
    <s v="North-East"/>
    <x v="0"/>
    <x v="9"/>
    <n v="1.7902134995358698E-2"/>
    <m/>
    <m/>
    <n v="1790"/>
    <n v="3"/>
    <n v="3"/>
    <n v="3"/>
    <n v="3"/>
    <s v="plurifamiliar"/>
    <n v="18"/>
    <n v="3"/>
    <n v="0"/>
    <n v="1"/>
    <n v="0"/>
    <n v="0"/>
    <n v="0"/>
    <n v="1"/>
    <n v="1"/>
    <n v="1"/>
    <n v="1"/>
    <n v="1"/>
    <n v="1"/>
    <n v="1"/>
    <n v="1"/>
    <n v="1"/>
    <n v="1"/>
    <n v="1"/>
    <n v="1"/>
    <n v="1"/>
    <n v="1"/>
    <n v="1"/>
    <n v="1"/>
    <n v="1"/>
    <n v="1"/>
    <n v="0"/>
    <n v="0"/>
    <n v="0"/>
    <n v="1"/>
    <x v="0"/>
    <x v="0"/>
    <n v="1"/>
    <n v="0"/>
    <n v="5"/>
    <n v="3"/>
    <n v="0"/>
    <n v="0"/>
    <n v="0"/>
    <n v="0"/>
    <n v="0"/>
    <n v="1"/>
    <n v="0"/>
    <n v="0"/>
    <n v="0"/>
    <n v="0"/>
    <n v="0"/>
    <n v="3"/>
    <n v="0"/>
    <n v="0"/>
    <n v="0"/>
    <n v="0"/>
    <n v="2"/>
    <x v="1"/>
    <n v="135"/>
    <n v="7541"/>
    <n v="12"/>
    <n v="16"/>
    <n v="5"/>
  </r>
  <r>
    <s v="Indiabulls Centrum Park"/>
    <s v=" Sector 103 Gurgaon"/>
    <x v="1"/>
    <n v="101000"/>
    <n v="8080"/>
    <s v="West"/>
    <x v="0"/>
    <x v="9"/>
    <n v="1.2500000000000001E-2"/>
    <n v="1250"/>
    <m/>
    <n v="1423"/>
    <n v="2"/>
    <n v="2"/>
    <n v="3"/>
    <n v="2"/>
    <s v="unifamiliar"/>
    <n v="18"/>
    <n v="5"/>
    <n v="0"/>
    <n v="0"/>
    <n v="0"/>
    <n v="1"/>
    <n v="1"/>
    <n v="1"/>
    <n v="1"/>
    <n v="0"/>
    <n v="1"/>
    <n v="1"/>
    <n v="1"/>
    <n v="1"/>
    <n v="1"/>
    <n v="1"/>
    <n v="1"/>
    <n v="1"/>
    <n v="1"/>
    <n v="1"/>
    <n v="1"/>
    <n v="1"/>
    <n v="1"/>
    <n v="1"/>
    <n v="1"/>
    <n v="0"/>
    <n v="0"/>
    <n v="0"/>
    <n v="1"/>
    <x v="0"/>
    <x v="0"/>
    <n v="1"/>
    <n v="0"/>
    <n v="2"/>
    <n v="2"/>
    <n v="0"/>
    <n v="0"/>
    <n v="0"/>
    <n v="0"/>
    <n v="0"/>
    <n v="1"/>
    <n v="0"/>
    <n v="0"/>
    <n v="0"/>
    <n v="0"/>
    <n v="0"/>
    <n v="0"/>
    <n v="0"/>
    <n v="0"/>
    <n v="0"/>
    <n v="0"/>
    <n v="2"/>
    <x v="1"/>
    <n v="101"/>
    <n v="8080"/>
    <n v="5"/>
    <n v="16"/>
    <n v="5"/>
  </r>
  <r>
    <s v="Indiabulls Centrum Park"/>
    <s v=" Sector 103 Gurgaon"/>
    <x v="1"/>
    <n v="133000"/>
    <n v="8580"/>
    <s v="East"/>
    <x v="0"/>
    <x v="9"/>
    <n v="1.5501165501165501E-2"/>
    <n v="1550"/>
    <m/>
    <n v="1790"/>
    <n v="3"/>
    <n v="3"/>
    <n v="3"/>
    <n v="3"/>
    <s v="plurifamiliar"/>
    <n v="18"/>
    <n v="8"/>
    <n v="0"/>
    <n v="1"/>
    <n v="0"/>
    <n v="0"/>
    <n v="1"/>
    <n v="1"/>
    <n v="1"/>
    <n v="0"/>
    <n v="1"/>
    <n v="1"/>
    <n v="1"/>
    <n v="1"/>
    <n v="1"/>
    <n v="1"/>
    <n v="1"/>
    <n v="1"/>
    <n v="1"/>
    <n v="1"/>
    <n v="1"/>
    <n v="1"/>
    <n v="1"/>
    <n v="1"/>
    <n v="1"/>
    <n v="0"/>
    <n v="0"/>
    <n v="0"/>
    <n v="1"/>
    <x v="0"/>
    <x v="0"/>
    <n v="1"/>
    <n v="0"/>
    <n v="0"/>
    <n v="0"/>
    <n v="0"/>
    <n v="0"/>
    <n v="0"/>
    <n v="0"/>
    <n v="0"/>
    <n v="0"/>
    <n v="0"/>
    <n v="0"/>
    <n v="0"/>
    <n v="0"/>
    <n v="0"/>
    <n v="0"/>
    <n v="0"/>
    <n v="0"/>
    <n v="0"/>
    <n v="0"/>
    <n v="0"/>
    <x v="0"/>
    <n v="133"/>
    <n v="8580"/>
    <n v="0"/>
    <n v="16"/>
    <n v="5"/>
  </r>
  <r>
    <s v="Indiabulls Centrum Park"/>
    <s v=" Sector 103 Gurgaon"/>
    <x v="1"/>
    <n v="115000"/>
    <n v="8679"/>
    <s v="North-East"/>
    <x v="0"/>
    <x v="9"/>
    <n v="1.32503744671045E-2"/>
    <n v="865"/>
    <m/>
    <n v="1325"/>
    <n v="2"/>
    <n v="2"/>
    <n v="3"/>
    <n v="2"/>
    <s v="unifamiliar"/>
    <n v="11"/>
    <n v="10"/>
    <n v="0"/>
    <n v="1"/>
    <n v="0"/>
    <n v="0"/>
    <n v="1"/>
    <n v="1"/>
    <n v="1"/>
    <n v="0"/>
    <n v="1"/>
    <n v="1"/>
    <n v="1"/>
    <n v="1"/>
    <n v="1"/>
    <n v="1"/>
    <n v="1"/>
    <n v="1"/>
    <n v="1"/>
    <n v="1"/>
    <n v="1"/>
    <n v="1"/>
    <n v="1"/>
    <n v="1"/>
    <n v="1"/>
    <n v="0"/>
    <n v="0"/>
    <n v="0"/>
    <n v="1"/>
    <x v="0"/>
    <x v="0"/>
    <n v="1"/>
    <n v="0"/>
    <n v="2"/>
    <n v="2"/>
    <n v="0"/>
    <n v="0"/>
    <n v="1"/>
    <n v="0"/>
    <n v="0"/>
    <n v="1"/>
    <n v="0"/>
    <n v="0"/>
    <n v="0"/>
    <n v="0"/>
    <n v="1"/>
    <n v="2"/>
    <n v="0"/>
    <n v="0"/>
    <n v="0"/>
    <n v="0"/>
    <n v="2"/>
    <x v="1"/>
    <n v="115"/>
    <n v="8679"/>
    <n v="9"/>
    <n v="16"/>
    <n v="5"/>
  </r>
  <r>
    <s v="Indiabulls Centrum Park"/>
    <s v=" Sector 103 Gurgaon"/>
    <x v="1"/>
    <n v="214000"/>
    <n v="7443"/>
    <s v="East"/>
    <x v="0"/>
    <x v="9"/>
    <n v="2.8751847373370901E-2"/>
    <n v="2550"/>
    <m/>
    <n v="2875"/>
    <n v="4"/>
    <n v="6"/>
    <n v="3"/>
    <n v="4"/>
    <s v="plurifamiliar"/>
    <n v="18"/>
    <n v="7"/>
    <n v="1"/>
    <n v="0"/>
    <n v="0"/>
    <n v="0"/>
    <n v="1"/>
    <n v="1"/>
    <n v="1"/>
    <n v="1"/>
    <n v="1"/>
    <n v="1"/>
    <n v="1"/>
    <n v="1"/>
    <n v="1"/>
    <n v="1"/>
    <n v="1"/>
    <n v="1"/>
    <n v="1"/>
    <n v="1"/>
    <n v="1"/>
    <n v="1"/>
    <n v="1"/>
    <n v="1"/>
    <n v="1"/>
    <n v="0"/>
    <n v="0"/>
    <n v="0"/>
    <n v="1"/>
    <x v="0"/>
    <x v="0"/>
    <n v="1"/>
    <n v="0"/>
    <n v="0"/>
    <n v="0"/>
    <n v="0"/>
    <n v="0"/>
    <n v="0"/>
    <n v="0"/>
    <n v="0"/>
    <n v="0"/>
    <n v="0"/>
    <n v="0"/>
    <n v="0"/>
    <n v="0"/>
    <n v="0"/>
    <n v="0"/>
    <n v="0"/>
    <n v="0"/>
    <n v="0"/>
    <n v="0"/>
    <n v="0"/>
    <x v="0"/>
    <n v="214"/>
    <n v="7443"/>
    <n v="0"/>
    <n v="17"/>
    <n v="5"/>
  </r>
  <r>
    <s v="Indiabulls Centrum Park"/>
    <s v=" Sector 103 Gurgaon"/>
    <x v="1"/>
    <n v="236000"/>
    <n v="9182"/>
    <s v="East"/>
    <x v="0"/>
    <x v="9"/>
    <n v="2.5702461337399202E-2"/>
    <n v="2570"/>
    <m/>
    <n v="2875"/>
    <n v="4"/>
    <n v="6"/>
    <n v="3"/>
    <n v="4"/>
    <s v="plurifamiliar"/>
    <n v="18"/>
    <n v="8"/>
    <n v="1"/>
    <n v="0"/>
    <n v="0"/>
    <n v="0"/>
    <n v="1"/>
    <n v="1"/>
    <n v="1"/>
    <n v="0"/>
    <n v="1"/>
    <n v="1"/>
    <n v="1"/>
    <n v="1"/>
    <n v="1"/>
    <n v="1"/>
    <n v="1"/>
    <n v="1"/>
    <n v="1"/>
    <n v="1"/>
    <n v="1"/>
    <n v="1"/>
    <n v="1"/>
    <n v="1"/>
    <n v="1"/>
    <n v="0"/>
    <n v="0"/>
    <n v="0"/>
    <n v="1"/>
    <x v="0"/>
    <x v="0"/>
    <n v="1"/>
    <n v="0"/>
    <n v="6"/>
    <n v="0"/>
    <n v="0"/>
    <n v="0"/>
    <n v="0"/>
    <n v="0"/>
    <n v="0"/>
    <n v="1"/>
    <n v="0"/>
    <n v="0"/>
    <n v="0"/>
    <n v="0"/>
    <n v="0"/>
    <n v="0"/>
    <n v="0"/>
    <n v="0"/>
    <n v="0"/>
    <n v="0"/>
    <n v="2"/>
    <x v="1"/>
    <n v="236"/>
    <n v="9182"/>
    <n v="7"/>
    <n v="16"/>
    <n v="5"/>
  </r>
  <r>
    <s v="Indiabulls Centrum Park"/>
    <s v=" Sector 103 Gurgaon"/>
    <x v="1"/>
    <n v="115000"/>
    <n v="7765"/>
    <s v="North-East"/>
    <x v="0"/>
    <x v="9"/>
    <n v="1.4810045074050201E-2"/>
    <m/>
    <n v="1250"/>
    <n v="1481"/>
    <n v="2"/>
    <n v="2"/>
    <n v="3"/>
    <n v="2"/>
    <s v="unifamiliar"/>
    <n v="18"/>
    <n v="8"/>
    <n v="0"/>
    <n v="1"/>
    <n v="0"/>
    <n v="0"/>
    <n v="0"/>
    <n v="1"/>
    <n v="1"/>
    <n v="0"/>
    <n v="1"/>
    <n v="1"/>
    <n v="1"/>
    <n v="1"/>
    <n v="1"/>
    <n v="1"/>
    <n v="1"/>
    <n v="1"/>
    <n v="1"/>
    <n v="1"/>
    <n v="1"/>
    <n v="1"/>
    <n v="1"/>
    <n v="1"/>
    <n v="1"/>
    <n v="0"/>
    <n v="0"/>
    <n v="0"/>
    <n v="1"/>
    <x v="0"/>
    <x v="0"/>
    <n v="1"/>
    <n v="0"/>
    <n v="0"/>
    <n v="2"/>
    <n v="1"/>
    <n v="0"/>
    <n v="0"/>
    <n v="0"/>
    <n v="0"/>
    <n v="1"/>
    <n v="0"/>
    <n v="0"/>
    <n v="0"/>
    <n v="0"/>
    <n v="0"/>
    <n v="0"/>
    <n v="0"/>
    <n v="0"/>
    <n v="0"/>
    <n v="0"/>
    <n v="2"/>
    <x v="1"/>
    <n v="115"/>
    <n v="7765"/>
    <n v="4"/>
    <n v="15"/>
    <n v="5"/>
  </r>
  <r>
    <s v="Indiabulls Centrum Park"/>
    <s v=" Sector 103 Gurgaon"/>
    <x v="1"/>
    <n v="220000.00000000003"/>
    <n v="7652"/>
    <s v="North-East"/>
    <x v="0"/>
    <x v="7"/>
    <n v="2.87506534239414E-2"/>
    <m/>
    <m/>
    <n v="2875"/>
    <n v="4"/>
    <n v="6"/>
    <n v="3"/>
    <n v="4"/>
    <s v="plurifamiliar"/>
    <n v="18"/>
    <n v="4"/>
    <n v="1"/>
    <n v="0"/>
    <n v="0"/>
    <n v="0"/>
    <n v="0"/>
    <n v="1"/>
    <n v="1"/>
    <n v="1"/>
    <n v="0"/>
    <n v="1"/>
    <n v="1"/>
    <n v="1"/>
    <n v="1"/>
    <n v="1"/>
    <n v="1"/>
    <n v="1"/>
    <n v="1"/>
    <n v="1"/>
    <n v="1"/>
    <n v="1"/>
    <n v="1"/>
    <n v="1"/>
    <n v="1"/>
    <n v="0"/>
    <n v="0"/>
    <n v="0"/>
    <n v="1"/>
    <x v="0"/>
    <x v="0"/>
    <n v="1"/>
    <n v="0"/>
    <n v="4"/>
    <n v="3"/>
    <n v="0"/>
    <n v="0"/>
    <n v="1"/>
    <n v="1"/>
    <n v="0"/>
    <n v="1"/>
    <n v="0"/>
    <n v="0"/>
    <n v="0"/>
    <n v="0"/>
    <n v="0"/>
    <n v="3"/>
    <n v="0"/>
    <n v="0"/>
    <n v="0"/>
    <n v="0"/>
    <n v="2"/>
    <x v="1"/>
    <n v="220.00000000000003"/>
    <n v="7652"/>
    <n v="13"/>
    <n v="15"/>
    <n v="5"/>
  </r>
  <r>
    <s v="Indiabulls Centrum Park"/>
    <s v=" Sector 103 Gurgaon"/>
    <x v="1"/>
    <n v="134000"/>
    <n v="7486"/>
    <s v="South-East"/>
    <x v="0"/>
    <x v="7"/>
    <n v="1.7900080149612599E-2"/>
    <n v="1350"/>
    <m/>
    <n v="1790"/>
    <n v="3"/>
    <n v="3"/>
    <n v="3"/>
    <n v="3"/>
    <s v="plurifamiliar"/>
    <n v="18"/>
    <n v="13"/>
    <n v="0"/>
    <n v="1"/>
    <n v="0"/>
    <n v="0"/>
    <n v="0"/>
    <n v="1"/>
    <n v="1"/>
    <n v="1"/>
    <n v="0"/>
    <n v="0"/>
    <n v="1"/>
    <n v="1"/>
    <n v="1"/>
    <n v="1"/>
    <n v="1"/>
    <n v="1"/>
    <n v="1"/>
    <n v="1"/>
    <n v="1"/>
    <n v="1"/>
    <n v="1"/>
    <n v="1"/>
    <n v="1"/>
    <n v="0"/>
    <n v="0"/>
    <n v="0"/>
    <n v="1"/>
    <x v="0"/>
    <x v="0"/>
    <n v="1"/>
    <n v="0"/>
    <n v="0"/>
    <n v="0"/>
    <n v="0"/>
    <n v="0"/>
    <n v="0"/>
    <n v="0"/>
    <n v="0"/>
    <n v="0"/>
    <n v="0"/>
    <n v="0"/>
    <n v="0"/>
    <n v="0"/>
    <n v="0"/>
    <n v="0"/>
    <n v="0"/>
    <n v="0"/>
    <n v="0"/>
    <n v="0"/>
    <n v="0"/>
    <x v="0"/>
    <n v="134"/>
    <n v="7486"/>
    <n v="0"/>
    <n v="14"/>
    <n v="5"/>
  </r>
  <r>
    <s v="Indiabulls Centrum Park"/>
    <s v=" Sector 103 Gurgaon"/>
    <x v="1"/>
    <n v="132000"/>
    <n v="7787"/>
    <s v="North-East"/>
    <x v="0"/>
    <x v="0"/>
    <n v="1.6951329138307401E-2"/>
    <n v="1200"/>
    <n v="1300"/>
    <n v="1695"/>
    <n v="3"/>
    <n v="3"/>
    <n v="3"/>
    <n v="3"/>
    <s v="plurifamiliar"/>
    <n v="18"/>
    <n v="6"/>
    <n v="0"/>
    <n v="1"/>
    <n v="0"/>
    <n v="0"/>
    <n v="0"/>
    <n v="0"/>
    <n v="1"/>
    <n v="0"/>
    <n v="0"/>
    <n v="0"/>
    <n v="1"/>
    <n v="0"/>
    <n v="1"/>
    <n v="1"/>
    <n v="1"/>
    <n v="1"/>
    <n v="1"/>
    <n v="1"/>
    <n v="0"/>
    <n v="0"/>
    <n v="0"/>
    <n v="1"/>
    <n v="1"/>
    <n v="0"/>
    <n v="0"/>
    <n v="0"/>
    <n v="1"/>
    <x v="0"/>
    <x v="0"/>
    <n v="1"/>
    <n v="0"/>
    <n v="5"/>
    <n v="0"/>
    <n v="0"/>
    <n v="0"/>
    <n v="0"/>
    <n v="0"/>
    <n v="0"/>
    <n v="0"/>
    <n v="0"/>
    <n v="0"/>
    <n v="0"/>
    <n v="0"/>
    <n v="0"/>
    <n v="0"/>
    <n v="0"/>
    <n v="0"/>
    <n v="0"/>
    <n v="0"/>
    <n v="0"/>
    <x v="0"/>
    <n v="132"/>
    <n v="7787"/>
    <n v="5"/>
    <n v="9"/>
    <n v="5"/>
  </r>
  <r>
    <s v="Indiabulls Centrum Park"/>
    <s v=" Sector 103 Gurgaon"/>
    <x v="1"/>
    <n v="245000.00000000003"/>
    <n v="8521"/>
    <s v="East"/>
    <x v="0"/>
    <x v="23"/>
    <n v="2.8752493838751302E-2"/>
    <m/>
    <m/>
    <n v="2875"/>
    <n v="4"/>
    <n v="4"/>
    <n v="3"/>
    <n v="4"/>
    <s v="plurifamiliar"/>
    <n v="18"/>
    <n v="11"/>
    <n v="1"/>
    <n v="1"/>
    <n v="1"/>
    <n v="1"/>
    <n v="0"/>
    <n v="0"/>
    <n v="0"/>
    <n v="0"/>
    <n v="0"/>
    <n v="0"/>
    <n v="1"/>
    <n v="1"/>
    <n v="0"/>
    <n v="0"/>
    <n v="0"/>
    <n v="1"/>
    <n v="0"/>
    <n v="0"/>
    <n v="1"/>
    <n v="1"/>
    <n v="1"/>
    <n v="1"/>
    <n v="1"/>
    <n v="0"/>
    <n v="0"/>
    <n v="0"/>
    <n v="1"/>
    <x v="0"/>
    <x v="0"/>
    <n v="1"/>
    <n v="0"/>
    <n v="0"/>
    <n v="0"/>
    <n v="0"/>
    <n v="0"/>
    <n v="0"/>
    <n v="0"/>
    <n v="0"/>
    <n v="1"/>
    <n v="0"/>
    <n v="0"/>
    <n v="0"/>
    <n v="0"/>
    <n v="0"/>
    <n v="0"/>
    <n v="0"/>
    <n v="0"/>
    <n v="0"/>
    <n v="0"/>
    <n v="0"/>
    <x v="0"/>
    <n v="245.00000000000003"/>
    <n v="8521"/>
    <n v="1"/>
    <n v="9"/>
    <n v="5"/>
  </r>
  <r>
    <s v="Indiabulls Centrum Park"/>
    <s v=" Sector 103 Gurgaon"/>
    <x v="1"/>
    <n v="134000"/>
    <n v="7882"/>
    <s v="East"/>
    <x v="0"/>
    <x v="23"/>
    <n v="1.70007612281146E-2"/>
    <n v="1700"/>
    <m/>
    <n v="1725"/>
    <n v="3"/>
    <n v="3"/>
    <n v="3"/>
    <n v="3"/>
    <s v="plurifamiliar"/>
    <n v="18"/>
    <n v="12"/>
    <n v="1"/>
    <n v="1"/>
    <n v="1"/>
    <n v="1"/>
    <n v="0"/>
    <n v="0"/>
    <n v="0"/>
    <n v="0"/>
    <n v="0"/>
    <n v="0"/>
    <n v="1"/>
    <n v="1"/>
    <n v="0"/>
    <n v="0"/>
    <n v="0"/>
    <n v="1"/>
    <n v="0"/>
    <n v="0"/>
    <n v="1"/>
    <n v="1"/>
    <n v="1"/>
    <n v="1"/>
    <n v="1"/>
    <n v="0"/>
    <n v="0"/>
    <n v="0"/>
    <n v="1"/>
    <x v="0"/>
    <x v="0"/>
    <n v="1"/>
    <n v="0"/>
    <n v="4"/>
    <n v="0"/>
    <n v="0"/>
    <n v="0"/>
    <n v="0"/>
    <n v="0"/>
    <n v="0"/>
    <n v="1"/>
    <n v="0"/>
    <n v="0"/>
    <n v="0"/>
    <n v="0"/>
    <n v="0"/>
    <n v="0"/>
    <n v="0"/>
    <n v="0"/>
    <n v="0"/>
    <n v="0"/>
    <n v="2"/>
    <x v="1"/>
    <n v="134"/>
    <n v="7882"/>
    <n v="5"/>
    <n v="9"/>
    <n v="5"/>
  </r>
  <r>
    <s v="Indiabulls Centrum Park"/>
    <s v=" Sector 103 Gurgaon"/>
    <x v="1"/>
    <n v="240000"/>
    <n v="8347"/>
    <s v="North-East"/>
    <x v="0"/>
    <x v="9"/>
    <n v="2.8752845333652799E-2"/>
    <n v="2100"/>
    <n v="2456"/>
    <n v="2875"/>
    <n v="4"/>
    <n v="6"/>
    <n v="3"/>
    <n v="4"/>
    <s v="plurifamiliar"/>
    <n v="18"/>
    <n v="15"/>
    <n v="1"/>
    <n v="0"/>
    <n v="0"/>
    <n v="0"/>
    <n v="0"/>
    <n v="1"/>
    <n v="1"/>
    <n v="1"/>
    <n v="1"/>
    <n v="1"/>
    <n v="1"/>
    <n v="1"/>
    <n v="1"/>
    <n v="1"/>
    <n v="1"/>
    <n v="1"/>
    <n v="1"/>
    <n v="1"/>
    <n v="1"/>
    <n v="1"/>
    <n v="1"/>
    <n v="1"/>
    <n v="1"/>
    <n v="0"/>
    <n v="0"/>
    <n v="0"/>
    <n v="1"/>
    <x v="0"/>
    <x v="0"/>
    <n v="1"/>
    <n v="0"/>
    <n v="0"/>
    <n v="0"/>
    <n v="0"/>
    <n v="0"/>
    <n v="0"/>
    <n v="0"/>
    <n v="0"/>
    <n v="0"/>
    <n v="0"/>
    <n v="0"/>
    <n v="0"/>
    <n v="0"/>
    <n v="0"/>
    <n v="0"/>
    <n v="0"/>
    <n v="0"/>
    <n v="0"/>
    <n v="0"/>
    <n v="0"/>
    <x v="0"/>
    <n v="240"/>
    <n v="8347"/>
    <n v="0"/>
    <n v="16"/>
    <n v="5"/>
  </r>
  <r>
    <s v="Indiabulls Centrum Park"/>
    <s v=" Sector 103 Gurgaon"/>
    <x v="1"/>
    <n v="165000"/>
    <n v="8250"/>
    <s v=""/>
    <x v="0"/>
    <x v="23"/>
    <n v="0.02"/>
    <n v="1400"/>
    <m/>
    <n v="2000"/>
    <n v="3"/>
    <n v="3"/>
    <n v="3"/>
    <n v="3"/>
    <s v="plurifamiliar"/>
    <n v="18"/>
    <n v="15"/>
    <n v="0"/>
    <n v="1"/>
    <n v="0"/>
    <n v="0"/>
    <n v="0"/>
    <n v="0"/>
    <n v="0"/>
    <n v="1"/>
    <n v="0"/>
    <n v="0"/>
    <n v="1"/>
    <n v="1"/>
    <n v="0"/>
    <n v="0"/>
    <n v="0"/>
    <n v="1"/>
    <n v="0"/>
    <n v="0"/>
    <n v="1"/>
    <n v="1"/>
    <n v="1"/>
    <n v="1"/>
    <n v="1"/>
    <n v="0"/>
    <n v="0"/>
    <n v="0"/>
    <n v="1"/>
    <x v="0"/>
    <x v="0"/>
    <n v="1"/>
    <n v="0"/>
    <n v="3"/>
    <n v="4"/>
    <n v="0"/>
    <n v="0"/>
    <n v="0"/>
    <n v="0"/>
    <n v="0"/>
    <n v="1"/>
    <n v="0"/>
    <n v="0"/>
    <n v="0"/>
    <n v="0"/>
    <n v="0"/>
    <n v="0"/>
    <n v="0"/>
    <n v="0"/>
    <n v="0"/>
    <n v="0"/>
    <n v="2"/>
    <x v="1"/>
    <n v="165"/>
    <n v="8250"/>
    <n v="8"/>
    <n v="7"/>
    <n v="5"/>
  </r>
  <r>
    <s v="Indiabulls Centrum Park"/>
    <s v=" Sector 103 Gurgaon"/>
    <x v="1"/>
    <n v="120000"/>
    <n v="8432"/>
    <s v="North-East"/>
    <x v="2"/>
    <x v="43"/>
    <n v="1.42314990512333E-2"/>
    <m/>
    <m/>
    <n v="1423"/>
    <n v="2"/>
    <n v="2"/>
    <n v="3"/>
    <n v="2"/>
    <s v="unifamiliar"/>
    <n v="10"/>
    <n v="3"/>
    <n v="0"/>
    <n v="0"/>
    <n v="0"/>
    <n v="0"/>
    <n v="0"/>
    <n v="0"/>
    <n v="0"/>
    <n v="0"/>
    <n v="0"/>
    <n v="0"/>
    <n v="1"/>
    <n v="0"/>
    <n v="1"/>
    <n v="1"/>
    <n v="0"/>
    <n v="1"/>
    <n v="1"/>
    <n v="0"/>
    <n v="0"/>
    <n v="0"/>
    <n v="0"/>
    <n v="1"/>
    <n v="1"/>
    <n v="0"/>
    <n v="0"/>
    <n v="0"/>
    <n v="1"/>
    <x v="0"/>
    <x v="0"/>
    <n v="1"/>
    <n v="0"/>
    <n v="0"/>
    <n v="0"/>
    <n v="0"/>
    <n v="0"/>
    <n v="0"/>
    <n v="0"/>
    <n v="0"/>
    <n v="0"/>
    <n v="0"/>
    <n v="0"/>
    <n v="0"/>
    <n v="0"/>
    <n v="0"/>
    <n v="0"/>
    <n v="0"/>
    <n v="0"/>
    <n v="0"/>
    <n v="0"/>
    <n v="0"/>
    <x v="0"/>
    <n v="120"/>
    <n v="8432"/>
    <n v="0"/>
    <n v="5"/>
    <n v="5"/>
  </r>
  <r>
    <s v="Indiabulls Centrum Park"/>
    <s v=" Sector 103 Gurgaon"/>
    <x v="1"/>
    <n v="105000"/>
    <n v="5861"/>
    <s v="West"/>
    <x v="0"/>
    <x v="1"/>
    <n v="1.7915031564579399E-2"/>
    <n v="900"/>
    <n v="1365"/>
    <m/>
    <n v="2"/>
    <n v="2"/>
    <n v="3"/>
    <n v="2"/>
    <s v="unifamiliar"/>
    <n v="10"/>
    <n v="1"/>
    <n v="0"/>
    <n v="0"/>
    <n v="0"/>
    <n v="0"/>
    <m/>
    <m/>
    <m/>
    <m/>
    <m/>
    <m/>
    <m/>
    <m/>
    <m/>
    <m/>
    <m/>
    <m/>
    <m/>
    <m/>
    <m/>
    <m/>
    <m/>
    <n v="1"/>
    <n v="1"/>
    <n v="0"/>
    <n v="0"/>
    <n v="0"/>
    <n v="1"/>
    <x v="0"/>
    <x v="0"/>
    <n v="1"/>
    <n v="0"/>
    <n v="0"/>
    <n v="2"/>
    <n v="0"/>
    <n v="0"/>
    <n v="0"/>
    <n v="1"/>
    <n v="0"/>
    <n v="1"/>
    <n v="0"/>
    <n v="0"/>
    <n v="0"/>
    <n v="0"/>
    <n v="0"/>
    <n v="2"/>
    <n v="0"/>
    <n v="0"/>
    <n v="0"/>
    <n v="0"/>
    <n v="2"/>
    <x v="1"/>
    <n v="105"/>
    <n v="5861"/>
    <n v="6"/>
    <n v="0"/>
    <n v="5"/>
  </r>
  <r>
    <s v="Indiabulls Enigma"/>
    <s v=" Sector 110 Gurgaon"/>
    <x v="1"/>
    <n v="400000"/>
    <n v="9851"/>
    <s v=""/>
    <x v="4"/>
    <x v="1"/>
    <n v="4.0605014719317802E-2"/>
    <m/>
    <n v="3350"/>
    <m/>
    <n v="4"/>
    <n v="4"/>
    <n v="3"/>
    <n v="4"/>
    <s v="plurifamiliar"/>
    <n v="17"/>
    <n v="17"/>
    <n v="0"/>
    <n v="0"/>
    <n v="0"/>
    <n v="0"/>
    <m/>
    <m/>
    <m/>
    <m/>
    <m/>
    <m/>
    <m/>
    <m/>
    <m/>
    <m/>
    <m/>
    <m/>
    <m/>
    <m/>
    <m/>
    <m/>
    <m/>
    <n v="1"/>
    <n v="1"/>
    <n v="0"/>
    <n v="0"/>
    <n v="0"/>
    <n v="1"/>
    <x v="0"/>
    <x v="2"/>
    <n v="1"/>
    <n v="0"/>
    <n v="0"/>
    <n v="0"/>
    <n v="0"/>
    <n v="0"/>
    <n v="0"/>
    <n v="0"/>
    <n v="0"/>
    <n v="0"/>
    <n v="0"/>
    <n v="0"/>
    <n v="0"/>
    <n v="0"/>
    <n v="0"/>
    <n v="0"/>
    <n v="0"/>
    <n v="0"/>
    <n v="0"/>
    <n v="0"/>
    <n v="0"/>
    <x v="0"/>
    <n v="400"/>
    <n v="9851"/>
    <n v="0"/>
    <n v="0"/>
    <n v="6"/>
  </r>
  <r>
    <s v="Indiabulls Enigma"/>
    <s v=" Sector 110 Gurgaon"/>
    <x v="1"/>
    <n v="379000"/>
    <n v="9895"/>
    <s v="South-West"/>
    <x v="0"/>
    <x v="9"/>
    <n v="3.8302172814552803E-2"/>
    <m/>
    <m/>
    <n v="3830"/>
    <n v="5"/>
    <n v="5"/>
    <n v="3"/>
    <n v="5"/>
    <s v="plurifamiliar"/>
    <n v="14"/>
    <n v="4"/>
    <n v="1"/>
    <n v="0"/>
    <n v="0"/>
    <n v="0"/>
    <n v="0"/>
    <n v="1"/>
    <n v="1"/>
    <n v="0"/>
    <n v="1"/>
    <n v="1"/>
    <n v="1"/>
    <n v="1"/>
    <n v="1"/>
    <n v="1"/>
    <n v="1"/>
    <n v="1"/>
    <n v="1"/>
    <n v="1"/>
    <n v="1"/>
    <n v="1"/>
    <n v="1"/>
    <n v="1"/>
    <n v="1"/>
    <n v="0"/>
    <n v="0"/>
    <n v="0"/>
    <n v="1"/>
    <x v="0"/>
    <x v="2"/>
    <n v="1"/>
    <n v="0"/>
    <n v="8"/>
    <n v="0"/>
    <n v="0"/>
    <n v="0"/>
    <n v="0"/>
    <n v="0"/>
    <n v="0"/>
    <n v="1"/>
    <n v="0"/>
    <n v="0"/>
    <n v="0"/>
    <n v="0"/>
    <n v="0"/>
    <n v="0"/>
    <n v="0"/>
    <n v="0"/>
    <n v="0"/>
    <n v="0"/>
    <n v="2"/>
    <x v="1"/>
    <n v="379"/>
    <n v="9895"/>
    <n v="9"/>
    <n v="15"/>
    <n v="6"/>
  </r>
  <r>
    <s v="Indiabulls Enigma"/>
    <s v=" Sector 110 Gurgaon"/>
    <x v="1"/>
    <n v="325000"/>
    <n v="9558"/>
    <s v="South"/>
    <x v="0"/>
    <x v="9"/>
    <n v="3.4002929483155399E-2"/>
    <m/>
    <m/>
    <n v="3400"/>
    <n v="4"/>
    <n v="4"/>
    <n v="3"/>
    <n v="4"/>
    <s v="plurifamiliar"/>
    <n v="20"/>
    <n v="11"/>
    <n v="1"/>
    <n v="0"/>
    <n v="0"/>
    <n v="0"/>
    <n v="0"/>
    <n v="1"/>
    <n v="1"/>
    <n v="0"/>
    <n v="1"/>
    <n v="1"/>
    <n v="1"/>
    <n v="1"/>
    <n v="1"/>
    <n v="1"/>
    <n v="1"/>
    <n v="1"/>
    <n v="1"/>
    <n v="1"/>
    <n v="1"/>
    <n v="1"/>
    <n v="1"/>
    <n v="1"/>
    <n v="1"/>
    <n v="0"/>
    <n v="0"/>
    <n v="0"/>
    <n v="1"/>
    <x v="0"/>
    <x v="2"/>
    <n v="1"/>
    <n v="0"/>
    <n v="6"/>
    <n v="0"/>
    <n v="0"/>
    <n v="0"/>
    <n v="0"/>
    <n v="0"/>
    <n v="0"/>
    <n v="1"/>
    <n v="0"/>
    <n v="0"/>
    <n v="0"/>
    <n v="0"/>
    <n v="0"/>
    <n v="0"/>
    <n v="0"/>
    <n v="0"/>
    <n v="0"/>
    <n v="0"/>
    <n v="2"/>
    <x v="1"/>
    <n v="325"/>
    <n v="9558"/>
    <n v="7"/>
    <n v="15"/>
    <n v="6"/>
  </r>
  <r>
    <s v="Indiabulls Enigma"/>
    <s v=" Sector 110 Gurgaon"/>
    <x v="1"/>
    <n v="410000"/>
    <n v="10567"/>
    <s v="East"/>
    <x v="0"/>
    <x v="7"/>
    <n v="3.8800037853695402E-2"/>
    <n v="3000"/>
    <n v="3500"/>
    <n v="3880"/>
    <n v="5"/>
    <n v="5"/>
    <n v="2"/>
    <n v="5"/>
    <s v="plurifamiliar"/>
    <n v="15"/>
    <n v="10"/>
    <n v="1"/>
    <n v="0"/>
    <n v="0"/>
    <n v="0"/>
    <n v="0"/>
    <n v="1"/>
    <n v="1"/>
    <n v="1"/>
    <n v="0"/>
    <n v="1"/>
    <n v="1"/>
    <n v="1"/>
    <n v="1"/>
    <n v="1"/>
    <n v="1"/>
    <n v="1"/>
    <n v="1"/>
    <n v="1"/>
    <n v="1"/>
    <n v="1"/>
    <n v="1"/>
    <n v="1"/>
    <n v="1"/>
    <n v="0"/>
    <n v="0"/>
    <n v="0"/>
    <n v="1"/>
    <x v="0"/>
    <x v="2"/>
    <n v="1"/>
    <n v="0"/>
    <n v="7"/>
    <n v="0"/>
    <n v="0"/>
    <n v="0"/>
    <n v="0"/>
    <n v="0"/>
    <n v="0"/>
    <n v="0"/>
    <n v="0"/>
    <n v="0"/>
    <n v="0"/>
    <n v="0"/>
    <n v="0"/>
    <n v="0"/>
    <n v="0"/>
    <n v="0"/>
    <n v="0"/>
    <n v="0"/>
    <n v="0"/>
    <x v="0"/>
    <n v="410"/>
    <n v="10567"/>
    <n v="7"/>
    <n v="15"/>
    <n v="6"/>
  </r>
  <r>
    <s v="Indiabulls Enigma"/>
    <s v=" Sector 110 Gurgaon"/>
    <x v="1"/>
    <n v="340000"/>
    <n v="10000"/>
    <s v="South-West"/>
    <x v="0"/>
    <x v="12"/>
    <n v="3.4000000000000002E-2"/>
    <n v="2800"/>
    <n v="3000"/>
    <n v="3400"/>
    <n v="4"/>
    <n v="5"/>
    <n v="3"/>
    <n v="4"/>
    <s v="plurifamiliar"/>
    <n v="21"/>
    <n v="10"/>
    <n v="1"/>
    <n v="0"/>
    <n v="0"/>
    <n v="0"/>
    <n v="0"/>
    <n v="0"/>
    <n v="1"/>
    <n v="1"/>
    <n v="0"/>
    <n v="1"/>
    <n v="1"/>
    <n v="1"/>
    <n v="1"/>
    <n v="1"/>
    <n v="1"/>
    <n v="1"/>
    <n v="1"/>
    <n v="1"/>
    <n v="1"/>
    <n v="1"/>
    <n v="1"/>
    <n v="1"/>
    <n v="1"/>
    <n v="0"/>
    <n v="0"/>
    <n v="0"/>
    <n v="1"/>
    <x v="0"/>
    <x v="2"/>
    <n v="1"/>
    <n v="0"/>
    <n v="6"/>
    <n v="0"/>
    <n v="0"/>
    <n v="0"/>
    <n v="0"/>
    <n v="0"/>
    <n v="0"/>
    <n v="0"/>
    <n v="0"/>
    <n v="0"/>
    <n v="0"/>
    <n v="0"/>
    <n v="0"/>
    <n v="0"/>
    <n v="0"/>
    <n v="0"/>
    <n v="0"/>
    <n v="0"/>
    <n v="0"/>
    <x v="0"/>
    <n v="340"/>
    <n v="10000"/>
    <n v="6"/>
    <n v="14"/>
    <n v="6"/>
  </r>
  <r>
    <s v="Indiabulls Enigma"/>
    <s v=" Sector 110 Gurgaon"/>
    <x v="1"/>
    <n v="425000"/>
    <n v="10953"/>
    <s v="East"/>
    <x v="0"/>
    <x v="36"/>
    <n v="3.8802154660823499E-2"/>
    <m/>
    <m/>
    <n v="3880"/>
    <n v="5"/>
    <n v="5"/>
    <n v="3"/>
    <n v="5"/>
    <s v="plurifamiliar"/>
    <n v="15"/>
    <n v="4"/>
    <n v="1"/>
    <n v="0"/>
    <n v="0"/>
    <n v="0"/>
    <n v="0"/>
    <n v="1"/>
    <n v="1"/>
    <n v="1"/>
    <n v="0"/>
    <n v="1"/>
    <n v="1"/>
    <n v="1"/>
    <n v="1"/>
    <n v="1"/>
    <n v="1"/>
    <n v="1"/>
    <n v="1"/>
    <n v="1"/>
    <n v="1"/>
    <n v="1"/>
    <n v="0"/>
    <n v="1"/>
    <n v="1"/>
    <n v="0"/>
    <n v="0"/>
    <n v="0"/>
    <n v="1"/>
    <x v="0"/>
    <x v="2"/>
    <n v="1"/>
    <n v="0"/>
    <n v="0"/>
    <n v="0"/>
    <n v="0"/>
    <n v="0"/>
    <n v="0"/>
    <n v="0"/>
    <n v="0"/>
    <n v="0"/>
    <n v="0"/>
    <n v="0"/>
    <n v="0"/>
    <n v="0"/>
    <n v="0"/>
    <n v="0"/>
    <n v="0"/>
    <n v="0"/>
    <n v="0"/>
    <n v="0"/>
    <n v="0"/>
    <x v="0"/>
    <n v="425"/>
    <n v="10953"/>
    <n v="0"/>
    <n v="15"/>
    <n v="6"/>
  </r>
  <r>
    <s v="Indiabulls Enigma"/>
    <s v=" Sector 110 Gurgaon"/>
    <x v="1"/>
    <n v="330000"/>
    <n v="9850"/>
    <s v="East"/>
    <x v="0"/>
    <x v="35"/>
    <n v="3.3502538071065902E-2"/>
    <m/>
    <m/>
    <n v="3350"/>
    <n v="4"/>
    <n v="5"/>
    <n v="3"/>
    <n v="4"/>
    <s v="plurifamiliar"/>
    <n v="15"/>
    <n v="7"/>
    <n v="1"/>
    <n v="0"/>
    <n v="0"/>
    <n v="0"/>
    <n v="1"/>
    <n v="0"/>
    <n v="1"/>
    <n v="1"/>
    <n v="0"/>
    <n v="1"/>
    <n v="1"/>
    <n v="1"/>
    <n v="1"/>
    <n v="1"/>
    <n v="1"/>
    <n v="1"/>
    <n v="1"/>
    <n v="1"/>
    <n v="1"/>
    <n v="1"/>
    <n v="0"/>
    <n v="1"/>
    <n v="1"/>
    <n v="0"/>
    <n v="0"/>
    <n v="0"/>
    <n v="1"/>
    <x v="0"/>
    <x v="2"/>
    <n v="1"/>
    <n v="0"/>
    <n v="0"/>
    <n v="0"/>
    <n v="0"/>
    <n v="0"/>
    <n v="0"/>
    <n v="0"/>
    <n v="0"/>
    <n v="0"/>
    <n v="0"/>
    <n v="0"/>
    <n v="0"/>
    <n v="0"/>
    <n v="0"/>
    <n v="0"/>
    <n v="0"/>
    <n v="0"/>
    <n v="0"/>
    <n v="0"/>
    <n v="0"/>
    <x v="0"/>
    <n v="330"/>
    <n v="9850"/>
    <n v="0"/>
    <n v="15"/>
    <n v="6"/>
  </r>
  <r>
    <s v="Indiabulls Enigma"/>
    <s v=" Sector 110 Gurgaon"/>
    <x v="1"/>
    <n v="345000"/>
    <n v="10147"/>
    <s v="North"/>
    <x v="2"/>
    <x v="36"/>
    <n v="3.4000197102591799E-2"/>
    <m/>
    <m/>
    <n v="3400"/>
    <n v="4"/>
    <n v="4"/>
    <n v="3"/>
    <n v="4"/>
    <s v="plurifamiliar"/>
    <n v="20"/>
    <n v="9"/>
    <n v="1"/>
    <n v="0"/>
    <n v="0"/>
    <n v="0"/>
    <n v="0"/>
    <n v="1"/>
    <n v="1"/>
    <n v="1"/>
    <n v="0"/>
    <n v="1"/>
    <n v="1"/>
    <n v="1"/>
    <n v="1"/>
    <n v="1"/>
    <n v="1"/>
    <n v="1"/>
    <n v="1"/>
    <n v="1"/>
    <n v="1"/>
    <n v="1"/>
    <n v="0"/>
    <n v="1"/>
    <n v="1"/>
    <n v="0"/>
    <n v="0"/>
    <n v="0"/>
    <n v="1"/>
    <x v="0"/>
    <x v="2"/>
    <n v="1"/>
    <n v="0"/>
    <n v="8"/>
    <n v="0"/>
    <n v="0"/>
    <n v="0"/>
    <n v="0"/>
    <n v="0"/>
    <n v="0"/>
    <n v="1"/>
    <n v="0"/>
    <n v="0"/>
    <n v="0"/>
    <n v="0"/>
    <n v="0"/>
    <n v="0"/>
    <n v="0"/>
    <n v="0"/>
    <n v="0"/>
    <n v="0"/>
    <n v="2"/>
    <x v="1"/>
    <n v="345"/>
    <n v="10147"/>
    <n v="9"/>
    <n v="15"/>
    <n v="6"/>
  </r>
  <r>
    <s v="Indiabulls Enigma"/>
    <s v=" Sector 110 Gurgaon"/>
    <x v="1"/>
    <n v="360000"/>
    <n v="10588"/>
    <s v="North"/>
    <x v="0"/>
    <x v="7"/>
    <n v="3.4000755572345998E-2"/>
    <m/>
    <m/>
    <n v="3400"/>
    <n v="4"/>
    <n v="5"/>
    <n v="3"/>
    <n v="4"/>
    <s v="plurifamiliar"/>
    <n v="21"/>
    <n v="7"/>
    <n v="1"/>
    <n v="0"/>
    <n v="0"/>
    <n v="0"/>
    <n v="0"/>
    <n v="1"/>
    <n v="1"/>
    <n v="1"/>
    <n v="0"/>
    <n v="1"/>
    <n v="1"/>
    <n v="1"/>
    <n v="1"/>
    <n v="1"/>
    <n v="1"/>
    <n v="1"/>
    <n v="1"/>
    <n v="1"/>
    <n v="1"/>
    <n v="1"/>
    <n v="1"/>
    <n v="1"/>
    <n v="1"/>
    <n v="0"/>
    <n v="0"/>
    <n v="0"/>
    <n v="1"/>
    <x v="0"/>
    <x v="2"/>
    <n v="1"/>
    <n v="0"/>
    <n v="8"/>
    <n v="0"/>
    <n v="0"/>
    <n v="0"/>
    <n v="0"/>
    <n v="0"/>
    <n v="0"/>
    <n v="1"/>
    <n v="0"/>
    <n v="0"/>
    <n v="0"/>
    <n v="0"/>
    <n v="0"/>
    <n v="0"/>
    <n v="0"/>
    <n v="0"/>
    <n v="0"/>
    <n v="0"/>
    <n v="2"/>
    <x v="1"/>
    <n v="360"/>
    <n v="10588"/>
    <n v="9"/>
    <n v="15"/>
    <n v="6"/>
  </r>
  <r>
    <s v="Indiabulls Enigma"/>
    <s v=" Sector 110 Gurgaon"/>
    <x v="1"/>
    <n v="449000"/>
    <n v="11572"/>
    <s v="North-East"/>
    <x v="0"/>
    <x v="7"/>
    <n v="3.8800553059108102E-2"/>
    <m/>
    <m/>
    <n v="3880"/>
    <n v="5"/>
    <n v="5"/>
    <n v="3"/>
    <n v="5"/>
    <s v="plurifamiliar"/>
    <n v="15"/>
    <n v="4"/>
    <n v="1"/>
    <n v="0"/>
    <n v="0"/>
    <n v="0"/>
    <n v="1"/>
    <n v="1"/>
    <n v="1"/>
    <n v="1"/>
    <n v="0"/>
    <n v="1"/>
    <n v="1"/>
    <n v="1"/>
    <n v="1"/>
    <n v="1"/>
    <n v="1"/>
    <n v="1"/>
    <n v="1"/>
    <n v="1"/>
    <n v="1"/>
    <n v="1"/>
    <n v="1"/>
    <n v="1"/>
    <n v="1"/>
    <n v="0"/>
    <n v="0"/>
    <n v="0"/>
    <n v="1"/>
    <x v="0"/>
    <x v="2"/>
    <n v="1"/>
    <n v="0"/>
    <n v="10"/>
    <n v="0"/>
    <n v="0"/>
    <n v="0"/>
    <n v="0"/>
    <n v="0"/>
    <n v="0"/>
    <n v="1"/>
    <n v="0"/>
    <n v="0"/>
    <n v="0"/>
    <n v="0"/>
    <n v="0"/>
    <n v="0"/>
    <n v="0"/>
    <n v="0"/>
    <n v="0"/>
    <n v="0"/>
    <n v="2"/>
    <x v="1"/>
    <n v="449"/>
    <n v="11572"/>
    <n v="11"/>
    <n v="16"/>
    <n v="6"/>
  </r>
  <r>
    <s v="Indiabulls Enigma"/>
    <s v=" Sector 110 Gurgaon"/>
    <x v="1"/>
    <n v="349000"/>
    <n v="10264"/>
    <s v="North-West"/>
    <x v="0"/>
    <x v="7"/>
    <n v="3.4002338269680403E-2"/>
    <m/>
    <m/>
    <n v="3400"/>
    <n v="4"/>
    <n v="5"/>
    <n v="3"/>
    <n v="4"/>
    <s v="plurifamiliar"/>
    <n v="21"/>
    <n v="7"/>
    <n v="1"/>
    <n v="0"/>
    <n v="0"/>
    <n v="0"/>
    <n v="1"/>
    <n v="1"/>
    <n v="1"/>
    <n v="1"/>
    <n v="0"/>
    <n v="1"/>
    <n v="1"/>
    <n v="1"/>
    <n v="1"/>
    <n v="1"/>
    <n v="1"/>
    <n v="1"/>
    <n v="1"/>
    <n v="1"/>
    <n v="1"/>
    <n v="1"/>
    <n v="1"/>
    <n v="1"/>
    <n v="1"/>
    <n v="0"/>
    <n v="0"/>
    <n v="0"/>
    <n v="1"/>
    <x v="0"/>
    <x v="2"/>
    <n v="1"/>
    <n v="0"/>
    <n v="8"/>
    <n v="0"/>
    <n v="0"/>
    <n v="0"/>
    <n v="0"/>
    <n v="0"/>
    <n v="0"/>
    <n v="1"/>
    <n v="0"/>
    <n v="0"/>
    <n v="0"/>
    <n v="0"/>
    <n v="0"/>
    <n v="0"/>
    <n v="0"/>
    <n v="0"/>
    <n v="0"/>
    <n v="0"/>
    <n v="2"/>
    <x v="1"/>
    <n v="349"/>
    <n v="10264"/>
    <n v="9"/>
    <n v="16"/>
    <n v="6"/>
  </r>
  <r>
    <s v="Indiabulls Enigma"/>
    <s v=" Sector 110 Gurgaon"/>
    <x v="1"/>
    <n v="370000"/>
    <n v="10882"/>
    <s v="South-West"/>
    <x v="0"/>
    <x v="7"/>
    <n v="3.4001102738467098E-2"/>
    <m/>
    <m/>
    <n v="3400"/>
    <n v="4"/>
    <n v="5"/>
    <n v="3"/>
    <n v="4"/>
    <s v="plurifamiliar"/>
    <n v="21"/>
    <n v="7"/>
    <n v="1"/>
    <n v="0"/>
    <n v="0"/>
    <n v="0"/>
    <n v="1"/>
    <n v="1"/>
    <n v="1"/>
    <n v="0"/>
    <n v="0"/>
    <n v="1"/>
    <n v="1"/>
    <n v="1"/>
    <n v="1"/>
    <n v="1"/>
    <n v="1"/>
    <n v="1"/>
    <n v="1"/>
    <n v="1"/>
    <n v="1"/>
    <n v="1"/>
    <n v="1"/>
    <n v="1"/>
    <n v="1"/>
    <n v="0"/>
    <n v="0"/>
    <n v="0"/>
    <n v="1"/>
    <x v="0"/>
    <x v="2"/>
    <n v="1"/>
    <n v="0"/>
    <n v="8"/>
    <n v="0"/>
    <n v="0"/>
    <n v="0"/>
    <n v="0"/>
    <n v="0"/>
    <n v="0"/>
    <n v="1"/>
    <n v="0"/>
    <n v="0"/>
    <n v="0"/>
    <n v="0"/>
    <n v="0"/>
    <n v="0"/>
    <n v="0"/>
    <n v="0"/>
    <n v="0"/>
    <n v="0"/>
    <n v="2"/>
    <x v="1"/>
    <n v="370"/>
    <n v="10882"/>
    <n v="9"/>
    <n v="15"/>
    <n v="6"/>
  </r>
  <r>
    <s v="Indiabulls Enigma"/>
    <s v=" Sector 110 Gurgaon"/>
    <x v="1"/>
    <n v="340000"/>
    <n v="10000"/>
    <s v="East"/>
    <x v="0"/>
    <x v="21"/>
    <n v="3.4000000000000002E-2"/>
    <m/>
    <m/>
    <n v="3400"/>
    <n v="4"/>
    <n v="5"/>
    <n v="3"/>
    <n v="4"/>
    <s v="plurifamiliar"/>
    <n v="15"/>
    <n v="3"/>
    <n v="1"/>
    <n v="0"/>
    <n v="0"/>
    <n v="1"/>
    <n v="0"/>
    <n v="0"/>
    <n v="1"/>
    <n v="1"/>
    <n v="0"/>
    <n v="0"/>
    <n v="1"/>
    <n v="1"/>
    <n v="1"/>
    <n v="0"/>
    <n v="1"/>
    <n v="1"/>
    <n v="1"/>
    <n v="1"/>
    <n v="1"/>
    <n v="1"/>
    <n v="0"/>
    <n v="1"/>
    <n v="1"/>
    <n v="0"/>
    <n v="0"/>
    <n v="0"/>
    <n v="1"/>
    <x v="0"/>
    <x v="2"/>
    <n v="1"/>
    <n v="0"/>
    <n v="6"/>
    <n v="0"/>
    <n v="0"/>
    <n v="0"/>
    <n v="0"/>
    <n v="1"/>
    <n v="0"/>
    <n v="1"/>
    <n v="0"/>
    <n v="0"/>
    <n v="0"/>
    <n v="0"/>
    <n v="0"/>
    <n v="0"/>
    <n v="0"/>
    <n v="0"/>
    <n v="0"/>
    <n v="0"/>
    <n v="2"/>
    <x v="1"/>
    <n v="340"/>
    <n v="10000"/>
    <n v="8"/>
    <n v="13"/>
    <n v="6"/>
  </r>
  <r>
    <s v="Ireo Skyon"/>
    <s v=" Sector 60 Gurgaon"/>
    <x v="1"/>
    <n v="282000"/>
    <n v="12818"/>
    <s v="South-East"/>
    <x v="0"/>
    <x v="9"/>
    <n v="2.2000312061163901E-2"/>
    <n v="2200"/>
    <n v="2400"/>
    <n v="2403"/>
    <n v="3"/>
    <n v="3"/>
    <n v="3"/>
    <n v="3"/>
    <s v="plurifamiliar"/>
    <n v="12"/>
    <n v="2"/>
    <n v="1"/>
    <n v="0"/>
    <n v="0"/>
    <n v="0"/>
    <n v="1"/>
    <n v="1"/>
    <n v="1"/>
    <n v="0"/>
    <n v="1"/>
    <n v="1"/>
    <n v="1"/>
    <n v="1"/>
    <n v="1"/>
    <n v="1"/>
    <n v="1"/>
    <n v="1"/>
    <n v="1"/>
    <n v="1"/>
    <n v="1"/>
    <n v="1"/>
    <n v="1"/>
    <n v="1"/>
    <n v="0"/>
    <n v="0"/>
    <n v="0"/>
    <n v="0"/>
    <n v="1"/>
    <x v="1"/>
    <x v="0"/>
    <n v="1"/>
    <n v="0"/>
    <n v="5"/>
    <n v="3"/>
    <n v="0"/>
    <n v="0"/>
    <n v="0"/>
    <n v="1"/>
    <n v="1"/>
    <n v="1"/>
    <n v="0"/>
    <n v="0"/>
    <n v="0"/>
    <n v="0"/>
    <n v="1"/>
    <n v="1"/>
    <n v="0"/>
    <n v="0"/>
    <n v="0"/>
    <n v="0"/>
    <n v="2"/>
    <x v="1"/>
    <n v="282"/>
    <n v="12818"/>
    <n v="13"/>
    <n v="16"/>
    <n v="3"/>
  </r>
  <r>
    <s v="Ireo Skyon"/>
    <s v=" Sector 60 Gurgaon"/>
    <x v="1"/>
    <n v="265000"/>
    <n v="13125"/>
    <s v="North-East"/>
    <x v="2"/>
    <x v="16"/>
    <n v="2.0190476190476099E-2"/>
    <n v="2019"/>
    <n v="2037"/>
    <n v="2045"/>
    <n v="3"/>
    <n v="4"/>
    <n v="3"/>
    <n v="3"/>
    <s v="plurifamiliar"/>
    <n v="12"/>
    <n v="7"/>
    <n v="1"/>
    <n v="0"/>
    <n v="0"/>
    <n v="0"/>
    <n v="1"/>
    <n v="1"/>
    <n v="1"/>
    <n v="0"/>
    <n v="1"/>
    <n v="1"/>
    <n v="1"/>
    <n v="1"/>
    <n v="1"/>
    <n v="1"/>
    <n v="1"/>
    <n v="1"/>
    <n v="1"/>
    <n v="1"/>
    <n v="1"/>
    <n v="1"/>
    <n v="0"/>
    <n v="1"/>
    <n v="0"/>
    <n v="0"/>
    <n v="0"/>
    <n v="0"/>
    <n v="1"/>
    <x v="1"/>
    <x v="0"/>
    <n v="1"/>
    <n v="0"/>
    <n v="4"/>
    <n v="3"/>
    <n v="0"/>
    <n v="0"/>
    <n v="0"/>
    <n v="1"/>
    <n v="0"/>
    <n v="1"/>
    <n v="0"/>
    <n v="0"/>
    <n v="0"/>
    <n v="0"/>
    <n v="0"/>
    <n v="4"/>
    <n v="0"/>
    <n v="0"/>
    <n v="0"/>
    <n v="0"/>
    <n v="2"/>
    <x v="1"/>
    <n v="265"/>
    <n v="13125"/>
    <n v="13"/>
    <n v="16"/>
    <n v="3"/>
  </r>
  <r>
    <s v="Ireo Skyon"/>
    <s v=" Sector 60 Gurgaon"/>
    <x v="1"/>
    <n v="305000"/>
    <n v="12788"/>
    <s v="South-East"/>
    <x v="0"/>
    <x v="7"/>
    <n v="2.3850484829527601E-2"/>
    <n v="2200"/>
    <n v="2300"/>
    <n v="2385"/>
    <n v="3"/>
    <n v="3"/>
    <n v="3"/>
    <n v="3"/>
    <s v="plurifamiliar"/>
    <n v="12"/>
    <n v="9"/>
    <n v="1"/>
    <n v="0"/>
    <n v="0"/>
    <n v="0"/>
    <n v="1"/>
    <n v="1"/>
    <n v="1"/>
    <n v="0"/>
    <n v="0"/>
    <n v="1"/>
    <n v="1"/>
    <n v="1"/>
    <n v="1"/>
    <n v="1"/>
    <n v="1"/>
    <n v="1"/>
    <n v="1"/>
    <n v="1"/>
    <n v="1"/>
    <n v="1"/>
    <n v="1"/>
    <n v="1"/>
    <n v="0"/>
    <n v="0"/>
    <n v="0"/>
    <n v="0"/>
    <n v="1"/>
    <x v="1"/>
    <x v="0"/>
    <n v="1"/>
    <n v="0"/>
    <n v="5"/>
    <n v="3"/>
    <n v="0"/>
    <n v="0"/>
    <n v="0"/>
    <n v="1"/>
    <n v="2"/>
    <n v="1"/>
    <n v="0"/>
    <n v="0"/>
    <n v="0"/>
    <n v="0"/>
    <n v="1"/>
    <n v="3"/>
    <n v="0"/>
    <n v="0"/>
    <n v="0"/>
    <n v="0"/>
    <n v="2"/>
    <x v="1"/>
    <n v="305"/>
    <n v="12788"/>
    <n v="16"/>
    <n v="15"/>
    <n v="3"/>
  </r>
  <r>
    <s v="Ireo Skyon"/>
    <s v=" Sector 60 Gurgaon"/>
    <x v="1"/>
    <n v="380000"/>
    <n v="13571"/>
    <s v="East"/>
    <x v="2"/>
    <x v="16"/>
    <n v="2.8000884238449601E-2"/>
    <n v="2768"/>
    <n v="2791"/>
    <n v="2800"/>
    <n v="4"/>
    <n v="5"/>
    <n v="3"/>
    <n v="4"/>
    <s v="plurifamiliar"/>
    <n v="39"/>
    <n v="15"/>
    <n v="1"/>
    <n v="0"/>
    <n v="0"/>
    <n v="0"/>
    <n v="1"/>
    <n v="1"/>
    <n v="1"/>
    <n v="0"/>
    <n v="1"/>
    <n v="1"/>
    <n v="1"/>
    <n v="1"/>
    <n v="1"/>
    <n v="1"/>
    <n v="1"/>
    <n v="1"/>
    <n v="1"/>
    <n v="1"/>
    <n v="1"/>
    <n v="1"/>
    <n v="0"/>
    <n v="1"/>
    <n v="0"/>
    <n v="0"/>
    <n v="0"/>
    <n v="0"/>
    <n v="1"/>
    <x v="1"/>
    <x v="0"/>
    <n v="1"/>
    <n v="0"/>
    <n v="6"/>
    <n v="4"/>
    <n v="0"/>
    <n v="0"/>
    <n v="0"/>
    <n v="1"/>
    <n v="0"/>
    <n v="1"/>
    <n v="0"/>
    <n v="0"/>
    <n v="0"/>
    <n v="0"/>
    <n v="1"/>
    <n v="4"/>
    <n v="0"/>
    <n v="0"/>
    <n v="0"/>
    <n v="0"/>
    <n v="2"/>
    <x v="1"/>
    <n v="380"/>
    <n v="13571"/>
    <n v="17"/>
    <n v="16"/>
    <n v="3"/>
  </r>
  <r>
    <s v="Ireo Skyon"/>
    <s v=" Sector 60 Gurgaon"/>
    <x v="1"/>
    <n v="205000"/>
    <n v="15185"/>
    <s v="North-East"/>
    <x v="0"/>
    <x v="9"/>
    <n v="1.3500164636154E-2"/>
    <n v="1350"/>
    <n v="1520"/>
    <n v="1524"/>
    <n v="2"/>
    <n v="3"/>
    <n v="2"/>
    <n v="2"/>
    <s v="unifamiliar"/>
    <n v="12"/>
    <n v="2"/>
    <n v="0"/>
    <n v="0"/>
    <n v="0"/>
    <n v="1"/>
    <n v="1"/>
    <n v="1"/>
    <n v="1"/>
    <n v="0"/>
    <n v="1"/>
    <n v="1"/>
    <n v="1"/>
    <n v="1"/>
    <n v="1"/>
    <n v="1"/>
    <n v="1"/>
    <n v="1"/>
    <n v="1"/>
    <n v="1"/>
    <n v="1"/>
    <n v="1"/>
    <n v="1"/>
    <n v="1"/>
    <n v="0"/>
    <n v="0"/>
    <n v="0"/>
    <n v="0"/>
    <n v="1"/>
    <x v="1"/>
    <x v="0"/>
    <n v="1"/>
    <n v="0"/>
    <n v="3"/>
    <n v="3"/>
    <n v="0"/>
    <n v="0"/>
    <n v="0"/>
    <n v="5"/>
    <n v="0"/>
    <n v="1"/>
    <n v="0"/>
    <n v="0"/>
    <n v="0"/>
    <n v="0"/>
    <n v="1"/>
    <n v="2"/>
    <n v="0"/>
    <n v="0"/>
    <n v="0"/>
    <n v="0"/>
    <n v="2"/>
    <x v="1"/>
    <n v="205"/>
    <n v="15185"/>
    <n v="15"/>
    <n v="16"/>
    <n v="3"/>
  </r>
  <r>
    <s v="Ireo Skyon"/>
    <s v=" Sector 60 Gurgaon"/>
    <x v="1"/>
    <n v="375000"/>
    <n v="13392"/>
    <s v="North"/>
    <x v="0"/>
    <x v="0"/>
    <n v="2.8001792114695299E-2"/>
    <n v="2350"/>
    <n v="2650"/>
    <n v="2800"/>
    <n v="4"/>
    <n v="4"/>
    <n v="3"/>
    <n v="4"/>
    <s v="plurifamiliar"/>
    <n v="39"/>
    <n v="12"/>
    <n v="1"/>
    <n v="0"/>
    <n v="0"/>
    <n v="0"/>
    <n v="0"/>
    <n v="0"/>
    <n v="1"/>
    <n v="0"/>
    <n v="0"/>
    <n v="0"/>
    <n v="1"/>
    <n v="0"/>
    <n v="1"/>
    <n v="1"/>
    <n v="1"/>
    <n v="1"/>
    <n v="1"/>
    <n v="1"/>
    <n v="0"/>
    <n v="0"/>
    <n v="0"/>
    <n v="1"/>
    <n v="0"/>
    <n v="0"/>
    <n v="0"/>
    <n v="0"/>
    <n v="1"/>
    <x v="1"/>
    <x v="0"/>
    <n v="1"/>
    <n v="0"/>
    <n v="5"/>
    <n v="4"/>
    <n v="0"/>
    <n v="0"/>
    <n v="1"/>
    <n v="0"/>
    <n v="0"/>
    <n v="1"/>
    <n v="0"/>
    <n v="0"/>
    <n v="0"/>
    <n v="0"/>
    <n v="0"/>
    <n v="5"/>
    <n v="0"/>
    <n v="0"/>
    <n v="0"/>
    <n v="0"/>
    <n v="2"/>
    <x v="1"/>
    <n v="375"/>
    <n v="13392"/>
    <n v="16"/>
    <n v="9"/>
    <n v="3"/>
  </r>
  <r>
    <s v="Ireo Skyon"/>
    <s v=" Sector 60 Gurgaon"/>
    <x v="1"/>
    <n v="300000"/>
    <n v="12484"/>
    <s v="North-East"/>
    <x v="0"/>
    <x v="9"/>
    <n v="2.4030759371996099E-2"/>
    <n v="2200"/>
    <n v="2400"/>
    <n v="2403"/>
    <n v="3"/>
    <n v="3"/>
    <n v="3"/>
    <n v="3"/>
    <s v="plurifamiliar"/>
    <n v="12"/>
    <n v="5"/>
    <n v="1"/>
    <n v="0"/>
    <n v="0"/>
    <n v="0"/>
    <n v="1"/>
    <n v="1"/>
    <n v="1"/>
    <n v="0"/>
    <n v="1"/>
    <n v="1"/>
    <n v="1"/>
    <n v="1"/>
    <n v="1"/>
    <n v="1"/>
    <n v="1"/>
    <n v="1"/>
    <n v="1"/>
    <n v="1"/>
    <n v="1"/>
    <n v="1"/>
    <n v="1"/>
    <n v="1"/>
    <n v="0"/>
    <n v="0"/>
    <n v="0"/>
    <n v="0"/>
    <n v="1"/>
    <x v="1"/>
    <x v="0"/>
    <n v="1"/>
    <n v="0"/>
    <n v="5"/>
    <n v="4"/>
    <n v="0"/>
    <n v="0"/>
    <n v="0"/>
    <n v="1"/>
    <n v="0"/>
    <n v="1"/>
    <n v="0"/>
    <n v="0"/>
    <n v="0"/>
    <n v="0"/>
    <n v="1"/>
    <n v="5"/>
    <n v="0"/>
    <n v="0"/>
    <n v="0"/>
    <n v="0"/>
    <n v="2"/>
    <x v="1"/>
    <n v="300"/>
    <n v="12484"/>
    <n v="17"/>
    <n v="16"/>
    <n v="3"/>
  </r>
  <r>
    <s v="Ireo Skyon"/>
    <s v=" Sector 60 Gurgaon"/>
    <x v="1"/>
    <n v="212000"/>
    <n v="15531"/>
    <s v="North-East"/>
    <x v="0"/>
    <x v="9"/>
    <n v="1.3650119116605399E-2"/>
    <n v="1300"/>
    <n v="1350"/>
    <n v="1365"/>
    <n v="2"/>
    <n v="2"/>
    <n v="2"/>
    <n v="2"/>
    <s v="unifamiliar"/>
    <n v="12"/>
    <n v="2"/>
    <n v="0"/>
    <n v="0"/>
    <n v="1"/>
    <n v="0"/>
    <n v="1"/>
    <n v="1"/>
    <n v="1"/>
    <n v="0"/>
    <n v="1"/>
    <n v="1"/>
    <n v="1"/>
    <n v="1"/>
    <n v="1"/>
    <n v="1"/>
    <n v="1"/>
    <n v="1"/>
    <n v="1"/>
    <n v="1"/>
    <n v="1"/>
    <n v="1"/>
    <n v="1"/>
    <n v="1"/>
    <n v="0"/>
    <n v="0"/>
    <n v="0"/>
    <n v="0"/>
    <n v="1"/>
    <x v="1"/>
    <x v="0"/>
    <n v="1"/>
    <n v="0"/>
    <n v="0"/>
    <n v="3"/>
    <n v="0"/>
    <n v="0"/>
    <n v="0"/>
    <n v="1"/>
    <n v="0"/>
    <n v="1"/>
    <n v="0"/>
    <n v="0"/>
    <n v="0"/>
    <n v="0"/>
    <n v="1"/>
    <n v="3"/>
    <n v="0"/>
    <n v="0"/>
    <n v="0"/>
    <n v="0"/>
    <n v="2"/>
    <x v="1"/>
    <n v="212"/>
    <n v="15531"/>
    <n v="9"/>
    <n v="16"/>
    <n v="3"/>
  </r>
  <r>
    <s v="Ireo Skyon"/>
    <s v=" Sector 60 Gurgaon"/>
    <x v="1"/>
    <n v="250000"/>
    <n v="16129"/>
    <s v="North-West"/>
    <x v="0"/>
    <x v="12"/>
    <n v="1.5500031000062E-2"/>
    <m/>
    <m/>
    <n v="1550"/>
    <n v="2"/>
    <n v="3"/>
    <n v="2"/>
    <n v="2"/>
    <s v="unifamiliar"/>
    <n v="39"/>
    <n v="4"/>
    <n v="0"/>
    <n v="1"/>
    <n v="0"/>
    <n v="0"/>
    <n v="1"/>
    <n v="0"/>
    <n v="1"/>
    <n v="1"/>
    <n v="0"/>
    <n v="1"/>
    <n v="1"/>
    <n v="1"/>
    <n v="1"/>
    <n v="1"/>
    <n v="1"/>
    <n v="1"/>
    <n v="1"/>
    <n v="1"/>
    <n v="1"/>
    <n v="1"/>
    <n v="1"/>
    <n v="1"/>
    <n v="0"/>
    <n v="0"/>
    <n v="0"/>
    <n v="0"/>
    <n v="1"/>
    <x v="1"/>
    <x v="0"/>
    <n v="1"/>
    <n v="0"/>
    <n v="0"/>
    <n v="1"/>
    <n v="0"/>
    <n v="0"/>
    <n v="0"/>
    <n v="1"/>
    <n v="0"/>
    <n v="0"/>
    <n v="0"/>
    <n v="0"/>
    <n v="0"/>
    <n v="0"/>
    <n v="0"/>
    <n v="3"/>
    <n v="0"/>
    <n v="0"/>
    <n v="0"/>
    <n v="0"/>
    <n v="0"/>
    <x v="0"/>
    <n v="250"/>
    <n v="16129"/>
    <n v="5"/>
    <n v="15"/>
    <n v="3"/>
  </r>
  <r>
    <s v="Ireo Skyon"/>
    <s v=" Sector 60 Gurgaon"/>
    <x v="1"/>
    <n v="360000"/>
    <n v="12815"/>
    <s v="North-East"/>
    <x v="0"/>
    <x v="0"/>
    <n v="2.8092079594225501E-2"/>
    <n v="2400"/>
    <m/>
    <n v="2809"/>
    <n v="4"/>
    <n v="5"/>
    <n v="3"/>
    <n v="4"/>
    <s v="plurifamiliar"/>
    <n v="39"/>
    <n v="24"/>
    <n v="1"/>
    <n v="0"/>
    <n v="0"/>
    <n v="0"/>
    <n v="0"/>
    <n v="0"/>
    <n v="1"/>
    <n v="0"/>
    <n v="0"/>
    <n v="0"/>
    <n v="1"/>
    <n v="0"/>
    <n v="1"/>
    <n v="1"/>
    <n v="1"/>
    <n v="1"/>
    <n v="1"/>
    <n v="1"/>
    <n v="0"/>
    <n v="0"/>
    <n v="0"/>
    <n v="1"/>
    <n v="0"/>
    <n v="0"/>
    <n v="0"/>
    <n v="0"/>
    <n v="1"/>
    <x v="1"/>
    <x v="0"/>
    <n v="1"/>
    <n v="0"/>
    <n v="6"/>
    <n v="7"/>
    <n v="0"/>
    <n v="0"/>
    <n v="1"/>
    <n v="0"/>
    <n v="0"/>
    <n v="1"/>
    <n v="0"/>
    <n v="0"/>
    <n v="0"/>
    <n v="0"/>
    <n v="1"/>
    <n v="5"/>
    <n v="0"/>
    <n v="0"/>
    <n v="0"/>
    <n v="0"/>
    <n v="2"/>
    <x v="1"/>
    <n v="360"/>
    <n v="12815"/>
    <n v="21"/>
    <n v="9"/>
    <n v="3"/>
  </r>
  <r>
    <s v="Ireo Skyon"/>
    <s v=" Sector 60 Gurgaon"/>
    <x v="1"/>
    <n v="370000"/>
    <n v="13214"/>
    <s v="South"/>
    <x v="0"/>
    <x v="9"/>
    <n v="2.80006054184955E-2"/>
    <m/>
    <m/>
    <n v="2800"/>
    <n v="4"/>
    <n v="5"/>
    <n v="3"/>
    <n v="4"/>
    <s v="plurifamiliar"/>
    <n v="39"/>
    <n v="10"/>
    <n v="1"/>
    <n v="0"/>
    <n v="0"/>
    <n v="0"/>
    <n v="1"/>
    <n v="1"/>
    <n v="1"/>
    <n v="0"/>
    <n v="1"/>
    <n v="1"/>
    <n v="1"/>
    <n v="1"/>
    <n v="1"/>
    <n v="1"/>
    <n v="1"/>
    <n v="1"/>
    <n v="1"/>
    <n v="1"/>
    <n v="1"/>
    <n v="1"/>
    <n v="1"/>
    <n v="1"/>
    <n v="0"/>
    <n v="0"/>
    <n v="0"/>
    <n v="0"/>
    <n v="1"/>
    <x v="1"/>
    <x v="0"/>
    <n v="1"/>
    <n v="0"/>
    <n v="6"/>
    <n v="4"/>
    <n v="0"/>
    <n v="0"/>
    <n v="1"/>
    <n v="1"/>
    <n v="0"/>
    <n v="1"/>
    <n v="0"/>
    <n v="0"/>
    <n v="0"/>
    <n v="0"/>
    <n v="0"/>
    <n v="4"/>
    <n v="0"/>
    <n v="0"/>
    <n v="0"/>
    <n v="0"/>
    <n v="2"/>
    <x v="1"/>
    <n v="370"/>
    <n v="13214"/>
    <n v="17"/>
    <n v="16"/>
    <n v="3"/>
  </r>
  <r>
    <s v="Ireo Skyon"/>
    <s v=" Sector 60 Gurgaon"/>
    <x v="1"/>
    <n v="375000"/>
    <n v="13392"/>
    <s v="South"/>
    <x v="0"/>
    <x v="9"/>
    <n v="2.8001792114695299E-2"/>
    <m/>
    <m/>
    <n v="2800"/>
    <n v="4"/>
    <n v="5"/>
    <n v="3"/>
    <n v="4"/>
    <s v="plurifamiliar"/>
    <n v="39"/>
    <n v="15"/>
    <n v="1"/>
    <n v="0"/>
    <n v="0"/>
    <n v="0"/>
    <n v="1"/>
    <n v="1"/>
    <n v="1"/>
    <n v="1"/>
    <n v="1"/>
    <n v="1"/>
    <n v="1"/>
    <n v="1"/>
    <n v="1"/>
    <n v="1"/>
    <n v="1"/>
    <n v="1"/>
    <n v="1"/>
    <n v="1"/>
    <n v="1"/>
    <n v="1"/>
    <n v="1"/>
    <n v="1"/>
    <n v="0"/>
    <n v="0"/>
    <n v="0"/>
    <n v="0"/>
    <n v="1"/>
    <x v="1"/>
    <x v="0"/>
    <n v="1"/>
    <n v="0"/>
    <n v="0"/>
    <n v="0"/>
    <n v="0"/>
    <n v="0"/>
    <n v="0"/>
    <n v="0"/>
    <n v="0"/>
    <n v="0"/>
    <n v="0"/>
    <n v="0"/>
    <n v="0"/>
    <n v="0"/>
    <n v="0"/>
    <n v="0"/>
    <n v="0"/>
    <n v="0"/>
    <n v="0"/>
    <n v="0"/>
    <n v="0"/>
    <x v="0"/>
    <n v="375"/>
    <n v="13392"/>
    <n v="0"/>
    <n v="17"/>
    <n v="3"/>
  </r>
  <r>
    <s v="Ireo Skyon"/>
    <s v=" Sector 60 Gurgaon"/>
    <x v="1"/>
    <n v="285000"/>
    <n v="13936"/>
    <s v="South"/>
    <x v="0"/>
    <x v="9"/>
    <n v="2.0450631458094101E-2"/>
    <n v="1490"/>
    <n v="1640"/>
    <n v="2045"/>
    <n v="3"/>
    <n v="4"/>
    <n v="3"/>
    <n v="3"/>
    <s v="plurifamiliar"/>
    <n v="10"/>
    <n v="5"/>
    <n v="1"/>
    <n v="0"/>
    <n v="0"/>
    <n v="0"/>
    <n v="1"/>
    <n v="1"/>
    <n v="1"/>
    <n v="1"/>
    <n v="1"/>
    <n v="1"/>
    <n v="1"/>
    <n v="1"/>
    <n v="1"/>
    <n v="1"/>
    <n v="1"/>
    <n v="1"/>
    <n v="1"/>
    <n v="1"/>
    <n v="1"/>
    <n v="1"/>
    <n v="1"/>
    <n v="1"/>
    <n v="0"/>
    <n v="0"/>
    <n v="0"/>
    <n v="0"/>
    <n v="1"/>
    <x v="1"/>
    <x v="0"/>
    <n v="1"/>
    <n v="0"/>
    <n v="6"/>
    <n v="0"/>
    <n v="0"/>
    <n v="0"/>
    <n v="1"/>
    <n v="1"/>
    <n v="0"/>
    <n v="1"/>
    <n v="0"/>
    <n v="0"/>
    <n v="0"/>
    <n v="0"/>
    <n v="0"/>
    <n v="3"/>
    <n v="0"/>
    <n v="0"/>
    <n v="0"/>
    <n v="0"/>
    <n v="2"/>
    <x v="1"/>
    <n v="285"/>
    <n v="13936"/>
    <n v="12"/>
    <n v="17"/>
    <n v="3"/>
  </r>
  <r>
    <s v="Ireo Skyon"/>
    <s v=" Sector 60 Gurgaon"/>
    <x v="1"/>
    <n v="215000"/>
    <n v="23344"/>
    <s v="East"/>
    <x v="0"/>
    <x v="0"/>
    <n v="9.2100753941054998E-3"/>
    <n v="921"/>
    <n v="1250"/>
    <n v="1524"/>
    <n v="2"/>
    <n v="3"/>
    <n v="2"/>
    <n v="2"/>
    <s v="unifamiliar"/>
    <n v="12"/>
    <n v="5"/>
    <n v="1"/>
    <n v="0"/>
    <n v="0"/>
    <n v="0"/>
    <n v="0"/>
    <n v="0"/>
    <n v="1"/>
    <n v="0"/>
    <n v="0"/>
    <n v="0"/>
    <n v="1"/>
    <n v="0"/>
    <n v="1"/>
    <n v="1"/>
    <n v="1"/>
    <n v="1"/>
    <n v="1"/>
    <n v="1"/>
    <n v="0"/>
    <n v="0"/>
    <n v="0"/>
    <n v="1"/>
    <n v="0"/>
    <n v="0"/>
    <n v="0"/>
    <n v="0"/>
    <n v="1"/>
    <x v="1"/>
    <x v="0"/>
    <n v="1"/>
    <n v="0"/>
    <n v="4"/>
    <n v="5"/>
    <n v="0"/>
    <n v="0"/>
    <n v="1"/>
    <n v="0"/>
    <n v="0"/>
    <n v="1"/>
    <n v="0"/>
    <n v="0"/>
    <n v="0"/>
    <n v="0"/>
    <n v="0"/>
    <n v="2"/>
    <n v="0"/>
    <n v="0"/>
    <n v="0"/>
    <n v="0"/>
    <n v="2"/>
    <x v="1"/>
    <n v="215"/>
    <n v="23344"/>
    <n v="13"/>
    <n v="9"/>
    <n v="3"/>
  </r>
  <r>
    <s v="Ireo The Corridors"/>
    <s v=" Sector 67A Gurgaon"/>
    <x v="1"/>
    <n v="140000"/>
    <n v="9433"/>
    <s v="North"/>
    <x v="0"/>
    <x v="5"/>
    <n v="1.48415138344111E-2"/>
    <n v="860"/>
    <m/>
    <n v="1484"/>
    <n v="2"/>
    <n v="2"/>
    <n v="2"/>
    <n v="2"/>
    <s v="unifamiliar"/>
    <n v="19"/>
    <n v="8"/>
    <n v="0"/>
    <n v="1"/>
    <n v="0"/>
    <n v="0"/>
    <n v="0"/>
    <n v="0"/>
    <n v="1"/>
    <n v="0"/>
    <n v="0"/>
    <n v="0"/>
    <n v="1"/>
    <n v="0"/>
    <n v="1"/>
    <n v="1"/>
    <n v="1"/>
    <n v="1"/>
    <n v="0"/>
    <n v="1"/>
    <n v="0"/>
    <n v="1"/>
    <n v="1"/>
    <n v="0"/>
    <n v="1"/>
    <n v="0"/>
    <n v="0"/>
    <n v="0"/>
    <n v="1"/>
    <x v="0"/>
    <x v="2"/>
    <n v="1"/>
    <n v="1"/>
    <n v="0"/>
    <n v="0"/>
    <n v="0"/>
    <n v="0"/>
    <n v="0"/>
    <n v="0"/>
    <n v="0"/>
    <n v="0"/>
    <n v="0"/>
    <n v="0"/>
    <n v="0"/>
    <n v="0"/>
    <n v="0"/>
    <n v="0"/>
    <n v="0"/>
    <n v="0"/>
    <n v="0"/>
    <n v="0"/>
    <n v="0"/>
    <x v="0"/>
    <n v="140"/>
    <n v="9433"/>
    <n v="0"/>
    <n v="9"/>
    <n v="6"/>
  </r>
  <r>
    <s v="Ireo The Corridors"/>
    <s v=" Sector 67A Gurgaon"/>
    <x v="1"/>
    <n v="160000"/>
    <n v="9264"/>
    <s v="North"/>
    <x v="4"/>
    <x v="7"/>
    <n v="1.72711571675302E-2"/>
    <n v="1017"/>
    <m/>
    <n v="1727"/>
    <n v="3"/>
    <n v="3"/>
    <n v="2"/>
    <n v="3"/>
    <s v="plurifamiliar"/>
    <n v="19"/>
    <n v="3"/>
    <n v="0"/>
    <n v="0"/>
    <n v="0"/>
    <n v="1"/>
    <n v="1"/>
    <n v="1"/>
    <n v="1"/>
    <n v="1"/>
    <n v="0"/>
    <n v="1"/>
    <n v="1"/>
    <n v="1"/>
    <n v="1"/>
    <n v="1"/>
    <n v="1"/>
    <n v="1"/>
    <n v="1"/>
    <n v="1"/>
    <n v="1"/>
    <n v="1"/>
    <n v="1"/>
    <n v="0"/>
    <n v="1"/>
    <n v="0"/>
    <n v="0"/>
    <n v="0"/>
    <n v="1"/>
    <x v="0"/>
    <x v="2"/>
    <n v="1"/>
    <n v="1"/>
    <n v="4"/>
    <n v="3"/>
    <n v="0"/>
    <n v="0"/>
    <n v="0"/>
    <n v="1"/>
    <n v="0"/>
    <n v="1"/>
    <n v="0"/>
    <n v="0"/>
    <n v="0"/>
    <n v="0"/>
    <n v="1"/>
    <n v="3"/>
    <n v="0"/>
    <n v="0"/>
    <n v="0"/>
    <n v="0"/>
    <n v="2"/>
    <x v="1"/>
    <n v="160"/>
    <n v="9264"/>
    <n v="13"/>
    <n v="16"/>
    <n v="6"/>
  </r>
  <r>
    <s v="Ireo The Corridors"/>
    <s v=" Sector 67A Gurgaon"/>
    <x v="1"/>
    <n v="180000"/>
    <n v="9370"/>
    <s v="North"/>
    <x v="4"/>
    <x v="7"/>
    <n v="1.9210245464247599E-2"/>
    <n v="1227.96"/>
    <m/>
    <n v="1921"/>
    <n v="3"/>
    <n v="3"/>
    <n v="2"/>
    <n v="3"/>
    <s v="plurifamiliar"/>
    <n v="19"/>
    <n v="3"/>
    <n v="0"/>
    <n v="1"/>
    <n v="0"/>
    <n v="1"/>
    <n v="1"/>
    <n v="1"/>
    <n v="1"/>
    <n v="1"/>
    <n v="0"/>
    <n v="1"/>
    <n v="1"/>
    <n v="1"/>
    <n v="1"/>
    <n v="1"/>
    <n v="1"/>
    <n v="1"/>
    <n v="1"/>
    <n v="1"/>
    <n v="1"/>
    <n v="1"/>
    <n v="1"/>
    <n v="0"/>
    <n v="1"/>
    <n v="0"/>
    <n v="0"/>
    <n v="0"/>
    <n v="1"/>
    <x v="0"/>
    <x v="2"/>
    <n v="1"/>
    <n v="1"/>
    <n v="4"/>
    <n v="3"/>
    <n v="0"/>
    <n v="0"/>
    <n v="0"/>
    <n v="1"/>
    <n v="0"/>
    <n v="1"/>
    <n v="0"/>
    <n v="0"/>
    <n v="0"/>
    <n v="0"/>
    <n v="1"/>
    <n v="3"/>
    <n v="0"/>
    <n v="0"/>
    <n v="0"/>
    <n v="0"/>
    <n v="2"/>
    <x v="1"/>
    <n v="180"/>
    <n v="9370"/>
    <n v="13"/>
    <n v="17"/>
    <n v="6"/>
  </r>
  <r>
    <s v="Ireo The Corridors"/>
    <s v=" Sector 67A Gurgaon"/>
    <x v="1"/>
    <n v="162000"/>
    <n v="9380"/>
    <s v="North"/>
    <x v="4"/>
    <x v="7"/>
    <n v="1.7270788912579899E-2"/>
    <n v="1017"/>
    <m/>
    <n v="1727"/>
    <n v="3"/>
    <n v="3"/>
    <n v="2"/>
    <n v="3"/>
    <s v="plurifamiliar"/>
    <n v="19"/>
    <n v="4"/>
    <n v="0"/>
    <n v="0"/>
    <n v="0"/>
    <n v="1"/>
    <n v="1"/>
    <n v="1"/>
    <n v="1"/>
    <n v="1"/>
    <n v="0"/>
    <n v="1"/>
    <n v="1"/>
    <n v="1"/>
    <n v="1"/>
    <n v="1"/>
    <n v="1"/>
    <n v="1"/>
    <n v="1"/>
    <n v="1"/>
    <n v="1"/>
    <n v="1"/>
    <n v="1"/>
    <n v="0"/>
    <n v="1"/>
    <n v="0"/>
    <n v="0"/>
    <n v="0"/>
    <n v="1"/>
    <x v="0"/>
    <x v="2"/>
    <n v="1"/>
    <n v="1"/>
    <n v="4"/>
    <n v="3"/>
    <n v="0"/>
    <n v="0"/>
    <n v="0"/>
    <n v="0"/>
    <n v="0"/>
    <n v="1"/>
    <n v="0"/>
    <n v="0"/>
    <n v="0"/>
    <n v="0"/>
    <n v="1"/>
    <n v="3"/>
    <n v="0"/>
    <n v="0"/>
    <n v="0"/>
    <n v="0"/>
    <n v="2"/>
    <x v="1"/>
    <n v="162"/>
    <n v="9380"/>
    <n v="12"/>
    <n v="16"/>
    <n v="6"/>
  </r>
  <r>
    <s v="Ireo The Corridors"/>
    <s v=" Sector 67A Gurgaon"/>
    <x v="1"/>
    <n v="185000"/>
    <n v="9531"/>
    <s v="East"/>
    <x v="4"/>
    <x v="7"/>
    <n v="1.9410345189381999E-2"/>
    <m/>
    <n v="1941"/>
    <m/>
    <n v="3"/>
    <n v="4"/>
    <n v="3"/>
    <n v="3"/>
    <s v="plurifamiliar"/>
    <n v="19"/>
    <n v="4"/>
    <n v="0"/>
    <n v="1"/>
    <n v="0"/>
    <n v="1"/>
    <n v="1"/>
    <n v="1"/>
    <n v="1"/>
    <n v="1"/>
    <n v="0"/>
    <n v="1"/>
    <n v="1"/>
    <n v="1"/>
    <n v="1"/>
    <n v="1"/>
    <n v="1"/>
    <n v="1"/>
    <n v="1"/>
    <n v="1"/>
    <n v="1"/>
    <n v="1"/>
    <n v="1"/>
    <n v="0"/>
    <n v="1"/>
    <n v="0"/>
    <n v="0"/>
    <n v="0"/>
    <n v="1"/>
    <x v="0"/>
    <x v="2"/>
    <n v="1"/>
    <n v="1"/>
    <n v="4"/>
    <n v="0"/>
    <n v="0"/>
    <n v="0"/>
    <n v="0"/>
    <n v="0"/>
    <n v="0"/>
    <n v="1"/>
    <n v="0"/>
    <n v="0"/>
    <n v="0"/>
    <n v="0"/>
    <n v="0"/>
    <n v="3"/>
    <n v="0"/>
    <n v="0"/>
    <n v="0"/>
    <n v="0"/>
    <n v="2"/>
    <x v="1"/>
    <n v="185"/>
    <n v="9531"/>
    <n v="8"/>
    <n v="17"/>
    <n v="6"/>
  </r>
  <r>
    <s v="Ireo The Corridors"/>
    <s v=" Sector 67A Gurgaon"/>
    <x v="1"/>
    <n v="180000"/>
    <n v="14658"/>
    <s v="North"/>
    <x v="4"/>
    <x v="7"/>
    <n v="1.22799836266884E-2"/>
    <n v="1227.96"/>
    <m/>
    <n v="1921"/>
    <n v="3"/>
    <n v="3"/>
    <n v="3"/>
    <n v="3"/>
    <s v="plurifamiliar"/>
    <n v="19"/>
    <n v="6"/>
    <n v="1"/>
    <n v="0"/>
    <n v="0"/>
    <n v="1"/>
    <n v="1"/>
    <n v="1"/>
    <n v="1"/>
    <n v="0"/>
    <n v="0"/>
    <n v="1"/>
    <n v="1"/>
    <n v="1"/>
    <n v="1"/>
    <n v="1"/>
    <n v="1"/>
    <n v="1"/>
    <n v="1"/>
    <n v="1"/>
    <n v="1"/>
    <n v="1"/>
    <n v="1"/>
    <n v="0"/>
    <n v="1"/>
    <n v="0"/>
    <n v="0"/>
    <n v="0"/>
    <n v="1"/>
    <x v="0"/>
    <x v="2"/>
    <n v="1"/>
    <n v="1"/>
    <n v="5"/>
    <n v="3"/>
    <n v="0"/>
    <n v="0"/>
    <n v="0"/>
    <n v="1"/>
    <n v="0"/>
    <n v="1"/>
    <n v="0"/>
    <n v="0"/>
    <n v="0"/>
    <n v="0"/>
    <n v="1"/>
    <n v="3"/>
    <n v="0"/>
    <n v="0"/>
    <n v="0"/>
    <n v="0"/>
    <n v="2"/>
    <x v="1"/>
    <n v="180"/>
    <n v="14658"/>
    <n v="14"/>
    <n v="16"/>
    <n v="6"/>
  </r>
  <r>
    <s v="Ireo The Corridors"/>
    <s v=" Sector 67A Gurgaon"/>
    <x v="1"/>
    <n v="170000"/>
    <n v="9843"/>
    <s v="North-East"/>
    <x v="4"/>
    <x v="0"/>
    <n v="1.72711571675302E-2"/>
    <n v="1017"/>
    <m/>
    <n v="1727"/>
    <n v="3"/>
    <n v="3"/>
    <n v="2"/>
    <n v="3"/>
    <s v="plurifamiliar"/>
    <n v="19"/>
    <n v="10"/>
    <n v="1"/>
    <n v="0"/>
    <n v="0"/>
    <n v="0"/>
    <n v="0"/>
    <n v="0"/>
    <n v="1"/>
    <n v="0"/>
    <n v="0"/>
    <n v="0"/>
    <n v="1"/>
    <n v="0"/>
    <n v="1"/>
    <n v="1"/>
    <n v="1"/>
    <n v="1"/>
    <n v="0"/>
    <n v="1"/>
    <n v="0"/>
    <n v="0"/>
    <n v="0"/>
    <n v="0"/>
    <n v="1"/>
    <n v="0"/>
    <n v="0"/>
    <n v="0"/>
    <n v="1"/>
    <x v="0"/>
    <x v="2"/>
    <n v="1"/>
    <n v="1"/>
    <n v="0"/>
    <n v="3"/>
    <n v="0"/>
    <n v="0"/>
    <n v="0"/>
    <n v="0"/>
    <n v="0"/>
    <n v="1"/>
    <n v="0"/>
    <n v="0"/>
    <n v="0"/>
    <n v="0"/>
    <n v="0"/>
    <n v="3"/>
    <n v="0"/>
    <n v="0"/>
    <n v="0"/>
    <n v="0"/>
    <n v="2"/>
    <x v="1"/>
    <n v="170"/>
    <n v="9843"/>
    <n v="7"/>
    <n v="8"/>
    <n v="6"/>
  </r>
  <r>
    <s v="Ireo The Corridors"/>
    <s v=" Sector 67A Gurgaon"/>
    <x v="1"/>
    <n v="130000"/>
    <n v="10031"/>
    <s v=""/>
    <x v="1"/>
    <x v="1"/>
    <n v="1.2959824543913799E-2"/>
    <m/>
    <n v="1296"/>
    <m/>
    <n v="2"/>
    <n v="2"/>
    <n v="2"/>
    <n v="2"/>
    <s v="unifamiliar"/>
    <n v="13"/>
    <n v="0"/>
    <n v="0"/>
    <n v="0"/>
    <n v="0"/>
    <n v="0"/>
    <m/>
    <m/>
    <m/>
    <m/>
    <m/>
    <m/>
    <m/>
    <m/>
    <m/>
    <m/>
    <m/>
    <m/>
    <m/>
    <m/>
    <m/>
    <m/>
    <m/>
    <n v="0"/>
    <n v="1"/>
    <n v="0"/>
    <n v="0"/>
    <n v="0"/>
    <n v="1"/>
    <x v="0"/>
    <x v="2"/>
    <n v="1"/>
    <n v="1"/>
    <n v="0"/>
    <n v="0"/>
    <n v="0"/>
    <n v="0"/>
    <n v="0"/>
    <n v="0"/>
    <n v="0"/>
    <n v="0"/>
    <n v="0"/>
    <n v="0"/>
    <n v="0"/>
    <n v="0"/>
    <n v="0"/>
    <n v="0"/>
    <n v="0"/>
    <n v="0"/>
    <n v="0"/>
    <n v="0"/>
    <n v="0"/>
    <x v="0"/>
    <n v="130"/>
    <n v="10031"/>
    <n v="0"/>
    <n v="0"/>
    <n v="6"/>
  </r>
  <r>
    <s v="Ireo The Corridors"/>
    <s v=" Sector 67A Gurgaon"/>
    <x v="1"/>
    <n v="200000"/>
    <n v="11428"/>
    <s v=""/>
    <x v="4"/>
    <x v="31"/>
    <n v="1.7500875043752102E-2"/>
    <m/>
    <m/>
    <n v="1750"/>
    <n v="3"/>
    <n v="3"/>
    <n v="3"/>
    <n v="3"/>
    <s v="plurifamiliar"/>
    <n v="19"/>
    <n v="12"/>
    <n v="0"/>
    <n v="1"/>
    <n v="0"/>
    <n v="0"/>
    <n v="0"/>
    <n v="0"/>
    <n v="1"/>
    <n v="0"/>
    <n v="0"/>
    <n v="0"/>
    <n v="1"/>
    <n v="1"/>
    <n v="0"/>
    <n v="0"/>
    <n v="0"/>
    <n v="1"/>
    <n v="0"/>
    <n v="0"/>
    <n v="1"/>
    <n v="1"/>
    <n v="0"/>
    <n v="0"/>
    <n v="1"/>
    <n v="0"/>
    <n v="0"/>
    <n v="0"/>
    <n v="1"/>
    <x v="0"/>
    <x v="2"/>
    <n v="1"/>
    <n v="1"/>
    <n v="0"/>
    <n v="0"/>
    <n v="0"/>
    <n v="0"/>
    <n v="0"/>
    <n v="0"/>
    <n v="0"/>
    <n v="0"/>
    <n v="0"/>
    <n v="0"/>
    <n v="0"/>
    <n v="0"/>
    <n v="0"/>
    <n v="0"/>
    <n v="0"/>
    <n v="0"/>
    <n v="0"/>
    <n v="0"/>
    <n v="0"/>
    <x v="0"/>
    <n v="200"/>
    <n v="11428"/>
    <n v="0"/>
    <n v="7"/>
    <n v="6"/>
  </r>
  <r>
    <s v="Ireo The Corridors"/>
    <s v=" Sector 67A Gurgaon"/>
    <x v="1"/>
    <n v="150000"/>
    <n v="11111"/>
    <s v=""/>
    <x v="0"/>
    <x v="31"/>
    <n v="1.350013500135E-2"/>
    <n v="1350"/>
    <m/>
    <m/>
    <n v="2"/>
    <n v="2"/>
    <n v="2"/>
    <n v="2"/>
    <s v="unifamiliar"/>
    <n v="19"/>
    <n v="10"/>
    <n v="0"/>
    <n v="0"/>
    <n v="0"/>
    <n v="1"/>
    <n v="0"/>
    <n v="0"/>
    <n v="1"/>
    <n v="0"/>
    <n v="0"/>
    <n v="0"/>
    <n v="1"/>
    <n v="1"/>
    <n v="0"/>
    <n v="0"/>
    <n v="0"/>
    <n v="1"/>
    <n v="0"/>
    <n v="0"/>
    <n v="1"/>
    <n v="1"/>
    <n v="0"/>
    <n v="0"/>
    <n v="1"/>
    <n v="0"/>
    <n v="0"/>
    <n v="0"/>
    <n v="1"/>
    <x v="0"/>
    <x v="2"/>
    <n v="1"/>
    <n v="1"/>
    <n v="3"/>
    <n v="2"/>
    <n v="0"/>
    <n v="0"/>
    <n v="1"/>
    <n v="0"/>
    <n v="0"/>
    <n v="1"/>
    <n v="0"/>
    <n v="0"/>
    <n v="0"/>
    <n v="0"/>
    <n v="0"/>
    <n v="0"/>
    <n v="0"/>
    <n v="0"/>
    <n v="0"/>
    <n v="0"/>
    <n v="2"/>
    <x v="1"/>
    <n v="150"/>
    <n v="11111"/>
    <n v="7"/>
    <n v="7"/>
    <n v="6"/>
  </r>
  <r>
    <s v="Ireo The Corridors"/>
    <s v=" Sector 67A Gurgaon"/>
    <x v="1"/>
    <n v="208000"/>
    <n v="12044"/>
    <s v=""/>
    <x v="5"/>
    <x v="1"/>
    <n v="1.7270009963467201E-2"/>
    <m/>
    <m/>
    <n v="1727"/>
    <n v="3"/>
    <n v="3"/>
    <n v="2"/>
    <n v="3"/>
    <s v="plurifamiliar"/>
    <n v="19"/>
    <n v="6"/>
    <n v="0"/>
    <n v="0"/>
    <n v="0"/>
    <n v="0"/>
    <m/>
    <m/>
    <m/>
    <m/>
    <m/>
    <m/>
    <m/>
    <m/>
    <m/>
    <m/>
    <m/>
    <m/>
    <m/>
    <m/>
    <m/>
    <m/>
    <m/>
    <n v="0"/>
    <n v="1"/>
    <n v="0"/>
    <n v="0"/>
    <n v="0"/>
    <n v="1"/>
    <x v="0"/>
    <x v="2"/>
    <n v="1"/>
    <n v="1"/>
    <n v="0"/>
    <n v="0"/>
    <n v="0"/>
    <n v="0"/>
    <n v="0"/>
    <n v="0"/>
    <n v="0"/>
    <n v="0"/>
    <n v="0"/>
    <n v="0"/>
    <n v="0"/>
    <n v="0"/>
    <n v="0"/>
    <n v="0"/>
    <n v="0"/>
    <n v="0"/>
    <n v="0"/>
    <n v="0"/>
    <n v="0"/>
    <x v="0"/>
    <n v="208"/>
    <n v="12044"/>
    <n v="0"/>
    <n v="0"/>
    <n v="6"/>
  </r>
  <r>
    <s v="Ireo The Corridors"/>
    <s v=" Sector 67A Gurgaon"/>
    <x v="1"/>
    <n v="200000"/>
    <n v="11580"/>
    <s v=""/>
    <x v="5"/>
    <x v="17"/>
    <n v="1.72711571675302E-2"/>
    <n v="1017"/>
    <m/>
    <n v="1727"/>
    <n v="3"/>
    <n v="3"/>
    <n v="2"/>
    <n v="3"/>
    <s v="plurifamiliar"/>
    <n v="19"/>
    <n v="6"/>
    <n v="0"/>
    <n v="0"/>
    <n v="0"/>
    <n v="0"/>
    <n v="0"/>
    <n v="0"/>
    <n v="1"/>
    <n v="0"/>
    <n v="0"/>
    <n v="0"/>
    <n v="1"/>
    <n v="0"/>
    <n v="0"/>
    <n v="0"/>
    <n v="0"/>
    <n v="1"/>
    <n v="0"/>
    <n v="0"/>
    <n v="0"/>
    <n v="0"/>
    <n v="0"/>
    <n v="0"/>
    <n v="1"/>
    <n v="0"/>
    <n v="0"/>
    <n v="0"/>
    <n v="1"/>
    <x v="0"/>
    <x v="2"/>
    <n v="1"/>
    <n v="1"/>
    <n v="1"/>
    <n v="0"/>
    <n v="0"/>
    <n v="0"/>
    <n v="0"/>
    <n v="0"/>
    <n v="0"/>
    <n v="0"/>
    <n v="0"/>
    <n v="0"/>
    <n v="0"/>
    <n v="0"/>
    <n v="0"/>
    <n v="1"/>
    <n v="0"/>
    <n v="0"/>
    <n v="0"/>
    <n v="0"/>
    <n v="0"/>
    <x v="0"/>
    <n v="200"/>
    <n v="11580"/>
    <n v="2"/>
    <n v="3"/>
    <n v="6"/>
  </r>
  <r>
    <s v="Ireo The Grand Arch"/>
    <s v=" sector 58 Gurgaon"/>
    <x v="1"/>
    <n v="383000"/>
    <n v="21577"/>
    <s v="North-East"/>
    <x v="0"/>
    <x v="9"/>
    <n v="1.7750382351578001E-2"/>
    <n v="1775"/>
    <n v="2000"/>
    <n v="2164"/>
    <n v="3"/>
    <n v="4"/>
    <n v="2"/>
    <n v="3"/>
    <s v="plurifamiliar"/>
    <n v="29"/>
    <n v="10"/>
    <n v="1"/>
    <n v="1"/>
    <n v="0"/>
    <n v="0"/>
    <n v="1"/>
    <n v="1"/>
    <n v="1"/>
    <n v="0"/>
    <n v="1"/>
    <n v="1"/>
    <n v="1"/>
    <n v="1"/>
    <n v="1"/>
    <n v="1"/>
    <n v="1"/>
    <n v="1"/>
    <n v="1"/>
    <n v="1"/>
    <n v="1"/>
    <n v="1"/>
    <n v="1"/>
    <n v="1"/>
    <n v="1"/>
    <n v="0"/>
    <n v="0"/>
    <n v="0"/>
    <n v="1"/>
    <x v="0"/>
    <x v="0"/>
    <n v="1"/>
    <n v="0"/>
    <n v="4"/>
    <n v="4"/>
    <n v="1"/>
    <n v="0"/>
    <n v="0"/>
    <n v="0"/>
    <n v="0"/>
    <n v="1"/>
    <n v="0"/>
    <n v="0"/>
    <n v="0"/>
    <n v="0"/>
    <n v="0"/>
    <n v="5"/>
    <n v="0"/>
    <n v="0"/>
    <n v="0"/>
    <n v="0"/>
    <n v="2"/>
    <x v="1"/>
    <n v="383"/>
    <n v="21577"/>
    <n v="15"/>
    <n v="17"/>
    <n v="5"/>
  </r>
  <r>
    <s v="Ireo The Grand Arch"/>
    <s v=" sector 58 Gurgaon"/>
    <x v="1"/>
    <n v="380000"/>
    <n v="17560"/>
    <s v="West"/>
    <x v="2"/>
    <x v="9"/>
    <n v="2.1640091116173099E-2"/>
    <n v="1600"/>
    <n v="1700"/>
    <n v="2164"/>
    <n v="3"/>
    <n v="4"/>
    <n v="1"/>
    <n v="3"/>
    <s v="plurifamiliar"/>
    <n v="29"/>
    <n v="19"/>
    <n v="1"/>
    <n v="0"/>
    <n v="0"/>
    <n v="0"/>
    <n v="1"/>
    <n v="1"/>
    <n v="1"/>
    <n v="0"/>
    <n v="1"/>
    <n v="0"/>
    <n v="1"/>
    <n v="1"/>
    <n v="1"/>
    <n v="1"/>
    <n v="1"/>
    <n v="1"/>
    <n v="1"/>
    <n v="1"/>
    <n v="1"/>
    <n v="1"/>
    <n v="1"/>
    <n v="1"/>
    <n v="1"/>
    <n v="0"/>
    <n v="0"/>
    <n v="0"/>
    <n v="1"/>
    <x v="0"/>
    <x v="0"/>
    <n v="1"/>
    <n v="0"/>
    <n v="5"/>
    <n v="3"/>
    <n v="0"/>
    <n v="0"/>
    <n v="1"/>
    <n v="0"/>
    <n v="0"/>
    <n v="1"/>
    <n v="0"/>
    <n v="0"/>
    <n v="0"/>
    <n v="0"/>
    <n v="1"/>
    <n v="3"/>
    <n v="0"/>
    <n v="0"/>
    <n v="0"/>
    <n v="0"/>
    <n v="2"/>
    <x v="1"/>
    <n v="380"/>
    <n v="17560"/>
    <n v="14"/>
    <n v="15"/>
    <n v="5"/>
  </r>
  <r>
    <s v="Ireo The Grand Arch"/>
    <s v=" sector 58 Gurgaon"/>
    <x v="1"/>
    <n v="485000"/>
    <n v="16934"/>
    <s v="North-West"/>
    <x v="0"/>
    <x v="0"/>
    <n v="2.8640604700602298E-2"/>
    <n v="2864"/>
    <m/>
    <m/>
    <n v="4"/>
    <n v="5"/>
    <n v="3"/>
    <n v="4"/>
    <s v="plurifamiliar"/>
    <n v="29"/>
    <n v="23"/>
    <n v="1"/>
    <n v="1"/>
    <n v="1"/>
    <n v="0"/>
    <n v="0"/>
    <n v="0"/>
    <n v="1"/>
    <n v="0"/>
    <n v="0"/>
    <n v="0"/>
    <n v="1"/>
    <n v="0"/>
    <n v="1"/>
    <n v="1"/>
    <n v="1"/>
    <n v="1"/>
    <n v="1"/>
    <n v="1"/>
    <n v="0"/>
    <n v="0"/>
    <n v="0"/>
    <n v="1"/>
    <n v="1"/>
    <n v="0"/>
    <n v="0"/>
    <n v="0"/>
    <n v="1"/>
    <x v="0"/>
    <x v="0"/>
    <n v="1"/>
    <n v="0"/>
    <n v="5"/>
    <n v="4"/>
    <n v="0"/>
    <n v="0"/>
    <n v="1"/>
    <n v="0"/>
    <n v="0"/>
    <n v="1"/>
    <n v="0"/>
    <n v="0"/>
    <n v="0"/>
    <n v="0"/>
    <n v="0"/>
    <n v="6"/>
    <n v="0"/>
    <n v="0"/>
    <n v="0"/>
    <n v="0"/>
    <n v="2"/>
    <x v="1"/>
    <n v="485"/>
    <n v="16934"/>
    <n v="17"/>
    <n v="11"/>
    <n v="5"/>
  </r>
  <r>
    <s v="Ireo The Grand Arch"/>
    <s v=" sector 58 Gurgaon"/>
    <x v="1"/>
    <n v="220000.00000000003"/>
    <n v="16000"/>
    <s v="East"/>
    <x v="0"/>
    <x v="0"/>
    <n v="1.375E-2"/>
    <n v="1375"/>
    <m/>
    <m/>
    <n v="2"/>
    <n v="2"/>
    <n v="1"/>
    <n v="2"/>
    <s v="unifamiliar"/>
    <n v="29"/>
    <n v="5"/>
    <n v="0"/>
    <n v="0"/>
    <n v="1"/>
    <n v="0"/>
    <n v="0"/>
    <n v="0"/>
    <n v="1"/>
    <n v="0"/>
    <n v="0"/>
    <n v="0"/>
    <n v="1"/>
    <n v="0"/>
    <n v="1"/>
    <n v="1"/>
    <n v="1"/>
    <n v="1"/>
    <n v="1"/>
    <n v="1"/>
    <n v="0"/>
    <n v="0"/>
    <n v="0"/>
    <n v="1"/>
    <n v="1"/>
    <n v="0"/>
    <n v="0"/>
    <n v="0"/>
    <n v="1"/>
    <x v="0"/>
    <x v="0"/>
    <n v="1"/>
    <n v="0"/>
    <n v="2"/>
    <n v="2"/>
    <n v="0"/>
    <n v="0"/>
    <n v="0"/>
    <n v="0"/>
    <n v="0"/>
    <n v="1"/>
    <n v="0"/>
    <n v="0"/>
    <n v="0"/>
    <n v="0"/>
    <n v="0"/>
    <n v="3"/>
    <n v="0"/>
    <n v="0"/>
    <n v="0"/>
    <n v="0"/>
    <n v="2"/>
    <x v="1"/>
    <n v="220.00000000000003"/>
    <n v="16000"/>
    <n v="8"/>
    <n v="9"/>
    <n v="5"/>
  </r>
  <r>
    <s v="Ireo The Grand Arch"/>
    <s v=" sector 58 Gurgaon"/>
    <x v="1"/>
    <n v="220000.00000000003"/>
    <n v="16000"/>
    <s v="North-East"/>
    <x v="0"/>
    <x v="19"/>
    <n v="1.375E-2"/>
    <m/>
    <m/>
    <n v="1375"/>
    <n v="2"/>
    <n v="2"/>
    <n v="2"/>
    <n v="2"/>
    <s v="unifamiliar"/>
    <n v="29"/>
    <n v="6"/>
    <n v="0"/>
    <n v="0"/>
    <n v="0"/>
    <n v="0"/>
    <n v="0"/>
    <n v="0"/>
    <n v="1"/>
    <n v="0"/>
    <n v="0"/>
    <n v="0"/>
    <n v="1"/>
    <n v="0"/>
    <n v="1"/>
    <n v="0"/>
    <n v="1"/>
    <n v="1"/>
    <n v="1"/>
    <n v="1"/>
    <n v="0"/>
    <n v="0"/>
    <n v="0"/>
    <n v="1"/>
    <n v="1"/>
    <n v="0"/>
    <n v="0"/>
    <n v="0"/>
    <n v="1"/>
    <x v="0"/>
    <x v="0"/>
    <n v="1"/>
    <n v="0"/>
    <n v="0"/>
    <n v="0"/>
    <n v="0"/>
    <n v="0"/>
    <n v="0"/>
    <n v="0"/>
    <n v="0"/>
    <n v="0"/>
    <n v="0"/>
    <n v="0"/>
    <n v="0"/>
    <n v="0"/>
    <n v="0"/>
    <n v="0"/>
    <n v="0"/>
    <n v="0"/>
    <n v="0"/>
    <n v="0"/>
    <n v="0"/>
    <x v="0"/>
    <n v="220.00000000000003"/>
    <n v="16000"/>
    <n v="0"/>
    <n v="7"/>
    <n v="5"/>
  </r>
  <r>
    <s v="Ireo The Grand Arch"/>
    <s v=" sector 58 Gurgaon"/>
    <x v="1"/>
    <n v="400000"/>
    <n v="18484"/>
    <s v="North-West"/>
    <x v="3"/>
    <x v="0"/>
    <n v="2.1640337589266301E-2"/>
    <m/>
    <m/>
    <n v="2164"/>
    <n v="3"/>
    <n v="4"/>
    <n v="3"/>
    <n v="3"/>
    <s v="plurifamiliar"/>
    <n v="29"/>
    <n v="5"/>
    <n v="1"/>
    <n v="0"/>
    <n v="0"/>
    <n v="0"/>
    <n v="0"/>
    <n v="0"/>
    <n v="1"/>
    <n v="0"/>
    <n v="0"/>
    <n v="0"/>
    <n v="1"/>
    <n v="0"/>
    <n v="1"/>
    <n v="1"/>
    <n v="1"/>
    <n v="1"/>
    <n v="1"/>
    <n v="1"/>
    <n v="0"/>
    <n v="0"/>
    <n v="0"/>
    <n v="1"/>
    <n v="1"/>
    <n v="0"/>
    <n v="0"/>
    <n v="0"/>
    <n v="1"/>
    <x v="0"/>
    <x v="0"/>
    <n v="1"/>
    <n v="0"/>
    <n v="4"/>
    <n v="3"/>
    <n v="0"/>
    <n v="0"/>
    <n v="1"/>
    <n v="0"/>
    <n v="0"/>
    <n v="1"/>
    <n v="0"/>
    <n v="0"/>
    <n v="0"/>
    <n v="0"/>
    <n v="1"/>
    <n v="4"/>
    <n v="0"/>
    <n v="0"/>
    <n v="0"/>
    <n v="0"/>
    <n v="2"/>
    <x v="1"/>
    <n v="400"/>
    <n v="18484"/>
    <n v="14"/>
    <n v="9"/>
    <n v="5"/>
  </r>
  <r>
    <s v="Ireo The Grand Arch"/>
    <s v=" sector 58 Gurgaon"/>
    <x v="1"/>
    <n v="220000.00000000003"/>
    <n v="13480"/>
    <s v="North-East"/>
    <x v="0"/>
    <x v="11"/>
    <n v="1.6320474777448E-2"/>
    <n v="1232"/>
    <n v="1432"/>
    <n v="1632"/>
    <n v="2"/>
    <n v="2"/>
    <n v="1"/>
    <n v="2"/>
    <s v="unifamiliar"/>
    <n v="29"/>
    <n v="5"/>
    <n v="0"/>
    <n v="1"/>
    <n v="0"/>
    <n v="0"/>
    <n v="1"/>
    <n v="1"/>
    <n v="1"/>
    <n v="1"/>
    <n v="0"/>
    <n v="1"/>
    <n v="1"/>
    <n v="1"/>
    <n v="1"/>
    <n v="0"/>
    <n v="0"/>
    <n v="1"/>
    <n v="1"/>
    <n v="1"/>
    <n v="1"/>
    <n v="1"/>
    <n v="1"/>
    <n v="1"/>
    <n v="1"/>
    <n v="0"/>
    <n v="0"/>
    <n v="0"/>
    <n v="1"/>
    <x v="0"/>
    <x v="0"/>
    <n v="1"/>
    <n v="0"/>
    <n v="0"/>
    <n v="0"/>
    <n v="0"/>
    <n v="0"/>
    <n v="1"/>
    <n v="1"/>
    <n v="0"/>
    <n v="0"/>
    <n v="0"/>
    <n v="0"/>
    <n v="0"/>
    <n v="0"/>
    <n v="0"/>
    <n v="2"/>
    <n v="0"/>
    <n v="0"/>
    <n v="0"/>
    <n v="0"/>
    <n v="0"/>
    <x v="0"/>
    <n v="220.00000000000003"/>
    <n v="13480"/>
    <n v="4"/>
    <n v="14"/>
    <n v="5"/>
  </r>
  <r>
    <s v="Ireo Uptown"/>
    <s v=" Sector 66 Gurgaon"/>
    <x v="1"/>
    <n v="185000"/>
    <n v="12567"/>
    <s v="South-East"/>
    <x v="0"/>
    <x v="12"/>
    <n v="1.4721094931168899E-2"/>
    <n v="1251"/>
    <n v="1470"/>
    <n v="1472"/>
    <n v="2"/>
    <n v="3"/>
    <n v="3"/>
    <n v="2"/>
    <s v="unifamiliar"/>
    <n v="25"/>
    <n v="16"/>
    <n v="1"/>
    <n v="0"/>
    <n v="0"/>
    <n v="0"/>
    <n v="1"/>
    <n v="0"/>
    <n v="1"/>
    <n v="0"/>
    <n v="0"/>
    <n v="1"/>
    <n v="1"/>
    <n v="1"/>
    <n v="1"/>
    <n v="1"/>
    <n v="1"/>
    <n v="1"/>
    <n v="1"/>
    <n v="1"/>
    <n v="1"/>
    <n v="1"/>
    <n v="1"/>
    <n v="1"/>
    <n v="0"/>
    <n v="0"/>
    <n v="0"/>
    <n v="1"/>
    <n v="1"/>
    <x v="1"/>
    <x v="0"/>
    <n v="0"/>
    <n v="0"/>
    <n v="4"/>
    <n v="2"/>
    <n v="0"/>
    <n v="0"/>
    <n v="1"/>
    <n v="0"/>
    <n v="0"/>
    <n v="1"/>
    <n v="0"/>
    <n v="0"/>
    <n v="0"/>
    <n v="0"/>
    <n v="0"/>
    <n v="3"/>
    <n v="0"/>
    <n v="0"/>
    <n v="0"/>
    <n v="0"/>
    <n v="2"/>
    <x v="1"/>
    <n v="185"/>
    <n v="12567"/>
    <n v="11"/>
    <n v="14"/>
    <n v="3"/>
  </r>
  <r>
    <s v="Ireo Uptown"/>
    <s v=" Sector 66 Gurgaon"/>
    <x v="1"/>
    <n v="485000"/>
    <n v="12999"/>
    <s v="North"/>
    <x v="0"/>
    <x v="9"/>
    <n v="3.7310562350949997E-2"/>
    <n v="3300"/>
    <n v="3500"/>
    <n v="3731"/>
    <n v="4"/>
    <n v="4"/>
    <n v="3"/>
    <n v="4"/>
    <s v="plurifamiliar"/>
    <n v="23"/>
    <n v="15"/>
    <n v="1"/>
    <n v="1"/>
    <n v="1"/>
    <n v="1"/>
    <n v="1"/>
    <n v="1"/>
    <n v="1"/>
    <n v="1"/>
    <n v="1"/>
    <n v="1"/>
    <n v="1"/>
    <n v="1"/>
    <n v="1"/>
    <n v="1"/>
    <n v="1"/>
    <n v="1"/>
    <n v="1"/>
    <n v="1"/>
    <n v="1"/>
    <n v="1"/>
    <n v="1"/>
    <n v="1"/>
    <n v="0"/>
    <n v="0"/>
    <n v="0"/>
    <n v="1"/>
    <n v="1"/>
    <x v="1"/>
    <x v="0"/>
    <n v="0"/>
    <n v="0"/>
    <n v="8"/>
    <n v="5"/>
    <n v="0"/>
    <n v="0"/>
    <n v="1"/>
    <n v="1"/>
    <n v="0"/>
    <n v="1"/>
    <n v="0"/>
    <n v="0"/>
    <n v="0"/>
    <n v="0"/>
    <n v="0"/>
    <n v="5"/>
    <n v="0"/>
    <n v="0"/>
    <n v="0"/>
    <n v="0"/>
    <n v="2"/>
    <x v="1"/>
    <n v="485"/>
    <n v="12999"/>
    <n v="21"/>
    <n v="20"/>
    <n v="3"/>
  </r>
  <r>
    <s v="Ireo Uptown"/>
    <s v=" Sector 66 Gurgaon"/>
    <x v="1"/>
    <n v="240000"/>
    <n v="13064"/>
    <s v="North-East"/>
    <x v="0"/>
    <x v="9"/>
    <n v="1.83710961420698E-2"/>
    <n v="1600"/>
    <n v="1700"/>
    <n v="1837"/>
    <n v="3"/>
    <n v="2"/>
    <n v="3"/>
    <n v="3"/>
    <s v="plurifamiliar"/>
    <n v="23"/>
    <n v="5"/>
    <n v="1"/>
    <n v="0"/>
    <n v="0"/>
    <n v="0"/>
    <n v="1"/>
    <n v="1"/>
    <n v="1"/>
    <n v="1"/>
    <n v="1"/>
    <n v="1"/>
    <n v="1"/>
    <n v="1"/>
    <n v="1"/>
    <n v="1"/>
    <n v="1"/>
    <n v="1"/>
    <n v="1"/>
    <n v="1"/>
    <n v="1"/>
    <n v="1"/>
    <n v="1"/>
    <n v="1"/>
    <n v="0"/>
    <n v="0"/>
    <n v="0"/>
    <n v="1"/>
    <n v="1"/>
    <x v="1"/>
    <x v="0"/>
    <n v="0"/>
    <n v="0"/>
    <n v="4"/>
    <n v="3"/>
    <n v="0"/>
    <n v="0"/>
    <n v="1"/>
    <n v="0"/>
    <n v="0"/>
    <n v="1"/>
    <n v="0"/>
    <n v="0"/>
    <n v="0"/>
    <n v="0"/>
    <n v="0"/>
    <n v="0"/>
    <n v="0"/>
    <n v="0"/>
    <n v="0"/>
    <n v="0"/>
    <n v="2"/>
    <x v="1"/>
    <n v="240"/>
    <n v="13064"/>
    <n v="9"/>
    <n v="17"/>
    <n v="3"/>
  </r>
  <r>
    <s v="Ireo Uptown"/>
    <s v=" Sector 66 Gurgaon"/>
    <x v="1"/>
    <n v="150000"/>
    <n v="11219"/>
    <s v="South"/>
    <x v="0"/>
    <x v="12"/>
    <n v="1.33701755949728E-2"/>
    <n v="1050"/>
    <n v="1330"/>
    <n v="1337"/>
    <n v="2"/>
    <n v="3"/>
    <n v="3"/>
    <n v="2"/>
    <s v="unifamiliar"/>
    <n v="25"/>
    <n v="1"/>
    <n v="1"/>
    <n v="0"/>
    <n v="0"/>
    <n v="0"/>
    <n v="1"/>
    <n v="0"/>
    <n v="1"/>
    <n v="0"/>
    <n v="0"/>
    <n v="1"/>
    <n v="1"/>
    <n v="1"/>
    <n v="1"/>
    <n v="1"/>
    <n v="1"/>
    <n v="1"/>
    <n v="1"/>
    <n v="1"/>
    <n v="1"/>
    <n v="1"/>
    <n v="1"/>
    <n v="1"/>
    <n v="0"/>
    <n v="0"/>
    <n v="0"/>
    <n v="1"/>
    <n v="1"/>
    <x v="1"/>
    <x v="0"/>
    <n v="0"/>
    <n v="0"/>
    <n v="4"/>
    <n v="2"/>
    <n v="0"/>
    <n v="0"/>
    <n v="1"/>
    <n v="0"/>
    <n v="0"/>
    <n v="0"/>
    <n v="1"/>
    <n v="0"/>
    <n v="0"/>
    <n v="0"/>
    <n v="0"/>
    <n v="3"/>
    <n v="0"/>
    <n v="0"/>
    <n v="0"/>
    <n v="0"/>
    <n v="2"/>
    <x v="1"/>
    <n v="150"/>
    <n v="11219"/>
    <n v="11"/>
    <n v="14"/>
    <n v="3"/>
  </r>
  <r>
    <s v="Ireo Uptown"/>
    <s v=" Sector 66 Gurgaon"/>
    <x v="1"/>
    <n v="132000"/>
    <n v="11442"/>
    <s v=""/>
    <x v="0"/>
    <x v="15"/>
    <n v="1.15364446775039E-2"/>
    <m/>
    <m/>
    <n v="1158"/>
    <n v="2"/>
    <n v="2"/>
    <n v="2"/>
    <n v="2"/>
    <s v="unifamiliar"/>
    <n v="23"/>
    <n v="6"/>
    <n v="0"/>
    <n v="0"/>
    <n v="0"/>
    <n v="0"/>
    <n v="1"/>
    <n v="0"/>
    <n v="1"/>
    <n v="1"/>
    <n v="0"/>
    <n v="1"/>
    <n v="1"/>
    <n v="1"/>
    <n v="0"/>
    <n v="0"/>
    <n v="0"/>
    <n v="1"/>
    <n v="0"/>
    <n v="0"/>
    <n v="1"/>
    <n v="1"/>
    <n v="1"/>
    <n v="1"/>
    <n v="0"/>
    <n v="0"/>
    <n v="0"/>
    <n v="1"/>
    <n v="1"/>
    <x v="1"/>
    <x v="0"/>
    <n v="0"/>
    <n v="0"/>
    <n v="1"/>
    <n v="0"/>
    <n v="0"/>
    <n v="0"/>
    <n v="0"/>
    <n v="0"/>
    <n v="0"/>
    <n v="0"/>
    <n v="0"/>
    <n v="0"/>
    <n v="0"/>
    <n v="0"/>
    <n v="0"/>
    <n v="0"/>
    <n v="0"/>
    <n v="0"/>
    <n v="0"/>
    <n v="0"/>
    <n v="0"/>
    <x v="0"/>
    <n v="132"/>
    <n v="11442"/>
    <n v="1"/>
    <n v="9"/>
    <n v="3"/>
  </r>
  <r>
    <s v="Ireo Victory Valley"/>
    <s v=" Sector 67 Gurgaon"/>
    <x v="1"/>
    <n v="349000"/>
    <n v="13000"/>
    <s v="South-East"/>
    <x v="0"/>
    <x v="8"/>
    <n v="2.6846153846153801E-2"/>
    <n v="2452"/>
    <m/>
    <m/>
    <n v="3"/>
    <n v="3"/>
    <n v="3"/>
    <n v="3"/>
    <s v="plurifamiliar"/>
    <n v="40"/>
    <n v="19"/>
    <n v="1"/>
    <n v="0"/>
    <n v="0"/>
    <n v="0"/>
    <n v="1"/>
    <n v="1"/>
    <n v="0"/>
    <n v="0"/>
    <n v="1"/>
    <n v="1"/>
    <n v="0"/>
    <n v="1"/>
    <n v="0"/>
    <n v="0"/>
    <n v="0"/>
    <n v="0"/>
    <n v="0"/>
    <n v="1"/>
    <n v="1"/>
    <n v="1"/>
    <n v="1"/>
    <n v="1"/>
    <n v="1"/>
    <n v="0"/>
    <n v="0"/>
    <n v="0"/>
    <n v="1"/>
    <x v="1"/>
    <x v="0"/>
    <n v="1"/>
    <n v="1"/>
    <n v="0"/>
    <n v="0"/>
    <n v="0"/>
    <n v="0"/>
    <n v="0"/>
    <n v="0"/>
    <n v="0"/>
    <n v="0"/>
    <n v="0"/>
    <n v="0"/>
    <n v="0"/>
    <n v="0"/>
    <n v="0"/>
    <n v="0"/>
    <n v="0"/>
    <n v="0"/>
    <n v="0"/>
    <n v="0"/>
    <n v="0"/>
    <x v="0"/>
    <n v="349"/>
    <n v="13000"/>
    <n v="0"/>
    <n v="9"/>
    <n v="5"/>
  </r>
  <r>
    <s v="Ireo Victory Valley"/>
    <s v=" Sector 67 Gurgaon"/>
    <x v="1"/>
    <n v="350000"/>
    <n v="14583"/>
    <s v="North-East"/>
    <x v="0"/>
    <x v="7"/>
    <n v="2.40005485839676E-2"/>
    <n v="2400"/>
    <n v="2490"/>
    <n v="2698"/>
    <n v="3"/>
    <n v="4"/>
    <n v="3"/>
    <n v="3"/>
    <s v="plurifamiliar"/>
    <n v="51"/>
    <n v="24"/>
    <n v="1"/>
    <n v="0"/>
    <n v="1"/>
    <n v="0"/>
    <n v="1"/>
    <n v="1"/>
    <n v="1"/>
    <n v="0"/>
    <n v="0"/>
    <n v="1"/>
    <n v="1"/>
    <n v="1"/>
    <n v="1"/>
    <n v="1"/>
    <n v="1"/>
    <n v="1"/>
    <n v="1"/>
    <n v="1"/>
    <n v="1"/>
    <n v="1"/>
    <n v="1"/>
    <n v="1"/>
    <n v="1"/>
    <n v="0"/>
    <n v="0"/>
    <n v="0"/>
    <n v="1"/>
    <x v="1"/>
    <x v="0"/>
    <n v="1"/>
    <n v="1"/>
    <n v="5"/>
    <n v="0"/>
    <n v="0"/>
    <n v="0"/>
    <n v="1"/>
    <n v="0"/>
    <n v="0"/>
    <n v="1"/>
    <n v="0"/>
    <n v="0"/>
    <n v="0"/>
    <n v="0"/>
    <n v="0"/>
    <n v="4"/>
    <n v="0"/>
    <n v="0"/>
    <n v="0"/>
    <n v="0"/>
    <n v="2"/>
    <x v="1"/>
    <n v="350"/>
    <n v="14583"/>
    <n v="11"/>
    <n v="16"/>
    <n v="5"/>
  </r>
  <r>
    <s v="Ireo Victory Valley"/>
    <s v=" Sector 67 Gurgaon"/>
    <x v="1"/>
    <n v="299000"/>
    <n v="11832"/>
    <s v="East"/>
    <x v="0"/>
    <x v="2"/>
    <n v="2.52704530087897E-2"/>
    <n v="2100"/>
    <n v="2200"/>
    <n v="2527"/>
    <n v="3"/>
    <n v="3"/>
    <n v="3"/>
    <n v="3"/>
    <s v="plurifamiliar"/>
    <n v="11"/>
    <n v="4"/>
    <n v="1"/>
    <n v="0"/>
    <n v="0"/>
    <n v="0"/>
    <n v="0"/>
    <n v="0"/>
    <n v="1"/>
    <n v="0"/>
    <n v="0"/>
    <n v="0"/>
    <n v="1"/>
    <n v="0"/>
    <n v="1"/>
    <n v="1"/>
    <n v="0"/>
    <n v="1"/>
    <n v="0"/>
    <n v="1"/>
    <n v="0"/>
    <n v="0"/>
    <n v="0"/>
    <n v="1"/>
    <n v="1"/>
    <n v="0"/>
    <n v="0"/>
    <n v="0"/>
    <n v="1"/>
    <x v="1"/>
    <x v="0"/>
    <n v="1"/>
    <n v="1"/>
    <n v="4"/>
    <n v="3"/>
    <n v="0"/>
    <n v="0"/>
    <n v="1"/>
    <n v="0"/>
    <n v="0"/>
    <n v="1"/>
    <n v="0"/>
    <n v="0"/>
    <n v="0"/>
    <n v="0"/>
    <n v="0"/>
    <n v="0"/>
    <n v="0"/>
    <n v="0"/>
    <n v="0"/>
    <n v="0"/>
    <n v="2"/>
    <x v="1"/>
    <n v="299"/>
    <n v="11832"/>
    <n v="9"/>
    <n v="7"/>
    <n v="5"/>
  </r>
  <r>
    <s v="Ireo Victory Valley"/>
    <s v=" Sector 67 Gurgaon"/>
    <x v="1"/>
    <n v="287000"/>
    <n v="11903"/>
    <s v="North-West"/>
    <x v="0"/>
    <x v="9"/>
    <n v="2.4111568512139699E-2"/>
    <n v="1808"/>
    <m/>
    <n v="2411"/>
    <n v="3"/>
    <n v="3"/>
    <n v="3"/>
    <n v="3"/>
    <s v="plurifamiliar"/>
    <n v="51"/>
    <n v="16"/>
    <n v="1"/>
    <n v="0"/>
    <n v="0"/>
    <n v="0"/>
    <n v="1"/>
    <n v="1"/>
    <n v="1"/>
    <n v="1"/>
    <n v="1"/>
    <n v="1"/>
    <n v="1"/>
    <n v="1"/>
    <n v="1"/>
    <n v="1"/>
    <n v="1"/>
    <n v="1"/>
    <n v="1"/>
    <n v="1"/>
    <n v="1"/>
    <n v="1"/>
    <n v="1"/>
    <n v="1"/>
    <n v="1"/>
    <n v="0"/>
    <n v="0"/>
    <n v="0"/>
    <n v="1"/>
    <x v="1"/>
    <x v="0"/>
    <n v="1"/>
    <n v="1"/>
    <n v="6"/>
    <n v="3"/>
    <n v="0"/>
    <n v="0"/>
    <n v="1"/>
    <n v="1"/>
    <n v="0"/>
    <n v="1"/>
    <n v="0"/>
    <n v="0"/>
    <n v="0"/>
    <n v="0"/>
    <n v="1"/>
    <n v="3"/>
    <n v="0"/>
    <n v="0"/>
    <n v="0"/>
    <n v="0"/>
    <n v="2"/>
    <x v="1"/>
    <n v="287"/>
    <n v="11903"/>
    <n v="16"/>
    <n v="17"/>
    <n v="5"/>
  </r>
  <r>
    <s v="Ireo Victory Valley"/>
    <s v=" Sector 67 Gurgaon"/>
    <x v="1"/>
    <n v="295000"/>
    <n v="12235"/>
    <s v="North-West"/>
    <x v="0"/>
    <x v="9"/>
    <n v="2.41111565181855E-2"/>
    <n v="1906"/>
    <m/>
    <n v="2411"/>
    <n v="3"/>
    <n v="3"/>
    <n v="3"/>
    <n v="3"/>
    <s v="plurifamiliar"/>
    <n v="51"/>
    <n v="10"/>
    <n v="1"/>
    <n v="0"/>
    <n v="0"/>
    <n v="0"/>
    <n v="1"/>
    <n v="1"/>
    <n v="1"/>
    <n v="1"/>
    <n v="1"/>
    <n v="1"/>
    <n v="1"/>
    <n v="1"/>
    <n v="1"/>
    <n v="1"/>
    <n v="1"/>
    <n v="1"/>
    <n v="1"/>
    <n v="1"/>
    <n v="1"/>
    <n v="1"/>
    <n v="1"/>
    <n v="1"/>
    <n v="1"/>
    <n v="0"/>
    <n v="0"/>
    <n v="0"/>
    <n v="1"/>
    <x v="1"/>
    <x v="0"/>
    <n v="1"/>
    <n v="1"/>
    <n v="7"/>
    <n v="3"/>
    <n v="0"/>
    <n v="0"/>
    <n v="1"/>
    <n v="1"/>
    <n v="0"/>
    <n v="1"/>
    <n v="0"/>
    <n v="0"/>
    <n v="0"/>
    <n v="0"/>
    <n v="1"/>
    <n v="3"/>
    <n v="0"/>
    <n v="0"/>
    <n v="0"/>
    <n v="0"/>
    <n v="2"/>
    <x v="1"/>
    <n v="295"/>
    <n v="12235"/>
    <n v="17"/>
    <n v="17"/>
    <n v="5"/>
  </r>
  <r>
    <s v="Ireo Victory Valley"/>
    <s v=" Sector 67 Gurgaon"/>
    <x v="1"/>
    <n v="365000"/>
    <n v="13528"/>
    <s v="North"/>
    <x v="0"/>
    <x v="14"/>
    <n v="2.6981076286221099E-2"/>
    <m/>
    <n v="2490"/>
    <n v="2698"/>
    <n v="3"/>
    <n v="4"/>
    <n v="3"/>
    <n v="3"/>
    <s v="plurifamiliar"/>
    <n v="51"/>
    <n v="18"/>
    <n v="1"/>
    <n v="0"/>
    <n v="1"/>
    <n v="0"/>
    <n v="0"/>
    <n v="1"/>
    <n v="1"/>
    <n v="1"/>
    <n v="0"/>
    <n v="0"/>
    <n v="1"/>
    <n v="1"/>
    <n v="0"/>
    <n v="0"/>
    <n v="0"/>
    <n v="1"/>
    <n v="0"/>
    <n v="0"/>
    <n v="1"/>
    <n v="1"/>
    <n v="1"/>
    <n v="1"/>
    <n v="1"/>
    <n v="0"/>
    <n v="0"/>
    <n v="0"/>
    <n v="1"/>
    <x v="1"/>
    <x v="0"/>
    <n v="1"/>
    <n v="1"/>
    <n v="6"/>
    <n v="0"/>
    <n v="0"/>
    <n v="0"/>
    <n v="0"/>
    <n v="0"/>
    <n v="0"/>
    <n v="1"/>
    <n v="0"/>
    <n v="0"/>
    <n v="0"/>
    <n v="0"/>
    <n v="0"/>
    <n v="0"/>
    <n v="0"/>
    <n v="0"/>
    <n v="0"/>
    <n v="0"/>
    <n v="2"/>
    <x v="1"/>
    <n v="365"/>
    <n v="13528"/>
    <n v="7"/>
    <n v="10"/>
    <n v="5"/>
  </r>
  <r>
    <s v="Ireo Victory Valley"/>
    <s v=" Sector 67 Gurgaon"/>
    <x v="1"/>
    <n v="475000"/>
    <n v="13929"/>
    <s v="West"/>
    <x v="0"/>
    <x v="9"/>
    <n v="3.4101514825184802E-2"/>
    <n v="3100"/>
    <n v="3200"/>
    <n v="3410"/>
    <n v="4"/>
    <n v="4"/>
    <n v="3"/>
    <n v="4"/>
    <s v="plurifamiliar"/>
    <n v="51"/>
    <n v="0"/>
    <n v="1"/>
    <n v="1"/>
    <n v="1"/>
    <n v="1"/>
    <n v="1"/>
    <n v="1"/>
    <n v="1"/>
    <n v="1"/>
    <n v="1"/>
    <n v="1"/>
    <n v="1"/>
    <n v="1"/>
    <n v="1"/>
    <n v="1"/>
    <n v="1"/>
    <n v="1"/>
    <n v="1"/>
    <n v="1"/>
    <n v="1"/>
    <n v="1"/>
    <n v="1"/>
    <n v="1"/>
    <n v="1"/>
    <n v="0"/>
    <n v="0"/>
    <n v="0"/>
    <n v="1"/>
    <x v="1"/>
    <x v="0"/>
    <n v="1"/>
    <n v="1"/>
    <n v="4"/>
    <n v="3"/>
    <n v="0"/>
    <n v="0"/>
    <n v="1"/>
    <n v="1"/>
    <n v="0"/>
    <n v="1"/>
    <n v="0"/>
    <n v="0"/>
    <n v="0"/>
    <n v="0"/>
    <n v="0"/>
    <n v="3"/>
    <n v="0"/>
    <n v="0"/>
    <n v="0"/>
    <n v="0"/>
    <n v="2"/>
    <x v="1"/>
    <n v="475"/>
    <n v="13929"/>
    <n v="13"/>
    <n v="20"/>
    <n v="5"/>
  </r>
  <r>
    <s v="Ireo Victory Valley"/>
    <s v=" Sector 67 Gurgaon"/>
    <x v="1"/>
    <n v="295000"/>
    <n v="12110"/>
    <s v="South"/>
    <x v="2"/>
    <x v="9"/>
    <n v="2.4360033030553199E-2"/>
    <n v="2036"/>
    <n v="2236"/>
    <n v="2436"/>
    <n v="3"/>
    <n v="3"/>
    <n v="3"/>
    <n v="3"/>
    <s v="plurifamiliar"/>
    <n v="51"/>
    <n v="14"/>
    <n v="1"/>
    <n v="0"/>
    <n v="1"/>
    <n v="0"/>
    <n v="1"/>
    <n v="1"/>
    <n v="1"/>
    <n v="1"/>
    <n v="1"/>
    <n v="1"/>
    <n v="1"/>
    <n v="1"/>
    <n v="1"/>
    <n v="1"/>
    <n v="1"/>
    <n v="1"/>
    <n v="1"/>
    <n v="1"/>
    <n v="1"/>
    <n v="1"/>
    <n v="1"/>
    <n v="1"/>
    <n v="1"/>
    <n v="0"/>
    <n v="0"/>
    <n v="0"/>
    <n v="1"/>
    <x v="1"/>
    <x v="0"/>
    <n v="1"/>
    <n v="1"/>
    <n v="0"/>
    <n v="3"/>
    <n v="0"/>
    <n v="0"/>
    <n v="0"/>
    <n v="0"/>
    <n v="0"/>
    <n v="1"/>
    <n v="0"/>
    <n v="0"/>
    <n v="0"/>
    <n v="0"/>
    <n v="0"/>
    <n v="5"/>
    <n v="0"/>
    <n v="0"/>
    <n v="0"/>
    <n v="0"/>
    <n v="2"/>
    <x v="1"/>
    <n v="295"/>
    <n v="12110"/>
    <n v="9"/>
    <n v="18"/>
    <n v="5"/>
  </r>
  <r>
    <s v="Ireo Victory Valley"/>
    <s v=" Sector 67 Gurgaon"/>
    <x v="1"/>
    <n v="455000"/>
    <n v="14536"/>
    <s v="South"/>
    <x v="0"/>
    <x v="9"/>
    <n v="3.1301596037424301E-2"/>
    <m/>
    <m/>
    <n v="3130"/>
    <n v="4"/>
    <n v="4"/>
    <n v="3"/>
    <n v="4"/>
    <s v="plurifamiliar"/>
    <n v="39"/>
    <n v="19"/>
    <n v="1"/>
    <n v="0"/>
    <n v="0"/>
    <n v="0"/>
    <n v="1"/>
    <n v="1"/>
    <n v="1"/>
    <n v="1"/>
    <n v="1"/>
    <n v="1"/>
    <n v="1"/>
    <n v="1"/>
    <n v="1"/>
    <n v="1"/>
    <n v="1"/>
    <n v="1"/>
    <n v="1"/>
    <n v="1"/>
    <n v="1"/>
    <n v="1"/>
    <n v="1"/>
    <n v="1"/>
    <n v="1"/>
    <n v="0"/>
    <n v="0"/>
    <n v="0"/>
    <n v="1"/>
    <x v="1"/>
    <x v="0"/>
    <n v="1"/>
    <n v="1"/>
    <n v="5"/>
    <n v="4"/>
    <n v="0"/>
    <n v="0"/>
    <n v="1"/>
    <n v="1"/>
    <n v="0"/>
    <n v="1"/>
    <n v="0"/>
    <n v="0"/>
    <n v="0"/>
    <n v="0"/>
    <n v="0"/>
    <n v="4"/>
    <n v="0"/>
    <n v="0"/>
    <n v="0"/>
    <n v="0"/>
    <n v="2"/>
    <x v="1"/>
    <n v="455"/>
    <n v="14536"/>
    <n v="16"/>
    <n v="17"/>
    <n v="5"/>
  </r>
  <r>
    <s v="Ireo Victory Valley"/>
    <s v=" Sector 67 Gurgaon"/>
    <x v="1"/>
    <n v="315000"/>
    <n v="12846"/>
    <s v="South"/>
    <x v="0"/>
    <x v="9"/>
    <n v="2.4521251751517901E-2"/>
    <m/>
    <m/>
    <n v="2452"/>
    <n v="3"/>
    <n v="4"/>
    <n v="3"/>
    <n v="3"/>
    <s v="plurifamiliar"/>
    <n v="39"/>
    <n v="15"/>
    <n v="1"/>
    <n v="0"/>
    <n v="1"/>
    <n v="0"/>
    <n v="1"/>
    <n v="1"/>
    <n v="1"/>
    <n v="0"/>
    <n v="1"/>
    <n v="1"/>
    <n v="1"/>
    <n v="1"/>
    <n v="1"/>
    <n v="1"/>
    <n v="1"/>
    <n v="1"/>
    <n v="1"/>
    <n v="1"/>
    <n v="1"/>
    <n v="1"/>
    <n v="1"/>
    <n v="1"/>
    <n v="1"/>
    <n v="0"/>
    <n v="0"/>
    <n v="0"/>
    <n v="1"/>
    <x v="1"/>
    <x v="0"/>
    <n v="1"/>
    <n v="1"/>
    <n v="6"/>
    <n v="4"/>
    <n v="0"/>
    <n v="0"/>
    <n v="1"/>
    <n v="1"/>
    <n v="0"/>
    <n v="1"/>
    <n v="0"/>
    <n v="0"/>
    <n v="0"/>
    <n v="0"/>
    <n v="0"/>
    <n v="5"/>
    <n v="0"/>
    <n v="0"/>
    <n v="0"/>
    <n v="0"/>
    <n v="2"/>
    <x v="1"/>
    <n v="315"/>
    <n v="12846"/>
    <n v="18"/>
    <n v="17"/>
    <n v="5"/>
  </r>
  <r>
    <s v="Ireo Victory Valley"/>
    <s v=" Sector 67 Gurgaon"/>
    <x v="1"/>
    <n v="305000"/>
    <n v="16266"/>
    <s v="South-West"/>
    <x v="0"/>
    <x v="9"/>
    <n v="1.8750768474117701E-2"/>
    <n v="1875"/>
    <n v="2200"/>
    <n v="2385"/>
    <n v="3"/>
    <n v="4"/>
    <n v="2"/>
    <n v="3"/>
    <s v="plurifamiliar"/>
    <n v="51"/>
    <n v="35"/>
    <n v="1"/>
    <n v="1"/>
    <n v="0"/>
    <n v="0"/>
    <n v="1"/>
    <n v="1"/>
    <n v="1"/>
    <n v="0"/>
    <n v="1"/>
    <n v="1"/>
    <n v="1"/>
    <n v="1"/>
    <n v="1"/>
    <n v="1"/>
    <n v="1"/>
    <n v="1"/>
    <n v="1"/>
    <n v="1"/>
    <n v="1"/>
    <n v="1"/>
    <n v="1"/>
    <n v="1"/>
    <n v="1"/>
    <n v="0"/>
    <n v="0"/>
    <n v="0"/>
    <n v="1"/>
    <x v="1"/>
    <x v="0"/>
    <n v="1"/>
    <n v="1"/>
    <n v="4"/>
    <n v="3"/>
    <n v="0"/>
    <n v="0"/>
    <n v="0"/>
    <n v="0"/>
    <n v="0"/>
    <n v="1"/>
    <n v="0"/>
    <n v="0"/>
    <n v="0"/>
    <n v="0"/>
    <n v="1"/>
    <n v="5"/>
    <n v="0"/>
    <n v="0"/>
    <n v="0"/>
    <n v="0"/>
    <n v="2"/>
    <x v="1"/>
    <n v="305"/>
    <n v="16266"/>
    <n v="14"/>
    <n v="17"/>
    <n v="5"/>
  </r>
  <r>
    <s v="Ireo Victory Valley"/>
    <s v=" Sector 67 Gurgaon"/>
    <x v="1"/>
    <n v="305000"/>
    <n v="12650"/>
    <s v="South-West"/>
    <x v="0"/>
    <x v="9"/>
    <n v="2.4110671936758799E-2"/>
    <n v="1688"/>
    <m/>
    <n v="2411"/>
    <n v="3"/>
    <n v="3"/>
    <n v="3"/>
    <n v="3"/>
    <s v="plurifamiliar"/>
    <n v="51"/>
    <n v="21"/>
    <n v="1"/>
    <n v="0"/>
    <n v="0"/>
    <n v="0"/>
    <n v="1"/>
    <n v="1"/>
    <n v="1"/>
    <n v="1"/>
    <n v="1"/>
    <n v="1"/>
    <n v="1"/>
    <n v="1"/>
    <n v="1"/>
    <n v="1"/>
    <n v="1"/>
    <n v="1"/>
    <n v="1"/>
    <n v="1"/>
    <n v="1"/>
    <n v="1"/>
    <n v="1"/>
    <n v="1"/>
    <n v="1"/>
    <n v="0"/>
    <n v="0"/>
    <n v="0"/>
    <n v="1"/>
    <x v="1"/>
    <x v="0"/>
    <n v="1"/>
    <n v="1"/>
    <n v="6"/>
    <n v="7"/>
    <n v="1"/>
    <n v="0"/>
    <n v="1"/>
    <n v="1"/>
    <n v="0"/>
    <n v="1"/>
    <n v="0"/>
    <n v="0"/>
    <n v="0"/>
    <n v="0"/>
    <n v="1"/>
    <n v="3"/>
    <n v="0"/>
    <n v="0"/>
    <n v="0"/>
    <n v="0"/>
    <n v="1"/>
    <x v="2"/>
    <n v="305"/>
    <n v="12650"/>
    <n v="21"/>
    <n v="17"/>
    <n v="5"/>
  </r>
  <r>
    <s v="Ireo Victory Valley"/>
    <s v=" Sector 67 Gurgaon"/>
    <x v="1"/>
    <n v="450000"/>
    <n v="14097"/>
    <s v="North"/>
    <x v="0"/>
    <x v="19"/>
    <n v="3.1921685464992501E-2"/>
    <n v="3000"/>
    <n v="3160"/>
    <n v="3192"/>
    <n v="4"/>
    <n v="4"/>
    <n v="3"/>
    <n v="4"/>
    <s v="plurifamiliar"/>
    <n v="51"/>
    <n v="0"/>
    <n v="1"/>
    <n v="0"/>
    <n v="1"/>
    <n v="0"/>
    <n v="0"/>
    <n v="0"/>
    <n v="1"/>
    <n v="0"/>
    <n v="0"/>
    <n v="0"/>
    <n v="1"/>
    <n v="0"/>
    <n v="1"/>
    <n v="0"/>
    <n v="1"/>
    <n v="1"/>
    <n v="0"/>
    <n v="0"/>
    <n v="0"/>
    <n v="0"/>
    <n v="0"/>
    <n v="1"/>
    <n v="1"/>
    <n v="0"/>
    <n v="0"/>
    <n v="0"/>
    <n v="1"/>
    <x v="1"/>
    <x v="0"/>
    <n v="1"/>
    <n v="1"/>
    <n v="0"/>
    <n v="3"/>
    <n v="0"/>
    <n v="0"/>
    <n v="0"/>
    <n v="0"/>
    <n v="0"/>
    <n v="1"/>
    <n v="0"/>
    <n v="0"/>
    <n v="0"/>
    <n v="0"/>
    <n v="0"/>
    <n v="4"/>
    <n v="0"/>
    <n v="0"/>
    <n v="0"/>
    <n v="0"/>
    <n v="2"/>
    <x v="1"/>
    <n v="450"/>
    <n v="14097"/>
    <n v="8"/>
    <n v="7"/>
    <n v="5"/>
  </r>
  <r>
    <s v="IRWO Westend Towers"/>
    <s v=" Sector 47 Gurgaon"/>
    <x v="1"/>
    <n v="65000"/>
    <n v="12059"/>
    <s v=""/>
    <x v="3"/>
    <x v="6"/>
    <n v="5.3901650219752E-3"/>
    <n v="539"/>
    <m/>
    <m/>
    <n v="1"/>
    <n v="1"/>
    <n v="2"/>
    <n v="1"/>
    <s v="unifamiliar"/>
    <n v="4"/>
    <n v="3"/>
    <n v="0"/>
    <n v="0"/>
    <n v="0"/>
    <n v="0"/>
    <n v="0"/>
    <n v="0"/>
    <n v="1"/>
    <n v="1"/>
    <n v="0"/>
    <n v="1"/>
    <n v="1"/>
    <n v="0"/>
    <n v="1"/>
    <n v="0"/>
    <n v="0"/>
    <n v="1"/>
    <n v="1"/>
    <n v="1"/>
    <n v="0"/>
    <n v="0"/>
    <n v="1"/>
    <n v="1"/>
    <n v="0"/>
    <n v="0"/>
    <n v="1"/>
    <n v="1"/>
    <n v="1"/>
    <x v="1"/>
    <x v="0"/>
    <n v="0"/>
    <n v="0"/>
    <n v="0"/>
    <n v="0"/>
    <n v="0"/>
    <n v="0"/>
    <n v="0"/>
    <n v="0"/>
    <n v="0"/>
    <n v="0"/>
    <n v="0"/>
    <n v="0"/>
    <n v="0"/>
    <n v="0"/>
    <n v="0"/>
    <n v="0"/>
    <n v="0"/>
    <n v="0"/>
    <n v="0"/>
    <n v="0"/>
    <n v="0"/>
    <x v="0"/>
    <n v="65"/>
    <n v="12059"/>
    <n v="0"/>
    <n v="8"/>
    <n v="4"/>
  </r>
  <r>
    <s v="Jammu and Kashmir Bank Employees CGHS"/>
    <s v=" Sector 9A Gurgaon"/>
    <x v="1"/>
    <n v="94000"/>
    <n v="6064"/>
    <s v="East"/>
    <x v="2"/>
    <x v="13"/>
    <n v="1.5501319261213699E-2"/>
    <n v="1550"/>
    <m/>
    <m/>
    <n v="3"/>
    <n v="3"/>
    <n v="2"/>
    <n v="3"/>
    <s v="plurifamiliar"/>
    <n v="5"/>
    <n v="5"/>
    <n v="0"/>
    <n v="0"/>
    <n v="0"/>
    <n v="0"/>
    <n v="0"/>
    <n v="0"/>
    <n v="0"/>
    <n v="0"/>
    <n v="0"/>
    <n v="1"/>
    <n v="1"/>
    <n v="1"/>
    <n v="1"/>
    <n v="1"/>
    <n v="1"/>
    <n v="1"/>
    <n v="0"/>
    <n v="1"/>
    <n v="0"/>
    <n v="0"/>
    <n v="0"/>
    <n v="1"/>
    <n v="0"/>
    <n v="1"/>
    <n v="1"/>
    <n v="1"/>
    <n v="1"/>
    <x v="1"/>
    <x v="0"/>
    <n v="0"/>
    <n v="0"/>
    <n v="0"/>
    <n v="3"/>
    <n v="0"/>
    <n v="0"/>
    <n v="1"/>
    <n v="1"/>
    <n v="0"/>
    <n v="1"/>
    <n v="1"/>
    <n v="0"/>
    <n v="0"/>
    <n v="0"/>
    <n v="0"/>
    <n v="0"/>
    <n v="0"/>
    <n v="0"/>
    <n v="0"/>
    <n v="0"/>
    <n v="2"/>
    <x v="1"/>
    <n v="94"/>
    <n v="6064"/>
    <n v="7"/>
    <n v="8"/>
    <n v="5"/>
  </r>
  <r>
    <s v="Jammu and Kashmir Bank Employees CGHS"/>
    <s v=" Sector 9A Gurgaon"/>
    <x v="1"/>
    <n v="0"/>
    <n v="6129"/>
    <s v=""/>
    <x v="1"/>
    <x v="1"/>
    <m/>
    <m/>
    <m/>
    <m/>
    <m/>
    <m/>
    <m/>
    <n v="3"/>
    <s v="plurifamiliar"/>
    <m/>
    <m/>
    <n v="0"/>
    <n v="0"/>
    <n v="0"/>
    <n v="0"/>
    <m/>
    <m/>
    <m/>
    <m/>
    <m/>
    <m/>
    <m/>
    <m/>
    <m/>
    <m/>
    <m/>
    <m/>
    <m/>
    <m/>
    <m/>
    <m/>
    <m/>
    <m/>
    <m/>
    <m/>
    <m/>
    <m/>
    <m/>
    <x v="2"/>
    <x v="1"/>
    <m/>
    <m/>
    <n v="0"/>
    <n v="0"/>
    <n v="0"/>
    <n v="0"/>
    <n v="0"/>
    <n v="0"/>
    <n v="0"/>
    <n v="0"/>
    <n v="0"/>
    <n v="0"/>
    <n v="0"/>
    <n v="0"/>
    <n v="0"/>
    <n v="0"/>
    <n v="0"/>
    <n v="0"/>
    <n v="0"/>
    <n v="0"/>
    <n v="0"/>
    <x v="0"/>
    <m/>
    <n v="6129"/>
    <n v="0"/>
    <n v="0"/>
    <n v="0"/>
  </r>
  <r>
    <s v="Jammu and Kashmir Bank Employees CGHS"/>
    <s v=" Sector 9A Gurgaon"/>
    <x v="1"/>
    <n v="95000"/>
    <n v="6129"/>
    <s v="West"/>
    <x v="2"/>
    <x v="18"/>
    <n v="1.55000815793767E-2"/>
    <m/>
    <m/>
    <n v="1550"/>
    <n v="3"/>
    <n v="3"/>
    <n v="2"/>
    <n v="3"/>
    <s v="plurifamiliar"/>
    <n v="5"/>
    <n v="5"/>
    <n v="0"/>
    <n v="0"/>
    <n v="0"/>
    <n v="0"/>
    <n v="0"/>
    <n v="0"/>
    <n v="0"/>
    <n v="0"/>
    <n v="0"/>
    <n v="0"/>
    <n v="1"/>
    <n v="0"/>
    <n v="1"/>
    <n v="0"/>
    <n v="1"/>
    <n v="1"/>
    <n v="0"/>
    <n v="1"/>
    <n v="0"/>
    <n v="0"/>
    <n v="0"/>
    <n v="1"/>
    <n v="0"/>
    <n v="1"/>
    <n v="1"/>
    <n v="1"/>
    <n v="1"/>
    <x v="1"/>
    <x v="0"/>
    <n v="0"/>
    <n v="0"/>
    <n v="0"/>
    <n v="2"/>
    <n v="0"/>
    <n v="0"/>
    <n v="0"/>
    <n v="0"/>
    <n v="0"/>
    <n v="0"/>
    <n v="0"/>
    <n v="0"/>
    <n v="0"/>
    <n v="0"/>
    <n v="0"/>
    <n v="3"/>
    <n v="0"/>
    <n v="0"/>
    <n v="0"/>
    <n v="0"/>
    <n v="0"/>
    <x v="0"/>
    <n v="95"/>
    <n v="6129"/>
    <n v="5"/>
    <n v="5"/>
    <n v="5"/>
  </r>
  <r>
    <s v="JMD Empire"/>
    <s v=" Golf Course Road"/>
    <x v="0"/>
    <n v="150000"/>
    <n v="12500"/>
    <s v="East"/>
    <x v="1"/>
    <x v="1"/>
    <n v="1.2E-2"/>
    <n v="1100"/>
    <n v="1200"/>
    <m/>
    <n v="2"/>
    <n v="2"/>
    <n v="3"/>
    <n v="2"/>
    <s v="unifamiliar"/>
    <n v="7"/>
    <n v="7"/>
    <n v="0"/>
    <n v="0"/>
    <n v="0"/>
    <n v="0"/>
    <m/>
    <m/>
    <m/>
    <m/>
    <m/>
    <m/>
    <m/>
    <m/>
    <m/>
    <m/>
    <m/>
    <m/>
    <m/>
    <m/>
    <m/>
    <m/>
    <m/>
    <n v="1"/>
    <n v="0"/>
    <n v="1"/>
    <n v="1"/>
    <n v="1"/>
    <n v="1"/>
    <x v="0"/>
    <x v="0"/>
    <n v="0"/>
    <n v="0"/>
    <n v="0"/>
    <n v="0"/>
    <n v="0"/>
    <n v="0"/>
    <n v="0"/>
    <n v="0"/>
    <n v="0"/>
    <n v="0"/>
    <n v="0"/>
    <n v="0"/>
    <n v="0"/>
    <n v="0"/>
    <n v="0"/>
    <n v="0"/>
    <n v="0"/>
    <n v="0"/>
    <n v="0"/>
    <n v="0"/>
    <n v="0"/>
    <x v="0"/>
    <n v="150"/>
    <n v="12500"/>
    <n v="0"/>
    <n v="0"/>
    <n v="6"/>
  </r>
  <r>
    <s v="JMD Gardens"/>
    <s v=" Sector 33 Gurgaon"/>
    <x v="1"/>
    <n v="325000"/>
    <n v="7510"/>
    <s v="South-East"/>
    <x v="3"/>
    <x v="7"/>
    <n v="4.3275632490013302E-2"/>
    <n v="4328"/>
    <m/>
    <m/>
    <n v="4"/>
    <n v="4"/>
    <n v="3"/>
    <n v="4"/>
    <s v="plurifamiliar"/>
    <n v="17"/>
    <n v="17"/>
    <n v="1"/>
    <n v="0"/>
    <n v="0"/>
    <n v="0"/>
    <n v="0"/>
    <n v="1"/>
    <n v="1"/>
    <n v="0"/>
    <n v="0"/>
    <n v="1"/>
    <n v="1"/>
    <n v="1"/>
    <n v="1"/>
    <n v="1"/>
    <n v="1"/>
    <n v="1"/>
    <n v="0"/>
    <n v="1"/>
    <n v="1"/>
    <n v="1"/>
    <n v="1"/>
    <n v="1"/>
    <n v="0"/>
    <n v="0"/>
    <n v="1"/>
    <n v="1"/>
    <n v="1"/>
    <x v="1"/>
    <x v="0"/>
    <n v="0"/>
    <n v="0"/>
    <n v="3"/>
    <n v="5"/>
    <n v="0"/>
    <n v="0"/>
    <n v="0"/>
    <n v="0"/>
    <n v="0"/>
    <n v="0"/>
    <n v="0"/>
    <n v="0"/>
    <n v="0"/>
    <n v="0"/>
    <n v="0"/>
    <n v="1"/>
    <n v="0"/>
    <n v="0"/>
    <n v="0"/>
    <n v="0"/>
    <n v="2"/>
    <x v="1"/>
    <n v="325"/>
    <n v="7510"/>
    <n v="9"/>
    <n v="13"/>
    <n v="4"/>
  </r>
  <r>
    <s v="kamal residence"/>
    <s v=" Sohna"/>
    <x v="0"/>
    <n v="40000"/>
    <n v="7633"/>
    <s v="North-East"/>
    <x v="4"/>
    <x v="25"/>
    <n v="5.2404035110703E-3"/>
    <n v="524"/>
    <m/>
    <m/>
    <n v="2"/>
    <n v="2"/>
    <n v="1"/>
    <n v="2"/>
    <s v="unifamiliar"/>
    <n v="4"/>
    <n v="0"/>
    <n v="0"/>
    <n v="0"/>
    <n v="0"/>
    <n v="0"/>
    <n v="0"/>
    <n v="0"/>
    <n v="0"/>
    <n v="0"/>
    <n v="0"/>
    <n v="0"/>
    <n v="0"/>
    <n v="0"/>
    <n v="0"/>
    <n v="1"/>
    <n v="0"/>
    <n v="1"/>
    <n v="0"/>
    <n v="1"/>
    <n v="0"/>
    <n v="0"/>
    <n v="0"/>
    <m/>
    <m/>
    <m/>
    <m/>
    <m/>
    <m/>
    <x v="2"/>
    <x v="1"/>
    <m/>
    <m/>
    <n v="2"/>
    <n v="2"/>
    <n v="0"/>
    <n v="0"/>
    <n v="0"/>
    <n v="10"/>
    <n v="2"/>
    <n v="0"/>
    <n v="0"/>
    <n v="0"/>
    <n v="0"/>
    <n v="0"/>
    <n v="0"/>
    <n v="1"/>
    <n v="0"/>
    <n v="0"/>
    <n v="0"/>
    <n v="0"/>
    <n v="1"/>
    <x v="2"/>
    <n v="40"/>
    <n v="7633"/>
    <n v="17"/>
    <n v="3"/>
    <n v="0"/>
  </r>
  <r>
    <s v="Kamroon Court"/>
    <s v=" Sector 43 Gurgaon"/>
    <x v="1"/>
    <n v="275000"/>
    <n v="13750"/>
    <s v="North-East"/>
    <x v="2"/>
    <x v="0"/>
    <n v="0.02"/>
    <n v="2000"/>
    <m/>
    <m/>
    <n v="3"/>
    <n v="4"/>
    <n v="3"/>
    <n v="3"/>
    <s v="plurifamiliar"/>
    <n v="12"/>
    <n v="5"/>
    <n v="1"/>
    <n v="0"/>
    <n v="0"/>
    <n v="0"/>
    <n v="0"/>
    <n v="0"/>
    <n v="1"/>
    <n v="0"/>
    <n v="0"/>
    <n v="0"/>
    <n v="1"/>
    <n v="0"/>
    <n v="1"/>
    <n v="1"/>
    <n v="1"/>
    <n v="1"/>
    <n v="1"/>
    <n v="1"/>
    <n v="0"/>
    <n v="0"/>
    <n v="0"/>
    <n v="1"/>
    <n v="0"/>
    <n v="1"/>
    <n v="1"/>
    <n v="1"/>
    <n v="1"/>
    <x v="1"/>
    <x v="2"/>
    <n v="0"/>
    <n v="1"/>
    <n v="3"/>
    <n v="3"/>
    <n v="1"/>
    <n v="0"/>
    <n v="0"/>
    <n v="0"/>
    <n v="2"/>
    <n v="0"/>
    <n v="0"/>
    <n v="0"/>
    <n v="0"/>
    <n v="0"/>
    <n v="0"/>
    <n v="4"/>
    <n v="0"/>
    <n v="0"/>
    <n v="0"/>
    <n v="0"/>
    <n v="1"/>
    <x v="2"/>
    <n v="275"/>
    <n v="13750"/>
    <n v="13"/>
    <n v="9"/>
    <n v="7"/>
  </r>
  <r>
    <s v="Kanchanjanga Tower"/>
    <s v=" Sector 56 Gurgaon"/>
    <x v="1"/>
    <n v="145000"/>
    <n v="7631"/>
    <s v="North"/>
    <x v="2"/>
    <x v="37"/>
    <n v="1.9001441488664599E-2"/>
    <m/>
    <m/>
    <n v="1900"/>
    <n v="3"/>
    <n v="3"/>
    <n v="3"/>
    <n v="3"/>
    <s v="plurifamiliar"/>
    <n v="6"/>
    <n v="2"/>
    <n v="0"/>
    <n v="0"/>
    <n v="0"/>
    <n v="0"/>
    <n v="1"/>
    <n v="1"/>
    <n v="1"/>
    <n v="0"/>
    <n v="0"/>
    <n v="1"/>
    <n v="1"/>
    <n v="0"/>
    <n v="1"/>
    <n v="1"/>
    <n v="1"/>
    <n v="1"/>
    <n v="1"/>
    <n v="1"/>
    <n v="0"/>
    <n v="0"/>
    <n v="1"/>
    <n v="1"/>
    <n v="0"/>
    <n v="1"/>
    <n v="1"/>
    <n v="1"/>
    <n v="1"/>
    <x v="0"/>
    <x v="2"/>
    <n v="0"/>
    <n v="1"/>
    <n v="0"/>
    <n v="3"/>
    <n v="0"/>
    <n v="0"/>
    <n v="0"/>
    <n v="1"/>
    <n v="0"/>
    <n v="1"/>
    <n v="0"/>
    <n v="0"/>
    <n v="0"/>
    <n v="0"/>
    <n v="1"/>
    <n v="3"/>
    <n v="0"/>
    <n v="0"/>
    <n v="0"/>
    <n v="0"/>
    <n v="2"/>
    <x v="1"/>
    <n v="145"/>
    <n v="7631"/>
    <n v="9"/>
    <n v="11"/>
    <n v="8"/>
  </r>
  <r>
    <s v="Karmyogi Apartment"/>
    <s v=" Sector 10A Gurgaon"/>
    <x v="1"/>
    <n v="230000"/>
    <n v="6467"/>
    <s v=""/>
    <x v="2"/>
    <x v="1"/>
    <n v="3.5565177052729199E-2"/>
    <n v="3556"/>
    <m/>
    <m/>
    <n v="6"/>
    <n v="4"/>
    <n v="2"/>
    <n v="6"/>
    <s v="plurifamiliar"/>
    <n v="9"/>
    <n v="6"/>
    <n v="0"/>
    <n v="0"/>
    <n v="0"/>
    <n v="0"/>
    <m/>
    <m/>
    <m/>
    <m/>
    <m/>
    <m/>
    <m/>
    <m/>
    <m/>
    <m/>
    <m/>
    <m/>
    <m/>
    <m/>
    <m/>
    <m/>
    <m/>
    <n v="1"/>
    <n v="0"/>
    <n v="0"/>
    <n v="0"/>
    <n v="0"/>
    <n v="0"/>
    <x v="1"/>
    <x v="0"/>
    <n v="0"/>
    <n v="0"/>
    <n v="0"/>
    <n v="0"/>
    <n v="0"/>
    <n v="0"/>
    <n v="0"/>
    <n v="0"/>
    <n v="0"/>
    <n v="0"/>
    <n v="0"/>
    <n v="0"/>
    <n v="0"/>
    <n v="0"/>
    <n v="0"/>
    <n v="0"/>
    <n v="0"/>
    <n v="0"/>
    <n v="0"/>
    <n v="0"/>
    <n v="0"/>
    <x v="0"/>
    <n v="230"/>
    <n v="6467"/>
    <n v="0"/>
    <n v="0"/>
    <n v="1"/>
  </r>
  <r>
    <s v="Kashish Manor One"/>
    <s v=" Sector 111 Gurgaon"/>
    <x v="1"/>
    <n v="165000"/>
    <n v="7097"/>
    <s v=""/>
    <x v="5"/>
    <x v="1"/>
    <n v="2.32492602508102E-2"/>
    <m/>
    <m/>
    <n v="2325"/>
    <n v="3"/>
    <n v="4"/>
    <n v="3"/>
    <n v="3"/>
    <s v="plurifamiliar"/>
    <n v="15"/>
    <n v="14"/>
    <n v="1"/>
    <n v="0"/>
    <n v="0"/>
    <n v="0"/>
    <n v="0"/>
    <n v="0"/>
    <n v="0"/>
    <n v="0"/>
    <n v="0"/>
    <n v="0"/>
    <n v="1"/>
    <n v="1"/>
    <n v="0"/>
    <n v="0"/>
    <n v="0"/>
    <n v="0"/>
    <n v="0"/>
    <n v="0"/>
    <n v="0"/>
    <n v="0"/>
    <n v="0"/>
    <n v="1"/>
    <n v="0"/>
    <n v="1"/>
    <n v="0"/>
    <n v="1"/>
    <n v="1"/>
    <x v="0"/>
    <x v="0"/>
    <n v="0"/>
    <n v="0"/>
    <n v="0"/>
    <n v="0"/>
    <n v="0"/>
    <n v="0"/>
    <n v="0"/>
    <n v="0"/>
    <n v="0"/>
    <n v="0"/>
    <n v="0"/>
    <n v="0"/>
    <n v="0"/>
    <n v="0"/>
    <n v="0"/>
    <n v="0"/>
    <n v="0"/>
    <n v="0"/>
    <n v="0"/>
    <n v="0"/>
    <n v="0"/>
    <x v="0"/>
    <n v="165"/>
    <n v="7097"/>
    <n v="0"/>
    <n v="3"/>
    <n v="5"/>
  </r>
  <r>
    <s v="Kendriya Vihar"/>
    <s v=" Sector 56 Gurgaon"/>
    <x v="1"/>
    <n v="55000"/>
    <n v="9016"/>
    <s v=""/>
    <x v="3"/>
    <x v="0"/>
    <n v="6.1002661934338002E-3"/>
    <n v="610"/>
    <m/>
    <m/>
    <n v="1"/>
    <n v="2"/>
    <n v="1"/>
    <n v="1"/>
    <s v="unifamiliar"/>
    <n v="3"/>
    <n v="0"/>
    <n v="0"/>
    <n v="0"/>
    <n v="0"/>
    <n v="0"/>
    <n v="0"/>
    <n v="0"/>
    <n v="1"/>
    <n v="1"/>
    <n v="0"/>
    <n v="0"/>
    <n v="1"/>
    <n v="1"/>
    <n v="1"/>
    <n v="1"/>
    <n v="1"/>
    <n v="0"/>
    <n v="0"/>
    <n v="1"/>
    <n v="0"/>
    <n v="1"/>
    <n v="0"/>
    <n v="1"/>
    <n v="0"/>
    <n v="1"/>
    <n v="1"/>
    <n v="1"/>
    <n v="1"/>
    <x v="0"/>
    <x v="2"/>
    <n v="0"/>
    <n v="1"/>
    <n v="0"/>
    <n v="0"/>
    <n v="0"/>
    <n v="0"/>
    <n v="0"/>
    <n v="0"/>
    <n v="0"/>
    <n v="0"/>
    <n v="0"/>
    <n v="0"/>
    <n v="0"/>
    <n v="0"/>
    <n v="0"/>
    <n v="0"/>
    <n v="0"/>
    <n v="0"/>
    <n v="0"/>
    <n v="0"/>
    <n v="0"/>
    <x v="0"/>
    <n v="55"/>
    <n v="9016"/>
    <n v="0"/>
    <n v="9"/>
    <n v="8"/>
  </r>
  <r>
    <s v="Kendriya Vihar"/>
    <s v=" Sector 56 Gurgaon"/>
    <x v="1"/>
    <n v="47000"/>
    <n v="7768"/>
    <s v=""/>
    <x v="3"/>
    <x v="13"/>
    <n v="6.0504634397528E-3"/>
    <n v="605"/>
    <m/>
    <m/>
    <n v="1"/>
    <n v="1"/>
    <n v="1"/>
    <n v="1"/>
    <s v="unifamiliar"/>
    <n v="3"/>
    <n v="3"/>
    <n v="0"/>
    <n v="0"/>
    <n v="0"/>
    <n v="0"/>
    <n v="0"/>
    <n v="0"/>
    <n v="0"/>
    <n v="1"/>
    <n v="0"/>
    <n v="0"/>
    <n v="1"/>
    <n v="1"/>
    <n v="1"/>
    <n v="1"/>
    <n v="1"/>
    <n v="0"/>
    <n v="0"/>
    <n v="1"/>
    <n v="0"/>
    <n v="1"/>
    <n v="0"/>
    <n v="1"/>
    <n v="0"/>
    <n v="1"/>
    <n v="1"/>
    <n v="1"/>
    <n v="1"/>
    <x v="0"/>
    <x v="2"/>
    <n v="0"/>
    <n v="1"/>
    <n v="1"/>
    <n v="1"/>
    <n v="0"/>
    <n v="0"/>
    <n v="1"/>
    <n v="0"/>
    <n v="0"/>
    <n v="0"/>
    <n v="0"/>
    <n v="0"/>
    <n v="0"/>
    <n v="0"/>
    <n v="1"/>
    <n v="0"/>
    <n v="0"/>
    <n v="0"/>
    <n v="0"/>
    <n v="0"/>
    <n v="2"/>
    <x v="1"/>
    <n v="47"/>
    <n v="7768"/>
    <n v="4"/>
    <n v="8"/>
    <n v="8"/>
  </r>
  <r>
    <s v="Kendriya Vihar"/>
    <s v=" Sector 56 Gurgaon"/>
    <x v="1"/>
    <n v="65000"/>
    <n v="8609"/>
    <s v=""/>
    <x v="2"/>
    <x v="37"/>
    <n v="7.5502381228945998E-3"/>
    <n v="755"/>
    <m/>
    <m/>
    <n v="1"/>
    <n v="1"/>
    <n v="1"/>
    <n v="1"/>
    <s v="unifamiliar"/>
    <n v="4"/>
    <n v="0"/>
    <n v="0"/>
    <n v="0"/>
    <n v="0"/>
    <n v="0"/>
    <n v="1"/>
    <n v="1"/>
    <n v="1"/>
    <n v="0"/>
    <n v="0"/>
    <n v="1"/>
    <n v="1"/>
    <n v="1"/>
    <n v="1"/>
    <n v="1"/>
    <n v="1"/>
    <n v="1"/>
    <n v="1"/>
    <n v="1"/>
    <n v="0"/>
    <n v="1"/>
    <n v="1"/>
    <n v="1"/>
    <n v="0"/>
    <n v="1"/>
    <n v="1"/>
    <n v="1"/>
    <n v="1"/>
    <x v="0"/>
    <x v="2"/>
    <n v="0"/>
    <n v="1"/>
    <n v="0"/>
    <n v="0"/>
    <n v="0"/>
    <n v="0"/>
    <n v="0"/>
    <n v="0"/>
    <n v="0"/>
    <n v="0"/>
    <n v="0"/>
    <n v="0"/>
    <n v="0"/>
    <n v="0"/>
    <n v="0"/>
    <n v="0"/>
    <n v="0"/>
    <n v="0"/>
    <n v="0"/>
    <n v="0"/>
    <n v="0"/>
    <x v="0"/>
    <n v="65"/>
    <n v="8609"/>
    <n v="0"/>
    <n v="13"/>
    <n v="8"/>
  </r>
  <r>
    <s v="Kendriya Vihar"/>
    <s v=" Sector 56 Gurgaon"/>
    <x v="1"/>
    <n v="58000"/>
    <n v="9586"/>
    <s v=""/>
    <x v="3"/>
    <x v="4"/>
    <n v="6.0504902983516996E-3"/>
    <n v="605"/>
    <m/>
    <m/>
    <n v="1"/>
    <n v="1"/>
    <n v="1"/>
    <n v="1"/>
    <s v="unifamiliar"/>
    <n v="4"/>
    <n v="1"/>
    <n v="0"/>
    <n v="0"/>
    <n v="0"/>
    <n v="0"/>
    <n v="1"/>
    <n v="0"/>
    <n v="0"/>
    <n v="0"/>
    <n v="0"/>
    <n v="0"/>
    <n v="1"/>
    <n v="0"/>
    <n v="1"/>
    <n v="1"/>
    <n v="1"/>
    <n v="0"/>
    <n v="0"/>
    <n v="1"/>
    <n v="0"/>
    <n v="1"/>
    <n v="1"/>
    <n v="1"/>
    <n v="0"/>
    <n v="1"/>
    <n v="1"/>
    <n v="1"/>
    <n v="1"/>
    <x v="0"/>
    <x v="2"/>
    <n v="0"/>
    <n v="1"/>
    <n v="0"/>
    <n v="0"/>
    <n v="0"/>
    <n v="0"/>
    <n v="1"/>
    <n v="0"/>
    <n v="0"/>
    <n v="0"/>
    <n v="0"/>
    <n v="0"/>
    <n v="0"/>
    <n v="0"/>
    <n v="0"/>
    <n v="1"/>
    <n v="0"/>
    <n v="0"/>
    <n v="0"/>
    <n v="0"/>
    <n v="0"/>
    <x v="0"/>
    <n v="58"/>
    <n v="9586"/>
    <n v="2"/>
    <n v="7"/>
    <n v="8"/>
  </r>
  <r>
    <s v="Kibithu Villas"/>
    <s v=" Sector 48 Gurgaon"/>
    <x v="1"/>
    <n v="345000"/>
    <n v="12777"/>
    <s v=""/>
    <x v="1"/>
    <x v="1"/>
    <n v="2.7001643578304702E-2"/>
    <n v="2700"/>
    <m/>
    <m/>
    <n v="4"/>
    <n v="4"/>
    <n v="3"/>
    <n v="4"/>
    <s v="plurifamiliar"/>
    <n v="2"/>
    <n v="2"/>
    <n v="0"/>
    <n v="0"/>
    <n v="0"/>
    <n v="0"/>
    <m/>
    <m/>
    <m/>
    <m/>
    <m/>
    <m/>
    <m/>
    <m/>
    <m/>
    <m/>
    <m/>
    <m/>
    <m/>
    <m/>
    <m/>
    <m/>
    <m/>
    <n v="1"/>
    <n v="0"/>
    <n v="0"/>
    <n v="1"/>
    <n v="1"/>
    <n v="1"/>
    <x v="0"/>
    <x v="0"/>
    <n v="0"/>
    <n v="1"/>
    <n v="0"/>
    <n v="0"/>
    <n v="0"/>
    <n v="0"/>
    <n v="0"/>
    <n v="0"/>
    <n v="0"/>
    <n v="0"/>
    <n v="0"/>
    <n v="0"/>
    <n v="0"/>
    <n v="0"/>
    <n v="0"/>
    <n v="0"/>
    <n v="0"/>
    <n v="0"/>
    <n v="0"/>
    <n v="0"/>
    <n v="0"/>
    <x v="0"/>
    <n v="345"/>
    <n v="12777"/>
    <n v="0"/>
    <n v="0"/>
    <n v="6"/>
  </r>
  <r>
    <s v="Kiran Residency"/>
    <s v=" Sector 56 Gurgaon"/>
    <x v="1"/>
    <n v="155000"/>
    <n v="6888"/>
    <s v="North"/>
    <x v="2"/>
    <x v="0"/>
    <n v="2.2502903600464499E-2"/>
    <n v="1750"/>
    <n v="1900"/>
    <n v="2250"/>
    <n v="3"/>
    <n v="3"/>
    <n v="3"/>
    <n v="3"/>
    <s v="plurifamiliar"/>
    <n v="8"/>
    <n v="5"/>
    <n v="1"/>
    <n v="0"/>
    <n v="1"/>
    <n v="0"/>
    <n v="1"/>
    <n v="0"/>
    <n v="1"/>
    <n v="0"/>
    <n v="0"/>
    <n v="0"/>
    <n v="1"/>
    <n v="0"/>
    <n v="1"/>
    <n v="1"/>
    <n v="1"/>
    <n v="1"/>
    <n v="1"/>
    <n v="1"/>
    <n v="0"/>
    <n v="0"/>
    <n v="0"/>
    <n v="1"/>
    <n v="0"/>
    <n v="1"/>
    <n v="1"/>
    <n v="1"/>
    <n v="1"/>
    <x v="0"/>
    <x v="2"/>
    <n v="0"/>
    <n v="1"/>
    <n v="0"/>
    <n v="3"/>
    <n v="0"/>
    <n v="0"/>
    <n v="0"/>
    <n v="0"/>
    <n v="0"/>
    <n v="1"/>
    <n v="0"/>
    <n v="0"/>
    <n v="0"/>
    <n v="0"/>
    <n v="0"/>
    <n v="1"/>
    <n v="0"/>
    <n v="0"/>
    <n v="0"/>
    <n v="0"/>
    <n v="2"/>
    <x v="1"/>
    <n v="155"/>
    <n v="6888"/>
    <n v="5"/>
    <n v="11"/>
    <n v="8"/>
  </r>
  <r>
    <s v="Kiran Residency"/>
    <s v=" Sector 56 Gurgaon"/>
    <x v="1"/>
    <n v="155000"/>
    <n v="7750"/>
    <s v="North"/>
    <x v="3"/>
    <x v="7"/>
    <n v="0.02"/>
    <n v="1700"/>
    <n v="1800"/>
    <n v="2000"/>
    <n v="3"/>
    <n v="3"/>
    <n v="3"/>
    <n v="3"/>
    <s v="plurifamiliar"/>
    <n v="9"/>
    <n v="5"/>
    <n v="1"/>
    <n v="0"/>
    <n v="1"/>
    <n v="0"/>
    <n v="1"/>
    <n v="1"/>
    <n v="1"/>
    <n v="0"/>
    <n v="1"/>
    <n v="1"/>
    <n v="1"/>
    <n v="1"/>
    <n v="1"/>
    <n v="1"/>
    <n v="1"/>
    <n v="1"/>
    <n v="1"/>
    <n v="1"/>
    <n v="0"/>
    <n v="1"/>
    <n v="1"/>
    <n v="1"/>
    <n v="0"/>
    <n v="1"/>
    <n v="1"/>
    <n v="1"/>
    <n v="1"/>
    <x v="0"/>
    <x v="2"/>
    <n v="0"/>
    <n v="1"/>
    <n v="0"/>
    <n v="0"/>
    <n v="0"/>
    <n v="0"/>
    <n v="0"/>
    <n v="0"/>
    <n v="0"/>
    <n v="0"/>
    <n v="0"/>
    <n v="0"/>
    <n v="0"/>
    <n v="0"/>
    <n v="0"/>
    <n v="0"/>
    <n v="0"/>
    <n v="0"/>
    <n v="0"/>
    <n v="0"/>
    <n v="0"/>
    <x v="0"/>
    <n v="155"/>
    <n v="7750"/>
    <n v="0"/>
    <n v="16"/>
    <n v="8"/>
  </r>
  <r>
    <s v="Kiran Residency"/>
    <s v=" Sector 56 Gurgaon"/>
    <x v="1"/>
    <n v="155000"/>
    <n v="7750"/>
    <s v="North"/>
    <x v="3"/>
    <x v="8"/>
    <n v="0.02"/>
    <m/>
    <m/>
    <n v="2000"/>
    <n v="3"/>
    <n v="3"/>
    <n v="3"/>
    <n v="3"/>
    <s v="plurifamiliar"/>
    <n v="9"/>
    <n v="5"/>
    <n v="1"/>
    <n v="0"/>
    <n v="0"/>
    <n v="0"/>
    <n v="1"/>
    <n v="1"/>
    <n v="1"/>
    <n v="0"/>
    <n v="0"/>
    <n v="0"/>
    <n v="1"/>
    <n v="0"/>
    <n v="1"/>
    <n v="1"/>
    <n v="1"/>
    <n v="1"/>
    <n v="0"/>
    <n v="1"/>
    <n v="0"/>
    <n v="0"/>
    <n v="0"/>
    <n v="1"/>
    <n v="0"/>
    <n v="1"/>
    <n v="1"/>
    <n v="1"/>
    <n v="1"/>
    <x v="0"/>
    <x v="2"/>
    <n v="0"/>
    <n v="1"/>
    <n v="3"/>
    <n v="3"/>
    <n v="0"/>
    <n v="0"/>
    <n v="0"/>
    <n v="0"/>
    <n v="0"/>
    <n v="1"/>
    <n v="0"/>
    <n v="0"/>
    <n v="0"/>
    <n v="0"/>
    <n v="0"/>
    <n v="3"/>
    <n v="0"/>
    <n v="0"/>
    <n v="0"/>
    <n v="0"/>
    <n v="2"/>
    <x v="1"/>
    <n v="155"/>
    <n v="7750"/>
    <n v="10"/>
    <n v="10"/>
    <n v="8"/>
  </r>
  <r>
    <s v="Kiran Residency"/>
    <s v=" Sector 56 Gurgaon"/>
    <x v="1"/>
    <n v="154000"/>
    <n v="8324"/>
    <s v="South"/>
    <x v="3"/>
    <x v="32"/>
    <n v="1.85007208073041E-2"/>
    <n v="1850"/>
    <n v="1900"/>
    <n v="2000"/>
    <n v="3"/>
    <n v="4"/>
    <n v="3"/>
    <n v="3"/>
    <s v="plurifamiliar"/>
    <n v="9"/>
    <n v="5"/>
    <n v="1"/>
    <n v="0"/>
    <n v="0"/>
    <n v="0"/>
    <n v="0"/>
    <n v="1"/>
    <n v="0"/>
    <n v="0"/>
    <n v="0"/>
    <n v="0"/>
    <n v="1"/>
    <n v="1"/>
    <n v="1"/>
    <n v="1"/>
    <n v="1"/>
    <n v="1"/>
    <n v="1"/>
    <n v="1"/>
    <n v="0"/>
    <n v="1"/>
    <n v="0"/>
    <n v="1"/>
    <n v="0"/>
    <n v="1"/>
    <n v="1"/>
    <n v="1"/>
    <n v="1"/>
    <x v="0"/>
    <x v="2"/>
    <n v="0"/>
    <n v="1"/>
    <n v="0"/>
    <n v="3"/>
    <n v="0"/>
    <n v="0"/>
    <n v="0"/>
    <n v="0"/>
    <n v="0"/>
    <n v="0"/>
    <n v="0"/>
    <n v="0"/>
    <n v="0"/>
    <n v="0"/>
    <n v="0"/>
    <n v="3"/>
    <n v="0"/>
    <n v="0"/>
    <n v="0"/>
    <n v="0"/>
    <n v="0"/>
    <x v="0"/>
    <n v="154"/>
    <n v="8324"/>
    <n v="6"/>
    <n v="11"/>
    <n v="8"/>
  </r>
  <r>
    <s v="Kiran Residency"/>
    <s v=" Sector 56 Gurgaon"/>
    <x v="1"/>
    <n v="150000"/>
    <n v="7500"/>
    <s v="North"/>
    <x v="0"/>
    <x v="8"/>
    <n v="0.02"/>
    <n v="1800"/>
    <n v="1900"/>
    <n v="2000"/>
    <n v="3"/>
    <n v="3"/>
    <n v="3"/>
    <n v="3"/>
    <s v="plurifamiliar"/>
    <n v="9"/>
    <n v="4"/>
    <n v="1"/>
    <n v="0"/>
    <n v="0"/>
    <n v="0"/>
    <n v="1"/>
    <n v="1"/>
    <n v="1"/>
    <n v="0"/>
    <n v="0"/>
    <n v="1"/>
    <n v="1"/>
    <n v="1"/>
    <n v="1"/>
    <n v="1"/>
    <n v="1"/>
    <n v="1"/>
    <n v="1"/>
    <n v="1"/>
    <n v="0"/>
    <n v="0"/>
    <n v="0"/>
    <n v="1"/>
    <n v="0"/>
    <n v="1"/>
    <n v="1"/>
    <n v="1"/>
    <n v="1"/>
    <x v="0"/>
    <x v="2"/>
    <n v="0"/>
    <n v="1"/>
    <n v="0"/>
    <n v="4"/>
    <n v="0"/>
    <n v="0"/>
    <n v="0"/>
    <n v="0"/>
    <n v="0"/>
    <n v="1"/>
    <n v="0"/>
    <n v="0"/>
    <n v="0"/>
    <n v="0"/>
    <n v="0"/>
    <n v="3"/>
    <n v="0"/>
    <n v="0"/>
    <n v="0"/>
    <n v="0"/>
    <n v="2"/>
    <x v="1"/>
    <n v="150"/>
    <n v="7500"/>
    <n v="8"/>
    <n v="13"/>
    <n v="8"/>
  </r>
  <r>
    <s v="Kiran Residency"/>
    <s v=" Sector 56 Gurgaon"/>
    <x v="1"/>
    <n v="150000"/>
    <n v="6648"/>
    <s v="South-East"/>
    <x v="2"/>
    <x v="37"/>
    <n v="2.2563176895306802E-2"/>
    <m/>
    <n v="2250"/>
    <m/>
    <n v="3"/>
    <n v="5"/>
    <n v="3"/>
    <n v="3"/>
    <s v="plurifamiliar"/>
    <n v="9"/>
    <n v="4"/>
    <n v="0"/>
    <n v="1"/>
    <n v="1"/>
    <n v="0"/>
    <n v="1"/>
    <n v="1"/>
    <n v="1"/>
    <n v="0"/>
    <n v="0"/>
    <n v="1"/>
    <n v="1"/>
    <n v="0"/>
    <n v="1"/>
    <n v="1"/>
    <n v="1"/>
    <n v="1"/>
    <n v="1"/>
    <n v="1"/>
    <n v="0"/>
    <n v="0"/>
    <n v="1"/>
    <n v="1"/>
    <n v="0"/>
    <n v="1"/>
    <n v="1"/>
    <n v="1"/>
    <n v="1"/>
    <x v="0"/>
    <x v="2"/>
    <n v="0"/>
    <n v="1"/>
    <n v="0"/>
    <n v="3"/>
    <n v="0"/>
    <n v="0"/>
    <n v="0"/>
    <n v="1"/>
    <n v="0"/>
    <n v="1"/>
    <n v="0"/>
    <n v="0"/>
    <n v="0"/>
    <n v="0"/>
    <n v="1"/>
    <n v="3"/>
    <n v="0"/>
    <n v="0"/>
    <n v="0"/>
    <n v="0"/>
    <n v="2"/>
    <x v="1"/>
    <n v="150"/>
    <n v="6648"/>
    <n v="9"/>
    <n v="13"/>
    <n v="8"/>
  </r>
  <r>
    <s v="Krishna Apartment"/>
    <s v=" New Palam Vihar Phase 2"/>
    <x v="0"/>
    <n v="35000"/>
    <n v="4117"/>
    <s v=""/>
    <x v="0"/>
    <x v="43"/>
    <n v="8.5013359242165996E-3"/>
    <n v="750"/>
    <n v="850"/>
    <m/>
    <n v="2"/>
    <n v="2"/>
    <n v="1"/>
    <n v="2"/>
    <s v="unifamiliar"/>
    <n v="4"/>
    <n v="2"/>
    <n v="0"/>
    <n v="0"/>
    <n v="0"/>
    <n v="0"/>
    <n v="0"/>
    <n v="0"/>
    <n v="0"/>
    <n v="0"/>
    <n v="0"/>
    <n v="0"/>
    <n v="1"/>
    <n v="0"/>
    <n v="1"/>
    <n v="1"/>
    <n v="0"/>
    <n v="0"/>
    <n v="0"/>
    <n v="0"/>
    <n v="0"/>
    <n v="0"/>
    <n v="0"/>
    <n v="1"/>
    <n v="0"/>
    <n v="1"/>
    <n v="0"/>
    <n v="1"/>
    <n v="1"/>
    <x v="1"/>
    <x v="0"/>
    <n v="0"/>
    <n v="0"/>
    <n v="1"/>
    <n v="2"/>
    <n v="0"/>
    <n v="0"/>
    <n v="0"/>
    <n v="0"/>
    <n v="0"/>
    <n v="1"/>
    <n v="0"/>
    <n v="0"/>
    <n v="0"/>
    <n v="0"/>
    <n v="1"/>
    <n v="0"/>
    <n v="0"/>
    <n v="0"/>
    <n v="0"/>
    <n v="0"/>
    <n v="2"/>
    <x v="1"/>
    <n v="35"/>
    <n v="4117"/>
    <n v="5"/>
    <n v="3"/>
    <n v="4"/>
  </r>
  <r>
    <s v="Krishna appartment"/>
    <s v=" Dharam Colony"/>
    <x v="0"/>
    <n v="35000"/>
    <n v="3500"/>
    <s v=""/>
    <x v="3"/>
    <x v="1"/>
    <n v="0.01"/>
    <m/>
    <m/>
    <n v="1000"/>
    <n v="3"/>
    <n v="3"/>
    <n v="1"/>
    <n v="3"/>
    <s v="plurifamiliar"/>
    <n v="5"/>
    <n v="2"/>
    <n v="0"/>
    <n v="0"/>
    <n v="0"/>
    <n v="0"/>
    <m/>
    <m/>
    <m/>
    <m/>
    <m/>
    <m/>
    <m/>
    <m/>
    <m/>
    <m/>
    <m/>
    <m/>
    <m/>
    <m/>
    <m/>
    <m/>
    <m/>
    <n v="1"/>
    <n v="0"/>
    <n v="1"/>
    <n v="0"/>
    <n v="1"/>
    <n v="1"/>
    <x v="0"/>
    <x v="0"/>
    <n v="0"/>
    <n v="0"/>
    <n v="0"/>
    <n v="3"/>
    <n v="0"/>
    <n v="0"/>
    <n v="0"/>
    <n v="0"/>
    <n v="0"/>
    <n v="0"/>
    <n v="0"/>
    <n v="0"/>
    <n v="0"/>
    <n v="0"/>
    <n v="0"/>
    <n v="0"/>
    <n v="0"/>
    <n v="0"/>
    <n v="0"/>
    <n v="0"/>
    <n v="0"/>
    <x v="0"/>
    <n v="35"/>
    <n v="3500"/>
    <n v="3"/>
    <n v="0"/>
    <n v="5"/>
  </r>
  <r>
    <s v="Krisumi Waterfall Residences"/>
    <s v=" Sector 36A Gurgaon"/>
    <x v="1"/>
    <n v="365000"/>
    <n v="14381"/>
    <s v="East"/>
    <x v="4"/>
    <x v="10"/>
    <n v="2.5380710659898401E-2"/>
    <m/>
    <m/>
    <n v="2538"/>
    <n v="3"/>
    <n v="3"/>
    <n v="2"/>
    <n v="3"/>
    <s v="plurifamiliar"/>
    <n v="24"/>
    <n v="17"/>
    <n v="0"/>
    <n v="0"/>
    <n v="0"/>
    <n v="0"/>
    <n v="0"/>
    <n v="0"/>
    <n v="1"/>
    <n v="0"/>
    <n v="0"/>
    <n v="0"/>
    <n v="1"/>
    <n v="0"/>
    <n v="0"/>
    <n v="0"/>
    <n v="1"/>
    <n v="1"/>
    <n v="0"/>
    <n v="1"/>
    <n v="0"/>
    <n v="0"/>
    <n v="0"/>
    <n v="1"/>
    <n v="1"/>
    <n v="0"/>
    <n v="0"/>
    <n v="0"/>
    <n v="1"/>
    <x v="0"/>
    <x v="2"/>
    <n v="1"/>
    <n v="0"/>
    <n v="5"/>
    <n v="0"/>
    <n v="0"/>
    <n v="0"/>
    <n v="0"/>
    <n v="0"/>
    <n v="0"/>
    <n v="1"/>
    <n v="0"/>
    <n v="0"/>
    <n v="0"/>
    <n v="0"/>
    <n v="0"/>
    <n v="0"/>
    <n v="0"/>
    <n v="0"/>
    <n v="0"/>
    <n v="0"/>
    <n v="2"/>
    <x v="1"/>
    <n v="365"/>
    <n v="14381"/>
    <n v="6"/>
    <n v="5"/>
    <n v="6"/>
  </r>
  <r>
    <s v="Krisumi Waterfall Residences"/>
    <s v=" Sector 36A Gurgaon"/>
    <x v="1"/>
    <n v="220000.00000000003"/>
    <n v="14874"/>
    <s v="North"/>
    <x v="4"/>
    <x v="17"/>
    <n v="1.47909103132983E-2"/>
    <m/>
    <m/>
    <n v="1479"/>
    <n v="2"/>
    <n v="2"/>
    <n v="2"/>
    <n v="2"/>
    <s v="unifamiliar"/>
    <n v="34"/>
    <n v="23"/>
    <n v="0"/>
    <n v="0"/>
    <n v="0"/>
    <n v="0"/>
    <n v="0"/>
    <n v="0"/>
    <n v="1"/>
    <n v="0"/>
    <n v="0"/>
    <n v="0"/>
    <n v="1"/>
    <n v="0"/>
    <n v="0"/>
    <n v="0"/>
    <n v="0"/>
    <n v="1"/>
    <n v="0"/>
    <n v="0"/>
    <n v="0"/>
    <n v="0"/>
    <n v="0"/>
    <n v="1"/>
    <n v="1"/>
    <n v="0"/>
    <n v="0"/>
    <n v="0"/>
    <n v="1"/>
    <x v="0"/>
    <x v="0"/>
    <n v="1"/>
    <n v="0"/>
    <n v="3"/>
    <n v="0"/>
    <n v="0"/>
    <n v="0"/>
    <n v="0"/>
    <n v="0"/>
    <n v="0"/>
    <n v="1"/>
    <n v="0"/>
    <n v="0"/>
    <n v="0"/>
    <n v="0"/>
    <n v="0"/>
    <n v="0"/>
    <n v="0"/>
    <n v="0"/>
    <n v="0"/>
    <n v="0"/>
    <n v="0"/>
    <x v="0"/>
    <n v="220.00000000000003"/>
    <n v="14874"/>
    <n v="4"/>
    <n v="3"/>
    <n v="5"/>
  </r>
  <r>
    <s v="Krisumi Waterfall Residences"/>
    <s v=" Sector 36A Gurgaon"/>
    <x v="1"/>
    <n v="410000"/>
    <n v="15500"/>
    <s v=""/>
    <x v="4"/>
    <x v="0"/>
    <n v="2.6451612903225799E-2"/>
    <n v="2538"/>
    <m/>
    <m/>
    <n v="3"/>
    <n v="4"/>
    <n v="3"/>
    <n v="3"/>
    <s v="plurifamiliar"/>
    <n v="34"/>
    <n v="30"/>
    <n v="0"/>
    <n v="1"/>
    <n v="0"/>
    <n v="0"/>
    <n v="0"/>
    <n v="0"/>
    <n v="1"/>
    <n v="0"/>
    <n v="0"/>
    <n v="0"/>
    <n v="1"/>
    <n v="0"/>
    <n v="1"/>
    <n v="1"/>
    <n v="1"/>
    <n v="1"/>
    <n v="1"/>
    <n v="1"/>
    <n v="0"/>
    <n v="0"/>
    <n v="0"/>
    <n v="1"/>
    <n v="1"/>
    <n v="0"/>
    <n v="0"/>
    <n v="0"/>
    <n v="1"/>
    <x v="0"/>
    <x v="2"/>
    <n v="1"/>
    <n v="0"/>
    <n v="0"/>
    <n v="4"/>
    <n v="1"/>
    <n v="1"/>
    <n v="1"/>
    <n v="1"/>
    <n v="0"/>
    <n v="1"/>
    <n v="1"/>
    <n v="0"/>
    <n v="0"/>
    <n v="0"/>
    <n v="1"/>
    <n v="4"/>
    <n v="0"/>
    <n v="0"/>
    <n v="0"/>
    <n v="0"/>
    <n v="1"/>
    <x v="2"/>
    <n v="410"/>
    <n v="15500"/>
    <n v="15"/>
    <n v="9"/>
    <n v="6"/>
  </r>
  <r>
    <s v="Krisumi Waterfall Residences"/>
    <s v=" Sector 36A Gurgaon"/>
    <x v="1"/>
    <n v="230000"/>
    <n v="15551"/>
    <s v=""/>
    <x v="1"/>
    <x v="1"/>
    <n v="1.4790045656227799E-2"/>
    <m/>
    <n v="1479"/>
    <m/>
    <n v="2"/>
    <n v="2"/>
    <n v="2"/>
    <n v="2"/>
    <s v="unifamiliar"/>
    <n v="23"/>
    <n v="23"/>
    <n v="0"/>
    <n v="0"/>
    <n v="0"/>
    <n v="0"/>
    <m/>
    <m/>
    <m/>
    <m/>
    <m/>
    <m/>
    <m/>
    <m/>
    <m/>
    <m/>
    <m/>
    <m/>
    <m/>
    <m/>
    <m/>
    <m/>
    <m/>
    <n v="1"/>
    <n v="1"/>
    <n v="0"/>
    <n v="0"/>
    <n v="0"/>
    <n v="1"/>
    <x v="0"/>
    <x v="2"/>
    <n v="1"/>
    <n v="0"/>
    <n v="0"/>
    <n v="0"/>
    <n v="0"/>
    <n v="0"/>
    <n v="0"/>
    <n v="0"/>
    <n v="0"/>
    <n v="0"/>
    <n v="0"/>
    <n v="0"/>
    <n v="0"/>
    <n v="0"/>
    <n v="0"/>
    <n v="0"/>
    <n v="0"/>
    <n v="0"/>
    <n v="0"/>
    <n v="0"/>
    <n v="0"/>
    <x v="0"/>
    <n v="230"/>
    <n v="15551"/>
    <n v="0"/>
    <n v="0"/>
    <n v="6"/>
  </r>
  <r>
    <s v="Krisumi Waterfall Residences"/>
    <s v=" Sector 36A Gurgaon"/>
    <x v="1"/>
    <n v="230000"/>
    <n v="15551"/>
    <s v=""/>
    <x v="1"/>
    <x v="1"/>
    <n v="1.4790045656227799E-2"/>
    <m/>
    <n v="1479"/>
    <m/>
    <n v="2"/>
    <n v="2"/>
    <n v="2"/>
    <n v="2"/>
    <s v="unifamiliar"/>
    <n v="23"/>
    <n v="23"/>
    <n v="0"/>
    <n v="0"/>
    <n v="0"/>
    <n v="0"/>
    <m/>
    <m/>
    <m/>
    <m/>
    <m/>
    <m/>
    <m/>
    <m/>
    <m/>
    <m/>
    <m/>
    <m/>
    <m/>
    <m/>
    <m/>
    <m/>
    <m/>
    <n v="1"/>
    <n v="1"/>
    <n v="0"/>
    <n v="0"/>
    <n v="0"/>
    <n v="1"/>
    <x v="0"/>
    <x v="0"/>
    <n v="1"/>
    <n v="0"/>
    <n v="0"/>
    <n v="0"/>
    <n v="0"/>
    <n v="0"/>
    <n v="0"/>
    <n v="0"/>
    <n v="0"/>
    <n v="0"/>
    <n v="0"/>
    <n v="0"/>
    <n v="0"/>
    <n v="0"/>
    <n v="0"/>
    <n v="0"/>
    <n v="0"/>
    <n v="0"/>
    <n v="0"/>
    <n v="0"/>
    <n v="0"/>
    <x v="0"/>
    <n v="230"/>
    <n v="15551"/>
    <n v="0"/>
    <n v="0"/>
    <n v="5"/>
  </r>
  <r>
    <s v="Krrish Florence Estate"/>
    <s v=" Sector 70 Gurgaon"/>
    <x v="1"/>
    <n v="125000"/>
    <n v="6703"/>
    <s v="North-East"/>
    <x v="5"/>
    <x v="22"/>
    <n v="1.8648366403102998E-2"/>
    <m/>
    <m/>
    <n v="1865"/>
    <n v="3"/>
    <n v="3"/>
    <n v="3"/>
    <n v="3"/>
    <s v="plurifamiliar"/>
    <n v="25"/>
    <n v="18"/>
    <n v="0"/>
    <n v="0"/>
    <n v="0"/>
    <n v="0"/>
    <n v="0"/>
    <n v="0"/>
    <n v="1"/>
    <n v="0"/>
    <n v="0"/>
    <n v="0"/>
    <n v="1"/>
    <n v="1"/>
    <n v="1"/>
    <n v="0"/>
    <n v="0"/>
    <n v="1"/>
    <n v="1"/>
    <n v="1"/>
    <n v="1"/>
    <n v="1"/>
    <n v="0"/>
    <n v="1"/>
    <n v="1"/>
    <n v="0"/>
    <n v="0"/>
    <n v="0"/>
    <n v="1"/>
    <x v="0"/>
    <x v="0"/>
    <n v="1"/>
    <n v="0"/>
    <n v="0"/>
    <n v="0"/>
    <n v="0"/>
    <n v="0"/>
    <n v="0"/>
    <n v="0"/>
    <n v="0"/>
    <n v="0"/>
    <n v="0"/>
    <n v="0"/>
    <n v="0"/>
    <n v="0"/>
    <n v="0"/>
    <n v="0"/>
    <n v="0"/>
    <n v="0"/>
    <n v="0"/>
    <n v="0"/>
    <n v="0"/>
    <x v="0"/>
    <n v="125"/>
    <n v="6703"/>
    <n v="0"/>
    <n v="9"/>
    <n v="5"/>
  </r>
  <r>
    <s v="Krrish Florence Estate"/>
    <s v=" Sector 70 Gurgaon"/>
    <x v="1"/>
    <n v="165000"/>
    <n v="7764"/>
    <s v="North-East"/>
    <x v="4"/>
    <x v="12"/>
    <n v="2.1251931993817599E-2"/>
    <m/>
    <m/>
    <n v="2125"/>
    <n v="3"/>
    <n v="4"/>
    <n v="3"/>
    <n v="3"/>
    <s v="plurifamiliar"/>
    <n v="30"/>
    <n v="27"/>
    <n v="1"/>
    <n v="1"/>
    <n v="0"/>
    <n v="0"/>
    <n v="0"/>
    <n v="0"/>
    <n v="1"/>
    <n v="1"/>
    <n v="0"/>
    <n v="0"/>
    <n v="1"/>
    <n v="1"/>
    <n v="1"/>
    <n v="1"/>
    <n v="1"/>
    <n v="1"/>
    <n v="1"/>
    <n v="1"/>
    <n v="1"/>
    <n v="1"/>
    <n v="1"/>
    <n v="1"/>
    <n v="1"/>
    <n v="0"/>
    <n v="0"/>
    <n v="0"/>
    <n v="1"/>
    <x v="0"/>
    <x v="0"/>
    <n v="1"/>
    <n v="0"/>
    <n v="0"/>
    <n v="0"/>
    <n v="0"/>
    <n v="0"/>
    <n v="0"/>
    <n v="0"/>
    <n v="0"/>
    <n v="0"/>
    <n v="0"/>
    <n v="0"/>
    <n v="0"/>
    <n v="0"/>
    <n v="0"/>
    <n v="0"/>
    <n v="0"/>
    <n v="0"/>
    <n v="0"/>
    <n v="0"/>
    <n v="0"/>
    <x v="0"/>
    <n v="165"/>
    <n v="7764"/>
    <n v="0"/>
    <n v="14"/>
    <n v="5"/>
  </r>
  <r>
    <s v="Krrish Florence Estate"/>
    <s v=" Sector 70 Gurgaon"/>
    <x v="1"/>
    <n v="130000"/>
    <n v="5600"/>
    <s v=""/>
    <x v="5"/>
    <x v="1"/>
    <n v="2.3214285714285701E-2"/>
    <m/>
    <n v="1865"/>
    <m/>
    <n v="3"/>
    <n v="3"/>
    <n v="3"/>
    <n v="3"/>
    <s v="plurifamiliar"/>
    <n v="25"/>
    <n v="17"/>
    <n v="0"/>
    <n v="0"/>
    <n v="0"/>
    <n v="0"/>
    <m/>
    <m/>
    <m/>
    <m/>
    <m/>
    <m/>
    <m/>
    <m/>
    <m/>
    <m/>
    <m/>
    <m/>
    <m/>
    <m/>
    <m/>
    <m/>
    <m/>
    <n v="1"/>
    <n v="1"/>
    <n v="0"/>
    <n v="0"/>
    <n v="0"/>
    <n v="1"/>
    <x v="0"/>
    <x v="0"/>
    <n v="1"/>
    <n v="0"/>
    <n v="5"/>
    <n v="4"/>
    <n v="0"/>
    <n v="0"/>
    <n v="0"/>
    <n v="0"/>
    <n v="0"/>
    <n v="1"/>
    <n v="0"/>
    <n v="0"/>
    <n v="0"/>
    <n v="0"/>
    <n v="0"/>
    <n v="3"/>
    <n v="0"/>
    <n v="0"/>
    <n v="0"/>
    <n v="0"/>
    <n v="2"/>
    <x v="1"/>
    <n v="130"/>
    <n v="5600"/>
    <n v="13"/>
    <n v="0"/>
    <n v="5"/>
  </r>
  <r>
    <s v="Krrish Provence Estate"/>
    <s v=" Gwal Pahari"/>
    <x v="0"/>
    <n v="525000"/>
    <n v="9051"/>
    <s v="North-East"/>
    <x v="4"/>
    <x v="0"/>
    <n v="5.8004640371229599E-2"/>
    <m/>
    <m/>
    <n v="5800"/>
    <n v="4"/>
    <n v="5"/>
    <n v="3"/>
    <n v="4"/>
    <s v="plurifamiliar"/>
    <n v="26"/>
    <n v="2"/>
    <n v="1"/>
    <n v="1"/>
    <n v="1"/>
    <n v="0"/>
    <n v="0"/>
    <n v="0"/>
    <n v="1"/>
    <n v="0"/>
    <n v="0"/>
    <n v="0"/>
    <n v="1"/>
    <n v="0"/>
    <n v="1"/>
    <n v="1"/>
    <n v="1"/>
    <n v="1"/>
    <n v="1"/>
    <n v="1"/>
    <n v="0"/>
    <n v="0"/>
    <n v="0"/>
    <n v="1"/>
    <n v="0"/>
    <n v="0"/>
    <n v="1"/>
    <n v="1"/>
    <n v="1"/>
    <x v="1"/>
    <x v="0"/>
    <n v="0"/>
    <n v="1"/>
    <n v="0"/>
    <n v="0"/>
    <n v="0"/>
    <n v="0"/>
    <n v="0"/>
    <n v="0"/>
    <n v="0"/>
    <n v="0"/>
    <n v="0"/>
    <n v="0"/>
    <n v="0"/>
    <n v="0"/>
    <n v="0"/>
    <n v="0"/>
    <n v="0"/>
    <n v="0"/>
    <n v="0"/>
    <n v="0"/>
    <n v="0"/>
    <x v="0"/>
    <n v="525"/>
    <n v="9051"/>
    <n v="0"/>
    <n v="11"/>
    <n v="5"/>
  </r>
  <r>
    <s v="Krrish Provence Estate"/>
    <s v=" Gwal Pahari"/>
    <x v="0"/>
    <n v="750000"/>
    <n v="7500"/>
    <s v="North-East"/>
    <x v="0"/>
    <x v="0"/>
    <n v="0.1"/>
    <m/>
    <m/>
    <n v="10000"/>
    <n v="5"/>
    <n v="6"/>
    <n v="3"/>
    <n v="5"/>
    <s v="plurifamiliar"/>
    <n v="26"/>
    <n v="23"/>
    <n v="1"/>
    <n v="0"/>
    <n v="1"/>
    <n v="0"/>
    <n v="0"/>
    <n v="0"/>
    <n v="1"/>
    <n v="0"/>
    <n v="0"/>
    <n v="0"/>
    <n v="1"/>
    <n v="0"/>
    <n v="1"/>
    <n v="1"/>
    <n v="1"/>
    <n v="1"/>
    <n v="1"/>
    <n v="1"/>
    <n v="0"/>
    <n v="0"/>
    <n v="0"/>
    <n v="1"/>
    <n v="0"/>
    <n v="0"/>
    <n v="1"/>
    <n v="1"/>
    <n v="1"/>
    <x v="1"/>
    <x v="0"/>
    <n v="0"/>
    <n v="1"/>
    <n v="0"/>
    <n v="0"/>
    <n v="0"/>
    <n v="0"/>
    <n v="0"/>
    <n v="0"/>
    <n v="0"/>
    <n v="0"/>
    <n v="0"/>
    <n v="0"/>
    <n v="0"/>
    <n v="0"/>
    <n v="0"/>
    <n v="0"/>
    <n v="0"/>
    <n v="0"/>
    <n v="0"/>
    <n v="0"/>
    <n v="0"/>
    <x v="0"/>
    <n v="750"/>
    <n v="7500"/>
    <n v="0"/>
    <n v="10"/>
    <n v="5"/>
  </r>
  <r>
    <s v="Krrish Provence Estate"/>
    <s v=" Gwal Pahari"/>
    <x v="0"/>
    <n v="550000"/>
    <n v="9482"/>
    <s v="East"/>
    <x v="4"/>
    <x v="7"/>
    <n v="5.8004640371229599E-2"/>
    <m/>
    <m/>
    <n v="5800"/>
    <n v="4"/>
    <n v="5"/>
    <n v="3"/>
    <n v="4"/>
    <s v="plurifamiliar"/>
    <n v="26"/>
    <n v="11"/>
    <n v="1"/>
    <n v="1"/>
    <n v="1"/>
    <n v="0"/>
    <n v="1"/>
    <n v="1"/>
    <n v="1"/>
    <n v="1"/>
    <n v="0"/>
    <n v="1"/>
    <n v="1"/>
    <n v="1"/>
    <n v="1"/>
    <n v="1"/>
    <n v="1"/>
    <n v="1"/>
    <n v="0"/>
    <n v="1"/>
    <n v="1"/>
    <n v="1"/>
    <n v="1"/>
    <n v="1"/>
    <n v="0"/>
    <n v="0"/>
    <n v="1"/>
    <n v="1"/>
    <n v="1"/>
    <x v="1"/>
    <x v="0"/>
    <n v="0"/>
    <n v="1"/>
    <n v="0"/>
    <n v="0"/>
    <n v="0"/>
    <n v="0"/>
    <n v="0"/>
    <n v="0"/>
    <n v="0"/>
    <n v="0"/>
    <n v="0"/>
    <n v="0"/>
    <n v="0"/>
    <n v="0"/>
    <n v="0"/>
    <n v="0"/>
    <n v="0"/>
    <n v="0"/>
    <n v="0"/>
    <n v="0"/>
    <n v="0"/>
    <x v="0"/>
    <n v="550"/>
    <n v="9482"/>
    <n v="0"/>
    <n v="17"/>
    <n v="5"/>
  </r>
  <r>
    <s v="KW Royal Court"/>
    <s v=" Sector 39 Gurgaon"/>
    <x v="1"/>
    <n v="200000"/>
    <n v="6250"/>
    <s v="East"/>
    <x v="3"/>
    <x v="0"/>
    <n v="3.2000000000000001E-2"/>
    <n v="3200"/>
    <m/>
    <m/>
    <n v="5"/>
    <n v="4"/>
    <n v="3"/>
    <n v="5"/>
    <s v="plurifamiliar"/>
    <n v="12"/>
    <n v="9"/>
    <n v="1"/>
    <n v="0"/>
    <n v="0"/>
    <n v="0"/>
    <n v="0"/>
    <n v="0"/>
    <n v="1"/>
    <n v="0"/>
    <n v="0"/>
    <n v="0"/>
    <n v="1"/>
    <n v="0"/>
    <n v="1"/>
    <n v="1"/>
    <n v="1"/>
    <n v="1"/>
    <n v="1"/>
    <n v="1"/>
    <n v="0"/>
    <n v="0"/>
    <n v="0"/>
    <n v="1"/>
    <n v="0"/>
    <n v="0"/>
    <n v="1"/>
    <n v="1"/>
    <n v="1"/>
    <x v="1"/>
    <x v="0"/>
    <n v="0"/>
    <n v="1"/>
    <n v="6"/>
    <n v="5"/>
    <n v="1"/>
    <n v="1"/>
    <n v="1"/>
    <n v="9"/>
    <n v="1"/>
    <n v="1"/>
    <n v="1"/>
    <n v="0"/>
    <n v="0"/>
    <n v="0"/>
    <n v="1"/>
    <n v="5"/>
    <n v="0"/>
    <n v="0"/>
    <n v="0"/>
    <n v="0"/>
    <n v="1"/>
    <x v="2"/>
    <n v="200"/>
    <n v="6250"/>
    <n v="32"/>
    <n v="9"/>
    <n v="5"/>
  </r>
  <r>
    <s v="La Lagune"/>
    <s v=" Sector 54 Gurgaon"/>
    <x v="1"/>
    <n v="675000"/>
    <n v="21360"/>
    <s v="East"/>
    <x v="2"/>
    <x v="7"/>
    <n v="3.1601123595505598E-2"/>
    <n v="2240"/>
    <n v="2455"/>
    <n v="3160"/>
    <n v="4"/>
    <n v="6"/>
    <n v="3"/>
    <n v="4"/>
    <s v="plurifamiliar"/>
    <n v="18"/>
    <n v="11"/>
    <n v="1"/>
    <n v="0"/>
    <n v="0"/>
    <n v="0"/>
    <n v="1"/>
    <n v="1"/>
    <n v="1"/>
    <n v="0"/>
    <n v="0"/>
    <n v="1"/>
    <n v="1"/>
    <n v="1"/>
    <n v="1"/>
    <n v="1"/>
    <n v="1"/>
    <n v="1"/>
    <n v="1"/>
    <n v="1"/>
    <n v="1"/>
    <n v="1"/>
    <n v="1"/>
    <n v="1"/>
    <n v="1"/>
    <n v="0"/>
    <n v="0"/>
    <n v="0"/>
    <n v="1"/>
    <x v="0"/>
    <x v="2"/>
    <n v="1"/>
    <n v="0"/>
    <n v="6"/>
    <n v="5"/>
    <n v="0"/>
    <n v="0"/>
    <n v="1"/>
    <n v="0"/>
    <n v="0"/>
    <n v="1"/>
    <n v="0"/>
    <n v="0"/>
    <n v="0"/>
    <n v="0"/>
    <n v="0"/>
    <n v="5"/>
    <n v="0"/>
    <n v="0"/>
    <n v="0"/>
    <n v="0"/>
    <n v="2"/>
    <x v="1"/>
    <n v="675"/>
    <n v="21360"/>
    <n v="18"/>
    <n v="15"/>
    <n v="6"/>
  </r>
  <r>
    <s v="La Vida by Tata Housing"/>
    <s v=" Sector 113 Gurgaon"/>
    <x v="1"/>
    <n v="285000"/>
    <n v="12855"/>
    <s v="East"/>
    <x v="4"/>
    <x v="35"/>
    <n v="2.2170361726954399E-2"/>
    <m/>
    <m/>
    <n v="2217"/>
    <n v="3"/>
    <n v="3"/>
    <n v="3"/>
    <n v="3"/>
    <s v="plurifamiliar"/>
    <n v="25"/>
    <n v="10"/>
    <n v="1"/>
    <n v="0"/>
    <n v="0"/>
    <n v="0"/>
    <n v="0"/>
    <n v="0"/>
    <n v="1"/>
    <n v="0"/>
    <n v="0"/>
    <n v="0"/>
    <n v="1"/>
    <n v="1"/>
    <n v="1"/>
    <n v="1"/>
    <n v="1"/>
    <n v="1"/>
    <n v="1"/>
    <n v="1"/>
    <n v="1"/>
    <n v="1"/>
    <n v="0"/>
    <n v="1"/>
    <n v="1"/>
    <n v="0"/>
    <n v="0"/>
    <n v="0"/>
    <n v="1"/>
    <x v="0"/>
    <x v="0"/>
    <n v="1"/>
    <n v="0"/>
    <n v="0"/>
    <n v="0"/>
    <n v="0"/>
    <n v="0"/>
    <n v="0"/>
    <n v="0"/>
    <n v="0"/>
    <n v="0"/>
    <n v="0"/>
    <n v="0"/>
    <n v="0"/>
    <n v="0"/>
    <n v="0"/>
    <n v="0"/>
    <n v="0"/>
    <n v="0"/>
    <n v="0"/>
    <n v="0"/>
    <n v="0"/>
    <x v="0"/>
    <n v="285"/>
    <n v="12855"/>
    <n v="0"/>
    <n v="12"/>
    <n v="5"/>
  </r>
  <r>
    <s v="La Vida by Tata Housing"/>
    <s v=" Sector 113 Gurgaon"/>
    <x v="1"/>
    <n v="150000"/>
    <n v="11755"/>
    <s v=""/>
    <x v="4"/>
    <x v="1"/>
    <n v="1.27605274351339E-2"/>
    <n v="1276"/>
    <m/>
    <m/>
    <n v="2"/>
    <n v="2"/>
    <n v="2"/>
    <n v="2"/>
    <s v="unifamiliar"/>
    <n v="13"/>
    <n v="13"/>
    <n v="0"/>
    <n v="0"/>
    <n v="0"/>
    <n v="0"/>
    <m/>
    <m/>
    <m/>
    <m/>
    <m/>
    <m/>
    <m/>
    <m/>
    <m/>
    <m/>
    <m/>
    <m/>
    <m/>
    <m/>
    <m/>
    <m/>
    <m/>
    <n v="1"/>
    <n v="1"/>
    <n v="0"/>
    <n v="0"/>
    <n v="0"/>
    <n v="1"/>
    <x v="0"/>
    <x v="0"/>
    <n v="1"/>
    <n v="0"/>
    <n v="0"/>
    <n v="0"/>
    <n v="0"/>
    <n v="0"/>
    <n v="0"/>
    <n v="0"/>
    <n v="0"/>
    <n v="0"/>
    <n v="0"/>
    <n v="0"/>
    <n v="0"/>
    <n v="0"/>
    <n v="0"/>
    <n v="0"/>
    <n v="0"/>
    <n v="0"/>
    <n v="0"/>
    <n v="0"/>
    <n v="0"/>
    <x v="0"/>
    <n v="150"/>
    <n v="11755"/>
    <n v="0"/>
    <n v="0"/>
    <n v="5"/>
  </r>
  <r>
    <s v="La Vida by Tata Housing"/>
    <s v=" Sector 113 Gurgaon"/>
    <x v="1"/>
    <n v="150000"/>
    <n v="11755"/>
    <s v=""/>
    <x v="4"/>
    <x v="21"/>
    <n v="1.27605274351339E-2"/>
    <m/>
    <m/>
    <n v="1276"/>
    <n v="2"/>
    <n v="2"/>
    <n v="2"/>
    <n v="2"/>
    <s v="unifamiliar"/>
    <n v="13"/>
    <n v="13"/>
    <n v="0"/>
    <n v="0"/>
    <n v="0"/>
    <n v="0"/>
    <n v="0"/>
    <n v="0"/>
    <n v="1"/>
    <n v="0"/>
    <n v="0"/>
    <n v="0"/>
    <n v="1"/>
    <n v="1"/>
    <n v="1"/>
    <n v="0"/>
    <n v="1"/>
    <n v="1"/>
    <n v="0"/>
    <n v="1"/>
    <n v="1"/>
    <n v="1"/>
    <n v="0"/>
    <n v="1"/>
    <n v="1"/>
    <n v="0"/>
    <n v="0"/>
    <n v="0"/>
    <n v="1"/>
    <x v="0"/>
    <x v="0"/>
    <n v="1"/>
    <n v="0"/>
    <n v="0"/>
    <n v="0"/>
    <n v="0"/>
    <n v="0"/>
    <n v="0"/>
    <n v="0"/>
    <n v="0"/>
    <n v="0"/>
    <n v="0"/>
    <n v="0"/>
    <n v="0"/>
    <n v="0"/>
    <n v="0"/>
    <n v="0"/>
    <n v="0"/>
    <n v="0"/>
    <n v="0"/>
    <n v="0"/>
    <n v="0"/>
    <x v="0"/>
    <n v="150"/>
    <n v="11755"/>
    <n v="0"/>
    <n v="9"/>
    <n v="5"/>
  </r>
  <r>
    <s v="La Vida by Tata Housing"/>
    <s v=" Sector 113 Gurgaon"/>
    <x v="1"/>
    <n v="185000"/>
    <n v="11716"/>
    <s v="East"/>
    <x v="4"/>
    <x v="10"/>
    <n v="1.5790372140662302E-2"/>
    <m/>
    <m/>
    <n v="1579"/>
    <n v="3"/>
    <n v="2"/>
    <n v="2"/>
    <n v="3"/>
    <s v="plurifamiliar"/>
    <n v="25"/>
    <n v="7"/>
    <n v="0"/>
    <n v="0"/>
    <n v="0"/>
    <n v="0"/>
    <n v="0"/>
    <n v="0"/>
    <n v="1"/>
    <n v="0"/>
    <n v="0"/>
    <n v="0"/>
    <n v="0"/>
    <n v="0"/>
    <n v="1"/>
    <n v="0"/>
    <n v="0"/>
    <n v="1"/>
    <n v="0"/>
    <n v="0"/>
    <n v="0"/>
    <n v="0"/>
    <n v="0"/>
    <n v="1"/>
    <n v="1"/>
    <n v="0"/>
    <n v="0"/>
    <n v="0"/>
    <n v="1"/>
    <x v="0"/>
    <x v="0"/>
    <n v="1"/>
    <n v="0"/>
    <n v="0"/>
    <n v="0"/>
    <n v="0"/>
    <n v="0"/>
    <n v="0"/>
    <n v="0"/>
    <n v="0"/>
    <n v="0"/>
    <n v="0"/>
    <n v="0"/>
    <n v="0"/>
    <n v="0"/>
    <n v="0"/>
    <n v="0"/>
    <n v="0"/>
    <n v="0"/>
    <n v="0"/>
    <n v="0"/>
    <n v="0"/>
    <x v="0"/>
    <n v="185"/>
    <n v="11716"/>
    <n v="0"/>
    <n v="3"/>
    <n v="5"/>
  </r>
  <r>
    <s v="La Vida by Tata Housing"/>
    <s v=" Sector 113 Gurgaon"/>
    <x v="1"/>
    <n v="190000"/>
    <n v="18500"/>
    <s v="North-East"/>
    <x v="0"/>
    <x v="9"/>
    <n v="1.02702702702702E-2"/>
    <n v="1027"/>
    <m/>
    <n v="1579"/>
    <n v="3"/>
    <n v="2"/>
    <n v="2"/>
    <n v="3"/>
    <s v="plurifamiliar"/>
    <n v="25"/>
    <n v="10"/>
    <n v="0"/>
    <n v="0"/>
    <n v="1"/>
    <n v="0"/>
    <n v="1"/>
    <n v="1"/>
    <n v="1"/>
    <n v="0"/>
    <n v="1"/>
    <n v="1"/>
    <n v="1"/>
    <n v="1"/>
    <n v="1"/>
    <n v="1"/>
    <n v="1"/>
    <n v="1"/>
    <n v="1"/>
    <n v="1"/>
    <n v="1"/>
    <n v="1"/>
    <n v="1"/>
    <n v="1"/>
    <n v="1"/>
    <n v="0"/>
    <n v="0"/>
    <n v="0"/>
    <n v="1"/>
    <x v="0"/>
    <x v="0"/>
    <n v="1"/>
    <n v="0"/>
    <n v="2"/>
    <n v="2"/>
    <n v="0"/>
    <n v="0"/>
    <n v="1"/>
    <n v="1"/>
    <n v="0"/>
    <n v="1"/>
    <n v="0"/>
    <n v="0"/>
    <n v="0"/>
    <n v="0"/>
    <n v="1"/>
    <n v="2"/>
    <n v="0"/>
    <n v="0"/>
    <n v="0"/>
    <n v="0"/>
    <n v="2"/>
    <x v="1"/>
    <n v="190"/>
    <n v="18500"/>
    <n v="10"/>
    <n v="16"/>
    <n v="5"/>
  </r>
  <r>
    <s v="La Vida by Tata Housing"/>
    <s v=" Sector 113 Gurgaon"/>
    <x v="1"/>
    <n v="335000"/>
    <n v="16750"/>
    <s v="North-East"/>
    <x v="4"/>
    <x v="9"/>
    <n v="0.02"/>
    <n v="2000"/>
    <n v="2200"/>
    <n v="2691"/>
    <n v="3"/>
    <n v="4"/>
    <n v="3"/>
    <n v="3"/>
    <s v="plurifamiliar"/>
    <n v="25"/>
    <n v="12"/>
    <n v="1"/>
    <n v="1"/>
    <n v="0"/>
    <n v="0"/>
    <n v="1"/>
    <n v="1"/>
    <n v="1"/>
    <n v="0"/>
    <n v="1"/>
    <n v="1"/>
    <n v="1"/>
    <n v="1"/>
    <n v="1"/>
    <n v="1"/>
    <n v="1"/>
    <n v="1"/>
    <n v="1"/>
    <n v="1"/>
    <n v="1"/>
    <n v="1"/>
    <n v="1"/>
    <n v="1"/>
    <n v="1"/>
    <n v="0"/>
    <n v="0"/>
    <n v="0"/>
    <n v="1"/>
    <x v="0"/>
    <x v="0"/>
    <n v="1"/>
    <n v="0"/>
    <n v="0"/>
    <n v="0"/>
    <n v="0"/>
    <n v="0"/>
    <n v="1"/>
    <n v="0"/>
    <n v="0"/>
    <n v="0"/>
    <n v="0"/>
    <n v="0"/>
    <n v="0"/>
    <n v="0"/>
    <n v="0"/>
    <n v="0"/>
    <n v="0"/>
    <n v="0"/>
    <n v="0"/>
    <n v="0"/>
    <n v="0"/>
    <x v="0"/>
    <n v="335"/>
    <n v="16750"/>
    <n v="1"/>
    <n v="17"/>
    <n v="5"/>
  </r>
  <r>
    <s v="La Vida by Tata Housing"/>
    <s v=" Sector 113 Gurgaon"/>
    <x v="1"/>
    <n v="278000"/>
    <n v="10334"/>
    <s v="North-East"/>
    <x v="0"/>
    <x v="9"/>
    <n v="2.6901490226437001E-2"/>
    <n v="2170"/>
    <n v="2350"/>
    <n v="2690"/>
    <n v="3"/>
    <n v="4"/>
    <n v="3"/>
    <n v="3"/>
    <s v="plurifamiliar"/>
    <n v="25"/>
    <n v="5"/>
    <n v="1"/>
    <n v="0"/>
    <n v="0"/>
    <n v="0"/>
    <n v="1"/>
    <n v="1"/>
    <n v="1"/>
    <n v="0"/>
    <n v="1"/>
    <n v="1"/>
    <n v="1"/>
    <n v="1"/>
    <n v="1"/>
    <n v="1"/>
    <n v="1"/>
    <n v="1"/>
    <n v="1"/>
    <n v="1"/>
    <n v="1"/>
    <n v="1"/>
    <n v="1"/>
    <n v="1"/>
    <n v="1"/>
    <n v="0"/>
    <n v="0"/>
    <n v="0"/>
    <n v="1"/>
    <x v="0"/>
    <x v="0"/>
    <n v="1"/>
    <n v="0"/>
    <n v="0"/>
    <n v="0"/>
    <n v="0"/>
    <n v="0"/>
    <n v="0"/>
    <n v="0"/>
    <n v="0"/>
    <n v="0"/>
    <n v="0"/>
    <n v="0"/>
    <n v="0"/>
    <n v="0"/>
    <n v="1"/>
    <n v="0"/>
    <n v="0"/>
    <n v="0"/>
    <n v="0"/>
    <n v="0"/>
    <n v="0"/>
    <x v="0"/>
    <n v="278"/>
    <n v="10334"/>
    <n v="1"/>
    <n v="16"/>
    <n v="5"/>
  </r>
  <r>
    <s v="La Vida by Tata Housing"/>
    <s v=" Sector 113 Gurgaon"/>
    <x v="1"/>
    <n v="248000"/>
    <n v="14090"/>
    <s v=""/>
    <x v="4"/>
    <x v="35"/>
    <n v="1.7601135557132701E-2"/>
    <n v="1760"/>
    <n v="1980"/>
    <n v="2217"/>
    <n v="3"/>
    <n v="3"/>
    <n v="3"/>
    <n v="3"/>
    <s v="plurifamiliar"/>
    <n v="25"/>
    <n v="8"/>
    <n v="1"/>
    <n v="0"/>
    <n v="0"/>
    <n v="0"/>
    <n v="0"/>
    <n v="0"/>
    <n v="1"/>
    <n v="0"/>
    <n v="0"/>
    <n v="1"/>
    <n v="1"/>
    <n v="1"/>
    <n v="1"/>
    <n v="1"/>
    <n v="1"/>
    <n v="1"/>
    <n v="1"/>
    <n v="1"/>
    <n v="1"/>
    <n v="1"/>
    <n v="0"/>
    <n v="1"/>
    <n v="1"/>
    <n v="0"/>
    <n v="0"/>
    <n v="0"/>
    <n v="1"/>
    <x v="0"/>
    <x v="0"/>
    <n v="1"/>
    <n v="0"/>
    <n v="1"/>
    <n v="0"/>
    <n v="0"/>
    <n v="0"/>
    <n v="0"/>
    <n v="0"/>
    <n v="0"/>
    <n v="1"/>
    <n v="0"/>
    <n v="0"/>
    <n v="0"/>
    <n v="0"/>
    <n v="0"/>
    <n v="0"/>
    <n v="0"/>
    <n v="0"/>
    <n v="0"/>
    <n v="0"/>
    <n v="0"/>
    <x v="0"/>
    <n v="248"/>
    <n v="14090"/>
    <n v="2"/>
    <n v="13"/>
    <n v="5"/>
  </r>
  <r>
    <s v="La Vida by Tata Housing"/>
    <s v=" Sector 113 Gurgaon"/>
    <x v="1"/>
    <n v="335000"/>
    <n v="12444"/>
    <s v="North-East"/>
    <x v="0"/>
    <x v="9"/>
    <n v="2.6920604307296599E-2"/>
    <n v="2692"/>
    <m/>
    <m/>
    <n v="4"/>
    <n v="4"/>
    <n v="3"/>
    <n v="4"/>
    <s v="plurifamiliar"/>
    <n v="25"/>
    <n v="11"/>
    <n v="1"/>
    <n v="1"/>
    <n v="0"/>
    <n v="0"/>
    <n v="1"/>
    <n v="1"/>
    <n v="1"/>
    <n v="1"/>
    <n v="1"/>
    <n v="1"/>
    <n v="1"/>
    <n v="1"/>
    <n v="1"/>
    <n v="1"/>
    <n v="1"/>
    <n v="1"/>
    <n v="1"/>
    <n v="1"/>
    <n v="1"/>
    <n v="1"/>
    <n v="1"/>
    <n v="1"/>
    <n v="1"/>
    <n v="0"/>
    <n v="0"/>
    <n v="0"/>
    <n v="1"/>
    <x v="0"/>
    <x v="0"/>
    <n v="1"/>
    <n v="0"/>
    <n v="9"/>
    <n v="0"/>
    <n v="1"/>
    <n v="0"/>
    <n v="0"/>
    <n v="0"/>
    <n v="0"/>
    <n v="1"/>
    <n v="0"/>
    <n v="0"/>
    <n v="0"/>
    <n v="0"/>
    <n v="0"/>
    <n v="0"/>
    <n v="0"/>
    <n v="0"/>
    <n v="0"/>
    <n v="0"/>
    <n v="2"/>
    <x v="1"/>
    <n v="335"/>
    <n v="12444"/>
    <n v="11"/>
    <n v="18"/>
    <n v="5"/>
  </r>
  <r>
    <s v="La Vida by Tata Housing"/>
    <s v=" Sector 113 Gurgaon"/>
    <x v="1"/>
    <n v="305000"/>
    <n v="15561"/>
    <s v="North-West"/>
    <x v="0"/>
    <x v="9"/>
    <n v="1.9600282758177399E-2"/>
    <n v="1960"/>
    <n v="2150"/>
    <n v="2690"/>
    <n v="3"/>
    <n v="4"/>
    <n v="3"/>
    <n v="3"/>
    <s v="plurifamiliar"/>
    <n v="25"/>
    <n v="3"/>
    <n v="1"/>
    <n v="0"/>
    <n v="0"/>
    <n v="0"/>
    <n v="1"/>
    <n v="1"/>
    <n v="1"/>
    <n v="0"/>
    <n v="1"/>
    <n v="1"/>
    <n v="1"/>
    <n v="1"/>
    <n v="1"/>
    <n v="1"/>
    <n v="1"/>
    <n v="1"/>
    <n v="1"/>
    <n v="1"/>
    <n v="1"/>
    <n v="1"/>
    <n v="1"/>
    <n v="1"/>
    <n v="1"/>
    <n v="0"/>
    <n v="0"/>
    <n v="0"/>
    <n v="1"/>
    <x v="0"/>
    <x v="0"/>
    <n v="1"/>
    <n v="0"/>
    <n v="0"/>
    <n v="0"/>
    <n v="0"/>
    <n v="0"/>
    <n v="0"/>
    <n v="0"/>
    <n v="0"/>
    <n v="0"/>
    <n v="0"/>
    <n v="0"/>
    <n v="0"/>
    <n v="0"/>
    <n v="0"/>
    <n v="1"/>
    <n v="0"/>
    <n v="0"/>
    <n v="0"/>
    <n v="0"/>
    <n v="0"/>
    <x v="0"/>
    <n v="305"/>
    <n v="15561"/>
    <n v="1"/>
    <n v="16"/>
    <n v="5"/>
  </r>
  <r>
    <s v="La Vida by Tata Housing"/>
    <s v=" Sector 113 Gurgaon"/>
    <x v="1"/>
    <n v="235000"/>
    <n v="13352"/>
    <s v="West"/>
    <x v="0"/>
    <x v="9"/>
    <n v="1.7600359496704601E-2"/>
    <n v="1760"/>
    <n v="1930"/>
    <n v="2217"/>
    <n v="3"/>
    <n v="4"/>
    <n v="3"/>
    <n v="3"/>
    <s v="plurifamiliar"/>
    <n v="25"/>
    <n v="3"/>
    <n v="1"/>
    <n v="0"/>
    <n v="0"/>
    <n v="0"/>
    <n v="1"/>
    <n v="1"/>
    <n v="1"/>
    <n v="0"/>
    <n v="1"/>
    <n v="1"/>
    <n v="1"/>
    <n v="1"/>
    <n v="1"/>
    <n v="1"/>
    <n v="1"/>
    <n v="1"/>
    <n v="1"/>
    <n v="1"/>
    <n v="1"/>
    <n v="1"/>
    <n v="1"/>
    <n v="1"/>
    <n v="1"/>
    <n v="0"/>
    <n v="0"/>
    <n v="0"/>
    <n v="1"/>
    <x v="0"/>
    <x v="0"/>
    <n v="1"/>
    <n v="0"/>
    <n v="0"/>
    <n v="0"/>
    <n v="0"/>
    <n v="0"/>
    <n v="0"/>
    <n v="0"/>
    <n v="0"/>
    <n v="0"/>
    <n v="0"/>
    <n v="0"/>
    <n v="0"/>
    <n v="0"/>
    <n v="0"/>
    <n v="1"/>
    <n v="0"/>
    <n v="0"/>
    <n v="0"/>
    <n v="0"/>
    <n v="0"/>
    <x v="0"/>
    <n v="235"/>
    <n v="13352"/>
    <n v="1"/>
    <n v="16"/>
    <n v="5"/>
  </r>
  <r>
    <s v="La Vida by Tata Housing"/>
    <s v=" Sector 113 Gurgaon"/>
    <x v="1"/>
    <n v="175000"/>
    <n v="10489"/>
    <s v="East"/>
    <x v="0"/>
    <x v="36"/>
    <n v="1.6684145295071E-2"/>
    <m/>
    <m/>
    <n v="1573"/>
    <n v="2"/>
    <n v="2"/>
    <n v="3"/>
    <n v="2"/>
    <s v="unifamiliar"/>
    <n v="25"/>
    <n v="10"/>
    <n v="0"/>
    <n v="1"/>
    <n v="0"/>
    <n v="0"/>
    <n v="0"/>
    <n v="1"/>
    <n v="1"/>
    <n v="0"/>
    <n v="0"/>
    <n v="1"/>
    <n v="1"/>
    <n v="1"/>
    <n v="1"/>
    <n v="1"/>
    <n v="1"/>
    <n v="1"/>
    <n v="1"/>
    <n v="1"/>
    <n v="1"/>
    <n v="1"/>
    <n v="0"/>
    <n v="1"/>
    <n v="1"/>
    <n v="0"/>
    <n v="0"/>
    <n v="0"/>
    <n v="1"/>
    <x v="0"/>
    <x v="0"/>
    <n v="1"/>
    <n v="0"/>
    <n v="0"/>
    <n v="0"/>
    <n v="0"/>
    <n v="0"/>
    <n v="0"/>
    <n v="0"/>
    <n v="0"/>
    <n v="0"/>
    <n v="0"/>
    <n v="0"/>
    <n v="0"/>
    <n v="0"/>
    <n v="0"/>
    <n v="0"/>
    <n v="0"/>
    <n v="0"/>
    <n v="0"/>
    <n v="0"/>
    <n v="0"/>
    <x v="0"/>
    <n v="175"/>
    <n v="10489"/>
    <n v="0"/>
    <n v="14"/>
    <n v="5"/>
  </r>
  <r>
    <s v="La Vida by Tata Housing"/>
    <s v=" Sector 113 Gurgaon"/>
    <x v="1"/>
    <n v="240000"/>
    <n v="10825"/>
    <s v="North-East"/>
    <x v="0"/>
    <x v="0"/>
    <n v="2.2170900692840601E-2"/>
    <n v="1730"/>
    <n v="1940"/>
    <n v="2217"/>
    <n v="3"/>
    <n v="4"/>
    <n v="3"/>
    <n v="3"/>
    <s v="plurifamiliar"/>
    <n v="25"/>
    <n v="5"/>
    <n v="1"/>
    <n v="0"/>
    <n v="0"/>
    <n v="0"/>
    <n v="0"/>
    <n v="0"/>
    <n v="1"/>
    <n v="0"/>
    <n v="0"/>
    <n v="0"/>
    <n v="1"/>
    <n v="0"/>
    <n v="1"/>
    <n v="1"/>
    <n v="1"/>
    <n v="1"/>
    <n v="1"/>
    <n v="1"/>
    <n v="0"/>
    <n v="0"/>
    <n v="0"/>
    <n v="1"/>
    <n v="1"/>
    <n v="0"/>
    <n v="0"/>
    <n v="0"/>
    <n v="1"/>
    <x v="0"/>
    <x v="0"/>
    <n v="1"/>
    <n v="0"/>
    <n v="1"/>
    <n v="0"/>
    <n v="0"/>
    <n v="0"/>
    <n v="0"/>
    <n v="0"/>
    <n v="0"/>
    <n v="0"/>
    <n v="0"/>
    <n v="0"/>
    <n v="0"/>
    <n v="0"/>
    <n v="0"/>
    <n v="1"/>
    <n v="0"/>
    <n v="0"/>
    <n v="0"/>
    <n v="0"/>
    <n v="0"/>
    <x v="0"/>
    <n v="240"/>
    <n v="10825"/>
    <n v="2"/>
    <n v="9"/>
    <n v="5"/>
  </r>
  <r>
    <s v="La Vida by Tata Housing"/>
    <s v=" Sector 113 Gurgaon"/>
    <x v="1"/>
    <n v="245000.00000000003"/>
    <n v="11050"/>
    <s v="North-East"/>
    <x v="0"/>
    <x v="9"/>
    <n v="2.2171945701357401E-2"/>
    <n v="1680"/>
    <n v="1890"/>
    <n v="2217"/>
    <n v="3"/>
    <n v="3"/>
    <n v="3"/>
    <n v="3"/>
    <s v="plurifamiliar"/>
    <n v="25"/>
    <n v="3"/>
    <n v="0"/>
    <n v="1"/>
    <n v="0"/>
    <n v="0"/>
    <n v="1"/>
    <n v="1"/>
    <n v="1"/>
    <n v="0"/>
    <n v="1"/>
    <n v="1"/>
    <n v="1"/>
    <n v="1"/>
    <n v="1"/>
    <n v="1"/>
    <n v="1"/>
    <n v="1"/>
    <n v="1"/>
    <n v="1"/>
    <n v="1"/>
    <n v="1"/>
    <n v="1"/>
    <n v="1"/>
    <n v="1"/>
    <n v="0"/>
    <n v="0"/>
    <n v="0"/>
    <n v="1"/>
    <x v="0"/>
    <x v="0"/>
    <n v="1"/>
    <n v="0"/>
    <n v="1"/>
    <n v="0"/>
    <n v="0"/>
    <n v="0"/>
    <n v="0"/>
    <n v="0"/>
    <n v="0"/>
    <n v="0"/>
    <n v="0"/>
    <n v="0"/>
    <n v="0"/>
    <n v="0"/>
    <n v="0"/>
    <n v="0"/>
    <n v="0"/>
    <n v="0"/>
    <n v="0"/>
    <n v="0"/>
    <n v="0"/>
    <x v="0"/>
    <n v="245.00000000000003"/>
    <n v="11050"/>
    <n v="1"/>
    <n v="16"/>
    <n v="5"/>
  </r>
  <r>
    <s v="La Vida by Tata Housing"/>
    <s v=" Sector 113 Gurgaon"/>
    <x v="1"/>
    <n v="300000"/>
    <n v="14285"/>
    <s v="East"/>
    <x v="0"/>
    <x v="46"/>
    <n v="2.10010500525026E-2"/>
    <n v="2100"/>
    <n v="2460"/>
    <n v="2691"/>
    <n v="3"/>
    <n v="3"/>
    <n v="3"/>
    <n v="3"/>
    <s v="plurifamiliar"/>
    <n v="25"/>
    <n v="3"/>
    <n v="1"/>
    <n v="0"/>
    <n v="0"/>
    <n v="0"/>
    <n v="1"/>
    <n v="1"/>
    <n v="1"/>
    <n v="0"/>
    <n v="1"/>
    <n v="1"/>
    <n v="1"/>
    <n v="1"/>
    <n v="1"/>
    <n v="1"/>
    <n v="0"/>
    <n v="1"/>
    <n v="1"/>
    <n v="1"/>
    <n v="1"/>
    <n v="1"/>
    <n v="1"/>
    <n v="1"/>
    <n v="1"/>
    <n v="0"/>
    <n v="0"/>
    <n v="0"/>
    <n v="1"/>
    <x v="0"/>
    <x v="0"/>
    <n v="1"/>
    <n v="0"/>
    <n v="1"/>
    <n v="0"/>
    <n v="0"/>
    <n v="0"/>
    <n v="0"/>
    <n v="0"/>
    <n v="0"/>
    <n v="0"/>
    <n v="0"/>
    <n v="0"/>
    <n v="0"/>
    <n v="0"/>
    <n v="0"/>
    <n v="0"/>
    <n v="0"/>
    <n v="0"/>
    <n v="0"/>
    <n v="0"/>
    <n v="0"/>
    <x v="0"/>
    <n v="300"/>
    <n v="14285"/>
    <n v="1"/>
    <n v="15"/>
    <n v="5"/>
  </r>
  <r>
    <s v="La Vida by Tata Housing"/>
    <s v=" Sector 113 Gurgaon"/>
    <x v="1"/>
    <n v="165000"/>
    <n v="10449"/>
    <s v="North-East"/>
    <x v="0"/>
    <x v="0"/>
    <n v="1.5790984783232799E-2"/>
    <n v="1220"/>
    <n v="1420"/>
    <n v="1579"/>
    <n v="3"/>
    <n v="2"/>
    <n v="2"/>
    <n v="3"/>
    <s v="plurifamiliar"/>
    <n v="13"/>
    <n v="3"/>
    <n v="0"/>
    <n v="0"/>
    <n v="0"/>
    <n v="0"/>
    <n v="0"/>
    <n v="0"/>
    <n v="1"/>
    <n v="0"/>
    <n v="0"/>
    <n v="0"/>
    <n v="1"/>
    <n v="0"/>
    <n v="1"/>
    <n v="1"/>
    <n v="1"/>
    <n v="1"/>
    <n v="1"/>
    <n v="1"/>
    <n v="0"/>
    <n v="0"/>
    <n v="0"/>
    <n v="1"/>
    <n v="1"/>
    <n v="0"/>
    <n v="0"/>
    <n v="0"/>
    <n v="1"/>
    <x v="0"/>
    <x v="0"/>
    <n v="1"/>
    <n v="0"/>
    <n v="0"/>
    <n v="0"/>
    <n v="0"/>
    <n v="0"/>
    <n v="0"/>
    <n v="0"/>
    <n v="0"/>
    <n v="0"/>
    <n v="0"/>
    <n v="0"/>
    <n v="0"/>
    <n v="0"/>
    <n v="0"/>
    <n v="2"/>
    <n v="0"/>
    <n v="0"/>
    <n v="0"/>
    <n v="0"/>
    <n v="0"/>
    <x v="0"/>
    <n v="165"/>
    <n v="10449"/>
    <n v="2"/>
    <n v="8"/>
    <n v="5"/>
  </r>
  <r>
    <s v="La Vida by Tata Housing"/>
    <s v=" Sector 113 Gurgaon"/>
    <x v="1"/>
    <n v="233000"/>
    <n v="12533"/>
    <s v="North"/>
    <x v="4"/>
    <x v="9"/>
    <n v="1.85909199712758E-2"/>
    <n v="1859"/>
    <n v="2098"/>
    <n v="2217"/>
    <n v="3"/>
    <n v="3"/>
    <n v="3"/>
    <n v="3"/>
    <s v="plurifamiliar"/>
    <n v="25"/>
    <n v="3"/>
    <n v="1"/>
    <n v="0"/>
    <n v="0"/>
    <n v="0"/>
    <n v="1"/>
    <n v="1"/>
    <n v="1"/>
    <n v="0"/>
    <n v="1"/>
    <n v="1"/>
    <n v="1"/>
    <n v="1"/>
    <n v="1"/>
    <n v="1"/>
    <n v="1"/>
    <n v="1"/>
    <n v="1"/>
    <n v="1"/>
    <n v="1"/>
    <n v="1"/>
    <n v="1"/>
    <n v="1"/>
    <n v="1"/>
    <n v="0"/>
    <n v="0"/>
    <n v="0"/>
    <n v="1"/>
    <x v="0"/>
    <x v="0"/>
    <n v="1"/>
    <n v="0"/>
    <n v="0"/>
    <n v="0"/>
    <n v="0"/>
    <n v="0"/>
    <n v="0"/>
    <n v="0"/>
    <n v="0"/>
    <n v="0"/>
    <n v="0"/>
    <n v="0"/>
    <n v="0"/>
    <n v="0"/>
    <n v="0"/>
    <n v="0"/>
    <n v="0"/>
    <n v="0"/>
    <n v="0"/>
    <n v="0"/>
    <n v="0"/>
    <x v="0"/>
    <n v="233"/>
    <n v="12533"/>
    <n v="0"/>
    <n v="16"/>
    <n v="5"/>
  </r>
  <r>
    <s v="La Vida by Tata Housing"/>
    <s v=" Sector 113 Gurgaon"/>
    <x v="1"/>
    <n v="305000"/>
    <n v="11338"/>
    <s v="North-East"/>
    <x v="4"/>
    <x v="9"/>
    <n v="2.6900687952019699E-2"/>
    <n v="2240"/>
    <n v="2600"/>
    <n v="2690"/>
    <n v="3"/>
    <n v="4"/>
    <n v="3"/>
    <n v="3"/>
    <s v="plurifamiliar"/>
    <n v="25"/>
    <n v="15"/>
    <n v="1"/>
    <n v="0"/>
    <n v="0"/>
    <n v="0"/>
    <n v="1"/>
    <n v="1"/>
    <n v="1"/>
    <n v="1"/>
    <n v="1"/>
    <n v="1"/>
    <n v="1"/>
    <n v="1"/>
    <n v="1"/>
    <n v="1"/>
    <n v="1"/>
    <n v="1"/>
    <n v="1"/>
    <n v="1"/>
    <n v="1"/>
    <n v="1"/>
    <n v="1"/>
    <n v="1"/>
    <n v="1"/>
    <n v="0"/>
    <n v="0"/>
    <n v="0"/>
    <n v="1"/>
    <x v="0"/>
    <x v="0"/>
    <n v="1"/>
    <n v="0"/>
    <n v="0"/>
    <n v="0"/>
    <n v="0"/>
    <n v="0"/>
    <n v="0"/>
    <n v="0"/>
    <n v="0"/>
    <n v="0"/>
    <n v="0"/>
    <n v="0"/>
    <n v="0"/>
    <n v="0"/>
    <n v="0"/>
    <n v="1"/>
    <n v="0"/>
    <n v="0"/>
    <n v="0"/>
    <n v="0"/>
    <n v="0"/>
    <x v="0"/>
    <n v="305"/>
    <n v="11338"/>
    <n v="1"/>
    <n v="17"/>
    <n v="5"/>
  </r>
  <r>
    <s v="La Vida by Tata Housing"/>
    <s v=" Sector 113 Gurgaon"/>
    <x v="1"/>
    <n v="270000"/>
    <n v="16363"/>
    <s v="North-West"/>
    <x v="0"/>
    <x v="0"/>
    <n v="1.6500641691621298E-2"/>
    <n v="1650"/>
    <n v="2217"/>
    <m/>
    <n v="3"/>
    <n v="4"/>
    <n v="3"/>
    <n v="3"/>
    <s v="plurifamiliar"/>
    <n v="25"/>
    <n v="4"/>
    <n v="1"/>
    <n v="0"/>
    <n v="0"/>
    <n v="0"/>
    <n v="0"/>
    <n v="0"/>
    <n v="1"/>
    <n v="0"/>
    <n v="0"/>
    <n v="0"/>
    <n v="1"/>
    <n v="0"/>
    <n v="1"/>
    <n v="1"/>
    <n v="1"/>
    <n v="1"/>
    <n v="1"/>
    <n v="1"/>
    <n v="0"/>
    <n v="0"/>
    <n v="0"/>
    <n v="1"/>
    <n v="1"/>
    <n v="0"/>
    <n v="0"/>
    <n v="0"/>
    <n v="1"/>
    <x v="0"/>
    <x v="0"/>
    <n v="1"/>
    <n v="0"/>
    <n v="6"/>
    <n v="0"/>
    <n v="0"/>
    <n v="0"/>
    <n v="1"/>
    <n v="0"/>
    <n v="0"/>
    <n v="1"/>
    <n v="0"/>
    <n v="0"/>
    <n v="0"/>
    <n v="0"/>
    <n v="0"/>
    <n v="4"/>
    <n v="0"/>
    <n v="0"/>
    <n v="0"/>
    <n v="0"/>
    <n v="2"/>
    <x v="1"/>
    <n v="270"/>
    <n v="16363"/>
    <n v="12"/>
    <n v="9"/>
    <n v="5"/>
  </r>
  <r>
    <s v="La Vida by Tata Housing"/>
    <s v=" Sector 113 Gurgaon"/>
    <x v="1"/>
    <n v="145000"/>
    <n v="11363"/>
    <s v="South"/>
    <x v="0"/>
    <x v="36"/>
    <n v="1.2760714600017599E-2"/>
    <n v="904.01"/>
    <m/>
    <n v="1276"/>
    <n v="2"/>
    <n v="2"/>
    <n v="2"/>
    <n v="2"/>
    <s v="unifamiliar"/>
    <n v="13"/>
    <n v="6"/>
    <n v="0"/>
    <n v="0"/>
    <n v="0"/>
    <n v="0"/>
    <n v="0"/>
    <n v="1"/>
    <n v="1"/>
    <n v="0"/>
    <n v="0"/>
    <n v="0"/>
    <n v="1"/>
    <n v="1"/>
    <n v="1"/>
    <n v="1"/>
    <n v="1"/>
    <n v="1"/>
    <n v="1"/>
    <n v="1"/>
    <n v="1"/>
    <n v="1"/>
    <n v="0"/>
    <n v="1"/>
    <n v="1"/>
    <n v="0"/>
    <n v="0"/>
    <n v="0"/>
    <n v="1"/>
    <x v="0"/>
    <x v="0"/>
    <n v="1"/>
    <n v="0"/>
    <n v="2"/>
    <n v="0"/>
    <n v="0"/>
    <n v="0"/>
    <n v="1"/>
    <n v="0"/>
    <n v="0"/>
    <n v="1"/>
    <n v="0"/>
    <n v="0"/>
    <n v="0"/>
    <n v="0"/>
    <n v="0"/>
    <n v="0"/>
    <n v="0"/>
    <n v="0"/>
    <n v="0"/>
    <n v="0"/>
    <n v="2"/>
    <x v="1"/>
    <n v="145"/>
    <n v="11363"/>
    <n v="4"/>
    <n v="12"/>
    <n v="5"/>
  </r>
  <r>
    <s v="La Vida by Tata Housing"/>
    <s v=" Sector 113 Gurgaon"/>
    <x v="1"/>
    <n v="132000"/>
    <n v="10344"/>
    <s v="North-East"/>
    <x v="0"/>
    <x v="0"/>
    <n v="1.27610208816705E-2"/>
    <n v="1099"/>
    <n v="1199"/>
    <n v="1276"/>
    <n v="2"/>
    <n v="2"/>
    <n v="2"/>
    <n v="2"/>
    <s v="unifamiliar"/>
    <n v="13"/>
    <n v="3"/>
    <n v="0"/>
    <n v="0"/>
    <n v="0"/>
    <n v="0"/>
    <n v="0"/>
    <n v="0"/>
    <n v="1"/>
    <n v="0"/>
    <n v="0"/>
    <n v="0"/>
    <n v="1"/>
    <n v="0"/>
    <n v="1"/>
    <n v="1"/>
    <n v="1"/>
    <n v="1"/>
    <n v="1"/>
    <n v="1"/>
    <n v="0"/>
    <n v="0"/>
    <n v="0"/>
    <n v="1"/>
    <n v="1"/>
    <n v="0"/>
    <n v="0"/>
    <n v="0"/>
    <n v="1"/>
    <x v="0"/>
    <x v="0"/>
    <n v="1"/>
    <n v="0"/>
    <n v="0"/>
    <n v="0"/>
    <n v="0"/>
    <n v="0"/>
    <n v="0"/>
    <n v="0"/>
    <n v="0"/>
    <n v="0"/>
    <n v="0"/>
    <n v="0"/>
    <n v="0"/>
    <n v="0"/>
    <n v="0"/>
    <n v="2"/>
    <n v="0"/>
    <n v="0"/>
    <n v="0"/>
    <n v="0"/>
    <n v="0"/>
    <x v="0"/>
    <n v="132"/>
    <n v="10344"/>
    <n v="2"/>
    <n v="8"/>
    <n v="5"/>
  </r>
  <r>
    <s v="La Vida by Tata Housing"/>
    <s v=" Sector 113 Gurgaon"/>
    <x v="1"/>
    <n v="278000"/>
    <n v="11346"/>
    <s v="North"/>
    <x v="4"/>
    <x v="9"/>
    <n v="2.45020271461307E-2"/>
    <n v="2450"/>
    <n v="2599"/>
    <n v="2690"/>
    <n v="3"/>
    <n v="3"/>
    <n v="3"/>
    <n v="3"/>
    <s v="plurifamiliar"/>
    <n v="25"/>
    <n v="3"/>
    <n v="1"/>
    <n v="1"/>
    <n v="0"/>
    <n v="0"/>
    <n v="1"/>
    <n v="1"/>
    <n v="1"/>
    <n v="0"/>
    <n v="1"/>
    <n v="1"/>
    <n v="1"/>
    <n v="1"/>
    <n v="1"/>
    <n v="1"/>
    <n v="1"/>
    <n v="1"/>
    <n v="1"/>
    <n v="1"/>
    <n v="1"/>
    <n v="1"/>
    <n v="1"/>
    <n v="1"/>
    <n v="1"/>
    <n v="0"/>
    <n v="0"/>
    <n v="0"/>
    <n v="1"/>
    <x v="0"/>
    <x v="0"/>
    <n v="1"/>
    <n v="0"/>
    <n v="0"/>
    <n v="0"/>
    <n v="0"/>
    <n v="0"/>
    <n v="0"/>
    <n v="0"/>
    <n v="0"/>
    <n v="0"/>
    <n v="0"/>
    <n v="0"/>
    <n v="0"/>
    <n v="0"/>
    <n v="0"/>
    <n v="0"/>
    <n v="0"/>
    <n v="0"/>
    <n v="0"/>
    <n v="0"/>
    <n v="0"/>
    <x v="0"/>
    <n v="278"/>
    <n v="11346"/>
    <n v="0"/>
    <n v="17"/>
    <n v="5"/>
  </r>
  <r>
    <s v="La Vida by Tata Housing"/>
    <s v=" Sector 113 Gurgaon"/>
    <x v="1"/>
    <n v="155000"/>
    <n v="11654"/>
    <s v="North-East"/>
    <x v="4"/>
    <x v="9"/>
    <n v="1.33001544534065E-2"/>
    <n v="1180"/>
    <n v="1276"/>
    <n v="1330"/>
    <n v="2"/>
    <n v="2"/>
    <n v="3"/>
    <n v="2"/>
    <s v="unifamiliar"/>
    <n v="13"/>
    <n v="2"/>
    <n v="0"/>
    <n v="0"/>
    <n v="0"/>
    <n v="0"/>
    <n v="1"/>
    <n v="1"/>
    <n v="1"/>
    <n v="0"/>
    <n v="1"/>
    <n v="1"/>
    <n v="1"/>
    <n v="1"/>
    <n v="1"/>
    <n v="1"/>
    <n v="1"/>
    <n v="1"/>
    <n v="1"/>
    <n v="1"/>
    <n v="1"/>
    <n v="1"/>
    <n v="1"/>
    <n v="1"/>
    <n v="1"/>
    <n v="0"/>
    <n v="0"/>
    <n v="0"/>
    <n v="1"/>
    <x v="0"/>
    <x v="0"/>
    <n v="1"/>
    <n v="0"/>
    <n v="0"/>
    <n v="0"/>
    <n v="0"/>
    <n v="0"/>
    <n v="0"/>
    <n v="0"/>
    <n v="0"/>
    <n v="0"/>
    <n v="0"/>
    <n v="0"/>
    <n v="0"/>
    <n v="0"/>
    <n v="0"/>
    <n v="0"/>
    <n v="0"/>
    <n v="0"/>
    <n v="0"/>
    <n v="0"/>
    <n v="0"/>
    <x v="0"/>
    <n v="155"/>
    <n v="11654"/>
    <n v="0"/>
    <n v="15"/>
    <n v="5"/>
  </r>
  <r>
    <s v="La Vida by Tata Housing"/>
    <s v=" Sector 113 Gurgaon"/>
    <x v="1"/>
    <n v="135000"/>
    <n v="13989"/>
    <s v="North-East"/>
    <x v="4"/>
    <x v="9"/>
    <n v="9.6504396311387006E-3"/>
    <n v="965"/>
    <n v="1090"/>
    <n v="1276"/>
    <n v="2"/>
    <n v="2"/>
    <n v="3"/>
    <n v="2"/>
    <s v="unifamiliar"/>
    <n v="13"/>
    <n v="10"/>
    <n v="0"/>
    <n v="0"/>
    <n v="0"/>
    <n v="0"/>
    <n v="1"/>
    <n v="1"/>
    <n v="1"/>
    <n v="0"/>
    <n v="1"/>
    <n v="1"/>
    <n v="1"/>
    <n v="1"/>
    <n v="1"/>
    <n v="1"/>
    <n v="1"/>
    <n v="1"/>
    <n v="1"/>
    <n v="1"/>
    <n v="1"/>
    <n v="1"/>
    <n v="1"/>
    <n v="1"/>
    <n v="1"/>
    <n v="0"/>
    <n v="0"/>
    <n v="0"/>
    <n v="1"/>
    <x v="0"/>
    <x v="0"/>
    <n v="1"/>
    <n v="0"/>
    <n v="0"/>
    <n v="0"/>
    <n v="0"/>
    <n v="0"/>
    <n v="0"/>
    <n v="0"/>
    <n v="0"/>
    <n v="0"/>
    <n v="0"/>
    <n v="0"/>
    <n v="0"/>
    <n v="0"/>
    <n v="0"/>
    <n v="0"/>
    <n v="0"/>
    <n v="0"/>
    <n v="0"/>
    <n v="0"/>
    <n v="0"/>
    <x v="0"/>
    <n v="135"/>
    <n v="13989"/>
    <n v="0"/>
    <n v="15"/>
    <n v="5"/>
  </r>
  <r>
    <s v="La Vida by Tata Housing"/>
    <s v=" Sector 113 Gurgaon"/>
    <x v="1"/>
    <n v="138000"/>
    <n v="12000"/>
    <s v="South-West"/>
    <x v="4"/>
    <x v="9"/>
    <n v="1.15E-2"/>
    <n v="1150"/>
    <n v="1350"/>
    <n v="1573"/>
    <n v="2"/>
    <n v="2"/>
    <n v="3"/>
    <n v="2"/>
    <s v="unifamiliar"/>
    <n v="13"/>
    <n v="8"/>
    <n v="0"/>
    <n v="1"/>
    <n v="0"/>
    <n v="0"/>
    <n v="1"/>
    <n v="1"/>
    <n v="1"/>
    <n v="0"/>
    <n v="1"/>
    <n v="1"/>
    <n v="1"/>
    <n v="1"/>
    <n v="1"/>
    <n v="1"/>
    <n v="1"/>
    <n v="1"/>
    <n v="1"/>
    <n v="1"/>
    <n v="1"/>
    <n v="1"/>
    <n v="1"/>
    <n v="1"/>
    <n v="1"/>
    <n v="0"/>
    <n v="0"/>
    <n v="0"/>
    <n v="1"/>
    <x v="0"/>
    <x v="0"/>
    <n v="1"/>
    <n v="0"/>
    <n v="0"/>
    <n v="0"/>
    <n v="0"/>
    <n v="0"/>
    <n v="0"/>
    <n v="0"/>
    <n v="0"/>
    <n v="0"/>
    <n v="0"/>
    <n v="0"/>
    <n v="0"/>
    <n v="0"/>
    <n v="1"/>
    <n v="0"/>
    <n v="0"/>
    <n v="0"/>
    <n v="0"/>
    <n v="0"/>
    <n v="0"/>
    <x v="0"/>
    <n v="138"/>
    <n v="12000"/>
    <n v="1"/>
    <n v="16"/>
    <n v="5"/>
  </r>
  <r>
    <s v="La Vida by Tata Housing"/>
    <s v=" Sector 113 Gurgaon"/>
    <x v="1"/>
    <n v="235000"/>
    <n v="10599"/>
    <s v="North-East"/>
    <x v="4"/>
    <x v="9"/>
    <n v="2.2171903009717799E-2"/>
    <n v="1720"/>
    <n v="2210"/>
    <n v="2217"/>
    <n v="3"/>
    <n v="3"/>
    <n v="3"/>
    <n v="3"/>
    <s v="plurifamiliar"/>
    <n v="25"/>
    <n v="11"/>
    <n v="1"/>
    <n v="0"/>
    <n v="0"/>
    <n v="0"/>
    <n v="1"/>
    <n v="1"/>
    <n v="1"/>
    <n v="1"/>
    <n v="1"/>
    <n v="1"/>
    <n v="1"/>
    <n v="1"/>
    <n v="1"/>
    <n v="1"/>
    <n v="1"/>
    <n v="1"/>
    <n v="1"/>
    <n v="1"/>
    <n v="1"/>
    <n v="1"/>
    <n v="1"/>
    <n v="1"/>
    <n v="1"/>
    <n v="0"/>
    <n v="0"/>
    <n v="0"/>
    <n v="1"/>
    <x v="0"/>
    <x v="0"/>
    <n v="1"/>
    <n v="0"/>
    <n v="0"/>
    <n v="0"/>
    <n v="0"/>
    <n v="0"/>
    <n v="0"/>
    <n v="0"/>
    <n v="0"/>
    <n v="0"/>
    <n v="0"/>
    <n v="0"/>
    <n v="0"/>
    <n v="0"/>
    <n v="0"/>
    <n v="1"/>
    <n v="0"/>
    <n v="0"/>
    <n v="0"/>
    <n v="0"/>
    <n v="0"/>
    <x v="0"/>
    <n v="235"/>
    <n v="10599"/>
    <n v="1"/>
    <n v="17"/>
    <n v="5"/>
  </r>
  <r>
    <s v="La Vida by Tata Housing"/>
    <s v=" Sector 113 Gurgaon"/>
    <x v="1"/>
    <n v="372000"/>
    <n v="13984"/>
    <s v=""/>
    <x v="4"/>
    <x v="0"/>
    <n v="2.6601830663615499E-2"/>
    <n v="2660"/>
    <m/>
    <m/>
    <n v="5"/>
    <n v="4"/>
    <n v="3"/>
    <n v="5"/>
    <s v="plurifamiliar"/>
    <n v="25"/>
    <n v="0"/>
    <n v="0"/>
    <n v="0"/>
    <n v="1"/>
    <n v="0"/>
    <n v="0"/>
    <n v="0"/>
    <n v="1"/>
    <n v="0"/>
    <n v="0"/>
    <n v="0"/>
    <n v="1"/>
    <n v="0"/>
    <n v="1"/>
    <n v="1"/>
    <n v="1"/>
    <n v="1"/>
    <n v="0"/>
    <n v="1"/>
    <n v="0"/>
    <n v="0"/>
    <n v="0"/>
    <n v="1"/>
    <n v="1"/>
    <n v="0"/>
    <n v="0"/>
    <n v="0"/>
    <n v="1"/>
    <x v="0"/>
    <x v="0"/>
    <n v="1"/>
    <n v="0"/>
    <n v="5"/>
    <n v="4"/>
    <n v="1"/>
    <n v="1"/>
    <n v="1"/>
    <n v="5"/>
    <n v="0"/>
    <n v="1"/>
    <n v="1"/>
    <n v="0"/>
    <n v="0"/>
    <n v="0"/>
    <n v="1"/>
    <n v="4"/>
    <n v="0"/>
    <n v="0"/>
    <n v="0"/>
    <n v="0"/>
    <n v="1"/>
    <x v="2"/>
    <n v="372"/>
    <n v="13984"/>
    <n v="24"/>
    <n v="8"/>
    <n v="5"/>
  </r>
  <r>
    <s v="La Vida by Tata Housing"/>
    <s v=" Sector 113 Gurgaon"/>
    <x v="1"/>
    <n v="193000"/>
    <n v="12222"/>
    <s v=""/>
    <x v="5"/>
    <x v="1"/>
    <n v="1.5791196203567299E-2"/>
    <m/>
    <m/>
    <n v="1579"/>
    <n v="3"/>
    <n v="3"/>
    <n v="2"/>
    <n v="3"/>
    <s v="plurifamiliar"/>
    <n v="14"/>
    <n v="8"/>
    <n v="0"/>
    <n v="0"/>
    <n v="0"/>
    <n v="0"/>
    <m/>
    <m/>
    <m/>
    <m/>
    <m/>
    <m/>
    <m/>
    <m/>
    <m/>
    <m/>
    <m/>
    <m/>
    <m/>
    <m/>
    <m/>
    <m/>
    <m/>
    <n v="1"/>
    <n v="1"/>
    <n v="0"/>
    <n v="0"/>
    <n v="0"/>
    <n v="1"/>
    <x v="0"/>
    <x v="0"/>
    <n v="1"/>
    <n v="0"/>
    <n v="0"/>
    <n v="0"/>
    <n v="0"/>
    <n v="0"/>
    <n v="0"/>
    <n v="0"/>
    <n v="0"/>
    <n v="0"/>
    <n v="0"/>
    <n v="0"/>
    <n v="0"/>
    <n v="0"/>
    <n v="0"/>
    <n v="0"/>
    <n v="0"/>
    <n v="0"/>
    <n v="0"/>
    <n v="0"/>
    <n v="0"/>
    <x v="0"/>
    <n v="193"/>
    <n v="12222"/>
    <n v="0"/>
    <n v="0"/>
    <n v="5"/>
  </r>
  <r>
    <s v="lagoon apartment"/>
    <s v=" Ambience Island"/>
    <x v="0"/>
    <n v="300000"/>
    <n v="12000"/>
    <s v=""/>
    <x v="2"/>
    <x v="1"/>
    <n v="2.5000000000000001E-2"/>
    <n v="2500"/>
    <m/>
    <m/>
    <n v="3"/>
    <n v="4"/>
    <n v="3"/>
    <n v="3"/>
    <s v="plurifamiliar"/>
    <n v="10"/>
    <n v="2"/>
    <n v="0"/>
    <n v="0"/>
    <n v="0"/>
    <n v="0"/>
    <n v="0"/>
    <n v="0"/>
    <n v="0"/>
    <n v="0"/>
    <n v="0"/>
    <n v="0"/>
    <n v="0"/>
    <n v="0"/>
    <n v="0"/>
    <n v="0"/>
    <n v="0"/>
    <n v="1"/>
    <n v="0"/>
    <n v="0"/>
    <n v="0"/>
    <n v="0"/>
    <n v="0"/>
    <n v="1"/>
    <n v="0"/>
    <n v="1"/>
    <n v="1"/>
    <n v="1"/>
    <n v="0"/>
    <x v="1"/>
    <x v="2"/>
    <n v="0"/>
    <n v="1"/>
    <n v="0"/>
    <n v="3"/>
    <n v="0"/>
    <n v="0"/>
    <n v="0"/>
    <n v="0"/>
    <n v="0"/>
    <n v="0"/>
    <n v="0"/>
    <n v="0"/>
    <n v="0"/>
    <n v="0"/>
    <n v="0"/>
    <n v="0"/>
    <n v="0"/>
    <n v="0"/>
    <n v="0"/>
    <n v="0"/>
    <n v="0"/>
    <x v="0"/>
    <n v="300"/>
    <n v="12000"/>
    <n v="3"/>
    <n v="1"/>
    <n v="6"/>
  </r>
  <r>
    <s v="lagoon apartment"/>
    <s v=" Ambience Island"/>
    <x v="0"/>
    <n v="600000"/>
    <n v="13636"/>
    <s v=""/>
    <x v="2"/>
    <x v="1"/>
    <n v="4.4001173364623003E-2"/>
    <n v="4400"/>
    <m/>
    <m/>
    <n v="4"/>
    <n v="6"/>
    <n v="3"/>
    <n v="4"/>
    <s v="plurifamiliar"/>
    <n v="10"/>
    <n v="7"/>
    <n v="0"/>
    <n v="0"/>
    <n v="0"/>
    <n v="0"/>
    <m/>
    <m/>
    <m/>
    <m/>
    <m/>
    <m/>
    <m/>
    <m/>
    <m/>
    <m/>
    <m/>
    <m/>
    <m/>
    <m/>
    <m/>
    <m/>
    <m/>
    <n v="1"/>
    <n v="0"/>
    <n v="1"/>
    <n v="1"/>
    <n v="1"/>
    <n v="0"/>
    <x v="1"/>
    <x v="2"/>
    <n v="0"/>
    <n v="1"/>
    <n v="0"/>
    <n v="4"/>
    <n v="0"/>
    <n v="0"/>
    <n v="0"/>
    <n v="0"/>
    <n v="0"/>
    <n v="0"/>
    <n v="0"/>
    <n v="0"/>
    <n v="0"/>
    <n v="0"/>
    <n v="0"/>
    <n v="0"/>
    <n v="0"/>
    <n v="0"/>
    <n v="0"/>
    <n v="0"/>
    <n v="0"/>
    <x v="0"/>
    <n v="600"/>
    <n v="13636"/>
    <n v="4"/>
    <n v="0"/>
    <n v="6"/>
  </r>
  <r>
    <s v="Landmark The Residency"/>
    <s v=" Sector 103 Gurgaon"/>
    <x v="1"/>
    <n v="90000"/>
    <n v="6666"/>
    <s v="South-West"/>
    <x v="0"/>
    <x v="0"/>
    <n v="1.3501350135013499E-2"/>
    <m/>
    <m/>
    <n v="1350"/>
    <n v="2"/>
    <n v="2"/>
    <n v="2"/>
    <n v="2"/>
    <s v="unifamiliar"/>
    <n v="14"/>
    <n v="1"/>
    <n v="0"/>
    <n v="0"/>
    <n v="0"/>
    <n v="0"/>
    <n v="0"/>
    <n v="0"/>
    <n v="1"/>
    <n v="0"/>
    <n v="0"/>
    <n v="0"/>
    <n v="1"/>
    <n v="0"/>
    <n v="1"/>
    <n v="1"/>
    <n v="1"/>
    <n v="1"/>
    <n v="0"/>
    <n v="1"/>
    <n v="0"/>
    <n v="0"/>
    <n v="0"/>
    <n v="1"/>
    <n v="0"/>
    <n v="0"/>
    <n v="1"/>
    <n v="1"/>
    <n v="0"/>
    <x v="1"/>
    <x v="0"/>
    <n v="0"/>
    <n v="0"/>
    <n v="0"/>
    <n v="0"/>
    <n v="0"/>
    <n v="0"/>
    <n v="0"/>
    <n v="0"/>
    <n v="0"/>
    <n v="1"/>
    <n v="0"/>
    <n v="0"/>
    <n v="0"/>
    <n v="0"/>
    <n v="0"/>
    <n v="0"/>
    <n v="0"/>
    <n v="0"/>
    <n v="0"/>
    <n v="0"/>
    <n v="0"/>
    <x v="0"/>
    <n v="90"/>
    <n v="6666"/>
    <n v="1"/>
    <n v="7"/>
    <n v="3"/>
  </r>
  <r>
    <s v="Lavanya Apartments"/>
    <s v=" Sector 81 Gurgaon"/>
    <x v="1"/>
    <n v="90000"/>
    <n v="5056"/>
    <s v=""/>
    <x v="1"/>
    <x v="1"/>
    <n v="1.7800632911392399E-2"/>
    <m/>
    <n v="1780"/>
    <m/>
    <n v="3"/>
    <n v="3"/>
    <n v="0"/>
    <n v="3"/>
    <s v="plurifamiliar"/>
    <n v="7"/>
    <n v="7"/>
    <n v="0"/>
    <n v="0"/>
    <n v="0"/>
    <n v="0"/>
    <m/>
    <m/>
    <m/>
    <m/>
    <m/>
    <m/>
    <m/>
    <m/>
    <m/>
    <m/>
    <m/>
    <m/>
    <m/>
    <m/>
    <m/>
    <m/>
    <m/>
    <n v="1"/>
    <n v="0"/>
    <n v="0"/>
    <n v="0"/>
    <n v="0"/>
    <n v="0"/>
    <x v="1"/>
    <x v="0"/>
    <n v="0"/>
    <n v="0"/>
    <n v="0"/>
    <n v="0"/>
    <n v="0"/>
    <n v="0"/>
    <n v="0"/>
    <n v="0"/>
    <n v="0"/>
    <n v="0"/>
    <n v="0"/>
    <n v="0"/>
    <n v="0"/>
    <n v="0"/>
    <n v="0"/>
    <n v="0"/>
    <n v="0"/>
    <n v="0"/>
    <n v="0"/>
    <n v="0"/>
    <n v="0"/>
    <x v="0"/>
    <n v="90"/>
    <n v="5056"/>
    <n v="0"/>
    <n v="0"/>
    <n v="1"/>
  </r>
  <r>
    <s v="Laxmi Apartment"/>
    <s v=" Sai Kunj"/>
    <x v="0"/>
    <n v="55000"/>
    <n v="6470"/>
    <s v="North"/>
    <x v="0"/>
    <x v="1"/>
    <n v="8.5007727975269995E-3"/>
    <n v="850"/>
    <m/>
    <m/>
    <n v="3"/>
    <n v="2"/>
    <n v="1"/>
    <n v="3"/>
    <s v="plurifamiliar"/>
    <n v="4"/>
    <n v="3"/>
    <n v="0"/>
    <n v="0"/>
    <n v="0"/>
    <n v="0"/>
    <m/>
    <m/>
    <m/>
    <m/>
    <m/>
    <m/>
    <m/>
    <m/>
    <m/>
    <m/>
    <m/>
    <m/>
    <m/>
    <m/>
    <m/>
    <m/>
    <m/>
    <n v="1"/>
    <n v="0"/>
    <n v="1"/>
    <n v="0"/>
    <n v="1"/>
    <n v="1"/>
    <x v="0"/>
    <x v="0"/>
    <n v="0"/>
    <n v="0"/>
    <n v="0"/>
    <n v="1"/>
    <n v="0"/>
    <n v="0"/>
    <n v="0"/>
    <n v="0"/>
    <n v="0"/>
    <n v="0"/>
    <n v="0"/>
    <n v="0"/>
    <n v="0"/>
    <n v="0"/>
    <n v="0"/>
    <n v="0"/>
    <n v="0"/>
    <n v="0"/>
    <n v="0"/>
    <n v="0"/>
    <n v="0"/>
    <x v="0"/>
    <n v="55"/>
    <n v="6470"/>
    <n v="1"/>
    <n v="0"/>
    <n v="5"/>
  </r>
  <r>
    <s v="Laxmi Apartment sector A Gurgaon"/>
    <s v=" Sector 99A Gurgaon"/>
    <x v="1"/>
    <n v="30000"/>
    <n v="4615"/>
    <s v=""/>
    <x v="4"/>
    <x v="0"/>
    <n v="6.5005417118093002E-3"/>
    <n v="550"/>
    <m/>
    <n v="650"/>
    <n v="2"/>
    <n v="2"/>
    <n v="1"/>
    <n v="2"/>
    <s v="unifamiliar"/>
    <n v="10"/>
    <n v="4"/>
    <n v="0"/>
    <n v="0"/>
    <n v="0"/>
    <n v="0"/>
    <n v="0"/>
    <n v="0"/>
    <n v="1"/>
    <n v="0"/>
    <n v="0"/>
    <n v="0"/>
    <n v="1"/>
    <n v="0"/>
    <n v="1"/>
    <n v="1"/>
    <n v="1"/>
    <n v="1"/>
    <n v="0"/>
    <n v="1"/>
    <n v="0"/>
    <n v="0"/>
    <n v="0"/>
    <m/>
    <m/>
    <m/>
    <m/>
    <m/>
    <m/>
    <x v="2"/>
    <x v="1"/>
    <m/>
    <m/>
    <n v="0"/>
    <n v="0"/>
    <n v="0"/>
    <n v="0"/>
    <n v="0"/>
    <n v="0"/>
    <n v="0"/>
    <n v="0"/>
    <n v="0"/>
    <n v="0"/>
    <n v="0"/>
    <n v="0"/>
    <n v="0"/>
    <n v="0"/>
    <n v="0"/>
    <n v="0"/>
    <n v="0"/>
    <n v="0"/>
    <n v="0"/>
    <x v="0"/>
    <n v="30"/>
    <n v="4615"/>
    <n v="0"/>
    <n v="7"/>
    <n v="0"/>
  </r>
  <r>
    <s v="Laxmi pareena"/>
    <s v=" Sector 99A Gurgaon"/>
    <x v="1"/>
    <n v="30000"/>
    <n v="6666"/>
    <s v="North"/>
    <x v="1"/>
    <x v="1"/>
    <n v="4.5004500450044997E-3"/>
    <n v="450"/>
    <m/>
    <m/>
    <n v="2"/>
    <n v="1"/>
    <n v="0"/>
    <n v="2"/>
    <s v="unifamiliar"/>
    <n v="12"/>
    <n v="12"/>
    <n v="0"/>
    <n v="0"/>
    <n v="0"/>
    <n v="0"/>
    <m/>
    <m/>
    <m/>
    <m/>
    <m/>
    <m/>
    <m/>
    <m/>
    <m/>
    <m/>
    <m/>
    <m/>
    <m/>
    <m/>
    <m/>
    <m/>
    <m/>
    <m/>
    <m/>
    <m/>
    <m/>
    <m/>
    <m/>
    <x v="2"/>
    <x v="1"/>
    <m/>
    <m/>
    <n v="0"/>
    <n v="1"/>
    <n v="0"/>
    <n v="0"/>
    <n v="0"/>
    <n v="0"/>
    <n v="0"/>
    <n v="0"/>
    <n v="0"/>
    <n v="0"/>
    <n v="0"/>
    <n v="0"/>
    <n v="0"/>
    <n v="0"/>
    <n v="0"/>
    <n v="0"/>
    <n v="0"/>
    <n v="0"/>
    <n v="0"/>
    <x v="0"/>
    <n v="30"/>
    <n v="6666"/>
    <n v="1"/>
    <n v="0"/>
    <n v="0"/>
  </r>
  <r>
    <s v="LIG Flat"/>
    <s v=" Sector 40 Gurgaon"/>
    <x v="1"/>
    <n v="150000"/>
    <n v="50000"/>
    <s v=""/>
    <x v="1"/>
    <x v="1"/>
    <n v="3.0000000000000001E-3"/>
    <m/>
    <n v="300"/>
    <m/>
    <n v="1"/>
    <n v="1"/>
    <n v="0"/>
    <n v="1"/>
    <s v="unifamiliar"/>
    <n v="1"/>
    <n v="0"/>
    <n v="0"/>
    <n v="0"/>
    <n v="0"/>
    <n v="0"/>
    <m/>
    <m/>
    <m/>
    <m/>
    <m/>
    <m/>
    <m/>
    <m/>
    <m/>
    <m/>
    <m/>
    <m/>
    <m/>
    <m/>
    <m/>
    <m/>
    <m/>
    <n v="1"/>
    <n v="0"/>
    <n v="0"/>
    <n v="1"/>
    <n v="1"/>
    <n v="1"/>
    <x v="1"/>
    <x v="2"/>
    <n v="0"/>
    <n v="1"/>
    <n v="0"/>
    <n v="0"/>
    <n v="0"/>
    <n v="0"/>
    <n v="0"/>
    <n v="0"/>
    <n v="0"/>
    <n v="0"/>
    <n v="0"/>
    <n v="0"/>
    <n v="0"/>
    <n v="0"/>
    <n v="0"/>
    <n v="0"/>
    <n v="0"/>
    <n v="0"/>
    <n v="0"/>
    <n v="0"/>
    <n v="0"/>
    <x v="0"/>
    <n v="150"/>
    <n v="50000"/>
    <n v="0"/>
    <n v="0"/>
    <n v="6"/>
  </r>
  <r>
    <s v="Lord Krishna"/>
    <s v=" Adarsh Nagar"/>
    <x v="0"/>
    <n v="270000"/>
    <n v="8571"/>
    <s v="North-East"/>
    <x v="1"/>
    <x v="1"/>
    <n v="3.1501575078753903E-2"/>
    <m/>
    <n v="3150"/>
    <m/>
    <n v="4"/>
    <n v="3"/>
    <n v="3"/>
    <n v="4"/>
    <s v="plurifamiliar"/>
    <n v="6"/>
    <n v="6"/>
    <n v="0"/>
    <n v="0"/>
    <n v="0"/>
    <n v="0"/>
    <m/>
    <m/>
    <m/>
    <m/>
    <m/>
    <m/>
    <m/>
    <m/>
    <m/>
    <m/>
    <m/>
    <m/>
    <m/>
    <m/>
    <m/>
    <m/>
    <m/>
    <n v="1"/>
    <n v="0"/>
    <n v="1"/>
    <n v="1"/>
    <n v="1"/>
    <n v="1"/>
    <x v="1"/>
    <x v="2"/>
    <n v="0"/>
    <n v="1"/>
    <n v="0"/>
    <n v="0"/>
    <n v="0"/>
    <n v="0"/>
    <n v="0"/>
    <n v="0"/>
    <n v="0"/>
    <n v="0"/>
    <n v="0"/>
    <n v="0"/>
    <n v="0"/>
    <n v="0"/>
    <n v="0"/>
    <n v="0"/>
    <n v="0"/>
    <n v="0"/>
    <n v="0"/>
    <n v="0"/>
    <n v="0"/>
    <x v="0"/>
    <n v="270"/>
    <n v="8571"/>
    <n v="0"/>
    <n v="0"/>
    <n v="7"/>
  </r>
  <r>
    <s v="Lotus Elise"/>
    <s v=" Sector 99 Gurgaon"/>
    <x v="1"/>
    <n v="95000"/>
    <n v="6551"/>
    <s v=""/>
    <x v="0"/>
    <x v="1"/>
    <n v="1.45016028087314E-2"/>
    <n v="1450"/>
    <m/>
    <m/>
    <n v="2"/>
    <n v="3"/>
    <n v="3"/>
    <n v="2"/>
    <s v="unifamiliar"/>
    <n v="14"/>
    <n v="7"/>
    <n v="1"/>
    <n v="0"/>
    <n v="0"/>
    <n v="0"/>
    <m/>
    <m/>
    <m/>
    <m/>
    <m/>
    <m/>
    <m/>
    <m/>
    <m/>
    <m/>
    <m/>
    <m/>
    <m/>
    <m/>
    <m/>
    <m/>
    <m/>
    <n v="1"/>
    <n v="1"/>
    <n v="0"/>
    <n v="0"/>
    <n v="0"/>
    <n v="1"/>
    <x v="0"/>
    <x v="0"/>
    <n v="1"/>
    <n v="0"/>
    <n v="0"/>
    <n v="0"/>
    <n v="0"/>
    <n v="0"/>
    <n v="0"/>
    <n v="0"/>
    <n v="0"/>
    <n v="1"/>
    <n v="0"/>
    <n v="0"/>
    <n v="0"/>
    <n v="0"/>
    <n v="0"/>
    <n v="0"/>
    <n v="0"/>
    <n v="0"/>
    <n v="0"/>
    <n v="0"/>
    <n v="0"/>
    <x v="0"/>
    <n v="95"/>
    <n v="6551"/>
    <n v="1"/>
    <n v="1"/>
    <n v="5"/>
  </r>
  <r>
    <s v="Lotus Homz"/>
    <s v=" Sector 111 Gurgaon"/>
    <x v="1"/>
    <n v="60000"/>
    <n v="8450"/>
    <s v="East"/>
    <x v="4"/>
    <x v="0"/>
    <n v="7.1005917159762998E-3"/>
    <n v="710"/>
    <m/>
    <m/>
    <n v="2"/>
    <n v="2"/>
    <n v="3"/>
    <n v="2"/>
    <s v="unifamiliar"/>
    <n v="10"/>
    <n v="9"/>
    <n v="0"/>
    <n v="0"/>
    <n v="0"/>
    <n v="0"/>
    <n v="0"/>
    <n v="0"/>
    <n v="1"/>
    <n v="0"/>
    <n v="0"/>
    <n v="0"/>
    <n v="1"/>
    <n v="1"/>
    <n v="1"/>
    <n v="1"/>
    <n v="1"/>
    <n v="1"/>
    <n v="0"/>
    <n v="1"/>
    <n v="0"/>
    <n v="1"/>
    <n v="0"/>
    <n v="1"/>
    <n v="0"/>
    <n v="0"/>
    <n v="1"/>
    <n v="1"/>
    <n v="1"/>
    <x v="1"/>
    <x v="0"/>
    <n v="0"/>
    <n v="0"/>
    <n v="0"/>
    <n v="0"/>
    <n v="0"/>
    <n v="0"/>
    <n v="0"/>
    <n v="0"/>
    <n v="0"/>
    <n v="0"/>
    <n v="0"/>
    <n v="0"/>
    <n v="0"/>
    <n v="0"/>
    <n v="0"/>
    <n v="0"/>
    <n v="0"/>
    <n v="0"/>
    <n v="0"/>
    <n v="0"/>
    <n v="0"/>
    <x v="0"/>
    <n v="60"/>
    <n v="8450"/>
    <n v="0"/>
    <n v="9"/>
    <n v="4"/>
  </r>
  <r>
    <s v="Lotus Homz"/>
    <s v=" Sector 111 Gurgaon"/>
    <x v="1"/>
    <n v="50000"/>
    <n v="14838"/>
    <s v=""/>
    <x v="0"/>
    <x v="0"/>
    <n v="3.3697263782179999E-3"/>
    <n v="336.96"/>
    <m/>
    <m/>
    <n v="1"/>
    <n v="1"/>
    <n v="1"/>
    <n v="1"/>
    <s v="unifamiliar"/>
    <n v="10"/>
    <n v="2"/>
    <n v="0"/>
    <n v="0"/>
    <n v="0"/>
    <n v="0"/>
    <n v="0"/>
    <n v="0"/>
    <n v="1"/>
    <n v="1"/>
    <n v="0"/>
    <n v="1"/>
    <n v="1"/>
    <n v="1"/>
    <n v="1"/>
    <n v="1"/>
    <n v="1"/>
    <n v="1"/>
    <n v="1"/>
    <n v="1"/>
    <n v="0"/>
    <n v="1"/>
    <n v="0"/>
    <n v="1"/>
    <n v="0"/>
    <n v="0"/>
    <n v="1"/>
    <n v="1"/>
    <n v="1"/>
    <x v="1"/>
    <x v="0"/>
    <n v="0"/>
    <n v="0"/>
    <n v="2"/>
    <n v="1"/>
    <n v="1"/>
    <n v="1"/>
    <n v="1"/>
    <n v="1"/>
    <n v="1"/>
    <n v="1"/>
    <n v="1"/>
    <n v="0"/>
    <n v="0"/>
    <n v="0"/>
    <n v="1"/>
    <n v="1"/>
    <n v="0"/>
    <n v="0"/>
    <n v="0"/>
    <n v="0"/>
    <n v="1"/>
    <x v="2"/>
    <n v="50"/>
    <n v="14838"/>
    <n v="12"/>
    <n v="12"/>
    <n v="4"/>
  </r>
  <r>
    <s v="Lotus Homz"/>
    <s v=" Sector 111 Gurgaon"/>
    <x v="1"/>
    <n v="70000"/>
    <n v="10057"/>
    <s v="East"/>
    <x v="0"/>
    <x v="0"/>
    <n v="6.9603261409962999E-3"/>
    <n v="696"/>
    <m/>
    <m/>
    <n v="2"/>
    <n v="2"/>
    <n v="2"/>
    <n v="2"/>
    <s v="unifamiliar"/>
    <n v="10"/>
    <n v="8"/>
    <n v="0"/>
    <n v="0"/>
    <n v="0"/>
    <n v="0"/>
    <n v="0"/>
    <n v="0"/>
    <n v="1"/>
    <n v="0"/>
    <n v="0"/>
    <n v="1"/>
    <n v="1"/>
    <n v="0"/>
    <n v="1"/>
    <n v="1"/>
    <n v="1"/>
    <n v="1"/>
    <n v="0"/>
    <n v="1"/>
    <n v="0"/>
    <n v="0"/>
    <n v="0"/>
    <n v="1"/>
    <n v="0"/>
    <n v="0"/>
    <n v="1"/>
    <n v="1"/>
    <n v="1"/>
    <x v="1"/>
    <x v="0"/>
    <n v="0"/>
    <n v="0"/>
    <n v="0"/>
    <n v="3"/>
    <n v="0"/>
    <n v="0"/>
    <n v="0"/>
    <n v="0"/>
    <n v="0"/>
    <n v="0"/>
    <n v="0"/>
    <n v="0"/>
    <n v="0"/>
    <n v="0"/>
    <n v="0"/>
    <n v="0"/>
    <n v="0"/>
    <n v="0"/>
    <n v="0"/>
    <n v="0"/>
    <n v="0"/>
    <x v="0"/>
    <n v="70"/>
    <n v="10057"/>
    <n v="3"/>
    <n v="8"/>
    <n v="4"/>
  </r>
  <r>
    <s v="Lotus Homz"/>
    <s v=" Sector 111 Gurgaon"/>
    <x v="1"/>
    <n v="36000"/>
    <n v="8888"/>
    <s v=""/>
    <x v="0"/>
    <x v="0"/>
    <n v="4.0504050405040003E-3"/>
    <n v="405"/>
    <m/>
    <m/>
    <n v="1"/>
    <n v="1"/>
    <n v="1"/>
    <n v="1"/>
    <s v="unifamiliar"/>
    <n v="10"/>
    <n v="10"/>
    <n v="0"/>
    <n v="0"/>
    <n v="0"/>
    <n v="0"/>
    <n v="0"/>
    <n v="0"/>
    <n v="1"/>
    <n v="0"/>
    <n v="0"/>
    <n v="0"/>
    <n v="1"/>
    <n v="0"/>
    <n v="1"/>
    <n v="1"/>
    <n v="1"/>
    <n v="1"/>
    <n v="0"/>
    <n v="1"/>
    <n v="0"/>
    <n v="0"/>
    <n v="0"/>
    <n v="1"/>
    <n v="0"/>
    <n v="0"/>
    <n v="1"/>
    <n v="1"/>
    <n v="1"/>
    <x v="1"/>
    <x v="0"/>
    <n v="0"/>
    <n v="0"/>
    <n v="0"/>
    <n v="0"/>
    <n v="0"/>
    <n v="0"/>
    <n v="0"/>
    <n v="0"/>
    <n v="0"/>
    <n v="0"/>
    <n v="0"/>
    <n v="0"/>
    <n v="0"/>
    <n v="0"/>
    <n v="0"/>
    <n v="0"/>
    <n v="0"/>
    <n v="0"/>
    <n v="0"/>
    <n v="0"/>
    <n v="0"/>
    <x v="0"/>
    <n v="36"/>
    <n v="8888"/>
    <n v="0"/>
    <n v="7"/>
    <n v="4"/>
  </r>
  <r>
    <s v="M M Residency, Krishna Colony, Gurgaon"/>
    <s v=" Krishna Colony"/>
    <x v="0"/>
    <n v="54000"/>
    <n v="5888"/>
    <s v="East"/>
    <x v="0"/>
    <x v="2"/>
    <n v="9.1711956521739E-3"/>
    <n v="900"/>
    <m/>
    <m/>
    <n v="2"/>
    <n v="2"/>
    <n v="1"/>
    <n v="2"/>
    <s v="unifamiliar"/>
    <n v="4"/>
    <n v="3"/>
    <n v="0"/>
    <n v="0"/>
    <n v="0"/>
    <n v="0"/>
    <n v="0"/>
    <n v="0"/>
    <n v="1"/>
    <n v="0"/>
    <n v="0"/>
    <n v="0"/>
    <n v="0"/>
    <n v="0"/>
    <n v="1"/>
    <n v="1"/>
    <n v="0"/>
    <n v="0"/>
    <n v="0"/>
    <n v="1"/>
    <n v="0"/>
    <n v="0"/>
    <n v="0"/>
    <n v="1"/>
    <n v="0"/>
    <n v="1"/>
    <n v="1"/>
    <n v="1"/>
    <n v="1"/>
    <x v="0"/>
    <x v="0"/>
    <n v="0"/>
    <n v="0"/>
    <n v="0"/>
    <n v="0"/>
    <n v="0"/>
    <n v="0"/>
    <n v="0"/>
    <n v="0"/>
    <n v="0"/>
    <n v="0"/>
    <n v="0"/>
    <n v="0"/>
    <n v="0"/>
    <n v="0"/>
    <n v="0"/>
    <n v="2"/>
    <n v="0"/>
    <n v="0"/>
    <n v="0"/>
    <n v="0"/>
    <n v="0"/>
    <x v="0"/>
    <n v="54"/>
    <n v="5888"/>
    <n v="2"/>
    <n v="4"/>
    <n v="6"/>
  </r>
  <r>
    <s v="maa bhagwati residency"/>
    <s v=" Krishna Colony"/>
    <x v="0"/>
    <n v="45000"/>
    <n v="5000"/>
    <s v="West"/>
    <x v="0"/>
    <x v="43"/>
    <n v="8.9999999999999993E-3"/>
    <n v="900"/>
    <m/>
    <m/>
    <n v="2"/>
    <n v="2"/>
    <n v="1"/>
    <n v="2"/>
    <s v="unifamiliar"/>
    <n v="4"/>
    <n v="4"/>
    <n v="0"/>
    <n v="0"/>
    <n v="0"/>
    <n v="0"/>
    <n v="0"/>
    <n v="0"/>
    <n v="0"/>
    <n v="0"/>
    <n v="0"/>
    <n v="0"/>
    <n v="1"/>
    <n v="0"/>
    <n v="0"/>
    <n v="1"/>
    <n v="1"/>
    <n v="1"/>
    <n v="1"/>
    <n v="1"/>
    <n v="0"/>
    <n v="0"/>
    <n v="0"/>
    <n v="1"/>
    <n v="0"/>
    <n v="1"/>
    <n v="1"/>
    <n v="1"/>
    <n v="1"/>
    <x v="0"/>
    <x v="0"/>
    <n v="0"/>
    <n v="0"/>
    <n v="0"/>
    <n v="1"/>
    <n v="0"/>
    <n v="0"/>
    <n v="0"/>
    <n v="0"/>
    <n v="0"/>
    <n v="0"/>
    <n v="0"/>
    <n v="0"/>
    <n v="0"/>
    <n v="0"/>
    <n v="0"/>
    <n v="0"/>
    <n v="0"/>
    <n v="0"/>
    <n v="0"/>
    <n v="0"/>
    <n v="0"/>
    <x v="0"/>
    <n v="45"/>
    <n v="5000"/>
    <n v="1"/>
    <n v="6"/>
    <n v="6"/>
  </r>
  <r>
    <s v="Madhur Jeevan Apartments"/>
    <s v=" Sector 56 Gurgaon"/>
    <x v="1"/>
    <n v="159000"/>
    <n v="8594"/>
    <s v="North"/>
    <x v="3"/>
    <x v="13"/>
    <n v="1.85012799627647E-2"/>
    <n v="1850"/>
    <n v="1900"/>
    <n v="2000"/>
    <n v="4"/>
    <n v="3"/>
    <n v="3"/>
    <n v="4"/>
    <s v="plurifamiliar"/>
    <n v="9"/>
    <n v="3"/>
    <n v="0"/>
    <n v="0"/>
    <n v="0"/>
    <n v="0"/>
    <n v="0"/>
    <n v="0"/>
    <n v="0"/>
    <n v="0"/>
    <n v="0"/>
    <n v="0"/>
    <n v="1"/>
    <n v="0"/>
    <n v="1"/>
    <n v="1"/>
    <n v="1"/>
    <n v="1"/>
    <n v="1"/>
    <n v="0"/>
    <n v="0"/>
    <n v="0"/>
    <n v="0"/>
    <n v="1"/>
    <n v="0"/>
    <n v="1"/>
    <n v="1"/>
    <n v="1"/>
    <n v="1"/>
    <x v="0"/>
    <x v="2"/>
    <n v="0"/>
    <n v="1"/>
    <n v="0"/>
    <n v="3"/>
    <n v="0"/>
    <n v="0"/>
    <n v="0"/>
    <n v="0"/>
    <n v="0"/>
    <n v="0"/>
    <n v="0"/>
    <n v="0"/>
    <n v="0"/>
    <n v="0"/>
    <n v="0"/>
    <n v="3"/>
    <n v="0"/>
    <n v="0"/>
    <n v="0"/>
    <n v="0"/>
    <n v="0"/>
    <x v="0"/>
    <n v="159"/>
    <n v="8594"/>
    <n v="6"/>
    <n v="6"/>
    <n v="8"/>
  </r>
  <r>
    <s v="Mahindra Aura"/>
    <s v=" Sector 110 A Gurgaon"/>
    <x v="1"/>
    <n v="225000"/>
    <n v="9266"/>
    <s v="South-West"/>
    <x v="0"/>
    <x v="7"/>
    <n v="2.42823224692423E-2"/>
    <n v="2050"/>
    <n v="2350"/>
    <n v="2428"/>
    <n v="4"/>
    <n v="4"/>
    <n v="3"/>
    <n v="4"/>
    <s v="plurifamiliar"/>
    <n v="19"/>
    <n v="2"/>
    <n v="1"/>
    <n v="0"/>
    <n v="0"/>
    <n v="0"/>
    <n v="1"/>
    <n v="1"/>
    <n v="1"/>
    <n v="0"/>
    <n v="0"/>
    <n v="1"/>
    <n v="1"/>
    <n v="1"/>
    <n v="1"/>
    <n v="1"/>
    <n v="1"/>
    <n v="1"/>
    <n v="1"/>
    <n v="1"/>
    <n v="1"/>
    <n v="1"/>
    <n v="1"/>
    <n v="1"/>
    <n v="1"/>
    <n v="0"/>
    <n v="0"/>
    <n v="0"/>
    <n v="1"/>
    <x v="0"/>
    <x v="0"/>
    <n v="1"/>
    <n v="0"/>
    <n v="0"/>
    <n v="0"/>
    <n v="0"/>
    <n v="0"/>
    <n v="0"/>
    <n v="0"/>
    <n v="0"/>
    <n v="0"/>
    <n v="0"/>
    <n v="0"/>
    <n v="0"/>
    <n v="0"/>
    <n v="0"/>
    <n v="0"/>
    <n v="0"/>
    <n v="0"/>
    <n v="0"/>
    <n v="0"/>
    <n v="0"/>
    <x v="0"/>
    <n v="225"/>
    <n v="9266"/>
    <n v="0"/>
    <n v="15"/>
    <n v="5"/>
  </r>
  <r>
    <s v="Mahindra Aura"/>
    <s v=" Sector 110 A Gurgaon"/>
    <x v="1"/>
    <n v="140000"/>
    <n v="9655"/>
    <s v="North"/>
    <x v="0"/>
    <x v="7"/>
    <n v="1.45002589331952E-2"/>
    <n v="1450"/>
    <n v="1550"/>
    <n v="1615"/>
    <n v="3"/>
    <n v="3"/>
    <n v="3"/>
    <n v="3"/>
    <s v="plurifamiliar"/>
    <n v="14"/>
    <n v="10"/>
    <n v="0"/>
    <n v="0"/>
    <n v="0"/>
    <n v="0"/>
    <n v="1"/>
    <n v="1"/>
    <n v="1"/>
    <n v="0"/>
    <n v="0"/>
    <n v="1"/>
    <n v="1"/>
    <n v="1"/>
    <n v="1"/>
    <n v="1"/>
    <n v="1"/>
    <n v="1"/>
    <n v="1"/>
    <n v="1"/>
    <n v="1"/>
    <n v="1"/>
    <n v="1"/>
    <n v="1"/>
    <n v="1"/>
    <n v="0"/>
    <n v="0"/>
    <n v="0"/>
    <n v="1"/>
    <x v="0"/>
    <x v="0"/>
    <n v="1"/>
    <n v="0"/>
    <n v="0"/>
    <n v="3"/>
    <n v="0"/>
    <n v="0"/>
    <n v="0"/>
    <n v="0"/>
    <n v="0"/>
    <n v="1"/>
    <n v="0"/>
    <n v="0"/>
    <n v="0"/>
    <n v="0"/>
    <n v="0"/>
    <n v="3"/>
    <n v="0"/>
    <n v="0"/>
    <n v="0"/>
    <n v="0"/>
    <n v="2"/>
    <x v="1"/>
    <n v="140"/>
    <n v="9655"/>
    <n v="7"/>
    <n v="14"/>
    <n v="5"/>
  </r>
  <r>
    <s v="Mahindra Aura"/>
    <s v=" Sector 110 A Gurgaon"/>
    <x v="1"/>
    <n v="180000"/>
    <n v="8814"/>
    <s v="South-East"/>
    <x v="0"/>
    <x v="20"/>
    <n v="2.04220558202859E-2"/>
    <n v="1650"/>
    <n v="1850"/>
    <n v="2042"/>
    <n v="3"/>
    <n v="3"/>
    <n v="3"/>
    <n v="3"/>
    <s v="plurifamiliar"/>
    <n v="18"/>
    <n v="7"/>
    <n v="1"/>
    <n v="0"/>
    <n v="0"/>
    <n v="0"/>
    <n v="1"/>
    <n v="1"/>
    <n v="1"/>
    <n v="0"/>
    <n v="0"/>
    <n v="1"/>
    <n v="1"/>
    <n v="1"/>
    <n v="1"/>
    <n v="1"/>
    <n v="0"/>
    <n v="1"/>
    <n v="1"/>
    <n v="1"/>
    <n v="1"/>
    <n v="1"/>
    <n v="1"/>
    <n v="1"/>
    <n v="1"/>
    <n v="0"/>
    <n v="0"/>
    <n v="0"/>
    <n v="1"/>
    <x v="0"/>
    <x v="0"/>
    <n v="1"/>
    <n v="0"/>
    <n v="0"/>
    <n v="3"/>
    <n v="0"/>
    <n v="0"/>
    <n v="0"/>
    <n v="0"/>
    <n v="0"/>
    <n v="1"/>
    <n v="0"/>
    <n v="0"/>
    <n v="0"/>
    <n v="0"/>
    <n v="0"/>
    <n v="2"/>
    <n v="0"/>
    <n v="0"/>
    <n v="0"/>
    <n v="0"/>
    <n v="2"/>
    <x v="1"/>
    <n v="180"/>
    <n v="8814"/>
    <n v="6"/>
    <n v="14"/>
    <n v="5"/>
  </r>
  <r>
    <s v="Mahindra Luminare"/>
    <s v=" Sector 59 Gurgaon"/>
    <x v="1"/>
    <n v="550000"/>
    <n v="18181"/>
    <s v=""/>
    <x v="5"/>
    <x v="27"/>
    <n v="3.0251361311258999E-2"/>
    <m/>
    <m/>
    <n v="3025"/>
    <n v="3"/>
    <n v="3"/>
    <n v="1"/>
    <n v="3"/>
    <s v="plurifamiliar"/>
    <n v="30"/>
    <n v="26"/>
    <n v="1"/>
    <n v="0"/>
    <n v="0"/>
    <n v="0"/>
    <n v="0"/>
    <n v="0"/>
    <n v="0"/>
    <n v="0"/>
    <n v="0"/>
    <n v="0"/>
    <n v="1"/>
    <n v="1"/>
    <n v="0"/>
    <n v="0"/>
    <n v="0"/>
    <n v="1"/>
    <n v="0"/>
    <n v="0"/>
    <n v="1"/>
    <n v="1"/>
    <n v="0"/>
    <n v="1"/>
    <n v="1"/>
    <n v="0"/>
    <n v="0"/>
    <n v="1"/>
    <n v="1"/>
    <x v="0"/>
    <x v="2"/>
    <n v="1"/>
    <n v="0"/>
    <n v="4"/>
    <n v="0"/>
    <n v="0"/>
    <n v="0"/>
    <n v="0"/>
    <n v="0"/>
    <n v="0"/>
    <n v="1"/>
    <n v="0"/>
    <n v="0"/>
    <n v="0"/>
    <n v="0"/>
    <n v="0"/>
    <n v="0"/>
    <n v="0"/>
    <n v="0"/>
    <n v="0"/>
    <n v="0"/>
    <n v="2"/>
    <x v="1"/>
    <n v="550"/>
    <n v="18181"/>
    <n v="5"/>
    <n v="6"/>
    <n v="7"/>
  </r>
  <r>
    <s v="Mahindra Luminare"/>
    <s v=" Sector 59 Gurgaon"/>
    <x v="1"/>
    <n v="580000"/>
    <n v="19173"/>
    <s v="North-East"/>
    <x v="4"/>
    <x v="0"/>
    <n v="3.02508736243676E-2"/>
    <n v="3025"/>
    <m/>
    <m/>
    <n v="3"/>
    <n v="4"/>
    <n v="3"/>
    <n v="3"/>
    <s v="plurifamiliar"/>
    <n v="30"/>
    <n v="16"/>
    <n v="1"/>
    <n v="0"/>
    <n v="0"/>
    <n v="0"/>
    <n v="0"/>
    <n v="0"/>
    <n v="1"/>
    <n v="0"/>
    <n v="0"/>
    <n v="0"/>
    <n v="1"/>
    <n v="0"/>
    <n v="1"/>
    <n v="1"/>
    <n v="1"/>
    <n v="1"/>
    <n v="1"/>
    <n v="1"/>
    <n v="0"/>
    <n v="0"/>
    <n v="0"/>
    <n v="1"/>
    <n v="1"/>
    <n v="0"/>
    <n v="0"/>
    <n v="1"/>
    <n v="1"/>
    <x v="0"/>
    <x v="2"/>
    <n v="1"/>
    <n v="0"/>
    <n v="3"/>
    <n v="3"/>
    <n v="0"/>
    <n v="0"/>
    <n v="0"/>
    <n v="0"/>
    <n v="0"/>
    <n v="1"/>
    <n v="0"/>
    <n v="0"/>
    <n v="0"/>
    <n v="0"/>
    <n v="0"/>
    <n v="4"/>
    <n v="0"/>
    <n v="0"/>
    <n v="0"/>
    <n v="0"/>
    <n v="2"/>
    <x v="1"/>
    <n v="580"/>
    <n v="19173"/>
    <n v="11"/>
    <n v="9"/>
    <n v="7"/>
  </r>
  <r>
    <s v="Malibu Towers"/>
    <s v=" Malibu Town"/>
    <x v="0"/>
    <n v="245000.00000000003"/>
    <n v="10698"/>
    <s v=""/>
    <x v="3"/>
    <x v="19"/>
    <n v="2.29014769115722E-2"/>
    <n v="2290"/>
    <m/>
    <m/>
    <n v="3"/>
    <n v="4"/>
    <n v="2"/>
    <n v="3"/>
    <s v="plurifamiliar"/>
    <n v="12"/>
    <n v="1"/>
    <n v="0"/>
    <n v="1"/>
    <n v="0"/>
    <n v="0"/>
    <n v="0"/>
    <n v="0"/>
    <n v="1"/>
    <n v="0"/>
    <n v="0"/>
    <n v="0"/>
    <n v="1"/>
    <n v="0"/>
    <n v="1"/>
    <n v="0"/>
    <n v="1"/>
    <n v="1"/>
    <n v="1"/>
    <n v="1"/>
    <n v="0"/>
    <n v="0"/>
    <n v="0"/>
    <n v="1"/>
    <n v="0"/>
    <n v="0"/>
    <n v="1"/>
    <n v="1"/>
    <n v="1"/>
    <x v="0"/>
    <x v="0"/>
    <n v="0"/>
    <n v="0"/>
    <n v="4"/>
    <n v="4"/>
    <n v="1"/>
    <n v="0"/>
    <n v="0"/>
    <n v="0"/>
    <n v="2"/>
    <n v="0"/>
    <n v="0"/>
    <n v="0"/>
    <n v="0"/>
    <n v="0"/>
    <n v="0"/>
    <n v="4"/>
    <n v="0"/>
    <n v="0"/>
    <n v="0"/>
    <n v="0"/>
    <n v="1"/>
    <x v="2"/>
    <n v="245.00000000000003"/>
    <n v="10698"/>
    <n v="15"/>
    <n v="8"/>
    <n v="5"/>
  </r>
  <r>
    <s v="Malibu Towne"/>
    <s v=" Malibu Town"/>
    <x v="0"/>
    <n v="240000"/>
    <n v="10000"/>
    <s v="West"/>
    <x v="2"/>
    <x v="38"/>
    <n v="2.4E-2"/>
    <n v="2400"/>
    <m/>
    <m/>
    <n v="3"/>
    <n v="3"/>
    <n v="0"/>
    <n v="3"/>
    <s v="plurifamiliar"/>
    <n v="3"/>
    <n v="0"/>
    <n v="0"/>
    <n v="0"/>
    <n v="0"/>
    <n v="0"/>
    <n v="0"/>
    <n v="0"/>
    <n v="0"/>
    <n v="0"/>
    <n v="0"/>
    <n v="0"/>
    <n v="1"/>
    <n v="0"/>
    <n v="1"/>
    <n v="0"/>
    <n v="0"/>
    <n v="0"/>
    <n v="0"/>
    <n v="0"/>
    <n v="1"/>
    <n v="0"/>
    <n v="0"/>
    <n v="1"/>
    <n v="0"/>
    <n v="0"/>
    <n v="1"/>
    <n v="1"/>
    <n v="1"/>
    <x v="0"/>
    <x v="0"/>
    <n v="0"/>
    <n v="0"/>
    <n v="3"/>
    <n v="3"/>
    <n v="0"/>
    <n v="0"/>
    <n v="1"/>
    <n v="1"/>
    <n v="0"/>
    <n v="1"/>
    <n v="0"/>
    <n v="0"/>
    <n v="0"/>
    <n v="0"/>
    <n v="1"/>
    <n v="4"/>
    <n v="0"/>
    <n v="0"/>
    <n v="0"/>
    <n v="0"/>
    <n v="2"/>
    <x v="1"/>
    <n v="240"/>
    <n v="10000"/>
    <n v="14"/>
    <n v="3"/>
    <n v="5"/>
  </r>
  <r>
    <s v="Maple Heights"/>
    <s v=" C Block Sushant Lok Phase 1"/>
    <x v="0"/>
    <n v="0"/>
    <n v="8888"/>
    <s v=""/>
    <x v="1"/>
    <x v="1"/>
    <m/>
    <m/>
    <m/>
    <m/>
    <m/>
    <m/>
    <m/>
    <n v="4"/>
    <s v="plurifamiliar"/>
    <m/>
    <m/>
    <n v="0"/>
    <n v="0"/>
    <n v="0"/>
    <n v="0"/>
    <m/>
    <m/>
    <m/>
    <m/>
    <m/>
    <m/>
    <m/>
    <m/>
    <m/>
    <m/>
    <m/>
    <m/>
    <m/>
    <m/>
    <m/>
    <m/>
    <m/>
    <m/>
    <m/>
    <m/>
    <m/>
    <m/>
    <m/>
    <x v="2"/>
    <x v="1"/>
    <m/>
    <m/>
    <n v="0"/>
    <n v="0"/>
    <n v="0"/>
    <n v="0"/>
    <n v="0"/>
    <n v="0"/>
    <n v="0"/>
    <n v="0"/>
    <n v="0"/>
    <n v="0"/>
    <n v="0"/>
    <n v="0"/>
    <n v="0"/>
    <n v="0"/>
    <n v="0"/>
    <n v="0"/>
    <n v="0"/>
    <n v="0"/>
    <n v="0"/>
    <x v="0"/>
    <m/>
    <n v="8888"/>
    <n v="0"/>
    <n v="0"/>
    <n v="0"/>
  </r>
  <r>
    <s v="Mapsko Casa Bella"/>
    <s v=" Sector 82 Gurgaon"/>
    <x v="1"/>
    <n v="130000"/>
    <n v="6378"/>
    <s v="North"/>
    <x v="0"/>
    <x v="7"/>
    <n v="2.03825650674192E-2"/>
    <m/>
    <m/>
    <n v="1960"/>
    <n v="4"/>
    <n v="4"/>
    <n v="3"/>
    <n v="4"/>
    <s v="plurifamiliar"/>
    <n v="25"/>
    <n v="1"/>
    <n v="1"/>
    <n v="0"/>
    <n v="0"/>
    <n v="0"/>
    <n v="0"/>
    <n v="1"/>
    <n v="1"/>
    <n v="0"/>
    <n v="0"/>
    <n v="0"/>
    <n v="1"/>
    <n v="1"/>
    <n v="1"/>
    <n v="1"/>
    <n v="1"/>
    <n v="1"/>
    <n v="1"/>
    <n v="1"/>
    <n v="1"/>
    <n v="1"/>
    <n v="1"/>
    <n v="0"/>
    <n v="1"/>
    <n v="0"/>
    <n v="0"/>
    <n v="0"/>
    <n v="1"/>
    <x v="1"/>
    <x v="0"/>
    <n v="1"/>
    <n v="0"/>
    <n v="0"/>
    <n v="0"/>
    <n v="0"/>
    <n v="0"/>
    <n v="0"/>
    <n v="0"/>
    <n v="0"/>
    <n v="0"/>
    <n v="0"/>
    <n v="0"/>
    <n v="0"/>
    <n v="0"/>
    <n v="0"/>
    <n v="0"/>
    <n v="0"/>
    <n v="0"/>
    <n v="0"/>
    <n v="0"/>
    <n v="0"/>
    <x v="0"/>
    <n v="130"/>
    <n v="6378"/>
    <n v="0"/>
    <n v="13"/>
    <n v="3"/>
  </r>
  <r>
    <s v="Mapsko Casa Bella"/>
    <s v=" Sector 82 Gurgaon"/>
    <x v="1"/>
    <n v="125000"/>
    <n v="6377"/>
    <s v=""/>
    <x v="5"/>
    <x v="1"/>
    <n v="1.96016935863258E-2"/>
    <m/>
    <m/>
    <n v="1960"/>
    <n v="3"/>
    <n v="4"/>
    <n v="3"/>
    <n v="3"/>
    <s v="plurifamiliar"/>
    <n v="19"/>
    <n v="8"/>
    <n v="0"/>
    <n v="0"/>
    <n v="0"/>
    <n v="0"/>
    <m/>
    <m/>
    <m/>
    <m/>
    <m/>
    <m/>
    <m/>
    <m/>
    <m/>
    <m/>
    <m/>
    <m/>
    <m/>
    <m/>
    <m/>
    <m/>
    <m/>
    <n v="0"/>
    <n v="1"/>
    <n v="0"/>
    <n v="0"/>
    <n v="0"/>
    <n v="1"/>
    <x v="1"/>
    <x v="0"/>
    <n v="1"/>
    <n v="0"/>
    <n v="0"/>
    <n v="0"/>
    <n v="0"/>
    <n v="0"/>
    <n v="0"/>
    <n v="0"/>
    <n v="0"/>
    <n v="0"/>
    <n v="0"/>
    <n v="0"/>
    <n v="0"/>
    <n v="0"/>
    <n v="0"/>
    <n v="0"/>
    <n v="0"/>
    <n v="0"/>
    <n v="0"/>
    <n v="0"/>
    <n v="0"/>
    <x v="0"/>
    <n v="125"/>
    <n v="6377"/>
    <n v="0"/>
    <n v="0"/>
    <n v="3"/>
  </r>
  <r>
    <s v="Mapsko Casa Bella"/>
    <s v=" Sector 82 Gurgaon"/>
    <x v="1"/>
    <n v="300000"/>
    <n v="6134"/>
    <s v="West"/>
    <x v="0"/>
    <x v="12"/>
    <n v="4.8907727420932502E-2"/>
    <m/>
    <m/>
    <n v="4890"/>
    <n v="4"/>
    <n v="6"/>
    <n v="3"/>
    <n v="4"/>
    <s v="plurifamiliar"/>
    <n v="25"/>
    <n v="25"/>
    <n v="1"/>
    <n v="0"/>
    <n v="1"/>
    <n v="0"/>
    <n v="0"/>
    <n v="0"/>
    <n v="1"/>
    <n v="1"/>
    <n v="0"/>
    <n v="0"/>
    <n v="1"/>
    <n v="1"/>
    <n v="1"/>
    <n v="1"/>
    <n v="1"/>
    <n v="1"/>
    <n v="1"/>
    <n v="1"/>
    <n v="1"/>
    <n v="1"/>
    <n v="1"/>
    <n v="0"/>
    <n v="1"/>
    <n v="0"/>
    <n v="0"/>
    <n v="0"/>
    <n v="1"/>
    <x v="1"/>
    <x v="0"/>
    <n v="1"/>
    <n v="0"/>
    <n v="7"/>
    <n v="0"/>
    <n v="1"/>
    <n v="0"/>
    <n v="1"/>
    <n v="1"/>
    <n v="0"/>
    <n v="1"/>
    <n v="0"/>
    <n v="0"/>
    <n v="0"/>
    <n v="0"/>
    <n v="1"/>
    <n v="4"/>
    <n v="0"/>
    <n v="0"/>
    <n v="0"/>
    <n v="0"/>
    <n v="1"/>
    <x v="2"/>
    <n v="300"/>
    <n v="6134"/>
    <n v="16"/>
    <n v="14"/>
    <n v="3"/>
  </r>
  <r>
    <s v="Mapsko Casa Bella"/>
    <s v=" Sector 82 Gurgaon"/>
    <x v="1"/>
    <n v="138000"/>
    <n v="5443"/>
    <s v="South-West"/>
    <x v="0"/>
    <x v="12"/>
    <n v="2.5353665258129699E-2"/>
    <m/>
    <m/>
    <n v="2535"/>
    <n v="4"/>
    <n v="5"/>
    <n v="3"/>
    <n v="4"/>
    <s v="plurifamiliar"/>
    <n v="25"/>
    <n v="20"/>
    <n v="1"/>
    <n v="0"/>
    <n v="0"/>
    <n v="0"/>
    <n v="0"/>
    <n v="0"/>
    <n v="1"/>
    <n v="0"/>
    <n v="0"/>
    <n v="0"/>
    <n v="1"/>
    <n v="1"/>
    <n v="1"/>
    <n v="1"/>
    <n v="1"/>
    <n v="1"/>
    <n v="1"/>
    <n v="1"/>
    <n v="1"/>
    <n v="1"/>
    <n v="1"/>
    <n v="0"/>
    <n v="1"/>
    <n v="0"/>
    <n v="0"/>
    <n v="0"/>
    <n v="1"/>
    <x v="1"/>
    <x v="0"/>
    <n v="1"/>
    <n v="0"/>
    <n v="0"/>
    <n v="0"/>
    <n v="0"/>
    <n v="0"/>
    <n v="0"/>
    <n v="0"/>
    <n v="0"/>
    <n v="0"/>
    <n v="0"/>
    <n v="0"/>
    <n v="0"/>
    <n v="0"/>
    <n v="0"/>
    <n v="0"/>
    <n v="0"/>
    <n v="0"/>
    <n v="0"/>
    <n v="0"/>
    <n v="0"/>
    <x v="0"/>
    <n v="138"/>
    <n v="5443"/>
    <n v="0"/>
    <n v="12"/>
    <n v="3"/>
  </r>
  <r>
    <s v="Mapsko Casa Bella"/>
    <s v=" Sector 82 Gurgaon"/>
    <x v="1"/>
    <n v="85750"/>
    <n v="8120"/>
    <s v="South"/>
    <x v="2"/>
    <x v="7"/>
    <n v="1.05603448275862E-2"/>
    <n v="1056"/>
    <m/>
    <n v="1430"/>
    <n v="3"/>
    <n v="3"/>
    <n v="3"/>
    <n v="3"/>
    <s v="plurifamiliar"/>
    <n v="25"/>
    <n v="5"/>
    <n v="0"/>
    <n v="1"/>
    <n v="0"/>
    <n v="0"/>
    <n v="0"/>
    <n v="1"/>
    <n v="1"/>
    <n v="0"/>
    <n v="0"/>
    <n v="0"/>
    <n v="1"/>
    <n v="1"/>
    <n v="1"/>
    <n v="1"/>
    <n v="1"/>
    <n v="1"/>
    <n v="1"/>
    <n v="1"/>
    <n v="1"/>
    <n v="1"/>
    <n v="1"/>
    <n v="0"/>
    <n v="1"/>
    <n v="0"/>
    <n v="0"/>
    <n v="0"/>
    <n v="1"/>
    <x v="1"/>
    <x v="0"/>
    <n v="1"/>
    <n v="0"/>
    <n v="0"/>
    <n v="2"/>
    <n v="0"/>
    <n v="0"/>
    <n v="0"/>
    <n v="0"/>
    <n v="0"/>
    <n v="1"/>
    <n v="0"/>
    <n v="0"/>
    <n v="0"/>
    <n v="0"/>
    <n v="0"/>
    <n v="1"/>
    <n v="0"/>
    <n v="0"/>
    <n v="0"/>
    <n v="0"/>
    <n v="2"/>
    <x v="1"/>
    <n v="85.75"/>
    <n v="8120"/>
    <n v="4"/>
    <n v="13"/>
    <n v="3"/>
  </r>
  <r>
    <s v="Mapsko Casa Bella"/>
    <s v=" Sector 82 Gurgaon"/>
    <x v="1"/>
    <n v="175000"/>
    <n v="6903"/>
    <s v="West"/>
    <x v="1"/>
    <x v="1"/>
    <n v="2.5351296537737201E-2"/>
    <n v="1960"/>
    <n v="2535"/>
    <m/>
    <n v="4"/>
    <n v="5"/>
    <n v="3"/>
    <n v="4"/>
    <s v="plurifamiliar"/>
    <n v="1"/>
    <n v="1"/>
    <n v="0"/>
    <n v="0"/>
    <n v="0"/>
    <n v="0"/>
    <m/>
    <m/>
    <m/>
    <m/>
    <m/>
    <m/>
    <m/>
    <m/>
    <m/>
    <m/>
    <m/>
    <m/>
    <m/>
    <m/>
    <m/>
    <m/>
    <m/>
    <n v="0"/>
    <n v="1"/>
    <n v="0"/>
    <n v="0"/>
    <n v="0"/>
    <n v="1"/>
    <x v="1"/>
    <x v="0"/>
    <n v="1"/>
    <n v="0"/>
    <n v="0"/>
    <n v="0"/>
    <n v="0"/>
    <n v="0"/>
    <n v="0"/>
    <n v="0"/>
    <n v="0"/>
    <n v="0"/>
    <n v="0"/>
    <n v="0"/>
    <n v="0"/>
    <n v="0"/>
    <n v="0"/>
    <n v="0"/>
    <n v="0"/>
    <n v="0"/>
    <n v="0"/>
    <n v="0"/>
    <n v="0"/>
    <x v="0"/>
    <n v="175"/>
    <n v="6903"/>
    <n v="0"/>
    <n v="0"/>
    <n v="3"/>
  </r>
  <r>
    <s v="Mapsko Mount Ville"/>
    <s v=" Sector 79 Gurgaon"/>
    <x v="1"/>
    <n v="125000"/>
    <n v="8389"/>
    <s v="South"/>
    <x v="0"/>
    <x v="7"/>
    <n v="1.49004648945047E-2"/>
    <n v="863.91"/>
    <n v="1058"/>
    <n v="1490"/>
    <n v="3"/>
    <n v="3"/>
    <n v="3"/>
    <n v="3"/>
    <s v="plurifamiliar"/>
    <n v="30"/>
    <n v="18"/>
    <n v="0"/>
    <n v="1"/>
    <n v="0"/>
    <n v="0"/>
    <n v="1"/>
    <n v="1"/>
    <n v="1"/>
    <n v="1"/>
    <n v="0"/>
    <n v="1"/>
    <n v="1"/>
    <n v="1"/>
    <n v="1"/>
    <n v="1"/>
    <n v="1"/>
    <n v="1"/>
    <n v="1"/>
    <n v="1"/>
    <n v="1"/>
    <n v="1"/>
    <n v="1"/>
    <n v="0"/>
    <n v="1"/>
    <n v="0"/>
    <n v="0"/>
    <n v="0"/>
    <n v="1"/>
    <x v="0"/>
    <x v="2"/>
    <n v="1"/>
    <n v="0"/>
    <n v="4"/>
    <n v="3"/>
    <n v="0"/>
    <n v="0"/>
    <n v="1"/>
    <n v="0"/>
    <n v="0"/>
    <n v="1"/>
    <n v="0"/>
    <n v="0"/>
    <n v="0"/>
    <n v="0"/>
    <n v="0"/>
    <n v="0"/>
    <n v="0"/>
    <n v="0"/>
    <n v="0"/>
    <n v="0"/>
    <n v="2"/>
    <x v="1"/>
    <n v="125"/>
    <n v="8389"/>
    <n v="9"/>
    <n v="16"/>
    <n v="5"/>
  </r>
  <r>
    <s v="Mapsko Mount Ville"/>
    <s v=" Sector 79 Gurgaon"/>
    <x v="1"/>
    <n v="130000"/>
    <n v="8724"/>
    <s v="East"/>
    <x v="0"/>
    <x v="7"/>
    <n v="1.49014213663457E-2"/>
    <n v="863.91"/>
    <n v="1176"/>
    <n v="1490"/>
    <n v="3"/>
    <n v="3"/>
    <n v="3"/>
    <n v="3"/>
    <s v="plurifamiliar"/>
    <n v="30"/>
    <n v="19"/>
    <n v="0"/>
    <n v="0"/>
    <n v="0"/>
    <n v="1"/>
    <n v="1"/>
    <n v="1"/>
    <n v="1"/>
    <n v="1"/>
    <n v="0"/>
    <n v="1"/>
    <n v="1"/>
    <n v="1"/>
    <n v="1"/>
    <n v="1"/>
    <n v="1"/>
    <n v="1"/>
    <n v="1"/>
    <n v="1"/>
    <n v="1"/>
    <n v="1"/>
    <n v="1"/>
    <n v="0"/>
    <n v="1"/>
    <n v="0"/>
    <n v="0"/>
    <n v="0"/>
    <n v="1"/>
    <x v="0"/>
    <x v="2"/>
    <n v="1"/>
    <n v="0"/>
    <n v="4"/>
    <n v="3"/>
    <n v="0"/>
    <n v="0"/>
    <n v="1"/>
    <n v="0"/>
    <n v="0"/>
    <n v="1"/>
    <n v="0"/>
    <n v="0"/>
    <n v="0"/>
    <n v="0"/>
    <n v="0"/>
    <n v="0"/>
    <n v="0"/>
    <n v="0"/>
    <n v="0"/>
    <n v="0"/>
    <n v="2"/>
    <x v="1"/>
    <n v="130"/>
    <n v="8724"/>
    <n v="9"/>
    <n v="16"/>
    <n v="5"/>
  </r>
  <r>
    <s v="Mapsko Mount Ville"/>
    <s v=" Sector 79 Gurgaon"/>
    <x v="1"/>
    <n v="125000"/>
    <n v="7716"/>
    <s v="South-West"/>
    <x v="0"/>
    <x v="9"/>
    <n v="1.6200103680663502E-2"/>
    <n v="862.18"/>
    <m/>
    <n v="1620"/>
    <n v="3"/>
    <n v="3"/>
    <n v="2"/>
    <n v="3"/>
    <s v="plurifamiliar"/>
    <n v="30"/>
    <n v="1"/>
    <n v="0"/>
    <n v="1"/>
    <n v="1"/>
    <n v="0"/>
    <n v="1"/>
    <n v="1"/>
    <n v="1"/>
    <n v="1"/>
    <n v="1"/>
    <n v="1"/>
    <n v="1"/>
    <n v="1"/>
    <n v="1"/>
    <n v="1"/>
    <n v="1"/>
    <n v="1"/>
    <n v="1"/>
    <n v="1"/>
    <n v="1"/>
    <n v="1"/>
    <n v="1"/>
    <n v="0"/>
    <n v="1"/>
    <n v="0"/>
    <n v="0"/>
    <n v="0"/>
    <n v="1"/>
    <x v="0"/>
    <x v="2"/>
    <n v="1"/>
    <n v="0"/>
    <n v="4"/>
    <n v="4"/>
    <n v="0"/>
    <n v="0"/>
    <n v="1"/>
    <n v="0"/>
    <n v="0"/>
    <n v="1"/>
    <n v="0"/>
    <n v="0"/>
    <n v="0"/>
    <n v="0"/>
    <n v="0"/>
    <n v="0"/>
    <n v="0"/>
    <n v="0"/>
    <n v="0"/>
    <n v="0"/>
    <n v="2"/>
    <x v="1"/>
    <n v="125"/>
    <n v="7716"/>
    <n v="10"/>
    <n v="18"/>
    <n v="5"/>
  </r>
  <r>
    <s v="Mapsko Mount Ville"/>
    <s v=" Sector 79 Gurgaon"/>
    <x v="1"/>
    <n v="125000"/>
    <n v="8389"/>
    <s v="South-West"/>
    <x v="0"/>
    <x v="9"/>
    <n v="1.49004648945047E-2"/>
    <n v="863.91"/>
    <m/>
    <n v="1490"/>
    <n v="3"/>
    <n v="3"/>
    <n v="3"/>
    <n v="3"/>
    <s v="plurifamiliar"/>
    <n v="25"/>
    <n v="22"/>
    <n v="0"/>
    <n v="1"/>
    <n v="1"/>
    <n v="0"/>
    <n v="1"/>
    <n v="1"/>
    <n v="1"/>
    <n v="1"/>
    <n v="1"/>
    <n v="1"/>
    <n v="1"/>
    <n v="1"/>
    <n v="1"/>
    <n v="1"/>
    <n v="1"/>
    <n v="1"/>
    <n v="1"/>
    <n v="1"/>
    <n v="1"/>
    <n v="1"/>
    <n v="1"/>
    <n v="0"/>
    <n v="1"/>
    <n v="0"/>
    <n v="0"/>
    <n v="0"/>
    <n v="1"/>
    <x v="0"/>
    <x v="2"/>
    <n v="1"/>
    <n v="0"/>
    <n v="4"/>
    <n v="0"/>
    <n v="0"/>
    <n v="0"/>
    <n v="1"/>
    <n v="0"/>
    <n v="0"/>
    <n v="0"/>
    <n v="0"/>
    <n v="0"/>
    <n v="0"/>
    <n v="0"/>
    <n v="0"/>
    <n v="0"/>
    <n v="0"/>
    <n v="0"/>
    <n v="0"/>
    <n v="0"/>
    <n v="0"/>
    <x v="0"/>
    <n v="125"/>
    <n v="8389"/>
    <n v="5"/>
    <n v="18"/>
    <n v="5"/>
  </r>
  <r>
    <s v="Mapsko Mount Ville"/>
    <s v=" Sector 79 Gurgaon"/>
    <x v="1"/>
    <n v="110000"/>
    <n v="12732"/>
    <s v="South-West"/>
    <x v="0"/>
    <x v="7"/>
    <n v="8.6396481306943006E-3"/>
    <n v="863.91"/>
    <m/>
    <n v="1490"/>
    <n v="3"/>
    <n v="3"/>
    <n v="3"/>
    <n v="3"/>
    <s v="plurifamiliar"/>
    <n v="30"/>
    <n v="22"/>
    <n v="0"/>
    <n v="1"/>
    <n v="1"/>
    <n v="0"/>
    <n v="1"/>
    <n v="1"/>
    <n v="1"/>
    <n v="0"/>
    <n v="0"/>
    <n v="0"/>
    <n v="1"/>
    <n v="1"/>
    <n v="1"/>
    <n v="1"/>
    <n v="1"/>
    <n v="1"/>
    <n v="1"/>
    <n v="1"/>
    <n v="1"/>
    <n v="1"/>
    <n v="1"/>
    <n v="0"/>
    <n v="1"/>
    <n v="0"/>
    <n v="0"/>
    <n v="0"/>
    <n v="1"/>
    <x v="0"/>
    <x v="2"/>
    <n v="1"/>
    <n v="0"/>
    <n v="4"/>
    <n v="6"/>
    <n v="0"/>
    <n v="0"/>
    <n v="0"/>
    <n v="0"/>
    <n v="0"/>
    <n v="1"/>
    <n v="0"/>
    <n v="0"/>
    <n v="0"/>
    <n v="0"/>
    <n v="0"/>
    <n v="0"/>
    <n v="0"/>
    <n v="0"/>
    <n v="0"/>
    <n v="0"/>
    <n v="2"/>
    <x v="1"/>
    <n v="110"/>
    <n v="12732"/>
    <n v="11"/>
    <n v="15"/>
    <n v="5"/>
  </r>
  <r>
    <s v="Mapsko Mount Ville"/>
    <s v=" Sector 79 Gurgaon"/>
    <x v="1"/>
    <n v="120000"/>
    <n v="13837"/>
    <s v="North"/>
    <x v="0"/>
    <x v="9"/>
    <n v="8.6724000867239998E-3"/>
    <n v="867.24"/>
    <m/>
    <n v="1510"/>
    <n v="3"/>
    <n v="3"/>
    <n v="3"/>
    <n v="3"/>
    <s v="plurifamiliar"/>
    <n v="30"/>
    <n v="18"/>
    <n v="0"/>
    <n v="1"/>
    <n v="1"/>
    <n v="0"/>
    <n v="1"/>
    <n v="1"/>
    <n v="1"/>
    <n v="0"/>
    <n v="1"/>
    <n v="1"/>
    <n v="1"/>
    <n v="1"/>
    <n v="1"/>
    <n v="1"/>
    <n v="1"/>
    <n v="1"/>
    <n v="1"/>
    <n v="1"/>
    <n v="1"/>
    <n v="1"/>
    <n v="1"/>
    <n v="0"/>
    <n v="1"/>
    <n v="0"/>
    <n v="0"/>
    <n v="0"/>
    <n v="1"/>
    <x v="0"/>
    <x v="2"/>
    <n v="1"/>
    <n v="0"/>
    <n v="4"/>
    <n v="6"/>
    <n v="0"/>
    <n v="0"/>
    <n v="1"/>
    <n v="0"/>
    <n v="0"/>
    <n v="1"/>
    <n v="0"/>
    <n v="0"/>
    <n v="0"/>
    <n v="0"/>
    <n v="0"/>
    <n v="0"/>
    <n v="0"/>
    <n v="0"/>
    <n v="0"/>
    <n v="0"/>
    <n v="2"/>
    <x v="1"/>
    <n v="120"/>
    <n v="13837"/>
    <n v="12"/>
    <n v="17"/>
    <n v="5"/>
  </r>
  <r>
    <s v="Mapsko Mount Ville"/>
    <s v=" Sector 79 Gurgaon"/>
    <x v="1"/>
    <n v="155000"/>
    <n v="8539"/>
    <s v="South-West"/>
    <x v="0"/>
    <x v="16"/>
    <n v="1.8152008431900599E-2"/>
    <n v="1071.33"/>
    <m/>
    <n v="1815"/>
    <n v="3"/>
    <n v="4"/>
    <n v="3"/>
    <n v="3"/>
    <s v="plurifamiliar"/>
    <n v="15"/>
    <n v="11"/>
    <n v="1"/>
    <n v="0"/>
    <n v="0"/>
    <n v="0"/>
    <n v="1"/>
    <n v="1"/>
    <n v="1"/>
    <n v="1"/>
    <n v="1"/>
    <n v="1"/>
    <n v="1"/>
    <n v="1"/>
    <n v="1"/>
    <n v="1"/>
    <n v="1"/>
    <n v="1"/>
    <n v="1"/>
    <n v="1"/>
    <n v="1"/>
    <n v="1"/>
    <n v="0"/>
    <n v="0"/>
    <n v="1"/>
    <n v="0"/>
    <n v="0"/>
    <n v="0"/>
    <n v="1"/>
    <x v="0"/>
    <x v="2"/>
    <n v="1"/>
    <n v="0"/>
    <n v="5"/>
    <n v="6"/>
    <n v="0"/>
    <n v="0"/>
    <n v="1"/>
    <n v="0"/>
    <n v="0"/>
    <n v="1"/>
    <n v="0"/>
    <n v="0"/>
    <n v="0"/>
    <n v="0"/>
    <n v="0"/>
    <n v="0"/>
    <n v="0"/>
    <n v="0"/>
    <n v="0"/>
    <n v="0"/>
    <n v="2"/>
    <x v="1"/>
    <n v="155"/>
    <n v="8539"/>
    <n v="13"/>
    <n v="17"/>
    <n v="5"/>
  </r>
  <r>
    <s v="Mapsko Mount Ville"/>
    <s v=" Sector 79 Gurgaon"/>
    <x v="1"/>
    <n v="130000"/>
    <n v="8024"/>
    <s v="West"/>
    <x v="0"/>
    <x v="9"/>
    <n v="1.6201395812562299E-2"/>
    <n v="867.24"/>
    <m/>
    <n v="1620"/>
    <n v="3"/>
    <n v="3"/>
    <n v="2"/>
    <n v="3"/>
    <s v="plurifamiliar"/>
    <n v="25"/>
    <n v="6"/>
    <n v="0"/>
    <n v="1"/>
    <n v="1"/>
    <n v="0"/>
    <n v="1"/>
    <n v="1"/>
    <n v="1"/>
    <n v="1"/>
    <n v="1"/>
    <n v="1"/>
    <n v="1"/>
    <n v="1"/>
    <n v="1"/>
    <n v="1"/>
    <n v="1"/>
    <n v="1"/>
    <n v="1"/>
    <n v="1"/>
    <n v="1"/>
    <n v="1"/>
    <n v="1"/>
    <n v="0"/>
    <n v="1"/>
    <n v="0"/>
    <n v="0"/>
    <n v="0"/>
    <n v="1"/>
    <x v="0"/>
    <x v="2"/>
    <n v="1"/>
    <n v="0"/>
    <n v="4"/>
    <n v="6"/>
    <n v="0"/>
    <n v="0"/>
    <n v="1"/>
    <n v="0"/>
    <n v="0"/>
    <n v="0"/>
    <n v="0"/>
    <n v="0"/>
    <n v="0"/>
    <n v="0"/>
    <n v="0"/>
    <n v="0"/>
    <n v="0"/>
    <n v="0"/>
    <n v="0"/>
    <n v="0"/>
    <n v="2"/>
    <x v="1"/>
    <n v="130"/>
    <n v="8024"/>
    <n v="11"/>
    <n v="18"/>
    <n v="5"/>
  </r>
  <r>
    <s v="Mapsko Mount Ville"/>
    <s v=" Sector 79 Gurgaon"/>
    <x v="1"/>
    <n v="120000"/>
    <n v="8053"/>
    <s v="East"/>
    <x v="0"/>
    <x v="47"/>
    <n v="1.49012790264497E-2"/>
    <n v="863.91"/>
    <m/>
    <n v="1490"/>
    <n v="3"/>
    <n v="3"/>
    <n v="3"/>
    <n v="3"/>
    <s v="plurifamiliar"/>
    <n v="30"/>
    <n v="24"/>
    <n v="0"/>
    <n v="0"/>
    <n v="0"/>
    <n v="0"/>
    <n v="1"/>
    <n v="1"/>
    <n v="0"/>
    <n v="1"/>
    <n v="1"/>
    <n v="1"/>
    <n v="1"/>
    <n v="1"/>
    <n v="1"/>
    <n v="1"/>
    <n v="1"/>
    <n v="1"/>
    <n v="1"/>
    <n v="1"/>
    <n v="1"/>
    <n v="1"/>
    <n v="1"/>
    <n v="0"/>
    <n v="1"/>
    <n v="0"/>
    <n v="0"/>
    <n v="0"/>
    <n v="1"/>
    <x v="0"/>
    <x v="2"/>
    <n v="1"/>
    <n v="0"/>
    <n v="4"/>
    <n v="3"/>
    <n v="0"/>
    <n v="0"/>
    <n v="0"/>
    <n v="1"/>
    <n v="0"/>
    <n v="1"/>
    <n v="0"/>
    <n v="0"/>
    <n v="0"/>
    <n v="0"/>
    <n v="0"/>
    <n v="3"/>
    <n v="0"/>
    <n v="0"/>
    <n v="0"/>
    <n v="0"/>
    <n v="2"/>
    <x v="1"/>
    <n v="120"/>
    <n v="8053"/>
    <n v="12"/>
    <n v="15"/>
    <n v="5"/>
  </r>
  <r>
    <s v="Mapsko Mount Ville"/>
    <s v=" Sector 79 Gurgaon"/>
    <x v="1"/>
    <n v="150000"/>
    <n v="8264"/>
    <s v="South"/>
    <x v="0"/>
    <x v="33"/>
    <n v="1.81510164569215E-2"/>
    <n v="1071.33"/>
    <m/>
    <n v="1815"/>
    <n v="3"/>
    <n v="4"/>
    <n v="3"/>
    <n v="3"/>
    <s v="plurifamiliar"/>
    <n v="30"/>
    <n v="11"/>
    <n v="1"/>
    <n v="0"/>
    <n v="0"/>
    <n v="0"/>
    <n v="1"/>
    <n v="0"/>
    <n v="1"/>
    <n v="1"/>
    <n v="1"/>
    <n v="1"/>
    <n v="1"/>
    <n v="1"/>
    <n v="1"/>
    <n v="1"/>
    <n v="1"/>
    <n v="1"/>
    <n v="1"/>
    <n v="1"/>
    <n v="1"/>
    <n v="1"/>
    <n v="1"/>
    <n v="0"/>
    <n v="1"/>
    <n v="0"/>
    <n v="0"/>
    <n v="0"/>
    <n v="1"/>
    <x v="0"/>
    <x v="2"/>
    <n v="1"/>
    <n v="0"/>
    <n v="5"/>
    <n v="4"/>
    <n v="0"/>
    <n v="0"/>
    <n v="0"/>
    <n v="1"/>
    <n v="0"/>
    <n v="1"/>
    <n v="0"/>
    <n v="0"/>
    <n v="0"/>
    <n v="0"/>
    <n v="0"/>
    <n v="3"/>
    <n v="0"/>
    <n v="0"/>
    <n v="0"/>
    <n v="0"/>
    <n v="2"/>
    <x v="1"/>
    <n v="150"/>
    <n v="8264"/>
    <n v="14"/>
    <n v="16"/>
    <n v="5"/>
  </r>
  <r>
    <s v="Mapsko Mount Ville"/>
    <s v=" Sector 79 Gurgaon"/>
    <x v="1"/>
    <n v="125000"/>
    <n v="8389"/>
    <s v="North"/>
    <x v="0"/>
    <x v="0"/>
    <n v="1.49004648945047E-2"/>
    <n v="1490"/>
    <m/>
    <m/>
    <n v="3"/>
    <n v="3"/>
    <n v="3"/>
    <n v="3"/>
    <s v="plurifamiliar"/>
    <n v="31"/>
    <n v="16"/>
    <n v="0"/>
    <n v="0"/>
    <n v="0"/>
    <n v="0"/>
    <n v="0"/>
    <n v="0"/>
    <n v="1"/>
    <n v="0"/>
    <n v="0"/>
    <n v="0"/>
    <n v="1"/>
    <n v="0"/>
    <n v="1"/>
    <n v="1"/>
    <n v="1"/>
    <n v="0"/>
    <n v="1"/>
    <n v="1"/>
    <n v="0"/>
    <n v="0"/>
    <n v="0"/>
    <n v="0"/>
    <n v="1"/>
    <n v="0"/>
    <n v="0"/>
    <n v="0"/>
    <n v="1"/>
    <x v="0"/>
    <x v="2"/>
    <n v="1"/>
    <n v="0"/>
    <n v="4"/>
    <n v="3"/>
    <n v="0"/>
    <n v="0"/>
    <n v="0"/>
    <n v="4"/>
    <n v="0"/>
    <n v="1"/>
    <n v="0"/>
    <n v="0"/>
    <n v="0"/>
    <n v="0"/>
    <n v="0"/>
    <n v="3"/>
    <n v="0"/>
    <n v="0"/>
    <n v="0"/>
    <n v="0"/>
    <n v="2"/>
    <x v="1"/>
    <n v="125"/>
    <n v="8389"/>
    <n v="15"/>
    <n v="7"/>
    <n v="5"/>
  </r>
  <r>
    <s v="Mapsko Mount Ville"/>
    <s v=" Sector 79 Gurgaon"/>
    <x v="1"/>
    <n v="120000"/>
    <n v="8053"/>
    <s v="West"/>
    <x v="0"/>
    <x v="1"/>
    <n v="1.49012790264497E-2"/>
    <m/>
    <m/>
    <n v="1490"/>
    <n v="3"/>
    <n v="3"/>
    <n v="3"/>
    <n v="3"/>
    <s v="plurifamiliar"/>
    <n v="30"/>
    <n v="24"/>
    <n v="0"/>
    <n v="0"/>
    <n v="0"/>
    <n v="0"/>
    <n v="0"/>
    <n v="0"/>
    <n v="0"/>
    <n v="0"/>
    <n v="0"/>
    <n v="0"/>
    <n v="1"/>
    <n v="0"/>
    <n v="0"/>
    <n v="0"/>
    <n v="0"/>
    <n v="1"/>
    <n v="0"/>
    <n v="0"/>
    <n v="0"/>
    <n v="0"/>
    <n v="0"/>
    <n v="0"/>
    <n v="1"/>
    <n v="0"/>
    <n v="0"/>
    <n v="0"/>
    <n v="1"/>
    <x v="0"/>
    <x v="2"/>
    <n v="1"/>
    <n v="0"/>
    <n v="4"/>
    <n v="3"/>
    <n v="0"/>
    <n v="0"/>
    <n v="0"/>
    <n v="0"/>
    <n v="0"/>
    <n v="1"/>
    <n v="0"/>
    <n v="0"/>
    <n v="0"/>
    <n v="0"/>
    <n v="0"/>
    <n v="3"/>
    <n v="0"/>
    <n v="0"/>
    <n v="0"/>
    <n v="0"/>
    <n v="2"/>
    <x v="1"/>
    <n v="120"/>
    <n v="8053"/>
    <n v="11"/>
    <n v="2"/>
    <n v="5"/>
  </r>
  <r>
    <s v="Mapsko Mount Ville"/>
    <s v=" Sector 79 Gurgaon"/>
    <x v="1"/>
    <n v="130000"/>
    <n v="8024"/>
    <s v="North-East"/>
    <x v="0"/>
    <x v="7"/>
    <n v="1.6201395812562299E-2"/>
    <n v="863.91"/>
    <m/>
    <n v="1620"/>
    <n v="3"/>
    <n v="3"/>
    <n v="3"/>
    <n v="3"/>
    <s v="plurifamiliar"/>
    <n v="30"/>
    <n v="1"/>
    <n v="0"/>
    <n v="0"/>
    <n v="0"/>
    <n v="0"/>
    <n v="1"/>
    <n v="1"/>
    <n v="1"/>
    <n v="1"/>
    <n v="0"/>
    <n v="1"/>
    <n v="1"/>
    <n v="1"/>
    <n v="1"/>
    <n v="1"/>
    <n v="1"/>
    <n v="1"/>
    <n v="1"/>
    <n v="1"/>
    <n v="1"/>
    <n v="1"/>
    <n v="1"/>
    <n v="0"/>
    <n v="1"/>
    <n v="0"/>
    <n v="0"/>
    <n v="0"/>
    <n v="1"/>
    <x v="0"/>
    <x v="2"/>
    <n v="1"/>
    <n v="0"/>
    <n v="4"/>
    <n v="3"/>
    <n v="0"/>
    <n v="0"/>
    <n v="1"/>
    <n v="1"/>
    <n v="0"/>
    <n v="1"/>
    <n v="1"/>
    <n v="0"/>
    <n v="0"/>
    <n v="0"/>
    <n v="0"/>
    <n v="3"/>
    <n v="0"/>
    <n v="0"/>
    <n v="0"/>
    <n v="0"/>
    <n v="2"/>
    <x v="1"/>
    <n v="130"/>
    <n v="8024"/>
    <n v="14"/>
    <n v="15"/>
    <n v="5"/>
  </r>
  <r>
    <s v="Mapsko Mount Ville"/>
    <s v=" Sector 79 Gurgaon"/>
    <x v="1"/>
    <n v="128000"/>
    <n v="8557"/>
    <s v="South"/>
    <x v="0"/>
    <x v="34"/>
    <n v="1.49585134977211E-2"/>
    <n v="1063.9100000000001"/>
    <m/>
    <n v="1490"/>
    <n v="3"/>
    <n v="3"/>
    <n v="3"/>
    <n v="3"/>
    <s v="plurifamiliar"/>
    <n v="30"/>
    <n v="16"/>
    <n v="0"/>
    <n v="1"/>
    <n v="0"/>
    <n v="0"/>
    <n v="0"/>
    <n v="0"/>
    <n v="0"/>
    <n v="1"/>
    <n v="0"/>
    <n v="1"/>
    <n v="1"/>
    <n v="1"/>
    <n v="1"/>
    <n v="1"/>
    <n v="1"/>
    <n v="1"/>
    <n v="1"/>
    <n v="1"/>
    <n v="1"/>
    <n v="1"/>
    <n v="1"/>
    <n v="0"/>
    <n v="1"/>
    <n v="0"/>
    <n v="0"/>
    <n v="0"/>
    <n v="1"/>
    <x v="0"/>
    <x v="2"/>
    <n v="1"/>
    <n v="0"/>
    <n v="0"/>
    <n v="3"/>
    <n v="0"/>
    <n v="0"/>
    <n v="0"/>
    <n v="0"/>
    <n v="0"/>
    <n v="1"/>
    <n v="0"/>
    <n v="0"/>
    <n v="0"/>
    <n v="0"/>
    <n v="0"/>
    <n v="0"/>
    <n v="0"/>
    <n v="0"/>
    <n v="0"/>
    <n v="0"/>
    <n v="2"/>
    <x v="1"/>
    <n v="128"/>
    <n v="8557"/>
    <n v="4"/>
    <n v="13"/>
    <n v="5"/>
  </r>
  <r>
    <s v="Mapsko Mount Ville"/>
    <s v=" Sector 79 Gurgaon"/>
    <x v="1"/>
    <n v="120000"/>
    <n v="8052"/>
    <s v="South"/>
    <x v="0"/>
    <x v="36"/>
    <n v="1.4903129657228001E-2"/>
    <n v="1163.9100000000001"/>
    <m/>
    <n v="1490"/>
    <n v="3"/>
    <n v="3"/>
    <n v="3"/>
    <n v="3"/>
    <s v="plurifamiliar"/>
    <n v="30"/>
    <n v="9"/>
    <n v="0"/>
    <n v="1"/>
    <n v="0"/>
    <n v="0"/>
    <n v="0"/>
    <n v="1"/>
    <n v="1"/>
    <n v="1"/>
    <n v="0"/>
    <n v="0"/>
    <n v="1"/>
    <n v="1"/>
    <n v="1"/>
    <n v="1"/>
    <n v="1"/>
    <n v="1"/>
    <n v="1"/>
    <n v="1"/>
    <n v="1"/>
    <n v="1"/>
    <n v="0"/>
    <n v="0"/>
    <n v="1"/>
    <n v="0"/>
    <n v="0"/>
    <n v="0"/>
    <n v="1"/>
    <x v="0"/>
    <x v="2"/>
    <n v="1"/>
    <n v="0"/>
    <n v="5"/>
    <n v="3"/>
    <n v="0"/>
    <n v="0"/>
    <n v="0"/>
    <n v="0"/>
    <n v="0"/>
    <n v="1"/>
    <n v="0"/>
    <n v="0"/>
    <n v="0"/>
    <n v="0"/>
    <n v="0"/>
    <n v="2"/>
    <n v="0"/>
    <n v="0"/>
    <n v="0"/>
    <n v="0"/>
    <n v="2"/>
    <x v="1"/>
    <n v="120"/>
    <n v="8052"/>
    <n v="11"/>
    <n v="14"/>
    <n v="5"/>
  </r>
  <r>
    <s v="Mapsko Mount Ville"/>
    <s v=" Sector 79 Gurgaon"/>
    <x v="1"/>
    <n v="140000"/>
    <n v="9395"/>
    <s v="North"/>
    <x v="4"/>
    <x v="29"/>
    <n v="1.4901543374135099E-2"/>
    <n v="1490"/>
    <m/>
    <m/>
    <n v="3"/>
    <n v="3"/>
    <n v="3"/>
    <n v="3"/>
    <s v="plurifamiliar"/>
    <n v="20"/>
    <n v="2"/>
    <n v="0"/>
    <n v="0"/>
    <n v="0"/>
    <n v="0"/>
    <n v="0"/>
    <n v="1"/>
    <n v="0"/>
    <n v="0"/>
    <n v="0"/>
    <n v="0"/>
    <n v="1"/>
    <n v="1"/>
    <n v="1"/>
    <n v="1"/>
    <n v="1"/>
    <n v="1"/>
    <n v="1"/>
    <n v="1"/>
    <n v="1"/>
    <n v="1"/>
    <n v="1"/>
    <n v="0"/>
    <n v="1"/>
    <n v="0"/>
    <n v="0"/>
    <n v="0"/>
    <n v="1"/>
    <x v="0"/>
    <x v="2"/>
    <n v="1"/>
    <n v="0"/>
    <n v="0"/>
    <n v="3"/>
    <n v="0"/>
    <n v="0"/>
    <n v="1"/>
    <n v="1"/>
    <n v="0"/>
    <n v="1"/>
    <n v="0"/>
    <n v="0"/>
    <n v="0"/>
    <n v="0"/>
    <n v="0"/>
    <n v="3"/>
    <n v="0"/>
    <n v="0"/>
    <n v="0"/>
    <n v="0"/>
    <n v="2"/>
    <x v="1"/>
    <n v="140"/>
    <n v="9395"/>
    <n v="9"/>
    <n v="11"/>
    <n v="5"/>
  </r>
  <r>
    <s v="Mapsko Mount Ville"/>
    <s v=" Sector 79 Gurgaon"/>
    <x v="1"/>
    <n v="185000"/>
    <n v="9641"/>
    <s v=""/>
    <x v="4"/>
    <x v="0"/>
    <n v="1.9188880821491502E-2"/>
    <m/>
    <m/>
    <n v="1815"/>
    <n v="3"/>
    <n v="4"/>
    <n v="3"/>
    <n v="3"/>
    <s v="plurifamiliar"/>
    <n v="22"/>
    <n v="21"/>
    <n v="1"/>
    <n v="0"/>
    <n v="1"/>
    <n v="0"/>
    <n v="0"/>
    <n v="0"/>
    <n v="1"/>
    <n v="0"/>
    <n v="0"/>
    <n v="0"/>
    <n v="1"/>
    <n v="0"/>
    <n v="1"/>
    <n v="1"/>
    <n v="1"/>
    <n v="1"/>
    <n v="1"/>
    <n v="1"/>
    <n v="0"/>
    <n v="0"/>
    <n v="0"/>
    <n v="0"/>
    <n v="1"/>
    <n v="0"/>
    <n v="0"/>
    <n v="0"/>
    <n v="1"/>
    <x v="0"/>
    <x v="2"/>
    <n v="1"/>
    <n v="0"/>
    <n v="1"/>
    <n v="1"/>
    <n v="0"/>
    <n v="0"/>
    <n v="1"/>
    <n v="1"/>
    <n v="0"/>
    <n v="1"/>
    <n v="0"/>
    <n v="0"/>
    <n v="0"/>
    <n v="0"/>
    <n v="0"/>
    <n v="0"/>
    <n v="0"/>
    <n v="0"/>
    <n v="0"/>
    <n v="0"/>
    <n v="2"/>
    <x v="1"/>
    <n v="185"/>
    <n v="9641"/>
    <n v="5"/>
    <n v="10"/>
    <n v="5"/>
  </r>
  <r>
    <s v="Mapsko Mount Ville"/>
    <s v=" Sector 79 Gurgaon"/>
    <x v="1"/>
    <n v="165000"/>
    <n v="9091"/>
    <s v=""/>
    <x v="1"/>
    <x v="1"/>
    <n v="1.81498185018149E-2"/>
    <m/>
    <n v="1815"/>
    <m/>
    <n v="3"/>
    <n v="3"/>
    <n v="0"/>
    <n v="3"/>
    <s v="plurifamiliar"/>
    <n v="12"/>
    <n v="12"/>
    <n v="0"/>
    <n v="0"/>
    <n v="0"/>
    <n v="0"/>
    <m/>
    <m/>
    <m/>
    <m/>
    <m/>
    <m/>
    <m/>
    <m/>
    <m/>
    <m/>
    <m/>
    <m/>
    <m/>
    <m/>
    <m/>
    <m/>
    <m/>
    <n v="0"/>
    <n v="1"/>
    <n v="0"/>
    <n v="0"/>
    <n v="0"/>
    <n v="1"/>
    <x v="0"/>
    <x v="2"/>
    <n v="1"/>
    <n v="0"/>
    <n v="0"/>
    <n v="0"/>
    <n v="0"/>
    <n v="0"/>
    <n v="0"/>
    <n v="0"/>
    <n v="0"/>
    <n v="0"/>
    <n v="0"/>
    <n v="0"/>
    <n v="0"/>
    <n v="0"/>
    <n v="0"/>
    <n v="0"/>
    <n v="0"/>
    <n v="0"/>
    <n v="0"/>
    <n v="0"/>
    <n v="0"/>
    <x v="0"/>
    <n v="165"/>
    <n v="9091"/>
    <n v="0"/>
    <n v="0"/>
    <n v="5"/>
  </r>
  <r>
    <s v="Mapsko Paradise"/>
    <s v=" Sector 83 Gurgaon"/>
    <x v="1"/>
    <n v="95000"/>
    <n v="6300"/>
    <s v=""/>
    <x v="2"/>
    <x v="1"/>
    <n v="1.5079365079365E-2"/>
    <n v="1340"/>
    <m/>
    <m/>
    <n v="3"/>
    <n v="3"/>
    <n v="3"/>
    <n v="3"/>
    <s v="plurifamiliar"/>
    <n v="12"/>
    <n v="1"/>
    <n v="0"/>
    <n v="0"/>
    <n v="0"/>
    <n v="0"/>
    <m/>
    <m/>
    <m/>
    <m/>
    <m/>
    <m/>
    <m/>
    <m/>
    <m/>
    <m/>
    <m/>
    <m/>
    <m/>
    <m/>
    <m/>
    <m/>
    <m/>
    <n v="0"/>
    <n v="0"/>
    <n v="0"/>
    <n v="0"/>
    <n v="1"/>
    <n v="1"/>
    <x v="1"/>
    <x v="0"/>
    <n v="1"/>
    <n v="0"/>
    <n v="0"/>
    <n v="0"/>
    <n v="0"/>
    <n v="0"/>
    <n v="0"/>
    <n v="0"/>
    <n v="0"/>
    <n v="0"/>
    <n v="0"/>
    <n v="0"/>
    <n v="0"/>
    <n v="0"/>
    <n v="0"/>
    <n v="0"/>
    <n v="0"/>
    <n v="0"/>
    <n v="0"/>
    <n v="0"/>
    <n v="0"/>
    <x v="0"/>
    <n v="95"/>
    <n v="6300"/>
    <n v="0"/>
    <n v="0"/>
    <n v="3"/>
  </r>
  <r>
    <s v="Mapsko Paradise"/>
    <s v=" Sector 83 Gurgaon"/>
    <x v="1"/>
    <n v="75000"/>
    <n v="5597"/>
    <s v="North"/>
    <x v="4"/>
    <x v="0"/>
    <n v="1.34000357334286E-2"/>
    <n v="1000"/>
    <m/>
    <n v="1340"/>
    <n v="3"/>
    <n v="3"/>
    <n v="3"/>
    <n v="3"/>
    <s v="plurifamiliar"/>
    <n v="12"/>
    <n v="10"/>
    <n v="0"/>
    <n v="0"/>
    <n v="0"/>
    <n v="0"/>
    <n v="0"/>
    <n v="0"/>
    <n v="1"/>
    <n v="0"/>
    <n v="0"/>
    <n v="0"/>
    <n v="1"/>
    <n v="0"/>
    <n v="1"/>
    <n v="1"/>
    <n v="1"/>
    <n v="1"/>
    <n v="1"/>
    <n v="1"/>
    <n v="0"/>
    <n v="0"/>
    <n v="0"/>
    <n v="0"/>
    <n v="0"/>
    <n v="0"/>
    <n v="0"/>
    <n v="1"/>
    <n v="1"/>
    <x v="1"/>
    <x v="0"/>
    <n v="1"/>
    <n v="0"/>
    <n v="0"/>
    <n v="2"/>
    <n v="0"/>
    <n v="0"/>
    <n v="0"/>
    <n v="0"/>
    <n v="0"/>
    <n v="1"/>
    <n v="0"/>
    <n v="0"/>
    <n v="0"/>
    <n v="0"/>
    <n v="0"/>
    <n v="2"/>
    <n v="0"/>
    <n v="0"/>
    <n v="0"/>
    <n v="0"/>
    <n v="2"/>
    <x v="1"/>
    <n v="75"/>
    <n v="5597"/>
    <n v="5"/>
    <n v="8"/>
    <n v="3"/>
  </r>
  <r>
    <s v="Mapsko Royale Ville"/>
    <s v=" Sector 82 Gurgaon"/>
    <x v="1"/>
    <n v="99000"/>
    <n v="5530"/>
    <s v="South-West"/>
    <x v="4"/>
    <x v="12"/>
    <n v="1.7902350813743199E-2"/>
    <m/>
    <m/>
    <n v="1790"/>
    <n v="3"/>
    <n v="4"/>
    <n v="2"/>
    <n v="3"/>
    <s v="plurifamiliar"/>
    <n v="20"/>
    <n v="14"/>
    <n v="1"/>
    <n v="0"/>
    <n v="0"/>
    <n v="0"/>
    <n v="0"/>
    <n v="0"/>
    <n v="1"/>
    <n v="0"/>
    <n v="0"/>
    <n v="1"/>
    <n v="1"/>
    <n v="1"/>
    <n v="1"/>
    <n v="1"/>
    <n v="1"/>
    <n v="1"/>
    <n v="1"/>
    <n v="1"/>
    <n v="1"/>
    <n v="1"/>
    <n v="1"/>
    <n v="0"/>
    <n v="1"/>
    <n v="0"/>
    <n v="0"/>
    <n v="0"/>
    <n v="1"/>
    <x v="1"/>
    <x v="0"/>
    <n v="1"/>
    <n v="0"/>
    <n v="0"/>
    <n v="0"/>
    <n v="0"/>
    <n v="0"/>
    <n v="0"/>
    <n v="0"/>
    <n v="0"/>
    <n v="0"/>
    <n v="0"/>
    <n v="0"/>
    <n v="0"/>
    <n v="0"/>
    <n v="0"/>
    <n v="0"/>
    <n v="0"/>
    <n v="0"/>
    <n v="0"/>
    <n v="0"/>
    <n v="0"/>
    <x v="0"/>
    <n v="99"/>
    <n v="5530"/>
    <n v="0"/>
    <n v="13"/>
    <n v="3"/>
  </r>
  <r>
    <s v="Mapsko Royale Ville"/>
    <s v=" Sector 82 Gurgaon"/>
    <x v="1"/>
    <n v="97000"/>
    <n v="5418"/>
    <s v="North-West"/>
    <x v="0"/>
    <x v="7"/>
    <n v="1.7903285345145799E-2"/>
    <m/>
    <m/>
    <n v="1790"/>
    <n v="3"/>
    <n v="4"/>
    <n v="2"/>
    <n v="3"/>
    <s v="plurifamiliar"/>
    <n v="19"/>
    <n v="16"/>
    <n v="1"/>
    <n v="0"/>
    <n v="0"/>
    <n v="0"/>
    <n v="0"/>
    <n v="1"/>
    <n v="1"/>
    <n v="0"/>
    <n v="0"/>
    <n v="1"/>
    <n v="1"/>
    <n v="1"/>
    <n v="1"/>
    <n v="1"/>
    <n v="1"/>
    <n v="1"/>
    <n v="1"/>
    <n v="1"/>
    <n v="1"/>
    <n v="1"/>
    <n v="1"/>
    <n v="0"/>
    <n v="1"/>
    <n v="0"/>
    <n v="0"/>
    <n v="0"/>
    <n v="1"/>
    <x v="1"/>
    <x v="0"/>
    <n v="1"/>
    <n v="0"/>
    <n v="0"/>
    <n v="0"/>
    <n v="0"/>
    <n v="0"/>
    <n v="0"/>
    <n v="0"/>
    <n v="0"/>
    <n v="0"/>
    <n v="0"/>
    <n v="0"/>
    <n v="0"/>
    <n v="0"/>
    <n v="0"/>
    <n v="0"/>
    <n v="0"/>
    <n v="0"/>
    <n v="0"/>
    <n v="0"/>
    <n v="0"/>
    <x v="0"/>
    <n v="97"/>
    <n v="5418"/>
    <n v="0"/>
    <n v="14"/>
    <n v="3"/>
  </r>
  <r>
    <s v="Mapsko Royale Ville"/>
    <s v=" Sector 82 Gurgaon"/>
    <x v="1"/>
    <n v="115000"/>
    <n v="6424"/>
    <s v="North-East"/>
    <x v="0"/>
    <x v="20"/>
    <n v="1.7901618929016101E-2"/>
    <m/>
    <m/>
    <n v="1790"/>
    <n v="3"/>
    <n v="4"/>
    <n v="2"/>
    <n v="3"/>
    <s v="plurifamiliar"/>
    <n v="18"/>
    <n v="15"/>
    <n v="1"/>
    <n v="0"/>
    <n v="1"/>
    <n v="0"/>
    <n v="0"/>
    <n v="1"/>
    <n v="1"/>
    <n v="1"/>
    <n v="0"/>
    <n v="1"/>
    <n v="1"/>
    <n v="1"/>
    <n v="0"/>
    <n v="1"/>
    <n v="1"/>
    <n v="1"/>
    <n v="1"/>
    <n v="1"/>
    <n v="1"/>
    <n v="1"/>
    <n v="1"/>
    <n v="0"/>
    <n v="1"/>
    <n v="0"/>
    <n v="0"/>
    <n v="0"/>
    <n v="1"/>
    <x v="1"/>
    <x v="0"/>
    <n v="1"/>
    <n v="0"/>
    <n v="0"/>
    <n v="3"/>
    <n v="0"/>
    <n v="0"/>
    <n v="0"/>
    <n v="1"/>
    <n v="0"/>
    <n v="1"/>
    <n v="0"/>
    <n v="0"/>
    <n v="0"/>
    <n v="0"/>
    <n v="0"/>
    <n v="3"/>
    <n v="0"/>
    <n v="0"/>
    <n v="0"/>
    <n v="0"/>
    <n v="2"/>
    <x v="1"/>
    <n v="115"/>
    <n v="6424"/>
    <n v="8"/>
    <n v="15"/>
    <n v="3"/>
  </r>
  <r>
    <s v="Mapsko Royale Ville"/>
    <s v=" Sector 82 Gurgaon"/>
    <x v="1"/>
    <n v="122000"/>
    <n v="7176"/>
    <s v="South-West"/>
    <x v="0"/>
    <x v="26"/>
    <n v="1.7001114827201701E-2"/>
    <n v="1700"/>
    <n v="2000"/>
    <n v="2300"/>
    <n v="3"/>
    <n v="5"/>
    <n v="3"/>
    <n v="3"/>
    <s v="plurifamiliar"/>
    <n v="18"/>
    <n v="10"/>
    <n v="1"/>
    <n v="0"/>
    <n v="1"/>
    <n v="0"/>
    <n v="0"/>
    <n v="0"/>
    <n v="0"/>
    <n v="0"/>
    <n v="0"/>
    <n v="0"/>
    <n v="1"/>
    <n v="1"/>
    <n v="1"/>
    <n v="0"/>
    <n v="1"/>
    <n v="1"/>
    <n v="0"/>
    <n v="0"/>
    <n v="1"/>
    <n v="1"/>
    <n v="0"/>
    <n v="0"/>
    <n v="1"/>
    <n v="0"/>
    <n v="0"/>
    <n v="0"/>
    <n v="1"/>
    <x v="1"/>
    <x v="0"/>
    <n v="1"/>
    <n v="0"/>
    <n v="0"/>
    <n v="3"/>
    <n v="0"/>
    <n v="0"/>
    <n v="0"/>
    <n v="1"/>
    <n v="0"/>
    <n v="1"/>
    <n v="0"/>
    <n v="0"/>
    <n v="0"/>
    <n v="0"/>
    <n v="0"/>
    <n v="2"/>
    <n v="0"/>
    <n v="0"/>
    <n v="0"/>
    <n v="0"/>
    <n v="2"/>
    <x v="1"/>
    <n v="122"/>
    <n v="7176"/>
    <n v="7"/>
    <n v="9"/>
    <n v="3"/>
  </r>
  <r>
    <s v="Mapsko Royale Ville"/>
    <s v=" Sector 82 Gurgaon"/>
    <x v="1"/>
    <n v="112000"/>
    <n v="6256"/>
    <s v="North-East"/>
    <x v="0"/>
    <x v="0"/>
    <n v="1.7902813299232701E-2"/>
    <n v="1400"/>
    <m/>
    <n v="1790"/>
    <n v="3"/>
    <n v="3"/>
    <n v="2"/>
    <n v="3"/>
    <s v="plurifamiliar"/>
    <n v="18"/>
    <n v="12"/>
    <n v="0"/>
    <n v="0"/>
    <n v="1"/>
    <n v="0"/>
    <n v="0"/>
    <n v="0"/>
    <n v="1"/>
    <n v="0"/>
    <n v="0"/>
    <n v="0"/>
    <n v="1"/>
    <n v="0"/>
    <n v="1"/>
    <n v="1"/>
    <n v="1"/>
    <n v="1"/>
    <n v="1"/>
    <n v="1"/>
    <n v="0"/>
    <n v="0"/>
    <n v="0"/>
    <n v="0"/>
    <n v="1"/>
    <n v="0"/>
    <n v="0"/>
    <n v="0"/>
    <n v="1"/>
    <x v="1"/>
    <x v="0"/>
    <n v="1"/>
    <n v="0"/>
    <n v="0"/>
    <n v="3"/>
    <n v="0"/>
    <n v="0"/>
    <n v="0"/>
    <n v="0"/>
    <n v="0"/>
    <n v="0"/>
    <n v="0"/>
    <n v="0"/>
    <n v="0"/>
    <n v="0"/>
    <n v="0"/>
    <n v="1"/>
    <n v="0"/>
    <n v="0"/>
    <n v="0"/>
    <n v="0"/>
    <n v="0"/>
    <x v="0"/>
    <n v="112"/>
    <n v="6256"/>
    <n v="4"/>
    <n v="9"/>
    <n v="3"/>
  </r>
  <r>
    <s v="Mapsko Royale Ville"/>
    <s v=" Sector 82 Gurgaon"/>
    <x v="1"/>
    <n v="112000"/>
    <n v="8000"/>
    <s v="North-West"/>
    <x v="0"/>
    <x v="9"/>
    <n v="1.4E-2"/>
    <n v="1400"/>
    <n v="1500"/>
    <n v="1790"/>
    <n v="3"/>
    <n v="4"/>
    <n v="2"/>
    <n v="3"/>
    <s v="plurifamiliar"/>
    <n v="18"/>
    <n v="6"/>
    <n v="1"/>
    <n v="0"/>
    <n v="1"/>
    <n v="0"/>
    <n v="1"/>
    <n v="1"/>
    <n v="1"/>
    <n v="0"/>
    <n v="1"/>
    <n v="1"/>
    <n v="1"/>
    <n v="1"/>
    <n v="1"/>
    <n v="1"/>
    <n v="1"/>
    <n v="1"/>
    <n v="1"/>
    <n v="1"/>
    <n v="1"/>
    <n v="1"/>
    <n v="1"/>
    <n v="0"/>
    <n v="1"/>
    <n v="0"/>
    <n v="0"/>
    <n v="0"/>
    <n v="1"/>
    <x v="1"/>
    <x v="0"/>
    <n v="1"/>
    <n v="0"/>
    <n v="0"/>
    <n v="0"/>
    <n v="0"/>
    <n v="0"/>
    <n v="0"/>
    <n v="0"/>
    <n v="0"/>
    <n v="1"/>
    <n v="0"/>
    <n v="0"/>
    <n v="0"/>
    <n v="0"/>
    <n v="0"/>
    <n v="0"/>
    <n v="0"/>
    <n v="0"/>
    <n v="0"/>
    <n v="0"/>
    <n v="0"/>
    <x v="0"/>
    <n v="112"/>
    <n v="8000"/>
    <n v="1"/>
    <n v="17"/>
    <n v="3"/>
  </r>
  <r>
    <s v="Mariners Home"/>
    <s v=" Sector 56 Gurgaon"/>
    <x v="1"/>
    <n v="211000"/>
    <n v="8612"/>
    <s v="South"/>
    <x v="0"/>
    <x v="8"/>
    <n v="2.4500696702275799E-2"/>
    <n v="2150"/>
    <n v="2250"/>
    <n v="2450"/>
    <n v="3"/>
    <n v="2"/>
    <n v="3"/>
    <n v="3"/>
    <s v="plurifamiliar"/>
    <n v="7"/>
    <n v="4"/>
    <n v="0"/>
    <n v="0"/>
    <n v="0"/>
    <n v="0"/>
    <n v="1"/>
    <n v="1"/>
    <n v="1"/>
    <n v="0"/>
    <n v="0"/>
    <n v="1"/>
    <n v="1"/>
    <n v="1"/>
    <n v="1"/>
    <n v="1"/>
    <n v="1"/>
    <n v="1"/>
    <n v="1"/>
    <n v="1"/>
    <n v="0"/>
    <n v="1"/>
    <n v="0"/>
    <n v="1"/>
    <n v="0"/>
    <n v="1"/>
    <n v="1"/>
    <n v="1"/>
    <n v="1"/>
    <x v="0"/>
    <x v="2"/>
    <n v="0"/>
    <n v="1"/>
    <n v="0"/>
    <n v="4"/>
    <n v="0"/>
    <n v="0"/>
    <n v="0"/>
    <n v="0"/>
    <n v="0"/>
    <n v="1"/>
    <n v="0"/>
    <n v="0"/>
    <n v="0"/>
    <n v="0"/>
    <n v="0"/>
    <n v="4"/>
    <n v="0"/>
    <n v="0"/>
    <n v="0"/>
    <n v="0"/>
    <n v="2"/>
    <x v="1"/>
    <n v="211"/>
    <n v="8612"/>
    <n v="9"/>
    <n v="13"/>
    <n v="8"/>
  </r>
  <r>
    <s v="Maruti Kunj"/>
    <s v=" Bhondsi"/>
    <x v="0"/>
    <n v="80000"/>
    <n v="5161"/>
    <s v=""/>
    <x v="3"/>
    <x v="1"/>
    <n v="1.55008719240457E-2"/>
    <m/>
    <m/>
    <n v="1550"/>
    <n v="3"/>
    <n v="2"/>
    <n v="0"/>
    <n v="3"/>
    <s v="plurifamiliar"/>
    <n v="1"/>
    <n v="0"/>
    <n v="0"/>
    <n v="0"/>
    <n v="0"/>
    <n v="0"/>
    <n v="0"/>
    <n v="0"/>
    <n v="0"/>
    <n v="0"/>
    <n v="0"/>
    <n v="0"/>
    <n v="1"/>
    <n v="0"/>
    <n v="0"/>
    <n v="0"/>
    <n v="0"/>
    <n v="0"/>
    <n v="0"/>
    <n v="0"/>
    <n v="0"/>
    <n v="0"/>
    <n v="0"/>
    <m/>
    <m/>
    <m/>
    <m/>
    <m/>
    <m/>
    <x v="2"/>
    <x v="1"/>
    <m/>
    <m/>
    <n v="0"/>
    <n v="0"/>
    <n v="0"/>
    <n v="0"/>
    <n v="0"/>
    <n v="0"/>
    <n v="0"/>
    <n v="0"/>
    <n v="0"/>
    <n v="0"/>
    <n v="0"/>
    <n v="0"/>
    <n v="0"/>
    <n v="0"/>
    <n v="0"/>
    <n v="0"/>
    <n v="0"/>
    <n v="0"/>
    <n v="0"/>
    <x v="0"/>
    <n v="80"/>
    <n v="5161"/>
    <n v="0"/>
    <n v="1"/>
    <n v="0"/>
  </r>
  <r>
    <s v="Maruti Vihar"/>
    <s v=" Sector 28 Gurgaon"/>
    <x v="1"/>
    <n v="100000"/>
    <n v="9090"/>
    <s v="North"/>
    <x v="3"/>
    <x v="26"/>
    <n v="1.1001100110011E-2"/>
    <m/>
    <m/>
    <n v="1100"/>
    <n v="1"/>
    <n v="1"/>
    <n v="1"/>
    <n v="1"/>
    <s v="unifamiliar"/>
    <n v="2"/>
    <n v="1"/>
    <n v="0"/>
    <n v="1"/>
    <n v="1"/>
    <n v="0"/>
    <n v="0"/>
    <n v="0"/>
    <n v="0"/>
    <n v="0"/>
    <n v="0"/>
    <n v="0"/>
    <n v="1"/>
    <n v="1"/>
    <n v="1"/>
    <n v="1"/>
    <n v="0"/>
    <n v="0"/>
    <n v="0"/>
    <n v="1"/>
    <n v="0"/>
    <n v="0"/>
    <n v="1"/>
    <n v="1"/>
    <n v="0"/>
    <n v="1"/>
    <n v="1"/>
    <n v="1"/>
    <n v="0"/>
    <x v="1"/>
    <x v="2"/>
    <n v="0"/>
    <n v="1"/>
    <n v="1"/>
    <n v="6"/>
    <n v="0"/>
    <n v="0"/>
    <n v="0"/>
    <n v="0"/>
    <n v="0"/>
    <n v="1"/>
    <n v="0"/>
    <n v="0"/>
    <n v="0"/>
    <n v="0"/>
    <n v="0"/>
    <n v="1"/>
    <n v="0"/>
    <n v="0"/>
    <n v="0"/>
    <n v="0"/>
    <n v="2"/>
    <x v="1"/>
    <n v="100"/>
    <n v="9090"/>
    <n v="9"/>
    <n v="7"/>
    <n v="6"/>
  </r>
  <r>
    <s v="Maruti Vihar Colony"/>
    <s v=" Chakkarpur"/>
    <x v="0"/>
    <n v="95000"/>
    <n v="8886"/>
    <s v=""/>
    <x v="3"/>
    <x v="26"/>
    <n v="1.06909745667341E-2"/>
    <n v="1069"/>
    <m/>
    <m/>
    <n v="2"/>
    <n v="1"/>
    <n v="1"/>
    <n v="2"/>
    <s v="unifamiliar"/>
    <n v="1"/>
    <n v="1"/>
    <n v="0"/>
    <n v="0"/>
    <n v="0"/>
    <n v="0"/>
    <n v="0"/>
    <n v="0"/>
    <n v="0"/>
    <n v="0"/>
    <n v="0"/>
    <n v="0"/>
    <n v="1"/>
    <n v="1"/>
    <n v="1"/>
    <n v="1"/>
    <n v="0"/>
    <n v="0"/>
    <n v="1"/>
    <n v="1"/>
    <n v="0"/>
    <n v="0"/>
    <n v="1"/>
    <n v="1"/>
    <n v="0"/>
    <n v="1"/>
    <n v="1"/>
    <n v="1"/>
    <n v="0"/>
    <x v="1"/>
    <x v="2"/>
    <n v="0"/>
    <n v="1"/>
    <n v="0"/>
    <n v="1"/>
    <n v="0"/>
    <n v="0"/>
    <n v="0"/>
    <n v="0"/>
    <n v="0"/>
    <n v="0"/>
    <n v="0"/>
    <n v="0"/>
    <n v="0"/>
    <n v="0"/>
    <n v="0"/>
    <n v="0"/>
    <n v="0"/>
    <n v="0"/>
    <n v="0"/>
    <n v="0"/>
    <n v="0"/>
    <x v="0"/>
    <n v="95"/>
    <n v="8886"/>
    <n v="1"/>
    <n v="6"/>
    <n v="6"/>
  </r>
  <r>
    <s v="Maxworth City Residences"/>
    <s v=" Sector 10A Gurgaon"/>
    <x v="1"/>
    <n v="80000"/>
    <n v="6400"/>
    <s v=""/>
    <x v="4"/>
    <x v="2"/>
    <n v="1.2500000000000001E-2"/>
    <n v="1250"/>
    <m/>
    <m/>
    <n v="2"/>
    <n v="3"/>
    <n v="2"/>
    <n v="2"/>
    <s v="unifamiliar"/>
    <n v="12"/>
    <n v="9"/>
    <n v="0"/>
    <n v="0"/>
    <n v="0"/>
    <n v="0"/>
    <n v="0"/>
    <n v="0"/>
    <n v="1"/>
    <n v="0"/>
    <n v="0"/>
    <n v="0"/>
    <n v="1"/>
    <n v="1"/>
    <n v="0"/>
    <n v="1"/>
    <n v="1"/>
    <n v="1"/>
    <n v="0"/>
    <n v="1"/>
    <n v="0"/>
    <n v="1"/>
    <n v="0"/>
    <n v="1"/>
    <n v="0"/>
    <n v="0"/>
    <n v="0"/>
    <n v="0"/>
    <n v="0"/>
    <x v="1"/>
    <x v="0"/>
    <n v="0"/>
    <n v="0"/>
    <n v="0"/>
    <n v="0"/>
    <n v="0"/>
    <n v="0"/>
    <n v="0"/>
    <n v="0"/>
    <n v="0"/>
    <n v="1"/>
    <n v="0"/>
    <n v="0"/>
    <n v="0"/>
    <n v="0"/>
    <n v="0"/>
    <n v="0"/>
    <n v="0"/>
    <n v="0"/>
    <n v="0"/>
    <n v="0"/>
    <n v="0"/>
    <x v="0"/>
    <n v="80"/>
    <n v="6400"/>
    <n v="1"/>
    <n v="8"/>
    <n v="1"/>
  </r>
  <r>
    <s v="Maxworth City Residences"/>
    <s v=" Sector 10A Gurgaon"/>
    <x v="1"/>
    <n v="90000"/>
    <n v="7083"/>
    <s v="East"/>
    <x v="4"/>
    <x v="21"/>
    <n v="1.2706480304955499E-2"/>
    <m/>
    <m/>
    <n v="1200"/>
    <n v="2"/>
    <n v="2"/>
    <n v="3"/>
    <n v="2"/>
    <s v="unifamiliar"/>
    <n v="11"/>
    <n v="9"/>
    <n v="0"/>
    <n v="0"/>
    <n v="0"/>
    <n v="0"/>
    <n v="0"/>
    <n v="0"/>
    <n v="1"/>
    <n v="0"/>
    <n v="0"/>
    <n v="1"/>
    <n v="1"/>
    <n v="1"/>
    <n v="0"/>
    <n v="1"/>
    <n v="1"/>
    <n v="1"/>
    <n v="0"/>
    <n v="1"/>
    <n v="0"/>
    <n v="0"/>
    <n v="1"/>
    <n v="1"/>
    <n v="0"/>
    <n v="0"/>
    <n v="0"/>
    <n v="0"/>
    <n v="0"/>
    <x v="1"/>
    <x v="0"/>
    <n v="0"/>
    <n v="0"/>
    <n v="0"/>
    <n v="0"/>
    <n v="0"/>
    <n v="0"/>
    <n v="0"/>
    <n v="0"/>
    <n v="0"/>
    <n v="0"/>
    <n v="0"/>
    <n v="0"/>
    <n v="0"/>
    <n v="0"/>
    <n v="0"/>
    <n v="0"/>
    <n v="0"/>
    <n v="0"/>
    <n v="0"/>
    <n v="0"/>
    <n v="0"/>
    <x v="0"/>
    <n v="90"/>
    <n v="7083"/>
    <n v="0"/>
    <n v="8"/>
    <n v="1"/>
  </r>
  <r>
    <s v="Meditech Apartment"/>
    <s v=" Sector 56 Gurgaon"/>
    <x v="1"/>
    <n v="245000.00000000003"/>
    <n v="8166"/>
    <s v="West"/>
    <x v="0"/>
    <x v="8"/>
    <n v="3.0002449179524798E-2"/>
    <n v="2800"/>
    <n v="2900"/>
    <n v="3000"/>
    <n v="4"/>
    <n v="4"/>
    <n v="3"/>
    <n v="4"/>
    <s v="plurifamiliar"/>
    <n v="9"/>
    <n v="1"/>
    <n v="0"/>
    <n v="0"/>
    <n v="0"/>
    <n v="0"/>
    <n v="1"/>
    <n v="1"/>
    <n v="1"/>
    <n v="0"/>
    <n v="0"/>
    <n v="1"/>
    <n v="1"/>
    <n v="1"/>
    <n v="1"/>
    <n v="1"/>
    <n v="1"/>
    <n v="1"/>
    <n v="1"/>
    <n v="1"/>
    <n v="0"/>
    <n v="0"/>
    <n v="0"/>
    <n v="1"/>
    <n v="0"/>
    <n v="1"/>
    <n v="1"/>
    <n v="1"/>
    <n v="1"/>
    <x v="0"/>
    <x v="2"/>
    <n v="0"/>
    <n v="1"/>
    <n v="0"/>
    <n v="5"/>
    <n v="0"/>
    <n v="0"/>
    <n v="0"/>
    <n v="0"/>
    <n v="0"/>
    <n v="1"/>
    <n v="0"/>
    <n v="0"/>
    <n v="0"/>
    <n v="0"/>
    <n v="0"/>
    <n v="3"/>
    <n v="0"/>
    <n v="0"/>
    <n v="0"/>
    <n v="0"/>
    <n v="2"/>
    <x v="1"/>
    <n v="245.00000000000003"/>
    <n v="8166"/>
    <n v="9"/>
    <n v="12"/>
    <n v="8"/>
  </r>
  <r>
    <s v="micasa sec"/>
    <s v=" Sohna Road"/>
    <x v="0"/>
    <n v="150000"/>
    <n v="12244"/>
    <s v=""/>
    <x v="4"/>
    <x v="0"/>
    <n v="1.22508983992159E-2"/>
    <n v="1225"/>
    <m/>
    <m/>
    <n v="2"/>
    <n v="2"/>
    <n v="3"/>
    <n v="2"/>
    <s v="unifamiliar"/>
    <n v="25"/>
    <n v="11"/>
    <n v="0"/>
    <n v="0"/>
    <n v="0"/>
    <n v="0"/>
    <n v="0"/>
    <n v="0"/>
    <n v="1"/>
    <n v="0"/>
    <n v="0"/>
    <n v="0"/>
    <n v="1"/>
    <n v="0"/>
    <n v="1"/>
    <n v="1"/>
    <n v="1"/>
    <n v="1"/>
    <n v="0"/>
    <n v="1"/>
    <n v="0"/>
    <n v="0"/>
    <n v="0"/>
    <n v="1"/>
    <n v="0"/>
    <n v="0"/>
    <n v="1"/>
    <n v="1"/>
    <n v="1"/>
    <x v="1"/>
    <x v="0"/>
    <n v="0"/>
    <n v="0"/>
    <n v="0"/>
    <n v="0"/>
    <n v="0"/>
    <n v="0"/>
    <n v="0"/>
    <n v="0"/>
    <n v="0"/>
    <n v="0"/>
    <n v="0"/>
    <n v="0"/>
    <n v="0"/>
    <n v="0"/>
    <n v="0"/>
    <n v="0"/>
    <n v="0"/>
    <n v="0"/>
    <n v="0"/>
    <n v="0"/>
    <n v="0"/>
    <x v="0"/>
    <n v="150"/>
    <n v="12244"/>
    <n v="0"/>
    <n v="7"/>
    <n v="4"/>
  </r>
  <r>
    <s v="Microtek Greenburg"/>
    <s v=" Sector 86 Gurgaon"/>
    <x v="1"/>
    <n v="123000"/>
    <n v="8310"/>
    <s v="South"/>
    <x v="0"/>
    <x v="3"/>
    <n v="1.48014440433213E-2"/>
    <m/>
    <m/>
    <n v="1480"/>
    <n v="2"/>
    <n v="2"/>
    <n v="3"/>
    <n v="2"/>
    <s v="unifamiliar"/>
    <n v="21"/>
    <n v="13"/>
    <n v="0"/>
    <n v="1"/>
    <n v="0"/>
    <n v="0"/>
    <n v="0"/>
    <n v="0"/>
    <n v="0"/>
    <n v="0"/>
    <n v="0"/>
    <n v="0"/>
    <n v="0"/>
    <n v="0"/>
    <n v="1"/>
    <n v="0"/>
    <n v="0"/>
    <n v="1"/>
    <n v="0"/>
    <n v="0"/>
    <n v="0"/>
    <n v="0"/>
    <n v="0"/>
    <n v="1"/>
    <n v="1"/>
    <n v="0"/>
    <n v="0"/>
    <n v="0"/>
    <n v="1"/>
    <x v="0"/>
    <x v="0"/>
    <n v="1"/>
    <n v="0"/>
    <n v="0"/>
    <n v="0"/>
    <n v="0"/>
    <n v="0"/>
    <n v="0"/>
    <n v="0"/>
    <n v="0"/>
    <n v="0"/>
    <n v="0"/>
    <n v="0"/>
    <n v="0"/>
    <n v="0"/>
    <n v="0"/>
    <n v="0"/>
    <n v="0"/>
    <n v="0"/>
    <n v="0"/>
    <n v="0"/>
    <n v="0"/>
    <x v="0"/>
    <n v="123"/>
    <n v="8310"/>
    <n v="0"/>
    <n v="3"/>
    <n v="5"/>
  </r>
  <r>
    <s v="Microtek Greenburg"/>
    <s v=" Sector 86 Gurgaon"/>
    <x v="1"/>
    <n v="125000"/>
    <n v="8445"/>
    <s v="West"/>
    <x v="2"/>
    <x v="3"/>
    <n v="1.48016577856719E-2"/>
    <m/>
    <m/>
    <n v="1480"/>
    <n v="2"/>
    <n v="2"/>
    <n v="3"/>
    <n v="2"/>
    <s v="unifamiliar"/>
    <n v="21"/>
    <n v="13"/>
    <n v="0"/>
    <n v="1"/>
    <n v="0"/>
    <n v="0"/>
    <n v="0"/>
    <n v="0"/>
    <n v="0"/>
    <n v="0"/>
    <n v="0"/>
    <n v="0"/>
    <n v="0"/>
    <n v="0"/>
    <n v="1"/>
    <n v="0"/>
    <n v="0"/>
    <n v="0"/>
    <n v="0"/>
    <n v="0"/>
    <n v="0"/>
    <n v="0"/>
    <n v="0"/>
    <n v="1"/>
    <n v="1"/>
    <n v="0"/>
    <n v="0"/>
    <n v="0"/>
    <n v="1"/>
    <x v="0"/>
    <x v="0"/>
    <n v="1"/>
    <n v="0"/>
    <n v="0"/>
    <n v="0"/>
    <n v="0"/>
    <n v="0"/>
    <n v="0"/>
    <n v="0"/>
    <n v="0"/>
    <n v="0"/>
    <n v="0"/>
    <n v="0"/>
    <n v="0"/>
    <n v="0"/>
    <n v="0"/>
    <n v="0"/>
    <n v="0"/>
    <n v="0"/>
    <n v="0"/>
    <n v="0"/>
    <n v="0"/>
    <x v="0"/>
    <n v="125"/>
    <n v="8445"/>
    <n v="0"/>
    <n v="2"/>
    <n v="5"/>
  </r>
  <r>
    <s v="Microtek Greenburg"/>
    <s v=" Sector 86 Gurgaon"/>
    <x v="1"/>
    <n v="130000"/>
    <n v="15294"/>
    <s v="North-East"/>
    <x v="0"/>
    <x v="15"/>
    <n v="8.5000653851182995E-3"/>
    <n v="850"/>
    <m/>
    <m/>
    <n v="2"/>
    <n v="3"/>
    <n v="3"/>
    <n v="2"/>
    <s v="unifamiliar"/>
    <n v="21"/>
    <n v="5"/>
    <n v="0"/>
    <n v="1"/>
    <n v="0"/>
    <n v="0"/>
    <n v="1"/>
    <n v="0"/>
    <n v="1"/>
    <n v="0"/>
    <n v="0"/>
    <n v="0"/>
    <n v="1"/>
    <n v="1"/>
    <n v="0"/>
    <n v="0"/>
    <n v="0"/>
    <n v="1"/>
    <n v="0"/>
    <n v="0"/>
    <n v="1"/>
    <n v="1"/>
    <n v="1"/>
    <n v="1"/>
    <n v="1"/>
    <n v="0"/>
    <n v="0"/>
    <n v="0"/>
    <n v="1"/>
    <x v="0"/>
    <x v="0"/>
    <n v="1"/>
    <n v="0"/>
    <n v="4"/>
    <n v="0"/>
    <n v="0"/>
    <n v="0"/>
    <n v="0"/>
    <n v="0"/>
    <n v="0"/>
    <n v="1"/>
    <n v="0"/>
    <n v="0"/>
    <n v="0"/>
    <n v="0"/>
    <n v="0"/>
    <n v="1"/>
    <n v="0"/>
    <n v="0"/>
    <n v="0"/>
    <n v="0"/>
    <n v="2"/>
    <x v="1"/>
    <n v="130"/>
    <n v="15294"/>
    <n v="6"/>
    <n v="8"/>
    <n v="5"/>
  </r>
  <r>
    <s v="Microtek Greenburg"/>
    <s v=" Sector 86 Gurgaon"/>
    <x v="1"/>
    <n v="193000"/>
    <n v="8446"/>
    <s v="East"/>
    <x v="0"/>
    <x v="12"/>
    <n v="2.2851053753255898E-2"/>
    <m/>
    <m/>
    <n v="2285"/>
    <n v="3"/>
    <n v="4"/>
    <n v="3"/>
    <n v="3"/>
    <s v="plurifamiliar"/>
    <n v="21"/>
    <n v="12"/>
    <n v="1"/>
    <n v="0"/>
    <n v="0"/>
    <n v="0"/>
    <n v="0"/>
    <n v="0"/>
    <n v="1"/>
    <n v="1"/>
    <n v="0"/>
    <n v="0"/>
    <n v="1"/>
    <n v="1"/>
    <n v="1"/>
    <n v="1"/>
    <n v="1"/>
    <n v="1"/>
    <n v="1"/>
    <n v="1"/>
    <n v="1"/>
    <n v="1"/>
    <n v="1"/>
    <n v="1"/>
    <n v="1"/>
    <n v="0"/>
    <n v="0"/>
    <n v="0"/>
    <n v="1"/>
    <x v="0"/>
    <x v="0"/>
    <n v="1"/>
    <n v="0"/>
    <n v="0"/>
    <n v="0"/>
    <n v="0"/>
    <n v="0"/>
    <n v="0"/>
    <n v="0"/>
    <n v="0"/>
    <n v="1"/>
    <n v="0"/>
    <n v="0"/>
    <n v="0"/>
    <n v="0"/>
    <n v="0"/>
    <n v="0"/>
    <n v="0"/>
    <n v="0"/>
    <n v="0"/>
    <n v="0"/>
    <n v="0"/>
    <x v="0"/>
    <n v="193"/>
    <n v="8446"/>
    <n v="1"/>
    <n v="13"/>
    <n v="5"/>
  </r>
  <r>
    <s v="Microtek Greenburg"/>
    <s v=" Sector 86 Gurgaon"/>
    <x v="1"/>
    <n v="165000"/>
    <n v="8707"/>
    <s v="North-West"/>
    <x v="0"/>
    <x v="7"/>
    <n v="1.8950269897783301E-2"/>
    <m/>
    <m/>
    <n v="1895"/>
    <n v="3"/>
    <n v="4"/>
    <n v="3"/>
    <n v="3"/>
    <s v="plurifamiliar"/>
    <n v="21"/>
    <n v="8"/>
    <n v="1"/>
    <n v="0"/>
    <n v="0"/>
    <n v="0"/>
    <n v="0"/>
    <n v="1"/>
    <n v="1"/>
    <n v="1"/>
    <n v="0"/>
    <n v="1"/>
    <n v="1"/>
    <n v="1"/>
    <n v="1"/>
    <n v="1"/>
    <n v="1"/>
    <n v="1"/>
    <n v="1"/>
    <n v="1"/>
    <n v="1"/>
    <n v="1"/>
    <n v="1"/>
    <n v="1"/>
    <n v="1"/>
    <n v="0"/>
    <n v="0"/>
    <n v="0"/>
    <n v="1"/>
    <x v="0"/>
    <x v="0"/>
    <n v="1"/>
    <n v="0"/>
    <n v="5"/>
    <n v="0"/>
    <n v="0"/>
    <n v="0"/>
    <n v="0"/>
    <n v="0"/>
    <n v="0"/>
    <n v="1"/>
    <n v="0"/>
    <n v="0"/>
    <n v="0"/>
    <n v="0"/>
    <n v="0"/>
    <n v="0"/>
    <n v="0"/>
    <n v="0"/>
    <n v="0"/>
    <n v="0"/>
    <n v="2"/>
    <x v="1"/>
    <n v="165"/>
    <n v="8707"/>
    <n v="6"/>
    <n v="15"/>
    <n v="5"/>
  </r>
  <r>
    <s v="Microtek Greenburg"/>
    <s v=" Sector 86 Gurgaon"/>
    <x v="1"/>
    <n v="125000"/>
    <n v="8445"/>
    <s v="South-West"/>
    <x v="0"/>
    <x v="0"/>
    <n v="1.48016577856719E-2"/>
    <m/>
    <m/>
    <n v="1480"/>
    <n v="3"/>
    <n v="4"/>
    <n v="3"/>
    <n v="3"/>
    <s v="plurifamiliar"/>
    <n v="21"/>
    <n v="0"/>
    <n v="0"/>
    <n v="1"/>
    <n v="0"/>
    <n v="0"/>
    <n v="0"/>
    <n v="0"/>
    <n v="1"/>
    <n v="0"/>
    <n v="0"/>
    <n v="0"/>
    <n v="1"/>
    <n v="0"/>
    <n v="1"/>
    <n v="1"/>
    <n v="1"/>
    <n v="1"/>
    <n v="1"/>
    <n v="1"/>
    <n v="0"/>
    <n v="0"/>
    <n v="0"/>
    <n v="1"/>
    <n v="1"/>
    <n v="0"/>
    <n v="0"/>
    <n v="0"/>
    <n v="1"/>
    <x v="0"/>
    <x v="0"/>
    <n v="1"/>
    <n v="0"/>
    <n v="0"/>
    <n v="0"/>
    <n v="0"/>
    <n v="0"/>
    <n v="0"/>
    <n v="0"/>
    <n v="0"/>
    <n v="0"/>
    <n v="0"/>
    <n v="0"/>
    <n v="0"/>
    <n v="0"/>
    <n v="0"/>
    <n v="0"/>
    <n v="0"/>
    <n v="0"/>
    <n v="0"/>
    <n v="0"/>
    <n v="0"/>
    <x v="0"/>
    <n v="125"/>
    <n v="8445"/>
    <n v="0"/>
    <n v="9"/>
    <n v="5"/>
  </r>
  <r>
    <s v="Microtek Greenburg"/>
    <s v=" Sector 86 Gurgaon"/>
    <x v="1"/>
    <n v="130000"/>
    <n v="8756"/>
    <s v=""/>
    <x v="0"/>
    <x v="15"/>
    <n v="1.4846962083142901E-2"/>
    <m/>
    <m/>
    <n v="1480"/>
    <n v="2"/>
    <n v="2"/>
    <n v="3"/>
    <n v="2"/>
    <s v="unifamiliar"/>
    <n v="21"/>
    <n v="10"/>
    <n v="0"/>
    <n v="1"/>
    <n v="0"/>
    <n v="0"/>
    <n v="0"/>
    <n v="0"/>
    <n v="1"/>
    <n v="1"/>
    <n v="0"/>
    <n v="0"/>
    <n v="1"/>
    <n v="1"/>
    <n v="0"/>
    <n v="0"/>
    <n v="0"/>
    <n v="1"/>
    <n v="0"/>
    <n v="0"/>
    <n v="1"/>
    <n v="1"/>
    <n v="1"/>
    <n v="1"/>
    <n v="1"/>
    <n v="0"/>
    <n v="0"/>
    <n v="0"/>
    <n v="1"/>
    <x v="0"/>
    <x v="0"/>
    <n v="1"/>
    <n v="0"/>
    <n v="0"/>
    <n v="0"/>
    <n v="0"/>
    <n v="0"/>
    <n v="0"/>
    <n v="0"/>
    <n v="0"/>
    <n v="0"/>
    <n v="0"/>
    <n v="0"/>
    <n v="0"/>
    <n v="0"/>
    <n v="0"/>
    <n v="0"/>
    <n v="0"/>
    <n v="0"/>
    <n v="0"/>
    <n v="0"/>
    <n v="0"/>
    <x v="0"/>
    <n v="130"/>
    <n v="8756"/>
    <n v="0"/>
    <n v="8"/>
    <n v="5"/>
  </r>
  <r>
    <s v="Microtek Greenburg"/>
    <s v=" Sector 86 Gurgaon"/>
    <x v="1"/>
    <n v="145000"/>
    <n v="9797"/>
    <s v="North-East"/>
    <x v="0"/>
    <x v="12"/>
    <n v="1.48004491170766E-2"/>
    <n v="1050"/>
    <n v="1480"/>
    <m/>
    <n v="3"/>
    <n v="2"/>
    <n v="3"/>
    <n v="3"/>
    <s v="plurifamiliar"/>
    <n v="21"/>
    <n v="8"/>
    <n v="0"/>
    <n v="0"/>
    <n v="0"/>
    <n v="0"/>
    <n v="0"/>
    <n v="0"/>
    <n v="1"/>
    <n v="0"/>
    <n v="0"/>
    <n v="0"/>
    <n v="1"/>
    <n v="1"/>
    <n v="1"/>
    <n v="1"/>
    <n v="1"/>
    <n v="1"/>
    <n v="1"/>
    <n v="1"/>
    <n v="1"/>
    <n v="1"/>
    <n v="1"/>
    <n v="1"/>
    <n v="1"/>
    <n v="0"/>
    <n v="0"/>
    <n v="0"/>
    <n v="1"/>
    <x v="0"/>
    <x v="0"/>
    <n v="1"/>
    <n v="0"/>
    <n v="5"/>
    <n v="3"/>
    <n v="1"/>
    <n v="1"/>
    <n v="1"/>
    <n v="4"/>
    <n v="1"/>
    <n v="1"/>
    <n v="1"/>
    <n v="0"/>
    <n v="0"/>
    <n v="0"/>
    <n v="1"/>
    <n v="1"/>
    <n v="0"/>
    <n v="0"/>
    <n v="0"/>
    <n v="0"/>
    <n v="1"/>
    <x v="2"/>
    <n v="145"/>
    <n v="9797"/>
    <n v="20"/>
    <n v="11"/>
    <n v="5"/>
  </r>
  <r>
    <s v="Milan CGHS"/>
    <s v=" Sector 39 Gurgaon"/>
    <x v="1"/>
    <n v="200000"/>
    <n v="8333"/>
    <s v=""/>
    <x v="1"/>
    <x v="1"/>
    <n v="2.4000960038401499E-2"/>
    <m/>
    <n v="2400"/>
    <m/>
    <n v="3"/>
    <n v="3"/>
    <n v="3"/>
    <n v="3"/>
    <s v="plurifamiliar"/>
    <n v="1"/>
    <n v="0"/>
    <n v="0"/>
    <n v="0"/>
    <n v="0"/>
    <n v="0"/>
    <m/>
    <m/>
    <m/>
    <m/>
    <m/>
    <m/>
    <m/>
    <m/>
    <m/>
    <m/>
    <m/>
    <m/>
    <m/>
    <m/>
    <m/>
    <m/>
    <m/>
    <n v="1"/>
    <n v="0"/>
    <n v="0"/>
    <n v="1"/>
    <n v="1"/>
    <n v="1"/>
    <x v="1"/>
    <x v="0"/>
    <n v="0"/>
    <n v="1"/>
    <n v="0"/>
    <n v="1"/>
    <n v="0"/>
    <n v="0"/>
    <n v="0"/>
    <n v="0"/>
    <n v="0"/>
    <n v="0"/>
    <n v="0"/>
    <n v="0"/>
    <n v="0"/>
    <n v="0"/>
    <n v="0"/>
    <n v="0"/>
    <n v="0"/>
    <n v="0"/>
    <n v="0"/>
    <n v="0"/>
    <n v="0"/>
    <x v="0"/>
    <n v="200"/>
    <n v="8333"/>
    <n v="1"/>
    <n v="0"/>
    <n v="5"/>
  </r>
  <r>
    <s v="Millenia"/>
    <s v=" Sector 37C Gurgaon"/>
    <x v="1"/>
    <n v="40000"/>
    <n v="6666"/>
    <s v="East"/>
    <x v="4"/>
    <x v="3"/>
    <n v="6.0006000600060002E-3"/>
    <n v="600"/>
    <m/>
    <m/>
    <n v="2"/>
    <n v="2"/>
    <n v="2"/>
    <n v="2"/>
    <s v="unifamiliar"/>
    <n v="14"/>
    <n v="4"/>
    <n v="0"/>
    <n v="0"/>
    <n v="0"/>
    <n v="0"/>
    <n v="0"/>
    <n v="0"/>
    <n v="0"/>
    <n v="0"/>
    <n v="0"/>
    <n v="0"/>
    <n v="1"/>
    <n v="0"/>
    <n v="1"/>
    <n v="0"/>
    <n v="0"/>
    <n v="1"/>
    <n v="0"/>
    <n v="0"/>
    <n v="0"/>
    <n v="1"/>
    <n v="0"/>
    <n v="1"/>
    <n v="0"/>
    <n v="1"/>
    <n v="0"/>
    <n v="1"/>
    <n v="1"/>
    <x v="0"/>
    <x v="0"/>
    <n v="0"/>
    <n v="0"/>
    <n v="0"/>
    <n v="0"/>
    <n v="0"/>
    <n v="0"/>
    <n v="0"/>
    <n v="0"/>
    <n v="0"/>
    <n v="0"/>
    <n v="0"/>
    <n v="0"/>
    <n v="0"/>
    <n v="0"/>
    <n v="0"/>
    <n v="0"/>
    <n v="0"/>
    <n v="0"/>
    <n v="0"/>
    <n v="0"/>
    <n v="0"/>
    <x v="0"/>
    <n v="40"/>
    <n v="6666"/>
    <n v="0"/>
    <n v="4"/>
    <n v="5"/>
  </r>
  <r>
    <s v="Millenium Bajrang Society"/>
    <s v=" Sector 43 Gurgaon"/>
    <x v="1"/>
    <n v="250000"/>
    <n v="9433"/>
    <s v="South"/>
    <x v="0"/>
    <x v="37"/>
    <n v="2.6502703275734101E-2"/>
    <m/>
    <m/>
    <n v="2650"/>
    <n v="4"/>
    <n v="4"/>
    <n v="3"/>
    <n v="4"/>
    <s v="plurifamiliar"/>
    <n v="12"/>
    <n v="2"/>
    <n v="0"/>
    <n v="0"/>
    <n v="0"/>
    <n v="0"/>
    <n v="1"/>
    <n v="1"/>
    <n v="1"/>
    <n v="0"/>
    <n v="0"/>
    <n v="1"/>
    <n v="1"/>
    <n v="0"/>
    <n v="1"/>
    <n v="1"/>
    <n v="1"/>
    <n v="1"/>
    <n v="1"/>
    <n v="1"/>
    <n v="0"/>
    <n v="0"/>
    <n v="1"/>
    <n v="1"/>
    <n v="0"/>
    <n v="1"/>
    <n v="1"/>
    <n v="1"/>
    <n v="0"/>
    <x v="1"/>
    <x v="2"/>
    <n v="0"/>
    <n v="0"/>
    <n v="0"/>
    <n v="4"/>
    <n v="0"/>
    <n v="0"/>
    <n v="0"/>
    <n v="0"/>
    <n v="0"/>
    <n v="1"/>
    <n v="0"/>
    <n v="0"/>
    <n v="0"/>
    <n v="0"/>
    <n v="0"/>
    <n v="5"/>
    <n v="0"/>
    <n v="0"/>
    <n v="0"/>
    <n v="0"/>
    <n v="2"/>
    <x v="1"/>
    <n v="250"/>
    <n v="9433"/>
    <n v="10"/>
    <n v="11"/>
    <n v="5"/>
  </r>
  <r>
    <s v="Mittal Cosmos Executive Apartments"/>
    <s v=" Sector 2 Gurgaon"/>
    <x v="1"/>
    <n v="75000"/>
    <n v="6550"/>
    <s v=""/>
    <x v="3"/>
    <x v="13"/>
    <n v="1.1450381679389301E-2"/>
    <m/>
    <n v="1100"/>
    <n v="1145"/>
    <n v="2"/>
    <n v="2"/>
    <n v="2"/>
    <n v="2"/>
    <s v="unifamiliar"/>
    <n v="18"/>
    <n v="15"/>
    <n v="0"/>
    <n v="0"/>
    <n v="0"/>
    <n v="0"/>
    <n v="0"/>
    <n v="0"/>
    <n v="0"/>
    <n v="0"/>
    <n v="0"/>
    <n v="0"/>
    <n v="1"/>
    <n v="0"/>
    <n v="1"/>
    <n v="1"/>
    <n v="1"/>
    <n v="1"/>
    <n v="1"/>
    <n v="1"/>
    <n v="0"/>
    <n v="0"/>
    <n v="0"/>
    <n v="1"/>
    <n v="1"/>
    <n v="0"/>
    <n v="0"/>
    <n v="0"/>
    <n v="1"/>
    <x v="1"/>
    <x v="0"/>
    <n v="0"/>
    <n v="0"/>
    <n v="0"/>
    <n v="2"/>
    <n v="0"/>
    <n v="0"/>
    <n v="0"/>
    <n v="0"/>
    <n v="0"/>
    <n v="0"/>
    <n v="0"/>
    <n v="0"/>
    <n v="0"/>
    <n v="0"/>
    <n v="1"/>
    <n v="2"/>
    <n v="0"/>
    <n v="0"/>
    <n v="0"/>
    <n v="0"/>
    <n v="0"/>
    <x v="0"/>
    <n v="75"/>
    <n v="6550"/>
    <n v="5"/>
    <n v="7"/>
    <n v="3"/>
  </r>
  <r>
    <s v="Mittal Surya Vihar"/>
    <s v=" Sector 21 Gurgaon"/>
    <x v="1"/>
    <n v="140000"/>
    <n v="5833"/>
    <s v=""/>
    <x v="2"/>
    <x v="1"/>
    <n v="2.40013715069432E-2"/>
    <m/>
    <m/>
    <n v="2400"/>
    <n v="5"/>
    <n v="4"/>
    <n v="2"/>
    <n v="5"/>
    <s v="plurifamiliar"/>
    <n v="3"/>
    <n v="2"/>
    <n v="0"/>
    <n v="0"/>
    <n v="0"/>
    <n v="0"/>
    <m/>
    <m/>
    <m/>
    <m/>
    <m/>
    <m/>
    <m/>
    <m/>
    <m/>
    <m/>
    <m/>
    <m/>
    <m/>
    <m/>
    <m/>
    <m/>
    <m/>
    <n v="1"/>
    <n v="0"/>
    <n v="0"/>
    <n v="1"/>
    <n v="1"/>
    <n v="1"/>
    <x v="1"/>
    <x v="0"/>
    <n v="0"/>
    <n v="0"/>
    <n v="0"/>
    <n v="0"/>
    <n v="0"/>
    <n v="0"/>
    <n v="0"/>
    <n v="0"/>
    <n v="0"/>
    <n v="0"/>
    <n v="0"/>
    <n v="0"/>
    <n v="0"/>
    <n v="0"/>
    <n v="0"/>
    <n v="0"/>
    <n v="0"/>
    <n v="0"/>
    <n v="0"/>
    <n v="0"/>
    <n v="0"/>
    <x v="0"/>
    <n v="140"/>
    <n v="5833"/>
    <n v="0"/>
    <n v="0"/>
    <n v="4"/>
  </r>
  <r>
    <s v="Mittal Surya Vihar"/>
    <s v=" Sector 21 Gurgaon"/>
    <x v="1"/>
    <n v="80000"/>
    <n v="7079"/>
    <s v=""/>
    <x v="3"/>
    <x v="1"/>
    <n v="1.1301031219098701E-2"/>
    <n v="1130"/>
    <m/>
    <m/>
    <n v="2"/>
    <n v="2"/>
    <n v="2"/>
    <n v="2"/>
    <s v="unifamiliar"/>
    <n v="11"/>
    <n v="6"/>
    <n v="0"/>
    <n v="0"/>
    <n v="0"/>
    <n v="0"/>
    <m/>
    <m/>
    <m/>
    <m/>
    <m/>
    <m/>
    <m/>
    <m/>
    <m/>
    <m/>
    <m/>
    <m/>
    <m/>
    <m/>
    <m/>
    <m/>
    <m/>
    <n v="1"/>
    <n v="0"/>
    <n v="0"/>
    <n v="1"/>
    <n v="1"/>
    <n v="1"/>
    <x v="1"/>
    <x v="0"/>
    <n v="0"/>
    <n v="0"/>
    <n v="0"/>
    <n v="0"/>
    <n v="0"/>
    <n v="0"/>
    <n v="0"/>
    <n v="0"/>
    <n v="0"/>
    <n v="0"/>
    <n v="0"/>
    <n v="0"/>
    <n v="0"/>
    <n v="0"/>
    <n v="0"/>
    <n v="3"/>
    <n v="0"/>
    <n v="0"/>
    <n v="0"/>
    <n v="0"/>
    <n v="0"/>
    <x v="0"/>
    <n v="80"/>
    <n v="7079"/>
    <n v="3"/>
    <n v="0"/>
    <n v="4"/>
  </r>
  <r>
    <s v="MM Antalya Hills"/>
    <s v=" Sector 79 Gurgaon"/>
    <x v="1"/>
    <n v="115000"/>
    <n v="7496"/>
    <s v=""/>
    <x v="5"/>
    <x v="1"/>
    <n v="1.53415154749199E-2"/>
    <n v="1103"/>
    <n v="1200"/>
    <n v="1534"/>
    <n v="3"/>
    <n v="3"/>
    <n v="3"/>
    <n v="3"/>
    <s v="plurifamiliar"/>
    <n v="4"/>
    <n v="1"/>
    <n v="0"/>
    <n v="1"/>
    <n v="0"/>
    <n v="0"/>
    <m/>
    <m/>
    <m/>
    <m/>
    <m/>
    <m/>
    <m/>
    <m/>
    <m/>
    <m/>
    <m/>
    <m/>
    <m/>
    <m/>
    <m/>
    <m/>
    <m/>
    <n v="1"/>
    <n v="1"/>
    <n v="0"/>
    <n v="0"/>
    <n v="0"/>
    <n v="1"/>
    <x v="0"/>
    <x v="0"/>
    <n v="1"/>
    <n v="0"/>
    <n v="0"/>
    <n v="0"/>
    <n v="0"/>
    <n v="0"/>
    <n v="0"/>
    <n v="0"/>
    <n v="0"/>
    <n v="0"/>
    <n v="0"/>
    <n v="0"/>
    <n v="0"/>
    <n v="0"/>
    <n v="0"/>
    <n v="0"/>
    <n v="0"/>
    <n v="0"/>
    <n v="0"/>
    <n v="0"/>
    <n v="0"/>
    <x v="0"/>
    <n v="115"/>
    <n v="7496"/>
    <n v="0"/>
    <n v="1"/>
    <n v="5"/>
  </r>
  <r>
    <s v="MM Capital"/>
    <s v=" Sector 113 Gurgaon"/>
    <x v="1"/>
    <n v="290000"/>
    <n v="12619"/>
    <s v="North"/>
    <x v="5"/>
    <x v="0"/>
    <n v="2.2981218797051998E-2"/>
    <n v="2298"/>
    <m/>
    <m/>
    <n v="4"/>
    <n v="4"/>
    <n v="3"/>
    <n v="4"/>
    <s v="plurifamiliar"/>
    <n v="36"/>
    <n v="11"/>
    <n v="1"/>
    <n v="1"/>
    <n v="0"/>
    <n v="0"/>
    <n v="0"/>
    <n v="0"/>
    <n v="1"/>
    <n v="0"/>
    <n v="0"/>
    <n v="0"/>
    <n v="1"/>
    <n v="0"/>
    <n v="1"/>
    <n v="1"/>
    <n v="1"/>
    <n v="1"/>
    <n v="1"/>
    <n v="1"/>
    <n v="0"/>
    <n v="0"/>
    <n v="0"/>
    <n v="1"/>
    <n v="1"/>
    <n v="0"/>
    <n v="0"/>
    <n v="0"/>
    <n v="1"/>
    <x v="0"/>
    <x v="2"/>
    <n v="1"/>
    <n v="0"/>
    <n v="0"/>
    <n v="0"/>
    <n v="0"/>
    <n v="0"/>
    <n v="0"/>
    <n v="0"/>
    <n v="0"/>
    <n v="0"/>
    <n v="0"/>
    <n v="0"/>
    <n v="0"/>
    <n v="0"/>
    <n v="0"/>
    <n v="0"/>
    <n v="0"/>
    <n v="0"/>
    <n v="0"/>
    <n v="0"/>
    <n v="0"/>
    <x v="0"/>
    <n v="290"/>
    <n v="12619"/>
    <n v="0"/>
    <n v="10"/>
    <n v="6"/>
  </r>
  <r>
    <s v="MM Capital"/>
    <s v=" Sector 113 Gurgaon"/>
    <x v="1"/>
    <n v="183000"/>
    <n v="13969"/>
    <s v=""/>
    <x v="1"/>
    <x v="1"/>
    <n v="1.31004366812227E-2"/>
    <m/>
    <n v="1310"/>
    <m/>
    <n v="2"/>
    <n v="2"/>
    <n v="0"/>
    <n v="2"/>
    <s v="unifamiliar"/>
    <n v="7"/>
    <n v="7"/>
    <n v="0"/>
    <n v="0"/>
    <n v="0"/>
    <n v="0"/>
    <m/>
    <m/>
    <m/>
    <m/>
    <m/>
    <m/>
    <m/>
    <m/>
    <m/>
    <m/>
    <m/>
    <m/>
    <m/>
    <m/>
    <m/>
    <m/>
    <m/>
    <n v="1"/>
    <n v="1"/>
    <n v="0"/>
    <n v="0"/>
    <n v="0"/>
    <n v="1"/>
    <x v="0"/>
    <x v="2"/>
    <n v="1"/>
    <n v="0"/>
    <n v="0"/>
    <n v="0"/>
    <n v="0"/>
    <n v="0"/>
    <n v="0"/>
    <n v="0"/>
    <n v="0"/>
    <n v="0"/>
    <n v="0"/>
    <n v="0"/>
    <n v="0"/>
    <n v="0"/>
    <n v="0"/>
    <n v="0"/>
    <n v="0"/>
    <n v="0"/>
    <n v="0"/>
    <n v="0"/>
    <n v="0"/>
    <x v="0"/>
    <n v="183"/>
    <n v="13969"/>
    <n v="0"/>
    <n v="0"/>
    <n v="6"/>
  </r>
  <r>
    <s v="MM Capital"/>
    <s v=" Sector 113 Gurgaon"/>
    <x v="1"/>
    <n v="237000"/>
    <n v="11500"/>
    <s v="East"/>
    <x v="5"/>
    <x v="9"/>
    <n v="2.0608695652173901E-2"/>
    <n v="1600"/>
    <n v="2060"/>
    <m/>
    <n v="4"/>
    <n v="4"/>
    <n v="3"/>
    <n v="4"/>
    <s v="plurifamiliar"/>
    <n v="23"/>
    <n v="20"/>
    <n v="0"/>
    <n v="1"/>
    <n v="0"/>
    <n v="0"/>
    <n v="1"/>
    <n v="1"/>
    <n v="1"/>
    <n v="0"/>
    <n v="1"/>
    <n v="1"/>
    <n v="1"/>
    <n v="1"/>
    <n v="1"/>
    <n v="1"/>
    <n v="1"/>
    <n v="1"/>
    <n v="1"/>
    <n v="1"/>
    <n v="1"/>
    <n v="1"/>
    <n v="1"/>
    <n v="1"/>
    <n v="1"/>
    <n v="0"/>
    <n v="0"/>
    <n v="0"/>
    <n v="1"/>
    <x v="0"/>
    <x v="2"/>
    <n v="1"/>
    <n v="0"/>
    <n v="0"/>
    <n v="0"/>
    <n v="0"/>
    <n v="0"/>
    <n v="0"/>
    <n v="0"/>
    <n v="0"/>
    <n v="0"/>
    <n v="0"/>
    <n v="0"/>
    <n v="0"/>
    <n v="0"/>
    <n v="0"/>
    <n v="0"/>
    <n v="0"/>
    <n v="0"/>
    <n v="0"/>
    <n v="0"/>
    <n v="0"/>
    <x v="0"/>
    <n v="237"/>
    <n v="11500"/>
    <n v="0"/>
    <n v="16"/>
    <n v="6"/>
  </r>
  <r>
    <s v="MM Capital"/>
    <s v=" Sector 113 Gurgaon"/>
    <x v="1"/>
    <n v="251000"/>
    <n v="14800"/>
    <s v="North-West"/>
    <x v="5"/>
    <x v="0"/>
    <n v="1.6959459459459401E-2"/>
    <m/>
    <m/>
    <n v="1695"/>
    <n v="3"/>
    <n v="3"/>
    <n v="3"/>
    <n v="3"/>
    <s v="plurifamiliar"/>
    <n v="36"/>
    <n v="2"/>
    <n v="0"/>
    <n v="1"/>
    <n v="0"/>
    <n v="0"/>
    <n v="0"/>
    <n v="0"/>
    <n v="1"/>
    <n v="0"/>
    <n v="0"/>
    <n v="0"/>
    <n v="1"/>
    <n v="0"/>
    <n v="1"/>
    <n v="1"/>
    <n v="1"/>
    <n v="1"/>
    <n v="1"/>
    <n v="1"/>
    <n v="0"/>
    <n v="0"/>
    <n v="0"/>
    <n v="1"/>
    <n v="1"/>
    <n v="0"/>
    <n v="0"/>
    <n v="0"/>
    <n v="1"/>
    <x v="0"/>
    <x v="2"/>
    <n v="1"/>
    <n v="0"/>
    <n v="0"/>
    <n v="0"/>
    <n v="0"/>
    <n v="0"/>
    <n v="0"/>
    <n v="0"/>
    <n v="0"/>
    <n v="0"/>
    <n v="0"/>
    <n v="0"/>
    <n v="0"/>
    <n v="0"/>
    <n v="0"/>
    <n v="0"/>
    <n v="0"/>
    <n v="0"/>
    <n v="0"/>
    <n v="0"/>
    <n v="0"/>
    <x v="0"/>
    <n v="251"/>
    <n v="14800"/>
    <n v="0"/>
    <n v="9"/>
    <n v="6"/>
  </r>
  <r>
    <s v="MM Capital"/>
    <s v=" Sector 113 Gurgaon"/>
    <x v="1"/>
    <n v="257000"/>
    <n v="15575"/>
    <s v="East"/>
    <x v="5"/>
    <x v="12"/>
    <n v="1.65008025682182E-2"/>
    <n v="1650"/>
    <n v="2060"/>
    <m/>
    <n v="4"/>
    <n v="5"/>
    <n v="3"/>
    <n v="4"/>
    <s v="plurifamiliar"/>
    <n v="36"/>
    <n v="25"/>
    <n v="0"/>
    <n v="1"/>
    <n v="0"/>
    <n v="0"/>
    <n v="1"/>
    <n v="0"/>
    <n v="1"/>
    <n v="0"/>
    <n v="0"/>
    <n v="1"/>
    <n v="1"/>
    <n v="1"/>
    <n v="1"/>
    <n v="1"/>
    <n v="1"/>
    <n v="1"/>
    <n v="1"/>
    <n v="1"/>
    <n v="1"/>
    <n v="1"/>
    <n v="1"/>
    <n v="1"/>
    <n v="1"/>
    <n v="0"/>
    <n v="0"/>
    <n v="0"/>
    <n v="1"/>
    <x v="0"/>
    <x v="2"/>
    <n v="1"/>
    <n v="0"/>
    <n v="1"/>
    <n v="0"/>
    <n v="1"/>
    <n v="0"/>
    <n v="0"/>
    <n v="1"/>
    <n v="1"/>
    <n v="1"/>
    <n v="0"/>
    <n v="0"/>
    <n v="0"/>
    <n v="0"/>
    <n v="0"/>
    <n v="1"/>
    <n v="0"/>
    <n v="0"/>
    <n v="0"/>
    <n v="0"/>
    <n v="2"/>
    <x v="1"/>
    <n v="257"/>
    <n v="15575"/>
    <n v="6"/>
    <n v="14"/>
    <n v="6"/>
  </r>
  <r>
    <s v="MM Capital"/>
    <s v=" Sector 113 Gurgaon"/>
    <x v="1"/>
    <n v="200000"/>
    <n v="12012"/>
    <s v=""/>
    <x v="5"/>
    <x v="32"/>
    <n v="1.66500166500166E-2"/>
    <m/>
    <m/>
    <n v="1665"/>
    <n v="3"/>
    <n v="3"/>
    <n v="2"/>
    <n v="3"/>
    <s v="plurifamiliar"/>
    <n v="36"/>
    <n v="24"/>
    <n v="0"/>
    <n v="0"/>
    <n v="0"/>
    <n v="0"/>
    <n v="0"/>
    <n v="0"/>
    <n v="0"/>
    <n v="0"/>
    <n v="0"/>
    <n v="0"/>
    <n v="1"/>
    <n v="1"/>
    <n v="0"/>
    <n v="0"/>
    <n v="1"/>
    <n v="1"/>
    <n v="0"/>
    <n v="1"/>
    <n v="1"/>
    <n v="1"/>
    <n v="1"/>
    <n v="1"/>
    <n v="1"/>
    <n v="0"/>
    <n v="0"/>
    <n v="0"/>
    <n v="1"/>
    <x v="0"/>
    <x v="2"/>
    <n v="1"/>
    <n v="0"/>
    <n v="0"/>
    <n v="0"/>
    <n v="0"/>
    <n v="0"/>
    <n v="0"/>
    <n v="0"/>
    <n v="0"/>
    <n v="0"/>
    <n v="0"/>
    <n v="0"/>
    <n v="0"/>
    <n v="0"/>
    <n v="0"/>
    <n v="0"/>
    <n v="0"/>
    <n v="0"/>
    <n v="0"/>
    <n v="0"/>
    <n v="0"/>
    <x v="0"/>
    <n v="200"/>
    <n v="12012"/>
    <n v="0"/>
    <n v="7"/>
    <n v="6"/>
  </r>
  <r>
    <s v="MM Capital"/>
    <s v=" Sector 113 Gurgaon"/>
    <x v="1"/>
    <n v="287000"/>
    <n v="12489"/>
    <s v="North-East"/>
    <x v="5"/>
    <x v="35"/>
    <n v="2.2980222595884298E-2"/>
    <n v="2298"/>
    <m/>
    <m/>
    <n v="4"/>
    <n v="4"/>
    <n v="3"/>
    <n v="4"/>
    <s v="plurifamiliar"/>
    <n v="36"/>
    <n v="3"/>
    <n v="1"/>
    <n v="0"/>
    <n v="0"/>
    <n v="0"/>
    <n v="0"/>
    <n v="0"/>
    <n v="1"/>
    <n v="0"/>
    <n v="0"/>
    <n v="0"/>
    <n v="1"/>
    <n v="1"/>
    <n v="1"/>
    <n v="1"/>
    <n v="1"/>
    <n v="1"/>
    <n v="1"/>
    <n v="1"/>
    <n v="1"/>
    <n v="1"/>
    <n v="0"/>
    <n v="1"/>
    <n v="1"/>
    <n v="0"/>
    <n v="0"/>
    <n v="0"/>
    <n v="1"/>
    <x v="0"/>
    <x v="2"/>
    <n v="1"/>
    <n v="0"/>
    <n v="5"/>
    <n v="0"/>
    <n v="0"/>
    <n v="0"/>
    <n v="0"/>
    <n v="0"/>
    <n v="0"/>
    <n v="0"/>
    <n v="0"/>
    <n v="0"/>
    <n v="0"/>
    <n v="0"/>
    <n v="0"/>
    <n v="0"/>
    <n v="0"/>
    <n v="0"/>
    <n v="0"/>
    <n v="0"/>
    <n v="0"/>
    <x v="0"/>
    <n v="287"/>
    <n v="12489"/>
    <n v="5"/>
    <n v="12"/>
    <n v="6"/>
  </r>
  <r>
    <s v="MM Capital"/>
    <s v=" Sector 113 Gurgaon"/>
    <x v="1"/>
    <n v="325000"/>
    <n v="14142"/>
    <s v=""/>
    <x v="5"/>
    <x v="9"/>
    <n v="2.2981190779239099E-2"/>
    <n v="2298"/>
    <m/>
    <m/>
    <n v="4"/>
    <n v="4"/>
    <n v="3"/>
    <n v="4"/>
    <s v="plurifamiliar"/>
    <n v="34"/>
    <n v="34"/>
    <n v="1"/>
    <n v="1"/>
    <n v="1"/>
    <n v="0"/>
    <n v="0"/>
    <n v="1"/>
    <n v="1"/>
    <n v="0"/>
    <n v="1"/>
    <n v="0"/>
    <n v="1"/>
    <n v="1"/>
    <n v="1"/>
    <n v="1"/>
    <n v="1"/>
    <n v="1"/>
    <n v="1"/>
    <n v="1"/>
    <n v="1"/>
    <n v="1"/>
    <n v="1"/>
    <n v="1"/>
    <n v="1"/>
    <n v="0"/>
    <n v="0"/>
    <n v="0"/>
    <n v="1"/>
    <x v="0"/>
    <x v="2"/>
    <n v="1"/>
    <n v="0"/>
    <n v="4"/>
    <n v="0"/>
    <n v="0"/>
    <n v="0"/>
    <n v="0"/>
    <n v="0"/>
    <n v="0"/>
    <n v="1"/>
    <n v="0"/>
    <n v="0"/>
    <n v="0"/>
    <n v="0"/>
    <n v="0"/>
    <n v="0"/>
    <n v="0"/>
    <n v="0"/>
    <n v="0"/>
    <n v="0"/>
    <n v="2"/>
    <x v="1"/>
    <n v="325"/>
    <n v="14142"/>
    <n v="5"/>
    <n v="16"/>
    <n v="6"/>
  </r>
  <r>
    <s v="mm crown"/>
    <s v=" Sector 111 Gurgaon"/>
    <x v="1"/>
    <n v="467000"/>
    <n v="17000"/>
    <s v=""/>
    <x v="5"/>
    <x v="1"/>
    <n v="2.7470588235294101E-2"/>
    <n v="2750"/>
    <m/>
    <m/>
    <n v="4"/>
    <n v="4"/>
    <n v="3"/>
    <n v="4"/>
    <s v="plurifamiliar"/>
    <n v="32"/>
    <n v="8"/>
    <n v="0"/>
    <n v="0"/>
    <n v="0"/>
    <n v="0"/>
    <m/>
    <m/>
    <m/>
    <m/>
    <m/>
    <m/>
    <m/>
    <m/>
    <m/>
    <m/>
    <m/>
    <m/>
    <m/>
    <m/>
    <m/>
    <m/>
    <m/>
    <n v="1"/>
    <n v="0"/>
    <n v="1"/>
    <n v="0"/>
    <n v="1"/>
    <n v="1"/>
    <x v="0"/>
    <x v="0"/>
    <n v="0"/>
    <n v="0"/>
    <n v="0"/>
    <n v="0"/>
    <n v="0"/>
    <n v="0"/>
    <n v="0"/>
    <n v="0"/>
    <n v="0"/>
    <n v="0"/>
    <n v="0"/>
    <n v="0"/>
    <n v="0"/>
    <n v="0"/>
    <n v="0"/>
    <n v="0"/>
    <n v="0"/>
    <n v="0"/>
    <n v="0"/>
    <n v="0"/>
    <n v="0"/>
    <x v="0"/>
    <n v="467"/>
    <n v="17000"/>
    <n v="0"/>
    <n v="0"/>
    <n v="5"/>
  </r>
  <r>
    <s v="Mm Golf Hills"/>
    <s v=" Sector 79 Gurgaon"/>
    <x v="1"/>
    <n v="145000"/>
    <n v="10211"/>
    <s v=""/>
    <x v="5"/>
    <x v="1"/>
    <n v="1.42003721476838E-2"/>
    <n v="1420"/>
    <m/>
    <m/>
    <n v="2"/>
    <n v="2"/>
    <n v="3"/>
    <n v="2"/>
    <s v="unifamiliar"/>
    <n v="31"/>
    <n v="15"/>
    <n v="0"/>
    <n v="0"/>
    <n v="0"/>
    <n v="0"/>
    <m/>
    <m/>
    <m/>
    <m/>
    <m/>
    <m/>
    <m/>
    <m/>
    <m/>
    <m/>
    <m/>
    <m/>
    <m/>
    <m/>
    <m/>
    <m/>
    <m/>
    <n v="0"/>
    <n v="0"/>
    <n v="0"/>
    <n v="0"/>
    <n v="0"/>
    <n v="0"/>
    <x v="1"/>
    <x v="0"/>
    <n v="0"/>
    <n v="0"/>
    <n v="0"/>
    <n v="0"/>
    <n v="0"/>
    <n v="0"/>
    <n v="0"/>
    <n v="0"/>
    <n v="0"/>
    <n v="0"/>
    <n v="0"/>
    <n v="0"/>
    <n v="0"/>
    <n v="0"/>
    <n v="0"/>
    <n v="0"/>
    <n v="0"/>
    <n v="0"/>
    <n v="0"/>
    <n v="0"/>
    <n v="0"/>
    <x v="0"/>
    <n v="145"/>
    <n v="10211"/>
    <n v="0"/>
    <n v="0"/>
    <n v="0"/>
  </r>
  <r>
    <s v="MM Golf Hills Phase"/>
    <s v=" Sector 79 Gurgaon"/>
    <x v="1"/>
    <n v="170000"/>
    <n v="10828"/>
    <s v=""/>
    <x v="1"/>
    <x v="1"/>
    <n v="1.57000369412633E-2"/>
    <n v="1099"/>
    <n v="1570"/>
    <m/>
    <n v="3"/>
    <n v="2"/>
    <n v="3"/>
    <n v="3"/>
    <s v="plurifamiliar"/>
    <n v="10"/>
    <n v="10"/>
    <n v="0"/>
    <n v="0"/>
    <n v="0"/>
    <n v="0"/>
    <m/>
    <m/>
    <m/>
    <m/>
    <m/>
    <m/>
    <m/>
    <m/>
    <m/>
    <m/>
    <m/>
    <m/>
    <m/>
    <m/>
    <m/>
    <m/>
    <m/>
    <n v="0"/>
    <n v="0"/>
    <n v="0"/>
    <n v="0"/>
    <n v="0"/>
    <n v="0"/>
    <x v="1"/>
    <x v="0"/>
    <n v="0"/>
    <n v="0"/>
    <n v="0"/>
    <n v="0"/>
    <n v="0"/>
    <n v="0"/>
    <n v="0"/>
    <n v="0"/>
    <n v="0"/>
    <n v="0"/>
    <n v="0"/>
    <n v="0"/>
    <n v="0"/>
    <n v="0"/>
    <n v="0"/>
    <n v="0"/>
    <n v="0"/>
    <n v="0"/>
    <n v="0"/>
    <n v="0"/>
    <n v="0"/>
    <x v="0"/>
    <n v="170"/>
    <n v="10828"/>
    <n v="0"/>
    <n v="0"/>
    <n v="0"/>
  </r>
  <r>
    <s v="MM Golfestate"/>
    <s v=" Sector 65 Gurgaon"/>
    <x v="1"/>
    <n v="615000"/>
    <n v="18331"/>
    <s v="North-East"/>
    <x v="1"/>
    <x v="1"/>
    <n v="3.3549724510392197E-2"/>
    <n v="2200"/>
    <n v="3355"/>
    <m/>
    <n v="3"/>
    <n v="4"/>
    <n v="2"/>
    <n v="3"/>
    <s v="plurifamiliar"/>
    <n v="20"/>
    <n v="20"/>
    <n v="0"/>
    <n v="0"/>
    <n v="0"/>
    <n v="0"/>
    <m/>
    <m/>
    <m/>
    <m/>
    <m/>
    <m/>
    <m/>
    <m/>
    <m/>
    <m/>
    <m/>
    <m/>
    <m/>
    <m/>
    <m/>
    <m/>
    <m/>
    <n v="1"/>
    <n v="1"/>
    <n v="0"/>
    <n v="0"/>
    <n v="0"/>
    <n v="1"/>
    <x v="0"/>
    <x v="2"/>
    <n v="1"/>
    <n v="0"/>
    <n v="0"/>
    <n v="0"/>
    <n v="0"/>
    <n v="0"/>
    <n v="0"/>
    <n v="0"/>
    <n v="0"/>
    <n v="0"/>
    <n v="0"/>
    <n v="0"/>
    <n v="0"/>
    <n v="0"/>
    <n v="0"/>
    <n v="0"/>
    <n v="0"/>
    <n v="0"/>
    <n v="0"/>
    <n v="0"/>
    <n v="0"/>
    <x v="0"/>
    <n v="615"/>
    <n v="18331"/>
    <n v="0"/>
    <n v="0"/>
    <n v="6"/>
  </r>
  <r>
    <s v="MM Golfestate"/>
    <s v=" Sector 79 Gurgaon"/>
    <x v="1"/>
    <n v="140000"/>
    <n v="10000"/>
    <s v="East"/>
    <x v="1"/>
    <x v="8"/>
    <n v="1.4E-2"/>
    <n v="1400"/>
    <m/>
    <m/>
    <n v="2"/>
    <n v="2"/>
    <n v="2"/>
    <n v="2"/>
    <s v="unifamiliar"/>
    <n v="40"/>
    <n v="4"/>
    <n v="1"/>
    <n v="1"/>
    <n v="0"/>
    <n v="1"/>
    <n v="0"/>
    <n v="0"/>
    <n v="1"/>
    <n v="0"/>
    <n v="0"/>
    <n v="1"/>
    <n v="1"/>
    <n v="1"/>
    <n v="1"/>
    <n v="0"/>
    <n v="0"/>
    <n v="1"/>
    <n v="0"/>
    <n v="1"/>
    <n v="1"/>
    <n v="1"/>
    <n v="1"/>
    <n v="0"/>
    <n v="0"/>
    <n v="0"/>
    <n v="0"/>
    <n v="0"/>
    <n v="0"/>
    <x v="1"/>
    <x v="0"/>
    <n v="0"/>
    <n v="0"/>
    <n v="1"/>
    <n v="1"/>
    <n v="0"/>
    <n v="1"/>
    <n v="0"/>
    <n v="0"/>
    <n v="1"/>
    <n v="0"/>
    <n v="1"/>
    <n v="0"/>
    <n v="0"/>
    <n v="0"/>
    <n v="1"/>
    <n v="1"/>
    <n v="0"/>
    <n v="0"/>
    <n v="0"/>
    <n v="0"/>
    <n v="1"/>
    <x v="2"/>
    <n v="140"/>
    <n v="10000"/>
    <n v="7"/>
    <n v="12"/>
    <n v="0"/>
  </r>
  <r>
    <s v="MM Golfestate"/>
    <s v=" Sector 65 Gurgaon"/>
    <x v="1"/>
    <n v="615000"/>
    <n v="15998"/>
    <s v="West"/>
    <x v="0"/>
    <x v="0"/>
    <n v="3.8442305288160998E-2"/>
    <n v="3844"/>
    <m/>
    <m/>
    <n v="3"/>
    <n v="5"/>
    <n v="3"/>
    <n v="3"/>
    <s v="plurifamiliar"/>
    <n v="14"/>
    <n v="1"/>
    <n v="1"/>
    <n v="0"/>
    <n v="0"/>
    <n v="0"/>
    <n v="0"/>
    <n v="0"/>
    <n v="1"/>
    <n v="0"/>
    <n v="0"/>
    <n v="0"/>
    <n v="1"/>
    <n v="0"/>
    <n v="1"/>
    <n v="1"/>
    <n v="1"/>
    <n v="1"/>
    <n v="1"/>
    <n v="1"/>
    <n v="0"/>
    <n v="0"/>
    <n v="0"/>
    <n v="1"/>
    <n v="1"/>
    <n v="0"/>
    <n v="0"/>
    <n v="0"/>
    <n v="1"/>
    <x v="0"/>
    <x v="2"/>
    <n v="1"/>
    <n v="0"/>
    <n v="1"/>
    <n v="1"/>
    <n v="1"/>
    <n v="1"/>
    <n v="1"/>
    <n v="1"/>
    <n v="0"/>
    <n v="1"/>
    <n v="1"/>
    <n v="0"/>
    <n v="0"/>
    <n v="0"/>
    <n v="1"/>
    <n v="1"/>
    <n v="0"/>
    <n v="0"/>
    <n v="0"/>
    <n v="0"/>
    <n v="1"/>
    <x v="2"/>
    <n v="615"/>
    <n v="15998"/>
    <n v="10"/>
    <n v="9"/>
    <n v="6"/>
  </r>
  <r>
    <s v="MM Golfestate"/>
    <s v=" Sector 65 Gurgaon"/>
    <x v="1"/>
    <n v="520000"/>
    <n v="17455"/>
    <s v="North"/>
    <x v="0"/>
    <x v="8"/>
    <n v="2.97908908622171E-2"/>
    <m/>
    <m/>
    <n v="2979"/>
    <n v="3"/>
    <n v="3"/>
    <n v="3"/>
    <n v="3"/>
    <s v="plurifamiliar"/>
    <n v="32"/>
    <n v="18"/>
    <n v="1"/>
    <n v="1"/>
    <n v="0"/>
    <n v="0"/>
    <n v="0"/>
    <n v="0"/>
    <n v="1"/>
    <n v="0"/>
    <n v="0"/>
    <n v="1"/>
    <n v="1"/>
    <n v="1"/>
    <n v="1"/>
    <n v="0"/>
    <n v="0"/>
    <n v="1"/>
    <n v="0"/>
    <n v="1"/>
    <n v="1"/>
    <n v="1"/>
    <n v="1"/>
    <n v="1"/>
    <n v="1"/>
    <n v="0"/>
    <n v="0"/>
    <n v="0"/>
    <n v="1"/>
    <x v="0"/>
    <x v="2"/>
    <n v="1"/>
    <n v="0"/>
    <n v="6"/>
    <n v="2"/>
    <n v="0"/>
    <n v="0"/>
    <n v="0"/>
    <n v="0"/>
    <n v="0"/>
    <n v="1"/>
    <n v="0"/>
    <n v="0"/>
    <n v="0"/>
    <n v="0"/>
    <n v="0"/>
    <n v="0"/>
    <n v="0"/>
    <n v="0"/>
    <n v="0"/>
    <n v="0"/>
    <n v="2"/>
    <x v="1"/>
    <n v="520"/>
    <n v="17455"/>
    <n v="9"/>
    <n v="11"/>
    <n v="6"/>
  </r>
  <r>
    <s v="MM Golfestate"/>
    <s v=" Sector 65 Gurgaon"/>
    <x v="1"/>
    <n v="495000"/>
    <n v="15906"/>
    <s v="North"/>
    <x v="0"/>
    <x v="8"/>
    <n v="3.11203319502074E-2"/>
    <m/>
    <m/>
    <n v="3112"/>
    <n v="3"/>
    <n v="3"/>
    <n v="3"/>
    <n v="3"/>
    <s v="plurifamiliar"/>
    <n v="18"/>
    <n v="10"/>
    <n v="1"/>
    <n v="0"/>
    <n v="0"/>
    <n v="0"/>
    <n v="0"/>
    <n v="0"/>
    <n v="1"/>
    <n v="1"/>
    <n v="0"/>
    <n v="1"/>
    <n v="1"/>
    <n v="1"/>
    <n v="1"/>
    <n v="0"/>
    <n v="0"/>
    <n v="1"/>
    <n v="0"/>
    <n v="1"/>
    <n v="1"/>
    <n v="1"/>
    <n v="1"/>
    <n v="1"/>
    <n v="1"/>
    <n v="0"/>
    <n v="0"/>
    <n v="0"/>
    <n v="1"/>
    <x v="0"/>
    <x v="2"/>
    <n v="1"/>
    <n v="0"/>
    <n v="6"/>
    <n v="0"/>
    <n v="0"/>
    <n v="0"/>
    <n v="0"/>
    <n v="0"/>
    <n v="0"/>
    <n v="1"/>
    <n v="0"/>
    <n v="0"/>
    <n v="0"/>
    <n v="0"/>
    <n v="0"/>
    <n v="0"/>
    <n v="0"/>
    <n v="0"/>
    <n v="0"/>
    <n v="0"/>
    <n v="2"/>
    <x v="1"/>
    <n v="495"/>
    <n v="15906"/>
    <n v="7"/>
    <n v="11"/>
    <n v="6"/>
  </r>
  <r>
    <s v="MM Golfestate"/>
    <s v=" Sector 65 Gurgaon"/>
    <x v="1"/>
    <n v="500000"/>
    <n v="18518"/>
    <s v="North-East"/>
    <x v="0"/>
    <x v="9"/>
    <n v="2.7000756021168502E-2"/>
    <n v="2700"/>
    <n v="2800"/>
    <n v="2979"/>
    <n v="3"/>
    <n v="3"/>
    <n v="3"/>
    <n v="3"/>
    <s v="plurifamiliar"/>
    <n v="30"/>
    <n v="28"/>
    <n v="1"/>
    <n v="0"/>
    <n v="1"/>
    <n v="0"/>
    <n v="1"/>
    <n v="1"/>
    <n v="1"/>
    <n v="0"/>
    <n v="1"/>
    <n v="1"/>
    <n v="1"/>
    <n v="1"/>
    <n v="1"/>
    <n v="1"/>
    <n v="1"/>
    <n v="1"/>
    <n v="1"/>
    <n v="1"/>
    <n v="1"/>
    <n v="1"/>
    <n v="1"/>
    <n v="1"/>
    <n v="1"/>
    <n v="0"/>
    <n v="0"/>
    <n v="0"/>
    <n v="1"/>
    <x v="0"/>
    <x v="2"/>
    <n v="1"/>
    <n v="0"/>
    <n v="4"/>
    <n v="3"/>
    <n v="0"/>
    <n v="0"/>
    <n v="1"/>
    <n v="1"/>
    <n v="0"/>
    <n v="1"/>
    <n v="0"/>
    <n v="0"/>
    <n v="0"/>
    <n v="0"/>
    <n v="0"/>
    <n v="4"/>
    <n v="0"/>
    <n v="0"/>
    <n v="0"/>
    <n v="0"/>
    <n v="2"/>
    <x v="1"/>
    <n v="500"/>
    <n v="18518"/>
    <n v="14"/>
    <n v="17"/>
    <n v="6"/>
  </r>
  <r>
    <s v="MM Golfestate"/>
    <s v=" Sector 65 Gurgaon"/>
    <x v="1"/>
    <n v="530000"/>
    <n v="24211"/>
    <s v="North-East"/>
    <x v="2"/>
    <x v="0"/>
    <n v="2.1890876048077299E-2"/>
    <n v="2189"/>
    <m/>
    <n v="2850"/>
    <n v="3"/>
    <n v="3"/>
    <n v="3"/>
    <n v="3"/>
    <s v="plurifamiliar"/>
    <n v="40"/>
    <n v="38"/>
    <n v="1"/>
    <n v="0"/>
    <n v="0"/>
    <n v="0"/>
    <n v="0"/>
    <n v="0"/>
    <n v="1"/>
    <n v="0"/>
    <n v="0"/>
    <n v="0"/>
    <n v="1"/>
    <n v="0"/>
    <n v="1"/>
    <n v="1"/>
    <n v="1"/>
    <n v="1"/>
    <n v="1"/>
    <n v="1"/>
    <n v="0"/>
    <n v="0"/>
    <n v="0"/>
    <n v="1"/>
    <n v="1"/>
    <n v="0"/>
    <n v="0"/>
    <n v="0"/>
    <n v="1"/>
    <x v="0"/>
    <x v="2"/>
    <n v="1"/>
    <n v="0"/>
    <n v="6"/>
    <n v="3"/>
    <n v="1"/>
    <n v="1"/>
    <n v="1"/>
    <n v="7"/>
    <n v="0"/>
    <n v="1"/>
    <n v="0"/>
    <n v="0"/>
    <n v="0"/>
    <n v="0"/>
    <n v="0"/>
    <n v="4"/>
    <n v="0"/>
    <n v="0"/>
    <n v="0"/>
    <n v="0"/>
    <n v="1"/>
    <x v="2"/>
    <n v="530"/>
    <n v="24211"/>
    <n v="24"/>
    <n v="9"/>
    <n v="6"/>
  </r>
  <r>
    <s v="MM Golfestate"/>
    <s v=" Sector 65 Gurgaon"/>
    <x v="1"/>
    <n v="590000"/>
    <n v="17484"/>
    <s v="North"/>
    <x v="0"/>
    <x v="8"/>
    <n v="3.37451384122626E-2"/>
    <m/>
    <m/>
    <n v="3363"/>
    <n v="3"/>
    <n v="3"/>
    <n v="3"/>
    <n v="3"/>
    <s v="plurifamiliar"/>
    <n v="40"/>
    <n v="18"/>
    <n v="1"/>
    <n v="1"/>
    <n v="0"/>
    <n v="0"/>
    <n v="0"/>
    <n v="0"/>
    <n v="1"/>
    <n v="0"/>
    <n v="0"/>
    <n v="1"/>
    <n v="1"/>
    <n v="1"/>
    <n v="1"/>
    <n v="0"/>
    <n v="0"/>
    <n v="1"/>
    <n v="0"/>
    <n v="1"/>
    <n v="1"/>
    <n v="1"/>
    <n v="1"/>
    <n v="1"/>
    <n v="1"/>
    <n v="0"/>
    <n v="0"/>
    <n v="0"/>
    <n v="1"/>
    <x v="0"/>
    <x v="2"/>
    <n v="1"/>
    <n v="0"/>
    <n v="5"/>
    <n v="0"/>
    <n v="0"/>
    <n v="0"/>
    <n v="0"/>
    <n v="0"/>
    <n v="0"/>
    <n v="1"/>
    <n v="0"/>
    <n v="0"/>
    <n v="0"/>
    <n v="0"/>
    <n v="0"/>
    <n v="0"/>
    <n v="0"/>
    <n v="0"/>
    <n v="0"/>
    <n v="0"/>
    <n v="2"/>
    <x v="1"/>
    <n v="590"/>
    <n v="17484"/>
    <n v="6"/>
    <n v="11"/>
    <n v="6"/>
  </r>
  <r>
    <s v="MM Golfestate"/>
    <s v=" Sector 65 Gurgaon"/>
    <x v="1"/>
    <n v="500000"/>
    <n v="16666"/>
    <s v="East"/>
    <x v="0"/>
    <x v="9"/>
    <n v="3.00012000480019E-2"/>
    <n v="3000"/>
    <n v="3245"/>
    <n v="3246"/>
    <n v="3"/>
    <n v="3"/>
    <n v="3"/>
    <n v="3"/>
    <s v="plurifamiliar"/>
    <n v="40"/>
    <n v="2"/>
    <n v="1"/>
    <n v="0"/>
    <n v="0"/>
    <n v="0"/>
    <n v="1"/>
    <n v="1"/>
    <n v="1"/>
    <n v="0"/>
    <n v="1"/>
    <n v="1"/>
    <n v="1"/>
    <n v="1"/>
    <n v="1"/>
    <n v="1"/>
    <n v="1"/>
    <n v="1"/>
    <n v="1"/>
    <n v="1"/>
    <n v="1"/>
    <n v="1"/>
    <n v="1"/>
    <n v="1"/>
    <n v="1"/>
    <n v="0"/>
    <n v="0"/>
    <n v="0"/>
    <n v="1"/>
    <x v="0"/>
    <x v="2"/>
    <n v="1"/>
    <n v="0"/>
    <n v="5"/>
    <n v="0"/>
    <n v="1"/>
    <n v="0"/>
    <n v="1"/>
    <n v="1"/>
    <n v="0"/>
    <n v="1"/>
    <n v="0"/>
    <n v="0"/>
    <n v="0"/>
    <n v="0"/>
    <n v="0"/>
    <n v="4"/>
    <n v="0"/>
    <n v="0"/>
    <n v="0"/>
    <n v="0"/>
    <n v="2"/>
    <x v="1"/>
    <n v="500"/>
    <n v="16666"/>
    <n v="13"/>
    <n v="16"/>
    <n v="6"/>
  </r>
  <r>
    <s v="MM Golfestate"/>
    <s v=" Sector 65 Gurgaon"/>
    <x v="1"/>
    <n v="540000"/>
    <n v="18126"/>
    <s v="North-East"/>
    <x v="2"/>
    <x v="9"/>
    <n v="2.9791459781529198E-2"/>
    <m/>
    <m/>
    <n v="2979"/>
    <n v="3"/>
    <n v="4"/>
    <n v="3"/>
    <n v="3"/>
    <s v="plurifamiliar"/>
    <n v="40"/>
    <n v="19"/>
    <n v="1"/>
    <n v="1"/>
    <n v="0"/>
    <n v="0"/>
    <n v="1"/>
    <n v="1"/>
    <n v="1"/>
    <n v="1"/>
    <n v="1"/>
    <n v="1"/>
    <n v="1"/>
    <n v="1"/>
    <n v="1"/>
    <n v="1"/>
    <n v="1"/>
    <n v="1"/>
    <n v="1"/>
    <n v="1"/>
    <n v="1"/>
    <n v="1"/>
    <n v="1"/>
    <n v="1"/>
    <n v="1"/>
    <n v="0"/>
    <n v="0"/>
    <n v="0"/>
    <n v="1"/>
    <x v="0"/>
    <x v="2"/>
    <n v="1"/>
    <n v="0"/>
    <n v="6"/>
    <n v="4"/>
    <n v="0"/>
    <n v="0"/>
    <n v="1"/>
    <n v="1"/>
    <n v="0"/>
    <n v="1"/>
    <n v="0"/>
    <n v="0"/>
    <n v="0"/>
    <n v="0"/>
    <n v="0"/>
    <n v="5"/>
    <n v="0"/>
    <n v="0"/>
    <n v="0"/>
    <n v="0"/>
    <n v="2"/>
    <x v="1"/>
    <n v="540"/>
    <n v="18126"/>
    <n v="18"/>
    <n v="18"/>
    <n v="6"/>
  </r>
  <r>
    <s v="MM Golfestate"/>
    <s v=" Sector 65 Gurgaon"/>
    <x v="1"/>
    <n v="550000"/>
    <n v="16959"/>
    <s v="North-East"/>
    <x v="0"/>
    <x v="0"/>
    <n v="3.2431157497493902E-2"/>
    <n v="2388"/>
    <n v="2803"/>
    <n v="3243"/>
    <n v="3"/>
    <n v="4"/>
    <n v="3"/>
    <n v="3"/>
    <s v="plurifamiliar"/>
    <n v="40"/>
    <n v="3"/>
    <n v="1"/>
    <n v="0"/>
    <n v="0"/>
    <n v="0"/>
    <n v="0"/>
    <n v="0"/>
    <n v="1"/>
    <n v="0"/>
    <n v="0"/>
    <n v="0"/>
    <n v="1"/>
    <n v="0"/>
    <n v="1"/>
    <n v="1"/>
    <n v="1"/>
    <n v="1"/>
    <n v="1"/>
    <n v="1"/>
    <n v="0"/>
    <n v="0"/>
    <n v="0"/>
    <n v="1"/>
    <n v="1"/>
    <n v="0"/>
    <n v="0"/>
    <n v="0"/>
    <n v="1"/>
    <x v="0"/>
    <x v="2"/>
    <n v="1"/>
    <n v="0"/>
    <n v="0"/>
    <n v="0"/>
    <n v="0"/>
    <n v="0"/>
    <n v="0"/>
    <n v="0"/>
    <n v="0"/>
    <n v="0"/>
    <n v="0"/>
    <n v="0"/>
    <n v="0"/>
    <n v="0"/>
    <n v="0"/>
    <n v="0"/>
    <n v="0"/>
    <n v="0"/>
    <n v="0"/>
    <n v="0"/>
    <n v="0"/>
    <x v="0"/>
    <n v="550"/>
    <n v="16959"/>
    <n v="0"/>
    <n v="9"/>
    <n v="6"/>
  </r>
  <r>
    <s v="MM Golfestate"/>
    <s v=" Sector 65 Gurgaon"/>
    <x v="1"/>
    <n v="494000.00000000006"/>
    <n v="16233"/>
    <s v="North-East"/>
    <x v="2"/>
    <x v="9"/>
    <n v="3.0431836382677199E-2"/>
    <m/>
    <m/>
    <n v="3043"/>
    <n v="3"/>
    <n v="4"/>
    <n v="3"/>
    <n v="3"/>
    <s v="plurifamiliar"/>
    <n v="40"/>
    <n v="15"/>
    <n v="1"/>
    <n v="0"/>
    <n v="0"/>
    <n v="0"/>
    <n v="1"/>
    <n v="1"/>
    <n v="1"/>
    <n v="1"/>
    <n v="1"/>
    <n v="1"/>
    <n v="1"/>
    <n v="1"/>
    <n v="1"/>
    <n v="1"/>
    <n v="1"/>
    <n v="1"/>
    <n v="1"/>
    <n v="1"/>
    <n v="1"/>
    <n v="1"/>
    <n v="1"/>
    <n v="1"/>
    <n v="1"/>
    <n v="0"/>
    <n v="0"/>
    <n v="0"/>
    <n v="1"/>
    <x v="0"/>
    <x v="2"/>
    <n v="1"/>
    <n v="0"/>
    <n v="0"/>
    <n v="0"/>
    <n v="0"/>
    <n v="0"/>
    <n v="0"/>
    <n v="0"/>
    <n v="0"/>
    <n v="0"/>
    <n v="0"/>
    <n v="0"/>
    <n v="0"/>
    <n v="0"/>
    <n v="0"/>
    <n v="0"/>
    <n v="0"/>
    <n v="0"/>
    <n v="0"/>
    <n v="0"/>
    <n v="0"/>
    <x v="0"/>
    <n v="494.00000000000006"/>
    <n v="16233"/>
    <n v="0"/>
    <n v="17"/>
    <n v="6"/>
  </r>
  <r>
    <s v="MM Golfestate"/>
    <s v=" Sector 65 Gurgaon"/>
    <x v="1"/>
    <n v="615000"/>
    <n v="18287"/>
    <s v=""/>
    <x v="2"/>
    <x v="8"/>
    <n v="3.3630447859134903E-2"/>
    <n v="2710"/>
    <m/>
    <n v="3363"/>
    <n v="3"/>
    <n v="3"/>
    <n v="3"/>
    <n v="3"/>
    <s v="plurifamiliar"/>
    <n v="40"/>
    <n v="23"/>
    <n v="1"/>
    <n v="1"/>
    <n v="0"/>
    <n v="0"/>
    <n v="0"/>
    <n v="0"/>
    <n v="1"/>
    <n v="0"/>
    <n v="0"/>
    <n v="1"/>
    <n v="1"/>
    <n v="1"/>
    <n v="1"/>
    <n v="0"/>
    <n v="0"/>
    <n v="1"/>
    <n v="0"/>
    <n v="1"/>
    <n v="1"/>
    <n v="1"/>
    <n v="1"/>
    <n v="1"/>
    <n v="1"/>
    <n v="0"/>
    <n v="0"/>
    <n v="0"/>
    <n v="1"/>
    <x v="0"/>
    <x v="2"/>
    <n v="1"/>
    <n v="0"/>
    <n v="6"/>
    <n v="4"/>
    <n v="0"/>
    <n v="0"/>
    <n v="1"/>
    <n v="1"/>
    <n v="0"/>
    <n v="1"/>
    <n v="0"/>
    <n v="0"/>
    <n v="0"/>
    <n v="0"/>
    <n v="0"/>
    <n v="5"/>
    <n v="0"/>
    <n v="0"/>
    <n v="0"/>
    <n v="0"/>
    <n v="2"/>
    <x v="1"/>
    <n v="615"/>
    <n v="18287"/>
    <n v="18"/>
    <n v="11"/>
    <n v="6"/>
  </r>
  <r>
    <s v="MM Golfestate"/>
    <s v=" Sector 65 Gurgaon"/>
    <x v="1"/>
    <n v="610000"/>
    <n v="18138"/>
    <s v="North-East"/>
    <x v="2"/>
    <x v="9"/>
    <n v="3.3631050832506303E-2"/>
    <n v="2710"/>
    <m/>
    <n v="3363"/>
    <n v="3"/>
    <n v="3"/>
    <n v="3"/>
    <n v="3"/>
    <s v="plurifamiliar"/>
    <n v="40"/>
    <n v="19"/>
    <n v="1"/>
    <n v="1"/>
    <n v="0"/>
    <n v="0"/>
    <n v="1"/>
    <n v="1"/>
    <n v="1"/>
    <n v="1"/>
    <n v="1"/>
    <n v="1"/>
    <n v="1"/>
    <n v="1"/>
    <n v="1"/>
    <n v="1"/>
    <n v="1"/>
    <n v="1"/>
    <n v="1"/>
    <n v="1"/>
    <n v="1"/>
    <n v="1"/>
    <n v="1"/>
    <n v="1"/>
    <n v="1"/>
    <n v="0"/>
    <n v="0"/>
    <n v="0"/>
    <n v="1"/>
    <x v="0"/>
    <x v="2"/>
    <n v="1"/>
    <n v="0"/>
    <n v="5"/>
    <n v="4"/>
    <n v="0"/>
    <n v="0"/>
    <n v="0"/>
    <n v="1"/>
    <n v="0"/>
    <n v="1"/>
    <n v="0"/>
    <n v="0"/>
    <n v="0"/>
    <n v="0"/>
    <n v="0"/>
    <n v="5"/>
    <n v="0"/>
    <n v="0"/>
    <n v="0"/>
    <n v="0"/>
    <n v="2"/>
    <x v="1"/>
    <n v="610"/>
    <n v="18138"/>
    <n v="16"/>
    <n v="18"/>
    <n v="6"/>
  </r>
  <r>
    <s v="MM Golfestate"/>
    <s v=" Sector 65 Gurgaon"/>
    <x v="1"/>
    <n v="700000"/>
    <n v="18181"/>
    <s v="North"/>
    <x v="2"/>
    <x v="8"/>
    <n v="3.8501732577965998E-2"/>
    <n v="3850"/>
    <m/>
    <m/>
    <n v="3"/>
    <n v="3"/>
    <n v="2"/>
    <n v="3"/>
    <s v="plurifamiliar"/>
    <n v="40"/>
    <n v="12"/>
    <n v="0"/>
    <n v="0"/>
    <n v="0"/>
    <n v="1"/>
    <n v="0"/>
    <n v="0"/>
    <n v="1"/>
    <n v="1"/>
    <n v="0"/>
    <n v="1"/>
    <n v="1"/>
    <n v="1"/>
    <n v="1"/>
    <n v="0"/>
    <n v="0"/>
    <n v="1"/>
    <n v="0"/>
    <n v="1"/>
    <n v="1"/>
    <n v="1"/>
    <n v="1"/>
    <n v="1"/>
    <n v="1"/>
    <n v="0"/>
    <n v="0"/>
    <n v="0"/>
    <n v="1"/>
    <x v="0"/>
    <x v="2"/>
    <n v="1"/>
    <n v="0"/>
    <n v="0"/>
    <n v="0"/>
    <n v="0"/>
    <n v="0"/>
    <n v="0"/>
    <n v="0"/>
    <n v="0"/>
    <n v="0"/>
    <n v="0"/>
    <n v="0"/>
    <n v="0"/>
    <n v="0"/>
    <n v="0"/>
    <n v="0"/>
    <n v="0"/>
    <n v="0"/>
    <n v="0"/>
    <n v="0"/>
    <n v="0"/>
    <x v="0"/>
    <n v="700"/>
    <n v="18181"/>
    <n v="0"/>
    <n v="11"/>
    <n v="6"/>
  </r>
  <r>
    <s v="MM Golfestate"/>
    <s v=" Sector 65 Gurgaon"/>
    <x v="1"/>
    <n v="1320000"/>
    <n v="12000"/>
    <s v="North"/>
    <x v="2"/>
    <x v="8"/>
    <n v="0.11"/>
    <n v="11000"/>
    <m/>
    <m/>
    <n v="4"/>
    <n v="4"/>
    <n v="3"/>
    <n v="4"/>
    <s v="plurifamiliar"/>
    <n v="40"/>
    <n v="13"/>
    <n v="1"/>
    <n v="0"/>
    <n v="0"/>
    <n v="0"/>
    <n v="0"/>
    <n v="0"/>
    <n v="1"/>
    <n v="1"/>
    <n v="0"/>
    <n v="1"/>
    <n v="1"/>
    <n v="1"/>
    <n v="1"/>
    <n v="0"/>
    <n v="0"/>
    <n v="1"/>
    <n v="0"/>
    <n v="1"/>
    <n v="1"/>
    <n v="1"/>
    <n v="1"/>
    <n v="1"/>
    <n v="1"/>
    <n v="0"/>
    <n v="0"/>
    <n v="0"/>
    <n v="1"/>
    <x v="0"/>
    <x v="2"/>
    <n v="1"/>
    <n v="0"/>
    <n v="0"/>
    <n v="0"/>
    <n v="0"/>
    <n v="0"/>
    <n v="0"/>
    <n v="0"/>
    <n v="0"/>
    <n v="0"/>
    <n v="0"/>
    <n v="0"/>
    <n v="0"/>
    <n v="0"/>
    <n v="0"/>
    <n v="0"/>
    <n v="0"/>
    <n v="0"/>
    <n v="0"/>
    <n v="0"/>
    <n v="0"/>
    <x v="0"/>
    <n v="1320"/>
    <n v="12000"/>
    <n v="0"/>
    <n v="11"/>
    <n v="6"/>
  </r>
  <r>
    <s v="MM Golfestate"/>
    <s v=" Sector 65 Gurgaon"/>
    <x v="1"/>
    <n v="590000"/>
    <n v="17543"/>
    <s v=""/>
    <x v="2"/>
    <x v="10"/>
    <n v="3.3631647950749501E-2"/>
    <m/>
    <m/>
    <n v="3363"/>
    <n v="3"/>
    <n v="3"/>
    <n v="3"/>
    <n v="3"/>
    <s v="plurifamiliar"/>
    <n v="40"/>
    <n v="9"/>
    <n v="0"/>
    <n v="1"/>
    <n v="0"/>
    <n v="0"/>
    <n v="0"/>
    <n v="0"/>
    <n v="1"/>
    <n v="0"/>
    <n v="0"/>
    <n v="0"/>
    <n v="1"/>
    <n v="0"/>
    <n v="1"/>
    <n v="0"/>
    <n v="0"/>
    <n v="1"/>
    <n v="0"/>
    <n v="0"/>
    <n v="0"/>
    <n v="0"/>
    <n v="0"/>
    <n v="1"/>
    <n v="1"/>
    <n v="0"/>
    <n v="0"/>
    <n v="0"/>
    <n v="1"/>
    <x v="0"/>
    <x v="2"/>
    <n v="1"/>
    <n v="0"/>
    <n v="6"/>
    <n v="4"/>
    <n v="1"/>
    <n v="1"/>
    <n v="1"/>
    <n v="7"/>
    <n v="3"/>
    <n v="1"/>
    <n v="1"/>
    <n v="0"/>
    <n v="0"/>
    <n v="0"/>
    <n v="1"/>
    <n v="3"/>
    <n v="0"/>
    <n v="0"/>
    <n v="0"/>
    <n v="0"/>
    <n v="1"/>
    <x v="2"/>
    <n v="590"/>
    <n v="17543"/>
    <n v="29"/>
    <n v="5"/>
    <n v="6"/>
  </r>
  <r>
    <s v="MM Heights"/>
    <s v=" Sector 65 Gurgaon"/>
    <x v="1"/>
    <n v="200000"/>
    <n v="13957"/>
    <s v=""/>
    <x v="1"/>
    <x v="1"/>
    <n v="1.43297270187002E-2"/>
    <n v="1000"/>
    <n v="1433"/>
    <m/>
    <n v="2"/>
    <n v="2"/>
    <n v="2"/>
    <n v="2"/>
    <s v="unifamiliar"/>
    <n v="32"/>
    <n v="32"/>
    <n v="0"/>
    <n v="0"/>
    <n v="0"/>
    <n v="0"/>
    <m/>
    <m/>
    <m/>
    <m/>
    <m/>
    <m/>
    <m/>
    <m/>
    <m/>
    <m/>
    <m/>
    <m/>
    <m/>
    <m/>
    <m/>
    <m/>
    <m/>
    <n v="1"/>
    <n v="1"/>
    <n v="0"/>
    <n v="0"/>
    <n v="0"/>
    <n v="1"/>
    <x v="1"/>
    <x v="0"/>
    <n v="1"/>
    <n v="1"/>
    <n v="0"/>
    <n v="0"/>
    <n v="0"/>
    <n v="0"/>
    <n v="0"/>
    <n v="0"/>
    <n v="0"/>
    <n v="0"/>
    <n v="0"/>
    <n v="0"/>
    <n v="0"/>
    <n v="0"/>
    <n v="0"/>
    <n v="0"/>
    <n v="0"/>
    <n v="0"/>
    <n v="0"/>
    <n v="0"/>
    <n v="0"/>
    <x v="0"/>
    <n v="200"/>
    <n v="13957"/>
    <n v="0"/>
    <n v="0"/>
    <n v="5"/>
  </r>
  <r>
    <s v="MM Heights"/>
    <s v=" Sector 65 Gurgaon"/>
    <x v="1"/>
    <n v="250000"/>
    <n v="13600"/>
    <s v=""/>
    <x v="5"/>
    <x v="1"/>
    <n v="1.8382352941176398E-2"/>
    <m/>
    <m/>
    <n v="1828"/>
    <n v="3"/>
    <n v="3"/>
    <n v="3"/>
    <n v="3"/>
    <s v="plurifamiliar"/>
    <n v="41"/>
    <n v="19"/>
    <n v="0"/>
    <n v="0"/>
    <n v="0"/>
    <n v="0"/>
    <m/>
    <m/>
    <m/>
    <m/>
    <m/>
    <m/>
    <m/>
    <m/>
    <m/>
    <m/>
    <m/>
    <m/>
    <m/>
    <m/>
    <m/>
    <m/>
    <m/>
    <n v="1"/>
    <n v="1"/>
    <n v="0"/>
    <n v="0"/>
    <n v="0"/>
    <n v="1"/>
    <x v="1"/>
    <x v="0"/>
    <n v="1"/>
    <n v="1"/>
    <n v="0"/>
    <n v="0"/>
    <n v="0"/>
    <n v="0"/>
    <n v="0"/>
    <n v="0"/>
    <n v="0"/>
    <n v="0"/>
    <n v="0"/>
    <n v="0"/>
    <n v="0"/>
    <n v="0"/>
    <n v="0"/>
    <n v="0"/>
    <n v="0"/>
    <n v="0"/>
    <n v="0"/>
    <n v="0"/>
    <n v="0"/>
    <x v="0"/>
    <n v="250"/>
    <n v="13600"/>
    <n v="0"/>
    <n v="0"/>
    <n v="5"/>
  </r>
  <r>
    <s v="MM Heights"/>
    <s v=" Sector 65 Gurgaon"/>
    <x v="1"/>
    <n v="280000"/>
    <n v="15000"/>
    <s v="North-East"/>
    <x v="5"/>
    <x v="7"/>
    <n v="1.8666666666666599E-2"/>
    <m/>
    <m/>
    <n v="1828"/>
    <n v="3"/>
    <n v="3"/>
    <n v="3"/>
    <n v="3"/>
    <s v="plurifamiliar"/>
    <n v="34"/>
    <n v="20"/>
    <n v="0"/>
    <n v="0"/>
    <n v="0"/>
    <n v="0"/>
    <n v="0"/>
    <n v="1"/>
    <n v="1"/>
    <n v="0"/>
    <n v="0"/>
    <n v="0"/>
    <n v="1"/>
    <n v="1"/>
    <n v="1"/>
    <n v="1"/>
    <n v="1"/>
    <n v="1"/>
    <n v="0"/>
    <n v="1"/>
    <n v="1"/>
    <n v="1"/>
    <n v="1"/>
    <n v="1"/>
    <n v="1"/>
    <n v="0"/>
    <n v="0"/>
    <n v="0"/>
    <n v="1"/>
    <x v="1"/>
    <x v="0"/>
    <n v="1"/>
    <n v="1"/>
    <n v="0"/>
    <n v="0"/>
    <n v="0"/>
    <n v="0"/>
    <n v="0"/>
    <n v="0"/>
    <n v="0"/>
    <n v="0"/>
    <n v="0"/>
    <n v="0"/>
    <n v="0"/>
    <n v="0"/>
    <n v="0"/>
    <n v="0"/>
    <n v="0"/>
    <n v="0"/>
    <n v="0"/>
    <n v="0"/>
    <n v="0"/>
    <x v="0"/>
    <n v="280"/>
    <n v="15000"/>
    <n v="0"/>
    <n v="11"/>
    <n v="5"/>
  </r>
  <r>
    <s v="MM Heights"/>
    <s v=" Sector 65 Gurgaon"/>
    <x v="1"/>
    <n v="215000"/>
    <n v="15003"/>
    <s v="East"/>
    <x v="1"/>
    <x v="1"/>
    <n v="1.43304672398853E-2"/>
    <m/>
    <n v="1433"/>
    <m/>
    <n v="2"/>
    <n v="2"/>
    <n v="3"/>
    <n v="2"/>
    <s v="unifamiliar"/>
    <n v="28"/>
    <n v="28"/>
    <n v="0"/>
    <n v="0"/>
    <n v="0"/>
    <n v="0"/>
    <m/>
    <m/>
    <m/>
    <m/>
    <m/>
    <m/>
    <m/>
    <m/>
    <m/>
    <m/>
    <m/>
    <m/>
    <m/>
    <m/>
    <m/>
    <m/>
    <m/>
    <n v="1"/>
    <n v="1"/>
    <n v="0"/>
    <n v="0"/>
    <n v="0"/>
    <n v="1"/>
    <x v="1"/>
    <x v="0"/>
    <n v="1"/>
    <n v="1"/>
    <n v="0"/>
    <n v="0"/>
    <n v="0"/>
    <n v="0"/>
    <n v="0"/>
    <n v="0"/>
    <n v="0"/>
    <n v="0"/>
    <n v="0"/>
    <n v="0"/>
    <n v="0"/>
    <n v="0"/>
    <n v="0"/>
    <n v="0"/>
    <n v="0"/>
    <n v="0"/>
    <n v="0"/>
    <n v="0"/>
    <n v="0"/>
    <x v="0"/>
    <n v="215"/>
    <n v="15003"/>
    <n v="0"/>
    <n v="0"/>
    <n v="5"/>
  </r>
  <r>
    <s v="MM Heights"/>
    <s v=" Sector 65 Gurgaon"/>
    <x v="1"/>
    <n v="265000"/>
    <n v="18492"/>
    <s v="North-East"/>
    <x v="4"/>
    <x v="2"/>
    <n v="1.4330521306510901E-2"/>
    <m/>
    <m/>
    <n v="1433"/>
    <n v="2"/>
    <n v="2"/>
    <n v="3"/>
    <n v="2"/>
    <s v="unifamiliar"/>
    <n v="34"/>
    <n v="4"/>
    <n v="0"/>
    <n v="1"/>
    <n v="0"/>
    <n v="0"/>
    <n v="0"/>
    <n v="0"/>
    <n v="1"/>
    <n v="0"/>
    <n v="0"/>
    <n v="0"/>
    <n v="1"/>
    <n v="0"/>
    <n v="0"/>
    <n v="1"/>
    <n v="1"/>
    <n v="1"/>
    <n v="0"/>
    <n v="1"/>
    <n v="0"/>
    <n v="0"/>
    <n v="0"/>
    <n v="1"/>
    <n v="1"/>
    <n v="0"/>
    <n v="0"/>
    <n v="0"/>
    <n v="1"/>
    <x v="1"/>
    <x v="0"/>
    <n v="1"/>
    <n v="1"/>
    <n v="3"/>
    <n v="0"/>
    <n v="0"/>
    <n v="0"/>
    <n v="1"/>
    <n v="0"/>
    <n v="0"/>
    <n v="1"/>
    <n v="0"/>
    <n v="0"/>
    <n v="0"/>
    <n v="0"/>
    <n v="0"/>
    <n v="0"/>
    <n v="0"/>
    <n v="0"/>
    <n v="0"/>
    <n v="0"/>
    <n v="2"/>
    <x v="1"/>
    <n v="265"/>
    <n v="18492"/>
    <n v="5"/>
    <n v="7"/>
    <n v="5"/>
  </r>
  <r>
    <s v="MM Heights"/>
    <s v=" Sector 65 Gurgaon"/>
    <x v="1"/>
    <n v="300000"/>
    <n v="18000"/>
    <s v="South-East"/>
    <x v="5"/>
    <x v="35"/>
    <n v="1.6666666666666601E-2"/>
    <m/>
    <m/>
    <n v="1828"/>
    <n v="3"/>
    <n v="3"/>
    <n v="3"/>
    <n v="3"/>
    <s v="plurifamiliar"/>
    <n v="47"/>
    <n v="20"/>
    <n v="0"/>
    <n v="0"/>
    <n v="0"/>
    <n v="0"/>
    <n v="0"/>
    <n v="0"/>
    <n v="1"/>
    <n v="1"/>
    <n v="0"/>
    <n v="0"/>
    <n v="1"/>
    <n v="1"/>
    <n v="1"/>
    <n v="1"/>
    <n v="1"/>
    <n v="1"/>
    <n v="0"/>
    <n v="1"/>
    <n v="1"/>
    <n v="1"/>
    <n v="0"/>
    <n v="1"/>
    <n v="1"/>
    <n v="0"/>
    <n v="0"/>
    <n v="0"/>
    <n v="1"/>
    <x v="1"/>
    <x v="0"/>
    <n v="1"/>
    <n v="1"/>
    <n v="0"/>
    <n v="0"/>
    <n v="0"/>
    <n v="0"/>
    <n v="0"/>
    <n v="0"/>
    <n v="0"/>
    <n v="1"/>
    <n v="0"/>
    <n v="0"/>
    <n v="0"/>
    <n v="0"/>
    <n v="0"/>
    <n v="0"/>
    <n v="0"/>
    <n v="0"/>
    <n v="0"/>
    <n v="0"/>
    <n v="0"/>
    <x v="0"/>
    <n v="300"/>
    <n v="18000"/>
    <n v="1"/>
    <n v="11"/>
    <n v="5"/>
  </r>
  <r>
    <s v="MM Heights"/>
    <s v=" Sector 65 Gurgaon"/>
    <x v="1"/>
    <n v="367000"/>
    <n v="17990"/>
    <s v=""/>
    <x v="5"/>
    <x v="2"/>
    <n v="2.04002223457476E-2"/>
    <m/>
    <m/>
    <n v="2040"/>
    <n v="3"/>
    <n v="3"/>
    <n v="2"/>
    <n v="3"/>
    <s v="plurifamiliar"/>
    <n v="48"/>
    <n v="27"/>
    <n v="1"/>
    <n v="0"/>
    <n v="0"/>
    <n v="0"/>
    <n v="0"/>
    <n v="0"/>
    <n v="1"/>
    <n v="0"/>
    <n v="0"/>
    <n v="0"/>
    <n v="1"/>
    <n v="0"/>
    <n v="0"/>
    <n v="1"/>
    <n v="1"/>
    <n v="1"/>
    <n v="1"/>
    <n v="1"/>
    <n v="0"/>
    <n v="0"/>
    <n v="0"/>
    <n v="1"/>
    <n v="1"/>
    <n v="0"/>
    <n v="0"/>
    <n v="0"/>
    <n v="1"/>
    <x v="1"/>
    <x v="0"/>
    <n v="1"/>
    <n v="1"/>
    <n v="0"/>
    <n v="0"/>
    <n v="0"/>
    <n v="0"/>
    <n v="0"/>
    <n v="0"/>
    <n v="0"/>
    <n v="0"/>
    <n v="0"/>
    <n v="0"/>
    <n v="0"/>
    <n v="0"/>
    <n v="0"/>
    <n v="0"/>
    <n v="0"/>
    <n v="0"/>
    <n v="0"/>
    <n v="0"/>
    <n v="0"/>
    <x v="0"/>
    <n v="367"/>
    <n v="17990"/>
    <n v="0"/>
    <n v="8"/>
    <n v="5"/>
  </r>
  <r>
    <s v="MM Heights"/>
    <s v=" Sector 65 Gurgaon"/>
    <x v="1"/>
    <n v="329000"/>
    <n v="17997"/>
    <s v="East"/>
    <x v="4"/>
    <x v="0"/>
    <n v="1.8280824581874699E-2"/>
    <m/>
    <m/>
    <n v="1828"/>
    <n v="3"/>
    <n v="3"/>
    <n v="3"/>
    <n v="3"/>
    <s v="plurifamiliar"/>
    <n v="48"/>
    <n v="33"/>
    <n v="0"/>
    <n v="0"/>
    <n v="0"/>
    <n v="0"/>
    <n v="0"/>
    <n v="0"/>
    <n v="1"/>
    <n v="0"/>
    <n v="0"/>
    <n v="0"/>
    <n v="1"/>
    <n v="0"/>
    <n v="1"/>
    <n v="1"/>
    <n v="1"/>
    <n v="1"/>
    <n v="1"/>
    <n v="1"/>
    <n v="0"/>
    <n v="0"/>
    <n v="0"/>
    <n v="1"/>
    <n v="1"/>
    <n v="0"/>
    <n v="0"/>
    <n v="0"/>
    <n v="1"/>
    <x v="1"/>
    <x v="0"/>
    <n v="1"/>
    <n v="1"/>
    <n v="0"/>
    <n v="0"/>
    <n v="0"/>
    <n v="0"/>
    <n v="0"/>
    <n v="0"/>
    <n v="0"/>
    <n v="0"/>
    <n v="0"/>
    <n v="0"/>
    <n v="0"/>
    <n v="0"/>
    <n v="0"/>
    <n v="0"/>
    <n v="0"/>
    <n v="0"/>
    <n v="0"/>
    <n v="0"/>
    <n v="0"/>
    <x v="0"/>
    <n v="329"/>
    <n v="17997"/>
    <n v="0"/>
    <n v="8"/>
    <n v="5"/>
  </r>
  <r>
    <s v="MM Heights"/>
    <s v=" Sector 65 Gurgaon"/>
    <x v="1"/>
    <n v="233000"/>
    <n v="18477"/>
    <s v="North-East"/>
    <x v="5"/>
    <x v="0"/>
    <n v="1.26102722303404E-2"/>
    <m/>
    <m/>
    <n v="1261"/>
    <n v="2"/>
    <n v="2"/>
    <n v="3"/>
    <n v="2"/>
    <s v="unifamiliar"/>
    <n v="35"/>
    <n v="35"/>
    <n v="0"/>
    <n v="0"/>
    <n v="0"/>
    <n v="0"/>
    <n v="0"/>
    <n v="0"/>
    <n v="1"/>
    <n v="0"/>
    <n v="0"/>
    <n v="0"/>
    <n v="1"/>
    <n v="0"/>
    <n v="1"/>
    <n v="1"/>
    <n v="1"/>
    <n v="1"/>
    <n v="1"/>
    <n v="1"/>
    <n v="0"/>
    <n v="0"/>
    <n v="0"/>
    <n v="1"/>
    <n v="1"/>
    <n v="0"/>
    <n v="0"/>
    <n v="0"/>
    <n v="1"/>
    <x v="1"/>
    <x v="0"/>
    <n v="1"/>
    <n v="1"/>
    <n v="3"/>
    <n v="2"/>
    <n v="0"/>
    <n v="0"/>
    <n v="1"/>
    <n v="0"/>
    <n v="0"/>
    <n v="1"/>
    <n v="0"/>
    <n v="0"/>
    <n v="0"/>
    <n v="0"/>
    <n v="1"/>
    <n v="2"/>
    <n v="0"/>
    <n v="0"/>
    <n v="0"/>
    <n v="0"/>
    <n v="2"/>
    <x v="1"/>
    <n v="233"/>
    <n v="18477"/>
    <n v="10"/>
    <n v="8"/>
    <n v="5"/>
  </r>
  <r>
    <s v="MM Heights"/>
    <s v=" Sector 65 Gurgaon"/>
    <x v="1"/>
    <n v="279000"/>
    <n v="14168"/>
    <s v="East"/>
    <x v="4"/>
    <x v="17"/>
    <n v="1.96922642574816E-2"/>
    <m/>
    <m/>
    <n v="1828"/>
    <n v="3"/>
    <n v="3"/>
    <n v="3"/>
    <n v="3"/>
    <s v="plurifamiliar"/>
    <n v="47"/>
    <n v="26"/>
    <n v="0"/>
    <n v="0"/>
    <n v="0"/>
    <n v="0"/>
    <n v="0"/>
    <n v="0"/>
    <n v="1"/>
    <n v="0"/>
    <n v="0"/>
    <n v="0"/>
    <n v="1"/>
    <n v="0"/>
    <n v="0"/>
    <n v="0"/>
    <n v="0"/>
    <n v="1"/>
    <n v="0"/>
    <n v="0"/>
    <n v="0"/>
    <n v="0"/>
    <n v="0"/>
    <n v="1"/>
    <n v="1"/>
    <n v="0"/>
    <n v="0"/>
    <n v="0"/>
    <n v="1"/>
    <x v="1"/>
    <x v="0"/>
    <n v="1"/>
    <n v="1"/>
    <n v="0"/>
    <n v="0"/>
    <n v="0"/>
    <n v="0"/>
    <n v="0"/>
    <n v="0"/>
    <n v="0"/>
    <n v="0"/>
    <n v="0"/>
    <n v="0"/>
    <n v="0"/>
    <n v="0"/>
    <n v="0"/>
    <n v="0"/>
    <n v="0"/>
    <n v="0"/>
    <n v="0"/>
    <n v="0"/>
    <n v="0"/>
    <x v="0"/>
    <n v="279"/>
    <n v="14168"/>
    <n v="0"/>
    <n v="3"/>
    <n v="5"/>
  </r>
  <r>
    <s v="MM Heights"/>
    <s v=" Sector 65 Gurgaon"/>
    <x v="1"/>
    <n v="229000"/>
    <n v="15980"/>
    <s v=""/>
    <x v="5"/>
    <x v="17"/>
    <n v="1.43304130162703E-2"/>
    <n v="1433"/>
    <m/>
    <m/>
    <n v="2"/>
    <n v="2"/>
    <n v="3"/>
    <n v="2"/>
    <s v="unifamiliar"/>
    <n v="34"/>
    <n v="8"/>
    <n v="0"/>
    <n v="1"/>
    <n v="0"/>
    <n v="0"/>
    <n v="0"/>
    <n v="0"/>
    <n v="1"/>
    <n v="0"/>
    <n v="0"/>
    <n v="0"/>
    <n v="1"/>
    <n v="0"/>
    <n v="0"/>
    <n v="0"/>
    <n v="0"/>
    <n v="1"/>
    <n v="0"/>
    <n v="0"/>
    <n v="0"/>
    <n v="0"/>
    <n v="0"/>
    <n v="1"/>
    <n v="1"/>
    <n v="0"/>
    <n v="0"/>
    <n v="0"/>
    <n v="1"/>
    <x v="1"/>
    <x v="0"/>
    <n v="1"/>
    <n v="1"/>
    <n v="0"/>
    <n v="0"/>
    <n v="0"/>
    <n v="0"/>
    <n v="0"/>
    <n v="0"/>
    <n v="0"/>
    <n v="0"/>
    <n v="0"/>
    <n v="0"/>
    <n v="0"/>
    <n v="0"/>
    <n v="0"/>
    <n v="0"/>
    <n v="0"/>
    <n v="0"/>
    <n v="0"/>
    <n v="0"/>
    <n v="0"/>
    <x v="0"/>
    <n v="229"/>
    <n v="15980"/>
    <n v="0"/>
    <n v="4"/>
    <n v="5"/>
  </r>
  <r>
    <s v="MM Heights"/>
    <s v=" Sector 65 Gurgaon"/>
    <x v="1"/>
    <n v="199000"/>
    <n v="15793"/>
    <s v=""/>
    <x v="5"/>
    <x v="1"/>
    <n v="1.2600519217374701E-2"/>
    <m/>
    <m/>
    <n v="1260"/>
    <n v="2"/>
    <n v="2"/>
    <n v="2"/>
    <n v="2"/>
    <s v="unifamiliar"/>
    <n v="34"/>
    <n v="26"/>
    <n v="0"/>
    <n v="0"/>
    <n v="0"/>
    <n v="0"/>
    <m/>
    <m/>
    <m/>
    <m/>
    <m/>
    <m/>
    <m/>
    <m/>
    <m/>
    <m/>
    <m/>
    <m/>
    <m/>
    <m/>
    <m/>
    <m/>
    <m/>
    <n v="1"/>
    <n v="1"/>
    <n v="0"/>
    <n v="0"/>
    <n v="0"/>
    <n v="1"/>
    <x v="1"/>
    <x v="0"/>
    <n v="1"/>
    <n v="1"/>
    <n v="0"/>
    <n v="0"/>
    <n v="0"/>
    <n v="0"/>
    <n v="0"/>
    <n v="0"/>
    <n v="0"/>
    <n v="0"/>
    <n v="0"/>
    <n v="0"/>
    <n v="0"/>
    <n v="0"/>
    <n v="0"/>
    <n v="0"/>
    <n v="0"/>
    <n v="0"/>
    <n v="0"/>
    <n v="0"/>
    <n v="0"/>
    <x v="0"/>
    <n v="199"/>
    <n v="15793"/>
    <n v="0"/>
    <n v="0"/>
    <n v="5"/>
  </r>
  <r>
    <s v="MM Heights"/>
    <s v=" Sector 65 Gurgaon"/>
    <x v="1"/>
    <n v="286000"/>
    <n v="14000"/>
    <s v="East"/>
    <x v="5"/>
    <x v="1"/>
    <n v="2.04285714285714E-2"/>
    <n v="2040"/>
    <m/>
    <m/>
    <n v="3"/>
    <n v="3"/>
    <n v="3"/>
    <n v="3"/>
    <s v="plurifamiliar"/>
    <n v="47"/>
    <n v="45"/>
    <n v="1"/>
    <n v="0"/>
    <n v="0"/>
    <n v="0"/>
    <m/>
    <m/>
    <m/>
    <m/>
    <m/>
    <m/>
    <m/>
    <m/>
    <m/>
    <m/>
    <m/>
    <m/>
    <m/>
    <m/>
    <m/>
    <m/>
    <m/>
    <n v="1"/>
    <n v="1"/>
    <n v="0"/>
    <n v="0"/>
    <n v="0"/>
    <n v="1"/>
    <x v="1"/>
    <x v="0"/>
    <n v="1"/>
    <n v="1"/>
    <n v="0"/>
    <n v="0"/>
    <n v="0"/>
    <n v="0"/>
    <n v="0"/>
    <n v="0"/>
    <n v="0"/>
    <n v="0"/>
    <n v="0"/>
    <n v="0"/>
    <n v="0"/>
    <n v="0"/>
    <n v="0"/>
    <n v="0"/>
    <n v="0"/>
    <n v="0"/>
    <n v="0"/>
    <n v="0"/>
    <n v="0"/>
    <x v="0"/>
    <n v="286"/>
    <n v="14000"/>
    <n v="0"/>
    <n v="1"/>
    <n v="5"/>
  </r>
  <r>
    <s v="MM Heights"/>
    <s v=" Sector 65 Gurgaon"/>
    <x v="1"/>
    <n v="225000"/>
    <n v="13608"/>
    <s v=""/>
    <x v="5"/>
    <x v="1"/>
    <n v="1.6534391534391499E-2"/>
    <n v="1433"/>
    <m/>
    <m/>
    <n v="2"/>
    <n v="2"/>
    <n v="3"/>
    <n v="2"/>
    <s v="unifamiliar"/>
    <n v="35"/>
    <n v="5"/>
    <n v="0"/>
    <n v="0"/>
    <n v="0"/>
    <n v="0"/>
    <m/>
    <m/>
    <m/>
    <m/>
    <m/>
    <m/>
    <m/>
    <m/>
    <m/>
    <m/>
    <m/>
    <m/>
    <m/>
    <m/>
    <m/>
    <m/>
    <m/>
    <n v="1"/>
    <n v="1"/>
    <n v="0"/>
    <n v="0"/>
    <n v="0"/>
    <n v="1"/>
    <x v="1"/>
    <x v="0"/>
    <n v="1"/>
    <n v="1"/>
    <n v="0"/>
    <n v="0"/>
    <n v="0"/>
    <n v="0"/>
    <n v="0"/>
    <n v="0"/>
    <n v="0"/>
    <n v="1"/>
    <n v="0"/>
    <n v="0"/>
    <n v="0"/>
    <n v="0"/>
    <n v="0"/>
    <n v="0"/>
    <n v="0"/>
    <n v="0"/>
    <n v="0"/>
    <n v="0"/>
    <n v="0"/>
    <x v="0"/>
    <n v="225"/>
    <n v="13608"/>
    <n v="1"/>
    <n v="0"/>
    <n v="5"/>
  </r>
  <r>
    <s v="MM Heights"/>
    <s v=" Sector 65 Gurgaon"/>
    <x v="1"/>
    <n v="190000"/>
    <n v="15000"/>
    <s v=""/>
    <x v="5"/>
    <x v="22"/>
    <n v="1.26666666666666E-2"/>
    <m/>
    <m/>
    <n v="1261"/>
    <n v="2"/>
    <n v="2"/>
    <n v="3"/>
    <n v="2"/>
    <s v="unifamiliar"/>
    <n v="34"/>
    <n v="4"/>
    <n v="0"/>
    <n v="0"/>
    <n v="0"/>
    <n v="0"/>
    <n v="0"/>
    <n v="0"/>
    <n v="1"/>
    <n v="1"/>
    <n v="0"/>
    <n v="0"/>
    <n v="1"/>
    <n v="1"/>
    <n v="0"/>
    <n v="0"/>
    <n v="1"/>
    <n v="1"/>
    <n v="0"/>
    <n v="0"/>
    <n v="1"/>
    <n v="1"/>
    <n v="0"/>
    <n v="1"/>
    <n v="1"/>
    <n v="0"/>
    <n v="0"/>
    <n v="0"/>
    <n v="1"/>
    <x v="1"/>
    <x v="0"/>
    <n v="1"/>
    <n v="1"/>
    <n v="0"/>
    <n v="0"/>
    <n v="0"/>
    <n v="0"/>
    <n v="0"/>
    <n v="0"/>
    <n v="0"/>
    <n v="0"/>
    <n v="0"/>
    <n v="0"/>
    <n v="0"/>
    <n v="0"/>
    <n v="0"/>
    <n v="0"/>
    <n v="0"/>
    <n v="0"/>
    <n v="0"/>
    <n v="0"/>
    <n v="0"/>
    <x v="0"/>
    <n v="190"/>
    <n v="15000"/>
    <n v="0"/>
    <n v="8"/>
    <n v="5"/>
  </r>
  <r>
    <s v="MM Heights"/>
    <s v=" Sector 65 Gurgaon"/>
    <x v="1"/>
    <n v="210000"/>
    <n v="16653"/>
    <s v=""/>
    <x v="4"/>
    <x v="31"/>
    <n v="1.26103404791929E-2"/>
    <n v="800"/>
    <m/>
    <n v="1261"/>
    <n v="2"/>
    <n v="2"/>
    <n v="3"/>
    <n v="2"/>
    <s v="unifamiliar"/>
    <n v="34"/>
    <n v="8"/>
    <n v="0"/>
    <n v="0"/>
    <n v="0"/>
    <n v="0"/>
    <n v="0"/>
    <n v="0"/>
    <n v="1"/>
    <n v="1"/>
    <n v="0"/>
    <n v="0"/>
    <n v="1"/>
    <n v="1"/>
    <n v="0"/>
    <n v="0"/>
    <n v="0"/>
    <n v="1"/>
    <n v="0"/>
    <n v="0"/>
    <n v="1"/>
    <n v="1"/>
    <n v="0"/>
    <n v="1"/>
    <n v="1"/>
    <n v="0"/>
    <n v="0"/>
    <n v="0"/>
    <n v="1"/>
    <x v="1"/>
    <x v="0"/>
    <n v="1"/>
    <n v="1"/>
    <n v="4"/>
    <n v="0"/>
    <n v="0"/>
    <n v="0"/>
    <n v="0"/>
    <n v="0"/>
    <n v="0"/>
    <n v="0"/>
    <n v="0"/>
    <n v="0"/>
    <n v="0"/>
    <n v="0"/>
    <n v="0"/>
    <n v="2"/>
    <n v="0"/>
    <n v="0"/>
    <n v="0"/>
    <n v="0"/>
    <n v="0"/>
    <x v="0"/>
    <n v="210"/>
    <n v="16653"/>
    <n v="6"/>
    <n v="7"/>
    <n v="5"/>
  </r>
  <r>
    <s v="MM Heights"/>
    <s v=" Sector 65 Gurgaon"/>
    <x v="1"/>
    <n v="278000"/>
    <n v="15200"/>
    <s v=""/>
    <x v="1"/>
    <x v="31"/>
    <n v="1.8289473684210501E-2"/>
    <m/>
    <m/>
    <n v="1828"/>
    <n v="3"/>
    <n v="3"/>
    <n v="3"/>
    <n v="3"/>
    <s v="plurifamiliar"/>
    <n v="47"/>
    <n v="44"/>
    <n v="0"/>
    <n v="0"/>
    <n v="0"/>
    <n v="0"/>
    <n v="0"/>
    <n v="0"/>
    <n v="1"/>
    <n v="0"/>
    <n v="0"/>
    <n v="0"/>
    <n v="1"/>
    <n v="1"/>
    <n v="0"/>
    <n v="0"/>
    <n v="0"/>
    <n v="1"/>
    <n v="0"/>
    <n v="1"/>
    <n v="1"/>
    <n v="1"/>
    <n v="0"/>
    <n v="1"/>
    <n v="1"/>
    <n v="0"/>
    <n v="0"/>
    <n v="0"/>
    <n v="1"/>
    <x v="1"/>
    <x v="0"/>
    <n v="1"/>
    <n v="1"/>
    <n v="0"/>
    <n v="0"/>
    <n v="0"/>
    <n v="0"/>
    <n v="0"/>
    <n v="0"/>
    <n v="0"/>
    <n v="0"/>
    <n v="0"/>
    <n v="0"/>
    <n v="0"/>
    <n v="0"/>
    <n v="0"/>
    <n v="0"/>
    <n v="0"/>
    <n v="0"/>
    <n v="0"/>
    <n v="0"/>
    <n v="0"/>
    <x v="0"/>
    <n v="278"/>
    <n v="15200"/>
    <n v="0"/>
    <n v="7"/>
    <n v="5"/>
  </r>
  <r>
    <s v="MM Heights"/>
    <s v=" Sector 65 Gurgaon"/>
    <x v="1"/>
    <n v="201000"/>
    <n v="13500"/>
    <s v="North-East"/>
    <x v="4"/>
    <x v="0"/>
    <n v="1.4888888888888801E-2"/>
    <n v="1433"/>
    <m/>
    <n v="1516"/>
    <n v="2"/>
    <n v="2"/>
    <n v="3"/>
    <n v="2"/>
    <s v="unifamiliar"/>
    <n v="40"/>
    <n v="8"/>
    <n v="0"/>
    <n v="1"/>
    <n v="0"/>
    <n v="0"/>
    <n v="0"/>
    <n v="0"/>
    <n v="1"/>
    <n v="0"/>
    <n v="0"/>
    <n v="0"/>
    <n v="1"/>
    <n v="0"/>
    <n v="1"/>
    <n v="1"/>
    <n v="1"/>
    <n v="1"/>
    <n v="0"/>
    <n v="1"/>
    <n v="0"/>
    <n v="0"/>
    <n v="0"/>
    <n v="1"/>
    <n v="1"/>
    <n v="0"/>
    <n v="0"/>
    <n v="0"/>
    <n v="1"/>
    <x v="1"/>
    <x v="0"/>
    <n v="1"/>
    <n v="1"/>
    <n v="0"/>
    <n v="1"/>
    <n v="0"/>
    <n v="0"/>
    <n v="1"/>
    <n v="0"/>
    <n v="0"/>
    <n v="0"/>
    <n v="0"/>
    <n v="0"/>
    <n v="0"/>
    <n v="0"/>
    <n v="0"/>
    <n v="0"/>
    <n v="0"/>
    <n v="0"/>
    <n v="0"/>
    <n v="0"/>
    <n v="0"/>
    <x v="0"/>
    <n v="201"/>
    <n v="13500"/>
    <n v="2"/>
    <n v="8"/>
    <n v="5"/>
  </r>
  <r>
    <s v="MM Heights"/>
    <s v=" Sector 65 Gurgaon"/>
    <x v="1"/>
    <n v="190000"/>
    <n v="13991"/>
    <s v=""/>
    <x v="1"/>
    <x v="1"/>
    <n v="1.35801586734329E-2"/>
    <m/>
    <n v="1358"/>
    <m/>
    <n v="2"/>
    <n v="2"/>
    <n v="2"/>
    <n v="2"/>
    <s v="unifamiliar"/>
    <n v="40"/>
    <n v="40"/>
    <n v="0"/>
    <n v="0"/>
    <n v="0"/>
    <n v="0"/>
    <m/>
    <m/>
    <m/>
    <m/>
    <m/>
    <m/>
    <m/>
    <m/>
    <m/>
    <m/>
    <m/>
    <m/>
    <m/>
    <m/>
    <m/>
    <m/>
    <m/>
    <n v="1"/>
    <n v="1"/>
    <n v="0"/>
    <n v="0"/>
    <n v="0"/>
    <n v="1"/>
    <x v="1"/>
    <x v="0"/>
    <n v="1"/>
    <n v="1"/>
    <n v="0"/>
    <n v="0"/>
    <n v="0"/>
    <n v="0"/>
    <n v="0"/>
    <n v="0"/>
    <n v="0"/>
    <n v="0"/>
    <n v="0"/>
    <n v="0"/>
    <n v="0"/>
    <n v="0"/>
    <n v="0"/>
    <n v="0"/>
    <n v="0"/>
    <n v="0"/>
    <n v="0"/>
    <n v="0"/>
    <n v="0"/>
    <x v="0"/>
    <n v="190"/>
    <n v="13991"/>
    <n v="0"/>
    <n v="0"/>
    <n v="5"/>
  </r>
  <r>
    <s v="MM Heights"/>
    <s v=" Sector 65 Gurgaon"/>
    <x v="1"/>
    <n v="244000"/>
    <n v="13300"/>
    <s v=""/>
    <x v="5"/>
    <x v="31"/>
    <n v="1.8345864661654099E-2"/>
    <m/>
    <m/>
    <n v="1828"/>
    <n v="3"/>
    <n v="3"/>
    <n v="2"/>
    <n v="3"/>
    <s v="plurifamiliar"/>
    <n v="20"/>
    <n v="7"/>
    <n v="0"/>
    <n v="0"/>
    <n v="0"/>
    <n v="0"/>
    <n v="0"/>
    <n v="0"/>
    <n v="1"/>
    <n v="1"/>
    <n v="0"/>
    <n v="0"/>
    <n v="1"/>
    <n v="1"/>
    <n v="0"/>
    <n v="0"/>
    <n v="0"/>
    <n v="1"/>
    <n v="0"/>
    <n v="0"/>
    <n v="1"/>
    <n v="1"/>
    <n v="0"/>
    <n v="1"/>
    <n v="1"/>
    <n v="0"/>
    <n v="0"/>
    <n v="0"/>
    <n v="1"/>
    <x v="1"/>
    <x v="0"/>
    <n v="1"/>
    <n v="1"/>
    <n v="0"/>
    <n v="0"/>
    <n v="0"/>
    <n v="0"/>
    <n v="0"/>
    <n v="0"/>
    <n v="0"/>
    <n v="0"/>
    <n v="0"/>
    <n v="0"/>
    <n v="0"/>
    <n v="0"/>
    <n v="0"/>
    <n v="0"/>
    <n v="0"/>
    <n v="0"/>
    <n v="0"/>
    <n v="0"/>
    <n v="0"/>
    <x v="0"/>
    <n v="244"/>
    <n v="13300"/>
    <n v="0"/>
    <n v="7"/>
    <n v="5"/>
  </r>
  <r>
    <s v="MM Heights"/>
    <s v=" Sector 65 Gurgaon"/>
    <x v="1"/>
    <n v="195000"/>
    <n v="16000"/>
    <s v=""/>
    <x v="5"/>
    <x v="0"/>
    <n v="1.21875E-2"/>
    <m/>
    <m/>
    <n v="1261"/>
    <n v="2"/>
    <n v="2"/>
    <n v="3"/>
    <n v="2"/>
    <s v="unifamiliar"/>
    <n v="36"/>
    <n v="16"/>
    <n v="0"/>
    <n v="0"/>
    <n v="0"/>
    <n v="0"/>
    <n v="0"/>
    <n v="0"/>
    <n v="1"/>
    <n v="0"/>
    <n v="0"/>
    <n v="0"/>
    <n v="1"/>
    <n v="0"/>
    <n v="1"/>
    <n v="1"/>
    <n v="1"/>
    <n v="1"/>
    <n v="0"/>
    <n v="1"/>
    <n v="0"/>
    <n v="0"/>
    <n v="0"/>
    <n v="1"/>
    <n v="1"/>
    <n v="0"/>
    <n v="0"/>
    <n v="0"/>
    <n v="1"/>
    <x v="1"/>
    <x v="0"/>
    <n v="1"/>
    <n v="1"/>
    <n v="0"/>
    <n v="0"/>
    <n v="0"/>
    <n v="0"/>
    <n v="0"/>
    <n v="0"/>
    <n v="0"/>
    <n v="0"/>
    <n v="0"/>
    <n v="0"/>
    <n v="0"/>
    <n v="0"/>
    <n v="0"/>
    <n v="0"/>
    <n v="0"/>
    <n v="0"/>
    <n v="0"/>
    <n v="0"/>
    <n v="0"/>
    <x v="0"/>
    <n v="195"/>
    <n v="16000"/>
    <n v="0"/>
    <n v="7"/>
    <n v="5"/>
  </r>
  <r>
    <s v="MM Ikonic"/>
    <s v=" Sector 68 Gurgaon"/>
    <x v="1"/>
    <n v="180000"/>
    <n v="9230"/>
    <s v="North-East"/>
    <x v="0"/>
    <x v="7"/>
    <n v="1.95016251354279E-2"/>
    <n v="1530"/>
    <n v="1845"/>
    <n v="1950"/>
    <n v="3"/>
    <n v="3"/>
    <n v="3"/>
    <n v="3"/>
    <s v="plurifamiliar"/>
    <n v="29"/>
    <n v="18"/>
    <n v="0"/>
    <n v="0"/>
    <n v="0"/>
    <n v="0"/>
    <n v="1"/>
    <n v="1"/>
    <n v="1"/>
    <n v="1"/>
    <n v="0"/>
    <n v="1"/>
    <n v="1"/>
    <n v="1"/>
    <n v="1"/>
    <n v="1"/>
    <n v="1"/>
    <n v="1"/>
    <n v="1"/>
    <n v="1"/>
    <n v="1"/>
    <n v="1"/>
    <n v="1"/>
    <n v="1"/>
    <n v="1"/>
    <n v="0"/>
    <n v="0"/>
    <n v="0"/>
    <n v="1"/>
    <x v="1"/>
    <x v="0"/>
    <n v="0"/>
    <n v="0"/>
    <n v="5"/>
    <n v="3"/>
    <n v="0"/>
    <n v="0"/>
    <n v="0"/>
    <n v="1"/>
    <n v="0"/>
    <n v="1"/>
    <n v="0"/>
    <n v="0"/>
    <n v="0"/>
    <n v="0"/>
    <n v="0"/>
    <n v="3"/>
    <n v="0"/>
    <n v="0"/>
    <n v="0"/>
    <n v="0"/>
    <n v="2"/>
    <x v="1"/>
    <n v="180"/>
    <n v="9230"/>
    <n v="13"/>
    <n v="15"/>
    <n v="3"/>
  </r>
  <r>
    <s v="MM Ikonic"/>
    <s v=" Sector 68 Gurgaon"/>
    <x v="1"/>
    <n v="178000"/>
    <n v="9128"/>
    <s v="South"/>
    <x v="0"/>
    <x v="7"/>
    <n v="1.9500438212094601E-2"/>
    <n v="1530"/>
    <n v="1845"/>
    <n v="1950"/>
    <n v="3"/>
    <n v="3"/>
    <n v="3"/>
    <n v="3"/>
    <s v="plurifamiliar"/>
    <n v="29"/>
    <n v="27"/>
    <n v="0"/>
    <n v="0"/>
    <n v="0"/>
    <n v="0"/>
    <n v="1"/>
    <n v="1"/>
    <n v="1"/>
    <n v="1"/>
    <n v="0"/>
    <n v="1"/>
    <n v="1"/>
    <n v="1"/>
    <n v="1"/>
    <n v="1"/>
    <n v="1"/>
    <n v="1"/>
    <n v="1"/>
    <n v="1"/>
    <n v="1"/>
    <n v="1"/>
    <n v="1"/>
    <n v="1"/>
    <n v="1"/>
    <n v="0"/>
    <n v="0"/>
    <n v="0"/>
    <n v="1"/>
    <x v="1"/>
    <x v="0"/>
    <n v="0"/>
    <n v="0"/>
    <n v="5"/>
    <n v="3"/>
    <n v="0"/>
    <n v="0"/>
    <n v="0"/>
    <n v="1"/>
    <n v="0"/>
    <n v="1"/>
    <n v="0"/>
    <n v="0"/>
    <n v="0"/>
    <n v="0"/>
    <n v="0"/>
    <n v="3"/>
    <n v="0"/>
    <n v="0"/>
    <n v="0"/>
    <n v="0"/>
    <n v="2"/>
    <x v="1"/>
    <n v="178"/>
    <n v="9128"/>
    <n v="13"/>
    <n v="15"/>
    <n v="3"/>
  </r>
  <r>
    <s v="MM Latitude"/>
    <s v=" Sector 65 Gurgaon"/>
    <x v="1"/>
    <n v="460000"/>
    <n v="26790"/>
    <s v="South"/>
    <x v="4"/>
    <x v="9"/>
    <n v="1.7170586039567001E-2"/>
    <n v="1717"/>
    <m/>
    <m/>
    <n v="3"/>
    <n v="3"/>
    <n v="3"/>
    <n v="3"/>
    <s v="plurifamiliar"/>
    <n v="42"/>
    <n v="7"/>
    <n v="1"/>
    <n v="1"/>
    <n v="1"/>
    <n v="1"/>
    <n v="0"/>
    <n v="1"/>
    <n v="1"/>
    <n v="1"/>
    <n v="1"/>
    <n v="0"/>
    <n v="1"/>
    <n v="1"/>
    <n v="1"/>
    <n v="1"/>
    <n v="1"/>
    <n v="1"/>
    <n v="0"/>
    <n v="1"/>
    <n v="1"/>
    <n v="1"/>
    <n v="1"/>
    <n v="0"/>
    <n v="0"/>
    <n v="0"/>
    <n v="0"/>
    <n v="0"/>
    <n v="1"/>
    <x v="0"/>
    <x v="2"/>
    <n v="0"/>
    <n v="0"/>
    <n v="5"/>
    <n v="0"/>
    <n v="0"/>
    <n v="0"/>
    <n v="0"/>
    <n v="0"/>
    <n v="0"/>
    <n v="0"/>
    <n v="0"/>
    <n v="0"/>
    <n v="0"/>
    <n v="0"/>
    <n v="0"/>
    <n v="0"/>
    <n v="0"/>
    <n v="0"/>
    <n v="0"/>
    <n v="0"/>
    <n v="0"/>
    <x v="0"/>
    <n v="460"/>
    <n v="26790"/>
    <n v="5"/>
    <n v="17"/>
    <n v="3"/>
  </r>
  <r>
    <s v="MM Latitude"/>
    <s v=" Sector 65 Gurgaon"/>
    <x v="1"/>
    <n v="470000"/>
    <n v="19747"/>
    <s v="North-East"/>
    <x v="0"/>
    <x v="0"/>
    <n v="2.38010837089178E-2"/>
    <n v="1231"/>
    <m/>
    <n v="2380"/>
    <n v="3"/>
    <n v="3"/>
    <n v="3"/>
    <n v="3"/>
    <s v="plurifamiliar"/>
    <n v="42"/>
    <n v="9"/>
    <n v="1"/>
    <n v="0"/>
    <n v="1"/>
    <n v="0"/>
    <n v="0"/>
    <n v="0"/>
    <n v="1"/>
    <n v="0"/>
    <n v="0"/>
    <n v="0"/>
    <n v="1"/>
    <n v="0"/>
    <n v="1"/>
    <n v="1"/>
    <n v="1"/>
    <n v="1"/>
    <n v="0"/>
    <n v="1"/>
    <n v="0"/>
    <n v="0"/>
    <n v="0"/>
    <n v="0"/>
    <n v="0"/>
    <n v="0"/>
    <n v="0"/>
    <n v="0"/>
    <n v="1"/>
    <x v="0"/>
    <x v="2"/>
    <n v="0"/>
    <n v="0"/>
    <n v="5"/>
    <n v="4"/>
    <n v="0"/>
    <n v="0"/>
    <n v="0"/>
    <n v="0"/>
    <n v="0"/>
    <n v="1"/>
    <n v="0"/>
    <n v="0"/>
    <n v="0"/>
    <n v="0"/>
    <n v="0"/>
    <n v="4"/>
    <n v="0"/>
    <n v="0"/>
    <n v="0"/>
    <n v="0"/>
    <n v="2"/>
    <x v="1"/>
    <n v="470"/>
    <n v="19747"/>
    <n v="14"/>
    <n v="9"/>
    <n v="3"/>
  </r>
  <r>
    <s v="MM Merlin"/>
    <s v=" Sector 67 Gurgaon"/>
    <x v="1"/>
    <n v="339000"/>
    <n v="14376"/>
    <s v="East"/>
    <x v="0"/>
    <x v="10"/>
    <n v="2.35809682804674E-2"/>
    <n v="2000"/>
    <n v="2100"/>
    <n v="2358"/>
    <n v="3"/>
    <n v="4"/>
    <n v="3"/>
    <n v="3"/>
    <s v="plurifamiliar"/>
    <n v="21"/>
    <n v="14"/>
    <n v="1"/>
    <n v="0"/>
    <n v="0"/>
    <n v="0"/>
    <n v="0"/>
    <n v="0"/>
    <n v="1"/>
    <n v="0"/>
    <n v="0"/>
    <n v="0"/>
    <n v="1"/>
    <n v="0"/>
    <n v="1"/>
    <n v="0"/>
    <n v="0"/>
    <n v="1"/>
    <n v="1"/>
    <n v="0"/>
    <n v="0"/>
    <n v="0"/>
    <n v="0"/>
    <n v="1"/>
    <n v="1"/>
    <n v="0"/>
    <n v="0"/>
    <n v="0"/>
    <n v="1"/>
    <x v="1"/>
    <x v="0"/>
    <n v="1"/>
    <n v="1"/>
    <n v="5"/>
    <n v="3"/>
    <n v="0"/>
    <n v="0"/>
    <n v="0"/>
    <n v="0"/>
    <n v="0"/>
    <n v="1"/>
    <n v="0"/>
    <n v="0"/>
    <n v="0"/>
    <n v="0"/>
    <n v="0"/>
    <n v="0"/>
    <n v="0"/>
    <n v="0"/>
    <n v="0"/>
    <n v="0"/>
    <n v="2"/>
    <x v="1"/>
    <n v="339"/>
    <n v="14376"/>
    <n v="9"/>
    <n v="6"/>
    <n v="5"/>
  </r>
  <r>
    <s v="MM Merlin"/>
    <s v=" Sector 67 Gurgaon"/>
    <x v="1"/>
    <n v="350000"/>
    <n v="14583"/>
    <s v="South-East"/>
    <x v="0"/>
    <x v="9"/>
    <n v="2.40005485839676E-2"/>
    <n v="2050"/>
    <m/>
    <n v="2400"/>
    <n v="3"/>
    <n v="4"/>
    <n v="3"/>
    <n v="3"/>
    <s v="plurifamiliar"/>
    <n v="25"/>
    <n v="17"/>
    <n v="1"/>
    <n v="0"/>
    <n v="0"/>
    <n v="1"/>
    <n v="1"/>
    <n v="1"/>
    <n v="1"/>
    <n v="1"/>
    <n v="1"/>
    <n v="1"/>
    <n v="1"/>
    <n v="1"/>
    <n v="1"/>
    <n v="1"/>
    <n v="1"/>
    <n v="1"/>
    <n v="1"/>
    <n v="1"/>
    <n v="1"/>
    <n v="1"/>
    <n v="1"/>
    <n v="1"/>
    <n v="1"/>
    <n v="0"/>
    <n v="0"/>
    <n v="0"/>
    <n v="1"/>
    <x v="1"/>
    <x v="0"/>
    <n v="1"/>
    <n v="1"/>
    <n v="4"/>
    <n v="3"/>
    <n v="0"/>
    <n v="0"/>
    <n v="1"/>
    <n v="0"/>
    <n v="0"/>
    <n v="1"/>
    <n v="0"/>
    <n v="0"/>
    <n v="0"/>
    <n v="0"/>
    <n v="0"/>
    <n v="4"/>
    <n v="0"/>
    <n v="0"/>
    <n v="0"/>
    <n v="0"/>
    <n v="2"/>
    <x v="1"/>
    <n v="350"/>
    <n v="14583"/>
    <n v="13"/>
    <n v="18"/>
    <n v="5"/>
  </r>
  <r>
    <s v="MM Merlin"/>
    <s v=" Sector 67 Gurgaon"/>
    <x v="1"/>
    <n v="340000"/>
    <n v="14418"/>
    <s v="North-West"/>
    <x v="0"/>
    <x v="9"/>
    <n v="2.3581634068525401E-2"/>
    <n v="1708"/>
    <m/>
    <n v="2358"/>
    <n v="3"/>
    <n v="4"/>
    <n v="3"/>
    <n v="3"/>
    <s v="plurifamiliar"/>
    <n v="21"/>
    <n v="16"/>
    <n v="1"/>
    <n v="0"/>
    <n v="0"/>
    <n v="0"/>
    <n v="1"/>
    <n v="1"/>
    <n v="1"/>
    <n v="1"/>
    <n v="1"/>
    <n v="1"/>
    <n v="1"/>
    <n v="1"/>
    <n v="1"/>
    <n v="1"/>
    <n v="1"/>
    <n v="1"/>
    <n v="1"/>
    <n v="1"/>
    <n v="1"/>
    <n v="1"/>
    <n v="1"/>
    <n v="1"/>
    <n v="1"/>
    <n v="0"/>
    <n v="0"/>
    <n v="0"/>
    <n v="1"/>
    <x v="1"/>
    <x v="0"/>
    <n v="1"/>
    <n v="1"/>
    <n v="7"/>
    <n v="3"/>
    <n v="0"/>
    <n v="0"/>
    <n v="1"/>
    <n v="1"/>
    <n v="0"/>
    <n v="1"/>
    <n v="0"/>
    <n v="0"/>
    <n v="0"/>
    <n v="0"/>
    <n v="1"/>
    <n v="4"/>
    <n v="0"/>
    <n v="0"/>
    <n v="0"/>
    <n v="0"/>
    <n v="2"/>
    <x v="1"/>
    <n v="340"/>
    <n v="14418"/>
    <n v="18"/>
    <n v="17"/>
    <n v="5"/>
  </r>
  <r>
    <s v="MM Merlin"/>
    <s v=" Sector 67 Gurgaon"/>
    <x v="1"/>
    <n v="332000"/>
    <n v="14079"/>
    <s v="North-West"/>
    <x v="4"/>
    <x v="9"/>
    <n v="2.3581220257120498E-2"/>
    <n v="1709"/>
    <m/>
    <n v="2358"/>
    <n v="3"/>
    <n v="4"/>
    <n v="3"/>
    <n v="3"/>
    <s v="plurifamiliar"/>
    <n v="21"/>
    <n v="8"/>
    <n v="1"/>
    <n v="0"/>
    <n v="0"/>
    <n v="0"/>
    <n v="1"/>
    <n v="1"/>
    <n v="1"/>
    <n v="1"/>
    <n v="1"/>
    <n v="1"/>
    <n v="1"/>
    <n v="1"/>
    <n v="1"/>
    <n v="1"/>
    <n v="1"/>
    <n v="1"/>
    <n v="1"/>
    <n v="1"/>
    <n v="1"/>
    <n v="1"/>
    <n v="1"/>
    <n v="1"/>
    <n v="1"/>
    <n v="0"/>
    <n v="0"/>
    <n v="0"/>
    <n v="1"/>
    <x v="1"/>
    <x v="0"/>
    <n v="1"/>
    <n v="1"/>
    <n v="6"/>
    <n v="3"/>
    <n v="0"/>
    <n v="0"/>
    <n v="1"/>
    <n v="1"/>
    <n v="0"/>
    <n v="1"/>
    <n v="0"/>
    <n v="0"/>
    <n v="0"/>
    <n v="0"/>
    <n v="1"/>
    <n v="4"/>
    <n v="0"/>
    <n v="0"/>
    <n v="0"/>
    <n v="0"/>
    <n v="2"/>
    <x v="1"/>
    <n v="332"/>
    <n v="14079"/>
    <n v="17"/>
    <n v="17"/>
    <n v="5"/>
  </r>
  <r>
    <s v="MM Merlin"/>
    <s v=" Sector 67 Gurgaon"/>
    <x v="1"/>
    <n v="280000"/>
    <n v="13678"/>
    <s v="North-East"/>
    <x v="2"/>
    <x v="10"/>
    <n v="2.0470829068577199E-2"/>
    <n v="1880"/>
    <m/>
    <n v="2047"/>
    <n v="3"/>
    <n v="3"/>
    <n v="3"/>
    <n v="3"/>
    <s v="plurifamiliar"/>
    <n v="22"/>
    <n v="5"/>
    <n v="1"/>
    <n v="0"/>
    <n v="0"/>
    <n v="0"/>
    <n v="0"/>
    <n v="0"/>
    <n v="1"/>
    <n v="0"/>
    <n v="0"/>
    <n v="0"/>
    <n v="1"/>
    <n v="0"/>
    <n v="1"/>
    <n v="0"/>
    <n v="0"/>
    <n v="1"/>
    <n v="1"/>
    <n v="0"/>
    <n v="0"/>
    <n v="0"/>
    <n v="0"/>
    <n v="1"/>
    <n v="1"/>
    <n v="0"/>
    <n v="0"/>
    <n v="0"/>
    <n v="1"/>
    <x v="1"/>
    <x v="0"/>
    <n v="1"/>
    <n v="1"/>
    <n v="5"/>
    <n v="3"/>
    <n v="1"/>
    <n v="0"/>
    <n v="1"/>
    <n v="6"/>
    <n v="2"/>
    <n v="1"/>
    <n v="0"/>
    <n v="0"/>
    <n v="0"/>
    <n v="0"/>
    <n v="1"/>
    <n v="1"/>
    <n v="0"/>
    <n v="0"/>
    <n v="0"/>
    <n v="0"/>
    <n v="1"/>
    <x v="2"/>
    <n v="280"/>
    <n v="13678"/>
    <n v="21"/>
    <n v="6"/>
    <n v="5"/>
  </r>
  <r>
    <s v="MM Merlin"/>
    <s v=" Sector 67 Gurgaon"/>
    <x v="1"/>
    <n v="298000"/>
    <n v="14557"/>
    <s v="North"/>
    <x v="0"/>
    <x v="0"/>
    <n v="2.0471250944562699E-2"/>
    <m/>
    <m/>
    <n v="2047"/>
    <n v="3"/>
    <n v="3"/>
    <n v="3"/>
    <n v="3"/>
    <s v="plurifamiliar"/>
    <n v="21"/>
    <n v="0"/>
    <n v="0"/>
    <n v="0"/>
    <n v="0"/>
    <n v="0"/>
    <n v="0"/>
    <n v="0"/>
    <n v="1"/>
    <n v="0"/>
    <n v="0"/>
    <n v="0"/>
    <n v="1"/>
    <n v="0"/>
    <n v="1"/>
    <n v="1"/>
    <n v="1"/>
    <n v="1"/>
    <n v="1"/>
    <n v="1"/>
    <n v="0"/>
    <n v="0"/>
    <n v="0"/>
    <n v="1"/>
    <n v="1"/>
    <n v="0"/>
    <n v="0"/>
    <n v="0"/>
    <n v="1"/>
    <x v="1"/>
    <x v="0"/>
    <n v="1"/>
    <n v="1"/>
    <n v="5"/>
    <n v="5"/>
    <n v="0"/>
    <n v="0"/>
    <n v="1"/>
    <n v="8"/>
    <n v="0"/>
    <n v="1"/>
    <n v="0"/>
    <n v="0"/>
    <n v="0"/>
    <n v="0"/>
    <n v="0"/>
    <n v="4"/>
    <n v="0"/>
    <n v="0"/>
    <n v="0"/>
    <n v="0"/>
    <n v="2"/>
    <x v="1"/>
    <n v="298"/>
    <n v="14557"/>
    <n v="24"/>
    <n v="8"/>
    <n v="5"/>
  </r>
  <r>
    <s v="MM Merlin"/>
    <s v=" Sector 67 Gurgaon"/>
    <x v="1"/>
    <n v="340000"/>
    <n v="14418"/>
    <s v="North"/>
    <x v="0"/>
    <x v="9"/>
    <n v="2.3581634068525401E-2"/>
    <m/>
    <m/>
    <n v="2358"/>
    <n v="3"/>
    <n v="4"/>
    <n v="3"/>
    <n v="3"/>
    <s v="plurifamiliar"/>
    <n v="29"/>
    <n v="17"/>
    <n v="1"/>
    <n v="0"/>
    <n v="0"/>
    <n v="0"/>
    <n v="1"/>
    <n v="1"/>
    <n v="1"/>
    <n v="0"/>
    <n v="1"/>
    <n v="1"/>
    <n v="1"/>
    <n v="1"/>
    <n v="1"/>
    <n v="1"/>
    <n v="1"/>
    <n v="1"/>
    <n v="1"/>
    <n v="1"/>
    <n v="1"/>
    <n v="1"/>
    <n v="1"/>
    <n v="1"/>
    <n v="1"/>
    <n v="0"/>
    <n v="0"/>
    <n v="0"/>
    <n v="1"/>
    <x v="1"/>
    <x v="0"/>
    <n v="1"/>
    <n v="1"/>
    <n v="5"/>
    <n v="3"/>
    <n v="0"/>
    <n v="0"/>
    <n v="1"/>
    <n v="1"/>
    <n v="0"/>
    <n v="1"/>
    <n v="0"/>
    <n v="0"/>
    <n v="0"/>
    <n v="0"/>
    <n v="0"/>
    <n v="4"/>
    <n v="0"/>
    <n v="0"/>
    <n v="0"/>
    <n v="0"/>
    <n v="2"/>
    <x v="1"/>
    <n v="340"/>
    <n v="14418"/>
    <n v="15"/>
    <n v="16"/>
    <n v="5"/>
  </r>
  <r>
    <s v="MM Merlin"/>
    <s v=" Sector 67 Gurgaon"/>
    <x v="1"/>
    <n v="280000"/>
    <n v="13671"/>
    <s v="East"/>
    <x v="0"/>
    <x v="9"/>
    <n v="2.04813108038914E-2"/>
    <m/>
    <m/>
    <n v="2048"/>
    <n v="3"/>
    <n v="3"/>
    <n v="3"/>
    <n v="3"/>
    <s v="plurifamiliar"/>
    <n v="21"/>
    <n v="2"/>
    <n v="0"/>
    <n v="0"/>
    <n v="0"/>
    <n v="1"/>
    <n v="1"/>
    <n v="1"/>
    <n v="1"/>
    <n v="1"/>
    <n v="1"/>
    <n v="1"/>
    <n v="1"/>
    <n v="1"/>
    <n v="1"/>
    <n v="1"/>
    <n v="1"/>
    <n v="1"/>
    <n v="1"/>
    <n v="1"/>
    <n v="1"/>
    <n v="1"/>
    <n v="1"/>
    <n v="1"/>
    <n v="1"/>
    <n v="0"/>
    <n v="0"/>
    <n v="0"/>
    <n v="1"/>
    <x v="1"/>
    <x v="0"/>
    <n v="1"/>
    <n v="1"/>
    <n v="5"/>
    <n v="3"/>
    <n v="1"/>
    <n v="1"/>
    <n v="1"/>
    <n v="1"/>
    <n v="4"/>
    <n v="1"/>
    <n v="1"/>
    <n v="0"/>
    <n v="0"/>
    <n v="0"/>
    <n v="1"/>
    <n v="3"/>
    <n v="0"/>
    <n v="0"/>
    <n v="0"/>
    <n v="0"/>
    <n v="1"/>
    <x v="2"/>
    <n v="280"/>
    <n v="13671"/>
    <n v="22"/>
    <n v="17"/>
    <n v="5"/>
  </r>
  <r>
    <s v="MM Merlin"/>
    <s v=" Sector 67 Gurgaon"/>
    <x v="1"/>
    <n v="340000"/>
    <n v="14418"/>
    <s v="West"/>
    <x v="0"/>
    <x v="9"/>
    <n v="2.3581634068525401E-2"/>
    <m/>
    <m/>
    <n v="2358"/>
    <n v="3"/>
    <n v="4"/>
    <n v="3"/>
    <n v="3"/>
    <s v="plurifamiliar"/>
    <n v="21"/>
    <n v="16"/>
    <n v="1"/>
    <n v="0"/>
    <n v="0"/>
    <n v="0"/>
    <n v="1"/>
    <n v="1"/>
    <n v="1"/>
    <n v="1"/>
    <n v="1"/>
    <n v="1"/>
    <n v="1"/>
    <n v="1"/>
    <n v="1"/>
    <n v="1"/>
    <n v="1"/>
    <n v="1"/>
    <n v="1"/>
    <n v="1"/>
    <n v="1"/>
    <n v="1"/>
    <n v="1"/>
    <n v="1"/>
    <n v="1"/>
    <n v="0"/>
    <n v="0"/>
    <n v="0"/>
    <n v="1"/>
    <x v="1"/>
    <x v="0"/>
    <n v="1"/>
    <n v="1"/>
    <n v="5"/>
    <n v="4"/>
    <n v="0"/>
    <n v="0"/>
    <n v="1"/>
    <n v="1"/>
    <n v="0"/>
    <n v="1"/>
    <n v="0"/>
    <n v="0"/>
    <n v="0"/>
    <n v="0"/>
    <n v="0"/>
    <n v="4"/>
    <n v="0"/>
    <n v="0"/>
    <n v="0"/>
    <n v="0"/>
    <n v="2"/>
    <x v="1"/>
    <n v="340"/>
    <n v="14418"/>
    <n v="16"/>
    <n v="17"/>
    <n v="5"/>
  </r>
  <r>
    <s v="MM Merlin"/>
    <s v=" Sector 67 Gurgaon"/>
    <x v="1"/>
    <n v="350000"/>
    <n v="14843"/>
    <s v="South"/>
    <x v="0"/>
    <x v="9"/>
    <n v="2.3580138785959701E-2"/>
    <m/>
    <m/>
    <n v="2358"/>
    <n v="3"/>
    <n v="4"/>
    <n v="3"/>
    <n v="3"/>
    <s v="plurifamiliar"/>
    <n v="21"/>
    <n v="15"/>
    <n v="1"/>
    <n v="0"/>
    <n v="0"/>
    <n v="0"/>
    <n v="1"/>
    <n v="1"/>
    <n v="1"/>
    <n v="1"/>
    <n v="1"/>
    <n v="1"/>
    <n v="1"/>
    <n v="1"/>
    <n v="1"/>
    <n v="1"/>
    <n v="1"/>
    <n v="1"/>
    <n v="1"/>
    <n v="1"/>
    <n v="1"/>
    <n v="1"/>
    <n v="1"/>
    <n v="1"/>
    <n v="1"/>
    <n v="0"/>
    <n v="0"/>
    <n v="0"/>
    <n v="1"/>
    <x v="1"/>
    <x v="0"/>
    <n v="1"/>
    <n v="1"/>
    <n v="6"/>
    <n v="4"/>
    <n v="0"/>
    <n v="0"/>
    <n v="1"/>
    <n v="1"/>
    <n v="0"/>
    <n v="1"/>
    <n v="0"/>
    <n v="0"/>
    <n v="0"/>
    <n v="0"/>
    <n v="0"/>
    <n v="4"/>
    <n v="0"/>
    <n v="0"/>
    <n v="0"/>
    <n v="0"/>
    <n v="2"/>
    <x v="1"/>
    <n v="350"/>
    <n v="14843"/>
    <n v="17"/>
    <n v="17"/>
    <n v="5"/>
  </r>
  <r>
    <s v="MM Merlin"/>
    <s v=" Sector 67 Gurgaon"/>
    <x v="1"/>
    <n v="278000"/>
    <n v="13580"/>
    <s v="South-West"/>
    <x v="0"/>
    <x v="9"/>
    <n v="2.0471281296023498E-2"/>
    <m/>
    <m/>
    <n v="2047"/>
    <n v="3"/>
    <n v="3"/>
    <n v="3"/>
    <n v="3"/>
    <s v="plurifamiliar"/>
    <n v="21"/>
    <n v="4"/>
    <n v="0"/>
    <n v="0"/>
    <n v="1"/>
    <n v="0"/>
    <n v="1"/>
    <n v="1"/>
    <n v="1"/>
    <n v="1"/>
    <n v="1"/>
    <n v="1"/>
    <n v="1"/>
    <n v="1"/>
    <n v="1"/>
    <n v="1"/>
    <n v="1"/>
    <n v="1"/>
    <n v="1"/>
    <n v="1"/>
    <n v="1"/>
    <n v="1"/>
    <n v="1"/>
    <n v="1"/>
    <n v="1"/>
    <n v="0"/>
    <n v="0"/>
    <n v="0"/>
    <n v="1"/>
    <x v="1"/>
    <x v="0"/>
    <n v="1"/>
    <n v="1"/>
    <n v="5"/>
    <n v="4"/>
    <n v="0"/>
    <n v="0"/>
    <n v="1"/>
    <n v="1"/>
    <n v="0"/>
    <n v="1"/>
    <n v="0"/>
    <n v="0"/>
    <n v="0"/>
    <n v="0"/>
    <n v="0"/>
    <n v="4"/>
    <n v="0"/>
    <n v="0"/>
    <n v="0"/>
    <n v="0"/>
    <n v="2"/>
    <x v="1"/>
    <n v="278"/>
    <n v="13580"/>
    <n v="16"/>
    <n v="17"/>
    <n v="5"/>
  </r>
  <r>
    <s v="MM Merlin"/>
    <s v=" Sector 67 Gurgaon"/>
    <x v="1"/>
    <n v="265000"/>
    <n v="12945"/>
    <s v="North-East"/>
    <x v="0"/>
    <x v="9"/>
    <n v="2.0471224410969401E-2"/>
    <n v="1700"/>
    <n v="1900"/>
    <n v="2047"/>
    <n v="3"/>
    <n v="3"/>
    <n v="3"/>
    <n v="3"/>
    <s v="plurifamiliar"/>
    <n v="21"/>
    <n v="0"/>
    <n v="0"/>
    <n v="0"/>
    <n v="0"/>
    <n v="0"/>
    <n v="1"/>
    <n v="1"/>
    <n v="1"/>
    <n v="0"/>
    <n v="1"/>
    <n v="1"/>
    <n v="1"/>
    <n v="1"/>
    <n v="1"/>
    <n v="1"/>
    <n v="1"/>
    <n v="1"/>
    <n v="1"/>
    <n v="1"/>
    <n v="1"/>
    <n v="1"/>
    <n v="1"/>
    <n v="1"/>
    <n v="1"/>
    <n v="0"/>
    <n v="0"/>
    <n v="0"/>
    <n v="1"/>
    <x v="1"/>
    <x v="0"/>
    <n v="1"/>
    <n v="1"/>
    <n v="5"/>
    <n v="3"/>
    <n v="1"/>
    <n v="0"/>
    <n v="1"/>
    <n v="1"/>
    <n v="0"/>
    <n v="1"/>
    <n v="0"/>
    <n v="0"/>
    <n v="0"/>
    <n v="0"/>
    <n v="0"/>
    <n v="4"/>
    <n v="0"/>
    <n v="0"/>
    <n v="0"/>
    <n v="0"/>
    <n v="2"/>
    <x v="1"/>
    <n v="265"/>
    <n v="12945"/>
    <n v="16"/>
    <n v="15"/>
    <n v="5"/>
  </r>
  <r>
    <s v="MM Merlin"/>
    <s v=" Sector 67 Gurgaon"/>
    <x v="1"/>
    <n v="290000"/>
    <n v="14167"/>
    <s v="West"/>
    <x v="0"/>
    <x v="0"/>
    <n v="2.0470106585727298E-2"/>
    <m/>
    <m/>
    <n v="2047"/>
    <n v="3"/>
    <n v="3"/>
    <n v="3"/>
    <n v="3"/>
    <s v="plurifamiliar"/>
    <n v="21"/>
    <n v="0"/>
    <n v="0"/>
    <n v="0"/>
    <n v="0"/>
    <n v="0"/>
    <n v="0"/>
    <n v="0"/>
    <n v="1"/>
    <n v="0"/>
    <n v="0"/>
    <n v="0"/>
    <n v="1"/>
    <n v="0"/>
    <n v="1"/>
    <n v="1"/>
    <n v="1"/>
    <n v="1"/>
    <n v="1"/>
    <n v="1"/>
    <n v="0"/>
    <n v="0"/>
    <n v="0"/>
    <n v="1"/>
    <n v="1"/>
    <n v="0"/>
    <n v="0"/>
    <n v="0"/>
    <n v="1"/>
    <x v="1"/>
    <x v="0"/>
    <n v="1"/>
    <n v="1"/>
    <n v="5"/>
    <n v="3"/>
    <n v="0"/>
    <n v="0"/>
    <n v="1"/>
    <n v="0"/>
    <n v="0"/>
    <n v="1"/>
    <n v="0"/>
    <n v="0"/>
    <n v="0"/>
    <n v="0"/>
    <n v="0"/>
    <n v="3"/>
    <n v="0"/>
    <n v="0"/>
    <n v="0"/>
    <n v="0"/>
    <n v="2"/>
    <x v="1"/>
    <n v="290"/>
    <n v="14167"/>
    <n v="13"/>
    <n v="8"/>
    <n v="5"/>
  </r>
  <r>
    <s v="MM Merlin"/>
    <s v=" Sector 67 Gurgaon"/>
    <x v="1"/>
    <n v="340000"/>
    <n v="14418"/>
    <s v="South"/>
    <x v="0"/>
    <x v="12"/>
    <n v="2.3581634068525401E-2"/>
    <n v="1900"/>
    <m/>
    <n v="2358"/>
    <n v="3"/>
    <n v="4"/>
    <n v="3"/>
    <n v="3"/>
    <s v="plurifamiliar"/>
    <n v="21"/>
    <n v="15"/>
    <n v="1"/>
    <n v="0"/>
    <n v="0"/>
    <n v="0"/>
    <n v="1"/>
    <n v="0"/>
    <n v="1"/>
    <n v="1"/>
    <n v="0"/>
    <n v="1"/>
    <n v="1"/>
    <n v="1"/>
    <n v="1"/>
    <n v="1"/>
    <n v="1"/>
    <n v="1"/>
    <n v="1"/>
    <n v="1"/>
    <n v="1"/>
    <n v="1"/>
    <n v="1"/>
    <n v="1"/>
    <n v="1"/>
    <n v="0"/>
    <n v="0"/>
    <n v="0"/>
    <n v="1"/>
    <x v="1"/>
    <x v="0"/>
    <n v="1"/>
    <n v="1"/>
    <n v="5"/>
    <n v="0"/>
    <n v="0"/>
    <n v="0"/>
    <n v="0"/>
    <n v="0"/>
    <n v="0"/>
    <n v="1"/>
    <n v="0"/>
    <n v="0"/>
    <n v="0"/>
    <n v="0"/>
    <n v="0"/>
    <n v="4"/>
    <n v="0"/>
    <n v="0"/>
    <n v="0"/>
    <n v="0"/>
    <n v="2"/>
    <x v="1"/>
    <n v="340"/>
    <n v="14418"/>
    <n v="10"/>
    <n v="15"/>
    <n v="5"/>
  </r>
  <r>
    <s v="MM Merlin"/>
    <s v=" Sector 67 Gurgaon"/>
    <x v="1"/>
    <n v="300000"/>
    <n v="14655"/>
    <s v="North-East"/>
    <x v="0"/>
    <x v="9"/>
    <n v="2.0470829068577199E-2"/>
    <n v="1800"/>
    <n v="1900"/>
    <n v="2047"/>
    <n v="3"/>
    <n v="3"/>
    <n v="3"/>
    <n v="3"/>
    <s v="plurifamiliar"/>
    <n v="21"/>
    <n v="4"/>
    <n v="0"/>
    <n v="0"/>
    <n v="0"/>
    <n v="1"/>
    <n v="1"/>
    <n v="1"/>
    <n v="1"/>
    <n v="1"/>
    <n v="1"/>
    <n v="1"/>
    <n v="1"/>
    <n v="1"/>
    <n v="1"/>
    <n v="1"/>
    <n v="1"/>
    <n v="1"/>
    <n v="1"/>
    <n v="1"/>
    <n v="1"/>
    <n v="1"/>
    <n v="1"/>
    <n v="1"/>
    <n v="1"/>
    <n v="0"/>
    <n v="0"/>
    <n v="0"/>
    <n v="1"/>
    <x v="1"/>
    <x v="0"/>
    <n v="1"/>
    <n v="1"/>
    <n v="4"/>
    <n v="3"/>
    <n v="0"/>
    <n v="0"/>
    <n v="1"/>
    <n v="0"/>
    <n v="0"/>
    <n v="1"/>
    <n v="0"/>
    <n v="0"/>
    <n v="0"/>
    <n v="0"/>
    <n v="0"/>
    <n v="3"/>
    <n v="0"/>
    <n v="0"/>
    <n v="0"/>
    <n v="0"/>
    <n v="2"/>
    <x v="1"/>
    <n v="300"/>
    <n v="14655"/>
    <n v="12"/>
    <n v="17"/>
    <n v="5"/>
  </r>
  <r>
    <s v="MM Merlin"/>
    <s v=" Sector 67 Gurgaon"/>
    <x v="1"/>
    <n v="450000"/>
    <n v="14267"/>
    <s v="South-West"/>
    <x v="0"/>
    <x v="9"/>
    <n v="3.1541319128057702E-2"/>
    <m/>
    <m/>
    <n v="3154"/>
    <n v="4"/>
    <n v="4"/>
    <n v="3"/>
    <n v="4"/>
    <s v="plurifamiliar"/>
    <n v="21"/>
    <n v="15"/>
    <n v="1"/>
    <n v="0"/>
    <n v="0"/>
    <n v="0"/>
    <n v="1"/>
    <n v="1"/>
    <n v="1"/>
    <n v="1"/>
    <n v="1"/>
    <n v="1"/>
    <n v="1"/>
    <n v="1"/>
    <n v="1"/>
    <n v="1"/>
    <n v="1"/>
    <n v="1"/>
    <n v="1"/>
    <n v="1"/>
    <n v="1"/>
    <n v="1"/>
    <n v="1"/>
    <n v="1"/>
    <n v="1"/>
    <n v="0"/>
    <n v="0"/>
    <n v="0"/>
    <n v="1"/>
    <x v="1"/>
    <x v="0"/>
    <n v="1"/>
    <n v="1"/>
    <n v="6"/>
    <n v="5"/>
    <n v="0"/>
    <n v="0"/>
    <n v="1"/>
    <n v="1"/>
    <n v="0"/>
    <n v="1"/>
    <n v="0"/>
    <n v="0"/>
    <n v="0"/>
    <n v="0"/>
    <n v="0"/>
    <n v="5"/>
    <n v="0"/>
    <n v="0"/>
    <n v="0"/>
    <n v="0"/>
    <n v="2"/>
    <x v="1"/>
    <n v="450"/>
    <n v="14267"/>
    <n v="19"/>
    <n v="17"/>
    <n v="5"/>
  </r>
  <r>
    <s v="MM One Key Resiments"/>
    <s v=" Sector 67 Gurgaon"/>
    <x v="1"/>
    <n v="80000"/>
    <n v="13115"/>
    <s v=""/>
    <x v="1"/>
    <x v="1"/>
    <n v="6.0998856271444E-3"/>
    <m/>
    <n v="610"/>
    <m/>
    <n v="1"/>
    <n v="1"/>
    <n v="0"/>
    <n v="1"/>
    <s v="unifamiliar"/>
    <n v="1"/>
    <n v="0"/>
    <n v="0"/>
    <n v="0"/>
    <n v="0"/>
    <n v="0"/>
    <m/>
    <m/>
    <m/>
    <m/>
    <m/>
    <m/>
    <m/>
    <m/>
    <m/>
    <m/>
    <m/>
    <m/>
    <m/>
    <m/>
    <m/>
    <m/>
    <m/>
    <n v="1"/>
    <n v="1"/>
    <n v="0"/>
    <n v="0"/>
    <n v="0"/>
    <n v="1"/>
    <x v="1"/>
    <x v="0"/>
    <n v="1"/>
    <n v="0"/>
    <n v="0"/>
    <n v="0"/>
    <n v="0"/>
    <n v="0"/>
    <n v="0"/>
    <n v="0"/>
    <n v="0"/>
    <n v="0"/>
    <n v="0"/>
    <n v="0"/>
    <n v="0"/>
    <n v="0"/>
    <n v="0"/>
    <n v="0"/>
    <n v="0"/>
    <n v="0"/>
    <n v="0"/>
    <n v="0"/>
    <n v="0"/>
    <x v="0"/>
    <n v="80"/>
    <n v="13115"/>
    <n v="0"/>
    <n v="0"/>
    <n v="4"/>
  </r>
  <r>
    <s v="MM Sierra"/>
    <s v=" Sector 68 Gurgaon"/>
    <x v="1"/>
    <n v="105000"/>
    <n v="8536"/>
    <s v="North-East"/>
    <x v="4"/>
    <x v="7"/>
    <n v="1.23008434864104E-2"/>
    <n v="1000"/>
    <n v="1200"/>
    <n v="1230"/>
    <n v="2"/>
    <n v="2"/>
    <n v="2"/>
    <n v="2"/>
    <s v="unifamiliar"/>
    <n v="30"/>
    <n v="11"/>
    <n v="0"/>
    <n v="0"/>
    <n v="0"/>
    <n v="0"/>
    <n v="1"/>
    <n v="1"/>
    <n v="1"/>
    <n v="0"/>
    <n v="0"/>
    <n v="1"/>
    <n v="1"/>
    <n v="1"/>
    <n v="1"/>
    <n v="1"/>
    <n v="1"/>
    <n v="1"/>
    <n v="1"/>
    <n v="1"/>
    <n v="1"/>
    <n v="1"/>
    <n v="1"/>
    <n v="1"/>
    <n v="1"/>
    <n v="0"/>
    <n v="0"/>
    <n v="0"/>
    <n v="1"/>
    <x v="0"/>
    <x v="0"/>
    <n v="1"/>
    <n v="1"/>
    <n v="0"/>
    <n v="2"/>
    <n v="0"/>
    <n v="0"/>
    <n v="0"/>
    <n v="3"/>
    <n v="0"/>
    <n v="1"/>
    <n v="0"/>
    <n v="0"/>
    <n v="0"/>
    <n v="0"/>
    <n v="0"/>
    <n v="1"/>
    <n v="0"/>
    <n v="0"/>
    <n v="0"/>
    <n v="0"/>
    <n v="2"/>
    <x v="1"/>
    <n v="105"/>
    <n v="8536"/>
    <n v="7"/>
    <n v="14"/>
    <n v="6"/>
  </r>
  <r>
    <s v="MM Sierra"/>
    <s v=" Sector 68 Gurgaon"/>
    <x v="1"/>
    <n v="108000"/>
    <n v="8674"/>
    <s v="West"/>
    <x v="0"/>
    <x v="7"/>
    <n v="1.2451002997463601E-2"/>
    <n v="930"/>
    <n v="1130"/>
    <n v="1245"/>
    <n v="2"/>
    <n v="2"/>
    <n v="3"/>
    <n v="2"/>
    <s v="unifamiliar"/>
    <n v="15"/>
    <n v="1"/>
    <n v="0"/>
    <n v="0"/>
    <n v="0"/>
    <n v="0"/>
    <n v="1"/>
    <n v="1"/>
    <n v="1"/>
    <n v="1"/>
    <n v="0"/>
    <n v="1"/>
    <n v="1"/>
    <n v="1"/>
    <n v="1"/>
    <n v="1"/>
    <n v="1"/>
    <n v="1"/>
    <n v="1"/>
    <n v="1"/>
    <n v="1"/>
    <n v="1"/>
    <n v="1"/>
    <n v="1"/>
    <n v="1"/>
    <n v="0"/>
    <n v="0"/>
    <n v="0"/>
    <n v="1"/>
    <x v="0"/>
    <x v="0"/>
    <n v="1"/>
    <n v="1"/>
    <n v="2"/>
    <n v="2"/>
    <n v="0"/>
    <n v="0"/>
    <n v="0"/>
    <n v="1"/>
    <n v="0"/>
    <n v="1"/>
    <n v="0"/>
    <n v="0"/>
    <n v="0"/>
    <n v="0"/>
    <n v="0"/>
    <n v="2"/>
    <n v="0"/>
    <n v="0"/>
    <n v="0"/>
    <n v="0"/>
    <n v="2"/>
    <x v="1"/>
    <n v="108"/>
    <n v="8674"/>
    <n v="8"/>
    <n v="15"/>
    <n v="6"/>
  </r>
  <r>
    <s v="MM Sierra"/>
    <s v=" Sector 68 Gurgaon"/>
    <x v="1"/>
    <n v="113000"/>
    <n v="9076"/>
    <s v="West"/>
    <x v="0"/>
    <x v="7"/>
    <n v="1.2450418686646E-2"/>
    <n v="930"/>
    <n v="1130"/>
    <n v="1245"/>
    <n v="2"/>
    <n v="2"/>
    <n v="3"/>
    <n v="2"/>
    <s v="unifamiliar"/>
    <n v="15"/>
    <n v="9"/>
    <n v="0"/>
    <n v="0"/>
    <n v="0"/>
    <n v="0"/>
    <n v="1"/>
    <n v="1"/>
    <n v="1"/>
    <n v="1"/>
    <n v="0"/>
    <n v="1"/>
    <n v="1"/>
    <n v="1"/>
    <n v="1"/>
    <n v="1"/>
    <n v="1"/>
    <n v="1"/>
    <n v="1"/>
    <n v="1"/>
    <n v="1"/>
    <n v="1"/>
    <n v="1"/>
    <n v="1"/>
    <n v="1"/>
    <n v="0"/>
    <n v="0"/>
    <n v="0"/>
    <n v="1"/>
    <x v="0"/>
    <x v="0"/>
    <n v="1"/>
    <n v="1"/>
    <n v="2"/>
    <n v="2"/>
    <n v="0"/>
    <n v="0"/>
    <n v="0"/>
    <n v="1"/>
    <n v="0"/>
    <n v="1"/>
    <n v="0"/>
    <n v="0"/>
    <n v="0"/>
    <n v="0"/>
    <n v="0"/>
    <n v="2"/>
    <n v="0"/>
    <n v="0"/>
    <n v="0"/>
    <n v="0"/>
    <n v="2"/>
    <x v="1"/>
    <n v="113"/>
    <n v="9076"/>
    <n v="8"/>
    <n v="15"/>
    <n v="6"/>
  </r>
  <r>
    <s v="MM Sierra"/>
    <s v=" Sector 68 Gurgaon"/>
    <x v="1"/>
    <n v="110000"/>
    <n v="8986"/>
    <s v="North-East"/>
    <x v="0"/>
    <x v="7"/>
    <n v="1.2241264188737999E-2"/>
    <n v="830"/>
    <n v="1150"/>
    <n v="1224"/>
    <n v="2"/>
    <n v="2"/>
    <n v="3"/>
    <n v="2"/>
    <s v="unifamiliar"/>
    <n v="15"/>
    <n v="1"/>
    <n v="0"/>
    <n v="0"/>
    <n v="0"/>
    <n v="0"/>
    <n v="1"/>
    <n v="1"/>
    <n v="1"/>
    <n v="1"/>
    <n v="0"/>
    <n v="1"/>
    <n v="1"/>
    <n v="1"/>
    <n v="1"/>
    <n v="1"/>
    <n v="1"/>
    <n v="1"/>
    <n v="1"/>
    <n v="1"/>
    <n v="1"/>
    <n v="1"/>
    <n v="1"/>
    <n v="1"/>
    <n v="1"/>
    <n v="0"/>
    <n v="0"/>
    <n v="0"/>
    <n v="1"/>
    <x v="0"/>
    <x v="0"/>
    <n v="1"/>
    <n v="1"/>
    <n v="4"/>
    <n v="2"/>
    <n v="0"/>
    <n v="0"/>
    <n v="1"/>
    <n v="1"/>
    <n v="0"/>
    <n v="1"/>
    <n v="0"/>
    <n v="0"/>
    <n v="0"/>
    <n v="0"/>
    <n v="0"/>
    <n v="2"/>
    <n v="0"/>
    <n v="0"/>
    <n v="0"/>
    <n v="0"/>
    <n v="2"/>
    <x v="1"/>
    <n v="110"/>
    <n v="8986"/>
    <n v="11"/>
    <n v="15"/>
    <n v="6"/>
  </r>
  <r>
    <s v="MM Sierra"/>
    <s v=" Sector 68 Gurgaon"/>
    <x v="1"/>
    <n v="125000"/>
    <n v="10245"/>
    <s v=""/>
    <x v="4"/>
    <x v="0"/>
    <n v="1.2201073694485099E-2"/>
    <n v="694"/>
    <m/>
    <n v="1220"/>
    <n v="2"/>
    <n v="2"/>
    <n v="3"/>
    <n v="2"/>
    <s v="unifamiliar"/>
    <n v="15"/>
    <n v="4"/>
    <n v="0"/>
    <n v="0"/>
    <n v="0"/>
    <n v="0"/>
    <n v="0"/>
    <n v="0"/>
    <n v="1"/>
    <n v="0"/>
    <n v="0"/>
    <n v="0"/>
    <n v="1"/>
    <n v="0"/>
    <n v="1"/>
    <n v="1"/>
    <n v="1"/>
    <n v="1"/>
    <n v="0"/>
    <n v="1"/>
    <n v="0"/>
    <n v="0"/>
    <n v="0"/>
    <n v="1"/>
    <n v="1"/>
    <n v="0"/>
    <n v="0"/>
    <n v="0"/>
    <n v="1"/>
    <x v="0"/>
    <x v="0"/>
    <n v="1"/>
    <n v="1"/>
    <n v="0"/>
    <n v="4"/>
    <n v="0"/>
    <n v="0"/>
    <n v="0"/>
    <n v="0"/>
    <n v="0"/>
    <n v="0"/>
    <n v="0"/>
    <n v="0"/>
    <n v="0"/>
    <n v="0"/>
    <n v="0"/>
    <n v="0"/>
    <n v="0"/>
    <n v="0"/>
    <n v="0"/>
    <n v="0"/>
    <n v="0"/>
    <x v="0"/>
    <n v="125"/>
    <n v="10245"/>
    <n v="4"/>
    <n v="7"/>
    <n v="6"/>
  </r>
  <r>
    <s v="MM Sierra"/>
    <s v=" Sector 68 Gurgaon"/>
    <x v="1"/>
    <n v="120000"/>
    <n v="9000"/>
    <s v="North"/>
    <x v="0"/>
    <x v="35"/>
    <n v="1.3333333333333299E-2"/>
    <n v="750"/>
    <m/>
    <n v="1250"/>
    <n v="2"/>
    <n v="2"/>
    <n v="3"/>
    <n v="2"/>
    <s v="unifamiliar"/>
    <n v="15"/>
    <n v="1"/>
    <n v="0"/>
    <n v="0"/>
    <n v="0"/>
    <n v="0"/>
    <n v="1"/>
    <n v="0"/>
    <n v="1"/>
    <n v="0"/>
    <n v="0"/>
    <n v="0"/>
    <n v="1"/>
    <n v="1"/>
    <n v="1"/>
    <n v="1"/>
    <n v="1"/>
    <n v="1"/>
    <n v="0"/>
    <n v="1"/>
    <n v="1"/>
    <n v="1"/>
    <n v="0"/>
    <n v="1"/>
    <n v="1"/>
    <n v="0"/>
    <n v="0"/>
    <n v="0"/>
    <n v="1"/>
    <x v="0"/>
    <x v="0"/>
    <n v="1"/>
    <n v="1"/>
    <n v="1"/>
    <n v="2"/>
    <n v="0"/>
    <n v="1"/>
    <n v="1"/>
    <n v="1"/>
    <n v="1"/>
    <n v="0"/>
    <n v="0"/>
    <n v="0"/>
    <n v="0"/>
    <n v="0"/>
    <n v="0"/>
    <n v="1"/>
    <n v="0"/>
    <n v="0"/>
    <n v="0"/>
    <n v="0"/>
    <n v="1"/>
    <x v="2"/>
    <n v="120"/>
    <n v="9000"/>
    <n v="8"/>
    <n v="11"/>
    <n v="6"/>
  </r>
  <r>
    <s v="MM Sky Lofts"/>
    <s v=" Sector 71 Gurgaon"/>
    <x v="1"/>
    <n v="90000"/>
    <n v="13177"/>
    <s v=""/>
    <x v="4"/>
    <x v="1"/>
    <n v="6.8300827198907003E-3"/>
    <m/>
    <n v="683"/>
    <m/>
    <n v="1"/>
    <n v="1"/>
    <n v="0"/>
    <n v="1"/>
    <s v="unifamiliar"/>
    <n v="6"/>
    <n v="6"/>
    <n v="0"/>
    <n v="0"/>
    <n v="0"/>
    <n v="0"/>
    <m/>
    <m/>
    <m/>
    <m/>
    <m/>
    <m/>
    <m/>
    <m/>
    <m/>
    <m/>
    <m/>
    <m/>
    <m/>
    <m/>
    <m/>
    <m/>
    <m/>
    <n v="1"/>
    <n v="1"/>
    <n v="0"/>
    <n v="0"/>
    <n v="0"/>
    <n v="1"/>
    <x v="1"/>
    <x v="0"/>
    <n v="1"/>
    <n v="0"/>
    <n v="0"/>
    <n v="0"/>
    <n v="0"/>
    <n v="0"/>
    <n v="0"/>
    <n v="0"/>
    <n v="0"/>
    <n v="0"/>
    <n v="0"/>
    <n v="0"/>
    <n v="0"/>
    <n v="0"/>
    <n v="0"/>
    <n v="0"/>
    <n v="0"/>
    <n v="0"/>
    <n v="0"/>
    <n v="0"/>
    <n v="0"/>
    <x v="0"/>
    <n v="90"/>
    <n v="13177"/>
    <n v="0"/>
    <n v="0"/>
    <n v="4"/>
  </r>
  <r>
    <s v="MM Sky Lofts"/>
    <s v=" Sector 71 Gurgaon"/>
    <x v="1"/>
    <n v="100000"/>
    <n v="11500"/>
    <s v=""/>
    <x v="1"/>
    <x v="1"/>
    <n v="8.6956521739130002E-3"/>
    <n v="435"/>
    <n v="869"/>
    <m/>
    <n v="1"/>
    <n v="1"/>
    <n v="1"/>
    <n v="1"/>
    <s v="unifamiliar"/>
    <n v="9"/>
    <n v="9"/>
    <n v="0"/>
    <n v="0"/>
    <n v="0"/>
    <n v="0"/>
    <m/>
    <m/>
    <m/>
    <m/>
    <m/>
    <m/>
    <m/>
    <m/>
    <m/>
    <m/>
    <m/>
    <m/>
    <m/>
    <m/>
    <m/>
    <m/>
    <m/>
    <n v="1"/>
    <n v="1"/>
    <n v="0"/>
    <n v="0"/>
    <n v="0"/>
    <n v="1"/>
    <x v="1"/>
    <x v="0"/>
    <n v="1"/>
    <n v="0"/>
    <n v="0"/>
    <n v="0"/>
    <n v="0"/>
    <n v="0"/>
    <n v="0"/>
    <n v="0"/>
    <n v="0"/>
    <n v="0"/>
    <n v="0"/>
    <n v="0"/>
    <n v="0"/>
    <n v="0"/>
    <n v="0"/>
    <n v="0"/>
    <n v="0"/>
    <n v="0"/>
    <n v="0"/>
    <n v="0"/>
    <n v="0"/>
    <x v="0"/>
    <n v="100"/>
    <n v="11500"/>
    <n v="0"/>
    <n v="0"/>
    <n v="4"/>
  </r>
  <r>
    <s v="MM Skycity"/>
    <s v=" Sector 65 Gurgaon"/>
    <x v="1"/>
    <n v="285000"/>
    <n v="15590"/>
    <s v="South"/>
    <x v="5"/>
    <x v="9"/>
    <n v="1.82809493264913E-2"/>
    <m/>
    <m/>
    <n v="1828"/>
    <n v="3"/>
    <n v="3"/>
    <n v="3"/>
    <n v="3"/>
    <s v="plurifamiliar"/>
    <n v="47"/>
    <n v="43"/>
    <n v="0"/>
    <n v="0"/>
    <n v="0"/>
    <n v="0"/>
    <n v="0"/>
    <n v="1"/>
    <n v="1"/>
    <n v="0"/>
    <n v="1"/>
    <n v="0"/>
    <n v="1"/>
    <n v="1"/>
    <n v="1"/>
    <n v="1"/>
    <n v="1"/>
    <n v="1"/>
    <n v="1"/>
    <n v="1"/>
    <n v="1"/>
    <n v="1"/>
    <n v="1"/>
    <n v="1"/>
    <n v="0"/>
    <n v="0"/>
    <n v="0"/>
    <n v="0"/>
    <n v="0"/>
    <x v="0"/>
    <x v="2"/>
    <n v="1"/>
    <n v="1"/>
    <n v="1"/>
    <n v="0"/>
    <n v="0"/>
    <n v="0"/>
    <n v="0"/>
    <n v="0"/>
    <n v="0"/>
    <n v="1"/>
    <n v="0"/>
    <n v="0"/>
    <n v="0"/>
    <n v="0"/>
    <n v="0"/>
    <n v="0"/>
    <n v="0"/>
    <n v="0"/>
    <n v="0"/>
    <n v="0"/>
    <n v="0"/>
    <x v="0"/>
    <n v="285"/>
    <n v="15590"/>
    <n v="2"/>
    <n v="13"/>
    <n v="5"/>
  </r>
  <r>
    <s v="MM Skycity"/>
    <s v=" Sector 65 Gurgaon"/>
    <x v="1"/>
    <n v="210000"/>
    <n v="16030"/>
    <s v=""/>
    <x v="4"/>
    <x v="7"/>
    <n v="1.31004366812227E-2"/>
    <m/>
    <m/>
    <n v="1310"/>
    <n v="2"/>
    <n v="2"/>
    <n v="2"/>
    <n v="2"/>
    <s v="unifamiliar"/>
    <n v="47"/>
    <n v="43"/>
    <n v="0"/>
    <n v="0"/>
    <n v="0"/>
    <n v="0"/>
    <n v="1"/>
    <n v="1"/>
    <n v="1"/>
    <n v="0"/>
    <n v="0"/>
    <n v="1"/>
    <n v="1"/>
    <n v="1"/>
    <n v="1"/>
    <n v="1"/>
    <n v="1"/>
    <n v="1"/>
    <n v="0"/>
    <n v="1"/>
    <n v="1"/>
    <n v="1"/>
    <n v="1"/>
    <n v="1"/>
    <n v="0"/>
    <n v="0"/>
    <n v="0"/>
    <n v="0"/>
    <n v="0"/>
    <x v="0"/>
    <x v="2"/>
    <n v="1"/>
    <n v="1"/>
    <n v="0"/>
    <n v="0"/>
    <n v="0"/>
    <n v="0"/>
    <n v="0"/>
    <n v="0"/>
    <n v="0"/>
    <n v="0"/>
    <n v="0"/>
    <n v="0"/>
    <n v="0"/>
    <n v="0"/>
    <n v="0"/>
    <n v="0"/>
    <n v="0"/>
    <n v="0"/>
    <n v="0"/>
    <n v="0"/>
    <n v="0"/>
    <x v="0"/>
    <n v="210"/>
    <n v="16030"/>
    <n v="0"/>
    <n v="13"/>
    <n v="5"/>
  </r>
  <r>
    <s v="MM Skycity"/>
    <s v=" Sector 65 Gurgaon"/>
    <x v="1"/>
    <n v="300000"/>
    <n v="16411"/>
    <s v="East"/>
    <x v="5"/>
    <x v="36"/>
    <n v="1.8280421668393099E-2"/>
    <m/>
    <m/>
    <n v="1828"/>
    <n v="3"/>
    <n v="3"/>
    <n v="3"/>
    <n v="3"/>
    <s v="plurifamiliar"/>
    <n v="47"/>
    <n v="17"/>
    <n v="0"/>
    <n v="0"/>
    <n v="0"/>
    <n v="0"/>
    <n v="1"/>
    <n v="1"/>
    <n v="1"/>
    <n v="1"/>
    <n v="0"/>
    <n v="0"/>
    <n v="1"/>
    <n v="1"/>
    <n v="1"/>
    <n v="1"/>
    <n v="1"/>
    <n v="1"/>
    <n v="1"/>
    <n v="1"/>
    <n v="1"/>
    <n v="1"/>
    <n v="0"/>
    <n v="1"/>
    <n v="0"/>
    <n v="0"/>
    <n v="0"/>
    <n v="0"/>
    <n v="0"/>
    <x v="0"/>
    <x v="2"/>
    <n v="1"/>
    <n v="1"/>
    <n v="0"/>
    <n v="0"/>
    <n v="0"/>
    <n v="0"/>
    <n v="0"/>
    <n v="0"/>
    <n v="0"/>
    <n v="0"/>
    <n v="0"/>
    <n v="0"/>
    <n v="0"/>
    <n v="0"/>
    <n v="0"/>
    <n v="0"/>
    <n v="0"/>
    <n v="0"/>
    <n v="0"/>
    <n v="0"/>
    <n v="0"/>
    <x v="0"/>
    <n v="300"/>
    <n v="16411"/>
    <n v="0"/>
    <n v="14"/>
    <n v="5"/>
  </r>
  <r>
    <s v="MM Skycity"/>
    <s v=" Sector 65 Gurgaon"/>
    <x v="1"/>
    <n v="180000"/>
    <n v="13700"/>
    <s v=""/>
    <x v="4"/>
    <x v="7"/>
    <n v="1.3138686131386801E-2"/>
    <n v="1310"/>
    <m/>
    <m/>
    <n v="2"/>
    <n v="2"/>
    <n v="3"/>
    <n v="2"/>
    <s v="unifamiliar"/>
    <n v="47"/>
    <n v="13"/>
    <n v="0"/>
    <n v="0"/>
    <n v="0"/>
    <n v="0"/>
    <n v="0"/>
    <n v="1"/>
    <n v="1"/>
    <n v="0"/>
    <n v="0"/>
    <n v="0"/>
    <n v="1"/>
    <n v="1"/>
    <n v="1"/>
    <n v="1"/>
    <n v="1"/>
    <n v="1"/>
    <n v="1"/>
    <n v="1"/>
    <n v="1"/>
    <n v="0"/>
    <n v="1"/>
    <n v="1"/>
    <n v="0"/>
    <n v="0"/>
    <n v="0"/>
    <n v="0"/>
    <n v="0"/>
    <x v="0"/>
    <x v="2"/>
    <n v="1"/>
    <n v="1"/>
    <n v="0"/>
    <n v="0"/>
    <n v="0"/>
    <n v="0"/>
    <n v="0"/>
    <n v="0"/>
    <n v="0"/>
    <n v="0"/>
    <n v="0"/>
    <n v="0"/>
    <n v="0"/>
    <n v="0"/>
    <n v="0"/>
    <n v="0"/>
    <n v="0"/>
    <n v="0"/>
    <n v="0"/>
    <n v="0"/>
    <n v="0"/>
    <x v="0"/>
    <n v="180"/>
    <n v="13700"/>
    <n v="0"/>
    <n v="11"/>
    <n v="5"/>
  </r>
  <r>
    <s v="MM Skycity"/>
    <s v=" Sector 65 Gurgaon"/>
    <x v="1"/>
    <n v="350000"/>
    <n v="17039"/>
    <s v="East"/>
    <x v="4"/>
    <x v="9"/>
    <n v="2.0541111567580199E-2"/>
    <n v="2054"/>
    <m/>
    <m/>
    <n v="3"/>
    <n v="3"/>
    <n v="3"/>
    <n v="3"/>
    <s v="plurifamiliar"/>
    <n v="45"/>
    <n v="15"/>
    <n v="1"/>
    <n v="1"/>
    <n v="1"/>
    <n v="0"/>
    <n v="1"/>
    <n v="1"/>
    <n v="1"/>
    <n v="0"/>
    <n v="1"/>
    <n v="1"/>
    <n v="1"/>
    <n v="1"/>
    <n v="1"/>
    <n v="1"/>
    <n v="1"/>
    <n v="1"/>
    <n v="1"/>
    <n v="1"/>
    <n v="1"/>
    <n v="1"/>
    <n v="1"/>
    <n v="1"/>
    <n v="0"/>
    <n v="0"/>
    <n v="0"/>
    <n v="0"/>
    <n v="0"/>
    <x v="0"/>
    <x v="2"/>
    <n v="1"/>
    <n v="1"/>
    <n v="0"/>
    <n v="0"/>
    <n v="0"/>
    <n v="0"/>
    <n v="1"/>
    <n v="0"/>
    <n v="0"/>
    <n v="1"/>
    <n v="0"/>
    <n v="0"/>
    <n v="0"/>
    <n v="0"/>
    <n v="0"/>
    <n v="3"/>
    <n v="0"/>
    <n v="0"/>
    <n v="0"/>
    <n v="0"/>
    <n v="2"/>
    <x v="1"/>
    <n v="350"/>
    <n v="17039"/>
    <n v="5"/>
    <n v="18"/>
    <n v="5"/>
  </r>
  <r>
    <s v="MM Skycity"/>
    <s v=" Sector 65 Gurgaon"/>
    <x v="1"/>
    <n v="280000"/>
    <n v="15317"/>
    <s v=""/>
    <x v="1"/>
    <x v="1"/>
    <n v="1.8280342103545E-2"/>
    <m/>
    <n v="1828"/>
    <m/>
    <n v="3"/>
    <n v="3"/>
    <n v="0"/>
    <n v="3"/>
    <s v="plurifamiliar"/>
    <n v="14"/>
    <n v="14"/>
    <n v="0"/>
    <n v="0"/>
    <n v="0"/>
    <n v="0"/>
    <m/>
    <m/>
    <m/>
    <m/>
    <m/>
    <m/>
    <m/>
    <m/>
    <m/>
    <m/>
    <m/>
    <m/>
    <m/>
    <m/>
    <m/>
    <m/>
    <m/>
    <n v="1"/>
    <n v="0"/>
    <n v="0"/>
    <n v="0"/>
    <n v="0"/>
    <n v="0"/>
    <x v="0"/>
    <x v="2"/>
    <n v="1"/>
    <n v="1"/>
    <n v="0"/>
    <n v="0"/>
    <n v="0"/>
    <n v="0"/>
    <n v="0"/>
    <n v="0"/>
    <n v="0"/>
    <n v="0"/>
    <n v="0"/>
    <n v="0"/>
    <n v="0"/>
    <n v="0"/>
    <n v="0"/>
    <n v="0"/>
    <n v="0"/>
    <n v="0"/>
    <n v="0"/>
    <n v="0"/>
    <n v="0"/>
    <x v="0"/>
    <n v="280"/>
    <n v="15317"/>
    <n v="0"/>
    <n v="0"/>
    <n v="5"/>
  </r>
  <r>
    <s v="MM Skycity"/>
    <s v=" Sector 65 Gurgaon"/>
    <x v="1"/>
    <n v="200000"/>
    <n v="15267"/>
    <s v="East"/>
    <x v="4"/>
    <x v="9"/>
    <n v="1.31001506517324E-2"/>
    <m/>
    <m/>
    <n v="1310"/>
    <n v="2"/>
    <n v="2"/>
    <n v="2"/>
    <n v="2"/>
    <s v="unifamiliar"/>
    <n v="45"/>
    <n v="16"/>
    <n v="0"/>
    <n v="0"/>
    <n v="0"/>
    <n v="0"/>
    <n v="1"/>
    <n v="1"/>
    <n v="1"/>
    <n v="0"/>
    <n v="1"/>
    <n v="1"/>
    <n v="1"/>
    <n v="1"/>
    <n v="1"/>
    <n v="1"/>
    <n v="1"/>
    <n v="1"/>
    <n v="1"/>
    <n v="1"/>
    <n v="1"/>
    <n v="1"/>
    <n v="1"/>
    <n v="1"/>
    <n v="0"/>
    <n v="0"/>
    <n v="0"/>
    <n v="0"/>
    <n v="0"/>
    <x v="0"/>
    <x v="2"/>
    <n v="1"/>
    <n v="1"/>
    <n v="0"/>
    <n v="0"/>
    <n v="0"/>
    <n v="0"/>
    <n v="1"/>
    <n v="0"/>
    <n v="0"/>
    <n v="1"/>
    <n v="0"/>
    <n v="0"/>
    <n v="0"/>
    <n v="0"/>
    <n v="0"/>
    <n v="2"/>
    <n v="0"/>
    <n v="0"/>
    <n v="0"/>
    <n v="0"/>
    <n v="2"/>
    <x v="1"/>
    <n v="200"/>
    <n v="15267"/>
    <n v="4"/>
    <n v="15"/>
    <n v="5"/>
  </r>
  <r>
    <s v="MM Skywalk"/>
    <s v=" Sector 74 Gurgaon"/>
    <x v="1"/>
    <n v="225000"/>
    <n v="12500"/>
    <s v="North-East"/>
    <x v="0"/>
    <x v="9"/>
    <n v="1.7999999999999999E-2"/>
    <n v="1800"/>
    <n v="1900"/>
    <n v="2000"/>
    <n v="3"/>
    <n v="3"/>
    <n v="3"/>
    <n v="3"/>
    <s v="plurifamiliar"/>
    <n v="30"/>
    <n v="5"/>
    <n v="0"/>
    <n v="1"/>
    <n v="0"/>
    <n v="0"/>
    <n v="1"/>
    <n v="1"/>
    <n v="1"/>
    <n v="0"/>
    <n v="1"/>
    <n v="1"/>
    <n v="1"/>
    <n v="1"/>
    <n v="1"/>
    <n v="1"/>
    <n v="1"/>
    <n v="1"/>
    <n v="1"/>
    <n v="1"/>
    <n v="1"/>
    <n v="1"/>
    <n v="1"/>
    <n v="1"/>
    <n v="1"/>
    <n v="0"/>
    <n v="0"/>
    <n v="0"/>
    <n v="1"/>
    <x v="0"/>
    <x v="0"/>
    <n v="1"/>
    <n v="0"/>
    <n v="0"/>
    <n v="0"/>
    <n v="0"/>
    <n v="0"/>
    <n v="0"/>
    <n v="0"/>
    <n v="0"/>
    <n v="0"/>
    <n v="0"/>
    <n v="0"/>
    <n v="0"/>
    <n v="0"/>
    <n v="0"/>
    <n v="0"/>
    <n v="0"/>
    <n v="0"/>
    <n v="0"/>
    <n v="0"/>
    <n v="0"/>
    <x v="0"/>
    <n v="225"/>
    <n v="12500"/>
    <n v="0"/>
    <n v="16"/>
    <n v="5"/>
  </r>
  <r>
    <s v="MM Skywalk"/>
    <s v=" Sector 74 Gurgaon"/>
    <x v="1"/>
    <n v="155000"/>
    <n v="13790"/>
    <s v="South"/>
    <x v="0"/>
    <x v="9"/>
    <n v="1.12400290065264E-2"/>
    <n v="1124"/>
    <n v="1300"/>
    <n v="1406"/>
    <n v="2"/>
    <n v="2"/>
    <n v="3"/>
    <n v="2"/>
    <s v="unifamiliar"/>
    <n v="30"/>
    <n v="18"/>
    <n v="0"/>
    <n v="0"/>
    <n v="0"/>
    <n v="0"/>
    <n v="1"/>
    <n v="1"/>
    <n v="1"/>
    <n v="0"/>
    <n v="1"/>
    <n v="0"/>
    <n v="1"/>
    <n v="1"/>
    <n v="1"/>
    <n v="1"/>
    <n v="1"/>
    <n v="1"/>
    <n v="1"/>
    <n v="1"/>
    <n v="1"/>
    <n v="1"/>
    <n v="1"/>
    <n v="1"/>
    <n v="1"/>
    <n v="0"/>
    <n v="0"/>
    <n v="0"/>
    <n v="1"/>
    <x v="0"/>
    <x v="0"/>
    <n v="1"/>
    <n v="0"/>
    <n v="0"/>
    <n v="0"/>
    <n v="0"/>
    <n v="0"/>
    <n v="0"/>
    <n v="0"/>
    <n v="0"/>
    <n v="0"/>
    <n v="0"/>
    <n v="0"/>
    <n v="0"/>
    <n v="0"/>
    <n v="0"/>
    <n v="0"/>
    <n v="0"/>
    <n v="0"/>
    <n v="0"/>
    <n v="0"/>
    <n v="0"/>
    <x v="0"/>
    <n v="155"/>
    <n v="13790"/>
    <n v="0"/>
    <n v="14"/>
    <n v="5"/>
  </r>
  <r>
    <s v="MM Skywalk"/>
    <s v=" Sector 74 Gurgaon"/>
    <x v="1"/>
    <n v="154000"/>
    <n v="10814"/>
    <s v="South-East"/>
    <x v="0"/>
    <x v="9"/>
    <n v="1.4240798964305501E-2"/>
    <n v="1139"/>
    <n v="1200"/>
    <n v="1424"/>
    <n v="2"/>
    <n v="2"/>
    <n v="3"/>
    <n v="2"/>
    <s v="unifamiliar"/>
    <n v="30"/>
    <n v="15"/>
    <n v="0"/>
    <n v="0"/>
    <n v="0"/>
    <n v="0"/>
    <n v="1"/>
    <n v="1"/>
    <n v="1"/>
    <n v="0"/>
    <n v="1"/>
    <n v="0"/>
    <n v="1"/>
    <n v="1"/>
    <n v="1"/>
    <n v="1"/>
    <n v="1"/>
    <n v="1"/>
    <n v="1"/>
    <n v="1"/>
    <n v="1"/>
    <n v="1"/>
    <n v="1"/>
    <n v="1"/>
    <n v="1"/>
    <n v="0"/>
    <n v="0"/>
    <n v="0"/>
    <n v="1"/>
    <x v="0"/>
    <x v="0"/>
    <n v="1"/>
    <n v="0"/>
    <n v="0"/>
    <n v="0"/>
    <n v="0"/>
    <n v="0"/>
    <n v="0"/>
    <n v="0"/>
    <n v="0"/>
    <n v="0"/>
    <n v="0"/>
    <n v="0"/>
    <n v="0"/>
    <n v="0"/>
    <n v="0"/>
    <n v="0"/>
    <n v="0"/>
    <n v="0"/>
    <n v="0"/>
    <n v="0"/>
    <n v="0"/>
    <x v="0"/>
    <n v="154"/>
    <n v="10814"/>
    <n v="0"/>
    <n v="14"/>
    <n v="5"/>
  </r>
  <r>
    <s v="MM Skywalk"/>
    <s v=" Sector 74 Gurgaon"/>
    <x v="1"/>
    <n v="245000.00000000003"/>
    <n v="12140"/>
    <s v="South-West"/>
    <x v="0"/>
    <x v="9"/>
    <n v="2.0181219110378901E-2"/>
    <n v="1614"/>
    <n v="1800"/>
    <n v="2018"/>
    <n v="3"/>
    <n v="3"/>
    <n v="3"/>
    <n v="3"/>
    <s v="plurifamiliar"/>
    <n v="30"/>
    <n v="25"/>
    <n v="0"/>
    <n v="1"/>
    <n v="0"/>
    <n v="0"/>
    <n v="1"/>
    <n v="1"/>
    <n v="1"/>
    <n v="0"/>
    <n v="1"/>
    <n v="0"/>
    <n v="1"/>
    <n v="1"/>
    <n v="1"/>
    <n v="1"/>
    <n v="1"/>
    <n v="1"/>
    <n v="1"/>
    <n v="1"/>
    <n v="1"/>
    <n v="1"/>
    <n v="1"/>
    <n v="1"/>
    <n v="1"/>
    <n v="0"/>
    <n v="0"/>
    <n v="0"/>
    <n v="1"/>
    <x v="0"/>
    <x v="0"/>
    <n v="1"/>
    <n v="0"/>
    <n v="0"/>
    <n v="0"/>
    <n v="0"/>
    <n v="0"/>
    <n v="0"/>
    <n v="0"/>
    <n v="0"/>
    <n v="0"/>
    <n v="0"/>
    <n v="0"/>
    <n v="0"/>
    <n v="0"/>
    <n v="0"/>
    <n v="0"/>
    <n v="0"/>
    <n v="0"/>
    <n v="0"/>
    <n v="0"/>
    <n v="0"/>
    <x v="0"/>
    <n v="245.00000000000003"/>
    <n v="12140"/>
    <n v="0"/>
    <n v="15"/>
    <n v="5"/>
  </r>
  <r>
    <s v="MM Skywalk"/>
    <s v=" Sector 74 Gurgaon"/>
    <x v="1"/>
    <n v="220000.00000000003"/>
    <n v="10901"/>
    <s v=""/>
    <x v="4"/>
    <x v="17"/>
    <n v="2.0181634712411699E-2"/>
    <m/>
    <m/>
    <n v="2018"/>
    <n v="3"/>
    <n v="3"/>
    <n v="3"/>
    <n v="3"/>
    <s v="plurifamiliar"/>
    <n v="30"/>
    <n v="12"/>
    <n v="0"/>
    <n v="1"/>
    <n v="0"/>
    <n v="0"/>
    <n v="0"/>
    <n v="0"/>
    <n v="1"/>
    <n v="0"/>
    <n v="0"/>
    <n v="0"/>
    <n v="1"/>
    <n v="0"/>
    <n v="0"/>
    <n v="0"/>
    <n v="0"/>
    <n v="1"/>
    <n v="0"/>
    <n v="0"/>
    <n v="0"/>
    <n v="0"/>
    <n v="0"/>
    <n v="1"/>
    <n v="1"/>
    <n v="0"/>
    <n v="0"/>
    <n v="0"/>
    <n v="1"/>
    <x v="0"/>
    <x v="0"/>
    <n v="1"/>
    <n v="0"/>
    <n v="4"/>
    <n v="3"/>
    <n v="0"/>
    <n v="0"/>
    <n v="0"/>
    <n v="3"/>
    <n v="0"/>
    <n v="1"/>
    <n v="0"/>
    <n v="0"/>
    <n v="0"/>
    <n v="0"/>
    <n v="0"/>
    <n v="0"/>
    <n v="0"/>
    <n v="0"/>
    <n v="0"/>
    <n v="0"/>
    <n v="2"/>
    <x v="1"/>
    <n v="220.00000000000003"/>
    <n v="10901"/>
    <n v="11"/>
    <n v="4"/>
    <n v="5"/>
  </r>
  <r>
    <s v="MM Skywalk"/>
    <s v=" Sector 74 Gurgaon"/>
    <x v="1"/>
    <n v="150000"/>
    <n v="12500"/>
    <s v="North-East"/>
    <x v="0"/>
    <x v="9"/>
    <n v="1.2E-2"/>
    <n v="1200"/>
    <n v="1300"/>
    <n v="1400"/>
    <n v="2"/>
    <n v="2"/>
    <n v="3"/>
    <n v="2"/>
    <s v="unifamiliar"/>
    <n v="30"/>
    <n v="17"/>
    <n v="0"/>
    <n v="0"/>
    <n v="0"/>
    <n v="1"/>
    <n v="1"/>
    <n v="1"/>
    <n v="1"/>
    <n v="0"/>
    <n v="1"/>
    <n v="1"/>
    <n v="1"/>
    <n v="1"/>
    <n v="1"/>
    <n v="1"/>
    <n v="1"/>
    <n v="1"/>
    <n v="1"/>
    <n v="1"/>
    <n v="1"/>
    <n v="1"/>
    <n v="1"/>
    <n v="1"/>
    <n v="1"/>
    <n v="0"/>
    <n v="0"/>
    <n v="0"/>
    <n v="1"/>
    <x v="0"/>
    <x v="0"/>
    <n v="1"/>
    <n v="0"/>
    <n v="0"/>
    <n v="0"/>
    <n v="0"/>
    <n v="0"/>
    <n v="0"/>
    <n v="0"/>
    <n v="0"/>
    <n v="0"/>
    <n v="0"/>
    <n v="0"/>
    <n v="0"/>
    <n v="0"/>
    <n v="0"/>
    <n v="0"/>
    <n v="0"/>
    <n v="0"/>
    <n v="0"/>
    <n v="0"/>
    <n v="0"/>
    <x v="0"/>
    <n v="150"/>
    <n v="12500"/>
    <n v="0"/>
    <n v="16"/>
    <n v="5"/>
  </r>
  <r>
    <s v="MM Skywalk"/>
    <s v=" Sector 74 Gurgaon"/>
    <x v="1"/>
    <n v="225000"/>
    <n v="13636"/>
    <s v="South"/>
    <x v="0"/>
    <x v="9"/>
    <n v="1.6500440011733598E-2"/>
    <n v="1650"/>
    <n v="1938"/>
    <n v="2038"/>
    <n v="3"/>
    <n v="3"/>
    <n v="2"/>
    <n v="3"/>
    <s v="plurifamiliar"/>
    <n v="30"/>
    <n v="9"/>
    <n v="1"/>
    <n v="0"/>
    <n v="0"/>
    <n v="0"/>
    <n v="1"/>
    <n v="1"/>
    <n v="1"/>
    <n v="0"/>
    <n v="1"/>
    <n v="1"/>
    <n v="1"/>
    <n v="1"/>
    <n v="1"/>
    <n v="1"/>
    <n v="1"/>
    <n v="1"/>
    <n v="1"/>
    <n v="1"/>
    <n v="1"/>
    <n v="1"/>
    <n v="1"/>
    <n v="1"/>
    <n v="1"/>
    <n v="0"/>
    <n v="0"/>
    <n v="0"/>
    <n v="1"/>
    <x v="0"/>
    <x v="0"/>
    <n v="1"/>
    <n v="0"/>
    <n v="4"/>
    <n v="4"/>
    <n v="0"/>
    <n v="0"/>
    <n v="0"/>
    <n v="0"/>
    <n v="0"/>
    <n v="1"/>
    <n v="0"/>
    <n v="0"/>
    <n v="0"/>
    <n v="0"/>
    <n v="0"/>
    <n v="4"/>
    <n v="0"/>
    <n v="0"/>
    <n v="0"/>
    <n v="0"/>
    <n v="2"/>
    <x v="1"/>
    <n v="225"/>
    <n v="13636"/>
    <n v="13"/>
    <n v="16"/>
    <n v="5"/>
  </r>
  <r>
    <s v="MM Skywalk"/>
    <s v=" Sector 74 Gurgaon"/>
    <x v="1"/>
    <n v="160000"/>
    <n v="9512"/>
    <s v="South"/>
    <x v="0"/>
    <x v="7"/>
    <n v="1.6820857863750999E-2"/>
    <n v="1345"/>
    <m/>
    <n v="1682"/>
    <n v="2"/>
    <n v="2"/>
    <n v="2"/>
    <n v="2"/>
    <s v="unifamiliar"/>
    <n v="30"/>
    <n v="26"/>
    <n v="0"/>
    <n v="0"/>
    <n v="0"/>
    <n v="0"/>
    <n v="1"/>
    <n v="1"/>
    <n v="1"/>
    <n v="0"/>
    <n v="0"/>
    <n v="1"/>
    <n v="1"/>
    <n v="1"/>
    <n v="1"/>
    <n v="1"/>
    <n v="1"/>
    <n v="1"/>
    <n v="1"/>
    <n v="1"/>
    <n v="1"/>
    <n v="1"/>
    <n v="1"/>
    <n v="1"/>
    <n v="1"/>
    <n v="0"/>
    <n v="0"/>
    <n v="0"/>
    <n v="1"/>
    <x v="0"/>
    <x v="0"/>
    <n v="1"/>
    <n v="0"/>
    <n v="3"/>
    <n v="3"/>
    <n v="0"/>
    <n v="0"/>
    <n v="0"/>
    <n v="4"/>
    <n v="0"/>
    <n v="1"/>
    <n v="0"/>
    <n v="0"/>
    <n v="0"/>
    <n v="0"/>
    <n v="1"/>
    <n v="3"/>
    <n v="0"/>
    <n v="0"/>
    <n v="0"/>
    <n v="0"/>
    <n v="2"/>
    <x v="1"/>
    <n v="160"/>
    <n v="9512"/>
    <n v="15"/>
    <n v="14"/>
    <n v="5"/>
  </r>
  <r>
    <s v="MM Skywalk"/>
    <s v=" Sector 74 Gurgaon"/>
    <x v="1"/>
    <n v="147000"/>
    <n v="10954"/>
    <s v=""/>
    <x v="4"/>
    <x v="31"/>
    <n v="1.3419755340514801E-2"/>
    <m/>
    <m/>
    <n v="1415"/>
    <n v="2"/>
    <n v="2"/>
    <n v="3"/>
    <n v="2"/>
    <s v="unifamiliar"/>
    <n v="30"/>
    <n v="26"/>
    <n v="0"/>
    <n v="0"/>
    <n v="0"/>
    <n v="0"/>
    <n v="1"/>
    <n v="0"/>
    <n v="1"/>
    <n v="0"/>
    <n v="0"/>
    <n v="0"/>
    <n v="1"/>
    <n v="1"/>
    <n v="0"/>
    <n v="0"/>
    <n v="0"/>
    <n v="1"/>
    <n v="0"/>
    <n v="0"/>
    <n v="1"/>
    <n v="1"/>
    <n v="0"/>
    <n v="1"/>
    <n v="1"/>
    <n v="0"/>
    <n v="0"/>
    <n v="0"/>
    <n v="1"/>
    <x v="0"/>
    <x v="0"/>
    <n v="1"/>
    <n v="0"/>
    <n v="3"/>
    <n v="0"/>
    <n v="0"/>
    <n v="0"/>
    <n v="1"/>
    <n v="0"/>
    <n v="0"/>
    <n v="1"/>
    <n v="0"/>
    <n v="0"/>
    <n v="0"/>
    <n v="0"/>
    <n v="0"/>
    <n v="2"/>
    <n v="0"/>
    <n v="0"/>
    <n v="0"/>
    <n v="0"/>
    <n v="2"/>
    <x v="1"/>
    <n v="147"/>
    <n v="10954"/>
    <n v="7"/>
    <n v="7"/>
    <n v="5"/>
  </r>
  <r>
    <s v="MM Skywalk"/>
    <s v=" Sector 74 Gurgaon"/>
    <x v="1"/>
    <n v="157000"/>
    <n v="11000"/>
    <s v="South"/>
    <x v="0"/>
    <x v="9"/>
    <n v="1.4272727272727199E-2"/>
    <n v="1100"/>
    <n v="1300"/>
    <n v="1424"/>
    <n v="2"/>
    <n v="2"/>
    <n v="3"/>
    <n v="2"/>
    <s v="unifamiliar"/>
    <n v="30"/>
    <n v="10"/>
    <n v="0"/>
    <n v="0"/>
    <n v="0"/>
    <n v="0"/>
    <n v="1"/>
    <n v="1"/>
    <n v="1"/>
    <n v="0"/>
    <n v="1"/>
    <n v="0"/>
    <n v="1"/>
    <n v="1"/>
    <n v="1"/>
    <n v="1"/>
    <n v="1"/>
    <n v="1"/>
    <n v="1"/>
    <n v="1"/>
    <n v="1"/>
    <n v="1"/>
    <n v="1"/>
    <n v="1"/>
    <n v="1"/>
    <n v="0"/>
    <n v="0"/>
    <n v="0"/>
    <n v="1"/>
    <x v="0"/>
    <x v="0"/>
    <n v="1"/>
    <n v="0"/>
    <n v="0"/>
    <n v="0"/>
    <n v="0"/>
    <n v="0"/>
    <n v="0"/>
    <n v="0"/>
    <n v="0"/>
    <n v="0"/>
    <n v="0"/>
    <n v="0"/>
    <n v="0"/>
    <n v="0"/>
    <n v="0"/>
    <n v="0"/>
    <n v="0"/>
    <n v="0"/>
    <n v="0"/>
    <n v="0"/>
    <n v="0"/>
    <x v="0"/>
    <n v="157"/>
    <n v="11000"/>
    <n v="0"/>
    <n v="14"/>
    <n v="5"/>
  </r>
  <r>
    <s v="MM Skywalk"/>
    <s v=" Sector 74 Gurgaon"/>
    <x v="1"/>
    <n v="140000"/>
    <n v="9831"/>
    <s v="North-East"/>
    <x v="4"/>
    <x v="16"/>
    <n v="1.42406672769809E-2"/>
    <m/>
    <m/>
    <n v="1424"/>
    <n v="2"/>
    <n v="2"/>
    <n v="2"/>
    <n v="2"/>
    <s v="unifamiliar"/>
    <n v="30"/>
    <n v="17"/>
    <n v="0"/>
    <n v="0"/>
    <n v="0"/>
    <n v="0"/>
    <n v="1"/>
    <n v="1"/>
    <n v="1"/>
    <n v="0"/>
    <n v="1"/>
    <n v="1"/>
    <n v="1"/>
    <n v="1"/>
    <n v="1"/>
    <n v="1"/>
    <n v="1"/>
    <n v="1"/>
    <n v="1"/>
    <n v="1"/>
    <n v="1"/>
    <n v="1"/>
    <n v="0"/>
    <n v="1"/>
    <n v="1"/>
    <n v="0"/>
    <n v="0"/>
    <n v="0"/>
    <n v="1"/>
    <x v="0"/>
    <x v="0"/>
    <n v="1"/>
    <n v="0"/>
    <n v="3"/>
    <n v="2"/>
    <n v="0"/>
    <n v="0"/>
    <n v="0"/>
    <n v="0"/>
    <n v="0"/>
    <n v="1"/>
    <n v="0"/>
    <n v="0"/>
    <n v="0"/>
    <n v="0"/>
    <n v="0"/>
    <n v="3"/>
    <n v="0"/>
    <n v="0"/>
    <n v="0"/>
    <n v="0"/>
    <n v="2"/>
    <x v="1"/>
    <n v="140"/>
    <n v="9831"/>
    <n v="9"/>
    <n v="15"/>
    <n v="5"/>
  </r>
  <r>
    <s v="MM Skywalk"/>
    <s v=" Sector 74 Gurgaon"/>
    <x v="1"/>
    <n v="152000"/>
    <n v="13342"/>
    <s v="South-East"/>
    <x v="0"/>
    <x v="9"/>
    <n v="1.13925948133713E-2"/>
    <n v="1139.2"/>
    <n v="1250"/>
    <n v="1400"/>
    <n v="2"/>
    <n v="2"/>
    <n v="3"/>
    <n v="2"/>
    <s v="unifamiliar"/>
    <n v="30"/>
    <n v="6"/>
    <n v="0"/>
    <n v="0"/>
    <n v="0"/>
    <n v="1"/>
    <n v="1"/>
    <n v="1"/>
    <n v="1"/>
    <n v="0"/>
    <n v="1"/>
    <n v="1"/>
    <n v="1"/>
    <n v="1"/>
    <n v="1"/>
    <n v="1"/>
    <n v="1"/>
    <n v="1"/>
    <n v="1"/>
    <n v="1"/>
    <n v="1"/>
    <n v="1"/>
    <n v="1"/>
    <n v="1"/>
    <n v="1"/>
    <n v="0"/>
    <n v="0"/>
    <n v="0"/>
    <n v="1"/>
    <x v="0"/>
    <x v="0"/>
    <n v="1"/>
    <n v="0"/>
    <n v="0"/>
    <n v="0"/>
    <n v="0"/>
    <n v="0"/>
    <n v="0"/>
    <n v="0"/>
    <n v="0"/>
    <n v="0"/>
    <n v="0"/>
    <n v="0"/>
    <n v="0"/>
    <n v="0"/>
    <n v="0"/>
    <n v="0"/>
    <n v="0"/>
    <n v="0"/>
    <n v="0"/>
    <n v="0"/>
    <n v="0"/>
    <x v="0"/>
    <n v="152"/>
    <n v="13342"/>
    <n v="0"/>
    <n v="16"/>
    <n v="5"/>
  </r>
  <r>
    <s v="MM Skywalk"/>
    <s v=" Sector 74 Gurgaon"/>
    <x v="1"/>
    <n v="148000"/>
    <n v="12333"/>
    <s v="North-East"/>
    <x v="0"/>
    <x v="16"/>
    <n v="1.200032433309E-2"/>
    <n v="1200"/>
    <n v="1300"/>
    <n v="1400"/>
    <n v="2"/>
    <n v="2"/>
    <n v="3"/>
    <n v="2"/>
    <s v="unifamiliar"/>
    <n v="30"/>
    <n v="13"/>
    <n v="0"/>
    <n v="0"/>
    <n v="0"/>
    <n v="1"/>
    <n v="1"/>
    <n v="1"/>
    <n v="1"/>
    <n v="0"/>
    <n v="1"/>
    <n v="1"/>
    <n v="1"/>
    <n v="1"/>
    <n v="1"/>
    <n v="1"/>
    <n v="1"/>
    <n v="1"/>
    <n v="1"/>
    <n v="1"/>
    <n v="1"/>
    <n v="1"/>
    <n v="0"/>
    <n v="1"/>
    <n v="1"/>
    <n v="0"/>
    <n v="0"/>
    <n v="0"/>
    <n v="1"/>
    <x v="0"/>
    <x v="0"/>
    <n v="1"/>
    <n v="0"/>
    <n v="0"/>
    <n v="0"/>
    <n v="0"/>
    <n v="0"/>
    <n v="0"/>
    <n v="0"/>
    <n v="0"/>
    <n v="0"/>
    <n v="0"/>
    <n v="0"/>
    <n v="0"/>
    <n v="0"/>
    <n v="0"/>
    <n v="0"/>
    <n v="0"/>
    <n v="0"/>
    <n v="0"/>
    <n v="0"/>
    <n v="0"/>
    <x v="0"/>
    <n v="148"/>
    <n v="12333"/>
    <n v="0"/>
    <n v="16"/>
    <n v="5"/>
  </r>
  <r>
    <s v="MM Skywalk"/>
    <s v=" Sector 74 Gurgaon"/>
    <x v="1"/>
    <n v="154000"/>
    <n v="11000"/>
    <s v="South"/>
    <x v="0"/>
    <x v="9"/>
    <n v="1.4E-2"/>
    <n v="1100"/>
    <n v="1200"/>
    <n v="1400"/>
    <n v="2"/>
    <n v="2"/>
    <n v="3"/>
    <n v="2"/>
    <s v="unifamiliar"/>
    <n v="30"/>
    <n v="22"/>
    <n v="0"/>
    <n v="0"/>
    <n v="0"/>
    <n v="0"/>
    <n v="1"/>
    <n v="1"/>
    <n v="1"/>
    <n v="0"/>
    <n v="1"/>
    <n v="0"/>
    <n v="1"/>
    <n v="1"/>
    <n v="1"/>
    <n v="1"/>
    <n v="1"/>
    <n v="1"/>
    <n v="1"/>
    <n v="1"/>
    <n v="1"/>
    <n v="1"/>
    <n v="1"/>
    <n v="1"/>
    <n v="1"/>
    <n v="0"/>
    <n v="0"/>
    <n v="0"/>
    <n v="1"/>
    <x v="0"/>
    <x v="0"/>
    <n v="1"/>
    <n v="0"/>
    <n v="0"/>
    <n v="1"/>
    <n v="0"/>
    <n v="0"/>
    <n v="0"/>
    <n v="0"/>
    <n v="0"/>
    <n v="1"/>
    <n v="0"/>
    <n v="0"/>
    <n v="0"/>
    <n v="0"/>
    <n v="0"/>
    <n v="1"/>
    <n v="0"/>
    <n v="0"/>
    <n v="0"/>
    <n v="0"/>
    <n v="0"/>
    <x v="0"/>
    <n v="154"/>
    <n v="11000"/>
    <n v="3"/>
    <n v="14"/>
    <n v="5"/>
  </r>
  <r>
    <s v="MM Skywalk"/>
    <s v=" Sector 74 Gurgaon"/>
    <x v="1"/>
    <n v="270000"/>
    <n v="13379"/>
    <s v=""/>
    <x v="4"/>
    <x v="7"/>
    <n v="2.01808804843411E-2"/>
    <m/>
    <m/>
    <n v="2018"/>
    <n v="3"/>
    <n v="3"/>
    <n v="3"/>
    <n v="3"/>
    <s v="plurifamiliar"/>
    <n v="30"/>
    <n v="13"/>
    <n v="0"/>
    <n v="0"/>
    <n v="0"/>
    <n v="1"/>
    <n v="1"/>
    <n v="1"/>
    <n v="1"/>
    <n v="1"/>
    <n v="0"/>
    <n v="0"/>
    <n v="1"/>
    <n v="1"/>
    <n v="1"/>
    <n v="1"/>
    <n v="1"/>
    <n v="1"/>
    <n v="0"/>
    <n v="1"/>
    <n v="1"/>
    <n v="1"/>
    <n v="1"/>
    <n v="1"/>
    <n v="1"/>
    <n v="0"/>
    <n v="0"/>
    <n v="0"/>
    <n v="1"/>
    <x v="0"/>
    <x v="0"/>
    <n v="1"/>
    <n v="0"/>
    <n v="0"/>
    <n v="0"/>
    <n v="0"/>
    <n v="0"/>
    <n v="0"/>
    <n v="0"/>
    <n v="0"/>
    <n v="0"/>
    <n v="0"/>
    <n v="0"/>
    <n v="0"/>
    <n v="0"/>
    <n v="0"/>
    <n v="0"/>
    <n v="0"/>
    <n v="0"/>
    <n v="0"/>
    <n v="0"/>
    <n v="0"/>
    <x v="0"/>
    <n v="270"/>
    <n v="13379"/>
    <n v="0"/>
    <n v="14"/>
    <n v="5"/>
  </r>
  <r>
    <s v="MM Skywalk"/>
    <s v=" Sector 74 Gurgaon"/>
    <x v="1"/>
    <n v="160000"/>
    <n v="11379"/>
    <s v=""/>
    <x v="4"/>
    <x v="17"/>
    <n v="1.4060989542139E-2"/>
    <m/>
    <m/>
    <n v="1406"/>
    <n v="2"/>
    <n v="2"/>
    <n v="2"/>
    <n v="2"/>
    <s v="unifamiliar"/>
    <n v="30"/>
    <n v="28"/>
    <n v="0"/>
    <n v="0"/>
    <n v="0"/>
    <n v="0"/>
    <n v="0"/>
    <n v="0"/>
    <n v="1"/>
    <n v="0"/>
    <n v="0"/>
    <n v="0"/>
    <n v="1"/>
    <n v="0"/>
    <n v="0"/>
    <n v="0"/>
    <n v="0"/>
    <n v="1"/>
    <n v="0"/>
    <n v="0"/>
    <n v="0"/>
    <n v="0"/>
    <n v="0"/>
    <n v="1"/>
    <n v="1"/>
    <n v="0"/>
    <n v="0"/>
    <n v="0"/>
    <n v="1"/>
    <x v="0"/>
    <x v="0"/>
    <n v="1"/>
    <n v="0"/>
    <n v="0"/>
    <n v="0"/>
    <n v="0"/>
    <n v="0"/>
    <n v="0"/>
    <n v="0"/>
    <n v="0"/>
    <n v="0"/>
    <n v="0"/>
    <n v="0"/>
    <n v="0"/>
    <n v="0"/>
    <n v="0"/>
    <n v="0"/>
    <n v="0"/>
    <n v="0"/>
    <n v="0"/>
    <n v="0"/>
    <n v="0"/>
    <x v="0"/>
    <n v="160"/>
    <n v="11379"/>
    <n v="0"/>
    <n v="3"/>
    <n v="5"/>
  </r>
  <r>
    <s v="MM Skywalk"/>
    <s v=" Sector 74 Gurgaon"/>
    <x v="1"/>
    <n v="178000"/>
    <n v="12500"/>
    <s v=""/>
    <x v="1"/>
    <x v="1"/>
    <n v="1.4239999999999999E-2"/>
    <n v="1424"/>
    <m/>
    <m/>
    <n v="2"/>
    <n v="2"/>
    <n v="3"/>
    <n v="2"/>
    <s v="unifamiliar"/>
    <n v="12"/>
    <n v="12"/>
    <n v="0"/>
    <n v="0"/>
    <n v="0"/>
    <n v="0"/>
    <m/>
    <m/>
    <m/>
    <m/>
    <m/>
    <m/>
    <m/>
    <m/>
    <m/>
    <m/>
    <m/>
    <m/>
    <m/>
    <m/>
    <m/>
    <m/>
    <m/>
    <n v="1"/>
    <n v="1"/>
    <n v="0"/>
    <n v="0"/>
    <n v="0"/>
    <n v="1"/>
    <x v="0"/>
    <x v="0"/>
    <n v="1"/>
    <n v="0"/>
    <n v="0"/>
    <n v="0"/>
    <n v="0"/>
    <n v="0"/>
    <n v="0"/>
    <n v="0"/>
    <n v="0"/>
    <n v="0"/>
    <n v="0"/>
    <n v="0"/>
    <n v="0"/>
    <n v="0"/>
    <n v="0"/>
    <n v="0"/>
    <n v="0"/>
    <n v="0"/>
    <n v="0"/>
    <n v="0"/>
    <n v="0"/>
    <x v="0"/>
    <n v="178"/>
    <n v="12500"/>
    <n v="0"/>
    <n v="0"/>
    <n v="5"/>
  </r>
  <r>
    <s v="MM skywalk"/>
    <s v=" Sector 74 Gurgaon"/>
    <x v="1"/>
    <n v="150000"/>
    <n v="10714"/>
    <s v=""/>
    <x v="4"/>
    <x v="27"/>
    <n v="1.40003733432891E-2"/>
    <n v="1400"/>
    <m/>
    <m/>
    <n v="2"/>
    <n v="2"/>
    <n v="1"/>
    <n v="2"/>
    <s v="unifamiliar"/>
    <n v="30"/>
    <n v="8"/>
    <n v="0"/>
    <n v="0"/>
    <n v="0"/>
    <n v="0"/>
    <n v="0"/>
    <n v="0"/>
    <n v="0"/>
    <n v="0"/>
    <n v="0"/>
    <n v="0"/>
    <n v="0"/>
    <n v="0"/>
    <n v="0"/>
    <n v="0"/>
    <n v="0"/>
    <n v="0"/>
    <n v="0"/>
    <n v="0"/>
    <n v="1"/>
    <n v="1"/>
    <n v="0"/>
    <n v="1"/>
    <n v="0"/>
    <n v="0"/>
    <n v="0"/>
    <n v="1"/>
    <n v="0"/>
    <x v="1"/>
    <x v="0"/>
    <n v="0"/>
    <n v="0"/>
    <n v="0"/>
    <n v="1"/>
    <n v="0"/>
    <n v="0"/>
    <n v="0"/>
    <n v="0"/>
    <n v="0"/>
    <n v="0"/>
    <n v="0"/>
    <n v="0"/>
    <n v="0"/>
    <n v="0"/>
    <n v="0"/>
    <n v="1"/>
    <n v="0"/>
    <n v="0"/>
    <n v="0"/>
    <n v="0"/>
    <n v="0"/>
    <x v="0"/>
    <n v="150"/>
    <n v="10714"/>
    <n v="2"/>
    <n v="2"/>
    <n v="2"/>
  </r>
  <r>
    <s v="MM Soulitude"/>
    <s v=" Sector 89 Gurgaon"/>
    <x v="1"/>
    <n v="125000"/>
    <n v="8784"/>
    <s v=""/>
    <x v="1"/>
    <x v="1"/>
    <n v="1.42304189435336E-2"/>
    <n v="1190"/>
    <n v="1423"/>
    <m/>
    <n v="3"/>
    <n v="3"/>
    <n v="0"/>
    <n v="3"/>
    <s v="plurifamiliar"/>
    <n v="4"/>
    <n v="4"/>
    <n v="0"/>
    <n v="0"/>
    <n v="0"/>
    <n v="0"/>
    <m/>
    <m/>
    <m/>
    <m/>
    <m/>
    <m/>
    <m/>
    <m/>
    <m/>
    <m/>
    <m/>
    <m/>
    <m/>
    <m/>
    <m/>
    <m/>
    <m/>
    <n v="1"/>
    <n v="0"/>
    <n v="0"/>
    <n v="0"/>
    <n v="0"/>
    <n v="1"/>
    <x v="0"/>
    <x v="0"/>
    <n v="1"/>
    <n v="0"/>
    <n v="0"/>
    <n v="0"/>
    <n v="0"/>
    <n v="0"/>
    <n v="0"/>
    <n v="0"/>
    <n v="0"/>
    <n v="0"/>
    <n v="0"/>
    <n v="0"/>
    <n v="0"/>
    <n v="0"/>
    <n v="0"/>
    <n v="0"/>
    <n v="0"/>
    <n v="0"/>
    <n v="0"/>
    <n v="0"/>
    <n v="0"/>
    <x v="0"/>
    <n v="125"/>
    <n v="8784"/>
    <n v="0"/>
    <n v="0"/>
    <n v="4"/>
  </r>
  <r>
    <s v="MM Soulitude"/>
    <s v=" Sector 89 Gurgaon"/>
    <x v="1"/>
    <n v="125000"/>
    <n v="8784"/>
    <s v="East"/>
    <x v="4"/>
    <x v="1"/>
    <n v="1.42304189435336E-2"/>
    <m/>
    <m/>
    <n v="1423"/>
    <n v="3"/>
    <n v="3"/>
    <n v="3"/>
    <n v="3"/>
    <s v="plurifamiliar"/>
    <n v="4"/>
    <n v="3"/>
    <n v="0"/>
    <n v="1"/>
    <n v="0"/>
    <n v="0"/>
    <m/>
    <m/>
    <m/>
    <m/>
    <m/>
    <m/>
    <m/>
    <m/>
    <m/>
    <m/>
    <m/>
    <m/>
    <m/>
    <m/>
    <m/>
    <m/>
    <m/>
    <n v="1"/>
    <n v="0"/>
    <n v="0"/>
    <n v="0"/>
    <n v="0"/>
    <n v="1"/>
    <x v="0"/>
    <x v="0"/>
    <n v="1"/>
    <n v="0"/>
    <n v="0"/>
    <n v="0"/>
    <n v="0"/>
    <n v="0"/>
    <n v="0"/>
    <n v="0"/>
    <n v="0"/>
    <n v="0"/>
    <n v="0"/>
    <n v="0"/>
    <n v="0"/>
    <n v="0"/>
    <n v="0"/>
    <n v="0"/>
    <n v="0"/>
    <n v="0"/>
    <n v="0"/>
    <n v="0"/>
    <n v="0"/>
    <x v="0"/>
    <n v="125"/>
    <n v="8784"/>
    <n v="0"/>
    <n v="1"/>
    <n v="4"/>
  </r>
  <r>
    <s v="MM Soulitude"/>
    <s v=" Sector 89 Gurgaon"/>
    <x v="1"/>
    <n v="132000"/>
    <n v="16923"/>
    <s v=""/>
    <x v="5"/>
    <x v="31"/>
    <n v="7.8000354547065999E-3"/>
    <n v="780"/>
    <m/>
    <m/>
    <n v="3"/>
    <n v="3"/>
    <n v="3"/>
    <n v="3"/>
    <s v="plurifamiliar"/>
    <n v="4"/>
    <n v="1"/>
    <n v="0"/>
    <n v="0"/>
    <n v="0"/>
    <n v="0"/>
    <n v="1"/>
    <n v="0"/>
    <n v="1"/>
    <n v="1"/>
    <n v="0"/>
    <n v="1"/>
    <n v="1"/>
    <n v="1"/>
    <n v="0"/>
    <n v="0"/>
    <n v="0"/>
    <n v="1"/>
    <n v="0"/>
    <n v="0"/>
    <n v="1"/>
    <n v="1"/>
    <n v="0"/>
    <n v="1"/>
    <n v="0"/>
    <n v="0"/>
    <n v="0"/>
    <n v="0"/>
    <n v="1"/>
    <x v="0"/>
    <x v="0"/>
    <n v="1"/>
    <n v="0"/>
    <n v="0"/>
    <n v="0"/>
    <n v="0"/>
    <n v="0"/>
    <n v="0"/>
    <n v="0"/>
    <n v="0"/>
    <n v="0"/>
    <n v="0"/>
    <n v="0"/>
    <n v="0"/>
    <n v="0"/>
    <n v="0"/>
    <n v="0"/>
    <n v="0"/>
    <n v="0"/>
    <n v="0"/>
    <n v="0"/>
    <n v="0"/>
    <x v="0"/>
    <n v="132"/>
    <n v="16923"/>
    <n v="0"/>
    <n v="9"/>
    <n v="4"/>
  </r>
  <r>
    <s v="MM Soulitude"/>
    <s v=" Sector 89 Gurgaon"/>
    <x v="1"/>
    <n v="130000"/>
    <n v="8700"/>
    <s v=""/>
    <x v="4"/>
    <x v="31"/>
    <n v="1.49425287356321E-2"/>
    <n v="900"/>
    <m/>
    <n v="1500"/>
    <n v="3"/>
    <n v="3"/>
    <n v="2"/>
    <n v="3"/>
    <s v="plurifamiliar"/>
    <n v="4"/>
    <n v="1"/>
    <n v="0"/>
    <n v="0"/>
    <n v="0"/>
    <n v="0"/>
    <n v="1"/>
    <n v="0"/>
    <n v="1"/>
    <n v="1"/>
    <n v="0"/>
    <n v="1"/>
    <n v="1"/>
    <n v="1"/>
    <n v="0"/>
    <n v="0"/>
    <n v="0"/>
    <n v="1"/>
    <n v="0"/>
    <n v="0"/>
    <n v="1"/>
    <n v="1"/>
    <n v="0"/>
    <n v="1"/>
    <n v="0"/>
    <n v="0"/>
    <n v="0"/>
    <n v="0"/>
    <n v="1"/>
    <x v="0"/>
    <x v="0"/>
    <n v="1"/>
    <n v="0"/>
    <n v="0"/>
    <n v="0"/>
    <n v="0"/>
    <n v="0"/>
    <n v="0"/>
    <n v="0"/>
    <n v="0"/>
    <n v="0"/>
    <n v="0"/>
    <n v="0"/>
    <n v="0"/>
    <n v="0"/>
    <n v="0"/>
    <n v="0"/>
    <n v="0"/>
    <n v="0"/>
    <n v="0"/>
    <n v="0"/>
    <n v="0"/>
    <x v="0"/>
    <n v="130"/>
    <n v="8700"/>
    <n v="0"/>
    <n v="9"/>
    <n v="4"/>
  </r>
  <r>
    <s v="MM Soulitude"/>
    <s v=" Sector 89 Gurgaon"/>
    <x v="1"/>
    <n v="114000"/>
    <n v="8000"/>
    <s v="East"/>
    <x v="5"/>
    <x v="15"/>
    <n v="1.42499999999999E-2"/>
    <n v="1423"/>
    <m/>
    <m/>
    <n v="3"/>
    <n v="3"/>
    <n v="2"/>
    <n v="3"/>
    <s v="plurifamiliar"/>
    <n v="4"/>
    <n v="2"/>
    <n v="0"/>
    <n v="1"/>
    <n v="0"/>
    <n v="0"/>
    <n v="1"/>
    <n v="0"/>
    <n v="1"/>
    <n v="0"/>
    <n v="0"/>
    <n v="1"/>
    <n v="1"/>
    <n v="1"/>
    <n v="0"/>
    <n v="0"/>
    <n v="0"/>
    <n v="1"/>
    <n v="0"/>
    <n v="1"/>
    <n v="1"/>
    <n v="1"/>
    <n v="1"/>
    <n v="1"/>
    <n v="0"/>
    <n v="0"/>
    <n v="0"/>
    <n v="0"/>
    <n v="1"/>
    <x v="0"/>
    <x v="0"/>
    <n v="1"/>
    <n v="0"/>
    <n v="0"/>
    <n v="0"/>
    <n v="0"/>
    <n v="0"/>
    <n v="0"/>
    <n v="0"/>
    <n v="0"/>
    <n v="0"/>
    <n v="0"/>
    <n v="0"/>
    <n v="0"/>
    <n v="0"/>
    <n v="0"/>
    <n v="0"/>
    <n v="0"/>
    <n v="0"/>
    <n v="0"/>
    <n v="0"/>
    <n v="0"/>
    <x v="0"/>
    <n v="114"/>
    <n v="8000"/>
    <n v="0"/>
    <n v="10"/>
    <n v="4"/>
  </r>
  <r>
    <s v="MM Soulitude"/>
    <s v=" Sector 89 Gurgaon"/>
    <x v="1"/>
    <n v="125000"/>
    <n v="8784"/>
    <s v=""/>
    <x v="4"/>
    <x v="0"/>
    <n v="1.42304189435336E-2"/>
    <n v="1423"/>
    <m/>
    <m/>
    <n v="3"/>
    <n v="3"/>
    <n v="2"/>
    <n v="3"/>
    <s v="plurifamiliar"/>
    <n v="4"/>
    <n v="3"/>
    <n v="0"/>
    <n v="1"/>
    <n v="0"/>
    <n v="0"/>
    <n v="0"/>
    <n v="0"/>
    <n v="1"/>
    <n v="0"/>
    <n v="0"/>
    <n v="0"/>
    <n v="1"/>
    <n v="0"/>
    <n v="1"/>
    <n v="1"/>
    <n v="1"/>
    <n v="1"/>
    <n v="1"/>
    <n v="1"/>
    <n v="0"/>
    <n v="0"/>
    <n v="0"/>
    <n v="1"/>
    <n v="0"/>
    <n v="0"/>
    <n v="0"/>
    <n v="0"/>
    <n v="1"/>
    <x v="0"/>
    <x v="0"/>
    <n v="1"/>
    <n v="0"/>
    <n v="0"/>
    <n v="0"/>
    <n v="0"/>
    <n v="0"/>
    <n v="0"/>
    <n v="0"/>
    <n v="0"/>
    <n v="0"/>
    <n v="0"/>
    <n v="0"/>
    <n v="0"/>
    <n v="0"/>
    <n v="0"/>
    <n v="0"/>
    <n v="0"/>
    <n v="0"/>
    <n v="0"/>
    <n v="0"/>
    <n v="0"/>
    <x v="0"/>
    <n v="125"/>
    <n v="8784"/>
    <n v="0"/>
    <n v="9"/>
    <n v="4"/>
  </r>
  <r>
    <s v="MM Soulitude"/>
    <s v=" Sector 89 Gurgaon"/>
    <x v="1"/>
    <n v="100000"/>
    <n v="9066"/>
    <s v=""/>
    <x v="4"/>
    <x v="0"/>
    <n v="1.1030222810500701E-2"/>
    <n v="1103"/>
    <m/>
    <m/>
    <n v="2"/>
    <n v="2"/>
    <n v="2"/>
    <n v="2"/>
    <s v="unifamiliar"/>
    <n v="4"/>
    <n v="2"/>
    <n v="0"/>
    <n v="1"/>
    <n v="0"/>
    <n v="0"/>
    <n v="0"/>
    <n v="0"/>
    <n v="1"/>
    <n v="0"/>
    <n v="0"/>
    <n v="0"/>
    <n v="1"/>
    <n v="0"/>
    <n v="1"/>
    <n v="1"/>
    <n v="1"/>
    <n v="1"/>
    <n v="1"/>
    <n v="1"/>
    <n v="0"/>
    <n v="0"/>
    <n v="0"/>
    <n v="1"/>
    <n v="0"/>
    <n v="0"/>
    <n v="0"/>
    <n v="0"/>
    <n v="1"/>
    <x v="0"/>
    <x v="0"/>
    <n v="1"/>
    <n v="0"/>
    <n v="0"/>
    <n v="0"/>
    <n v="0"/>
    <n v="0"/>
    <n v="0"/>
    <n v="0"/>
    <n v="0"/>
    <n v="0"/>
    <n v="0"/>
    <n v="0"/>
    <n v="0"/>
    <n v="0"/>
    <n v="0"/>
    <n v="0"/>
    <n v="0"/>
    <n v="0"/>
    <n v="0"/>
    <n v="0"/>
    <n v="0"/>
    <x v="0"/>
    <n v="100"/>
    <n v="9066"/>
    <n v="0"/>
    <n v="9"/>
    <n v="4"/>
  </r>
  <r>
    <s v="MM Soulitude"/>
    <s v=" Sector 89 Gurgaon"/>
    <x v="1"/>
    <n v="142000"/>
    <n v="9978"/>
    <s v=""/>
    <x v="4"/>
    <x v="17"/>
    <n v="1.42313088795349E-2"/>
    <n v="1423"/>
    <m/>
    <m/>
    <n v="3"/>
    <n v="3"/>
    <n v="2"/>
    <n v="3"/>
    <s v="plurifamiliar"/>
    <n v="4"/>
    <n v="3"/>
    <n v="0"/>
    <n v="0"/>
    <n v="0"/>
    <n v="0"/>
    <n v="0"/>
    <n v="0"/>
    <n v="1"/>
    <n v="0"/>
    <n v="0"/>
    <n v="0"/>
    <n v="1"/>
    <n v="0"/>
    <n v="0"/>
    <n v="0"/>
    <n v="0"/>
    <n v="1"/>
    <n v="0"/>
    <n v="0"/>
    <n v="0"/>
    <n v="0"/>
    <n v="0"/>
    <n v="1"/>
    <n v="0"/>
    <n v="0"/>
    <n v="0"/>
    <n v="0"/>
    <n v="1"/>
    <x v="0"/>
    <x v="0"/>
    <n v="1"/>
    <n v="0"/>
    <n v="0"/>
    <n v="0"/>
    <n v="0"/>
    <n v="0"/>
    <n v="0"/>
    <n v="0"/>
    <n v="0"/>
    <n v="0"/>
    <n v="0"/>
    <n v="0"/>
    <n v="0"/>
    <n v="0"/>
    <n v="0"/>
    <n v="0"/>
    <n v="0"/>
    <n v="0"/>
    <n v="0"/>
    <n v="0"/>
    <n v="0"/>
    <x v="0"/>
    <n v="142"/>
    <n v="9978"/>
    <n v="0"/>
    <n v="3"/>
    <n v="4"/>
  </r>
  <r>
    <s v="MM Soulitude"/>
    <s v=" Sector 89 Gurgaon"/>
    <x v="1"/>
    <n v="128000"/>
    <n v="8827"/>
    <s v=""/>
    <x v="5"/>
    <x v="7"/>
    <n v="1.4500962954571201E-2"/>
    <n v="1450"/>
    <m/>
    <m/>
    <n v="3"/>
    <n v="3"/>
    <n v="2"/>
    <n v="3"/>
    <s v="plurifamiliar"/>
    <n v="4"/>
    <n v="4"/>
    <n v="0"/>
    <n v="1"/>
    <n v="0"/>
    <n v="0"/>
    <n v="1"/>
    <n v="1"/>
    <n v="1"/>
    <n v="1"/>
    <n v="0"/>
    <n v="1"/>
    <n v="1"/>
    <n v="1"/>
    <n v="1"/>
    <n v="1"/>
    <n v="1"/>
    <n v="1"/>
    <n v="0"/>
    <n v="1"/>
    <n v="1"/>
    <n v="1"/>
    <n v="1"/>
    <n v="1"/>
    <n v="0"/>
    <n v="0"/>
    <n v="0"/>
    <n v="0"/>
    <n v="1"/>
    <x v="0"/>
    <x v="0"/>
    <n v="1"/>
    <n v="0"/>
    <n v="0"/>
    <n v="0"/>
    <n v="0"/>
    <n v="0"/>
    <n v="0"/>
    <n v="0"/>
    <n v="0"/>
    <n v="0"/>
    <n v="0"/>
    <n v="0"/>
    <n v="0"/>
    <n v="0"/>
    <n v="0"/>
    <n v="0"/>
    <n v="0"/>
    <n v="0"/>
    <n v="0"/>
    <n v="0"/>
    <n v="0"/>
    <x v="0"/>
    <n v="128"/>
    <n v="8827"/>
    <n v="0"/>
    <n v="15"/>
    <n v="4"/>
  </r>
  <r>
    <s v="MM Soulitude"/>
    <s v=" Sector 89 Gurgaon"/>
    <x v="1"/>
    <n v="133000"/>
    <n v="16985"/>
    <s v="North-West"/>
    <x v="5"/>
    <x v="7"/>
    <n v="7.8304386223137998E-3"/>
    <n v="783"/>
    <n v="1423"/>
    <m/>
    <n v="3"/>
    <n v="3"/>
    <n v="3"/>
    <n v="3"/>
    <s v="plurifamiliar"/>
    <n v="4"/>
    <n v="4"/>
    <n v="0"/>
    <n v="1"/>
    <n v="0"/>
    <n v="0"/>
    <n v="1"/>
    <n v="1"/>
    <n v="1"/>
    <n v="0"/>
    <n v="0"/>
    <n v="1"/>
    <n v="1"/>
    <n v="1"/>
    <n v="1"/>
    <n v="1"/>
    <n v="1"/>
    <n v="1"/>
    <n v="1"/>
    <n v="1"/>
    <n v="1"/>
    <n v="1"/>
    <n v="1"/>
    <n v="1"/>
    <n v="0"/>
    <n v="0"/>
    <n v="0"/>
    <n v="0"/>
    <n v="1"/>
    <x v="0"/>
    <x v="0"/>
    <n v="1"/>
    <n v="0"/>
    <n v="0"/>
    <n v="0"/>
    <n v="0"/>
    <n v="0"/>
    <n v="0"/>
    <n v="0"/>
    <n v="0"/>
    <n v="0"/>
    <n v="0"/>
    <n v="0"/>
    <n v="0"/>
    <n v="0"/>
    <n v="0"/>
    <n v="0"/>
    <n v="0"/>
    <n v="0"/>
    <n v="0"/>
    <n v="0"/>
    <n v="0"/>
    <x v="0"/>
    <n v="133"/>
    <n v="16985"/>
    <n v="0"/>
    <n v="15"/>
    <n v="4"/>
  </r>
  <r>
    <s v="MM The Marina"/>
    <s v=" Sector 68 Gurgaon"/>
    <x v="1"/>
    <n v="100000"/>
    <n v="12500"/>
    <s v=""/>
    <x v="0"/>
    <x v="27"/>
    <n v="8.0000000000000002E-3"/>
    <n v="800"/>
    <m/>
    <m/>
    <n v="2"/>
    <n v="2"/>
    <n v="3"/>
    <n v="2"/>
    <s v="unifamiliar"/>
    <n v="29"/>
    <n v="21"/>
    <n v="0"/>
    <n v="0"/>
    <n v="0"/>
    <n v="0"/>
    <n v="0"/>
    <n v="0"/>
    <n v="0"/>
    <n v="1"/>
    <n v="0"/>
    <n v="0"/>
    <n v="1"/>
    <n v="1"/>
    <n v="0"/>
    <n v="0"/>
    <n v="0"/>
    <n v="1"/>
    <n v="0"/>
    <n v="0"/>
    <n v="1"/>
    <n v="1"/>
    <n v="0"/>
    <n v="1"/>
    <n v="1"/>
    <n v="0"/>
    <n v="0"/>
    <n v="0"/>
    <n v="1"/>
    <x v="1"/>
    <x v="0"/>
    <n v="1"/>
    <n v="1"/>
    <n v="0"/>
    <n v="0"/>
    <n v="0"/>
    <n v="0"/>
    <n v="0"/>
    <n v="0"/>
    <n v="0"/>
    <n v="0"/>
    <n v="0"/>
    <n v="0"/>
    <n v="0"/>
    <n v="0"/>
    <n v="0"/>
    <n v="0"/>
    <n v="0"/>
    <n v="0"/>
    <n v="0"/>
    <n v="0"/>
    <n v="0"/>
    <x v="0"/>
    <n v="100"/>
    <n v="12500"/>
    <n v="0"/>
    <n v="6"/>
    <n v="5"/>
  </r>
  <r>
    <s v="MM The Marina"/>
    <s v=" Sector 68 Gurgaon"/>
    <x v="1"/>
    <n v="132000"/>
    <n v="8759"/>
    <s v="North-East"/>
    <x v="0"/>
    <x v="12"/>
    <n v="1.50702134946911E-2"/>
    <m/>
    <m/>
    <n v="1507"/>
    <n v="2"/>
    <n v="2"/>
    <n v="3"/>
    <n v="2"/>
    <s v="unifamiliar"/>
    <n v="29"/>
    <n v="15"/>
    <n v="0"/>
    <n v="1"/>
    <n v="0"/>
    <n v="0"/>
    <n v="1"/>
    <n v="0"/>
    <n v="1"/>
    <n v="1"/>
    <n v="0"/>
    <n v="1"/>
    <n v="1"/>
    <n v="1"/>
    <n v="1"/>
    <n v="1"/>
    <n v="1"/>
    <n v="1"/>
    <n v="0"/>
    <n v="1"/>
    <n v="1"/>
    <n v="1"/>
    <n v="1"/>
    <n v="1"/>
    <n v="1"/>
    <n v="0"/>
    <n v="0"/>
    <n v="0"/>
    <n v="1"/>
    <x v="1"/>
    <x v="0"/>
    <n v="1"/>
    <n v="1"/>
    <n v="3"/>
    <n v="0"/>
    <n v="0"/>
    <n v="0"/>
    <n v="0"/>
    <n v="0"/>
    <n v="0"/>
    <n v="1"/>
    <n v="0"/>
    <n v="0"/>
    <n v="0"/>
    <n v="0"/>
    <n v="0"/>
    <n v="0"/>
    <n v="0"/>
    <n v="0"/>
    <n v="0"/>
    <n v="0"/>
    <n v="0"/>
    <x v="0"/>
    <n v="132"/>
    <n v="8759"/>
    <n v="4"/>
    <n v="14"/>
    <n v="5"/>
  </r>
  <r>
    <s v="MM The Marina"/>
    <s v=" Sector 68 Gurgaon"/>
    <x v="1"/>
    <n v="102000"/>
    <n v="8095"/>
    <s v="North-East"/>
    <x v="0"/>
    <x v="0"/>
    <n v="1.2600370599135199E-2"/>
    <n v="800"/>
    <n v="1250"/>
    <n v="1260"/>
    <n v="2"/>
    <n v="2"/>
    <n v="2"/>
    <n v="2"/>
    <s v="unifamiliar"/>
    <n v="29"/>
    <n v="11"/>
    <n v="0"/>
    <n v="0"/>
    <n v="0"/>
    <n v="0"/>
    <n v="0"/>
    <n v="0"/>
    <n v="1"/>
    <n v="0"/>
    <n v="0"/>
    <n v="0"/>
    <n v="1"/>
    <n v="0"/>
    <n v="1"/>
    <n v="1"/>
    <n v="1"/>
    <n v="1"/>
    <n v="1"/>
    <n v="1"/>
    <n v="0"/>
    <n v="0"/>
    <n v="0"/>
    <n v="1"/>
    <n v="1"/>
    <n v="0"/>
    <n v="0"/>
    <n v="0"/>
    <n v="1"/>
    <x v="1"/>
    <x v="0"/>
    <n v="1"/>
    <n v="1"/>
    <n v="3"/>
    <n v="2"/>
    <n v="0"/>
    <n v="0"/>
    <n v="0"/>
    <n v="3"/>
    <n v="0"/>
    <n v="1"/>
    <n v="0"/>
    <n v="0"/>
    <n v="0"/>
    <n v="0"/>
    <n v="1"/>
    <n v="3"/>
    <n v="0"/>
    <n v="0"/>
    <n v="0"/>
    <n v="0"/>
    <n v="2"/>
    <x v="1"/>
    <n v="102"/>
    <n v="8095"/>
    <n v="13"/>
    <n v="8"/>
    <n v="5"/>
  </r>
  <r>
    <s v="MM The Marina"/>
    <s v=" Sector 68 Gurgaon"/>
    <x v="1"/>
    <n v="145000"/>
    <n v="9615"/>
    <s v=""/>
    <x v="4"/>
    <x v="1"/>
    <n v="1.5080603224128899E-2"/>
    <m/>
    <m/>
    <n v="1508"/>
    <n v="3"/>
    <n v="2"/>
    <n v="3"/>
    <n v="3"/>
    <s v="plurifamiliar"/>
    <n v="15"/>
    <n v="9"/>
    <n v="0"/>
    <n v="0"/>
    <n v="0"/>
    <n v="0"/>
    <m/>
    <m/>
    <m/>
    <m/>
    <m/>
    <m/>
    <m/>
    <m/>
    <m/>
    <m/>
    <m/>
    <m/>
    <m/>
    <m/>
    <m/>
    <m/>
    <m/>
    <n v="1"/>
    <n v="1"/>
    <n v="0"/>
    <n v="0"/>
    <n v="0"/>
    <n v="1"/>
    <x v="1"/>
    <x v="0"/>
    <n v="1"/>
    <n v="1"/>
    <n v="0"/>
    <n v="0"/>
    <n v="0"/>
    <n v="0"/>
    <n v="0"/>
    <n v="0"/>
    <n v="0"/>
    <n v="0"/>
    <n v="0"/>
    <n v="0"/>
    <n v="0"/>
    <n v="0"/>
    <n v="0"/>
    <n v="0"/>
    <n v="0"/>
    <n v="0"/>
    <n v="0"/>
    <n v="0"/>
    <n v="0"/>
    <x v="0"/>
    <n v="145"/>
    <n v="9615"/>
    <n v="0"/>
    <n v="0"/>
    <n v="5"/>
  </r>
  <r>
    <s v="MM The Marina"/>
    <s v=" Sector 68 Gurgaon"/>
    <x v="1"/>
    <n v="222000.00000000003"/>
    <n v="14322"/>
    <s v="East"/>
    <x v="0"/>
    <x v="0"/>
    <n v="1.5500628403854201E-2"/>
    <m/>
    <m/>
    <n v="1550"/>
    <n v="3"/>
    <n v="2"/>
    <n v="3"/>
    <n v="3"/>
    <s v="plurifamiliar"/>
    <n v="29"/>
    <n v="4"/>
    <n v="0"/>
    <n v="0"/>
    <n v="0"/>
    <n v="0"/>
    <n v="0"/>
    <n v="0"/>
    <n v="1"/>
    <n v="0"/>
    <n v="0"/>
    <n v="0"/>
    <n v="1"/>
    <n v="0"/>
    <n v="1"/>
    <n v="1"/>
    <n v="1"/>
    <n v="1"/>
    <n v="0"/>
    <n v="1"/>
    <n v="0"/>
    <n v="0"/>
    <n v="0"/>
    <n v="1"/>
    <n v="1"/>
    <n v="0"/>
    <n v="0"/>
    <n v="0"/>
    <n v="1"/>
    <x v="1"/>
    <x v="0"/>
    <n v="1"/>
    <n v="1"/>
    <n v="4"/>
    <n v="0"/>
    <n v="0"/>
    <n v="0"/>
    <n v="0"/>
    <n v="0"/>
    <n v="0"/>
    <n v="0"/>
    <n v="0"/>
    <n v="0"/>
    <n v="0"/>
    <n v="0"/>
    <n v="0"/>
    <n v="0"/>
    <n v="0"/>
    <n v="0"/>
    <n v="0"/>
    <n v="0"/>
    <n v="0"/>
    <x v="0"/>
    <n v="222.00000000000003"/>
    <n v="14322"/>
    <n v="4"/>
    <n v="7"/>
    <n v="5"/>
  </r>
  <r>
    <s v="MM The Tree Of Life"/>
    <s v=" Sector 111 Gurgaon"/>
    <x v="1"/>
    <n v="235000"/>
    <n v="14551"/>
    <s v=""/>
    <x v="5"/>
    <x v="1"/>
    <n v="1.61500927771287E-2"/>
    <m/>
    <n v="1615"/>
    <m/>
    <n v="3"/>
    <n v="3"/>
    <n v="3"/>
    <n v="3"/>
    <s v="plurifamiliar"/>
    <n v="30"/>
    <n v="5"/>
    <n v="0"/>
    <n v="0"/>
    <n v="0"/>
    <n v="0"/>
    <m/>
    <m/>
    <m/>
    <m/>
    <m/>
    <m/>
    <m/>
    <m/>
    <m/>
    <m/>
    <m/>
    <m/>
    <m/>
    <m/>
    <m/>
    <m/>
    <m/>
    <n v="1"/>
    <n v="0"/>
    <n v="1"/>
    <n v="0"/>
    <n v="1"/>
    <n v="1"/>
    <x v="1"/>
    <x v="0"/>
    <n v="0"/>
    <n v="0"/>
    <n v="0"/>
    <n v="0"/>
    <n v="0"/>
    <n v="0"/>
    <n v="0"/>
    <n v="0"/>
    <n v="0"/>
    <n v="0"/>
    <n v="0"/>
    <n v="0"/>
    <n v="0"/>
    <n v="0"/>
    <n v="0"/>
    <n v="0"/>
    <n v="0"/>
    <n v="0"/>
    <n v="0"/>
    <n v="0"/>
    <n v="0"/>
    <x v="0"/>
    <n v="235"/>
    <n v="14551"/>
    <n v="0"/>
    <n v="0"/>
    <n v="4"/>
  </r>
  <r>
    <s v="MM Urbana"/>
    <s v=" Sector 67 Gurgaon"/>
    <x v="1"/>
    <n v="100000"/>
    <n v="12106"/>
    <s v="South"/>
    <x v="0"/>
    <x v="0"/>
    <n v="8.2603667602840995E-3"/>
    <m/>
    <n v="826"/>
    <m/>
    <n v="1"/>
    <n v="1"/>
    <n v="1"/>
    <n v="1"/>
    <s v="unifamiliar"/>
    <n v="17"/>
    <n v="17"/>
    <n v="0"/>
    <n v="0"/>
    <n v="0"/>
    <n v="0"/>
    <n v="0"/>
    <n v="0"/>
    <n v="1"/>
    <n v="0"/>
    <n v="0"/>
    <n v="0"/>
    <n v="1"/>
    <n v="0"/>
    <n v="1"/>
    <n v="1"/>
    <n v="1"/>
    <n v="1"/>
    <n v="1"/>
    <n v="1"/>
    <n v="0"/>
    <n v="0"/>
    <n v="0"/>
    <n v="1"/>
    <n v="0"/>
    <n v="0"/>
    <n v="0"/>
    <n v="1"/>
    <n v="0"/>
    <x v="1"/>
    <x v="0"/>
    <n v="0"/>
    <n v="0"/>
    <n v="0"/>
    <n v="0"/>
    <n v="0"/>
    <n v="0"/>
    <n v="0"/>
    <n v="0"/>
    <n v="0"/>
    <n v="0"/>
    <n v="0"/>
    <n v="0"/>
    <n v="0"/>
    <n v="0"/>
    <n v="0"/>
    <n v="0"/>
    <n v="0"/>
    <n v="0"/>
    <n v="0"/>
    <n v="0"/>
    <n v="0"/>
    <x v="0"/>
    <n v="100"/>
    <n v="12106"/>
    <n v="0"/>
    <n v="8"/>
    <n v="2"/>
  </r>
  <r>
    <s v="MM Urbana"/>
    <s v=" Sector 67 Gurgaon"/>
    <x v="1"/>
    <n v="95000"/>
    <n v="10895"/>
    <s v="South-West"/>
    <x v="0"/>
    <x v="0"/>
    <n v="8.7195961450205993E-3"/>
    <m/>
    <n v="826"/>
    <m/>
    <n v="1"/>
    <n v="1"/>
    <n v="1"/>
    <n v="1"/>
    <s v="unifamiliar"/>
    <n v="17"/>
    <n v="17"/>
    <n v="0"/>
    <n v="0"/>
    <n v="0"/>
    <n v="0"/>
    <n v="0"/>
    <n v="0"/>
    <n v="1"/>
    <n v="0"/>
    <n v="0"/>
    <n v="0"/>
    <n v="1"/>
    <n v="0"/>
    <n v="1"/>
    <n v="1"/>
    <n v="1"/>
    <n v="1"/>
    <n v="1"/>
    <n v="1"/>
    <n v="0"/>
    <n v="0"/>
    <n v="0"/>
    <n v="1"/>
    <n v="0"/>
    <n v="0"/>
    <n v="0"/>
    <n v="1"/>
    <n v="0"/>
    <x v="1"/>
    <x v="0"/>
    <n v="0"/>
    <n v="0"/>
    <n v="0"/>
    <n v="0"/>
    <n v="0"/>
    <n v="0"/>
    <n v="0"/>
    <n v="0"/>
    <n v="0"/>
    <n v="0"/>
    <n v="0"/>
    <n v="0"/>
    <n v="0"/>
    <n v="0"/>
    <n v="0"/>
    <n v="0"/>
    <n v="0"/>
    <n v="0"/>
    <n v="0"/>
    <n v="0"/>
    <n v="0"/>
    <x v="0"/>
    <n v="95"/>
    <n v="10895"/>
    <n v="0"/>
    <n v="8"/>
    <n v="2"/>
  </r>
  <r>
    <s v="MM Woodshire"/>
    <s v=" Sector 107 Gurgaon"/>
    <x v="1"/>
    <n v="170000"/>
    <n v="6141"/>
    <s v="South"/>
    <x v="0"/>
    <x v="24"/>
    <n v="2.7682787819573298E-2"/>
    <m/>
    <m/>
    <n v="2768"/>
    <n v="4"/>
    <n v="5"/>
    <n v="3"/>
    <n v="4"/>
    <s v="plurifamiliar"/>
    <n v="14"/>
    <n v="9"/>
    <n v="1"/>
    <n v="0"/>
    <n v="0"/>
    <n v="0"/>
    <n v="0"/>
    <n v="0"/>
    <n v="1"/>
    <n v="0"/>
    <n v="0"/>
    <n v="1"/>
    <n v="1"/>
    <n v="1"/>
    <n v="1"/>
    <n v="0"/>
    <n v="1"/>
    <n v="1"/>
    <n v="1"/>
    <n v="1"/>
    <n v="1"/>
    <n v="1"/>
    <n v="1"/>
    <n v="0"/>
    <n v="0"/>
    <n v="0"/>
    <n v="0"/>
    <n v="0"/>
    <n v="1"/>
    <x v="1"/>
    <x v="0"/>
    <n v="1"/>
    <n v="0"/>
    <n v="6"/>
    <n v="0"/>
    <n v="0"/>
    <n v="0"/>
    <n v="0"/>
    <n v="0"/>
    <n v="0"/>
    <n v="0"/>
    <n v="0"/>
    <n v="0"/>
    <n v="0"/>
    <n v="0"/>
    <n v="0"/>
    <n v="1"/>
    <n v="0"/>
    <n v="0"/>
    <n v="0"/>
    <n v="0"/>
    <n v="0"/>
    <x v="0"/>
    <n v="170"/>
    <n v="6141"/>
    <n v="7"/>
    <n v="12"/>
    <n v="2"/>
  </r>
  <r>
    <s v="MM Woodshire"/>
    <s v=" Sector 107 Gurgaon"/>
    <x v="1"/>
    <n v="135000"/>
    <n v="5717"/>
    <s v="South"/>
    <x v="0"/>
    <x v="24"/>
    <n v="2.3613783452859801E-2"/>
    <m/>
    <n v="1950"/>
    <n v="2361"/>
    <n v="3"/>
    <n v="4"/>
    <n v="3"/>
    <n v="3"/>
    <s v="plurifamiliar"/>
    <n v="14"/>
    <n v="8"/>
    <n v="1"/>
    <n v="0"/>
    <n v="0"/>
    <n v="0"/>
    <n v="0"/>
    <n v="0"/>
    <n v="1"/>
    <n v="0"/>
    <n v="0"/>
    <n v="1"/>
    <n v="1"/>
    <n v="1"/>
    <n v="1"/>
    <n v="0"/>
    <n v="1"/>
    <n v="1"/>
    <n v="0"/>
    <n v="1"/>
    <n v="1"/>
    <n v="1"/>
    <n v="1"/>
    <n v="0"/>
    <n v="0"/>
    <n v="0"/>
    <n v="0"/>
    <n v="0"/>
    <n v="1"/>
    <x v="1"/>
    <x v="0"/>
    <n v="1"/>
    <n v="0"/>
    <n v="6"/>
    <n v="0"/>
    <n v="0"/>
    <n v="0"/>
    <n v="0"/>
    <n v="0"/>
    <n v="0"/>
    <n v="0"/>
    <n v="0"/>
    <n v="0"/>
    <n v="0"/>
    <n v="0"/>
    <n v="0"/>
    <n v="2"/>
    <n v="0"/>
    <n v="0"/>
    <n v="0"/>
    <n v="0"/>
    <n v="0"/>
    <x v="0"/>
    <n v="135"/>
    <n v="5717"/>
    <n v="8"/>
    <n v="11"/>
    <n v="2"/>
  </r>
  <r>
    <s v="MM Woodshire"/>
    <s v=" Sector 107 Gurgaon"/>
    <x v="1"/>
    <n v="90000"/>
    <n v="5867"/>
    <s v="South"/>
    <x v="0"/>
    <x v="24"/>
    <n v="1.5340037497869399E-2"/>
    <n v="1056"/>
    <m/>
    <n v="1534"/>
    <n v="2"/>
    <n v="2"/>
    <n v="3"/>
    <n v="2"/>
    <s v="unifamiliar"/>
    <n v="14"/>
    <n v="8"/>
    <n v="0"/>
    <n v="1"/>
    <n v="0"/>
    <n v="0"/>
    <n v="0"/>
    <n v="0"/>
    <n v="1"/>
    <n v="0"/>
    <n v="0"/>
    <n v="1"/>
    <n v="1"/>
    <n v="1"/>
    <n v="1"/>
    <n v="0"/>
    <n v="1"/>
    <n v="1"/>
    <n v="0"/>
    <n v="1"/>
    <n v="1"/>
    <n v="1"/>
    <n v="1"/>
    <n v="0"/>
    <n v="0"/>
    <n v="0"/>
    <n v="0"/>
    <n v="0"/>
    <n v="1"/>
    <x v="1"/>
    <x v="0"/>
    <n v="1"/>
    <n v="0"/>
    <n v="5"/>
    <n v="3"/>
    <n v="0"/>
    <n v="0"/>
    <n v="0"/>
    <n v="1"/>
    <n v="0"/>
    <n v="1"/>
    <n v="0"/>
    <n v="0"/>
    <n v="0"/>
    <n v="0"/>
    <n v="0"/>
    <n v="3"/>
    <n v="0"/>
    <n v="0"/>
    <n v="0"/>
    <n v="0"/>
    <n v="2"/>
    <x v="1"/>
    <n v="90"/>
    <n v="5867"/>
    <n v="13"/>
    <n v="11"/>
    <n v="2"/>
  </r>
  <r>
    <s v="MM Woodshire"/>
    <s v=" Sector 107 Gurgaon"/>
    <x v="1"/>
    <n v="82000"/>
    <n v="6002"/>
    <s v="North-East"/>
    <x v="0"/>
    <x v="7"/>
    <n v="1.3662112629123599E-2"/>
    <m/>
    <m/>
    <n v="1366"/>
    <n v="2"/>
    <n v="2"/>
    <n v="3"/>
    <n v="2"/>
    <s v="unifamiliar"/>
    <n v="14"/>
    <n v="7"/>
    <n v="0"/>
    <n v="0"/>
    <n v="0"/>
    <n v="0"/>
    <n v="0"/>
    <n v="1"/>
    <n v="1"/>
    <n v="1"/>
    <n v="0"/>
    <n v="1"/>
    <n v="1"/>
    <n v="1"/>
    <n v="1"/>
    <n v="1"/>
    <n v="1"/>
    <n v="1"/>
    <n v="1"/>
    <n v="1"/>
    <n v="1"/>
    <n v="1"/>
    <n v="1"/>
    <n v="0"/>
    <n v="0"/>
    <n v="0"/>
    <n v="0"/>
    <n v="0"/>
    <n v="1"/>
    <x v="1"/>
    <x v="0"/>
    <n v="1"/>
    <n v="0"/>
    <n v="0"/>
    <n v="0"/>
    <n v="0"/>
    <n v="0"/>
    <n v="0"/>
    <n v="0"/>
    <n v="0"/>
    <n v="0"/>
    <n v="0"/>
    <n v="0"/>
    <n v="0"/>
    <n v="0"/>
    <n v="0"/>
    <n v="0"/>
    <n v="0"/>
    <n v="0"/>
    <n v="0"/>
    <n v="0"/>
    <n v="0"/>
    <x v="0"/>
    <n v="82"/>
    <n v="6002"/>
    <n v="0"/>
    <n v="14"/>
    <n v="2"/>
  </r>
  <r>
    <s v="MM Woodshire"/>
    <s v=" Sector 107 Gurgaon"/>
    <x v="1"/>
    <n v="80000"/>
    <n v="5856"/>
    <s v="North-East"/>
    <x v="0"/>
    <x v="7"/>
    <n v="1.3661202185792301E-2"/>
    <m/>
    <m/>
    <n v="1366"/>
    <n v="2"/>
    <n v="2"/>
    <n v="3"/>
    <n v="2"/>
    <s v="unifamiliar"/>
    <n v="14"/>
    <n v="7"/>
    <n v="0"/>
    <n v="0"/>
    <n v="0"/>
    <n v="0"/>
    <n v="1"/>
    <n v="1"/>
    <n v="1"/>
    <n v="0"/>
    <n v="0"/>
    <n v="1"/>
    <n v="1"/>
    <n v="1"/>
    <n v="1"/>
    <n v="1"/>
    <n v="1"/>
    <n v="1"/>
    <n v="1"/>
    <n v="1"/>
    <n v="1"/>
    <n v="1"/>
    <n v="1"/>
    <n v="0"/>
    <n v="0"/>
    <n v="0"/>
    <n v="0"/>
    <n v="0"/>
    <n v="1"/>
    <x v="1"/>
    <x v="0"/>
    <n v="1"/>
    <n v="0"/>
    <n v="0"/>
    <n v="2"/>
    <n v="0"/>
    <n v="0"/>
    <n v="0"/>
    <n v="0"/>
    <n v="0"/>
    <n v="1"/>
    <n v="0"/>
    <n v="0"/>
    <n v="0"/>
    <n v="0"/>
    <n v="0"/>
    <n v="0"/>
    <n v="0"/>
    <n v="0"/>
    <n v="0"/>
    <n v="0"/>
    <n v="0"/>
    <x v="0"/>
    <n v="80"/>
    <n v="5856"/>
    <n v="3"/>
    <n v="14"/>
    <n v="2"/>
  </r>
  <r>
    <s v="MM Woodshire"/>
    <s v=" Sector 107 Gurgaon"/>
    <x v="1"/>
    <n v="75000"/>
    <n v="5490"/>
    <s v="West"/>
    <x v="0"/>
    <x v="9"/>
    <n v="1.3661202185792301E-2"/>
    <n v="1050"/>
    <m/>
    <n v="1366"/>
    <n v="2"/>
    <n v="2"/>
    <n v="3"/>
    <n v="2"/>
    <s v="unifamiliar"/>
    <n v="14"/>
    <n v="14"/>
    <n v="0"/>
    <n v="0"/>
    <n v="1"/>
    <n v="0"/>
    <n v="1"/>
    <n v="1"/>
    <n v="1"/>
    <n v="1"/>
    <n v="1"/>
    <n v="1"/>
    <n v="1"/>
    <n v="1"/>
    <n v="1"/>
    <n v="1"/>
    <n v="1"/>
    <n v="1"/>
    <n v="1"/>
    <n v="1"/>
    <n v="1"/>
    <n v="1"/>
    <n v="1"/>
    <n v="0"/>
    <n v="0"/>
    <n v="0"/>
    <n v="0"/>
    <n v="0"/>
    <n v="1"/>
    <x v="1"/>
    <x v="0"/>
    <n v="1"/>
    <n v="0"/>
    <n v="4"/>
    <n v="0"/>
    <n v="0"/>
    <n v="0"/>
    <n v="0"/>
    <n v="1"/>
    <n v="0"/>
    <n v="0"/>
    <n v="0"/>
    <n v="0"/>
    <n v="0"/>
    <n v="0"/>
    <n v="0"/>
    <n v="1"/>
    <n v="0"/>
    <n v="0"/>
    <n v="0"/>
    <n v="0"/>
    <n v="0"/>
    <x v="0"/>
    <n v="75"/>
    <n v="5490"/>
    <n v="6"/>
    <n v="17"/>
    <n v="2"/>
  </r>
  <r>
    <s v="MM Woodshire"/>
    <s v=" Sector 107 Gurgaon"/>
    <x v="1"/>
    <n v="130000"/>
    <n v="8922"/>
    <s v="West"/>
    <x v="0"/>
    <x v="9"/>
    <n v="1.4570724052902899E-2"/>
    <n v="1457"/>
    <n v="1554"/>
    <n v="1943"/>
    <n v="3"/>
    <n v="3"/>
    <n v="3"/>
    <n v="3"/>
    <s v="plurifamiliar"/>
    <n v="14"/>
    <n v="4"/>
    <n v="0"/>
    <n v="0"/>
    <n v="1"/>
    <n v="0"/>
    <n v="1"/>
    <n v="1"/>
    <n v="1"/>
    <n v="0"/>
    <n v="1"/>
    <n v="1"/>
    <n v="1"/>
    <n v="1"/>
    <n v="1"/>
    <n v="1"/>
    <n v="1"/>
    <n v="1"/>
    <n v="1"/>
    <n v="1"/>
    <n v="1"/>
    <n v="1"/>
    <n v="1"/>
    <n v="0"/>
    <n v="0"/>
    <n v="0"/>
    <n v="0"/>
    <n v="0"/>
    <n v="1"/>
    <x v="1"/>
    <x v="0"/>
    <n v="1"/>
    <n v="0"/>
    <n v="5"/>
    <n v="3"/>
    <n v="0"/>
    <n v="0"/>
    <n v="0"/>
    <n v="1"/>
    <n v="0"/>
    <n v="1"/>
    <n v="0"/>
    <n v="0"/>
    <n v="0"/>
    <n v="0"/>
    <n v="0"/>
    <n v="1"/>
    <n v="0"/>
    <n v="0"/>
    <n v="0"/>
    <n v="0"/>
    <n v="2"/>
    <x v="1"/>
    <n v="130"/>
    <n v="8922"/>
    <n v="11"/>
    <n v="16"/>
    <n v="2"/>
  </r>
  <r>
    <s v="MM Woodshire"/>
    <s v=" Sector 107 Gurgaon"/>
    <x v="1"/>
    <n v="149000"/>
    <n v="6310"/>
    <s v="East"/>
    <x v="0"/>
    <x v="9"/>
    <n v="2.36133122028526E-2"/>
    <m/>
    <m/>
    <n v="2361"/>
    <n v="3"/>
    <n v="4"/>
    <n v="3"/>
    <n v="3"/>
    <s v="plurifamiliar"/>
    <n v="14"/>
    <n v="5"/>
    <n v="1"/>
    <n v="0"/>
    <n v="0"/>
    <n v="1"/>
    <n v="1"/>
    <n v="1"/>
    <n v="1"/>
    <n v="1"/>
    <n v="1"/>
    <n v="1"/>
    <n v="1"/>
    <n v="1"/>
    <n v="1"/>
    <n v="1"/>
    <n v="1"/>
    <n v="1"/>
    <n v="1"/>
    <n v="1"/>
    <n v="1"/>
    <n v="1"/>
    <n v="1"/>
    <n v="0"/>
    <n v="0"/>
    <n v="0"/>
    <n v="0"/>
    <n v="0"/>
    <n v="1"/>
    <x v="1"/>
    <x v="0"/>
    <n v="1"/>
    <n v="0"/>
    <n v="6"/>
    <n v="3"/>
    <n v="0"/>
    <n v="0"/>
    <n v="0"/>
    <n v="1"/>
    <n v="0"/>
    <n v="1"/>
    <n v="0"/>
    <n v="0"/>
    <n v="0"/>
    <n v="0"/>
    <n v="0"/>
    <n v="2"/>
    <n v="0"/>
    <n v="0"/>
    <n v="0"/>
    <n v="0"/>
    <n v="2"/>
    <x v="1"/>
    <n v="149"/>
    <n v="6310"/>
    <n v="13"/>
    <n v="18"/>
    <n v="2"/>
  </r>
  <r>
    <s v="MM Woodshire"/>
    <s v=" Sector 107 Gurgaon"/>
    <x v="1"/>
    <n v="121000"/>
    <n v="6227"/>
    <s v="East"/>
    <x v="2"/>
    <x v="7"/>
    <n v="1.9431507949253201E-2"/>
    <n v="1500"/>
    <m/>
    <n v="1943"/>
    <n v="3"/>
    <n v="3"/>
    <n v="3"/>
    <n v="3"/>
    <s v="plurifamiliar"/>
    <n v="14"/>
    <n v="7"/>
    <n v="0"/>
    <n v="0"/>
    <n v="0"/>
    <n v="0"/>
    <n v="1"/>
    <n v="1"/>
    <n v="1"/>
    <n v="1"/>
    <n v="0"/>
    <n v="1"/>
    <n v="1"/>
    <n v="1"/>
    <n v="1"/>
    <n v="1"/>
    <n v="1"/>
    <n v="1"/>
    <n v="1"/>
    <n v="1"/>
    <n v="1"/>
    <n v="1"/>
    <n v="1"/>
    <n v="0"/>
    <n v="0"/>
    <n v="0"/>
    <n v="0"/>
    <n v="0"/>
    <n v="1"/>
    <x v="1"/>
    <x v="0"/>
    <n v="1"/>
    <n v="0"/>
    <n v="5"/>
    <n v="3"/>
    <n v="0"/>
    <n v="0"/>
    <n v="0"/>
    <n v="0"/>
    <n v="0"/>
    <n v="1"/>
    <n v="0"/>
    <n v="0"/>
    <n v="0"/>
    <n v="0"/>
    <n v="0"/>
    <n v="0"/>
    <n v="0"/>
    <n v="0"/>
    <n v="0"/>
    <n v="0"/>
    <n v="2"/>
    <x v="1"/>
    <n v="121"/>
    <n v="6227"/>
    <n v="9"/>
    <n v="15"/>
    <n v="2"/>
  </r>
  <r>
    <s v="MM Woodshire"/>
    <s v=" Sector 107 Gurgaon"/>
    <x v="1"/>
    <n v="140000"/>
    <n v="5929"/>
    <s v="North-East"/>
    <x v="0"/>
    <x v="7"/>
    <n v="2.3612750885478099E-2"/>
    <m/>
    <m/>
    <n v="2361"/>
    <n v="3"/>
    <n v="4"/>
    <n v="3"/>
    <n v="3"/>
    <s v="plurifamiliar"/>
    <n v="14"/>
    <n v="6"/>
    <n v="1"/>
    <n v="0"/>
    <n v="0"/>
    <n v="0"/>
    <n v="0"/>
    <n v="1"/>
    <n v="1"/>
    <n v="1"/>
    <n v="0"/>
    <n v="1"/>
    <n v="1"/>
    <n v="1"/>
    <n v="1"/>
    <n v="1"/>
    <n v="1"/>
    <n v="1"/>
    <n v="1"/>
    <n v="1"/>
    <n v="1"/>
    <n v="1"/>
    <n v="1"/>
    <n v="0"/>
    <n v="0"/>
    <n v="0"/>
    <n v="0"/>
    <n v="0"/>
    <n v="1"/>
    <x v="1"/>
    <x v="0"/>
    <n v="1"/>
    <n v="0"/>
    <n v="0"/>
    <n v="0"/>
    <n v="0"/>
    <n v="0"/>
    <n v="0"/>
    <n v="0"/>
    <n v="0"/>
    <n v="0"/>
    <n v="0"/>
    <n v="0"/>
    <n v="0"/>
    <n v="0"/>
    <n v="0"/>
    <n v="0"/>
    <n v="0"/>
    <n v="0"/>
    <n v="0"/>
    <n v="0"/>
    <n v="0"/>
    <x v="0"/>
    <n v="140"/>
    <n v="5929"/>
    <n v="0"/>
    <n v="15"/>
    <n v="2"/>
  </r>
  <r>
    <s v="MM Woodshire"/>
    <s v=" Sector 107 Gurgaon"/>
    <x v="1"/>
    <n v="98500"/>
    <n v="6421"/>
    <s v="West"/>
    <x v="0"/>
    <x v="9"/>
    <n v="1.53402896745055E-2"/>
    <n v="1056"/>
    <m/>
    <n v="1534"/>
    <n v="2"/>
    <n v="2"/>
    <n v="3"/>
    <n v="2"/>
    <s v="unifamiliar"/>
    <n v="14"/>
    <n v="7"/>
    <n v="0"/>
    <n v="1"/>
    <n v="0"/>
    <n v="0"/>
    <n v="1"/>
    <n v="1"/>
    <n v="1"/>
    <n v="1"/>
    <n v="1"/>
    <n v="1"/>
    <n v="1"/>
    <n v="1"/>
    <n v="1"/>
    <n v="1"/>
    <n v="1"/>
    <n v="1"/>
    <n v="1"/>
    <n v="1"/>
    <n v="1"/>
    <n v="1"/>
    <n v="1"/>
    <n v="0"/>
    <n v="0"/>
    <n v="0"/>
    <n v="0"/>
    <n v="0"/>
    <n v="1"/>
    <x v="1"/>
    <x v="0"/>
    <n v="1"/>
    <n v="0"/>
    <n v="4"/>
    <n v="0"/>
    <n v="0"/>
    <n v="0"/>
    <n v="0"/>
    <n v="1"/>
    <n v="0"/>
    <n v="1"/>
    <n v="0"/>
    <n v="0"/>
    <n v="0"/>
    <n v="0"/>
    <n v="0"/>
    <n v="0"/>
    <n v="0"/>
    <n v="0"/>
    <n v="0"/>
    <n v="0"/>
    <n v="2"/>
    <x v="1"/>
    <n v="98.5"/>
    <n v="6421"/>
    <n v="6"/>
    <n v="17"/>
    <n v="2"/>
  </r>
  <r>
    <s v="MM Woodshire"/>
    <s v=" Sector 107 Gurgaon"/>
    <x v="1"/>
    <n v="80000"/>
    <n v="5856"/>
    <s v="West"/>
    <x v="0"/>
    <x v="9"/>
    <n v="1.3661202185792301E-2"/>
    <n v="1055"/>
    <m/>
    <n v="1366"/>
    <n v="2"/>
    <n v="2"/>
    <n v="3"/>
    <n v="2"/>
    <s v="unifamiliar"/>
    <n v="14"/>
    <n v="6"/>
    <n v="0"/>
    <n v="0"/>
    <n v="1"/>
    <n v="0"/>
    <n v="1"/>
    <n v="1"/>
    <n v="1"/>
    <n v="1"/>
    <n v="1"/>
    <n v="1"/>
    <n v="1"/>
    <n v="1"/>
    <n v="1"/>
    <n v="1"/>
    <n v="1"/>
    <n v="1"/>
    <n v="1"/>
    <n v="1"/>
    <n v="1"/>
    <n v="1"/>
    <n v="1"/>
    <n v="0"/>
    <n v="0"/>
    <n v="0"/>
    <n v="0"/>
    <n v="0"/>
    <n v="1"/>
    <x v="1"/>
    <x v="0"/>
    <n v="1"/>
    <n v="0"/>
    <n v="4"/>
    <n v="0"/>
    <n v="0"/>
    <n v="0"/>
    <n v="0"/>
    <n v="1"/>
    <n v="0"/>
    <n v="1"/>
    <n v="0"/>
    <n v="0"/>
    <n v="0"/>
    <n v="0"/>
    <n v="0"/>
    <n v="1"/>
    <n v="0"/>
    <n v="0"/>
    <n v="0"/>
    <n v="0"/>
    <n v="2"/>
    <x v="1"/>
    <n v="80"/>
    <n v="5856"/>
    <n v="7"/>
    <n v="17"/>
    <n v="2"/>
  </r>
  <r>
    <s v="MM Woodshire"/>
    <s v=" Sector 107 Gurgaon"/>
    <x v="1"/>
    <n v="129000"/>
    <n v="8835"/>
    <s v="East"/>
    <x v="0"/>
    <x v="9"/>
    <n v="1.46010186757215E-2"/>
    <n v="1460"/>
    <m/>
    <n v="1943"/>
    <n v="3"/>
    <n v="3"/>
    <n v="3"/>
    <n v="3"/>
    <s v="plurifamiliar"/>
    <n v="14"/>
    <n v="1"/>
    <n v="0"/>
    <n v="0"/>
    <n v="1"/>
    <n v="0"/>
    <n v="1"/>
    <n v="1"/>
    <n v="1"/>
    <n v="0"/>
    <n v="1"/>
    <n v="1"/>
    <n v="1"/>
    <n v="1"/>
    <n v="1"/>
    <n v="1"/>
    <n v="1"/>
    <n v="1"/>
    <n v="1"/>
    <n v="1"/>
    <n v="1"/>
    <n v="1"/>
    <n v="1"/>
    <n v="0"/>
    <n v="0"/>
    <n v="0"/>
    <n v="0"/>
    <n v="0"/>
    <n v="1"/>
    <x v="1"/>
    <x v="0"/>
    <n v="1"/>
    <n v="0"/>
    <n v="5"/>
    <n v="3"/>
    <n v="0"/>
    <n v="0"/>
    <n v="0"/>
    <n v="1"/>
    <n v="0"/>
    <n v="1"/>
    <n v="0"/>
    <n v="0"/>
    <n v="0"/>
    <n v="0"/>
    <n v="0"/>
    <n v="2"/>
    <n v="0"/>
    <n v="0"/>
    <n v="0"/>
    <n v="0"/>
    <n v="2"/>
    <x v="1"/>
    <n v="129"/>
    <n v="8835"/>
    <n v="12"/>
    <n v="16"/>
    <n v="2"/>
  </r>
  <r>
    <s v="MM Woodshire"/>
    <s v=" Sector 107 Gurgaon"/>
    <x v="1"/>
    <n v="139000"/>
    <n v="5887"/>
    <s v="East"/>
    <x v="0"/>
    <x v="9"/>
    <n v="2.3611347035841598E-2"/>
    <n v="1780"/>
    <m/>
    <n v="2361"/>
    <n v="3"/>
    <n v="4"/>
    <n v="3"/>
    <n v="3"/>
    <s v="plurifamiliar"/>
    <n v="14"/>
    <n v="6"/>
    <n v="1"/>
    <n v="0"/>
    <n v="1"/>
    <n v="0"/>
    <n v="1"/>
    <n v="1"/>
    <n v="1"/>
    <n v="1"/>
    <n v="1"/>
    <n v="1"/>
    <n v="1"/>
    <n v="1"/>
    <n v="1"/>
    <n v="1"/>
    <n v="1"/>
    <n v="1"/>
    <n v="1"/>
    <n v="1"/>
    <n v="1"/>
    <n v="1"/>
    <n v="1"/>
    <n v="0"/>
    <n v="0"/>
    <n v="0"/>
    <n v="0"/>
    <n v="0"/>
    <n v="1"/>
    <x v="1"/>
    <x v="0"/>
    <n v="1"/>
    <n v="0"/>
    <n v="6"/>
    <n v="0"/>
    <n v="0"/>
    <n v="0"/>
    <n v="0"/>
    <n v="1"/>
    <n v="0"/>
    <n v="0"/>
    <n v="0"/>
    <n v="0"/>
    <n v="0"/>
    <n v="0"/>
    <n v="0"/>
    <n v="0"/>
    <n v="0"/>
    <n v="0"/>
    <n v="0"/>
    <n v="0"/>
    <n v="0"/>
    <x v="0"/>
    <n v="139"/>
    <n v="5887"/>
    <n v="7"/>
    <n v="18"/>
    <n v="2"/>
  </r>
  <r>
    <s v="MM Woodshire"/>
    <s v=" Sector 107 Gurgaon"/>
    <x v="1"/>
    <n v="132000"/>
    <n v="6330"/>
    <s v="East"/>
    <x v="0"/>
    <x v="7"/>
    <n v="2.08530805687203E-2"/>
    <m/>
    <m/>
    <n v="1943"/>
    <n v="3"/>
    <n v="3"/>
    <n v="3"/>
    <n v="3"/>
    <s v="plurifamiliar"/>
    <n v="14"/>
    <n v="10"/>
    <n v="0"/>
    <n v="0"/>
    <n v="0"/>
    <n v="0"/>
    <n v="0"/>
    <n v="1"/>
    <n v="1"/>
    <n v="0"/>
    <n v="0"/>
    <n v="1"/>
    <n v="1"/>
    <n v="1"/>
    <n v="1"/>
    <n v="1"/>
    <n v="1"/>
    <n v="1"/>
    <n v="1"/>
    <n v="1"/>
    <n v="1"/>
    <n v="1"/>
    <n v="1"/>
    <n v="0"/>
    <n v="0"/>
    <n v="0"/>
    <n v="0"/>
    <n v="0"/>
    <n v="1"/>
    <x v="1"/>
    <x v="0"/>
    <n v="1"/>
    <n v="0"/>
    <n v="0"/>
    <n v="0"/>
    <n v="0"/>
    <n v="0"/>
    <n v="0"/>
    <n v="0"/>
    <n v="0"/>
    <n v="0"/>
    <n v="0"/>
    <n v="0"/>
    <n v="0"/>
    <n v="0"/>
    <n v="0"/>
    <n v="0"/>
    <n v="0"/>
    <n v="0"/>
    <n v="0"/>
    <n v="0"/>
    <n v="0"/>
    <x v="0"/>
    <n v="132"/>
    <n v="6330"/>
    <n v="0"/>
    <n v="13"/>
    <n v="2"/>
  </r>
  <r>
    <s v="MM Woodshire"/>
    <s v=" Sector 107 Gurgaon"/>
    <x v="1"/>
    <n v="102000"/>
    <n v="6649"/>
    <s v="North-East"/>
    <x v="0"/>
    <x v="12"/>
    <n v="1.53406527297337E-2"/>
    <m/>
    <m/>
    <n v="1534"/>
    <n v="2"/>
    <n v="2"/>
    <n v="3"/>
    <n v="2"/>
    <s v="unifamiliar"/>
    <n v="14"/>
    <n v="6"/>
    <n v="0"/>
    <n v="1"/>
    <n v="0"/>
    <n v="0"/>
    <n v="0"/>
    <n v="0"/>
    <n v="1"/>
    <n v="1"/>
    <n v="0"/>
    <n v="1"/>
    <n v="1"/>
    <n v="1"/>
    <n v="1"/>
    <n v="1"/>
    <n v="1"/>
    <n v="1"/>
    <n v="0"/>
    <n v="1"/>
    <n v="1"/>
    <n v="1"/>
    <n v="1"/>
    <n v="0"/>
    <n v="0"/>
    <n v="0"/>
    <n v="0"/>
    <n v="0"/>
    <n v="1"/>
    <x v="1"/>
    <x v="0"/>
    <n v="1"/>
    <n v="0"/>
    <n v="0"/>
    <n v="0"/>
    <n v="0"/>
    <n v="0"/>
    <n v="0"/>
    <n v="0"/>
    <n v="0"/>
    <n v="0"/>
    <n v="0"/>
    <n v="0"/>
    <n v="0"/>
    <n v="0"/>
    <n v="0"/>
    <n v="0"/>
    <n v="0"/>
    <n v="0"/>
    <n v="0"/>
    <n v="0"/>
    <n v="0"/>
    <x v="0"/>
    <n v="102"/>
    <n v="6649"/>
    <n v="0"/>
    <n v="13"/>
    <n v="2"/>
  </r>
  <r>
    <s v="MM Woodshire"/>
    <s v=" Sector 107 Gurgaon"/>
    <x v="1"/>
    <n v="165000"/>
    <n v="5960"/>
    <s v="North-West"/>
    <x v="0"/>
    <x v="10"/>
    <n v="2.7684563758389201E-2"/>
    <m/>
    <m/>
    <n v="2768"/>
    <n v="4"/>
    <n v="5"/>
    <n v="3"/>
    <n v="4"/>
    <s v="plurifamiliar"/>
    <n v="14"/>
    <n v="12"/>
    <n v="1"/>
    <n v="0"/>
    <n v="0"/>
    <n v="0"/>
    <n v="0"/>
    <n v="0"/>
    <n v="1"/>
    <n v="0"/>
    <n v="0"/>
    <n v="0"/>
    <n v="1"/>
    <n v="0"/>
    <n v="1"/>
    <n v="0"/>
    <n v="0"/>
    <n v="1"/>
    <n v="0"/>
    <n v="0"/>
    <n v="0"/>
    <n v="0"/>
    <n v="0"/>
    <n v="0"/>
    <n v="0"/>
    <n v="0"/>
    <n v="0"/>
    <n v="0"/>
    <n v="1"/>
    <x v="1"/>
    <x v="0"/>
    <n v="1"/>
    <n v="0"/>
    <n v="6"/>
    <n v="0"/>
    <n v="0"/>
    <n v="0"/>
    <n v="0"/>
    <n v="0"/>
    <n v="0"/>
    <n v="0"/>
    <n v="0"/>
    <n v="0"/>
    <n v="0"/>
    <n v="0"/>
    <n v="0"/>
    <n v="1"/>
    <n v="0"/>
    <n v="0"/>
    <n v="0"/>
    <n v="0"/>
    <n v="0"/>
    <x v="0"/>
    <n v="165"/>
    <n v="5960"/>
    <n v="7"/>
    <n v="5"/>
    <n v="2"/>
  </r>
  <r>
    <s v="MM Woodshire"/>
    <s v=" Sector 107 Gurgaon"/>
    <x v="1"/>
    <n v="88000"/>
    <n v="6442"/>
    <s v="East"/>
    <x v="0"/>
    <x v="8"/>
    <n v="1.3660353927351701E-2"/>
    <m/>
    <m/>
    <n v="1366"/>
    <n v="2"/>
    <n v="2"/>
    <n v="3"/>
    <n v="2"/>
    <s v="unifamiliar"/>
    <n v="14"/>
    <n v="3"/>
    <n v="0"/>
    <n v="0"/>
    <n v="0"/>
    <n v="0"/>
    <n v="0"/>
    <n v="0"/>
    <n v="1"/>
    <n v="0"/>
    <n v="0"/>
    <n v="1"/>
    <n v="1"/>
    <n v="1"/>
    <n v="1"/>
    <n v="0"/>
    <n v="0"/>
    <n v="1"/>
    <n v="0"/>
    <n v="1"/>
    <n v="1"/>
    <n v="1"/>
    <n v="1"/>
    <n v="0"/>
    <n v="0"/>
    <n v="0"/>
    <n v="0"/>
    <n v="0"/>
    <n v="1"/>
    <x v="1"/>
    <x v="0"/>
    <n v="1"/>
    <n v="0"/>
    <n v="3"/>
    <n v="0"/>
    <n v="0"/>
    <n v="0"/>
    <n v="0"/>
    <n v="1"/>
    <n v="0"/>
    <n v="0"/>
    <n v="0"/>
    <n v="0"/>
    <n v="0"/>
    <n v="0"/>
    <n v="0"/>
    <n v="0"/>
    <n v="0"/>
    <n v="0"/>
    <n v="0"/>
    <n v="0"/>
    <n v="0"/>
    <x v="0"/>
    <n v="88"/>
    <n v="6442"/>
    <n v="4"/>
    <n v="9"/>
    <n v="2"/>
  </r>
  <r>
    <s v="MM Woodshire"/>
    <s v=" Sector 107 Gurgaon"/>
    <x v="1"/>
    <n v="90000"/>
    <n v="6588"/>
    <s v=""/>
    <x v="0"/>
    <x v="10"/>
    <n v="1.3661202185792301E-2"/>
    <m/>
    <m/>
    <n v="1366"/>
    <n v="2"/>
    <n v="2"/>
    <n v="3"/>
    <n v="2"/>
    <s v="unifamiliar"/>
    <n v="14"/>
    <n v="4"/>
    <n v="0"/>
    <n v="0"/>
    <n v="0"/>
    <n v="0"/>
    <n v="0"/>
    <n v="0"/>
    <n v="1"/>
    <n v="0"/>
    <n v="0"/>
    <n v="0"/>
    <n v="1"/>
    <n v="0"/>
    <n v="1"/>
    <n v="0"/>
    <n v="0"/>
    <n v="1"/>
    <n v="0"/>
    <n v="0"/>
    <n v="0"/>
    <n v="0"/>
    <n v="0"/>
    <n v="0"/>
    <n v="0"/>
    <n v="0"/>
    <n v="0"/>
    <n v="0"/>
    <n v="1"/>
    <x v="1"/>
    <x v="0"/>
    <n v="1"/>
    <n v="0"/>
    <n v="0"/>
    <n v="0"/>
    <n v="0"/>
    <n v="0"/>
    <n v="0"/>
    <n v="0"/>
    <n v="0"/>
    <n v="0"/>
    <n v="0"/>
    <n v="0"/>
    <n v="0"/>
    <n v="0"/>
    <n v="0"/>
    <n v="0"/>
    <n v="0"/>
    <n v="0"/>
    <n v="0"/>
    <n v="0"/>
    <n v="0"/>
    <x v="0"/>
    <n v="90"/>
    <n v="6588"/>
    <n v="0"/>
    <n v="4"/>
    <n v="2"/>
  </r>
  <r>
    <s v="MM Woodshire"/>
    <s v=" Sector 107 Gurgaon"/>
    <x v="1"/>
    <n v="145000"/>
    <n v="6141"/>
    <s v="South"/>
    <x v="0"/>
    <x v="8"/>
    <n v="2.3611789610812499E-2"/>
    <m/>
    <n v="1900"/>
    <n v="2361"/>
    <n v="3"/>
    <n v="4"/>
    <n v="3"/>
    <n v="3"/>
    <s v="plurifamiliar"/>
    <n v="14"/>
    <n v="7"/>
    <n v="1"/>
    <n v="0"/>
    <n v="0"/>
    <n v="0"/>
    <n v="0"/>
    <n v="0"/>
    <n v="1"/>
    <n v="0"/>
    <n v="0"/>
    <n v="1"/>
    <n v="1"/>
    <n v="1"/>
    <n v="1"/>
    <n v="0"/>
    <n v="0"/>
    <n v="1"/>
    <n v="0"/>
    <n v="1"/>
    <n v="1"/>
    <n v="1"/>
    <n v="1"/>
    <n v="0"/>
    <n v="0"/>
    <n v="0"/>
    <n v="0"/>
    <n v="0"/>
    <n v="1"/>
    <x v="1"/>
    <x v="0"/>
    <n v="1"/>
    <n v="0"/>
    <n v="6"/>
    <n v="0"/>
    <n v="0"/>
    <n v="0"/>
    <n v="0"/>
    <n v="0"/>
    <n v="0"/>
    <n v="0"/>
    <n v="0"/>
    <n v="0"/>
    <n v="0"/>
    <n v="0"/>
    <n v="0"/>
    <n v="1"/>
    <n v="0"/>
    <n v="0"/>
    <n v="0"/>
    <n v="0"/>
    <n v="0"/>
    <x v="0"/>
    <n v="145"/>
    <n v="6141"/>
    <n v="7"/>
    <n v="10"/>
    <n v="2"/>
  </r>
  <r>
    <s v="MM Woodshire"/>
    <s v=" Sector 107 Gurgaon"/>
    <x v="1"/>
    <n v="120000"/>
    <n v="6176"/>
    <s v="South"/>
    <x v="0"/>
    <x v="0"/>
    <n v="1.9430051813471499E-2"/>
    <n v="1550"/>
    <n v="1750"/>
    <n v="1943"/>
    <n v="3"/>
    <n v="3"/>
    <n v="3"/>
    <n v="3"/>
    <s v="plurifamiliar"/>
    <n v="15"/>
    <n v="7"/>
    <n v="0"/>
    <n v="0"/>
    <n v="0"/>
    <n v="0"/>
    <n v="0"/>
    <n v="0"/>
    <n v="1"/>
    <n v="0"/>
    <n v="0"/>
    <n v="0"/>
    <n v="1"/>
    <n v="0"/>
    <n v="1"/>
    <n v="1"/>
    <n v="1"/>
    <n v="1"/>
    <n v="1"/>
    <n v="1"/>
    <n v="0"/>
    <n v="0"/>
    <n v="0"/>
    <n v="0"/>
    <n v="0"/>
    <n v="0"/>
    <n v="0"/>
    <n v="0"/>
    <n v="1"/>
    <x v="1"/>
    <x v="0"/>
    <n v="1"/>
    <n v="0"/>
    <n v="5"/>
    <n v="2"/>
    <n v="0"/>
    <n v="0"/>
    <n v="0"/>
    <n v="1"/>
    <n v="0"/>
    <n v="1"/>
    <n v="0"/>
    <n v="0"/>
    <n v="0"/>
    <n v="0"/>
    <n v="0"/>
    <n v="2"/>
    <n v="0"/>
    <n v="0"/>
    <n v="0"/>
    <n v="0"/>
    <n v="2"/>
    <x v="1"/>
    <n v="120"/>
    <n v="6176"/>
    <n v="11"/>
    <n v="8"/>
    <n v="2"/>
  </r>
  <r>
    <s v="MM Woodshire"/>
    <s v=" Sector 107 Gurgaon"/>
    <x v="1"/>
    <n v="130000"/>
    <n v="10815"/>
    <s v=""/>
    <x v="0"/>
    <x v="8"/>
    <n v="1.2020342117429399E-2"/>
    <n v="1202"/>
    <m/>
    <n v="1943"/>
    <n v="3"/>
    <n v="3"/>
    <n v="3"/>
    <n v="3"/>
    <s v="plurifamiliar"/>
    <n v="14"/>
    <n v="7"/>
    <n v="0"/>
    <n v="0"/>
    <n v="1"/>
    <n v="0"/>
    <n v="1"/>
    <n v="0"/>
    <n v="1"/>
    <n v="0"/>
    <n v="0"/>
    <n v="1"/>
    <n v="1"/>
    <n v="1"/>
    <n v="1"/>
    <n v="0"/>
    <n v="0"/>
    <n v="1"/>
    <n v="0"/>
    <n v="1"/>
    <n v="1"/>
    <n v="1"/>
    <n v="1"/>
    <n v="0"/>
    <n v="0"/>
    <n v="0"/>
    <n v="0"/>
    <n v="0"/>
    <n v="1"/>
    <x v="1"/>
    <x v="0"/>
    <n v="1"/>
    <n v="0"/>
    <n v="0"/>
    <n v="0"/>
    <n v="0"/>
    <n v="0"/>
    <n v="0"/>
    <n v="0"/>
    <n v="0"/>
    <n v="0"/>
    <n v="0"/>
    <n v="0"/>
    <n v="0"/>
    <n v="0"/>
    <n v="0"/>
    <n v="0"/>
    <n v="0"/>
    <n v="0"/>
    <n v="0"/>
    <n v="0"/>
    <n v="0"/>
    <x v="0"/>
    <n v="130"/>
    <n v="10815"/>
    <n v="0"/>
    <n v="11"/>
    <n v="2"/>
  </r>
  <r>
    <s v="MM Woodshire"/>
    <s v=" Sector 107 Gurgaon"/>
    <x v="1"/>
    <n v="94000"/>
    <n v="6881"/>
    <s v="East"/>
    <x v="2"/>
    <x v="12"/>
    <n v="1.3660805115535499E-2"/>
    <m/>
    <m/>
    <n v="1366"/>
    <n v="2"/>
    <n v="2"/>
    <n v="3"/>
    <n v="2"/>
    <s v="unifamiliar"/>
    <n v="14"/>
    <n v="1"/>
    <n v="0"/>
    <n v="0"/>
    <n v="0"/>
    <n v="0"/>
    <n v="1"/>
    <n v="0"/>
    <n v="1"/>
    <n v="0"/>
    <n v="0"/>
    <n v="1"/>
    <n v="1"/>
    <n v="1"/>
    <n v="1"/>
    <n v="1"/>
    <n v="1"/>
    <n v="1"/>
    <n v="0"/>
    <n v="1"/>
    <n v="1"/>
    <n v="1"/>
    <n v="1"/>
    <n v="0"/>
    <n v="0"/>
    <n v="0"/>
    <n v="0"/>
    <n v="0"/>
    <n v="1"/>
    <x v="1"/>
    <x v="0"/>
    <n v="1"/>
    <n v="0"/>
    <n v="3"/>
    <n v="2"/>
    <n v="0"/>
    <n v="0"/>
    <n v="0"/>
    <n v="0"/>
    <n v="0"/>
    <n v="0"/>
    <n v="0"/>
    <n v="0"/>
    <n v="0"/>
    <n v="0"/>
    <n v="0"/>
    <n v="2"/>
    <n v="0"/>
    <n v="0"/>
    <n v="0"/>
    <n v="0"/>
    <n v="0"/>
    <x v="0"/>
    <n v="94"/>
    <n v="6881"/>
    <n v="7"/>
    <n v="12"/>
    <n v="2"/>
  </r>
  <r>
    <s v="MM Woodshire"/>
    <s v=" Sector 107 Gurgaon"/>
    <x v="1"/>
    <n v="115000"/>
    <n v="7496"/>
    <s v="North-East"/>
    <x v="0"/>
    <x v="10"/>
    <n v="1.53415154749199E-2"/>
    <n v="1056"/>
    <m/>
    <n v="1534"/>
    <n v="2"/>
    <n v="2"/>
    <n v="3"/>
    <n v="2"/>
    <s v="unifamiliar"/>
    <n v="14"/>
    <n v="0"/>
    <n v="0"/>
    <n v="1"/>
    <n v="0"/>
    <n v="0"/>
    <n v="0"/>
    <n v="0"/>
    <n v="1"/>
    <n v="0"/>
    <n v="0"/>
    <n v="0"/>
    <n v="1"/>
    <n v="0"/>
    <n v="1"/>
    <n v="0"/>
    <n v="0"/>
    <n v="1"/>
    <n v="0"/>
    <n v="0"/>
    <n v="0"/>
    <n v="0"/>
    <n v="0"/>
    <n v="0"/>
    <n v="0"/>
    <n v="0"/>
    <n v="0"/>
    <n v="0"/>
    <n v="1"/>
    <x v="1"/>
    <x v="0"/>
    <n v="1"/>
    <n v="0"/>
    <n v="4"/>
    <n v="0"/>
    <n v="0"/>
    <n v="0"/>
    <n v="0"/>
    <n v="0"/>
    <n v="0"/>
    <n v="1"/>
    <n v="0"/>
    <n v="0"/>
    <n v="0"/>
    <n v="0"/>
    <n v="0"/>
    <n v="1"/>
    <n v="0"/>
    <n v="0"/>
    <n v="0"/>
    <n v="0"/>
    <n v="2"/>
    <x v="1"/>
    <n v="115"/>
    <n v="7496"/>
    <n v="6"/>
    <n v="5"/>
    <n v="2"/>
  </r>
  <r>
    <s v="MM Woodshire"/>
    <s v=" Sector 107 Gurgaon"/>
    <x v="1"/>
    <n v="90000"/>
    <n v="6590"/>
    <s v=""/>
    <x v="0"/>
    <x v="1"/>
    <n v="1.36570561456752E-2"/>
    <m/>
    <m/>
    <n v="1366"/>
    <n v="2"/>
    <n v="2"/>
    <n v="3"/>
    <n v="2"/>
    <s v="unifamiliar"/>
    <n v="14"/>
    <n v="10"/>
    <n v="0"/>
    <n v="0"/>
    <n v="0"/>
    <n v="0"/>
    <m/>
    <m/>
    <m/>
    <m/>
    <m/>
    <m/>
    <m/>
    <m/>
    <m/>
    <m/>
    <m/>
    <m/>
    <m/>
    <m/>
    <m/>
    <m/>
    <m/>
    <n v="0"/>
    <n v="0"/>
    <n v="0"/>
    <n v="0"/>
    <n v="0"/>
    <n v="1"/>
    <x v="1"/>
    <x v="0"/>
    <n v="1"/>
    <n v="0"/>
    <n v="4"/>
    <n v="2"/>
    <n v="0"/>
    <n v="0"/>
    <n v="1"/>
    <n v="0"/>
    <n v="1"/>
    <n v="1"/>
    <n v="0"/>
    <n v="0"/>
    <n v="0"/>
    <n v="0"/>
    <n v="1"/>
    <n v="3"/>
    <n v="0"/>
    <n v="0"/>
    <n v="0"/>
    <n v="0"/>
    <n v="2"/>
    <x v="1"/>
    <n v="90"/>
    <n v="6590"/>
    <n v="13"/>
    <n v="0"/>
    <n v="2"/>
  </r>
  <r>
    <s v="MM Woodshire"/>
    <s v=" Sector 107 Gurgaon"/>
    <x v="1"/>
    <n v="180000"/>
    <n v="7623"/>
    <s v=""/>
    <x v="0"/>
    <x v="7"/>
    <n v="2.3612750885478099E-2"/>
    <n v="1384"/>
    <m/>
    <n v="2361"/>
    <n v="3"/>
    <n v="4"/>
    <n v="3"/>
    <n v="3"/>
    <s v="plurifamiliar"/>
    <n v="14"/>
    <n v="2"/>
    <n v="1"/>
    <n v="0"/>
    <n v="0"/>
    <n v="0"/>
    <n v="1"/>
    <n v="1"/>
    <n v="1"/>
    <n v="1"/>
    <n v="0"/>
    <n v="1"/>
    <n v="1"/>
    <n v="1"/>
    <n v="1"/>
    <n v="1"/>
    <n v="1"/>
    <n v="1"/>
    <n v="0"/>
    <n v="1"/>
    <n v="1"/>
    <n v="1"/>
    <n v="1"/>
    <n v="0"/>
    <n v="0"/>
    <n v="0"/>
    <n v="0"/>
    <n v="0"/>
    <n v="1"/>
    <x v="1"/>
    <x v="0"/>
    <n v="1"/>
    <n v="0"/>
    <n v="0"/>
    <n v="0"/>
    <n v="0"/>
    <n v="0"/>
    <n v="0"/>
    <n v="0"/>
    <n v="0"/>
    <n v="0"/>
    <n v="0"/>
    <n v="0"/>
    <n v="0"/>
    <n v="0"/>
    <n v="0"/>
    <n v="0"/>
    <n v="0"/>
    <n v="0"/>
    <n v="0"/>
    <n v="0"/>
    <n v="0"/>
    <x v="0"/>
    <n v="180"/>
    <n v="7623"/>
    <n v="0"/>
    <n v="15"/>
    <n v="2"/>
  </r>
  <r>
    <s v="MM Woodshire"/>
    <s v=" Sector 107 Gurgaon"/>
    <x v="1"/>
    <n v="101000"/>
    <n v="7394"/>
    <s v=""/>
    <x v="4"/>
    <x v="24"/>
    <n v="1.3659724100622101E-2"/>
    <m/>
    <n v="1200"/>
    <n v="1366"/>
    <n v="2"/>
    <n v="2"/>
    <n v="3"/>
    <n v="2"/>
    <s v="unifamiliar"/>
    <n v="15"/>
    <n v="11"/>
    <n v="0"/>
    <n v="0"/>
    <n v="0"/>
    <n v="0"/>
    <n v="0"/>
    <n v="0"/>
    <n v="1"/>
    <n v="0"/>
    <n v="0"/>
    <n v="1"/>
    <n v="1"/>
    <n v="1"/>
    <n v="1"/>
    <n v="0"/>
    <n v="1"/>
    <n v="1"/>
    <n v="0"/>
    <n v="1"/>
    <n v="1"/>
    <n v="1"/>
    <n v="1"/>
    <n v="0"/>
    <n v="0"/>
    <n v="0"/>
    <n v="0"/>
    <n v="0"/>
    <n v="1"/>
    <x v="1"/>
    <x v="0"/>
    <n v="1"/>
    <n v="0"/>
    <n v="0"/>
    <n v="0"/>
    <n v="0"/>
    <n v="0"/>
    <n v="0"/>
    <n v="0"/>
    <n v="0"/>
    <n v="0"/>
    <n v="0"/>
    <n v="0"/>
    <n v="0"/>
    <n v="0"/>
    <n v="0"/>
    <n v="0"/>
    <n v="0"/>
    <n v="0"/>
    <n v="0"/>
    <n v="0"/>
    <n v="0"/>
    <x v="0"/>
    <n v="101"/>
    <n v="7394"/>
    <n v="0"/>
    <n v="10"/>
    <n v="2"/>
  </r>
  <r>
    <s v="MM Woodshire"/>
    <s v=" Sector 107 Gurgaon"/>
    <x v="1"/>
    <n v="80000"/>
    <n v="5856"/>
    <s v=""/>
    <x v="4"/>
    <x v="8"/>
    <n v="1.3661202185792301E-2"/>
    <m/>
    <m/>
    <n v="1366"/>
    <n v="2"/>
    <n v="2"/>
    <n v="3"/>
    <n v="2"/>
    <s v="unifamiliar"/>
    <n v="14"/>
    <n v="14"/>
    <n v="0"/>
    <n v="0"/>
    <n v="0"/>
    <n v="0"/>
    <n v="0"/>
    <n v="0"/>
    <n v="1"/>
    <n v="0"/>
    <n v="0"/>
    <n v="1"/>
    <n v="1"/>
    <n v="1"/>
    <n v="1"/>
    <n v="0"/>
    <n v="0"/>
    <n v="1"/>
    <n v="0"/>
    <n v="1"/>
    <n v="1"/>
    <n v="1"/>
    <n v="1"/>
    <n v="0"/>
    <n v="0"/>
    <n v="0"/>
    <n v="0"/>
    <n v="0"/>
    <n v="1"/>
    <x v="1"/>
    <x v="0"/>
    <n v="1"/>
    <n v="0"/>
    <n v="0"/>
    <n v="0"/>
    <n v="0"/>
    <n v="0"/>
    <n v="0"/>
    <n v="0"/>
    <n v="0"/>
    <n v="0"/>
    <n v="0"/>
    <n v="0"/>
    <n v="0"/>
    <n v="0"/>
    <n v="0"/>
    <n v="0"/>
    <n v="0"/>
    <n v="0"/>
    <n v="0"/>
    <n v="0"/>
    <n v="0"/>
    <x v="0"/>
    <n v="80"/>
    <n v="5856"/>
    <n v="0"/>
    <n v="9"/>
    <n v="2"/>
  </r>
  <r>
    <s v="MM Woodshire"/>
    <s v=" Sector 107 Gurgaon"/>
    <x v="1"/>
    <n v="90000"/>
    <n v="6588"/>
    <s v=""/>
    <x v="4"/>
    <x v="8"/>
    <n v="1.3661202185792301E-2"/>
    <m/>
    <m/>
    <n v="1366"/>
    <n v="2"/>
    <n v="2"/>
    <n v="3"/>
    <n v="2"/>
    <s v="unifamiliar"/>
    <n v="14"/>
    <n v="14"/>
    <n v="0"/>
    <n v="0"/>
    <n v="0"/>
    <n v="0"/>
    <n v="0"/>
    <n v="0"/>
    <n v="1"/>
    <n v="0"/>
    <n v="0"/>
    <n v="1"/>
    <n v="1"/>
    <n v="1"/>
    <n v="1"/>
    <n v="0"/>
    <n v="0"/>
    <n v="1"/>
    <n v="0"/>
    <n v="1"/>
    <n v="1"/>
    <n v="1"/>
    <n v="1"/>
    <n v="0"/>
    <n v="0"/>
    <n v="0"/>
    <n v="0"/>
    <n v="0"/>
    <n v="1"/>
    <x v="1"/>
    <x v="0"/>
    <n v="1"/>
    <n v="0"/>
    <n v="0"/>
    <n v="0"/>
    <n v="0"/>
    <n v="0"/>
    <n v="0"/>
    <n v="0"/>
    <n v="0"/>
    <n v="0"/>
    <n v="0"/>
    <n v="0"/>
    <n v="0"/>
    <n v="0"/>
    <n v="0"/>
    <n v="0"/>
    <n v="0"/>
    <n v="0"/>
    <n v="0"/>
    <n v="0"/>
    <n v="0"/>
    <x v="0"/>
    <n v="90"/>
    <n v="6588"/>
    <n v="0"/>
    <n v="9"/>
    <n v="2"/>
  </r>
  <r>
    <s v="MM Woodshire"/>
    <s v=" Sector 107 Gurgaon"/>
    <x v="1"/>
    <n v="140000"/>
    <n v="5929"/>
    <s v="East"/>
    <x v="4"/>
    <x v="8"/>
    <n v="2.3612750885478099E-2"/>
    <m/>
    <m/>
    <n v="2361"/>
    <n v="3"/>
    <n v="4"/>
    <n v="0"/>
    <n v="3"/>
    <s v="plurifamiliar"/>
    <n v="14"/>
    <n v="1"/>
    <n v="0"/>
    <n v="0"/>
    <n v="0"/>
    <n v="0"/>
    <n v="0"/>
    <n v="0"/>
    <n v="1"/>
    <n v="1"/>
    <n v="0"/>
    <n v="1"/>
    <n v="1"/>
    <n v="1"/>
    <n v="1"/>
    <n v="0"/>
    <n v="0"/>
    <n v="1"/>
    <n v="0"/>
    <n v="1"/>
    <n v="1"/>
    <n v="1"/>
    <n v="1"/>
    <m/>
    <m/>
    <m/>
    <m/>
    <m/>
    <m/>
    <x v="2"/>
    <x v="1"/>
    <m/>
    <m/>
    <n v="0"/>
    <n v="0"/>
    <n v="0"/>
    <n v="0"/>
    <n v="0"/>
    <n v="0"/>
    <n v="0"/>
    <n v="0"/>
    <n v="0"/>
    <n v="0"/>
    <n v="0"/>
    <n v="0"/>
    <n v="0"/>
    <n v="0"/>
    <n v="0"/>
    <n v="0"/>
    <n v="0"/>
    <n v="0"/>
    <n v="0"/>
    <x v="0"/>
    <n v="140"/>
    <n v="5929"/>
    <n v="0"/>
    <n v="10"/>
    <n v="0"/>
  </r>
  <r>
    <s v="MRG Skyline"/>
    <s v=" Sector 106 Gurgaon"/>
    <x v="1"/>
    <n v="182000"/>
    <n v="13392"/>
    <s v="East"/>
    <x v="1"/>
    <x v="1"/>
    <n v="1.35902031063321E-2"/>
    <n v="952"/>
    <n v="1359"/>
    <m/>
    <n v="3"/>
    <n v="2"/>
    <n v="2"/>
    <n v="3"/>
    <s v="plurifamiliar"/>
    <n v="4"/>
    <n v="4"/>
    <n v="0"/>
    <n v="0"/>
    <n v="0"/>
    <n v="0"/>
    <m/>
    <m/>
    <m/>
    <m/>
    <m/>
    <m/>
    <m/>
    <m/>
    <m/>
    <m/>
    <m/>
    <m/>
    <m/>
    <m/>
    <m/>
    <m/>
    <m/>
    <n v="1"/>
    <n v="0"/>
    <n v="1"/>
    <n v="1"/>
    <n v="1"/>
    <n v="0"/>
    <x v="1"/>
    <x v="0"/>
    <n v="0"/>
    <n v="0"/>
    <n v="0"/>
    <n v="0"/>
    <n v="0"/>
    <n v="0"/>
    <n v="0"/>
    <n v="0"/>
    <n v="0"/>
    <n v="0"/>
    <n v="0"/>
    <n v="0"/>
    <n v="0"/>
    <n v="0"/>
    <n v="0"/>
    <n v="0"/>
    <n v="0"/>
    <n v="0"/>
    <n v="0"/>
    <n v="0"/>
    <n v="0"/>
    <x v="0"/>
    <n v="182"/>
    <n v="13392"/>
    <n v="0"/>
    <n v="0"/>
    <n v="4"/>
  </r>
  <r>
    <s v="MRG World Ultimus"/>
    <s v=" Sector 90 Gurgaon"/>
    <x v="1"/>
    <n v="50000"/>
    <n v="6983"/>
    <s v="North-East"/>
    <x v="5"/>
    <x v="43"/>
    <n v="7.1602463124730998E-3"/>
    <n v="716"/>
    <m/>
    <m/>
    <n v="2"/>
    <n v="2"/>
    <n v="2"/>
    <n v="2"/>
    <s v="unifamiliar"/>
    <n v="14"/>
    <n v="1"/>
    <n v="0"/>
    <n v="0"/>
    <n v="0"/>
    <n v="0"/>
    <n v="0"/>
    <n v="0"/>
    <n v="0"/>
    <n v="0"/>
    <n v="0"/>
    <n v="0"/>
    <n v="1"/>
    <n v="0"/>
    <n v="1"/>
    <n v="1"/>
    <n v="0"/>
    <n v="1"/>
    <n v="0"/>
    <n v="0"/>
    <n v="0"/>
    <n v="0"/>
    <n v="0"/>
    <n v="1"/>
    <n v="1"/>
    <n v="0"/>
    <n v="0"/>
    <n v="0"/>
    <n v="1"/>
    <x v="0"/>
    <x v="2"/>
    <n v="1"/>
    <n v="0"/>
    <n v="0"/>
    <n v="0"/>
    <n v="0"/>
    <n v="0"/>
    <n v="0"/>
    <n v="0"/>
    <n v="0"/>
    <n v="0"/>
    <n v="0"/>
    <n v="0"/>
    <n v="0"/>
    <n v="0"/>
    <n v="0"/>
    <n v="0"/>
    <n v="0"/>
    <n v="0"/>
    <n v="0"/>
    <n v="0"/>
    <n v="0"/>
    <x v="0"/>
    <n v="50"/>
    <n v="6983"/>
    <n v="0"/>
    <n v="4"/>
    <n v="6"/>
  </r>
  <r>
    <s v="MVN Athens"/>
    <s v=" Sohna"/>
    <x v="0"/>
    <n v="26000"/>
    <n v="5397"/>
    <s v=""/>
    <x v="0"/>
    <x v="13"/>
    <n v="4.8174911988140999E-3"/>
    <n v="481.74"/>
    <m/>
    <m/>
    <n v="2"/>
    <n v="2"/>
    <n v="1"/>
    <n v="2"/>
    <s v="unifamiliar"/>
    <n v="14"/>
    <n v="2"/>
    <n v="0"/>
    <n v="0"/>
    <n v="0"/>
    <n v="0"/>
    <n v="0"/>
    <n v="0"/>
    <n v="0"/>
    <n v="0"/>
    <n v="0"/>
    <n v="0"/>
    <n v="1"/>
    <n v="0"/>
    <n v="1"/>
    <n v="1"/>
    <n v="1"/>
    <n v="0"/>
    <n v="0"/>
    <n v="1"/>
    <n v="0"/>
    <n v="0"/>
    <n v="0"/>
    <n v="0"/>
    <n v="0"/>
    <n v="0"/>
    <n v="1"/>
    <n v="1"/>
    <n v="0"/>
    <x v="1"/>
    <x v="0"/>
    <n v="0"/>
    <n v="1"/>
    <n v="0"/>
    <n v="1"/>
    <n v="0"/>
    <n v="0"/>
    <n v="0"/>
    <n v="0"/>
    <n v="0"/>
    <n v="1"/>
    <n v="0"/>
    <n v="0"/>
    <n v="0"/>
    <n v="0"/>
    <n v="0"/>
    <n v="1"/>
    <n v="0"/>
    <n v="0"/>
    <n v="0"/>
    <n v="0"/>
    <n v="0"/>
    <x v="0"/>
    <n v="26"/>
    <n v="5397"/>
    <n v="3"/>
    <n v="5"/>
    <n v="3"/>
  </r>
  <r>
    <s v="MVN Athens"/>
    <s v=" Sohna"/>
    <x v="0"/>
    <n v="25000"/>
    <n v="4258"/>
    <s v=""/>
    <x v="0"/>
    <x v="23"/>
    <n v="5.8713010803192996E-3"/>
    <m/>
    <n v="587"/>
    <m/>
    <n v="2"/>
    <n v="2"/>
    <n v="1"/>
    <n v="2"/>
    <s v="unifamiliar"/>
    <n v="14"/>
    <n v="0"/>
    <n v="0"/>
    <n v="0"/>
    <n v="0"/>
    <n v="0"/>
    <n v="0"/>
    <n v="0"/>
    <n v="0"/>
    <n v="1"/>
    <n v="0"/>
    <n v="0"/>
    <n v="1"/>
    <n v="0"/>
    <n v="0"/>
    <n v="0"/>
    <n v="0"/>
    <n v="1"/>
    <n v="0"/>
    <n v="0"/>
    <n v="1"/>
    <n v="1"/>
    <n v="1"/>
    <n v="0"/>
    <n v="0"/>
    <n v="0"/>
    <n v="1"/>
    <n v="1"/>
    <n v="0"/>
    <x v="1"/>
    <x v="0"/>
    <n v="0"/>
    <n v="1"/>
    <n v="0"/>
    <n v="0"/>
    <n v="0"/>
    <n v="0"/>
    <n v="0"/>
    <n v="0"/>
    <n v="0"/>
    <n v="0"/>
    <n v="0"/>
    <n v="0"/>
    <n v="0"/>
    <n v="0"/>
    <n v="0"/>
    <n v="0"/>
    <n v="0"/>
    <n v="0"/>
    <n v="0"/>
    <n v="0"/>
    <n v="0"/>
    <x v="0"/>
    <n v="25"/>
    <n v="4258"/>
    <n v="0"/>
    <n v="5"/>
    <n v="3"/>
  </r>
  <r>
    <s v="MVN Athens"/>
    <s v=" Sohna"/>
    <x v="0"/>
    <n v="27000"/>
    <n v="5897"/>
    <s v="South-East"/>
    <x v="0"/>
    <x v="43"/>
    <n v="4.5785992877733998E-3"/>
    <n v="457.81"/>
    <m/>
    <m/>
    <n v="2"/>
    <n v="2"/>
    <n v="1"/>
    <n v="2"/>
    <s v="unifamiliar"/>
    <n v="14"/>
    <n v="4"/>
    <n v="0"/>
    <n v="0"/>
    <n v="0"/>
    <n v="0"/>
    <n v="0"/>
    <n v="0"/>
    <n v="0"/>
    <n v="0"/>
    <n v="0"/>
    <n v="0"/>
    <n v="1"/>
    <n v="0"/>
    <n v="1"/>
    <n v="1"/>
    <n v="0"/>
    <n v="1"/>
    <n v="1"/>
    <n v="1"/>
    <n v="0"/>
    <n v="0"/>
    <n v="0"/>
    <n v="0"/>
    <n v="0"/>
    <n v="0"/>
    <n v="1"/>
    <n v="1"/>
    <n v="0"/>
    <x v="1"/>
    <x v="0"/>
    <n v="0"/>
    <n v="1"/>
    <n v="1"/>
    <n v="1"/>
    <n v="0"/>
    <n v="0"/>
    <n v="0"/>
    <n v="6"/>
    <n v="0"/>
    <n v="1"/>
    <n v="0"/>
    <n v="0"/>
    <n v="0"/>
    <n v="0"/>
    <n v="1"/>
    <n v="0"/>
    <n v="0"/>
    <n v="0"/>
    <n v="0"/>
    <n v="0"/>
    <n v="2"/>
    <x v="1"/>
    <n v="27"/>
    <n v="5897"/>
    <n v="10"/>
    <n v="6"/>
    <n v="3"/>
  </r>
  <r>
    <s v="MVN Athens"/>
    <s v=" Sohna"/>
    <x v="0"/>
    <n v="24000"/>
    <n v="4210"/>
    <s v=""/>
    <x v="0"/>
    <x v="23"/>
    <n v="5.7007125890735999E-3"/>
    <m/>
    <m/>
    <n v="570"/>
    <n v="2"/>
    <n v="2"/>
    <n v="1"/>
    <n v="2"/>
    <s v="unifamiliar"/>
    <n v="14"/>
    <n v="12"/>
    <n v="0"/>
    <n v="0"/>
    <n v="0"/>
    <n v="0"/>
    <n v="0"/>
    <n v="0"/>
    <n v="0"/>
    <n v="1"/>
    <n v="0"/>
    <n v="0"/>
    <n v="1"/>
    <n v="0"/>
    <n v="0"/>
    <n v="0"/>
    <n v="0"/>
    <n v="1"/>
    <n v="0"/>
    <n v="0"/>
    <n v="1"/>
    <n v="1"/>
    <n v="1"/>
    <n v="0"/>
    <n v="0"/>
    <n v="0"/>
    <n v="1"/>
    <n v="1"/>
    <n v="0"/>
    <x v="1"/>
    <x v="0"/>
    <n v="0"/>
    <n v="1"/>
    <n v="0"/>
    <n v="2"/>
    <n v="0"/>
    <n v="0"/>
    <n v="0"/>
    <n v="0"/>
    <n v="0"/>
    <n v="0"/>
    <n v="0"/>
    <n v="0"/>
    <n v="0"/>
    <n v="0"/>
    <n v="0"/>
    <n v="0"/>
    <n v="0"/>
    <n v="0"/>
    <n v="0"/>
    <n v="0"/>
    <n v="0"/>
    <x v="0"/>
    <n v="24"/>
    <n v="4210"/>
    <n v="2"/>
    <n v="5"/>
    <n v="3"/>
  </r>
  <r>
    <s v="MVN Athens"/>
    <s v=" Sohna"/>
    <x v="0"/>
    <n v="25000"/>
    <n v="3671"/>
    <s v=""/>
    <x v="0"/>
    <x v="34"/>
    <n v="6.8101334786161002E-3"/>
    <n v="581"/>
    <n v="681"/>
    <m/>
    <n v="2"/>
    <n v="2"/>
    <n v="1"/>
    <n v="2"/>
    <s v="unifamiliar"/>
    <n v="14"/>
    <n v="11"/>
    <n v="0"/>
    <n v="0"/>
    <n v="0"/>
    <n v="0"/>
    <n v="0"/>
    <n v="0"/>
    <n v="0"/>
    <n v="1"/>
    <n v="0"/>
    <n v="0"/>
    <n v="1"/>
    <n v="0"/>
    <n v="1"/>
    <n v="1"/>
    <n v="1"/>
    <n v="1"/>
    <n v="0"/>
    <n v="1"/>
    <n v="1"/>
    <n v="1"/>
    <n v="1"/>
    <n v="0"/>
    <n v="0"/>
    <n v="0"/>
    <n v="1"/>
    <n v="1"/>
    <n v="0"/>
    <x v="1"/>
    <x v="0"/>
    <n v="0"/>
    <n v="1"/>
    <n v="1"/>
    <n v="2"/>
    <n v="0"/>
    <n v="0"/>
    <n v="0"/>
    <n v="0"/>
    <n v="0"/>
    <n v="1"/>
    <n v="0"/>
    <n v="0"/>
    <n v="0"/>
    <n v="0"/>
    <n v="1"/>
    <n v="1"/>
    <n v="0"/>
    <n v="0"/>
    <n v="0"/>
    <n v="0"/>
    <n v="2"/>
    <x v="1"/>
    <n v="25"/>
    <n v="3671"/>
    <n v="6"/>
    <n v="9"/>
    <n v="3"/>
  </r>
  <r>
    <s v="MVN Athens"/>
    <s v=" Sohna"/>
    <x v="0"/>
    <n v="25000"/>
    <n v="5198"/>
    <s v=""/>
    <x v="0"/>
    <x v="13"/>
    <n v="4.8095421315890001E-3"/>
    <m/>
    <n v="481"/>
    <m/>
    <n v="2"/>
    <n v="2"/>
    <n v="0"/>
    <n v="2"/>
    <s v="unifamiliar"/>
    <n v="19"/>
    <n v="0"/>
    <n v="0"/>
    <n v="0"/>
    <n v="0"/>
    <n v="0"/>
    <n v="0"/>
    <n v="0"/>
    <n v="0"/>
    <n v="0"/>
    <n v="0"/>
    <n v="0"/>
    <n v="1"/>
    <n v="0"/>
    <n v="1"/>
    <n v="1"/>
    <n v="1"/>
    <n v="1"/>
    <n v="0"/>
    <n v="1"/>
    <n v="0"/>
    <n v="0"/>
    <n v="0"/>
    <n v="0"/>
    <n v="0"/>
    <n v="0"/>
    <n v="1"/>
    <n v="1"/>
    <n v="0"/>
    <x v="1"/>
    <x v="0"/>
    <n v="0"/>
    <n v="1"/>
    <n v="0"/>
    <n v="0"/>
    <n v="0"/>
    <n v="0"/>
    <n v="0"/>
    <n v="0"/>
    <n v="0"/>
    <n v="1"/>
    <n v="0"/>
    <n v="0"/>
    <n v="0"/>
    <n v="0"/>
    <n v="0"/>
    <n v="0"/>
    <n v="0"/>
    <n v="0"/>
    <n v="0"/>
    <n v="0"/>
    <n v="0"/>
    <x v="0"/>
    <n v="25"/>
    <n v="5198"/>
    <n v="1"/>
    <n v="6"/>
    <n v="3"/>
  </r>
  <r>
    <s v="MVN Athens"/>
    <s v=" Sohna"/>
    <x v="0"/>
    <n v="24000"/>
    <n v="7056"/>
    <s v="West"/>
    <x v="0"/>
    <x v="14"/>
    <n v="3.4013605442176002E-3"/>
    <n v="340.09"/>
    <m/>
    <m/>
    <n v="1"/>
    <n v="1"/>
    <n v="1"/>
    <n v="1"/>
    <s v="unifamiliar"/>
    <n v="14"/>
    <n v="12"/>
    <n v="0"/>
    <n v="0"/>
    <n v="0"/>
    <n v="0"/>
    <n v="0"/>
    <n v="0"/>
    <n v="0"/>
    <n v="0"/>
    <n v="0"/>
    <n v="1"/>
    <n v="1"/>
    <n v="0"/>
    <n v="1"/>
    <n v="0"/>
    <n v="1"/>
    <n v="1"/>
    <n v="0"/>
    <n v="0"/>
    <n v="1"/>
    <n v="1"/>
    <n v="1"/>
    <n v="0"/>
    <n v="0"/>
    <n v="0"/>
    <n v="1"/>
    <n v="1"/>
    <n v="0"/>
    <x v="1"/>
    <x v="0"/>
    <n v="0"/>
    <n v="1"/>
    <n v="1"/>
    <n v="1"/>
    <n v="0"/>
    <n v="0"/>
    <n v="0"/>
    <n v="1"/>
    <n v="0"/>
    <n v="1"/>
    <n v="1"/>
    <n v="0"/>
    <n v="0"/>
    <n v="0"/>
    <n v="0"/>
    <n v="1"/>
    <n v="0"/>
    <n v="0"/>
    <n v="0"/>
    <n v="0"/>
    <n v="2"/>
    <x v="1"/>
    <n v="24"/>
    <n v="7056"/>
    <n v="6"/>
    <n v="7"/>
    <n v="3"/>
  </r>
  <r>
    <s v="MVN Athens"/>
    <s v=" Sohna"/>
    <x v="0"/>
    <n v="26000"/>
    <n v="5397"/>
    <s v=""/>
    <x v="0"/>
    <x v="34"/>
    <n v="4.8174911988140999E-3"/>
    <n v="481.73"/>
    <m/>
    <m/>
    <n v="2"/>
    <n v="2"/>
    <n v="1"/>
    <n v="2"/>
    <s v="unifamiliar"/>
    <n v="15"/>
    <n v="5"/>
    <n v="0"/>
    <n v="0"/>
    <n v="0"/>
    <n v="0"/>
    <n v="0"/>
    <n v="0"/>
    <n v="0"/>
    <n v="1"/>
    <n v="0"/>
    <n v="1"/>
    <n v="1"/>
    <n v="0"/>
    <n v="1"/>
    <n v="1"/>
    <n v="1"/>
    <n v="1"/>
    <n v="1"/>
    <n v="1"/>
    <n v="1"/>
    <n v="1"/>
    <n v="1"/>
    <n v="0"/>
    <n v="0"/>
    <n v="0"/>
    <n v="1"/>
    <n v="1"/>
    <n v="0"/>
    <x v="1"/>
    <x v="0"/>
    <n v="0"/>
    <n v="1"/>
    <n v="0"/>
    <n v="0"/>
    <n v="0"/>
    <n v="0"/>
    <n v="0"/>
    <n v="1"/>
    <n v="0"/>
    <n v="1"/>
    <n v="0"/>
    <n v="0"/>
    <n v="0"/>
    <n v="0"/>
    <n v="0"/>
    <n v="0"/>
    <n v="0"/>
    <n v="0"/>
    <n v="0"/>
    <n v="0"/>
    <n v="0"/>
    <x v="0"/>
    <n v="26"/>
    <n v="5397"/>
    <n v="2"/>
    <n v="11"/>
    <n v="3"/>
  </r>
  <r>
    <s v="MVN Athens"/>
    <s v=" Sohna"/>
    <x v="0"/>
    <n v="27000"/>
    <n v="5901"/>
    <s v=""/>
    <x v="0"/>
    <x v="4"/>
    <n v="4.5754956786984999E-3"/>
    <n v="457.52"/>
    <m/>
    <m/>
    <n v="2"/>
    <n v="2"/>
    <n v="1"/>
    <n v="2"/>
    <s v="unifamiliar"/>
    <n v="14"/>
    <n v="0"/>
    <n v="0"/>
    <n v="0"/>
    <n v="0"/>
    <n v="0"/>
    <n v="0"/>
    <n v="0"/>
    <n v="0"/>
    <n v="0"/>
    <n v="0"/>
    <n v="0"/>
    <n v="1"/>
    <n v="1"/>
    <n v="1"/>
    <n v="1"/>
    <n v="1"/>
    <n v="1"/>
    <n v="0"/>
    <n v="1"/>
    <n v="0"/>
    <n v="0"/>
    <n v="1"/>
    <n v="0"/>
    <n v="0"/>
    <n v="0"/>
    <n v="1"/>
    <n v="1"/>
    <n v="0"/>
    <x v="1"/>
    <x v="0"/>
    <n v="0"/>
    <n v="1"/>
    <n v="0"/>
    <n v="2"/>
    <n v="0"/>
    <n v="0"/>
    <n v="1"/>
    <n v="0"/>
    <n v="0"/>
    <n v="1"/>
    <n v="0"/>
    <n v="0"/>
    <n v="0"/>
    <n v="0"/>
    <n v="1"/>
    <n v="1"/>
    <n v="0"/>
    <n v="0"/>
    <n v="0"/>
    <n v="0"/>
    <n v="2"/>
    <x v="1"/>
    <n v="27"/>
    <n v="5901"/>
    <n v="6"/>
    <n v="7"/>
    <n v="3"/>
  </r>
  <r>
    <s v="MVN Athens"/>
    <s v=" Sohna"/>
    <x v="0"/>
    <n v="25000"/>
    <n v="5189"/>
    <s v="North"/>
    <x v="0"/>
    <x v="20"/>
    <n v="4.8178839853536002E-3"/>
    <n v="481.73"/>
    <m/>
    <m/>
    <n v="2"/>
    <n v="2"/>
    <n v="1"/>
    <n v="2"/>
    <s v="unifamiliar"/>
    <n v="14"/>
    <n v="0"/>
    <n v="0"/>
    <n v="0"/>
    <n v="1"/>
    <n v="0"/>
    <n v="1"/>
    <n v="1"/>
    <n v="1"/>
    <n v="0"/>
    <n v="0"/>
    <n v="1"/>
    <n v="1"/>
    <n v="0"/>
    <n v="1"/>
    <n v="1"/>
    <n v="0"/>
    <n v="1"/>
    <n v="0"/>
    <n v="1"/>
    <n v="1"/>
    <n v="1"/>
    <n v="1"/>
    <n v="0"/>
    <n v="0"/>
    <n v="0"/>
    <n v="1"/>
    <n v="1"/>
    <n v="0"/>
    <x v="1"/>
    <x v="0"/>
    <n v="0"/>
    <n v="1"/>
    <n v="0"/>
    <n v="0"/>
    <n v="0"/>
    <n v="0"/>
    <n v="0"/>
    <n v="0"/>
    <n v="0"/>
    <n v="0"/>
    <n v="0"/>
    <n v="0"/>
    <n v="0"/>
    <n v="0"/>
    <n v="0"/>
    <n v="0"/>
    <n v="0"/>
    <n v="0"/>
    <n v="0"/>
    <n v="0"/>
    <n v="0"/>
    <x v="0"/>
    <n v="25"/>
    <n v="5189"/>
    <n v="0"/>
    <n v="12"/>
    <n v="3"/>
  </r>
  <r>
    <s v="MVN Athens"/>
    <s v=" Sohna"/>
    <x v="0"/>
    <n v="21000"/>
    <n v="4666"/>
    <s v=""/>
    <x v="4"/>
    <x v="41"/>
    <n v="4.5006429489927004E-3"/>
    <n v="450"/>
    <m/>
    <m/>
    <n v="1"/>
    <n v="1"/>
    <n v="1"/>
    <n v="1"/>
    <s v="unifamiliar"/>
    <n v="14"/>
    <n v="11"/>
    <n v="0"/>
    <n v="0"/>
    <n v="0"/>
    <n v="0"/>
    <n v="0"/>
    <n v="0"/>
    <n v="0"/>
    <n v="0"/>
    <n v="0"/>
    <n v="0"/>
    <n v="0"/>
    <n v="0"/>
    <n v="0"/>
    <n v="0"/>
    <n v="0"/>
    <n v="0"/>
    <n v="0"/>
    <n v="1"/>
    <n v="0"/>
    <n v="0"/>
    <n v="1"/>
    <n v="0"/>
    <n v="0"/>
    <n v="0"/>
    <n v="1"/>
    <n v="1"/>
    <n v="0"/>
    <x v="1"/>
    <x v="0"/>
    <n v="0"/>
    <n v="1"/>
    <n v="0"/>
    <n v="0"/>
    <n v="0"/>
    <n v="0"/>
    <n v="0"/>
    <n v="0"/>
    <n v="0"/>
    <n v="0"/>
    <n v="0"/>
    <n v="0"/>
    <n v="0"/>
    <n v="0"/>
    <n v="0"/>
    <n v="0"/>
    <n v="0"/>
    <n v="0"/>
    <n v="0"/>
    <n v="0"/>
    <n v="0"/>
    <x v="0"/>
    <n v="21"/>
    <n v="4666"/>
    <n v="0"/>
    <n v="1"/>
    <n v="3"/>
  </r>
  <r>
    <s v="MVN Athens"/>
    <s v=" Sohna"/>
    <x v="0"/>
    <n v="25000"/>
    <n v="5189"/>
    <s v="East"/>
    <x v="0"/>
    <x v="42"/>
    <n v="4.8178839853536002E-3"/>
    <n v="481.73"/>
    <m/>
    <m/>
    <n v="2"/>
    <n v="2"/>
    <n v="1"/>
    <n v="2"/>
    <s v="unifamiliar"/>
    <n v="14"/>
    <n v="3"/>
    <n v="0"/>
    <n v="0"/>
    <n v="0"/>
    <n v="0"/>
    <n v="0"/>
    <n v="0"/>
    <n v="0"/>
    <n v="1"/>
    <n v="0"/>
    <n v="0"/>
    <n v="1"/>
    <n v="0"/>
    <n v="1"/>
    <n v="1"/>
    <n v="0"/>
    <n v="1"/>
    <n v="0"/>
    <n v="0"/>
    <n v="1"/>
    <n v="1"/>
    <n v="1"/>
    <n v="0"/>
    <n v="0"/>
    <n v="0"/>
    <n v="1"/>
    <n v="1"/>
    <n v="0"/>
    <x v="1"/>
    <x v="0"/>
    <n v="0"/>
    <n v="1"/>
    <n v="0"/>
    <n v="0"/>
    <n v="0"/>
    <n v="0"/>
    <n v="0"/>
    <n v="0"/>
    <n v="0"/>
    <n v="1"/>
    <n v="0"/>
    <n v="0"/>
    <n v="0"/>
    <n v="0"/>
    <n v="0"/>
    <n v="0"/>
    <n v="0"/>
    <n v="0"/>
    <n v="0"/>
    <n v="0"/>
    <n v="0"/>
    <x v="0"/>
    <n v="25"/>
    <n v="5189"/>
    <n v="1"/>
    <n v="7"/>
    <n v="3"/>
  </r>
  <r>
    <s v="Mvn athens sohna gurgaon"/>
    <s v=" Sector-5 Sohna"/>
    <x v="0"/>
    <n v="28000"/>
    <n v="5833"/>
    <s v=""/>
    <x v="0"/>
    <x v="13"/>
    <n v="4.8002743013886E-3"/>
    <n v="480"/>
    <m/>
    <m/>
    <n v="2"/>
    <n v="2"/>
    <n v="1"/>
    <n v="2"/>
    <s v="unifamiliar"/>
    <n v="12"/>
    <n v="2"/>
    <n v="0"/>
    <n v="0"/>
    <n v="0"/>
    <n v="0"/>
    <n v="0"/>
    <n v="0"/>
    <n v="0"/>
    <n v="0"/>
    <n v="0"/>
    <n v="0"/>
    <n v="1"/>
    <n v="0"/>
    <n v="1"/>
    <n v="1"/>
    <n v="1"/>
    <n v="1"/>
    <n v="1"/>
    <n v="1"/>
    <n v="0"/>
    <n v="0"/>
    <n v="0"/>
    <m/>
    <m/>
    <m/>
    <m/>
    <m/>
    <m/>
    <x v="2"/>
    <x v="1"/>
    <m/>
    <m/>
    <n v="0"/>
    <n v="0"/>
    <n v="0"/>
    <n v="0"/>
    <n v="0"/>
    <n v="0"/>
    <n v="0"/>
    <n v="0"/>
    <n v="0"/>
    <n v="0"/>
    <n v="0"/>
    <n v="0"/>
    <n v="0"/>
    <n v="0"/>
    <n v="0"/>
    <n v="0"/>
    <n v="0"/>
    <n v="0"/>
    <n v="0"/>
    <x v="0"/>
    <n v="28"/>
    <n v="5833"/>
    <n v="0"/>
    <n v="7"/>
    <n v="0"/>
  </r>
  <r>
    <s v="My Home"/>
    <s v=" New Palam Vihar"/>
    <x v="0"/>
    <n v="28500"/>
    <n v="3166"/>
    <s v=""/>
    <x v="0"/>
    <x v="25"/>
    <n v="9.0018951358180003E-3"/>
    <n v="900"/>
    <m/>
    <m/>
    <n v="2"/>
    <n v="1"/>
    <n v="1"/>
    <n v="2"/>
    <s v="unifamiliar"/>
    <n v="3"/>
    <n v="2"/>
    <n v="0"/>
    <n v="0"/>
    <n v="0"/>
    <n v="0"/>
    <n v="0"/>
    <n v="0"/>
    <n v="0"/>
    <n v="0"/>
    <n v="0"/>
    <n v="0"/>
    <n v="1"/>
    <n v="0"/>
    <n v="0"/>
    <n v="1"/>
    <n v="0"/>
    <n v="0"/>
    <n v="0"/>
    <n v="0"/>
    <n v="0"/>
    <n v="0"/>
    <n v="0"/>
    <n v="1"/>
    <n v="0"/>
    <n v="1"/>
    <n v="0"/>
    <n v="1"/>
    <n v="1"/>
    <x v="0"/>
    <x v="0"/>
    <n v="0"/>
    <n v="0"/>
    <n v="0"/>
    <n v="3"/>
    <n v="0"/>
    <n v="0"/>
    <n v="0"/>
    <n v="0"/>
    <n v="0"/>
    <n v="1"/>
    <n v="0"/>
    <n v="0"/>
    <n v="0"/>
    <n v="0"/>
    <n v="0"/>
    <n v="0"/>
    <n v="0"/>
    <n v="0"/>
    <n v="0"/>
    <n v="0"/>
    <n v="2"/>
    <x v="1"/>
    <n v="28.5"/>
    <n v="3166"/>
    <n v="4"/>
    <n v="2"/>
    <n v="5"/>
  </r>
  <r>
    <s v="My Home"/>
    <s v=" New Palam Vihar"/>
    <x v="0"/>
    <n v="0"/>
    <n v="4400"/>
    <s v=""/>
    <x v="1"/>
    <x v="1"/>
    <m/>
    <m/>
    <m/>
    <m/>
    <m/>
    <m/>
    <m/>
    <n v="2"/>
    <s v="unifamiliar"/>
    <m/>
    <m/>
    <n v="0"/>
    <n v="0"/>
    <n v="0"/>
    <n v="0"/>
    <m/>
    <m/>
    <m/>
    <m/>
    <m/>
    <m/>
    <m/>
    <m/>
    <m/>
    <m/>
    <m/>
    <m/>
    <m/>
    <m/>
    <m/>
    <m/>
    <m/>
    <m/>
    <m/>
    <m/>
    <m/>
    <m/>
    <m/>
    <x v="2"/>
    <x v="1"/>
    <m/>
    <m/>
    <n v="0"/>
    <n v="0"/>
    <n v="0"/>
    <n v="0"/>
    <n v="0"/>
    <n v="0"/>
    <n v="0"/>
    <n v="0"/>
    <n v="0"/>
    <n v="0"/>
    <n v="0"/>
    <n v="0"/>
    <n v="0"/>
    <n v="0"/>
    <n v="0"/>
    <n v="0"/>
    <n v="0"/>
    <n v="0"/>
    <n v="0"/>
    <x v="0"/>
    <m/>
    <n v="4400"/>
    <n v="0"/>
    <n v="0"/>
    <n v="0"/>
  </r>
  <r>
    <s v="My Home"/>
    <s v=" New Palam Vihar"/>
    <x v="0"/>
    <n v="22000"/>
    <n v="4400"/>
    <s v=""/>
    <x v="4"/>
    <x v="1"/>
    <n v="5.0000000000000001E-3"/>
    <n v="500"/>
    <m/>
    <m/>
    <n v="2"/>
    <n v="2"/>
    <n v="1"/>
    <n v="2"/>
    <s v="unifamiliar"/>
    <n v="4"/>
    <n v="1"/>
    <n v="0"/>
    <n v="0"/>
    <n v="0"/>
    <n v="0"/>
    <m/>
    <m/>
    <m/>
    <m/>
    <m/>
    <m/>
    <m/>
    <m/>
    <m/>
    <m/>
    <m/>
    <m/>
    <m/>
    <m/>
    <m/>
    <m/>
    <m/>
    <n v="1"/>
    <n v="0"/>
    <n v="1"/>
    <n v="0"/>
    <n v="1"/>
    <n v="1"/>
    <x v="1"/>
    <x v="0"/>
    <n v="0"/>
    <n v="0"/>
    <n v="0"/>
    <n v="0"/>
    <n v="0"/>
    <n v="0"/>
    <n v="0"/>
    <n v="0"/>
    <n v="0"/>
    <n v="1"/>
    <n v="0"/>
    <n v="0"/>
    <n v="0"/>
    <n v="0"/>
    <n v="0"/>
    <n v="0"/>
    <n v="0"/>
    <n v="0"/>
    <n v="0"/>
    <n v="0"/>
    <n v="0"/>
    <x v="0"/>
    <n v="22"/>
    <n v="4400"/>
    <n v="1"/>
    <n v="0"/>
    <n v="4"/>
  </r>
  <r>
    <s v="Nagata Group Housing Society"/>
    <s v=" Sector 1 Gurgaon"/>
    <x v="1"/>
    <n v="85000"/>
    <n v="3695"/>
    <s v="North"/>
    <x v="0"/>
    <x v="1"/>
    <n v="2.3004059539918801E-2"/>
    <m/>
    <m/>
    <n v="2300"/>
    <n v="3"/>
    <n v="3"/>
    <n v="3"/>
    <n v="3"/>
    <s v="plurifamiliar"/>
    <n v="7"/>
    <n v="4"/>
    <n v="1"/>
    <n v="0"/>
    <n v="0"/>
    <n v="0"/>
    <n v="1"/>
    <n v="0"/>
    <n v="0"/>
    <n v="0"/>
    <n v="0"/>
    <n v="0"/>
    <n v="0"/>
    <n v="0"/>
    <n v="0"/>
    <n v="0"/>
    <n v="0"/>
    <n v="0"/>
    <n v="1"/>
    <n v="0"/>
    <n v="0"/>
    <n v="0"/>
    <n v="0"/>
    <n v="1"/>
    <n v="0"/>
    <n v="0"/>
    <n v="0"/>
    <n v="0"/>
    <n v="0"/>
    <x v="1"/>
    <x v="0"/>
    <n v="0"/>
    <n v="0"/>
    <n v="0"/>
    <n v="0"/>
    <n v="0"/>
    <n v="0"/>
    <n v="0"/>
    <n v="0"/>
    <n v="0"/>
    <n v="0"/>
    <n v="0"/>
    <n v="0"/>
    <n v="0"/>
    <n v="0"/>
    <n v="0"/>
    <n v="0"/>
    <n v="0"/>
    <n v="0"/>
    <n v="0"/>
    <n v="0"/>
    <n v="0"/>
    <x v="0"/>
    <n v="85"/>
    <n v="3695"/>
    <n v="0"/>
    <n v="3"/>
    <n v="1"/>
  </r>
  <r>
    <s v="Navjyoti Apartment"/>
    <s v=" Sector 38 Gurgaon"/>
    <x v="1"/>
    <n v="210000"/>
    <n v="11938"/>
    <s v="North"/>
    <x v="3"/>
    <x v="18"/>
    <n v="1.7590886245602198E-2"/>
    <n v="1759"/>
    <m/>
    <m/>
    <n v="4"/>
    <n v="4"/>
    <n v="3"/>
    <n v="4"/>
    <s v="plurifamiliar"/>
    <n v="10"/>
    <n v="10"/>
    <n v="0"/>
    <n v="0"/>
    <n v="0"/>
    <n v="0"/>
    <n v="0"/>
    <n v="0"/>
    <n v="0"/>
    <n v="0"/>
    <n v="0"/>
    <n v="0"/>
    <n v="1"/>
    <n v="0"/>
    <n v="1"/>
    <n v="0"/>
    <n v="1"/>
    <n v="1"/>
    <n v="0"/>
    <n v="1"/>
    <n v="0"/>
    <n v="0"/>
    <n v="0"/>
    <n v="1"/>
    <n v="0"/>
    <n v="0"/>
    <n v="1"/>
    <n v="1"/>
    <n v="1"/>
    <x v="1"/>
    <x v="0"/>
    <n v="0"/>
    <n v="1"/>
    <n v="4"/>
    <n v="5"/>
    <n v="0"/>
    <n v="1"/>
    <n v="1"/>
    <n v="0"/>
    <n v="0"/>
    <n v="1"/>
    <n v="0"/>
    <n v="0"/>
    <n v="0"/>
    <n v="0"/>
    <n v="1"/>
    <n v="0"/>
    <n v="0"/>
    <n v="0"/>
    <n v="0"/>
    <n v="0"/>
    <n v="1"/>
    <x v="2"/>
    <n v="210"/>
    <n v="11938"/>
    <n v="13"/>
    <n v="5"/>
    <n v="5"/>
  </r>
  <r>
    <s v="NBCC Heights"/>
    <s v=" Sector 89 Gurgaon"/>
    <x v="1"/>
    <n v="75000"/>
    <n v="6578"/>
    <s v=""/>
    <x v="2"/>
    <x v="1"/>
    <n v="1.1401641836424401E-2"/>
    <m/>
    <m/>
    <n v="1140"/>
    <n v="2"/>
    <n v="2"/>
    <n v="2"/>
    <n v="2"/>
    <s v="unifamiliar"/>
    <n v="13"/>
    <n v="6"/>
    <n v="0"/>
    <n v="0"/>
    <n v="0"/>
    <n v="0"/>
    <m/>
    <m/>
    <m/>
    <m/>
    <m/>
    <m/>
    <m/>
    <m/>
    <m/>
    <m/>
    <m/>
    <m/>
    <m/>
    <m/>
    <m/>
    <m/>
    <m/>
    <n v="1"/>
    <n v="0"/>
    <n v="1"/>
    <n v="1"/>
    <n v="1"/>
    <n v="1"/>
    <x v="1"/>
    <x v="0"/>
    <n v="0"/>
    <n v="0"/>
    <n v="0"/>
    <n v="0"/>
    <n v="0"/>
    <n v="0"/>
    <n v="0"/>
    <n v="0"/>
    <n v="0"/>
    <n v="0"/>
    <n v="0"/>
    <n v="0"/>
    <n v="0"/>
    <n v="0"/>
    <n v="0"/>
    <n v="0"/>
    <n v="0"/>
    <n v="0"/>
    <n v="0"/>
    <n v="0"/>
    <n v="0"/>
    <x v="0"/>
    <n v="75"/>
    <n v="6578"/>
    <n v="0"/>
    <n v="0"/>
    <n v="5"/>
  </r>
  <r>
    <s v="NBCC Heights"/>
    <s v=" Sector 89 Gurgaon"/>
    <x v="1"/>
    <n v="150000"/>
    <n v="7058"/>
    <s v=""/>
    <x v="0"/>
    <x v="12"/>
    <n v="2.1252479455936502E-2"/>
    <m/>
    <m/>
    <n v="2125"/>
    <n v="3"/>
    <n v="3"/>
    <n v="3"/>
    <n v="3"/>
    <s v="plurifamiliar"/>
    <n v="13"/>
    <n v="8"/>
    <n v="1"/>
    <n v="1"/>
    <n v="0"/>
    <n v="0"/>
    <n v="1"/>
    <n v="0"/>
    <n v="1"/>
    <n v="1"/>
    <n v="0"/>
    <n v="0"/>
    <n v="1"/>
    <n v="1"/>
    <n v="1"/>
    <n v="1"/>
    <n v="1"/>
    <n v="1"/>
    <n v="1"/>
    <n v="1"/>
    <n v="1"/>
    <n v="1"/>
    <n v="1"/>
    <n v="1"/>
    <n v="0"/>
    <n v="1"/>
    <n v="1"/>
    <n v="1"/>
    <n v="1"/>
    <x v="1"/>
    <x v="0"/>
    <n v="0"/>
    <n v="0"/>
    <n v="0"/>
    <n v="4"/>
    <n v="0"/>
    <n v="0"/>
    <n v="0"/>
    <n v="0"/>
    <n v="0"/>
    <n v="1"/>
    <n v="0"/>
    <n v="0"/>
    <n v="0"/>
    <n v="0"/>
    <n v="0"/>
    <n v="0"/>
    <n v="0"/>
    <n v="0"/>
    <n v="0"/>
    <n v="0"/>
    <n v="2"/>
    <x v="1"/>
    <n v="150"/>
    <n v="7058"/>
    <n v="5"/>
    <n v="15"/>
    <n v="5"/>
  </r>
  <r>
    <s v="New colony, Gurgaon"/>
    <s v=" New Colony"/>
    <x v="0"/>
    <n v="80000"/>
    <n v="8100"/>
    <s v="North-East"/>
    <x v="0"/>
    <x v="23"/>
    <n v="9.8765432098764996E-3"/>
    <n v="990"/>
    <m/>
    <m/>
    <n v="3"/>
    <n v="2"/>
    <n v="1"/>
    <n v="3"/>
    <s v="plurifamiliar"/>
    <n v="4"/>
    <n v="4"/>
    <n v="0"/>
    <n v="0"/>
    <n v="0"/>
    <n v="0"/>
    <n v="0"/>
    <n v="1"/>
    <n v="0"/>
    <n v="0"/>
    <n v="0"/>
    <n v="0"/>
    <n v="1"/>
    <n v="0"/>
    <n v="1"/>
    <n v="1"/>
    <n v="0"/>
    <n v="1"/>
    <n v="0"/>
    <n v="1"/>
    <n v="0"/>
    <n v="0"/>
    <n v="0"/>
    <n v="1"/>
    <n v="0"/>
    <n v="0"/>
    <n v="0"/>
    <n v="1"/>
    <n v="1"/>
    <x v="0"/>
    <x v="0"/>
    <n v="0"/>
    <n v="0"/>
    <n v="3"/>
    <n v="3"/>
    <n v="0"/>
    <n v="0"/>
    <n v="0"/>
    <n v="0"/>
    <n v="0"/>
    <n v="1"/>
    <n v="0"/>
    <n v="0"/>
    <n v="0"/>
    <n v="0"/>
    <n v="0"/>
    <n v="3"/>
    <n v="0"/>
    <n v="0"/>
    <n v="0"/>
    <n v="0"/>
    <n v="2"/>
    <x v="1"/>
    <n v="80"/>
    <n v="8100"/>
    <n v="10"/>
    <n v="6"/>
    <n v="4"/>
  </r>
  <r>
    <s v="New Sathi Apartments"/>
    <s v=" Suncity"/>
    <x v="0"/>
    <n v="159000"/>
    <n v="7066"/>
    <s v="North"/>
    <x v="2"/>
    <x v="37"/>
    <n v="2.2502122841777501E-2"/>
    <m/>
    <n v="2250"/>
    <m/>
    <n v="3"/>
    <n v="3"/>
    <n v="3"/>
    <n v="3"/>
    <s v="plurifamiliar"/>
    <n v="9"/>
    <n v="3"/>
    <n v="0"/>
    <n v="1"/>
    <n v="0"/>
    <n v="0"/>
    <n v="1"/>
    <n v="1"/>
    <n v="1"/>
    <n v="1"/>
    <n v="0"/>
    <n v="1"/>
    <n v="1"/>
    <n v="0"/>
    <n v="1"/>
    <n v="1"/>
    <n v="1"/>
    <n v="1"/>
    <n v="1"/>
    <n v="1"/>
    <n v="0"/>
    <n v="0"/>
    <n v="1"/>
    <n v="1"/>
    <n v="0"/>
    <n v="1"/>
    <n v="1"/>
    <n v="1"/>
    <n v="1"/>
    <x v="0"/>
    <x v="2"/>
    <n v="0"/>
    <n v="1"/>
    <n v="0"/>
    <n v="3"/>
    <n v="0"/>
    <n v="0"/>
    <n v="0"/>
    <n v="1"/>
    <n v="0"/>
    <n v="1"/>
    <n v="0"/>
    <n v="0"/>
    <n v="0"/>
    <n v="0"/>
    <n v="1"/>
    <n v="3"/>
    <n v="0"/>
    <n v="0"/>
    <n v="0"/>
    <n v="0"/>
    <n v="2"/>
    <x v="1"/>
    <n v="159"/>
    <n v="7066"/>
    <n v="9"/>
    <n v="13"/>
    <n v="8"/>
  </r>
  <r>
    <s v="Not Applicable"/>
    <s v=" Laxman Vihar"/>
    <x v="0"/>
    <n v="42000"/>
    <n v="5600"/>
    <s v=""/>
    <x v="0"/>
    <x v="43"/>
    <n v="7.4999999999999997E-3"/>
    <n v="750"/>
    <m/>
    <m/>
    <n v="2"/>
    <n v="2"/>
    <n v="1"/>
    <n v="2"/>
    <s v="unifamiliar"/>
    <n v="4"/>
    <n v="3"/>
    <n v="0"/>
    <n v="0"/>
    <n v="0"/>
    <n v="0"/>
    <n v="0"/>
    <n v="0"/>
    <n v="0"/>
    <n v="0"/>
    <n v="0"/>
    <n v="0"/>
    <n v="0"/>
    <n v="0"/>
    <n v="1"/>
    <n v="1"/>
    <n v="0"/>
    <n v="1"/>
    <n v="0"/>
    <n v="0"/>
    <n v="0"/>
    <n v="0"/>
    <n v="0"/>
    <n v="1"/>
    <n v="0"/>
    <n v="1"/>
    <n v="1"/>
    <n v="1"/>
    <n v="1"/>
    <x v="0"/>
    <x v="0"/>
    <n v="0"/>
    <n v="0"/>
    <n v="2"/>
    <n v="4"/>
    <n v="0"/>
    <n v="0"/>
    <n v="1"/>
    <n v="1"/>
    <n v="0"/>
    <n v="1"/>
    <n v="0"/>
    <n v="0"/>
    <n v="0"/>
    <n v="0"/>
    <n v="1"/>
    <n v="0"/>
    <n v="0"/>
    <n v="0"/>
    <n v="0"/>
    <n v="0"/>
    <n v="2"/>
    <x v="1"/>
    <n v="42"/>
    <n v="5600"/>
    <n v="10"/>
    <n v="3"/>
    <n v="6"/>
  </r>
  <r>
    <s v="NUL"/>
    <s v=" Valley View Estate"/>
    <x v="0"/>
    <n v="56000"/>
    <n v="6054"/>
    <s v=""/>
    <x v="3"/>
    <x v="1"/>
    <n v="9.2500825900230996E-3"/>
    <n v="925"/>
    <m/>
    <m/>
    <n v="2"/>
    <n v="2"/>
    <n v="1"/>
    <n v="2"/>
    <s v="unifamiliar"/>
    <n v="18"/>
    <n v="11"/>
    <n v="0"/>
    <n v="0"/>
    <n v="0"/>
    <n v="0"/>
    <m/>
    <m/>
    <m/>
    <m/>
    <m/>
    <m/>
    <m/>
    <m/>
    <m/>
    <m/>
    <m/>
    <m/>
    <m/>
    <m/>
    <m/>
    <m/>
    <m/>
    <n v="1"/>
    <n v="0"/>
    <n v="1"/>
    <n v="1"/>
    <n v="1"/>
    <n v="1"/>
    <x v="0"/>
    <x v="0"/>
    <n v="0"/>
    <n v="1"/>
    <n v="2"/>
    <n v="4"/>
    <n v="0"/>
    <n v="0"/>
    <n v="0"/>
    <n v="0"/>
    <n v="0"/>
    <n v="0"/>
    <n v="0"/>
    <n v="0"/>
    <n v="0"/>
    <n v="0"/>
    <n v="0"/>
    <n v="0"/>
    <n v="0"/>
    <n v="0"/>
    <n v="0"/>
    <n v="0"/>
    <n v="0"/>
    <x v="0"/>
    <n v="56"/>
    <n v="6054"/>
    <n v="6"/>
    <n v="0"/>
    <n v="7"/>
  </r>
  <r>
    <s v="om apartment Dayanand colony"/>
    <s v=" Sector 5 Gurgaon"/>
    <x v="1"/>
    <n v="25500"/>
    <n v="4373"/>
    <s v="North-East"/>
    <x v="0"/>
    <x v="43"/>
    <n v="5.8312371369768998E-3"/>
    <n v="583"/>
    <m/>
    <m/>
    <n v="1"/>
    <n v="1"/>
    <n v="1"/>
    <n v="1"/>
    <s v="unifamiliar"/>
    <n v="4"/>
    <n v="3"/>
    <n v="0"/>
    <n v="0"/>
    <n v="0"/>
    <n v="0"/>
    <n v="0"/>
    <n v="0"/>
    <n v="0"/>
    <n v="0"/>
    <n v="0"/>
    <n v="0"/>
    <n v="1"/>
    <n v="0"/>
    <n v="0"/>
    <n v="1"/>
    <n v="1"/>
    <n v="0"/>
    <n v="0"/>
    <n v="0"/>
    <n v="0"/>
    <n v="0"/>
    <n v="0"/>
    <n v="1"/>
    <n v="0"/>
    <n v="1"/>
    <n v="1"/>
    <n v="1"/>
    <n v="1"/>
    <x v="0"/>
    <x v="0"/>
    <n v="0"/>
    <n v="0"/>
    <n v="0"/>
    <n v="1"/>
    <n v="0"/>
    <n v="0"/>
    <n v="0"/>
    <n v="0"/>
    <n v="0"/>
    <n v="0"/>
    <n v="0"/>
    <n v="0"/>
    <n v="0"/>
    <n v="0"/>
    <n v="0"/>
    <n v="0"/>
    <n v="0"/>
    <n v="0"/>
    <n v="0"/>
    <n v="0"/>
    <n v="0"/>
    <x v="0"/>
    <n v="25.5"/>
    <n v="4373"/>
    <n v="1"/>
    <n v="3"/>
    <n v="6"/>
  </r>
  <r>
    <s v="om appartments"/>
    <s v=" Ashok Vihar Phase 2"/>
    <x v="0"/>
    <n v="40000"/>
    <n v="4444"/>
    <s v=""/>
    <x v="0"/>
    <x v="3"/>
    <n v="9.0009000900089994E-3"/>
    <n v="900"/>
    <m/>
    <m/>
    <n v="3"/>
    <n v="2"/>
    <n v="1"/>
    <n v="3"/>
    <s v="plurifamiliar"/>
    <n v="4"/>
    <n v="3"/>
    <n v="0"/>
    <n v="0"/>
    <n v="0"/>
    <n v="0"/>
    <n v="0"/>
    <n v="0"/>
    <n v="0"/>
    <n v="0"/>
    <n v="0"/>
    <n v="0"/>
    <n v="1"/>
    <n v="0"/>
    <n v="0"/>
    <n v="0"/>
    <n v="1"/>
    <n v="0"/>
    <n v="0"/>
    <n v="0"/>
    <n v="0"/>
    <n v="0"/>
    <n v="0"/>
    <n v="1"/>
    <n v="0"/>
    <n v="1"/>
    <n v="0"/>
    <n v="1"/>
    <n v="1"/>
    <x v="0"/>
    <x v="0"/>
    <n v="0"/>
    <n v="0"/>
    <n v="0"/>
    <n v="0"/>
    <n v="0"/>
    <n v="0"/>
    <n v="0"/>
    <n v="0"/>
    <n v="0"/>
    <n v="0"/>
    <n v="0"/>
    <n v="0"/>
    <n v="0"/>
    <n v="0"/>
    <n v="0"/>
    <n v="0"/>
    <n v="0"/>
    <n v="0"/>
    <n v="0"/>
    <n v="0"/>
    <n v="0"/>
    <x v="0"/>
    <n v="40"/>
    <n v="4444"/>
    <n v="0"/>
    <n v="2"/>
    <n v="5"/>
  </r>
  <r>
    <s v="Ompee K S Residency"/>
    <s v=" New Palam Vihar"/>
    <x v="0"/>
    <n v="160000"/>
    <n v="26936"/>
    <s v=""/>
    <x v="0"/>
    <x v="1"/>
    <n v="5.9400059400059003E-3"/>
    <n v="66"/>
    <m/>
    <m/>
    <n v="2"/>
    <n v="2"/>
    <n v="2"/>
    <n v="2"/>
    <s v="unifamiliar"/>
    <n v="4"/>
    <n v="1"/>
    <n v="0"/>
    <n v="0"/>
    <n v="0"/>
    <n v="0"/>
    <m/>
    <m/>
    <m/>
    <m/>
    <m/>
    <m/>
    <m/>
    <m/>
    <m/>
    <m/>
    <m/>
    <m/>
    <m/>
    <m/>
    <m/>
    <m/>
    <m/>
    <n v="1"/>
    <n v="0"/>
    <n v="1"/>
    <n v="0"/>
    <n v="1"/>
    <n v="1"/>
    <x v="1"/>
    <x v="0"/>
    <n v="0"/>
    <n v="0"/>
    <n v="0"/>
    <n v="0"/>
    <n v="0"/>
    <n v="0"/>
    <n v="0"/>
    <n v="0"/>
    <n v="0"/>
    <n v="0"/>
    <n v="0"/>
    <n v="0"/>
    <n v="0"/>
    <n v="0"/>
    <n v="0"/>
    <n v="0"/>
    <n v="0"/>
    <n v="0"/>
    <n v="0"/>
    <n v="0"/>
    <n v="0"/>
    <x v="0"/>
    <n v="160"/>
    <n v="26936"/>
    <n v="0"/>
    <n v="0"/>
    <n v="4"/>
  </r>
  <r>
    <s v="Orchid Island"/>
    <s v=" Sector 51 Gurgaon"/>
    <x v="1"/>
    <n v="71500"/>
    <n v="7891"/>
    <s v=""/>
    <x v="0"/>
    <x v="3"/>
    <n v="9.0609555189456008E-3"/>
    <n v="906"/>
    <m/>
    <m/>
    <n v="2"/>
    <n v="2"/>
    <n v="1"/>
    <n v="2"/>
    <s v="unifamiliar"/>
    <n v="9"/>
    <n v="4"/>
    <n v="0"/>
    <n v="0"/>
    <n v="0"/>
    <n v="0"/>
    <n v="0"/>
    <n v="0"/>
    <n v="0"/>
    <n v="1"/>
    <n v="0"/>
    <n v="0"/>
    <n v="1"/>
    <n v="1"/>
    <n v="1"/>
    <n v="0"/>
    <n v="0"/>
    <n v="0"/>
    <n v="0"/>
    <n v="1"/>
    <n v="0"/>
    <n v="0"/>
    <n v="0"/>
    <n v="1"/>
    <n v="0"/>
    <n v="0"/>
    <n v="0"/>
    <n v="0"/>
    <n v="1"/>
    <x v="0"/>
    <x v="0"/>
    <n v="1"/>
    <n v="0"/>
    <n v="0"/>
    <n v="0"/>
    <n v="0"/>
    <n v="0"/>
    <n v="0"/>
    <n v="0"/>
    <n v="0"/>
    <n v="0"/>
    <n v="0"/>
    <n v="0"/>
    <n v="0"/>
    <n v="0"/>
    <n v="0"/>
    <n v="0"/>
    <n v="0"/>
    <n v="0"/>
    <n v="0"/>
    <n v="0"/>
    <n v="0"/>
    <x v="0"/>
    <n v="71.5"/>
    <n v="7891"/>
    <n v="0"/>
    <n v="5"/>
    <n v="4"/>
  </r>
  <r>
    <s v="Orchid Island"/>
    <s v=" Sector 51 Gurgaon"/>
    <x v="1"/>
    <n v="170000"/>
    <n v="10651"/>
    <s v="West"/>
    <x v="2"/>
    <x v="0"/>
    <n v="1.59609426344944E-2"/>
    <n v="1596"/>
    <m/>
    <m/>
    <n v="3"/>
    <n v="4"/>
    <n v="3"/>
    <n v="3"/>
    <s v="plurifamiliar"/>
    <n v="2"/>
    <n v="2"/>
    <n v="0"/>
    <n v="0"/>
    <n v="1"/>
    <n v="1"/>
    <n v="0"/>
    <n v="0"/>
    <n v="1"/>
    <n v="1"/>
    <n v="0"/>
    <n v="1"/>
    <n v="1"/>
    <n v="1"/>
    <n v="1"/>
    <n v="1"/>
    <n v="1"/>
    <n v="0"/>
    <n v="0"/>
    <n v="1"/>
    <n v="0"/>
    <n v="0"/>
    <n v="0"/>
    <n v="1"/>
    <n v="0"/>
    <n v="0"/>
    <n v="0"/>
    <n v="0"/>
    <n v="1"/>
    <x v="0"/>
    <x v="0"/>
    <n v="1"/>
    <n v="0"/>
    <n v="4"/>
    <n v="0"/>
    <n v="0"/>
    <n v="0"/>
    <n v="0"/>
    <n v="0"/>
    <n v="0"/>
    <n v="0"/>
    <n v="0"/>
    <n v="0"/>
    <n v="0"/>
    <n v="0"/>
    <n v="0"/>
    <n v="4"/>
    <n v="0"/>
    <n v="0"/>
    <n v="0"/>
    <n v="0"/>
    <n v="2"/>
    <x v="1"/>
    <n v="170"/>
    <n v="10651"/>
    <n v="8"/>
    <n v="11"/>
    <n v="4"/>
  </r>
  <r>
    <s v="Orchid Petals"/>
    <s v=" Sector 49 Gurgaon"/>
    <x v="1"/>
    <n v="255000"/>
    <n v="12318"/>
    <s v="East"/>
    <x v="0"/>
    <x v="0"/>
    <n v="2.0701412566975101E-2"/>
    <n v="1760"/>
    <n v="2060"/>
    <n v="2070"/>
    <n v="3"/>
    <n v="4"/>
    <n v="3"/>
    <n v="3"/>
    <s v="plurifamiliar"/>
    <n v="14"/>
    <n v="8"/>
    <n v="0"/>
    <n v="1"/>
    <n v="0"/>
    <n v="0"/>
    <n v="0"/>
    <n v="0"/>
    <n v="1"/>
    <n v="0"/>
    <n v="0"/>
    <n v="0"/>
    <n v="1"/>
    <n v="0"/>
    <n v="1"/>
    <n v="1"/>
    <n v="1"/>
    <n v="1"/>
    <n v="1"/>
    <n v="1"/>
    <n v="0"/>
    <n v="0"/>
    <n v="0"/>
    <n v="1"/>
    <n v="1"/>
    <n v="1"/>
    <n v="0"/>
    <n v="1"/>
    <n v="1"/>
    <x v="1"/>
    <x v="0"/>
    <n v="0"/>
    <n v="1"/>
    <n v="0"/>
    <n v="4"/>
    <n v="0"/>
    <n v="0"/>
    <n v="0"/>
    <n v="1"/>
    <n v="0"/>
    <n v="1"/>
    <n v="0"/>
    <n v="0"/>
    <n v="0"/>
    <n v="0"/>
    <n v="0"/>
    <n v="3"/>
    <n v="0"/>
    <n v="0"/>
    <n v="0"/>
    <n v="0"/>
    <n v="2"/>
    <x v="1"/>
    <n v="255"/>
    <n v="12318"/>
    <n v="9"/>
    <n v="9"/>
    <n v="6"/>
  </r>
  <r>
    <s v="Orchid Petals"/>
    <s v=" Sector 49 Gurgaon"/>
    <x v="1"/>
    <n v="251000"/>
    <n v="12178"/>
    <s v="East"/>
    <x v="3"/>
    <x v="11"/>
    <n v="2.0610937756610201E-2"/>
    <m/>
    <m/>
    <n v="2061"/>
    <n v="3"/>
    <n v="3"/>
    <n v="3"/>
    <n v="3"/>
    <s v="plurifamiliar"/>
    <n v="14"/>
    <n v="7"/>
    <n v="0"/>
    <n v="1"/>
    <n v="0"/>
    <n v="0"/>
    <n v="1"/>
    <n v="1"/>
    <n v="1"/>
    <n v="1"/>
    <n v="0"/>
    <n v="1"/>
    <n v="1"/>
    <n v="1"/>
    <n v="1"/>
    <n v="0"/>
    <n v="0"/>
    <n v="1"/>
    <n v="1"/>
    <n v="1"/>
    <n v="1"/>
    <n v="1"/>
    <n v="1"/>
    <n v="1"/>
    <n v="1"/>
    <n v="1"/>
    <n v="0"/>
    <n v="1"/>
    <n v="1"/>
    <x v="1"/>
    <x v="0"/>
    <n v="0"/>
    <n v="1"/>
    <n v="6"/>
    <n v="3"/>
    <n v="0"/>
    <n v="0"/>
    <n v="0"/>
    <n v="0"/>
    <n v="0"/>
    <n v="1"/>
    <n v="0"/>
    <n v="0"/>
    <n v="0"/>
    <n v="0"/>
    <n v="0"/>
    <n v="4"/>
    <n v="0"/>
    <n v="0"/>
    <n v="0"/>
    <n v="0"/>
    <n v="2"/>
    <x v="1"/>
    <n v="251"/>
    <n v="12178"/>
    <n v="14"/>
    <n v="14"/>
    <n v="6"/>
  </r>
  <r>
    <s v="Orchid Petals"/>
    <s v=" Sector 49 Gurgaon"/>
    <x v="1"/>
    <n v="195000"/>
    <n v="9972"/>
    <s v="East"/>
    <x v="3"/>
    <x v="7"/>
    <n v="1.9554753309265899E-2"/>
    <m/>
    <m/>
    <n v="1805"/>
    <n v="3"/>
    <n v="3"/>
    <n v="3"/>
    <n v="3"/>
    <s v="plurifamiliar"/>
    <n v="14"/>
    <n v="2"/>
    <n v="0"/>
    <n v="0"/>
    <n v="0"/>
    <n v="0"/>
    <n v="1"/>
    <n v="1"/>
    <n v="1"/>
    <n v="0"/>
    <n v="0"/>
    <n v="1"/>
    <n v="1"/>
    <n v="1"/>
    <n v="1"/>
    <n v="1"/>
    <n v="1"/>
    <n v="1"/>
    <n v="0"/>
    <n v="1"/>
    <n v="1"/>
    <n v="1"/>
    <n v="1"/>
    <n v="1"/>
    <n v="1"/>
    <n v="1"/>
    <n v="0"/>
    <n v="1"/>
    <n v="1"/>
    <x v="1"/>
    <x v="0"/>
    <n v="0"/>
    <n v="1"/>
    <n v="4"/>
    <n v="3"/>
    <n v="0"/>
    <n v="0"/>
    <n v="0"/>
    <n v="0"/>
    <n v="0"/>
    <n v="1"/>
    <n v="0"/>
    <n v="0"/>
    <n v="0"/>
    <n v="0"/>
    <n v="0"/>
    <n v="4"/>
    <n v="0"/>
    <n v="0"/>
    <n v="0"/>
    <n v="0"/>
    <n v="2"/>
    <x v="1"/>
    <n v="195"/>
    <n v="9972"/>
    <n v="12"/>
    <n v="13"/>
    <n v="6"/>
  </r>
  <r>
    <s v="Orchid Petals"/>
    <s v=" Sector 49 Gurgaon"/>
    <x v="1"/>
    <n v="479000"/>
    <n v="11628"/>
    <s v="South"/>
    <x v="0"/>
    <x v="0"/>
    <n v="4.1193670450636398E-2"/>
    <m/>
    <m/>
    <n v="4115"/>
    <n v="5"/>
    <n v="5"/>
    <n v="3"/>
    <n v="5"/>
    <s v="plurifamiliar"/>
    <n v="14"/>
    <n v="14"/>
    <n v="1"/>
    <n v="1"/>
    <n v="1"/>
    <n v="0"/>
    <n v="0"/>
    <n v="0"/>
    <n v="1"/>
    <n v="0"/>
    <n v="0"/>
    <n v="0"/>
    <n v="1"/>
    <n v="0"/>
    <n v="1"/>
    <n v="1"/>
    <n v="1"/>
    <n v="1"/>
    <n v="1"/>
    <n v="1"/>
    <n v="0"/>
    <n v="0"/>
    <n v="0"/>
    <n v="1"/>
    <n v="1"/>
    <n v="1"/>
    <n v="0"/>
    <n v="1"/>
    <n v="1"/>
    <x v="1"/>
    <x v="0"/>
    <n v="0"/>
    <n v="1"/>
    <n v="0"/>
    <n v="0"/>
    <n v="0"/>
    <n v="0"/>
    <n v="0"/>
    <n v="0"/>
    <n v="0"/>
    <n v="0"/>
    <n v="0"/>
    <n v="0"/>
    <n v="0"/>
    <n v="0"/>
    <n v="0"/>
    <n v="0"/>
    <n v="0"/>
    <n v="0"/>
    <n v="0"/>
    <n v="0"/>
    <n v="0"/>
    <x v="0"/>
    <n v="479"/>
    <n v="11628"/>
    <n v="0"/>
    <n v="11"/>
    <n v="6"/>
  </r>
  <r>
    <s v="Orchid Petals"/>
    <s v=" Sector 49 Gurgaon"/>
    <x v="1"/>
    <n v="190000"/>
    <n v="10526"/>
    <s v="South"/>
    <x v="3"/>
    <x v="0"/>
    <n v="1.80505415162454E-2"/>
    <n v="1400"/>
    <n v="1600"/>
    <n v="1805"/>
    <n v="3"/>
    <n v="3"/>
    <n v="3"/>
    <n v="3"/>
    <s v="plurifamiliar"/>
    <n v="14"/>
    <n v="2"/>
    <n v="0"/>
    <n v="0"/>
    <n v="0"/>
    <n v="0"/>
    <n v="0"/>
    <n v="0"/>
    <n v="1"/>
    <n v="0"/>
    <n v="0"/>
    <n v="0"/>
    <n v="1"/>
    <n v="0"/>
    <n v="1"/>
    <n v="1"/>
    <n v="1"/>
    <n v="1"/>
    <n v="1"/>
    <n v="1"/>
    <n v="0"/>
    <n v="0"/>
    <n v="0"/>
    <n v="1"/>
    <n v="1"/>
    <n v="1"/>
    <n v="0"/>
    <n v="1"/>
    <n v="1"/>
    <x v="1"/>
    <x v="0"/>
    <n v="0"/>
    <n v="1"/>
    <n v="0"/>
    <n v="3"/>
    <n v="0"/>
    <n v="0"/>
    <n v="0"/>
    <n v="0"/>
    <n v="0"/>
    <n v="1"/>
    <n v="0"/>
    <n v="0"/>
    <n v="0"/>
    <n v="0"/>
    <n v="0"/>
    <n v="3"/>
    <n v="0"/>
    <n v="0"/>
    <n v="0"/>
    <n v="0"/>
    <n v="2"/>
    <x v="1"/>
    <n v="190"/>
    <n v="10526"/>
    <n v="7"/>
    <n v="8"/>
    <n v="6"/>
  </r>
  <r>
    <s v="Orchid Petals"/>
    <s v=" Sector 49 Gurgaon"/>
    <x v="1"/>
    <n v="209000"/>
    <n v="11578"/>
    <s v="South"/>
    <x v="0"/>
    <x v="0"/>
    <n v="1.8051476939022201E-2"/>
    <m/>
    <m/>
    <n v="1805"/>
    <n v="3"/>
    <n v="3"/>
    <n v="3"/>
    <n v="3"/>
    <s v="plurifamiliar"/>
    <n v="14"/>
    <n v="0"/>
    <n v="0"/>
    <n v="0"/>
    <n v="0"/>
    <n v="0"/>
    <n v="0"/>
    <n v="0"/>
    <n v="1"/>
    <n v="0"/>
    <n v="0"/>
    <n v="0"/>
    <n v="1"/>
    <n v="0"/>
    <n v="1"/>
    <n v="1"/>
    <n v="1"/>
    <n v="1"/>
    <n v="1"/>
    <n v="1"/>
    <n v="0"/>
    <n v="0"/>
    <n v="0"/>
    <n v="1"/>
    <n v="1"/>
    <n v="1"/>
    <n v="0"/>
    <n v="1"/>
    <n v="1"/>
    <x v="1"/>
    <x v="0"/>
    <n v="0"/>
    <n v="1"/>
    <n v="0"/>
    <n v="0"/>
    <n v="0"/>
    <n v="0"/>
    <n v="0"/>
    <n v="0"/>
    <n v="0"/>
    <n v="0"/>
    <n v="0"/>
    <n v="0"/>
    <n v="0"/>
    <n v="0"/>
    <n v="0"/>
    <n v="0"/>
    <n v="0"/>
    <n v="0"/>
    <n v="0"/>
    <n v="0"/>
    <n v="0"/>
    <x v="0"/>
    <n v="209"/>
    <n v="11578"/>
    <n v="0"/>
    <n v="8"/>
    <n v="6"/>
  </r>
  <r>
    <s v="Orchid Petals"/>
    <s v=" Sector 49 Gurgaon"/>
    <x v="1"/>
    <n v="245000.00000000003"/>
    <n v="11887"/>
    <s v="North-East"/>
    <x v="0"/>
    <x v="0"/>
    <n v="2.0610751240851301E-2"/>
    <m/>
    <m/>
    <n v="2061"/>
    <n v="3"/>
    <n v="3"/>
    <n v="3"/>
    <n v="3"/>
    <s v="plurifamiliar"/>
    <n v="14"/>
    <n v="0"/>
    <n v="0"/>
    <n v="1"/>
    <n v="0"/>
    <n v="0"/>
    <n v="0"/>
    <n v="0"/>
    <n v="1"/>
    <n v="0"/>
    <n v="0"/>
    <n v="0"/>
    <n v="1"/>
    <n v="0"/>
    <n v="1"/>
    <n v="1"/>
    <n v="1"/>
    <n v="1"/>
    <n v="1"/>
    <n v="1"/>
    <n v="0"/>
    <n v="0"/>
    <n v="0"/>
    <n v="1"/>
    <n v="1"/>
    <n v="1"/>
    <n v="0"/>
    <n v="1"/>
    <n v="1"/>
    <x v="1"/>
    <x v="0"/>
    <n v="0"/>
    <n v="1"/>
    <n v="0"/>
    <n v="0"/>
    <n v="0"/>
    <n v="0"/>
    <n v="0"/>
    <n v="0"/>
    <n v="0"/>
    <n v="0"/>
    <n v="0"/>
    <n v="0"/>
    <n v="0"/>
    <n v="0"/>
    <n v="0"/>
    <n v="0"/>
    <n v="0"/>
    <n v="0"/>
    <n v="0"/>
    <n v="0"/>
    <n v="0"/>
    <x v="0"/>
    <n v="245.00000000000003"/>
    <n v="11887"/>
    <n v="0"/>
    <n v="9"/>
    <n v="6"/>
  </r>
  <r>
    <s v="Orchid Petals"/>
    <s v=" Sector 49 Gurgaon"/>
    <x v="1"/>
    <n v="223000"/>
    <n v="10969"/>
    <s v="North"/>
    <x v="0"/>
    <x v="0"/>
    <n v="2.0330020968183E-2"/>
    <m/>
    <m/>
    <n v="2033"/>
    <n v="3"/>
    <n v="3"/>
    <n v="3"/>
    <n v="3"/>
    <s v="plurifamiliar"/>
    <n v="14"/>
    <n v="14"/>
    <n v="0"/>
    <n v="0"/>
    <n v="0"/>
    <n v="0"/>
    <n v="0"/>
    <n v="0"/>
    <n v="1"/>
    <n v="0"/>
    <n v="0"/>
    <n v="0"/>
    <n v="1"/>
    <n v="0"/>
    <n v="1"/>
    <n v="1"/>
    <n v="1"/>
    <n v="1"/>
    <n v="1"/>
    <n v="0"/>
    <n v="0"/>
    <n v="0"/>
    <n v="0"/>
    <n v="1"/>
    <n v="1"/>
    <n v="1"/>
    <n v="0"/>
    <n v="1"/>
    <n v="1"/>
    <x v="1"/>
    <x v="0"/>
    <n v="0"/>
    <n v="1"/>
    <n v="0"/>
    <n v="0"/>
    <n v="0"/>
    <n v="0"/>
    <n v="0"/>
    <n v="0"/>
    <n v="0"/>
    <n v="0"/>
    <n v="0"/>
    <n v="0"/>
    <n v="0"/>
    <n v="0"/>
    <n v="0"/>
    <n v="0"/>
    <n v="0"/>
    <n v="0"/>
    <n v="0"/>
    <n v="0"/>
    <n v="0"/>
    <x v="0"/>
    <n v="223"/>
    <n v="10969"/>
    <n v="0"/>
    <n v="7"/>
    <n v="6"/>
  </r>
  <r>
    <s v="Orchid Petals"/>
    <s v=" Sector 49 Gurgaon"/>
    <x v="1"/>
    <n v="421000"/>
    <n v="11835"/>
    <s v="South-East"/>
    <x v="0"/>
    <x v="0"/>
    <n v="3.55724545838614E-2"/>
    <m/>
    <m/>
    <n v="3557"/>
    <n v="5"/>
    <n v="6"/>
    <n v="3"/>
    <n v="5"/>
    <s v="plurifamiliar"/>
    <n v="14"/>
    <n v="14"/>
    <n v="1"/>
    <n v="0"/>
    <n v="1"/>
    <n v="0"/>
    <n v="0"/>
    <n v="0"/>
    <n v="1"/>
    <n v="0"/>
    <n v="0"/>
    <n v="0"/>
    <n v="1"/>
    <n v="0"/>
    <n v="1"/>
    <n v="1"/>
    <n v="1"/>
    <n v="1"/>
    <n v="0"/>
    <n v="0"/>
    <n v="0"/>
    <n v="0"/>
    <n v="0"/>
    <n v="1"/>
    <n v="1"/>
    <n v="1"/>
    <n v="0"/>
    <n v="1"/>
    <n v="1"/>
    <x v="1"/>
    <x v="0"/>
    <n v="0"/>
    <n v="1"/>
    <n v="0"/>
    <n v="0"/>
    <n v="0"/>
    <n v="0"/>
    <n v="0"/>
    <n v="0"/>
    <n v="0"/>
    <n v="0"/>
    <n v="0"/>
    <n v="0"/>
    <n v="0"/>
    <n v="0"/>
    <n v="0"/>
    <n v="0"/>
    <n v="0"/>
    <n v="0"/>
    <n v="0"/>
    <n v="0"/>
    <n v="0"/>
    <x v="0"/>
    <n v="421"/>
    <n v="11835"/>
    <n v="0"/>
    <n v="8"/>
    <n v="6"/>
  </r>
  <r>
    <s v="Orchid Petals"/>
    <s v=" Sector 49 Gurgaon"/>
    <x v="1"/>
    <n v="416000"/>
    <n v="11700"/>
    <s v="East"/>
    <x v="0"/>
    <x v="0"/>
    <n v="3.55555555555555E-2"/>
    <m/>
    <m/>
    <n v="3557"/>
    <n v="5"/>
    <n v="4"/>
    <n v="3"/>
    <n v="5"/>
    <s v="plurifamiliar"/>
    <n v="14"/>
    <n v="14"/>
    <n v="1"/>
    <n v="1"/>
    <n v="0"/>
    <n v="0"/>
    <n v="0"/>
    <n v="0"/>
    <n v="1"/>
    <n v="0"/>
    <n v="0"/>
    <n v="0"/>
    <n v="1"/>
    <n v="0"/>
    <n v="1"/>
    <n v="1"/>
    <n v="1"/>
    <n v="1"/>
    <n v="1"/>
    <n v="0"/>
    <n v="0"/>
    <n v="0"/>
    <n v="0"/>
    <n v="1"/>
    <n v="1"/>
    <n v="1"/>
    <n v="0"/>
    <n v="1"/>
    <n v="1"/>
    <x v="1"/>
    <x v="0"/>
    <n v="0"/>
    <n v="1"/>
    <n v="0"/>
    <n v="0"/>
    <n v="0"/>
    <n v="0"/>
    <n v="0"/>
    <n v="0"/>
    <n v="0"/>
    <n v="0"/>
    <n v="0"/>
    <n v="0"/>
    <n v="0"/>
    <n v="0"/>
    <n v="0"/>
    <n v="0"/>
    <n v="0"/>
    <n v="0"/>
    <n v="0"/>
    <n v="0"/>
    <n v="0"/>
    <x v="0"/>
    <n v="416"/>
    <n v="11700"/>
    <n v="0"/>
    <n v="9"/>
    <n v="6"/>
  </r>
  <r>
    <s v="Orchid Petals"/>
    <s v=" Sector 49 Gurgaon"/>
    <x v="1"/>
    <n v="452000"/>
    <n v="10984"/>
    <s v="West"/>
    <x v="2"/>
    <x v="0"/>
    <n v="4.1150764748725401E-2"/>
    <m/>
    <m/>
    <n v="4115"/>
    <n v="5"/>
    <n v="5"/>
    <n v="3"/>
    <n v="5"/>
    <s v="plurifamiliar"/>
    <n v="14"/>
    <n v="14"/>
    <n v="1"/>
    <n v="1"/>
    <n v="1"/>
    <n v="0"/>
    <n v="0"/>
    <n v="0"/>
    <n v="1"/>
    <n v="0"/>
    <n v="0"/>
    <n v="0"/>
    <n v="1"/>
    <n v="0"/>
    <n v="1"/>
    <n v="1"/>
    <n v="1"/>
    <n v="1"/>
    <n v="1"/>
    <n v="1"/>
    <n v="0"/>
    <n v="0"/>
    <n v="0"/>
    <n v="1"/>
    <n v="1"/>
    <n v="1"/>
    <n v="0"/>
    <n v="1"/>
    <n v="1"/>
    <x v="1"/>
    <x v="0"/>
    <n v="0"/>
    <n v="1"/>
    <n v="0"/>
    <n v="0"/>
    <n v="0"/>
    <n v="0"/>
    <n v="0"/>
    <n v="0"/>
    <n v="0"/>
    <n v="0"/>
    <n v="0"/>
    <n v="0"/>
    <n v="0"/>
    <n v="0"/>
    <n v="0"/>
    <n v="0"/>
    <n v="0"/>
    <n v="0"/>
    <n v="0"/>
    <n v="0"/>
    <n v="0"/>
    <x v="0"/>
    <n v="452"/>
    <n v="10984"/>
    <n v="0"/>
    <n v="11"/>
    <n v="6"/>
  </r>
  <r>
    <s v="Orchid Petals"/>
    <s v=" Sector 49 Gurgaon"/>
    <x v="1"/>
    <n v="190000"/>
    <n v="10526"/>
    <s v="North-West"/>
    <x v="2"/>
    <x v="12"/>
    <n v="1.80505415162454E-2"/>
    <n v="1805"/>
    <m/>
    <m/>
    <n v="3"/>
    <n v="3"/>
    <n v="3"/>
    <n v="3"/>
    <s v="plurifamiliar"/>
    <n v="14"/>
    <n v="9"/>
    <n v="1"/>
    <n v="0"/>
    <n v="0"/>
    <n v="0"/>
    <n v="1"/>
    <n v="0"/>
    <n v="1"/>
    <n v="0"/>
    <n v="0"/>
    <n v="1"/>
    <n v="1"/>
    <n v="1"/>
    <n v="1"/>
    <n v="1"/>
    <n v="1"/>
    <n v="1"/>
    <n v="1"/>
    <n v="1"/>
    <n v="1"/>
    <n v="1"/>
    <n v="1"/>
    <n v="1"/>
    <n v="1"/>
    <n v="1"/>
    <n v="0"/>
    <n v="1"/>
    <n v="1"/>
    <x v="1"/>
    <x v="0"/>
    <n v="0"/>
    <n v="1"/>
    <n v="3"/>
    <n v="0"/>
    <n v="0"/>
    <n v="0"/>
    <n v="0"/>
    <n v="0"/>
    <n v="0"/>
    <n v="1"/>
    <n v="0"/>
    <n v="0"/>
    <n v="0"/>
    <n v="0"/>
    <n v="0"/>
    <n v="0"/>
    <n v="0"/>
    <n v="0"/>
    <n v="0"/>
    <n v="0"/>
    <n v="0"/>
    <x v="0"/>
    <n v="190"/>
    <n v="10526"/>
    <n v="4"/>
    <n v="14"/>
    <n v="6"/>
  </r>
  <r>
    <s v="Orchid Petals"/>
    <s v=" Sector 49 Gurgaon"/>
    <x v="1"/>
    <n v="235000"/>
    <n v="11559"/>
    <s v="West"/>
    <x v="0"/>
    <x v="0"/>
    <n v="2.03304784150878E-2"/>
    <n v="1750"/>
    <n v="2030"/>
    <n v="2033"/>
    <n v="3"/>
    <n v="3"/>
    <n v="3"/>
    <n v="3"/>
    <s v="plurifamiliar"/>
    <n v="15"/>
    <n v="15"/>
    <n v="0"/>
    <n v="0"/>
    <n v="0"/>
    <n v="0"/>
    <n v="0"/>
    <n v="0"/>
    <n v="1"/>
    <n v="0"/>
    <n v="0"/>
    <n v="0"/>
    <n v="1"/>
    <n v="0"/>
    <n v="1"/>
    <n v="1"/>
    <n v="1"/>
    <n v="1"/>
    <n v="1"/>
    <n v="1"/>
    <n v="0"/>
    <n v="0"/>
    <n v="0"/>
    <n v="1"/>
    <n v="1"/>
    <n v="1"/>
    <n v="0"/>
    <n v="1"/>
    <n v="1"/>
    <x v="1"/>
    <x v="0"/>
    <n v="0"/>
    <n v="1"/>
    <n v="0"/>
    <n v="2"/>
    <n v="0"/>
    <n v="0"/>
    <n v="0"/>
    <n v="0"/>
    <n v="0"/>
    <n v="0"/>
    <n v="0"/>
    <n v="0"/>
    <n v="0"/>
    <n v="0"/>
    <n v="0"/>
    <n v="0"/>
    <n v="0"/>
    <n v="0"/>
    <n v="0"/>
    <n v="0"/>
    <n v="0"/>
    <x v="0"/>
    <n v="235"/>
    <n v="11559"/>
    <n v="2"/>
    <n v="8"/>
    <n v="6"/>
  </r>
  <r>
    <s v="Orchid Petals"/>
    <s v=" Sector 49 Gurgaon"/>
    <x v="1"/>
    <n v="238000"/>
    <n v="11497"/>
    <s v="West"/>
    <x v="0"/>
    <x v="0"/>
    <n v="2.0701052448464801E-2"/>
    <n v="1750"/>
    <n v="2061"/>
    <n v="2070"/>
    <n v="3"/>
    <n v="4"/>
    <n v="3"/>
    <n v="3"/>
    <s v="plurifamiliar"/>
    <n v="14"/>
    <n v="1"/>
    <n v="0"/>
    <n v="1"/>
    <n v="0"/>
    <n v="0"/>
    <n v="0"/>
    <n v="0"/>
    <n v="1"/>
    <n v="0"/>
    <n v="0"/>
    <n v="0"/>
    <n v="1"/>
    <n v="0"/>
    <n v="1"/>
    <n v="1"/>
    <n v="1"/>
    <n v="1"/>
    <n v="1"/>
    <n v="1"/>
    <n v="0"/>
    <n v="0"/>
    <n v="0"/>
    <n v="1"/>
    <n v="1"/>
    <n v="1"/>
    <n v="0"/>
    <n v="1"/>
    <n v="1"/>
    <x v="1"/>
    <x v="0"/>
    <n v="0"/>
    <n v="1"/>
    <n v="0"/>
    <n v="2"/>
    <n v="0"/>
    <n v="0"/>
    <n v="0"/>
    <n v="0"/>
    <n v="0"/>
    <n v="1"/>
    <n v="0"/>
    <n v="0"/>
    <n v="0"/>
    <n v="0"/>
    <n v="0"/>
    <n v="1"/>
    <n v="0"/>
    <n v="0"/>
    <n v="0"/>
    <n v="0"/>
    <n v="2"/>
    <x v="1"/>
    <n v="238"/>
    <n v="11497"/>
    <n v="4"/>
    <n v="9"/>
    <n v="6"/>
  </r>
  <r>
    <s v="Oriental Valley CHS"/>
    <s v=" Sector 9A Gurgaon"/>
    <x v="1"/>
    <n v="150000"/>
    <n v="8108"/>
    <s v=""/>
    <x v="2"/>
    <x v="43"/>
    <n v="1.8500246669955599E-2"/>
    <n v="1850"/>
    <m/>
    <m/>
    <n v="4"/>
    <n v="3"/>
    <n v="3"/>
    <n v="4"/>
    <s v="plurifamiliar"/>
    <n v="9"/>
    <n v="8"/>
    <n v="0"/>
    <n v="0"/>
    <n v="0"/>
    <n v="0"/>
    <n v="0"/>
    <n v="0"/>
    <n v="0"/>
    <n v="0"/>
    <n v="0"/>
    <n v="0"/>
    <n v="1"/>
    <n v="0"/>
    <n v="1"/>
    <n v="1"/>
    <n v="0"/>
    <n v="1"/>
    <n v="1"/>
    <n v="1"/>
    <n v="0"/>
    <n v="0"/>
    <n v="0"/>
    <n v="1"/>
    <n v="0"/>
    <n v="1"/>
    <n v="1"/>
    <n v="1"/>
    <n v="1"/>
    <x v="1"/>
    <x v="0"/>
    <n v="0"/>
    <n v="0"/>
    <n v="0"/>
    <n v="0"/>
    <n v="0"/>
    <n v="0"/>
    <n v="0"/>
    <n v="0"/>
    <n v="0"/>
    <n v="0"/>
    <n v="0"/>
    <n v="0"/>
    <n v="0"/>
    <n v="0"/>
    <n v="0"/>
    <n v="3"/>
    <n v="0"/>
    <n v="0"/>
    <n v="0"/>
    <n v="0"/>
    <n v="0"/>
    <x v="0"/>
    <n v="150"/>
    <n v="8108"/>
    <n v="3"/>
    <n v="6"/>
    <n v="5"/>
  </r>
  <r>
    <s v="Oriental Valley CHS"/>
    <s v=" Sector 9A Gurgaon"/>
    <x v="1"/>
    <n v="150000"/>
    <n v="9090"/>
    <s v=""/>
    <x v="0"/>
    <x v="1"/>
    <n v="1.65016501650165E-2"/>
    <n v="1650"/>
    <m/>
    <m/>
    <n v="4"/>
    <n v="3"/>
    <n v="3"/>
    <n v="4"/>
    <s v="plurifamiliar"/>
    <n v="9"/>
    <n v="8"/>
    <n v="0"/>
    <n v="0"/>
    <n v="0"/>
    <n v="0"/>
    <n v="0"/>
    <n v="0"/>
    <n v="0"/>
    <n v="0"/>
    <n v="0"/>
    <n v="0"/>
    <n v="0"/>
    <n v="0"/>
    <n v="0"/>
    <n v="0"/>
    <n v="0"/>
    <n v="0"/>
    <n v="0"/>
    <n v="0"/>
    <n v="0"/>
    <n v="0"/>
    <n v="0"/>
    <n v="1"/>
    <n v="0"/>
    <n v="1"/>
    <n v="1"/>
    <n v="1"/>
    <n v="1"/>
    <x v="1"/>
    <x v="0"/>
    <n v="0"/>
    <n v="0"/>
    <n v="0"/>
    <n v="4"/>
    <n v="0"/>
    <n v="0"/>
    <n v="0"/>
    <n v="0"/>
    <n v="0"/>
    <n v="0"/>
    <n v="0"/>
    <n v="0"/>
    <n v="0"/>
    <n v="0"/>
    <n v="0"/>
    <n v="3"/>
    <n v="0"/>
    <n v="0"/>
    <n v="0"/>
    <n v="0"/>
    <n v="2"/>
    <x v="1"/>
    <n v="150"/>
    <n v="9090"/>
    <n v="7"/>
    <n v="0"/>
    <n v="5"/>
  </r>
  <r>
    <s v="Orris Aster Court"/>
    <s v=" Sector 85 Gurgaon"/>
    <x v="1"/>
    <n v="66989.999999999985"/>
    <n v="5825"/>
    <s v="North-West"/>
    <x v="0"/>
    <x v="9"/>
    <n v="1.1500429184549301E-2"/>
    <n v="1150"/>
    <n v="1250"/>
    <n v="1375"/>
    <n v="2"/>
    <n v="2"/>
    <n v="2"/>
    <n v="2"/>
    <s v="unifamiliar"/>
    <n v="12"/>
    <n v="5"/>
    <n v="0"/>
    <n v="0"/>
    <n v="0"/>
    <n v="0"/>
    <n v="1"/>
    <n v="1"/>
    <n v="1"/>
    <n v="0"/>
    <n v="1"/>
    <n v="1"/>
    <n v="1"/>
    <n v="1"/>
    <n v="1"/>
    <n v="1"/>
    <n v="1"/>
    <n v="1"/>
    <n v="1"/>
    <n v="1"/>
    <n v="1"/>
    <n v="1"/>
    <n v="1"/>
    <n v="0"/>
    <n v="0"/>
    <n v="0"/>
    <n v="0"/>
    <n v="0"/>
    <n v="0"/>
    <x v="1"/>
    <x v="2"/>
    <n v="1"/>
    <n v="0"/>
    <n v="0"/>
    <n v="2"/>
    <n v="0"/>
    <n v="0"/>
    <n v="0"/>
    <n v="1"/>
    <n v="0"/>
    <n v="1"/>
    <n v="0"/>
    <n v="0"/>
    <n v="0"/>
    <n v="0"/>
    <n v="0"/>
    <n v="1"/>
    <n v="0"/>
    <n v="0"/>
    <n v="0"/>
    <n v="0"/>
    <n v="2"/>
    <x v="1"/>
    <n v="66.989999999999995"/>
    <n v="5825"/>
    <n v="5"/>
    <n v="15"/>
    <n v="2"/>
  </r>
  <r>
    <s v="Orris Aster Court"/>
    <s v=" Sector 85 Gurgaon"/>
    <x v="1"/>
    <n v="68500"/>
    <n v="5221"/>
    <s v="South-West"/>
    <x v="0"/>
    <x v="13"/>
    <n v="1.31200919364106E-2"/>
    <n v="975"/>
    <n v="1075"/>
    <n v="1312"/>
    <n v="2"/>
    <n v="2"/>
    <n v="2"/>
    <n v="2"/>
    <s v="unifamiliar"/>
    <n v="12"/>
    <n v="5"/>
    <n v="0"/>
    <n v="0"/>
    <n v="0"/>
    <n v="0"/>
    <n v="0"/>
    <n v="0"/>
    <n v="0"/>
    <n v="0"/>
    <n v="0"/>
    <n v="0"/>
    <n v="1"/>
    <n v="0"/>
    <n v="1"/>
    <n v="1"/>
    <n v="1"/>
    <n v="1"/>
    <n v="0"/>
    <n v="1"/>
    <n v="0"/>
    <n v="0"/>
    <n v="0"/>
    <n v="0"/>
    <n v="0"/>
    <n v="0"/>
    <n v="0"/>
    <n v="0"/>
    <n v="0"/>
    <x v="1"/>
    <x v="2"/>
    <n v="1"/>
    <n v="0"/>
    <n v="0"/>
    <n v="0"/>
    <n v="0"/>
    <n v="0"/>
    <n v="0"/>
    <n v="0"/>
    <n v="0"/>
    <n v="0"/>
    <n v="0"/>
    <n v="0"/>
    <n v="0"/>
    <n v="0"/>
    <n v="0"/>
    <n v="0"/>
    <n v="0"/>
    <n v="0"/>
    <n v="0"/>
    <n v="0"/>
    <n v="0"/>
    <x v="0"/>
    <n v="68.5"/>
    <n v="5221"/>
    <n v="0"/>
    <n v="6"/>
    <n v="2"/>
  </r>
  <r>
    <s v="Orris Aster Court"/>
    <s v=" Sector 85 Gurgaon"/>
    <x v="1"/>
    <n v="90000"/>
    <n v="5671"/>
    <s v="North-East"/>
    <x v="0"/>
    <x v="0"/>
    <n v="1.5870216892964199E-2"/>
    <m/>
    <m/>
    <n v="1587"/>
    <n v="3"/>
    <n v="3"/>
    <n v="3"/>
    <n v="3"/>
    <s v="plurifamiliar"/>
    <n v="12"/>
    <n v="8"/>
    <n v="0"/>
    <n v="0"/>
    <n v="0"/>
    <n v="0"/>
    <n v="0"/>
    <n v="0"/>
    <n v="1"/>
    <n v="0"/>
    <n v="0"/>
    <n v="0"/>
    <n v="1"/>
    <n v="0"/>
    <n v="1"/>
    <n v="1"/>
    <n v="1"/>
    <n v="1"/>
    <n v="1"/>
    <n v="1"/>
    <n v="0"/>
    <n v="0"/>
    <n v="0"/>
    <n v="0"/>
    <n v="0"/>
    <n v="0"/>
    <n v="0"/>
    <n v="0"/>
    <n v="0"/>
    <x v="1"/>
    <x v="2"/>
    <n v="1"/>
    <n v="0"/>
    <n v="0"/>
    <n v="0"/>
    <n v="0"/>
    <n v="0"/>
    <n v="0"/>
    <n v="0"/>
    <n v="0"/>
    <n v="0"/>
    <n v="0"/>
    <n v="0"/>
    <n v="0"/>
    <n v="0"/>
    <n v="0"/>
    <n v="0"/>
    <n v="0"/>
    <n v="0"/>
    <n v="0"/>
    <n v="0"/>
    <n v="0"/>
    <x v="0"/>
    <n v="90"/>
    <n v="5671"/>
    <n v="0"/>
    <n v="8"/>
    <n v="2"/>
  </r>
  <r>
    <s v="Orris Aster Court"/>
    <s v=" Sector 85 Gurgaon"/>
    <x v="1"/>
    <n v="93000"/>
    <n v="5671"/>
    <s v=""/>
    <x v="0"/>
    <x v="1"/>
    <n v="1.6399224122729601E-2"/>
    <n v="1250"/>
    <n v="1587"/>
    <m/>
    <n v="3"/>
    <n v="3"/>
    <n v="3"/>
    <n v="3"/>
    <s v="plurifamiliar"/>
    <n v="12"/>
    <n v="8"/>
    <n v="0"/>
    <n v="0"/>
    <n v="0"/>
    <n v="0"/>
    <m/>
    <m/>
    <m/>
    <m/>
    <m/>
    <m/>
    <m/>
    <m/>
    <m/>
    <m/>
    <m/>
    <m/>
    <m/>
    <m/>
    <m/>
    <m/>
    <m/>
    <n v="0"/>
    <n v="0"/>
    <n v="0"/>
    <n v="0"/>
    <n v="0"/>
    <n v="0"/>
    <x v="1"/>
    <x v="2"/>
    <n v="1"/>
    <n v="0"/>
    <n v="0"/>
    <n v="0"/>
    <n v="0"/>
    <n v="0"/>
    <n v="0"/>
    <n v="0"/>
    <n v="0"/>
    <n v="0"/>
    <n v="0"/>
    <n v="0"/>
    <n v="0"/>
    <n v="0"/>
    <n v="0"/>
    <n v="0"/>
    <n v="0"/>
    <n v="0"/>
    <n v="0"/>
    <n v="0"/>
    <n v="0"/>
    <x v="0"/>
    <n v="93"/>
    <n v="5671"/>
    <n v="0"/>
    <n v="0"/>
    <n v="2"/>
  </r>
  <r>
    <s v="Orris Aster Court Premier"/>
    <s v=" Sector 85 Gurgaon"/>
    <x v="1"/>
    <n v="138000"/>
    <n v="6509"/>
    <s v="North-East"/>
    <x v="0"/>
    <x v="22"/>
    <n v="2.1201413427561801E-2"/>
    <m/>
    <n v="1616"/>
    <n v="2120"/>
    <n v="3"/>
    <n v="4"/>
    <n v="2"/>
    <n v="3"/>
    <s v="plurifamiliar"/>
    <n v="12"/>
    <n v="6"/>
    <n v="1"/>
    <n v="0"/>
    <n v="0"/>
    <n v="0"/>
    <n v="0"/>
    <n v="0"/>
    <n v="1"/>
    <n v="0"/>
    <n v="0"/>
    <n v="0"/>
    <n v="1"/>
    <n v="0"/>
    <n v="0"/>
    <n v="0"/>
    <n v="1"/>
    <n v="1"/>
    <n v="1"/>
    <n v="1"/>
    <n v="1"/>
    <n v="1"/>
    <n v="0"/>
    <n v="1"/>
    <n v="1"/>
    <n v="0"/>
    <n v="0"/>
    <n v="0"/>
    <n v="1"/>
    <x v="1"/>
    <x v="2"/>
    <n v="1"/>
    <n v="0"/>
    <n v="0"/>
    <n v="0"/>
    <n v="0"/>
    <n v="0"/>
    <n v="0"/>
    <n v="0"/>
    <n v="0"/>
    <n v="0"/>
    <n v="0"/>
    <n v="0"/>
    <n v="0"/>
    <n v="0"/>
    <n v="0"/>
    <n v="0"/>
    <n v="0"/>
    <n v="0"/>
    <n v="0"/>
    <n v="0"/>
    <n v="0"/>
    <x v="0"/>
    <n v="138"/>
    <n v="6509"/>
    <n v="0"/>
    <n v="9"/>
    <n v="5"/>
  </r>
  <r>
    <s v="Orris Aster Court Premier"/>
    <s v=" Sector 85 Gurgaon"/>
    <x v="1"/>
    <n v="125000"/>
    <n v="5896"/>
    <s v="North"/>
    <x v="0"/>
    <x v="9"/>
    <n v="2.12008141112618E-2"/>
    <n v="1800"/>
    <n v="1900"/>
    <n v="2120"/>
    <n v="3"/>
    <n v="4"/>
    <n v="2"/>
    <n v="3"/>
    <s v="plurifamiliar"/>
    <n v="12"/>
    <n v="5"/>
    <n v="1"/>
    <n v="0"/>
    <n v="0"/>
    <n v="0"/>
    <n v="1"/>
    <n v="1"/>
    <n v="1"/>
    <n v="0"/>
    <n v="1"/>
    <n v="1"/>
    <n v="1"/>
    <n v="1"/>
    <n v="1"/>
    <n v="1"/>
    <n v="1"/>
    <n v="1"/>
    <n v="1"/>
    <n v="1"/>
    <n v="1"/>
    <n v="1"/>
    <n v="1"/>
    <n v="1"/>
    <n v="1"/>
    <n v="0"/>
    <n v="0"/>
    <n v="0"/>
    <n v="1"/>
    <x v="1"/>
    <x v="2"/>
    <n v="1"/>
    <n v="0"/>
    <n v="4"/>
    <n v="0"/>
    <n v="0"/>
    <n v="0"/>
    <n v="0"/>
    <n v="0"/>
    <n v="0"/>
    <n v="1"/>
    <n v="0"/>
    <n v="0"/>
    <n v="0"/>
    <n v="0"/>
    <n v="0"/>
    <n v="0"/>
    <n v="0"/>
    <n v="0"/>
    <n v="0"/>
    <n v="0"/>
    <n v="2"/>
    <x v="1"/>
    <n v="125"/>
    <n v="5896"/>
    <n v="5"/>
    <n v="16"/>
    <n v="5"/>
  </r>
  <r>
    <s v="Orris Aster Court Premier"/>
    <s v=" Sector 85 Gurgaon"/>
    <x v="1"/>
    <n v="150000"/>
    <n v="5859"/>
    <s v="West"/>
    <x v="4"/>
    <x v="13"/>
    <n v="2.5601638504864299E-2"/>
    <n v="1800"/>
    <n v="2017"/>
    <n v="2560"/>
    <n v="4"/>
    <n v="5"/>
    <n v="3"/>
    <n v="4"/>
    <s v="plurifamiliar"/>
    <n v="12"/>
    <n v="6"/>
    <n v="1"/>
    <n v="0"/>
    <n v="0"/>
    <n v="0"/>
    <n v="0"/>
    <n v="0"/>
    <n v="0"/>
    <n v="0"/>
    <n v="0"/>
    <n v="0"/>
    <n v="1"/>
    <n v="0"/>
    <n v="1"/>
    <n v="1"/>
    <n v="1"/>
    <n v="1"/>
    <n v="0"/>
    <n v="0"/>
    <n v="0"/>
    <n v="0"/>
    <n v="0"/>
    <n v="1"/>
    <n v="1"/>
    <n v="0"/>
    <n v="0"/>
    <n v="0"/>
    <n v="1"/>
    <x v="1"/>
    <x v="2"/>
    <n v="1"/>
    <n v="0"/>
    <n v="5"/>
    <n v="3"/>
    <n v="0"/>
    <n v="0"/>
    <n v="0"/>
    <n v="0"/>
    <n v="0"/>
    <n v="1"/>
    <n v="0"/>
    <n v="0"/>
    <n v="0"/>
    <n v="0"/>
    <n v="0"/>
    <n v="2"/>
    <n v="0"/>
    <n v="0"/>
    <n v="0"/>
    <n v="0"/>
    <n v="2"/>
    <x v="1"/>
    <n v="150"/>
    <n v="5859"/>
    <n v="11"/>
    <n v="6"/>
    <n v="5"/>
  </r>
  <r>
    <s v="Orris Aster Court Premier"/>
    <s v=" Sector 85 Gurgaon"/>
    <x v="1"/>
    <n v="149000"/>
    <n v="5820"/>
    <s v="East"/>
    <x v="0"/>
    <x v="29"/>
    <n v="2.56013745704467E-2"/>
    <n v="1890"/>
    <n v="2017"/>
    <n v="2560"/>
    <n v="4"/>
    <n v="5"/>
    <n v="3"/>
    <n v="4"/>
    <s v="plurifamiliar"/>
    <n v="12"/>
    <n v="10"/>
    <n v="1"/>
    <n v="0"/>
    <n v="0"/>
    <n v="0"/>
    <n v="0"/>
    <n v="1"/>
    <n v="0"/>
    <n v="0"/>
    <n v="0"/>
    <n v="0"/>
    <n v="1"/>
    <n v="1"/>
    <n v="1"/>
    <n v="1"/>
    <n v="1"/>
    <n v="1"/>
    <n v="0"/>
    <n v="1"/>
    <n v="1"/>
    <n v="1"/>
    <n v="1"/>
    <n v="1"/>
    <n v="1"/>
    <n v="0"/>
    <n v="0"/>
    <n v="0"/>
    <n v="1"/>
    <x v="1"/>
    <x v="2"/>
    <n v="1"/>
    <n v="0"/>
    <n v="5"/>
    <n v="4"/>
    <n v="0"/>
    <n v="0"/>
    <n v="1"/>
    <n v="0"/>
    <n v="0"/>
    <n v="1"/>
    <n v="0"/>
    <n v="0"/>
    <n v="0"/>
    <n v="0"/>
    <n v="0"/>
    <n v="0"/>
    <n v="0"/>
    <n v="0"/>
    <n v="0"/>
    <n v="0"/>
    <n v="2"/>
    <x v="1"/>
    <n v="149"/>
    <n v="5820"/>
    <n v="11"/>
    <n v="11"/>
    <n v="5"/>
  </r>
  <r>
    <s v="Orris Aster Court Premier"/>
    <s v=" Sector 85 Gurgaon"/>
    <x v="1"/>
    <n v="120000"/>
    <n v="5660"/>
    <s v="North-East"/>
    <x v="0"/>
    <x v="13"/>
    <n v="2.1201413427561801E-2"/>
    <n v="1550"/>
    <n v="1650"/>
    <n v="2120"/>
    <n v="3"/>
    <n v="4"/>
    <n v="2"/>
    <n v="3"/>
    <s v="plurifamiliar"/>
    <n v="12"/>
    <n v="6"/>
    <n v="1"/>
    <n v="0"/>
    <n v="0"/>
    <n v="0"/>
    <n v="0"/>
    <n v="0"/>
    <n v="0"/>
    <n v="0"/>
    <n v="0"/>
    <n v="0"/>
    <n v="1"/>
    <n v="0"/>
    <n v="1"/>
    <n v="1"/>
    <n v="1"/>
    <n v="1"/>
    <n v="0"/>
    <n v="0"/>
    <n v="0"/>
    <n v="0"/>
    <n v="0"/>
    <n v="1"/>
    <n v="1"/>
    <n v="0"/>
    <n v="0"/>
    <n v="0"/>
    <n v="1"/>
    <x v="1"/>
    <x v="2"/>
    <n v="1"/>
    <n v="0"/>
    <n v="4"/>
    <n v="3"/>
    <n v="0"/>
    <n v="0"/>
    <n v="0"/>
    <n v="0"/>
    <n v="0"/>
    <n v="1"/>
    <n v="0"/>
    <n v="0"/>
    <n v="0"/>
    <n v="0"/>
    <n v="0"/>
    <n v="0"/>
    <n v="0"/>
    <n v="0"/>
    <n v="0"/>
    <n v="0"/>
    <n v="2"/>
    <x v="1"/>
    <n v="120"/>
    <n v="5660"/>
    <n v="8"/>
    <n v="6"/>
    <n v="5"/>
  </r>
  <r>
    <s v="Orris Aster Court Premier"/>
    <s v=" Sector 85 Gurgaon"/>
    <x v="1"/>
    <n v="125000"/>
    <n v="5896"/>
    <s v="East"/>
    <x v="0"/>
    <x v="0"/>
    <n v="2.12008141112618E-2"/>
    <m/>
    <n v="1616"/>
    <n v="2120"/>
    <n v="3"/>
    <n v="4"/>
    <n v="2"/>
    <n v="3"/>
    <s v="plurifamiliar"/>
    <n v="12"/>
    <n v="6"/>
    <n v="1"/>
    <n v="0"/>
    <n v="0"/>
    <n v="0"/>
    <n v="0"/>
    <n v="0"/>
    <n v="1"/>
    <n v="0"/>
    <n v="0"/>
    <n v="0"/>
    <n v="1"/>
    <n v="0"/>
    <n v="1"/>
    <n v="1"/>
    <n v="1"/>
    <n v="1"/>
    <n v="1"/>
    <n v="1"/>
    <n v="0"/>
    <n v="0"/>
    <n v="0"/>
    <n v="1"/>
    <n v="1"/>
    <n v="0"/>
    <n v="0"/>
    <n v="0"/>
    <n v="1"/>
    <x v="1"/>
    <x v="2"/>
    <n v="1"/>
    <n v="0"/>
    <n v="5"/>
    <n v="3"/>
    <n v="0"/>
    <n v="0"/>
    <n v="0"/>
    <n v="4"/>
    <n v="0"/>
    <n v="1"/>
    <n v="0"/>
    <n v="0"/>
    <n v="0"/>
    <n v="0"/>
    <n v="0"/>
    <n v="3"/>
    <n v="0"/>
    <n v="0"/>
    <n v="0"/>
    <n v="0"/>
    <n v="2"/>
    <x v="1"/>
    <n v="125"/>
    <n v="5896"/>
    <n v="16"/>
    <n v="9"/>
    <n v="5"/>
  </r>
  <r>
    <s v="Orris Aster Court Premier"/>
    <s v=" Sector 85 Gurgaon"/>
    <x v="1"/>
    <n v="173000"/>
    <n v="6757"/>
    <s v="East"/>
    <x v="0"/>
    <x v="27"/>
    <n v="2.56030782891815E-2"/>
    <m/>
    <n v="2017"/>
    <n v="2560"/>
    <n v="4"/>
    <n v="5"/>
    <n v="3"/>
    <n v="4"/>
    <s v="plurifamiliar"/>
    <n v="12"/>
    <n v="8"/>
    <n v="1"/>
    <n v="0"/>
    <n v="0"/>
    <n v="0"/>
    <n v="0"/>
    <n v="0"/>
    <n v="0"/>
    <n v="0"/>
    <n v="0"/>
    <n v="0"/>
    <n v="0"/>
    <n v="0"/>
    <n v="0"/>
    <n v="0"/>
    <n v="0"/>
    <n v="0"/>
    <n v="0"/>
    <n v="0"/>
    <n v="1"/>
    <n v="1"/>
    <n v="0"/>
    <n v="1"/>
    <n v="1"/>
    <n v="0"/>
    <n v="0"/>
    <n v="0"/>
    <n v="1"/>
    <x v="1"/>
    <x v="2"/>
    <n v="1"/>
    <n v="0"/>
    <n v="0"/>
    <n v="0"/>
    <n v="0"/>
    <n v="0"/>
    <n v="0"/>
    <n v="0"/>
    <n v="0"/>
    <n v="0"/>
    <n v="0"/>
    <n v="0"/>
    <n v="0"/>
    <n v="0"/>
    <n v="0"/>
    <n v="0"/>
    <n v="0"/>
    <n v="0"/>
    <n v="0"/>
    <n v="0"/>
    <n v="0"/>
    <x v="0"/>
    <n v="173"/>
    <n v="6757"/>
    <n v="0"/>
    <n v="3"/>
    <n v="5"/>
  </r>
  <r>
    <s v="Orris Aster Court Premier"/>
    <s v=" Sector 85 Gurgaon"/>
    <x v="1"/>
    <n v="145000"/>
    <n v="6839"/>
    <s v="North"/>
    <x v="4"/>
    <x v="27"/>
    <n v="2.12019301067407E-2"/>
    <m/>
    <n v="1616"/>
    <n v="2120"/>
    <n v="3"/>
    <n v="4"/>
    <n v="2"/>
    <n v="3"/>
    <s v="plurifamiliar"/>
    <n v="12"/>
    <n v="3"/>
    <n v="1"/>
    <n v="0"/>
    <n v="0"/>
    <n v="0"/>
    <n v="0"/>
    <n v="0"/>
    <n v="0"/>
    <n v="0"/>
    <n v="0"/>
    <n v="0"/>
    <n v="0"/>
    <n v="0"/>
    <n v="0"/>
    <n v="0"/>
    <n v="0"/>
    <n v="0"/>
    <n v="0"/>
    <n v="0"/>
    <n v="1"/>
    <n v="1"/>
    <n v="0"/>
    <n v="1"/>
    <n v="1"/>
    <n v="0"/>
    <n v="0"/>
    <n v="0"/>
    <n v="1"/>
    <x v="1"/>
    <x v="2"/>
    <n v="1"/>
    <n v="0"/>
    <n v="0"/>
    <n v="0"/>
    <n v="0"/>
    <n v="0"/>
    <n v="0"/>
    <n v="0"/>
    <n v="0"/>
    <n v="0"/>
    <n v="0"/>
    <n v="0"/>
    <n v="0"/>
    <n v="0"/>
    <n v="0"/>
    <n v="0"/>
    <n v="0"/>
    <n v="0"/>
    <n v="0"/>
    <n v="0"/>
    <n v="0"/>
    <x v="0"/>
    <n v="145"/>
    <n v="6839"/>
    <n v="0"/>
    <n v="3"/>
    <n v="5"/>
  </r>
  <r>
    <s v="Orris Carnation Residency"/>
    <s v=" Sector 85 Gurgaon"/>
    <x v="1"/>
    <n v="72000"/>
    <n v="4881"/>
    <s v="West"/>
    <x v="2"/>
    <x v="0"/>
    <n v="1.4751075599262401E-2"/>
    <n v="1250"/>
    <n v="1350"/>
    <n v="1475"/>
    <n v="3"/>
    <n v="3"/>
    <n v="2"/>
    <n v="3"/>
    <s v="plurifamiliar"/>
    <n v="12"/>
    <n v="9"/>
    <n v="0"/>
    <n v="0"/>
    <n v="0"/>
    <n v="0"/>
    <n v="0"/>
    <n v="0"/>
    <n v="1"/>
    <n v="0"/>
    <n v="0"/>
    <n v="0"/>
    <n v="1"/>
    <n v="0"/>
    <n v="1"/>
    <n v="1"/>
    <n v="1"/>
    <n v="1"/>
    <n v="1"/>
    <n v="1"/>
    <n v="0"/>
    <n v="0"/>
    <n v="0"/>
    <n v="1"/>
    <n v="1"/>
    <n v="0"/>
    <n v="0"/>
    <n v="0"/>
    <n v="1"/>
    <x v="1"/>
    <x v="0"/>
    <n v="0"/>
    <n v="0"/>
    <n v="0"/>
    <n v="0"/>
    <n v="0"/>
    <n v="0"/>
    <n v="0"/>
    <n v="0"/>
    <n v="0"/>
    <n v="0"/>
    <n v="0"/>
    <n v="0"/>
    <n v="0"/>
    <n v="0"/>
    <n v="0"/>
    <n v="0"/>
    <n v="0"/>
    <n v="0"/>
    <n v="0"/>
    <n v="0"/>
    <n v="0"/>
    <x v="0"/>
    <n v="72"/>
    <n v="4881"/>
    <n v="0"/>
    <n v="8"/>
    <n v="3"/>
  </r>
  <r>
    <s v="Orris Carnation Residency"/>
    <s v=" Sector 85 Gurgaon"/>
    <x v="1"/>
    <n v="54990"/>
    <n v="5788"/>
    <s v="North-East"/>
    <x v="0"/>
    <x v="9"/>
    <n v="9.5006910850034005E-3"/>
    <n v="950"/>
    <n v="1050"/>
    <n v="1115"/>
    <n v="2"/>
    <n v="2"/>
    <n v="2"/>
    <n v="2"/>
    <s v="unifamiliar"/>
    <n v="12"/>
    <n v="5"/>
    <n v="0"/>
    <n v="0"/>
    <n v="0"/>
    <n v="0"/>
    <n v="1"/>
    <n v="1"/>
    <n v="1"/>
    <n v="0"/>
    <n v="1"/>
    <n v="1"/>
    <n v="1"/>
    <n v="1"/>
    <n v="1"/>
    <n v="1"/>
    <n v="1"/>
    <n v="1"/>
    <n v="1"/>
    <n v="1"/>
    <n v="1"/>
    <n v="1"/>
    <n v="1"/>
    <n v="1"/>
    <n v="1"/>
    <n v="0"/>
    <n v="0"/>
    <n v="0"/>
    <n v="1"/>
    <x v="1"/>
    <x v="0"/>
    <n v="0"/>
    <n v="0"/>
    <n v="0"/>
    <n v="0"/>
    <n v="0"/>
    <n v="0"/>
    <n v="0"/>
    <n v="0"/>
    <n v="0"/>
    <n v="0"/>
    <n v="0"/>
    <n v="0"/>
    <n v="0"/>
    <n v="0"/>
    <n v="0"/>
    <n v="0"/>
    <n v="0"/>
    <n v="0"/>
    <n v="0"/>
    <n v="0"/>
    <n v="0"/>
    <x v="0"/>
    <n v="54.99"/>
    <n v="5788"/>
    <n v="0"/>
    <n v="15"/>
    <n v="3"/>
  </r>
  <r>
    <s v="Orris Carnation Residency"/>
    <s v=" Sector 85 Gurgaon"/>
    <x v="1"/>
    <n v="89500"/>
    <n v="4531"/>
    <s v="East"/>
    <x v="2"/>
    <x v="0"/>
    <n v="1.9752813948355701E-2"/>
    <n v="1435"/>
    <n v="1575"/>
    <n v="1975"/>
    <n v="4"/>
    <n v="4"/>
    <n v="3"/>
    <n v="4"/>
    <s v="plurifamiliar"/>
    <n v="12"/>
    <n v="8"/>
    <n v="0"/>
    <n v="0"/>
    <n v="0"/>
    <n v="0"/>
    <n v="0"/>
    <n v="0"/>
    <n v="1"/>
    <n v="0"/>
    <n v="0"/>
    <n v="0"/>
    <n v="1"/>
    <n v="0"/>
    <n v="1"/>
    <n v="1"/>
    <n v="1"/>
    <n v="1"/>
    <n v="1"/>
    <n v="0"/>
    <n v="0"/>
    <n v="0"/>
    <n v="0"/>
    <n v="1"/>
    <n v="1"/>
    <n v="0"/>
    <n v="0"/>
    <n v="0"/>
    <n v="1"/>
    <x v="1"/>
    <x v="0"/>
    <n v="0"/>
    <n v="0"/>
    <n v="0"/>
    <n v="3"/>
    <n v="0"/>
    <n v="0"/>
    <n v="0"/>
    <n v="0"/>
    <n v="0"/>
    <n v="1"/>
    <n v="0"/>
    <n v="0"/>
    <n v="0"/>
    <n v="0"/>
    <n v="0"/>
    <n v="2"/>
    <n v="0"/>
    <n v="0"/>
    <n v="0"/>
    <n v="0"/>
    <n v="2"/>
    <x v="1"/>
    <n v="89.5"/>
    <n v="4531"/>
    <n v="6"/>
    <n v="7"/>
    <n v="3"/>
  </r>
  <r>
    <s v="Orris Carnation Residency"/>
    <s v=" Sector 85 Gurgaon"/>
    <x v="1"/>
    <n v="79900.000000000015"/>
    <n v="4857"/>
    <s v="West"/>
    <x v="0"/>
    <x v="0"/>
    <n v="1.6450483837759902E-2"/>
    <n v="1275"/>
    <n v="1390"/>
    <n v="1645"/>
    <n v="3"/>
    <n v="4"/>
    <n v="3"/>
    <n v="3"/>
    <s v="plurifamiliar"/>
    <n v="12"/>
    <n v="4"/>
    <n v="1"/>
    <n v="0"/>
    <n v="0"/>
    <n v="0"/>
    <n v="0"/>
    <n v="0"/>
    <n v="1"/>
    <n v="0"/>
    <n v="0"/>
    <n v="0"/>
    <n v="1"/>
    <n v="0"/>
    <n v="1"/>
    <n v="1"/>
    <n v="1"/>
    <n v="1"/>
    <n v="1"/>
    <n v="0"/>
    <n v="0"/>
    <n v="0"/>
    <n v="0"/>
    <n v="1"/>
    <n v="1"/>
    <n v="0"/>
    <n v="0"/>
    <n v="0"/>
    <n v="1"/>
    <x v="1"/>
    <x v="0"/>
    <n v="0"/>
    <n v="0"/>
    <n v="0"/>
    <n v="2"/>
    <n v="0"/>
    <n v="0"/>
    <n v="0"/>
    <n v="0"/>
    <n v="0"/>
    <n v="1"/>
    <n v="0"/>
    <n v="0"/>
    <n v="0"/>
    <n v="0"/>
    <n v="0"/>
    <n v="1"/>
    <n v="0"/>
    <n v="0"/>
    <n v="0"/>
    <n v="0"/>
    <n v="2"/>
    <x v="1"/>
    <n v="79.900000000000006"/>
    <n v="4857"/>
    <n v="4"/>
    <n v="8"/>
    <n v="3"/>
  </r>
  <r>
    <s v="Orris Carnation Residency"/>
    <s v=" Sector 85 Gurgaon"/>
    <x v="1"/>
    <n v="88400"/>
    <n v="5952"/>
    <s v="South"/>
    <x v="0"/>
    <x v="8"/>
    <n v="1.48521505376344E-2"/>
    <m/>
    <m/>
    <n v="1485"/>
    <n v="3"/>
    <n v="3"/>
    <n v="1"/>
    <n v="3"/>
    <s v="plurifamiliar"/>
    <n v="12"/>
    <n v="1"/>
    <n v="0"/>
    <n v="0"/>
    <n v="0"/>
    <n v="0"/>
    <n v="0"/>
    <n v="0"/>
    <n v="1"/>
    <n v="1"/>
    <n v="0"/>
    <n v="0"/>
    <n v="1"/>
    <n v="1"/>
    <n v="1"/>
    <n v="0"/>
    <n v="0"/>
    <n v="1"/>
    <n v="1"/>
    <n v="1"/>
    <n v="1"/>
    <n v="1"/>
    <n v="1"/>
    <n v="1"/>
    <n v="1"/>
    <n v="0"/>
    <n v="0"/>
    <n v="0"/>
    <n v="1"/>
    <x v="1"/>
    <x v="0"/>
    <n v="0"/>
    <n v="0"/>
    <n v="0"/>
    <n v="0"/>
    <n v="0"/>
    <n v="0"/>
    <n v="0"/>
    <n v="0"/>
    <n v="0"/>
    <n v="0"/>
    <n v="0"/>
    <n v="0"/>
    <n v="0"/>
    <n v="0"/>
    <n v="0"/>
    <n v="0"/>
    <n v="0"/>
    <n v="0"/>
    <n v="0"/>
    <n v="0"/>
    <n v="0"/>
    <x v="0"/>
    <n v="88.4"/>
    <n v="5952"/>
    <n v="0"/>
    <n v="10"/>
    <n v="3"/>
  </r>
  <r>
    <s v="Orris Carnation Residency"/>
    <s v=" Sector 85 Gurgaon"/>
    <x v="1"/>
    <n v="110000"/>
    <n v="6686"/>
    <s v="East"/>
    <x v="2"/>
    <x v="8"/>
    <n v="1.6452288363745099E-2"/>
    <n v="1300"/>
    <m/>
    <n v="1645"/>
    <n v="3"/>
    <n v="4"/>
    <n v="3"/>
    <n v="3"/>
    <s v="plurifamiliar"/>
    <n v="12"/>
    <n v="6"/>
    <n v="1"/>
    <n v="0"/>
    <n v="0"/>
    <n v="0"/>
    <n v="0"/>
    <n v="0"/>
    <n v="1"/>
    <n v="1"/>
    <n v="0"/>
    <n v="0"/>
    <n v="1"/>
    <n v="1"/>
    <n v="1"/>
    <n v="0"/>
    <n v="0"/>
    <n v="1"/>
    <n v="1"/>
    <n v="1"/>
    <n v="1"/>
    <n v="1"/>
    <n v="1"/>
    <n v="1"/>
    <n v="1"/>
    <n v="0"/>
    <n v="0"/>
    <n v="0"/>
    <n v="1"/>
    <x v="1"/>
    <x v="0"/>
    <n v="0"/>
    <n v="0"/>
    <n v="0"/>
    <n v="3"/>
    <n v="0"/>
    <n v="1"/>
    <n v="1"/>
    <n v="0"/>
    <n v="0"/>
    <n v="1"/>
    <n v="1"/>
    <n v="0"/>
    <n v="0"/>
    <n v="0"/>
    <n v="0"/>
    <n v="1"/>
    <n v="0"/>
    <n v="0"/>
    <n v="0"/>
    <n v="0"/>
    <n v="1"/>
    <x v="2"/>
    <n v="110"/>
    <n v="6686"/>
    <n v="8"/>
    <n v="11"/>
    <n v="3"/>
  </r>
  <r>
    <s v="Orris Carnation Residency"/>
    <s v=" Sector 85 Gurgaon"/>
    <x v="1"/>
    <n v="90000"/>
    <n v="6428"/>
    <s v=""/>
    <x v="0"/>
    <x v="7"/>
    <n v="1.40012445550715E-2"/>
    <n v="1400"/>
    <n v="1402"/>
    <n v="1485"/>
    <n v="3"/>
    <n v="3"/>
    <n v="2"/>
    <n v="3"/>
    <s v="plurifamiliar"/>
    <n v="12"/>
    <n v="12"/>
    <n v="0"/>
    <n v="0"/>
    <n v="0"/>
    <n v="0"/>
    <n v="0"/>
    <n v="1"/>
    <n v="1"/>
    <n v="0"/>
    <n v="0"/>
    <n v="1"/>
    <n v="1"/>
    <n v="1"/>
    <n v="1"/>
    <n v="1"/>
    <n v="1"/>
    <n v="1"/>
    <n v="1"/>
    <n v="1"/>
    <n v="1"/>
    <n v="1"/>
    <n v="1"/>
    <n v="1"/>
    <n v="1"/>
    <n v="0"/>
    <n v="0"/>
    <n v="0"/>
    <n v="1"/>
    <x v="1"/>
    <x v="0"/>
    <n v="0"/>
    <n v="0"/>
    <n v="0"/>
    <n v="4"/>
    <n v="0"/>
    <n v="0"/>
    <n v="0"/>
    <n v="0"/>
    <n v="0"/>
    <n v="1"/>
    <n v="0"/>
    <n v="0"/>
    <n v="0"/>
    <n v="0"/>
    <n v="0"/>
    <n v="0"/>
    <n v="0"/>
    <n v="0"/>
    <n v="0"/>
    <n v="0"/>
    <n v="2"/>
    <x v="1"/>
    <n v="90"/>
    <n v="6428"/>
    <n v="5"/>
    <n v="13"/>
    <n v="3"/>
  </r>
  <r>
    <s v="Palam Vihar Extension West Zone RWA"/>
    <s v=" Palam Vihar Extension"/>
    <x v="0"/>
    <n v="20000"/>
    <n v="4000"/>
    <s v=""/>
    <x v="2"/>
    <x v="1"/>
    <n v="5.0000000000000001E-3"/>
    <n v="500"/>
    <m/>
    <m/>
    <n v="1"/>
    <n v="1"/>
    <n v="1"/>
    <n v="1"/>
    <s v="unifamiliar"/>
    <n v="4"/>
    <n v="1"/>
    <n v="0"/>
    <n v="0"/>
    <n v="0"/>
    <n v="0"/>
    <m/>
    <m/>
    <m/>
    <m/>
    <m/>
    <m/>
    <m/>
    <m/>
    <m/>
    <m/>
    <m/>
    <m/>
    <m/>
    <m/>
    <m/>
    <m/>
    <m/>
    <n v="1"/>
    <n v="0"/>
    <n v="1"/>
    <n v="0"/>
    <n v="1"/>
    <n v="1"/>
    <x v="0"/>
    <x v="0"/>
    <n v="0"/>
    <n v="0"/>
    <n v="0"/>
    <n v="1"/>
    <n v="0"/>
    <n v="0"/>
    <n v="0"/>
    <n v="0"/>
    <n v="0"/>
    <n v="0"/>
    <n v="0"/>
    <n v="0"/>
    <n v="0"/>
    <n v="0"/>
    <n v="0"/>
    <n v="1"/>
    <n v="0"/>
    <n v="0"/>
    <n v="0"/>
    <n v="0"/>
    <n v="0"/>
    <x v="0"/>
    <n v="20"/>
    <n v="4000"/>
    <n v="2"/>
    <n v="0"/>
    <n v="5"/>
  </r>
  <r>
    <s v="Palam Vihar Society"/>
    <s v=" Palam Vihar"/>
    <x v="0"/>
    <n v="335000"/>
    <n v="7444"/>
    <s v=""/>
    <x v="4"/>
    <x v="13"/>
    <n v="4.5002686727565799E-2"/>
    <n v="4500"/>
    <m/>
    <m/>
    <n v="4"/>
    <n v="4"/>
    <n v="3"/>
    <n v="4"/>
    <s v="plurifamiliar"/>
    <n v="4"/>
    <n v="2"/>
    <n v="0"/>
    <n v="1"/>
    <n v="0"/>
    <n v="0"/>
    <n v="1"/>
    <n v="0"/>
    <n v="0"/>
    <n v="0"/>
    <n v="0"/>
    <n v="1"/>
    <n v="1"/>
    <n v="0"/>
    <n v="1"/>
    <n v="1"/>
    <n v="1"/>
    <n v="1"/>
    <n v="0"/>
    <n v="0"/>
    <n v="0"/>
    <n v="0"/>
    <n v="0"/>
    <n v="1"/>
    <n v="0"/>
    <n v="1"/>
    <n v="0"/>
    <n v="1"/>
    <n v="1"/>
    <x v="0"/>
    <x v="0"/>
    <n v="0"/>
    <n v="0"/>
    <n v="0"/>
    <n v="0"/>
    <n v="0"/>
    <n v="0"/>
    <n v="0"/>
    <n v="0"/>
    <n v="0"/>
    <n v="0"/>
    <n v="0"/>
    <n v="0"/>
    <n v="0"/>
    <n v="0"/>
    <n v="0"/>
    <n v="1"/>
    <n v="0"/>
    <n v="0"/>
    <n v="0"/>
    <n v="0"/>
    <n v="0"/>
    <x v="0"/>
    <n v="335"/>
    <n v="7444"/>
    <n v="1"/>
    <n v="8"/>
    <n v="5"/>
  </r>
  <r>
    <s v="Palam Vihar Society"/>
    <s v=" Palam Vihar"/>
    <x v="0"/>
    <n v="40000"/>
    <n v="8602"/>
    <s v="North"/>
    <x v="2"/>
    <x v="26"/>
    <n v="4.650081376424E-3"/>
    <n v="425"/>
    <n v="450"/>
    <n v="465"/>
    <n v="1"/>
    <n v="1"/>
    <n v="1"/>
    <n v="1"/>
    <s v="unifamiliar"/>
    <n v="16"/>
    <n v="5"/>
    <n v="0"/>
    <n v="0"/>
    <n v="0"/>
    <n v="0"/>
    <n v="0"/>
    <n v="0"/>
    <n v="0"/>
    <n v="0"/>
    <n v="1"/>
    <n v="0"/>
    <n v="1"/>
    <n v="0"/>
    <n v="1"/>
    <n v="0"/>
    <n v="1"/>
    <n v="1"/>
    <n v="0"/>
    <n v="1"/>
    <n v="0"/>
    <n v="0"/>
    <n v="0"/>
    <n v="1"/>
    <n v="0"/>
    <n v="1"/>
    <n v="0"/>
    <n v="1"/>
    <n v="1"/>
    <x v="0"/>
    <x v="0"/>
    <n v="0"/>
    <n v="0"/>
    <n v="1"/>
    <n v="1"/>
    <n v="0"/>
    <n v="1"/>
    <n v="1"/>
    <n v="1"/>
    <n v="1"/>
    <n v="1"/>
    <n v="0"/>
    <n v="0"/>
    <n v="0"/>
    <n v="0"/>
    <n v="1"/>
    <n v="1"/>
    <n v="0"/>
    <n v="0"/>
    <n v="0"/>
    <n v="0"/>
    <n v="1"/>
    <x v="2"/>
    <n v="40"/>
    <n v="8602"/>
    <n v="9"/>
    <n v="6"/>
    <n v="5"/>
  </r>
  <r>
    <s v="Paras Dews"/>
    <s v=" Sector 106 Gurgaon"/>
    <x v="1"/>
    <n v="105000"/>
    <n v="7581"/>
    <s v="West"/>
    <x v="4"/>
    <x v="7"/>
    <n v="1.3850415512465301E-2"/>
    <n v="1385"/>
    <m/>
    <m/>
    <n v="2"/>
    <n v="2"/>
    <n v="2"/>
    <n v="2"/>
    <s v="unifamiliar"/>
    <n v="8"/>
    <n v="5"/>
    <n v="0"/>
    <n v="0"/>
    <n v="0"/>
    <n v="0"/>
    <n v="1"/>
    <n v="1"/>
    <n v="1"/>
    <n v="1"/>
    <n v="0"/>
    <n v="0"/>
    <n v="1"/>
    <n v="1"/>
    <n v="1"/>
    <n v="1"/>
    <n v="1"/>
    <n v="1"/>
    <n v="0"/>
    <n v="1"/>
    <n v="1"/>
    <n v="1"/>
    <n v="1"/>
    <n v="1"/>
    <n v="1"/>
    <n v="0"/>
    <n v="0"/>
    <n v="0"/>
    <n v="1"/>
    <x v="1"/>
    <x v="2"/>
    <n v="1"/>
    <n v="0"/>
    <n v="3"/>
    <n v="0"/>
    <n v="0"/>
    <n v="0"/>
    <n v="0"/>
    <n v="0"/>
    <n v="0"/>
    <n v="0"/>
    <n v="0"/>
    <n v="0"/>
    <n v="0"/>
    <n v="0"/>
    <n v="0"/>
    <n v="2"/>
    <n v="0"/>
    <n v="0"/>
    <n v="0"/>
    <n v="0"/>
    <n v="0"/>
    <x v="0"/>
    <n v="105"/>
    <n v="7581"/>
    <n v="5"/>
    <n v="13"/>
    <n v="5"/>
  </r>
  <r>
    <s v="Paras Dews"/>
    <s v=" Sector 106 Gurgaon"/>
    <x v="1"/>
    <n v="100000"/>
    <n v="7220"/>
    <s v="North-East"/>
    <x v="4"/>
    <x v="10"/>
    <n v="1.3850415512465301E-2"/>
    <n v="845"/>
    <n v="940"/>
    <n v="1385"/>
    <n v="2"/>
    <n v="2"/>
    <n v="3"/>
    <n v="2"/>
    <s v="unifamiliar"/>
    <n v="8"/>
    <n v="2"/>
    <n v="0"/>
    <n v="0"/>
    <n v="0"/>
    <n v="0"/>
    <n v="0"/>
    <n v="0"/>
    <n v="1"/>
    <n v="0"/>
    <n v="0"/>
    <n v="0"/>
    <n v="1"/>
    <n v="0"/>
    <n v="1"/>
    <n v="0"/>
    <n v="0"/>
    <n v="1"/>
    <n v="0"/>
    <n v="0"/>
    <n v="0"/>
    <n v="0"/>
    <n v="0"/>
    <n v="1"/>
    <n v="1"/>
    <n v="0"/>
    <n v="0"/>
    <n v="0"/>
    <n v="1"/>
    <x v="1"/>
    <x v="2"/>
    <n v="1"/>
    <n v="0"/>
    <n v="3"/>
    <n v="0"/>
    <n v="0"/>
    <n v="0"/>
    <n v="1"/>
    <n v="0"/>
    <n v="0"/>
    <n v="1"/>
    <n v="0"/>
    <n v="0"/>
    <n v="0"/>
    <n v="0"/>
    <n v="0"/>
    <n v="2"/>
    <n v="0"/>
    <n v="0"/>
    <n v="0"/>
    <n v="0"/>
    <n v="2"/>
    <x v="1"/>
    <n v="100"/>
    <n v="7220"/>
    <n v="7"/>
    <n v="4"/>
    <n v="5"/>
  </r>
  <r>
    <s v="Paras Dews"/>
    <s v=" Sector 106 Gurgaon"/>
    <x v="1"/>
    <n v="117000"/>
    <n v="6647"/>
    <s v="West"/>
    <x v="0"/>
    <x v="0"/>
    <n v="1.7601925680758201E-2"/>
    <n v="1130"/>
    <n v="1186"/>
    <n v="1760"/>
    <n v="3"/>
    <n v="4"/>
    <n v="3"/>
    <n v="3"/>
    <s v="plurifamiliar"/>
    <n v="24"/>
    <n v="12"/>
    <n v="1"/>
    <n v="0"/>
    <n v="0"/>
    <n v="0"/>
    <n v="0"/>
    <n v="0"/>
    <n v="1"/>
    <n v="0"/>
    <n v="0"/>
    <n v="0"/>
    <n v="1"/>
    <n v="0"/>
    <n v="1"/>
    <n v="1"/>
    <n v="1"/>
    <n v="1"/>
    <n v="1"/>
    <n v="1"/>
    <n v="0"/>
    <n v="0"/>
    <n v="0"/>
    <n v="1"/>
    <n v="1"/>
    <n v="0"/>
    <n v="0"/>
    <n v="0"/>
    <n v="1"/>
    <x v="1"/>
    <x v="2"/>
    <n v="1"/>
    <n v="0"/>
    <n v="0"/>
    <n v="0"/>
    <n v="0"/>
    <n v="0"/>
    <n v="0"/>
    <n v="0"/>
    <n v="0"/>
    <n v="0"/>
    <n v="0"/>
    <n v="0"/>
    <n v="0"/>
    <n v="0"/>
    <n v="0"/>
    <n v="0"/>
    <n v="0"/>
    <n v="0"/>
    <n v="0"/>
    <n v="0"/>
    <n v="0"/>
    <x v="0"/>
    <n v="117"/>
    <n v="6647"/>
    <n v="0"/>
    <n v="9"/>
    <n v="5"/>
  </r>
  <r>
    <s v="Paras Dews"/>
    <s v=" Sector 106 Gurgaon"/>
    <x v="1"/>
    <n v="115000"/>
    <n v="6052"/>
    <s v="North-West"/>
    <x v="0"/>
    <x v="0"/>
    <n v="1.90019828155981E-2"/>
    <n v="1173"/>
    <n v="1305"/>
    <n v="1900"/>
    <n v="3"/>
    <n v="4"/>
    <n v="3"/>
    <n v="3"/>
    <s v="plurifamiliar"/>
    <n v="24"/>
    <n v="5"/>
    <n v="1"/>
    <n v="1"/>
    <n v="0"/>
    <n v="0"/>
    <n v="0"/>
    <n v="0"/>
    <n v="1"/>
    <n v="0"/>
    <n v="0"/>
    <n v="0"/>
    <n v="1"/>
    <n v="0"/>
    <n v="1"/>
    <n v="1"/>
    <n v="1"/>
    <n v="1"/>
    <n v="1"/>
    <n v="1"/>
    <n v="0"/>
    <n v="0"/>
    <n v="0"/>
    <n v="1"/>
    <n v="1"/>
    <n v="0"/>
    <n v="0"/>
    <n v="0"/>
    <n v="1"/>
    <x v="1"/>
    <x v="2"/>
    <n v="1"/>
    <n v="0"/>
    <n v="0"/>
    <n v="0"/>
    <n v="0"/>
    <n v="0"/>
    <n v="0"/>
    <n v="0"/>
    <n v="0"/>
    <n v="0"/>
    <n v="0"/>
    <n v="0"/>
    <n v="0"/>
    <n v="0"/>
    <n v="0"/>
    <n v="0"/>
    <n v="0"/>
    <n v="0"/>
    <n v="0"/>
    <n v="0"/>
    <n v="0"/>
    <x v="0"/>
    <n v="115"/>
    <n v="6052"/>
    <n v="0"/>
    <n v="10"/>
    <n v="5"/>
  </r>
  <r>
    <s v="Paras Dews"/>
    <s v=" Sector 106 Gurgaon"/>
    <x v="1"/>
    <n v="142000"/>
    <n v="6029"/>
    <s v="North-East"/>
    <x v="0"/>
    <x v="33"/>
    <n v="2.35528279980096E-2"/>
    <m/>
    <m/>
    <n v="2355"/>
    <n v="4"/>
    <n v="6"/>
    <n v="3"/>
    <n v="4"/>
    <s v="plurifamiliar"/>
    <n v="24"/>
    <n v="11"/>
    <n v="1"/>
    <n v="0"/>
    <n v="0"/>
    <n v="0"/>
    <n v="0"/>
    <n v="0"/>
    <n v="1"/>
    <n v="1"/>
    <n v="1"/>
    <n v="1"/>
    <n v="1"/>
    <n v="1"/>
    <n v="1"/>
    <n v="1"/>
    <n v="1"/>
    <n v="1"/>
    <n v="1"/>
    <n v="1"/>
    <n v="1"/>
    <n v="1"/>
    <n v="1"/>
    <n v="1"/>
    <n v="1"/>
    <n v="0"/>
    <n v="0"/>
    <n v="0"/>
    <n v="1"/>
    <x v="1"/>
    <x v="2"/>
    <n v="1"/>
    <n v="0"/>
    <n v="0"/>
    <n v="0"/>
    <n v="0"/>
    <n v="0"/>
    <n v="0"/>
    <n v="0"/>
    <n v="0"/>
    <n v="0"/>
    <n v="0"/>
    <n v="0"/>
    <n v="0"/>
    <n v="0"/>
    <n v="0"/>
    <n v="0"/>
    <n v="0"/>
    <n v="0"/>
    <n v="0"/>
    <n v="0"/>
    <n v="0"/>
    <x v="0"/>
    <n v="142"/>
    <n v="6029"/>
    <n v="0"/>
    <n v="15"/>
    <n v="5"/>
  </r>
  <r>
    <s v="Paras Dews"/>
    <s v=" Sector 106 Gurgaon"/>
    <x v="1"/>
    <n v="97000"/>
    <n v="8818"/>
    <s v="North-East"/>
    <x v="4"/>
    <x v="9"/>
    <n v="1.10002268088001E-2"/>
    <n v="1100"/>
    <n v="1200"/>
    <n v="1385"/>
    <n v="2"/>
    <n v="2"/>
    <n v="3"/>
    <n v="2"/>
    <s v="unifamiliar"/>
    <n v="24"/>
    <n v="6"/>
    <n v="0"/>
    <n v="0"/>
    <n v="1"/>
    <n v="0"/>
    <n v="1"/>
    <n v="1"/>
    <n v="1"/>
    <n v="0"/>
    <n v="1"/>
    <n v="1"/>
    <n v="1"/>
    <n v="1"/>
    <n v="1"/>
    <n v="1"/>
    <n v="1"/>
    <n v="1"/>
    <n v="1"/>
    <n v="1"/>
    <n v="1"/>
    <n v="1"/>
    <n v="1"/>
    <n v="1"/>
    <n v="1"/>
    <n v="0"/>
    <n v="0"/>
    <n v="0"/>
    <n v="1"/>
    <x v="1"/>
    <x v="2"/>
    <n v="1"/>
    <n v="0"/>
    <n v="3"/>
    <n v="0"/>
    <n v="0"/>
    <n v="0"/>
    <n v="1"/>
    <n v="0"/>
    <n v="0"/>
    <n v="1"/>
    <n v="0"/>
    <n v="0"/>
    <n v="0"/>
    <n v="0"/>
    <n v="0"/>
    <n v="0"/>
    <n v="0"/>
    <n v="0"/>
    <n v="0"/>
    <n v="0"/>
    <n v="2"/>
    <x v="1"/>
    <n v="97"/>
    <n v="8818"/>
    <n v="5"/>
    <n v="16"/>
    <n v="5"/>
  </r>
  <r>
    <s v="Paras Dews"/>
    <s v=" Sector 106 Gurgaon"/>
    <x v="1"/>
    <n v="135000"/>
    <n v="7297"/>
    <s v="North-East"/>
    <x v="0"/>
    <x v="9"/>
    <n v="1.8500753734411401E-2"/>
    <n v="1850"/>
    <n v="2100"/>
    <n v="2355"/>
    <n v="4"/>
    <n v="4"/>
    <n v="3"/>
    <n v="4"/>
    <s v="plurifamiliar"/>
    <n v="24"/>
    <n v="18"/>
    <n v="1"/>
    <n v="0"/>
    <n v="1"/>
    <n v="0"/>
    <n v="1"/>
    <n v="1"/>
    <n v="1"/>
    <n v="0"/>
    <n v="1"/>
    <n v="1"/>
    <n v="1"/>
    <n v="1"/>
    <n v="1"/>
    <n v="1"/>
    <n v="1"/>
    <n v="1"/>
    <n v="1"/>
    <n v="1"/>
    <n v="1"/>
    <n v="1"/>
    <n v="1"/>
    <n v="1"/>
    <n v="1"/>
    <n v="0"/>
    <n v="0"/>
    <n v="0"/>
    <n v="1"/>
    <x v="1"/>
    <x v="2"/>
    <n v="1"/>
    <n v="0"/>
    <n v="5"/>
    <n v="0"/>
    <n v="0"/>
    <n v="0"/>
    <n v="0"/>
    <n v="0"/>
    <n v="0"/>
    <n v="1"/>
    <n v="0"/>
    <n v="0"/>
    <n v="0"/>
    <n v="0"/>
    <n v="0"/>
    <n v="0"/>
    <n v="0"/>
    <n v="0"/>
    <n v="0"/>
    <n v="0"/>
    <n v="2"/>
    <x v="1"/>
    <n v="135"/>
    <n v="7297"/>
    <n v="6"/>
    <n v="17"/>
    <n v="5"/>
  </r>
  <r>
    <s v="Paras Dews"/>
    <s v=" Sector 106 Gurgaon"/>
    <x v="1"/>
    <n v="150000"/>
    <n v="6369"/>
    <s v="North-West"/>
    <x v="0"/>
    <x v="9"/>
    <n v="2.3551577955723001E-2"/>
    <n v="1403"/>
    <n v="1535"/>
    <n v="2355"/>
    <n v="4"/>
    <n v="6"/>
    <n v="3"/>
    <n v="4"/>
    <s v="plurifamiliar"/>
    <n v="24"/>
    <n v="11"/>
    <n v="1"/>
    <n v="0"/>
    <n v="0"/>
    <n v="0"/>
    <n v="1"/>
    <n v="1"/>
    <n v="1"/>
    <n v="0"/>
    <n v="1"/>
    <n v="1"/>
    <n v="1"/>
    <n v="1"/>
    <n v="1"/>
    <n v="1"/>
    <n v="1"/>
    <n v="1"/>
    <n v="1"/>
    <n v="1"/>
    <n v="1"/>
    <n v="1"/>
    <n v="1"/>
    <n v="1"/>
    <n v="1"/>
    <n v="0"/>
    <n v="0"/>
    <n v="0"/>
    <n v="1"/>
    <x v="1"/>
    <x v="2"/>
    <n v="1"/>
    <n v="0"/>
    <n v="0"/>
    <n v="0"/>
    <n v="0"/>
    <n v="0"/>
    <n v="0"/>
    <n v="0"/>
    <n v="0"/>
    <n v="0"/>
    <n v="0"/>
    <n v="0"/>
    <n v="0"/>
    <n v="0"/>
    <n v="0"/>
    <n v="0"/>
    <n v="0"/>
    <n v="0"/>
    <n v="0"/>
    <n v="0"/>
    <n v="0"/>
    <x v="0"/>
    <n v="150"/>
    <n v="6369"/>
    <n v="0"/>
    <n v="16"/>
    <n v="5"/>
  </r>
  <r>
    <s v="Paras Dews"/>
    <s v=" Sector 106 Gurgaon"/>
    <x v="1"/>
    <n v="88000"/>
    <n v="6353"/>
    <s v="South-East"/>
    <x v="0"/>
    <x v="0"/>
    <n v="1.3851723595151799E-2"/>
    <n v="1040"/>
    <n v="1120"/>
    <n v="1385"/>
    <n v="2"/>
    <n v="2"/>
    <n v="3"/>
    <n v="2"/>
    <s v="unifamiliar"/>
    <n v="8"/>
    <n v="3"/>
    <n v="0"/>
    <n v="0"/>
    <n v="0"/>
    <n v="0"/>
    <n v="0"/>
    <n v="0"/>
    <n v="1"/>
    <n v="0"/>
    <n v="0"/>
    <n v="0"/>
    <n v="1"/>
    <n v="0"/>
    <n v="1"/>
    <n v="1"/>
    <n v="1"/>
    <n v="1"/>
    <n v="1"/>
    <n v="1"/>
    <n v="0"/>
    <n v="0"/>
    <n v="0"/>
    <n v="1"/>
    <n v="1"/>
    <n v="0"/>
    <n v="0"/>
    <n v="0"/>
    <n v="1"/>
    <x v="1"/>
    <x v="2"/>
    <n v="1"/>
    <n v="0"/>
    <n v="2"/>
    <n v="0"/>
    <n v="0"/>
    <n v="0"/>
    <n v="0"/>
    <n v="0"/>
    <n v="0"/>
    <n v="0"/>
    <n v="0"/>
    <n v="0"/>
    <n v="0"/>
    <n v="0"/>
    <n v="0"/>
    <n v="0"/>
    <n v="0"/>
    <n v="0"/>
    <n v="0"/>
    <n v="0"/>
    <n v="0"/>
    <x v="0"/>
    <n v="88"/>
    <n v="6353"/>
    <n v="2"/>
    <n v="8"/>
    <n v="5"/>
  </r>
  <r>
    <s v="Paras Dews"/>
    <s v=" Sector 106 Gurgaon"/>
    <x v="1"/>
    <n v="88000"/>
    <n v="6353"/>
    <s v="South"/>
    <x v="0"/>
    <x v="0"/>
    <n v="1.3851723595151799E-2"/>
    <n v="845"/>
    <n v="940"/>
    <n v="1385"/>
    <n v="2"/>
    <n v="2"/>
    <n v="3"/>
    <n v="2"/>
    <s v="unifamiliar"/>
    <n v="8"/>
    <n v="1"/>
    <n v="0"/>
    <n v="0"/>
    <n v="0"/>
    <n v="0"/>
    <n v="0"/>
    <n v="0"/>
    <n v="1"/>
    <n v="0"/>
    <n v="0"/>
    <n v="0"/>
    <n v="1"/>
    <n v="0"/>
    <n v="1"/>
    <n v="1"/>
    <n v="1"/>
    <n v="1"/>
    <n v="1"/>
    <n v="1"/>
    <n v="0"/>
    <n v="0"/>
    <n v="0"/>
    <n v="1"/>
    <n v="1"/>
    <n v="0"/>
    <n v="0"/>
    <n v="0"/>
    <n v="1"/>
    <x v="1"/>
    <x v="2"/>
    <n v="1"/>
    <n v="0"/>
    <n v="0"/>
    <n v="0"/>
    <n v="0"/>
    <n v="0"/>
    <n v="0"/>
    <n v="0"/>
    <n v="0"/>
    <n v="0"/>
    <n v="0"/>
    <n v="0"/>
    <n v="0"/>
    <n v="0"/>
    <n v="0"/>
    <n v="0"/>
    <n v="0"/>
    <n v="0"/>
    <n v="0"/>
    <n v="0"/>
    <n v="0"/>
    <x v="0"/>
    <n v="88"/>
    <n v="6353"/>
    <n v="0"/>
    <n v="8"/>
    <n v="5"/>
  </r>
  <r>
    <s v="Paras Dews"/>
    <s v=" Sector 106 Gurgaon"/>
    <x v="1"/>
    <n v="128000"/>
    <n v="7272"/>
    <s v="North-West"/>
    <x v="0"/>
    <x v="0"/>
    <n v="1.7601760176017601E-2"/>
    <n v="1130"/>
    <n v="1186"/>
    <n v="1760"/>
    <n v="3"/>
    <n v="4"/>
    <n v="3"/>
    <n v="3"/>
    <s v="plurifamiliar"/>
    <n v="24"/>
    <n v="24"/>
    <n v="1"/>
    <n v="0"/>
    <n v="0"/>
    <n v="0"/>
    <n v="0"/>
    <n v="0"/>
    <n v="1"/>
    <n v="0"/>
    <n v="0"/>
    <n v="0"/>
    <n v="1"/>
    <n v="0"/>
    <n v="1"/>
    <n v="1"/>
    <n v="1"/>
    <n v="1"/>
    <n v="1"/>
    <n v="1"/>
    <n v="0"/>
    <n v="0"/>
    <n v="0"/>
    <n v="1"/>
    <n v="1"/>
    <n v="0"/>
    <n v="0"/>
    <n v="0"/>
    <n v="1"/>
    <x v="1"/>
    <x v="2"/>
    <n v="1"/>
    <n v="0"/>
    <n v="0"/>
    <n v="0"/>
    <n v="0"/>
    <n v="0"/>
    <n v="0"/>
    <n v="0"/>
    <n v="0"/>
    <n v="0"/>
    <n v="0"/>
    <n v="0"/>
    <n v="0"/>
    <n v="0"/>
    <n v="0"/>
    <n v="0"/>
    <n v="0"/>
    <n v="0"/>
    <n v="0"/>
    <n v="0"/>
    <n v="0"/>
    <x v="0"/>
    <n v="128"/>
    <n v="7272"/>
    <n v="0"/>
    <n v="9"/>
    <n v="5"/>
  </r>
  <r>
    <s v="Paras Dews"/>
    <s v=" Sector 106 Gurgaon"/>
    <x v="1"/>
    <n v="134000"/>
    <n v="9550"/>
    <s v="South-East"/>
    <x v="0"/>
    <x v="0"/>
    <n v="1.4031413612565401E-2"/>
    <n v="1403"/>
    <n v="1535"/>
    <n v="2355"/>
    <n v="4"/>
    <n v="5"/>
    <n v="3"/>
    <n v="4"/>
    <s v="plurifamiliar"/>
    <n v="24"/>
    <n v="7"/>
    <n v="1"/>
    <n v="0"/>
    <n v="0"/>
    <n v="0"/>
    <n v="0"/>
    <n v="0"/>
    <n v="1"/>
    <n v="0"/>
    <n v="0"/>
    <n v="0"/>
    <n v="1"/>
    <n v="0"/>
    <n v="1"/>
    <n v="1"/>
    <n v="1"/>
    <n v="1"/>
    <n v="1"/>
    <n v="1"/>
    <n v="0"/>
    <n v="0"/>
    <n v="0"/>
    <n v="1"/>
    <n v="1"/>
    <n v="0"/>
    <n v="0"/>
    <n v="0"/>
    <n v="1"/>
    <x v="1"/>
    <x v="2"/>
    <n v="1"/>
    <n v="0"/>
    <n v="0"/>
    <n v="0"/>
    <n v="0"/>
    <n v="0"/>
    <n v="0"/>
    <n v="0"/>
    <n v="0"/>
    <n v="0"/>
    <n v="0"/>
    <n v="0"/>
    <n v="0"/>
    <n v="0"/>
    <n v="0"/>
    <n v="0"/>
    <n v="0"/>
    <n v="0"/>
    <n v="0"/>
    <n v="0"/>
    <n v="0"/>
    <x v="0"/>
    <n v="134"/>
    <n v="9550"/>
    <n v="0"/>
    <n v="9"/>
    <n v="5"/>
  </r>
  <r>
    <s v="Paras Dews"/>
    <s v=" Sector 106 Gurgaon"/>
    <x v="1"/>
    <n v="132000"/>
    <n v="5605"/>
    <s v="South-West"/>
    <x v="0"/>
    <x v="0"/>
    <n v="2.3550401427296998E-2"/>
    <n v="1403"/>
    <n v="1535"/>
    <n v="2355"/>
    <n v="4"/>
    <n v="5"/>
    <n v="3"/>
    <n v="4"/>
    <s v="plurifamiliar"/>
    <n v="24"/>
    <n v="11"/>
    <n v="1"/>
    <n v="0"/>
    <n v="0"/>
    <n v="0"/>
    <n v="0"/>
    <n v="0"/>
    <n v="1"/>
    <n v="0"/>
    <n v="0"/>
    <n v="0"/>
    <n v="1"/>
    <n v="0"/>
    <n v="1"/>
    <n v="1"/>
    <n v="1"/>
    <n v="1"/>
    <n v="1"/>
    <n v="1"/>
    <n v="0"/>
    <n v="0"/>
    <n v="0"/>
    <n v="1"/>
    <n v="1"/>
    <n v="0"/>
    <n v="0"/>
    <n v="0"/>
    <n v="1"/>
    <x v="1"/>
    <x v="2"/>
    <n v="1"/>
    <n v="0"/>
    <n v="0"/>
    <n v="0"/>
    <n v="0"/>
    <n v="0"/>
    <n v="0"/>
    <n v="0"/>
    <n v="0"/>
    <n v="0"/>
    <n v="0"/>
    <n v="0"/>
    <n v="0"/>
    <n v="0"/>
    <n v="0"/>
    <n v="0"/>
    <n v="0"/>
    <n v="0"/>
    <n v="0"/>
    <n v="0"/>
    <n v="0"/>
    <x v="0"/>
    <n v="132"/>
    <n v="5605"/>
    <n v="0"/>
    <n v="9"/>
    <n v="5"/>
  </r>
  <r>
    <s v="Paras Dews"/>
    <s v=" Sector 106 Gurgaon"/>
    <x v="1"/>
    <n v="113000"/>
    <n v="6406"/>
    <s v="North-West"/>
    <x v="0"/>
    <x v="0"/>
    <n v="1.7639712769278799E-2"/>
    <n v="1130"/>
    <n v="1186"/>
    <n v="1760"/>
    <n v="3"/>
    <n v="4"/>
    <n v="3"/>
    <n v="3"/>
    <s v="plurifamiliar"/>
    <n v="24"/>
    <n v="18"/>
    <n v="1"/>
    <n v="1"/>
    <n v="0"/>
    <n v="0"/>
    <n v="0"/>
    <n v="0"/>
    <n v="1"/>
    <n v="0"/>
    <n v="0"/>
    <n v="0"/>
    <n v="1"/>
    <n v="0"/>
    <n v="1"/>
    <n v="1"/>
    <n v="1"/>
    <n v="1"/>
    <n v="1"/>
    <n v="1"/>
    <n v="0"/>
    <n v="0"/>
    <n v="0"/>
    <n v="1"/>
    <n v="1"/>
    <n v="0"/>
    <n v="0"/>
    <n v="0"/>
    <n v="1"/>
    <x v="1"/>
    <x v="2"/>
    <n v="1"/>
    <n v="0"/>
    <n v="0"/>
    <n v="0"/>
    <n v="0"/>
    <n v="0"/>
    <n v="0"/>
    <n v="0"/>
    <n v="0"/>
    <n v="0"/>
    <n v="0"/>
    <n v="0"/>
    <n v="0"/>
    <n v="0"/>
    <n v="0"/>
    <n v="0"/>
    <n v="0"/>
    <n v="0"/>
    <n v="0"/>
    <n v="0"/>
    <n v="0"/>
    <x v="0"/>
    <n v="113"/>
    <n v="6406"/>
    <n v="0"/>
    <n v="10"/>
    <n v="5"/>
  </r>
  <r>
    <s v="Paras Dews"/>
    <s v=" Sector 106 Gurgaon"/>
    <x v="1"/>
    <n v="95000"/>
    <n v="6859"/>
    <s v="North"/>
    <x v="0"/>
    <x v="0"/>
    <n v="1.3850415512465301E-2"/>
    <n v="845"/>
    <n v="940"/>
    <n v="1385"/>
    <n v="2"/>
    <n v="2"/>
    <n v="3"/>
    <n v="2"/>
    <s v="unifamiliar"/>
    <n v="8"/>
    <n v="2"/>
    <n v="0"/>
    <n v="0"/>
    <n v="0"/>
    <n v="0"/>
    <n v="0"/>
    <n v="0"/>
    <n v="1"/>
    <n v="0"/>
    <n v="0"/>
    <n v="0"/>
    <n v="1"/>
    <n v="0"/>
    <n v="1"/>
    <n v="1"/>
    <n v="1"/>
    <n v="1"/>
    <n v="1"/>
    <n v="1"/>
    <n v="0"/>
    <n v="0"/>
    <n v="0"/>
    <n v="1"/>
    <n v="1"/>
    <n v="0"/>
    <n v="0"/>
    <n v="0"/>
    <n v="1"/>
    <x v="1"/>
    <x v="2"/>
    <n v="1"/>
    <n v="0"/>
    <n v="2"/>
    <n v="0"/>
    <n v="0"/>
    <n v="0"/>
    <n v="0"/>
    <n v="0"/>
    <n v="0"/>
    <n v="0"/>
    <n v="0"/>
    <n v="0"/>
    <n v="0"/>
    <n v="0"/>
    <n v="0"/>
    <n v="0"/>
    <n v="0"/>
    <n v="0"/>
    <n v="0"/>
    <n v="0"/>
    <n v="0"/>
    <x v="0"/>
    <n v="95"/>
    <n v="6859"/>
    <n v="2"/>
    <n v="8"/>
    <n v="5"/>
  </r>
  <r>
    <s v="Paras Dews"/>
    <s v=" Sector 106 Gurgaon"/>
    <x v="1"/>
    <n v="92000"/>
    <n v="6642"/>
    <s v="East"/>
    <x v="0"/>
    <x v="9"/>
    <n v="1.3851249623607301E-2"/>
    <n v="845"/>
    <n v="940"/>
    <n v="1385"/>
    <n v="2"/>
    <n v="2"/>
    <n v="3"/>
    <n v="2"/>
    <s v="unifamiliar"/>
    <n v="8"/>
    <n v="2"/>
    <n v="0"/>
    <n v="0"/>
    <n v="0"/>
    <n v="0"/>
    <n v="1"/>
    <n v="1"/>
    <n v="1"/>
    <n v="0"/>
    <n v="1"/>
    <n v="1"/>
    <n v="1"/>
    <n v="1"/>
    <n v="1"/>
    <n v="1"/>
    <n v="1"/>
    <n v="1"/>
    <n v="1"/>
    <n v="1"/>
    <n v="1"/>
    <n v="1"/>
    <n v="1"/>
    <n v="1"/>
    <n v="1"/>
    <n v="0"/>
    <n v="0"/>
    <n v="0"/>
    <n v="1"/>
    <x v="1"/>
    <x v="2"/>
    <n v="1"/>
    <n v="0"/>
    <n v="1"/>
    <n v="0"/>
    <n v="0"/>
    <n v="0"/>
    <n v="0"/>
    <n v="0"/>
    <n v="0"/>
    <n v="0"/>
    <n v="0"/>
    <n v="0"/>
    <n v="0"/>
    <n v="0"/>
    <n v="0"/>
    <n v="0"/>
    <n v="0"/>
    <n v="0"/>
    <n v="0"/>
    <n v="0"/>
    <n v="0"/>
    <x v="0"/>
    <n v="92"/>
    <n v="6642"/>
    <n v="1"/>
    <n v="15"/>
    <n v="5"/>
  </r>
  <r>
    <s v="Paras Dews"/>
    <s v=" Sector 106 Gurgaon"/>
    <x v="1"/>
    <n v="125000"/>
    <n v="7102"/>
    <s v="North-East"/>
    <x v="0"/>
    <x v="9"/>
    <n v="1.7600675865953201E-2"/>
    <n v="1130"/>
    <n v="1186"/>
    <n v="1760"/>
    <n v="3"/>
    <n v="4"/>
    <n v="3"/>
    <n v="3"/>
    <s v="plurifamiliar"/>
    <n v="24"/>
    <n v="5"/>
    <n v="1"/>
    <n v="0"/>
    <n v="0"/>
    <n v="0"/>
    <n v="1"/>
    <n v="1"/>
    <n v="1"/>
    <n v="0"/>
    <n v="1"/>
    <n v="1"/>
    <n v="1"/>
    <n v="1"/>
    <n v="1"/>
    <n v="1"/>
    <n v="1"/>
    <n v="1"/>
    <n v="1"/>
    <n v="1"/>
    <n v="1"/>
    <n v="1"/>
    <n v="1"/>
    <n v="1"/>
    <n v="1"/>
    <n v="0"/>
    <n v="0"/>
    <n v="0"/>
    <n v="1"/>
    <x v="1"/>
    <x v="2"/>
    <n v="1"/>
    <n v="0"/>
    <n v="2"/>
    <n v="0"/>
    <n v="0"/>
    <n v="0"/>
    <n v="0"/>
    <n v="0"/>
    <n v="0"/>
    <n v="0"/>
    <n v="0"/>
    <n v="0"/>
    <n v="0"/>
    <n v="0"/>
    <n v="0"/>
    <n v="0"/>
    <n v="0"/>
    <n v="0"/>
    <n v="0"/>
    <n v="0"/>
    <n v="0"/>
    <x v="0"/>
    <n v="125"/>
    <n v="7102"/>
    <n v="2"/>
    <n v="16"/>
    <n v="5"/>
  </r>
  <r>
    <s v="Paras Dews"/>
    <s v=" Sector 106 Gurgaon"/>
    <x v="1"/>
    <n v="87000"/>
    <n v="9255"/>
    <s v="North-East"/>
    <x v="4"/>
    <x v="9"/>
    <n v="9.4003241491084997E-3"/>
    <n v="940"/>
    <n v="1120"/>
    <n v="1385"/>
    <n v="2"/>
    <n v="2"/>
    <n v="3"/>
    <n v="2"/>
    <s v="unifamiliar"/>
    <n v="8"/>
    <n v="1"/>
    <n v="0"/>
    <n v="0"/>
    <n v="0"/>
    <n v="0"/>
    <n v="1"/>
    <n v="1"/>
    <n v="1"/>
    <n v="0"/>
    <n v="1"/>
    <n v="1"/>
    <n v="1"/>
    <n v="1"/>
    <n v="1"/>
    <n v="1"/>
    <n v="1"/>
    <n v="1"/>
    <n v="1"/>
    <n v="1"/>
    <n v="1"/>
    <n v="1"/>
    <n v="1"/>
    <n v="1"/>
    <n v="1"/>
    <n v="0"/>
    <n v="0"/>
    <n v="0"/>
    <n v="1"/>
    <x v="1"/>
    <x v="2"/>
    <n v="1"/>
    <n v="0"/>
    <n v="3"/>
    <n v="3"/>
    <n v="0"/>
    <n v="0"/>
    <n v="0"/>
    <n v="0"/>
    <n v="0"/>
    <n v="0"/>
    <n v="0"/>
    <n v="0"/>
    <n v="0"/>
    <n v="0"/>
    <n v="0"/>
    <n v="0"/>
    <n v="0"/>
    <n v="0"/>
    <n v="0"/>
    <n v="0"/>
    <n v="0"/>
    <x v="0"/>
    <n v="87"/>
    <n v="9255"/>
    <n v="6"/>
    <n v="15"/>
    <n v="5"/>
  </r>
  <r>
    <s v="Paras Dews"/>
    <s v=" Sector 106 Gurgaon"/>
    <x v="1"/>
    <n v="120000"/>
    <n v="6818"/>
    <s v="North-East"/>
    <x v="0"/>
    <x v="9"/>
    <n v="1.7600469345849201E-2"/>
    <n v="1130"/>
    <n v="1186"/>
    <n v="1760"/>
    <n v="3"/>
    <n v="4"/>
    <n v="3"/>
    <n v="3"/>
    <s v="plurifamiliar"/>
    <n v="24"/>
    <n v="9"/>
    <n v="1"/>
    <n v="0"/>
    <n v="0"/>
    <n v="0"/>
    <n v="1"/>
    <n v="1"/>
    <n v="1"/>
    <n v="1"/>
    <n v="1"/>
    <n v="1"/>
    <n v="1"/>
    <n v="1"/>
    <n v="1"/>
    <n v="1"/>
    <n v="1"/>
    <n v="1"/>
    <n v="1"/>
    <n v="1"/>
    <n v="1"/>
    <n v="1"/>
    <n v="1"/>
    <n v="1"/>
    <n v="1"/>
    <n v="0"/>
    <n v="0"/>
    <n v="0"/>
    <n v="1"/>
    <x v="1"/>
    <x v="2"/>
    <n v="1"/>
    <n v="0"/>
    <n v="0"/>
    <n v="0"/>
    <n v="0"/>
    <n v="0"/>
    <n v="0"/>
    <n v="0"/>
    <n v="0"/>
    <n v="0"/>
    <n v="0"/>
    <n v="0"/>
    <n v="0"/>
    <n v="0"/>
    <n v="0"/>
    <n v="0"/>
    <n v="0"/>
    <n v="0"/>
    <n v="0"/>
    <n v="0"/>
    <n v="0"/>
    <x v="0"/>
    <n v="120"/>
    <n v="6818"/>
    <n v="0"/>
    <n v="17"/>
    <n v="5"/>
  </r>
  <r>
    <s v="Paras Dews"/>
    <s v=" Sector 106 Gurgaon"/>
    <x v="1"/>
    <n v="115000"/>
    <n v="7419"/>
    <s v="North-East"/>
    <x v="0"/>
    <x v="9"/>
    <n v="1.55007413398032E-2"/>
    <n v="1550"/>
    <n v="1650"/>
    <n v="1760"/>
    <n v="3"/>
    <n v="3"/>
    <n v="3"/>
    <n v="3"/>
    <s v="plurifamiliar"/>
    <n v="24"/>
    <n v="11"/>
    <n v="1"/>
    <n v="0"/>
    <n v="1"/>
    <n v="0"/>
    <n v="1"/>
    <n v="1"/>
    <n v="1"/>
    <n v="0"/>
    <n v="1"/>
    <n v="1"/>
    <n v="1"/>
    <n v="1"/>
    <n v="1"/>
    <n v="1"/>
    <n v="1"/>
    <n v="1"/>
    <n v="1"/>
    <n v="1"/>
    <n v="1"/>
    <n v="1"/>
    <n v="1"/>
    <n v="1"/>
    <n v="1"/>
    <n v="0"/>
    <n v="0"/>
    <n v="0"/>
    <n v="1"/>
    <x v="1"/>
    <x v="2"/>
    <n v="1"/>
    <n v="0"/>
    <n v="4"/>
    <n v="0"/>
    <n v="0"/>
    <n v="0"/>
    <n v="0"/>
    <n v="0"/>
    <n v="0"/>
    <n v="1"/>
    <n v="0"/>
    <n v="0"/>
    <n v="0"/>
    <n v="0"/>
    <n v="0"/>
    <n v="0"/>
    <n v="0"/>
    <n v="0"/>
    <n v="0"/>
    <n v="0"/>
    <n v="2"/>
    <x v="1"/>
    <n v="115"/>
    <n v="7419"/>
    <n v="5"/>
    <n v="17"/>
    <n v="5"/>
  </r>
  <r>
    <s v="Paras Dews"/>
    <s v=" Sector 106 Gurgaon"/>
    <x v="1"/>
    <n v="115000"/>
    <n v="6534"/>
    <s v="East"/>
    <x v="0"/>
    <x v="9"/>
    <n v="1.7600244872972098E-2"/>
    <n v="1130"/>
    <n v="1186"/>
    <n v="1760"/>
    <n v="3"/>
    <n v="4"/>
    <n v="3"/>
    <n v="3"/>
    <s v="plurifamiliar"/>
    <n v="24"/>
    <n v="12"/>
    <n v="1"/>
    <n v="1"/>
    <n v="0"/>
    <n v="0"/>
    <n v="1"/>
    <n v="1"/>
    <n v="1"/>
    <n v="1"/>
    <n v="1"/>
    <n v="1"/>
    <n v="1"/>
    <n v="1"/>
    <n v="1"/>
    <n v="1"/>
    <n v="1"/>
    <n v="1"/>
    <n v="1"/>
    <n v="1"/>
    <n v="1"/>
    <n v="1"/>
    <n v="1"/>
    <n v="1"/>
    <n v="1"/>
    <n v="0"/>
    <n v="0"/>
    <n v="0"/>
    <n v="1"/>
    <x v="1"/>
    <x v="2"/>
    <n v="1"/>
    <n v="0"/>
    <n v="4"/>
    <n v="3"/>
    <n v="0"/>
    <n v="0"/>
    <n v="0"/>
    <n v="1"/>
    <n v="0"/>
    <n v="1"/>
    <n v="0"/>
    <n v="0"/>
    <n v="0"/>
    <n v="0"/>
    <n v="0"/>
    <n v="1"/>
    <n v="0"/>
    <n v="0"/>
    <n v="0"/>
    <n v="0"/>
    <n v="2"/>
    <x v="1"/>
    <n v="115"/>
    <n v="6534"/>
    <n v="10"/>
    <n v="18"/>
    <n v="5"/>
  </r>
  <r>
    <s v="Paras Dews"/>
    <s v=" Sector 106 Gurgaon"/>
    <x v="1"/>
    <n v="110000"/>
    <n v="9734"/>
    <s v="North-West"/>
    <x v="0"/>
    <x v="9"/>
    <n v="1.1300595849599301E-2"/>
    <n v="1130"/>
    <n v="1186"/>
    <n v="1760"/>
    <n v="3"/>
    <n v="4"/>
    <n v="3"/>
    <n v="3"/>
    <s v="plurifamiliar"/>
    <n v="24"/>
    <n v="8"/>
    <n v="1"/>
    <n v="0"/>
    <n v="0"/>
    <n v="0"/>
    <n v="1"/>
    <n v="1"/>
    <n v="1"/>
    <n v="0"/>
    <n v="1"/>
    <n v="1"/>
    <n v="1"/>
    <n v="1"/>
    <n v="1"/>
    <n v="1"/>
    <n v="1"/>
    <n v="1"/>
    <n v="1"/>
    <n v="1"/>
    <n v="1"/>
    <n v="1"/>
    <n v="1"/>
    <n v="1"/>
    <n v="1"/>
    <n v="0"/>
    <n v="0"/>
    <n v="0"/>
    <n v="1"/>
    <x v="1"/>
    <x v="2"/>
    <n v="1"/>
    <n v="0"/>
    <n v="0"/>
    <n v="3"/>
    <n v="0"/>
    <n v="0"/>
    <n v="1"/>
    <n v="1"/>
    <n v="0"/>
    <n v="1"/>
    <n v="0"/>
    <n v="0"/>
    <n v="0"/>
    <n v="0"/>
    <n v="1"/>
    <n v="3"/>
    <n v="0"/>
    <n v="0"/>
    <n v="0"/>
    <n v="0"/>
    <n v="2"/>
    <x v="1"/>
    <n v="110"/>
    <n v="9734"/>
    <n v="10"/>
    <n v="16"/>
    <n v="5"/>
  </r>
  <r>
    <s v="Paras Dews"/>
    <s v=" Sector 106 Gurgaon"/>
    <x v="1"/>
    <n v="140000"/>
    <n v="9978"/>
    <s v="North-West"/>
    <x v="0"/>
    <x v="9"/>
    <n v="1.4030867909400601E-2"/>
    <n v="1403"/>
    <n v="1535"/>
    <n v="2355"/>
    <n v="4"/>
    <n v="6"/>
    <n v="3"/>
    <n v="4"/>
    <s v="plurifamiliar"/>
    <n v="24"/>
    <n v="10"/>
    <n v="1"/>
    <n v="0"/>
    <n v="0"/>
    <n v="0"/>
    <n v="1"/>
    <n v="1"/>
    <n v="1"/>
    <n v="0"/>
    <n v="1"/>
    <n v="1"/>
    <n v="1"/>
    <n v="1"/>
    <n v="1"/>
    <n v="1"/>
    <n v="1"/>
    <n v="1"/>
    <n v="1"/>
    <n v="1"/>
    <n v="1"/>
    <n v="1"/>
    <n v="1"/>
    <n v="1"/>
    <n v="1"/>
    <n v="0"/>
    <n v="0"/>
    <n v="0"/>
    <n v="1"/>
    <x v="1"/>
    <x v="2"/>
    <n v="1"/>
    <n v="0"/>
    <n v="0"/>
    <n v="0"/>
    <n v="0"/>
    <n v="0"/>
    <n v="0"/>
    <n v="0"/>
    <n v="0"/>
    <n v="0"/>
    <n v="0"/>
    <n v="0"/>
    <n v="0"/>
    <n v="0"/>
    <n v="0"/>
    <n v="0"/>
    <n v="0"/>
    <n v="0"/>
    <n v="0"/>
    <n v="0"/>
    <n v="0"/>
    <x v="0"/>
    <n v="140"/>
    <n v="9978"/>
    <n v="0"/>
    <n v="16"/>
    <n v="5"/>
  </r>
  <r>
    <s v="Paras Dews"/>
    <s v=" Sector 106 Gurgaon"/>
    <x v="1"/>
    <n v="120000"/>
    <n v="11605"/>
    <s v="North-West"/>
    <x v="0"/>
    <x v="9"/>
    <n v="1.0340370529943899E-2"/>
    <n v="1034"/>
    <n v="1145"/>
    <n v="1665"/>
    <n v="3"/>
    <n v="3"/>
    <n v="3"/>
    <n v="3"/>
    <s v="plurifamiliar"/>
    <n v="24"/>
    <n v="12"/>
    <n v="0"/>
    <n v="1"/>
    <n v="0"/>
    <n v="0"/>
    <n v="1"/>
    <n v="1"/>
    <n v="1"/>
    <n v="0"/>
    <n v="1"/>
    <n v="1"/>
    <n v="1"/>
    <n v="1"/>
    <n v="1"/>
    <n v="1"/>
    <n v="1"/>
    <n v="1"/>
    <n v="1"/>
    <n v="1"/>
    <n v="1"/>
    <n v="1"/>
    <n v="1"/>
    <n v="1"/>
    <n v="1"/>
    <n v="0"/>
    <n v="0"/>
    <n v="0"/>
    <n v="1"/>
    <x v="1"/>
    <x v="2"/>
    <n v="1"/>
    <n v="0"/>
    <n v="0"/>
    <n v="0"/>
    <n v="0"/>
    <n v="0"/>
    <n v="0"/>
    <n v="0"/>
    <n v="0"/>
    <n v="0"/>
    <n v="0"/>
    <n v="0"/>
    <n v="0"/>
    <n v="0"/>
    <n v="0"/>
    <n v="0"/>
    <n v="0"/>
    <n v="0"/>
    <n v="0"/>
    <n v="0"/>
    <n v="0"/>
    <x v="0"/>
    <n v="120"/>
    <n v="11605"/>
    <n v="0"/>
    <n v="16"/>
    <n v="5"/>
  </r>
  <r>
    <s v="Paras Dews"/>
    <s v=" Sector 106 Gurgaon"/>
    <x v="1"/>
    <n v="125000"/>
    <n v="10656"/>
    <s v="East"/>
    <x v="0"/>
    <x v="9"/>
    <n v="1.17304804804804E-2"/>
    <n v="1173"/>
    <n v="1305"/>
    <n v="1900"/>
    <n v="3"/>
    <n v="4"/>
    <n v="3"/>
    <n v="3"/>
    <s v="plurifamiliar"/>
    <n v="24"/>
    <n v="14"/>
    <n v="1"/>
    <n v="1"/>
    <n v="0"/>
    <n v="0"/>
    <n v="1"/>
    <n v="1"/>
    <n v="1"/>
    <n v="0"/>
    <n v="1"/>
    <n v="1"/>
    <n v="1"/>
    <n v="1"/>
    <n v="1"/>
    <n v="1"/>
    <n v="1"/>
    <n v="1"/>
    <n v="1"/>
    <n v="1"/>
    <n v="1"/>
    <n v="1"/>
    <n v="1"/>
    <n v="1"/>
    <n v="1"/>
    <n v="0"/>
    <n v="0"/>
    <n v="0"/>
    <n v="1"/>
    <x v="1"/>
    <x v="2"/>
    <n v="1"/>
    <n v="0"/>
    <n v="0"/>
    <n v="0"/>
    <n v="0"/>
    <n v="0"/>
    <n v="0"/>
    <n v="0"/>
    <n v="0"/>
    <n v="0"/>
    <n v="0"/>
    <n v="0"/>
    <n v="0"/>
    <n v="0"/>
    <n v="0"/>
    <n v="0"/>
    <n v="0"/>
    <n v="0"/>
    <n v="0"/>
    <n v="0"/>
    <n v="0"/>
    <x v="0"/>
    <n v="125"/>
    <n v="10656"/>
    <n v="0"/>
    <n v="17"/>
    <n v="5"/>
  </r>
  <r>
    <s v="Paras Dews"/>
    <s v=" Sector 106 Gurgaon"/>
    <x v="1"/>
    <n v="125000"/>
    <n v="11061"/>
    <s v="South-East"/>
    <x v="0"/>
    <x v="9"/>
    <n v="1.13009673628062E-2"/>
    <n v="1130"/>
    <n v="1186"/>
    <n v="1760"/>
    <n v="3"/>
    <n v="4"/>
    <n v="3"/>
    <n v="3"/>
    <s v="plurifamiliar"/>
    <n v="24"/>
    <n v="7"/>
    <n v="1"/>
    <n v="1"/>
    <n v="0"/>
    <n v="0"/>
    <n v="1"/>
    <n v="1"/>
    <n v="1"/>
    <n v="0"/>
    <n v="1"/>
    <n v="1"/>
    <n v="1"/>
    <n v="1"/>
    <n v="1"/>
    <n v="1"/>
    <n v="1"/>
    <n v="1"/>
    <n v="1"/>
    <n v="1"/>
    <n v="1"/>
    <n v="1"/>
    <n v="1"/>
    <n v="1"/>
    <n v="1"/>
    <n v="0"/>
    <n v="0"/>
    <n v="0"/>
    <n v="1"/>
    <x v="1"/>
    <x v="2"/>
    <n v="1"/>
    <n v="0"/>
    <n v="0"/>
    <n v="0"/>
    <n v="0"/>
    <n v="0"/>
    <n v="0"/>
    <n v="0"/>
    <n v="0"/>
    <n v="0"/>
    <n v="0"/>
    <n v="0"/>
    <n v="0"/>
    <n v="0"/>
    <n v="0"/>
    <n v="0"/>
    <n v="0"/>
    <n v="0"/>
    <n v="0"/>
    <n v="0"/>
    <n v="0"/>
    <x v="0"/>
    <n v="125"/>
    <n v="11061"/>
    <n v="0"/>
    <n v="17"/>
    <n v="5"/>
  </r>
  <r>
    <s v="Paras Dews"/>
    <s v=" Sector 106 Gurgaon"/>
    <x v="1"/>
    <n v="114000"/>
    <n v="6000"/>
    <s v="South"/>
    <x v="0"/>
    <x v="0"/>
    <n v="1.8999999999999899E-2"/>
    <n v="1173"/>
    <n v="1305"/>
    <n v="1900"/>
    <n v="3"/>
    <n v="4"/>
    <n v="3"/>
    <n v="3"/>
    <s v="plurifamiliar"/>
    <n v="24"/>
    <n v="8"/>
    <n v="1"/>
    <n v="1"/>
    <n v="0"/>
    <n v="0"/>
    <n v="0"/>
    <n v="0"/>
    <n v="1"/>
    <n v="0"/>
    <n v="0"/>
    <n v="0"/>
    <n v="1"/>
    <n v="0"/>
    <n v="1"/>
    <n v="1"/>
    <n v="1"/>
    <n v="1"/>
    <n v="1"/>
    <n v="1"/>
    <n v="0"/>
    <n v="0"/>
    <n v="0"/>
    <n v="1"/>
    <n v="1"/>
    <n v="0"/>
    <n v="0"/>
    <n v="0"/>
    <n v="1"/>
    <x v="1"/>
    <x v="2"/>
    <n v="1"/>
    <n v="0"/>
    <n v="0"/>
    <n v="0"/>
    <n v="0"/>
    <n v="0"/>
    <n v="0"/>
    <n v="0"/>
    <n v="0"/>
    <n v="0"/>
    <n v="0"/>
    <n v="0"/>
    <n v="0"/>
    <n v="0"/>
    <n v="0"/>
    <n v="0"/>
    <n v="0"/>
    <n v="0"/>
    <n v="0"/>
    <n v="0"/>
    <n v="0"/>
    <x v="0"/>
    <n v="114"/>
    <n v="6000"/>
    <n v="0"/>
    <n v="10"/>
    <n v="5"/>
  </r>
  <r>
    <s v="Paras Dews"/>
    <s v=" Sector 106 Gurgaon"/>
    <x v="1"/>
    <n v="105000"/>
    <n v="8536"/>
    <s v="North-East"/>
    <x v="0"/>
    <x v="9"/>
    <n v="1.23008434864104E-2"/>
    <n v="1230"/>
    <n v="1345"/>
    <n v="1760"/>
    <n v="3"/>
    <n v="4"/>
    <n v="3"/>
    <n v="3"/>
    <s v="plurifamiliar"/>
    <n v="24"/>
    <n v="10"/>
    <n v="1"/>
    <n v="0"/>
    <n v="0"/>
    <n v="0"/>
    <n v="1"/>
    <n v="1"/>
    <n v="1"/>
    <n v="0"/>
    <n v="1"/>
    <n v="1"/>
    <n v="1"/>
    <n v="1"/>
    <n v="1"/>
    <n v="1"/>
    <n v="1"/>
    <n v="1"/>
    <n v="1"/>
    <n v="1"/>
    <n v="1"/>
    <n v="1"/>
    <n v="1"/>
    <n v="1"/>
    <n v="1"/>
    <n v="0"/>
    <n v="0"/>
    <n v="0"/>
    <n v="1"/>
    <x v="1"/>
    <x v="2"/>
    <n v="1"/>
    <n v="0"/>
    <n v="0"/>
    <n v="0"/>
    <n v="0"/>
    <n v="0"/>
    <n v="0"/>
    <n v="0"/>
    <n v="0"/>
    <n v="0"/>
    <n v="0"/>
    <n v="0"/>
    <n v="0"/>
    <n v="0"/>
    <n v="1"/>
    <n v="0"/>
    <n v="0"/>
    <n v="0"/>
    <n v="0"/>
    <n v="0"/>
    <n v="0"/>
    <x v="0"/>
    <n v="105"/>
    <n v="8536"/>
    <n v="1"/>
    <n v="16"/>
    <n v="5"/>
  </r>
  <r>
    <s v="Paras Dews"/>
    <s v=" Sector 106 Gurgaon"/>
    <x v="1"/>
    <n v="210000"/>
    <n v="8917"/>
    <s v="South-East"/>
    <x v="0"/>
    <x v="8"/>
    <n v="2.35505214758326E-2"/>
    <m/>
    <m/>
    <n v="2355"/>
    <n v="4"/>
    <n v="6"/>
    <n v="3"/>
    <n v="4"/>
    <s v="plurifamiliar"/>
    <n v="24"/>
    <n v="6"/>
    <n v="1"/>
    <n v="0"/>
    <n v="0"/>
    <n v="0"/>
    <n v="0"/>
    <n v="0"/>
    <n v="1"/>
    <n v="0"/>
    <n v="0"/>
    <n v="0"/>
    <n v="1"/>
    <n v="1"/>
    <n v="1"/>
    <n v="0"/>
    <n v="0"/>
    <n v="1"/>
    <n v="0"/>
    <n v="1"/>
    <n v="1"/>
    <n v="1"/>
    <n v="1"/>
    <n v="1"/>
    <n v="0"/>
    <n v="1"/>
    <n v="1"/>
    <n v="1"/>
    <n v="0"/>
    <x v="1"/>
    <x v="0"/>
    <n v="0"/>
    <n v="0"/>
    <n v="0"/>
    <n v="0"/>
    <n v="0"/>
    <n v="0"/>
    <n v="0"/>
    <n v="0"/>
    <n v="0"/>
    <n v="0"/>
    <n v="0"/>
    <n v="0"/>
    <n v="0"/>
    <n v="0"/>
    <n v="0"/>
    <n v="0"/>
    <n v="0"/>
    <n v="0"/>
    <n v="0"/>
    <n v="0"/>
    <n v="0"/>
    <x v="0"/>
    <n v="210"/>
    <n v="8917"/>
    <n v="0"/>
    <n v="9"/>
    <n v="4"/>
  </r>
  <r>
    <s v="Paras Dews"/>
    <s v=" Sector 106 Gurgaon"/>
    <x v="1"/>
    <n v="135000"/>
    <n v="8940"/>
    <s v=""/>
    <x v="3"/>
    <x v="12"/>
    <n v="1.5100671140939499E-2"/>
    <n v="1510"/>
    <m/>
    <m/>
    <n v="4"/>
    <n v="3"/>
    <n v="3"/>
    <n v="4"/>
    <s v="plurifamiliar"/>
    <n v="24"/>
    <n v="19"/>
    <n v="1"/>
    <n v="0"/>
    <n v="0"/>
    <n v="0"/>
    <n v="1"/>
    <n v="0"/>
    <n v="1"/>
    <n v="0"/>
    <n v="0"/>
    <n v="1"/>
    <n v="1"/>
    <n v="1"/>
    <n v="1"/>
    <n v="1"/>
    <n v="1"/>
    <n v="1"/>
    <n v="0"/>
    <n v="1"/>
    <n v="1"/>
    <n v="1"/>
    <n v="1"/>
    <n v="1"/>
    <n v="1"/>
    <n v="0"/>
    <n v="0"/>
    <n v="0"/>
    <n v="1"/>
    <x v="1"/>
    <x v="2"/>
    <n v="1"/>
    <n v="0"/>
    <n v="0"/>
    <n v="0"/>
    <n v="0"/>
    <n v="0"/>
    <n v="0"/>
    <n v="0"/>
    <n v="0"/>
    <n v="0"/>
    <n v="0"/>
    <n v="0"/>
    <n v="0"/>
    <n v="0"/>
    <n v="0"/>
    <n v="0"/>
    <n v="0"/>
    <n v="0"/>
    <n v="0"/>
    <n v="0"/>
    <n v="0"/>
    <x v="0"/>
    <n v="135"/>
    <n v="8940"/>
    <n v="0"/>
    <n v="13"/>
    <n v="5"/>
  </r>
  <r>
    <s v="Paras Dews"/>
    <s v=" Sector 106 Gurgaon"/>
    <x v="1"/>
    <n v="140000"/>
    <n v="6000"/>
    <s v=""/>
    <x v="5"/>
    <x v="1"/>
    <n v="2.33333333333333E-2"/>
    <m/>
    <m/>
    <n v="1760"/>
    <n v="3"/>
    <n v="4"/>
    <n v="3"/>
    <n v="3"/>
    <s v="plurifamiliar"/>
    <n v="24"/>
    <n v="12"/>
    <n v="1"/>
    <n v="1"/>
    <n v="0"/>
    <n v="0"/>
    <m/>
    <m/>
    <m/>
    <m/>
    <m/>
    <m/>
    <m/>
    <m/>
    <m/>
    <m/>
    <m/>
    <m/>
    <m/>
    <m/>
    <m/>
    <m/>
    <m/>
    <n v="1"/>
    <n v="0"/>
    <n v="1"/>
    <n v="1"/>
    <n v="1"/>
    <n v="0"/>
    <x v="1"/>
    <x v="0"/>
    <n v="0"/>
    <n v="0"/>
    <n v="0"/>
    <n v="0"/>
    <n v="0"/>
    <n v="0"/>
    <n v="0"/>
    <n v="0"/>
    <n v="0"/>
    <n v="0"/>
    <n v="0"/>
    <n v="0"/>
    <n v="0"/>
    <n v="0"/>
    <n v="0"/>
    <n v="0"/>
    <n v="0"/>
    <n v="0"/>
    <n v="0"/>
    <n v="0"/>
    <n v="0"/>
    <x v="0"/>
    <n v="140"/>
    <n v="6000"/>
    <n v="0"/>
    <n v="2"/>
    <n v="4"/>
  </r>
  <r>
    <s v="Paras Irene"/>
    <s v=" Sector 70A Gurgaon"/>
    <x v="1"/>
    <n v="120000"/>
    <n v="8450"/>
    <s v="North-East"/>
    <x v="2"/>
    <x v="13"/>
    <n v="1.42011834319526E-2"/>
    <m/>
    <m/>
    <n v="1420"/>
    <n v="2"/>
    <n v="2"/>
    <n v="3"/>
    <n v="2"/>
    <s v="unifamiliar"/>
    <n v="20"/>
    <n v="6"/>
    <n v="0"/>
    <n v="0"/>
    <n v="0"/>
    <n v="0"/>
    <n v="0"/>
    <n v="0"/>
    <n v="0"/>
    <n v="0"/>
    <n v="0"/>
    <n v="0"/>
    <n v="1"/>
    <n v="0"/>
    <n v="1"/>
    <n v="1"/>
    <n v="1"/>
    <n v="1"/>
    <n v="1"/>
    <n v="1"/>
    <n v="0"/>
    <n v="0"/>
    <n v="0"/>
    <n v="1"/>
    <n v="1"/>
    <n v="0"/>
    <n v="0"/>
    <n v="0"/>
    <n v="1"/>
    <x v="1"/>
    <x v="0"/>
    <n v="1"/>
    <n v="0"/>
    <n v="2"/>
    <n v="1"/>
    <n v="0"/>
    <n v="0"/>
    <n v="0"/>
    <n v="0"/>
    <n v="0"/>
    <n v="0"/>
    <n v="0"/>
    <n v="0"/>
    <n v="0"/>
    <n v="0"/>
    <n v="0"/>
    <n v="0"/>
    <n v="0"/>
    <n v="0"/>
    <n v="0"/>
    <n v="0"/>
    <n v="0"/>
    <x v="0"/>
    <n v="120"/>
    <n v="8450"/>
    <n v="3"/>
    <n v="7"/>
    <n v="4"/>
  </r>
  <r>
    <s v="Paras Irene"/>
    <s v=" Sector 70A Gurgaon"/>
    <x v="1"/>
    <n v="130000"/>
    <n v="9219"/>
    <s v=""/>
    <x v="2"/>
    <x v="0"/>
    <n v="1.4101312506779399E-2"/>
    <n v="1410"/>
    <m/>
    <n v="1420"/>
    <n v="2"/>
    <n v="2"/>
    <n v="3"/>
    <n v="2"/>
    <s v="unifamiliar"/>
    <n v="20"/>
    <n v="19"/>
    <n v="0"/>
    <n v="0"/>
    <n v="0"/>
    <n v="0"/>
    <n v="0"/>
    <n v="0"/>
    <n v="1"/>
    <n v="0"/>
    <n v="0"/>
    <n v="0"/>
    <n v="1"/>
    <n v="0"/>
    <n v="1"/>
    <n v="1"/>
    <n v="1"/>
    <n v="1"/>
    <n v="1"/>
    <n v="1"/>
    <n v="0"/>
    <n v="0"/>
    <n v="0"/>
    <n v="1"/>
    <n v="1"/>
    <n v="0"/>
    <n v="0"/>
    <n v="0"/>
    <n v="1"/>
    <x v="1"/>
    <x v="0"/>
    <n v="1"/>
    <n v="0"/>
    <n v="0"/>
    <n v="2"/>
    <n v="0"/>
    <n v="0"/>
    <n v="1"/>
    <n v="0"/>
    <n v="0"/>
    <n v="1"/>
    <n v="0"/>
    <n v="0"/>
    <n v="0"/>
    <n v="0"/>
    <n v="1"/>
    <n v="2"/>
    <n v="0"/>
    <n v="0"/>
    <n v="0"/>
    <n v="0"/>
    <n v="2"/>
    <x v="1"/>
    <n v="130"/>
    <n v="9219"/>
    <n v="7"/>
    <n v="8"/>
    <n v="4"/>
  </r>
  <r>
    <s v="Paras Quartier"/>
    <s v=" Gwal Pahari"/>
    <x v="0"/>
    <n v="590000"/>
    <n v="11028"/>
    <s v="East"/>
    <x v="4"/>
    <x v="9"/>
    <n v="5.3500181356546897E-2"/>
    <m/>
    <m/>
    <n v="5350"/>
    <n v="4"/>
    <n v="4"/>
    <n v="3"/>
    <n v="4"/>
    <s v="plurifamiliar"/>
    <n v="31"/>
    <n v="19"/>
    <n v="1"/>
    <n v="1"/>
    <n v="1"/>
    <n v="1"/>
    <n v="1"/>
    <n v="1"/>
    <n v="1"/>
    <n v="1"/>
    <n v="1"/>
    <n v="0"/>
    <n v="1"/>
    <n v="1"/>
    <n v="1"/>
    <n v="1"/>
    <n v="1"/>
    <n v="1"/>
    <n v="1"/>
    <n v="1"/>
    <n v="1"/>
    <n v="1"/>
    <n v="1"/>
    <n v="1"/>
    <n v="1"/>
    <n v="0"/>
    <n v="0"/>
    <n v="0"/>
    <n v="1"/>
    <x v="1"/>
    <x v="2"/>
    <n v="1"/>
    <n v="0"/>
    <n v="5"/>
    <n v="0"/>
    <n v="0"/>
    <n v="0"/>
    <n v="0"/>
    <n v="0"/>
    <n v="0"/>
    <n v="1"/>
    <n v="0"/>
    <n v="0"/>
    <n v="0"/>
    <n v="0"/>
    <n v="0"/>
    <n v="0"/>
    <n v="0"/>
    <n v="0"/>
    <n v="0"/>
    <n v="0"/>
    <n v="2"/>
    <x v="1"/>
    <n v="590"/>
    <n v="11028"/>
    <n v="6"/>
    <n v="19"/>
    <n v="5"/>
  </r>
  <r>
    <s v="Paras Quartier"/>
    <s v=" Gwal Pahari"/>
    <x v="0"/>
    <n v="750000"/>
    <n v="14018"/>
    <s v="North-East"/>
    <x v="4"/>
    <x v="0"/>
    <n v="5.3502639463546803E-2"/>
    <m/>
    <m/>
    <n v="5350"/>
    <n v="4"/>
    <n v="4"/>
    <n v="3"/>
    <n v="4"/>
    <s v="plurifamiliar"/>
    <n v="43"/>
    <n v="20"/>
    <n v="1"/>
    <n v="0"/>
    <n v="1"/>
    <n v="0"/>
    <n v="0"/>
    <n v="0"/>
    <n v="1"/>
    <n v="0"/>
    <n v="0"/>
    <n v="0"/>
    <n v="1"/>
    <n v="0"/>
    <n v="1"/>
    <n v="1"/>
    <n v="1"/>
    <n v="1"/>
    <n v="1"/>
    <n v="1"/>
    <n v="0"/>
    <n v="0"/>
    <n v="0"/>
    <n v="1"/>
    <n v="1"/>
    <n v="0"/>
    <n v="0"/>
    <n v="0"/>
    <n v="1"/>
    <x v="1"/>
    <x v="2"/>
    <n v="1"/>
    <n v="0"/>
    <n v="7"/>
    <n v="4"/>
    <n v="1"/>
    <n v="0"/>
    <n v="1"/>
    <n v="5"/>
    <n v="0"/>
    <n v="1"/>
    <n v="0"/>
    <n v="0"/>
    <n v="0"/>
    <n v="0"/>
    <n v="0"/>
    <n v="1"/>
    <n v="0"/>
    <n v="0"/>
    <n v="0"/>
    <n v="0"/>
    <n v="2"/>
    <x v="1"/>
    <n v="750"/>
    <n v="14018"/>
    <n v="20"/>
    <n v="10"/>
    <n v="5"/>
  </r>
  <r>
    <s v="Paras Quartier"/>
    <s v=" Gwal Pahari"/>
    <x v="0"/>
    <n v="590000"/>
    <n v="11028"/>
    <s v=""/>
    <x v="2"/>
    <x v="1"/>
    <n v="5.3500181356546897E-2"/>
    <m/>
    <n v="5350"/>
    <m/>
    <n v="4"/>
    <n v="4"/>
    <n v="3"/>
    <n v="4"/>
    <s v="plurifamiliar"/>
    <n v="1"/>
    <n v="0"/>
    <n v="0"/>
    <n v="0"/>
    <n v="0"/>
    <n v="0"/>
    <m/>
    <m/>
    <m/>
    <m/>
    <m/>
    <m/>
    <m/>
    <m/>
    <m/>
    <m/>
    <m/>
    <m/>
    <m/>
    <m/>
    <m/>
    <m/>
    <m/>
    <n v="1"/>
    <n v="1"/>
    <n v="0"/>
    <n v="0"/>
    <n v="0"/>
    <n v="1"/>
    <x v="0"/>
    <x v="2"/>
    <n v="1"/>
    <n v="0"/>
    <n v="0"/>
    <n v="0"/>
    <n v="0"/>
    <n v="0"/>
    <n v="0"/>
    <n v="0"/>
    <n v="0"/>
    <n v="0"/>
    <n v="0"/>
    <n v="0"/>
    <n v="0"/>
    <n v="0"/>
    <n v="0"/>
    <n v="0"/>
    <n v="0"/>
    <n v="0"/>
    <n v="0"/>
    <n v="0"/>
    <n v="0"/>
    <x v="0"/>
    <n v="590"/>
    <n v="11028"/>
    <n v="0"/>
    <n v="0"/>
    <n v="6"/>
  </r>
  <r>
    <s v="Pareena Coban Residences"/>
    <s v=" Sector 99A Gurgaon"/>
    <x v="1"/>
    <n v="160000"/>
    <n v="8000"/>
    <s v=""/>
    <x v="5"/>
    <x v="1"/>
    <n v="0.02"/>
    <m/>
    <m/>
    <n v="2000"/>
    <n v="3"/>
    <n v="3"/>
    <n v="3"/>
    <n v="3"/>
    <s v="plurifamiliar"/>
    <n v="20"/>
    <n v="6"/>
    <n v="0"/>
    <n v="0"/>
    <n v="0"/>
    <n v="0"/>
    <m/>
    <m/>
    <m/>
    <m/>
    <m/>
    <m/>
    <m/>
    <m/>
    <m/>
    <m/>
    <m/>
    <m/>
    <m/>
    <m/>
    <m/>
    <m/>
    <m/>
    <n v="1"/>
    <n v="1"/>
    <n v="0"/>
    <n v="1"/>
    <n v="1"/>
    <n v="1"/>
    <x v="0"/>
    <x v="0"/>
    <n v="1"/>
    <n v="0"/>
    <n v="0"/>
    <n v="0"/>
    <n v="0"/>
    <n v="0"/>
    <n v="0"/>
    <n v="0"/>
    <n v="0"/>
    <n v="0"/>
    <n v="0"/>
    <n v="0"/>
    <n v="0"/>
    <n v="0"/>
    <n v="0"/>
    <n v="0"/>
    <n v="0"/>
    <n v="0"/>
    <n v="0"/>
    <n v="0"/>
    <n v="0"/>
    <x v="0"/>
    <n v="160"/>
    <n v="8000"/>
    <n v="0"/>
    <n v="0"/>
    <n v="7"/>
  </r>
  <r>
    <s v="Pareena Coban Residences"/>
    <s v=" Sector 99A Gurgaon"/>
    <x v="1"/>
    <n v="130000"/>
    <n v="6510"/>
    <s v=""/>
    <x v="1"/>
    <x v="1"/>
    <n v="1.9969278033794099E-2"/>
    <m/>
    <n v="1997"/>
    <m/>
    <n v="3"/>
    <n v="3"/>
    <n v="0"/>
    <n v="3"/>
    <s v="plurifamiliar"/>
    <n v="16"/>
    <n v="16"/>
    <n v="0"/>
    <n v="0"/>
    <n v="0"/>
    <n v="0"/>
    <m/>
    <m/>
    <m/>
    <m/>
    <m/>
    <m/>
    <m/>
    <m/>
    <m/>
    <m/>
    <m/>
    <m/>
    <m/>
    <m/>
    <m/>
    <m/>
    <m/>
    <n v="1"/>
    <n v="1"/>
    <n v="0"/>
    <n v="1"/>
    <n v="1"/>
    <n v="1"/>
    <x v="0"/>
    <x v="0"/>
    <n v="1"/>
    <n v="0"/>
    <n v="0"/>
    <n v="0"/>
    <n v="0"/>
    <n v="0"/>
    <n v="0"/>
    <n v="0"/>
    <n v="0"/>
    <n v="0"/>
    <n v="0"/>
    <n v="0"/>
    <n v="0"/>
    <n v="0"/>
    <n v="0"/>
    <n v="0"/>
    <n v="0"/>
    <n v="0"/>
    <n v="0"/>
    <n v="0"/>
    <n v="0"/>
    <x v="0"/>
    <n v="130"/>
    <n v="6510"/>
    <n v="0"/>
    <n v="0"/>
    <n v="7"/>
  </r>
  <r>
    <s v="Pareena Coban Residences"/>
    <s v=" Sector 99A Gurgaon"/>
    <x v="1"/>
    <n v="145000"/>
    <n v="7260"/>
    <s v=""/>
    <x v="0"/>
    <x v="0"/>
    <n v="1.9972451790633599E-2"/>
    <m/>
    <m/>
    <n v="1997"/>
    <n v="3"/>
    <n v="5"/>
    <n v="3"/>
    <n v="3"/>
    <s v="plurifamiliar"/>
    <n v="20"/>
    <n v="11"/>
    <n v="1"/>
    <n v="0"/>
    <n v="0"/>
    <n v="0"/>
    <n v="0"/>
    <n v="0"/>
    <n v="1"/>
    <n v="0"/>
    <n v="0"/>
    <n v="0"/>
    <n v="1"/>
    <n v="0"/>
    <n v="1"/>
    <n v="1"/>
    <n v="1"/>
    <n v="1"/>
    <n v="1"/>
    <n v="1"/>
    <n v="0"/>
    <n v="0"/>
    <n v="0"/>
    <n v="1"/>
    <n v="1"/>
    <n v="0"/>
    <n v="1"/>
    <n v="1"/>
    <n v="1"/>
    <x v="0"/>
    <x v="0"/>
    <n v="1"/>
    <n v="0"/>
    <n v="5"/>
    <n v="0"/>
    <n v="0"/>
    <n v="0"/>
    <n v="0"/>
    <n v="0"/>
    <n v="0"/>
    <n v="1"/>
    <n v="0"/>
    <n v="0"/>
    <n v="0"/>
    <n v="0"/>
    <n v="0"/>
    <n v="0"/>
    <n v="0"/>
    <n v="0"/>
    <n v="0"/>
    <n v="0"/>
    <n v="2"/>
    <x v="1"/>
    <n v="145"/>
    <n v="7260"/>
    <n v="6"/>
    <n v="9"/>
    <n v="7"/>
  </r>
  <r>
    <s v="Pareena Coban Residences"/>
    <s v=" Sector 99A Gurgaon"/>
    <x v="1"/>
    <n v="110000"/>
    <n v="7096"/>
    <s v="North-East"/>
    <x v="4"/>
    <x v="12"/>
    <n v="1.5501691093573799E-2"/>
    <n v="1200"/>
    <m/>
    <n v="1550"/>
    <n v="2"/>
    <n v="2"/>
    <n v="3"/>
    <n v="2"/>
    <s v="unifamiliar"/>
    <n v="20"/>
    <n v="9"/>
    <n v="0"/>
    <n v="1"/>
    <n v="0"/>
    <n v="0"/>
    <n v="1"/>
    <n v="0"/>
    <n v="1"/>
    <n v="1"/>
    <n v="0"/>
    <n v="0"/>
    <n v="1"/>
    <n v="1"/>
    <n v="1"/>
    <n v="1"/>
    <n v="1"/>
    <n v="1"/>
    <n v="1"/>
    <n v="1"/>
    <n v="1"/>
    <n v="1"/>
    <n v="1"/>
    <n v="1"/>
    <n v="1"/>
    <n v="0"/>
    <n v="1"/>
    <n v="1"/>
    <n v="1"/>
    <x v="0"/>
    <x v="0"/>
    <n v="1"/>
    <n v="0"/>
    <n v="4"/>
    <n v="0"/>
    <n v="0"/>
    <n v="0"/>
    <n v="0"/>
    <n v="0"/>
    <n v="0"/>
    <n v="1"/>
    <n v="0"/>
    <n v="0"/>
    <n v="0"/>
    <n v="0"/>
    <n v="0"/>
    <n v="0"/>
    <n v="0"/>
    <n v="0"/>
    <n v="0"/>
    <n v="0"/>
    <n v="2"/>
    <x v="1"/>
    <n v="110"/>
    <n v="7096"/>
    <n v="5"/>
    <n v="14"/>
    <n v="7"/>
  </r>
  <r>
    <s v="Pareena Coban Residences"/>
    <s v=" Sector 99A Gurgaon"/>
    <x v="1"/>
    <n v="105000"/>
    <n v="6774"/>
    <s v="East"/>
    <x v="0"/>
    <x v="0"/>
    <n v="1.55004428697962E-2"/>
    <n v="1240"/>
    <n v="1390"/>
    <n v="1550"/>
    <n v="2"/>
    <n v="2"/>
    <n v="3"/>
    <n v="2"/>
    <s v="unifamiliar"/>
    <n v="20"/>
    <n v="2"/>
    <n v="0"/>
    <n v="1"/>
    <n v="0"/>
    <n v="0"/>
    <n v="0"/>
    <n v="0"/>
    <n v="1"/>
    <n v="0"/>
    <n v="0"/>
    <n v="0"/>
    <n v="1"/>
    <n v="0"/>
    <n v="1"/>
    <n v="1"/>
    <n v="1"/>
    <n v="1"/>
    <n v="1"/>
    <n v="1"/>
    <n v="0"/>
    <n v="0"/>
    <n v="0"/>
    <n v="1"/>
    <n v="1"/>
    <n v="0"/>
    <n v="1"/>
    <n v="1"/>
    <n v="1"/>
    <x v="0"/>
    <x v="0"/>
    <n v="1"/>
    <n v="0"/>
    <n v="3"/>
    <n v="0"/>
    <n v="0"/>
    <n v="0"/>
    <n v="0"/>
    <n v="0"/>
    <n v="0"/>
    <n v="1"/>
    <n v="0"/>
    <n v="0"/>
    <n v="0"/>
    <n v="0"/>
    <n v="0"/>
    <n v="0"/>
    <n v="0"/>
    <n v="0"/>
    <n v="0"/>
    <n v="0"/>
    <n v="0"/>
    <x v="0"/>
    <n v="105"/>
    <n v="6774"/>
    <n v="4"/>
    <n v="9"/>
    <n v="7"/>
  </r>
  <r>
    <s v="Pareena Coban Residences"/>
    <s v=" Sector 99A Gurgaon"/>
    <x v="1"/>
    <n v="102000"/>
    <n v="8793"/>
    <s v="North"/>
    <x v="0"/>
    <x v="9"/>
    <n v="1.16001364721937E-2"/>
    <n v="1160"/>
    <n v="1430"/>
    <n v="1550"/>
    <n v="2"/>
    <n v="2"/>
    <n v="3"/>
    <n v="2"/>
    <s v="unifamiliar"/>
    <n v="20"/>
    <n v="3"/>
    <n v="0"/>
    <n v="1"/>
    <n v="0"/>
    <n v="0"/>
    <n v="1"/>
    <n v="1"/>
    <n v="1"/>
    <n v="0"/>
    <n v="1"/>
    <n v="1"/>
    <n v="1"/>
    <n v="1"/>
    <n v="1"/>
    <n v="1"/>
    <n v="1"/>
    <n v="1"/>
    <n v="1"/>
    <n v="1"/>
    <n v="1"/>
    <n v="1"/>
    <n v="1"/>
    <n v="1"/>
    <n v="1"/>
    <n v="0"/>
    <n v="1"/>
    <n v="1"/>
    <n v="1"/>
    <x v="0"/>
    <x v="0"/>
    <n v="1"/>
    <n v="0"/>
    <n v="3"/>
    <n v="0"/>
    <n v="0"/>
    <n v="0"/>
    <n v="0"/>
    <n v="0"/>
    <n v="0"/>
    <n v="1"/>
    <n v="0"/>
    <n v="0"/>
    <n v="0"/>
    <n v="0"/>
    <n v="0"/>
    <n v="0"/>
    <n v="0"/>
    <n v="0"/>
    <n v="0"/>
    <n v="0"/>
    <n v="0"/>
    <x v="0"/>
    <n v="102"/>
    <n v="8793"/>
    <n v="4"/>
    <n v="16"/>
    <n v="7"/>
  </r>
  <r>
    <s v="Pareena Coban Residences"/>
    <s v=" Sector 99A Gurgaon"/>
    <x v="1"/>
    <n v="108000"/>
    <n v="6625"/>
    <s v="West"/>
    <x v="0"/>
    <x v="0"/>
    <n v="1.6301886792452799E-2"/>
    <n v="1630"/>
    <n v="1750"/>
    <n v="1997"/>
    <n v="3"/>
    <n v="5"/>
    <n v="3"/>
    <n v="3"/>
    <s v="plurifamiliar"/>
    <n v="20"/>
    <n v="2"/>
    <n v="1"/>
    <n v="0"/>
    <n v="0"/>
    <n v="0"/>
    <n v="0"/>
    <n v="0"/>
    <n v="1"/>
    <n v="0"/>
    <n v="0"/>
    <n v="0"/>
    <n v="1"/>
    <n v="0"/>
    <n v="1"/>
    <n v="1"/>
    <n v="1"/>
    <n v="1"/>
    <n v="1"/>
    <n v="1"/>
    <n v="0"/>
    <n v="0"/>
    <n v="0"/>
    <n v="1"/>
    <n v="1"/>
    <n v="0"/>
    <n v="1"/>
    <n v="1"/>
    <n v="1"/>
    <x v="0"/>
    <x v="0"/>
    <n v="1"/>
    <n v="0"/>
    <n v="5"/>
    <n v="0"/>
    <n v="0"/>
    <n v="0"/>
    <n v="0"/>
    <n v="0"/>
    <n v="0"/>
    <n v="1"/>
    <n v="0"/>
    <n v="0"/>
    <n v="0"/>
    <n v="0"/>
    <n v="0"/>
    <n v="0"/>
    <n v="0"/>
    <n v="0"/>
    <n v="0"/>
    <n v="0"/>
    <n v="2"/>
    <x v="1"/>
    <n v="108"/>
    <n v="6625"/>
    <n v="6"/>
    <n v="9"/>
    <n v="7"/>
  </r>
  <r>
    <s v="Pareena Coban Residences"/>
    <s v=" Sector 99A Gurgaon"/>
    <x v="1"/>
    <n v="132000"/>
    <n v="6609"/>
    <s v="North-East"/>
    <x v="4"/>
    <x v="12"/>
    <n v="1.9972764412165198E-2"/>
    <n v="1500"/>
    <m/>
    <n v="1997"/>
    <n v="3"/>
    <n v="5"/>
    <n v="3"/>
    <n v="3"/>
    <s v="plurifamiliar"/>
    <n v="20"/>
    <n v="11"/>
    <n v="1"/>
    <n v="0"/>
    <n v="0"/>
    <n v="0"/>
    <n v="0"/>
    <n v="0"/>
    <n v="1"/>
    <n v="1"/>
    <n v="0"/>
    <n v="0"/>
    <n v="1"/>
    <n v="1"/>
    <n v="1"/>
    <n v="1"/>
    <n v="1"/>
    <n v="1"/>
    <n v="1"/>
    <n v="1"/>
    <n v="1"/>
    <n v="1"/>
    <n v="1"/>
    <n v="1"/>
    <n v="1"/>
    <n v="0"/>
    <n v="1"/>
    <n v="1"/>
    <n v="1"/>
    <x v="0"/>
    <x v="0"/>
    <n v="1"/>
    <n v="0"/>
    <n v="5"/>
    <n v="0"/>
    <n v="0"/>
    <n v="0"/>
    <n v="0"/>
    <n v="0"/>
    <n v="0"/>
    <n v="1"/>
    <n v="0"/>
    <n v="0"/>
    <n v="0"/>
    <n v="0"/>
    <n v="0"/>
    <n v="0"/>
    <n v="0"/>
    <n v="0"/>
    <n v="0"/>
    <n v="0"/>
    <n v="2"/>
    <x v="1"/>
    <n v="132"/>
    <n v="6609"/>
    <n v="6"/>
    <n v="13"/>
    <n v="7"/>
  </r>
  <r>
    <s v="Pareena Coban Residences"/>
    <s v=" Sector 99A Gurgaon"/>
    <x v="1"/>
    <n v="138000"/>
    <n v="7150"/>
    <s v="South-East"/>
    <x v="0"/>
    <x v="0"/>
    <n v="1.93006993006993E-2"/>
    <n v="1930"/>
    <n v="2150"/>
    <n v="2352"/>
    <n v="4"/>
    <n v="5"/>
    <n v="3"/>
    <n v="4"/>
    <s v="plurifamiliar"/>
    <n v="20"/>
    <n v="1"/>
    <n v="1"/>
    <n v="0"/>
    <n v="0"/>
    <n v="0"/>
    <n v="0"/>
    <n v="0"/>
    <n v="1"/>
    <n v="0"/>
    <n v="0"/>
    <n v="0"/>
    <n v="1"/>
    <n v="0"/>
    <n v="1"/>
    <n v="1"/>
    <n v="1"/>
    <n v="1"/>
    <n v="1"/>
    <n v="1"/>
    <n v="0"/>
    <n v="0"/>
    <n v="0"/>
    <n v="1"/>
    <n v="1"/>
    <n v="0"/>
    <n v="1"/>
    <n v="1"/>
    <n v="1"/>
    <x v="0"/>
    <x v="0"/>
    <n v="1"/>
    <n v="0"/>
    <n v="6"/>
    <n v="0"/>
    <n v="0"/>
    <n v="0"/>
    <n v="0"/>
    <n v="0"/>
    <n v="0"/>
    <n v="1"/>
    <n v="0"/>
    <n v="0"/>
    <n v="0"/>
    <n v="0"/>
    <n v="0"/>
    <n v="0"/>
    <n v="0"/>
    <n v="0"/>
    <n v="0"/>
    <n v="0"/>
    <n v="2"/>
    <x v="1"/>
    <n v="138"/>
    <n v="7150"/>
    <n v="7"/>
    <n v="9"/>
    <n v="7"/>
  </r>
  <r>
    <s v="Pareena Coban Residences"/>
    <s v=" Sector 99A Gurgaon"/>
    <x v="1"/>
    <n v="116000"/>
    <n v="5808"/>
    <s v="North-East"/>
    <x v="0"/>
    <x v="0"/>
    <n v="1.9972451790633599E-2"/>
    <n v="1420"/>
    <n v="1790"/>
    <n v="1997"/>
    <n v="3"/>
    <n v="3"/>
    <n v="3"/>
    <n v="3"/>
    <s v="plurifamiliar"/>
    <n v="20"/>
    <n v="3"/>
    <n v="1"/>
    <n v="0"/>
    <n v="0"/>
    <n v="0"/>
    <n v="0"/>
    <n v="0"/>
    <n v="1"/>
    <n v="0"/>
    <n v="0"/>
    <n v="0"/>
    <n v="1"/>
    <n v="0"/>
    <n v="1"/>
    <n v="1"/>
    <n v="1"/>
    <n v="1"/>
    <n v="1"/>
    <n v="1"/>
    <n v="0"/>
    <n v="0"/>
    <n v="0"/>
    <n v="1"/>
    <n v="1"/>
    <n v="0"/>
    <n v="1"/>
    <n v="1"/>
    <n v="1"/>
    <x v="0"/>
    <x v="0"/>
    <n v="1"/>
    <n v="0"/>
    <n v="0"/>
    <n v="0"/>
    <n v="0"/>
    <n v="0"/>
    <n v="0"/>
    <n v="0"/>
    <n v="0"/>
    <n v="0"/>
    <n v="0"/>
    <n v="0"/>
    <n v="0"/>
    <n v="0"/>
    <n v="0"/>
    <n v="0"/>
    <n v="0"/>
    <n v="0"/>
    <n v="0"/>
    <n v="0"/>
    <n v="0"/>
    <x v="0"/>
    <n v="116"/>
    <n v="5808"/>
    <n v="0"/>
    <n v="9"/>
    <n v="7"/>
  </r>
  <r>
    <s v="Pareena Coban Residences"/>
    <s v=" Sector 99A Gurgaon"/>
    <x v="1"/>
    <n v="156000"/>
    <n v="7811"/>
    <s v="North-East"/>
    <x v="4"/>
    <x v="0"/>
    <n v="1.9971834592241701E-2"/>
    <m/>
    <m/>
    <n v="1997"/>
    <n v="3"/>
    <n v="5"/>
    <n v="3"/>
    <n v="3"/>
    <s v="plurifamiliar"/>
    <n v="20"/>
    <n v="4"/>
    <n v="1"/>
    <n v="0"/>
    <n v="0"/>
    <n v="0"/>
    <n v="0"/>
    <n v="0"/>
    <n v="1"/>
    <n v="0"/>
    <n v="0"/>
    <n v="0"/>
    <n v="1"/>
    <n v="0"/>
    <n v="1"/>
    <n v="1"/>
    <n v="1"/>
    <n v="1"/>
    <n v="1"/>
    <n v="1"/>
    <n v="0"/>
    <n v="0"/>
    <n v="0"/>
    <n v="1"/>
    <n v="1"/>
    <n v="0"/>
    <n v="1"/>
    <n v="1"/>
    <n v="1"/>
    <x v="0"/>
    <x v="0"/>
    <n v="1"/>
    <n v="0"/>
    <n v="5"/>
    <n v="0"/>
    <n v="0"/>
    <n v="0"/>
    <n v="0"/>
    <n v="0"/>
    <n v="0"/>
    <n v="1"/>
    <n v="0"/>
    <n v="0"/>
    <n v="0"/>
    <n v="0"/>
    <n v="0"/>
    <n v="0"/>
    <n v="0"/>
    <n v="0"/>
    <n v="0"/>
    <n v="0"/>
    <n v="2"/>
    <x v="1"/>
    <n v="156"/>
    <n v="7811"/>
    <n v="6"/>
    <n v="9"/>
    <n v="7"/>
  </r>
  <r>
    <s v="Pareena Coban Residences"/>
    <s v=" Sector 99A Gurgaon"/>
    <x v="1"/>
    <n v="123000"/>
    <n v="6159"/>
    <s v="North-East"/>
    <x v="0"/>
    <x v="7"/>
    <n v="1.9970774476376001E-2"/>
    <m/>
    <m/>
    <n v="1997"/>
    <n v="3"/>
    <n v="5"/>
    <n v="3"/>
    <n v="3"/>
    <s v="plurifamiliar"/>
    <n v="20"/>
    <n v="5"/>
    <n v="1"/>
    <n v="0"/>
    <n v="0"/>
    <n v="0"/>
    <n v="0"/>
    <n v="1"/>
    <n v="1"/>
    <n v="1"/>
    <n v="0"/>
    <n v="0"/>
    <n v="1"/>
    <n v="1"/>
    <n v="1"/>
    <n v="1"/>
    <n v="1"/>
    <n v="1"/>
    <n v="0"/>
    <n v="1"/>
    <n v="1"/>
    <n v="1"/>
    <n v="1"/>
    <n v="1"/>
    <n v="1"/>
    <n v="0"/>
    <n v="1"/>
    <n v="1"/>
    <n v="1"/>
    <x v="0"/>
    <x v="0"/>
    <n v="1"/>
    <n v="0"/>
    <n v="4"/>
    <n v="0"/>
    <n v="0"/>
    <n v="0"/>
    <n v="0"/>
    <n v="0"/>
    <n v="0"/>
    <n v="1"/>
    <n v="0"/>
    <n v="0"/>
    <n v="0"/>
    <n v="0"/>
    <n v="0"/>
    <n v="0"/>
    <n v="0"/>
    <n v="0"/>
    <n v="0"/>
    <n v="0"/>
    <n v="2"/>
    <x v="1"/>
    <n v="123"/>
    <n v="6159"/>
    <n v="5"/>
    <n v="13"/>
    <n v="7"/>
  </r>
  <r>
    <s v="Pareena Coban Residences"/>
    <s v=" Sector 99A Gurgaon"/>
    <x v="1"/>
    <n v="113000"/>
    <n v="5658"/>
    <s v="East"/>
    <x v="0"/>
    <x v="0"/>
    <n v="1.9971721456344901E-2"/>
    <n v="1500"/>
    <n v="1790"/>
    <n v="1997"/>
    <n v="3"/>
    <n v="5"/>
    <n v="3"/>
    <n v="3"/>
    <s v="plurifamiliar"/>
    <n v="20"/>
    <n v="5"/>
    <n v="1"/>
    <n v="0"/>
    <n v="0"/>
    <n v="0"/>
    <n v="0"/>
    <n v="0"/>
    <n v="1"/>
    <n v="0"/>
    <n v="0"/>
    <n v="0"/>
    <n v="1"/>
    <n v="0"/>
    <n v="1"/>
    <n v="1"/>
    <n v="1"/>
    <n v="1"/>
    <n v="1"/>
    <n v="1"/>
    <n v="0"/>
    <n v="0"/>
    <n v="0"/>
    <n v="1"/>
    <n v="1"/>
    <n v="0"/>
    <n v="1"/>
    <n v="1"/>
    <n v="1"/>
    <x v="0"/>
    <x v="0"/>
    <n v="1"/>
    <n v="0"/>
    <n v="0"/>
    <n v="0"/>
    <n v="0"/>
    <n v="0"/>
    <n v="0"/>
    <n v="0"/>
    <n v="0"/>
    <n v="0"/>
    <n v="0"/>
    <n v="0"/>
    <n v="0"/>
    <n v="0"/>
    <n v="0"/>
    <n v="0"/>
    <n v="0"/>
    <n v="0"/>
    <n v="0"/>
    <n v="0"/>
    <n v="0"/>
    <x v="0"/>
    <n v="113"/>
    <n v="5658"/>
    <n v="0"/>
    <n v="9"/>
    <n v="7"/>
  </r>
  <r>
    <s v="Pareena Coban Residences"/>
    <s v=" Sector 99A Gurgaon"/>
    <x v="1"/>
    <n v="140000"/>
    <n v="7010"/>
    <s v=""/>
    <x v="4"/>
    <x v="38"/>
    <n v="1.9971469329529201E-2"/>
    <m/>
    <m/>
    <n v="1997"/>
    <n v="3"/>
    <n v="5"/>
    <n v="3"/>
    <n v="3"/>
    <s v="plurifamiliar"/>
    <n v="20"/>
    <n v="6"/>
    <n v="0"/>
    <n v="0"/>
    <n v="0"/>
    <n v="0"/>
    <n v="0"/>
    <n v="0"/>
    <n v="0"/>
    <n v="0"/>
    <n v="0"/>
    <n v="0"/>
    <n v="1"/>
    <n v="0"/>
    <n v="0"/>
    <n v="0"/>
    <n v="1"/>
    <n v="0"/>
    <n v="0"/>
    <n v="0"/>
    <n v="1"/>
    <n v="0"/>
    <n v="0"/>
    <n v="1"/>
    <n v="1"/>
    <n v="0"/>
    <n v="1"/>
    <n v="1"/>
    <n v="1"/>
    <x v="0"/>
    <x v="0"/>
    <n v="1"/>
    <n v="0"/>
    <n v="0"/>
    <n v="0"/>
    <n v="0"/>
    <n v="0"/>
    <n v="0"/>
    <n v="0"/>
    <n v="0"/>
    <n v="0"/>
    <n v="0"/>
    <n v="0"/>
    <n v="0"/>
    <n v="0"/>
    <n v="0"/>
    <n v="0"/>
    <n v="0"/>
    <n v="0"/>
    <n v="0"/>
    <n v="0"/>
    <n v="0"/>
    <x v="0"/>
    <n v="140"/>
    <n v="7010"/>
    <n v="0"/>
    <n v="3"/>
    <n v="7"/>
  </r>
  <r>
    <s v="Pareena Coban Residences"/>
    <s v=" Sector 99A Gurgaon"/>
    <x v="1"/>
    <n v="0"/>
    <n v="5759"/>
    <s v=""/>
    <x v="1"/>
    <x v="1"/>
    <m/>
    <m/>
    <m/>
    <m/>
    <m/>
    <m/>
    <m/>
    <n v="3"/>
    <s v="plurifamiliar"/>
    <m/>
    <m/>
    <n v="0"/>
    <n v="0"/>
    <n v="0"/>
    <n v="0"/>
    <m/>
    <m/>
    <m/>
    <m/>
    <m/>
    <m/>
    <m/>
    <m/>
    <m/>
    <m/>
    <m/>
    <m/>
    <m/>
    <m/>
    <m/>
    <m/>
    <m/>
    <m/>
    <m/>
    <m/>
    <m/>
    <m/>
    <m/>
    <x v="2"/>
    <x v="1"/>
    <m/>
    <m/>
    <n v="0"/>
    <n v="0"/>
    <n v="0"/>
    <n v="0"/>
    <n v="0"/>
    <n v="0"/>
    <n v="0"/>
    <n v="0"/>
    <n v="0"/>
    <n v="0"/>
    <n v="0"/>
    <n v="0"/>
    <n v="0"/>
    <n v="0"/>
    <n v="0"/>
    <n v="0"/>
    <n v="0"/>
    <n v="0"/>
    <n v="0"/>
    <x v="0"/>
    <m/>
    <n v="5759"/>
    <n v="0"/>
    <n v="0"/>
    <n v="0"/>
  </r>
  <r>
    <s v="Pareena Coban Residences"/>
    <s v=" Sector 99A Gurgaon"/>
    <x v="1"/>
    <n v="135000"/>
    <n v="6761"/>
    <s v=""/>
    <x v="4"/>
    <x v="8"/>
    <n v="1.9967460434846901E-2"/>
    <m/>
    <m/>
    <n v="1997"/>
    <n v="3"/>
    <n v="5"/>
    <n v="3"/>
    <n v="3"/>
    <s v="plurifamiliar"/>
    <n v="20"/>
    <n v="6"/>
    <n v="1"/>
    <n v="0"/>
    <n v="0"/>
    <n v="0"/>
    <n v="0"/>
    <n v="0"/>
    <n v="1"/>
    <n v="0"/>
    <n v="0"/>
    <n v="0"/>
    <n v="1"/>
    <n v="1"/>
    <n v="1"/>
    <n v="0"/>
    <n v="0"/>
    <n v="1"/>
    <n v="0"/>
    <n v="1"/>
    <n v="1"/>
    <n v="1"/>
    <n v="1"/>
    <n v="1"/>
    <n v="1"/>
    <n v="0"/>
    <n v="1"/>
    <n v="1"/>
    <n v="1"/>
    <x v="0"/>
    <x v="0"/>
    <n v="1"/>
    <n v="0"/>
    <n v="0"/>
    <n v="0"/>
    <n v="0"/>
    <n v="0"/>
    <n v="0"/>
    <n v="0"/>
    <n v="0"/>
    <n v="0"/>
    <n v="0"/>
    <n v="0"/>
    <n v="0"/>
    <n v="0"/>
    <n v="0"/>
    <n v="0"/>
    <n v="0"/>
    <n v="0"/>
    <n v="0"/>
    <n v="0"/>
    <n v="0"/>
    <x v="0"/>
    <n v="135"/>
    <n v="6761"/>
    <n v="0"/>
    <n v="9"/>
    <n v="7"/>
  </r>
  <r>
    <s v="Pareena Laxmi Apartments"/>
    <s v=" Sector 99A Gurgaon"/>
    <x v="1"/>
    <n v="31750"/>
    <n v="5521"/>
    <s v=""/>
    <x v="4"/>
    <x v="38"/>
    <n v="5.7507697880817997E-3"/>
    <n v="570.16999999999996"/>
    <m/>
    <n v="575"/>
    <n v="2"/>
    <n v="2"/>
    <n v="1"/>
    <n v="2"/>
    <s v="unifamiliar"/>
    <n v="12"/>
    <n v="2"/>
    <n v="0"/>
    <n v="0"/>
    <n v="0"/>
    <n v="0"/>
    <n v="0"/>
    <n v="0"/>
    <n v="0"/>
    <n v="0"/>
    <n v="0"/>
    <n v="0"/>
    <n v="1"/>
    <n v="1"/>
    <n v="1"/>
    <n v="0"/>
    <n v="0"/>
    <n v="1"/>
    <n v="1"/>
    <n v="1"/>
    <n v="1"/>
    <n v="0"/>
    <n v="0"/>
    <n v="1"/>
    <n v="0"/>
    <n v="1"/>
    <n v="0"/>
    <n v="1"/>
    <n v="1"/>
    <x v="1"/>
    <x v="0"/>
    <n v="0"/>
    <n v="0"/>
    <n v="0"/>
    <n v="0"/>
    <n v="0"/>
    <n v="0"/>
    <n v="0"/>
    <n v="0"/>
    <n v="0"/>
    <n v="0"/>
    <n v="0"/>
    <n v="0"/>
    <n v="0"/>
    <n v="0"/>
    <n v="0"/>
    <n v="0"/>
    <n v="0"/>
    <n v="0"/>
    <n v="0"/>
    <n v="0"/>
    <n v="0"/>
    <x v="0"/>
    <n v="31.75"/>
    <n v="5521"/>
    <n v="0"/>
    <n v="7"/>
    <n v="4"/>
  </r>
  <r>
    <s v="Pareena Laxmi Apartments"/>
    <s v=" Sector 99A Gurgaon"/>
    <x v="1"/>
    <n v="32000"/>
    <n v="6106"/>
    <s v=""/>
    <x v="4"/>
    <x v="26"/>
    <n v="5.2407468064198997E-3"/>
    <n v="424.8"/>
    <m/>
    <n v="524"/>
    <n v="2"/>
    <n v="2"/>
    <n v="2"/>
    <n v="2"/>
    <s v="unifamiliar"/>
    <n v="12"/>
    <n v="2"/>
    <n v="0"/>
    <n v="0"/>
    <n v="0"/>
    <n v="0"/>
    <n v="0"/>
    <n v="0"/>
    <n v="0"/>
    <n v="0"/>
    <n v="0"/>
    <n v="0"/>
    <n v="1"/>
    <n v="1"/>
    <n v="1"/>
    <n v="0"/>
    <n v="1"/>
    <n v="1"/>
    <n v="1"/>
    <n v="1"/>
    <n v="1"/>
    <n v="0"/>
    <n v="0"/>
    <n v="1"/>
    <n v="0"/>
    <n v="1"/>
    <n v="0"/>
    <n v="1"/>
    <n v="1"/>
    <x v="1"/>
    <x v="0"/>
    <n v="0"/>
    <n v="0"/>
    <n v="0"/>
    <n v="0"/>
    <n v="0"/>
    <n v="0"/>
    <n v="0"/>
    <n v="0"/>
    <n v="0"/>
    <n v="0"/>
    <n v="0"/>
    <n v="0"/>
    <n v="0"/>
    <n v="0"/>
    <n v="0"/>
    <n v="0"/>
    <n v="0"/>
    <n v="0"/>
    <n v="0"/>
    <n v="0"/>
    <n v="0"/>
    <x v="0"/>
    <n v="32"/>
    <n v="6106"/>
    <n v="0"/>
    <n v="8"/>
    <n v="4"/>
  </r>
  <r>
    <s v="Pareena Laxmi Apartments"/>
    <s v=" Sector 99A Gurgaon"/>
    <x v="1"/>
    <n v="31000"/>
    <n v="5904"/>
    <s v="East"/>
    <x v="4"/>
    <x v="32"/>
    <n v="5.250677506775E-3"/>
    <n v="525"/>
    <m/>
    <m/>
    <n v="2"/>
    <n v="2"/>
    <n v="2"/>
    <n v="2"/>
    <s v="unifamiliar"/>
    <n v="12"/>
    <n v="6"/>
    <n v="0"/>
    <n v="0"/>
    <n v="0"/>
    <n v="0"/>
    <n v="0"/>
    <n v="1"/>
    <n v="0"/>
    <n v="0"/>
    <n v="0"/>
    <n v="0"/>
    <n v="1"/>
    <n v="1"/>
    <n v="1"/>
    <n v="1"/>
    <n v="1"/>
    <n v="1"/>
    <n v="1"/>
    <n v="1"/>
    <n v="0"/>
    <n v="1"/>
    <n v="0"/>
    <n v="1"/>
    <n v="0"/>
    <n v="1"/>
    <n v="0"/>
    <n v="1"/>
    <n v="1"/>
    <x v="1"/>
    <x v="0"/>
    <n v="0"/>
    <n v="0"/>
    <n v="0"/>
    <n v="0"/>
    <n v="0"/>
    <n v="0"/>
    <n v="0"/>
    <n v="0"/>
    <n v="0"/>
    <n v="0"/>
    <n v="0"/>
    <n v="0"/>
    <n v="0"/>
    <n v="0"/>
    <n v="0"/>
    <n v="0"/>
    <n v="0"/>
    <n v="0"/>
    <n v="0"/>
    <n v="0"/>
    <n v="0"/>
    <x v="0"/>
    <n v="31"/>
    <n v="5904"/>
    <n v="0"/>
    <n v="10"/>
    <n v="4"/>
  </r>
  <r>
    <s v="Pareena Laxmi Apartments"/>
    <s v=" Sector 99A Gurgaon"/>
    <x v="1"/>
    <n v="30000"/>
    <n v="5424"/>
    <s v="North"/>
    <x v="4"/>
    <x v="40"/>
    <n v="5.5309734513273997E-3"/>
    <n v="470"/>
    <m/>
    <n v="553"/>
    <n v="2"/>
    <n v="1"/>
    <n v="2"/>
    <n v="2"/>
    <s v="unifamiliar"/>
    <n v="12"/>
    <n v="5"/>
    <n v="0"/>
    <n v="0"/>
    <n v="0"/>
    <n v="0"/>
    <n v="0"/>
    <n v="0"/>
    <n v="0"/>
    <n v="0"/>
    <n v="0"/>
    <n v="0"/>
    <n v="1"/>
    <n v="1"/>
    <n v="1"/>
    <n v="1"/>
    <n v="1"/>
    <n v="1"/>
    <n v="1"/>
    <n v="1"/>
    <n v="1"/>
    <n v="0"/>
    <n v="0"/>
    <n v="1"/>
    <n v="0"/>
    <n v="1"/>
    <n v="0"/>
    <n v="1"/>
    <n v="1"/>
    <x v="1"/>
    <x v="0"/>
    <n v="0"/>
    <n v="0"/>
    <n v="0"/>
    <n v="0"/>
    <n v="0"/>
    <n v="0"/>
    <n v="0"/>
    <n v="0"/>
    <n v="0"/>
    <n v="0"/>
    <n v="0"/>
    <n v="0"/>
    <n v="0"/>
    <n v="0"/>
    <n v="0"/>
    <n v="0"/>
    <n v="0"/>
    <n v="0"/>
    <n v="0"/>
    <n v="0"/>
    <n v="0"/>
    <x v="0"/>
    <n v="30"/>
    <n v="5424"/>
    <n v="0"/>
    <n v="9"/>
    <n v="4"/>
  </r>
  <r>
    <s v="Pareena Laxmi Apartments"/>
    <s v=" Sector 99A Gurgaon"/>
    <x v="1"/>
    <n v="32000"/>
    <n v="5786"/>
    <s v=""/>
    <x v="4"/>
    <x v="4"/>
    <n v="5.5305910819217997E-3"/>
    <n v="453.5"/>
    <m/>
    <n v="553"/>
    <n v="2"/>
    <n v="2"/>
    <n v="2"/>
    <n v="2"/>
    <s v="unifamiliar"/>
    <n v="12"/>
    <n v="11"/>
    <n v="0"/>
    <n v="0"/>
    <n v="0"/>
    <n v="0"/>
    <n v="0"/>
    <n v="0"/>
    <n v="1"/>
    <n v="0"/>
    <n v="0"/>
    <n v="0"/>
    <n v="1"/>
    <n v="1"/>
    <n v="1"/>
    <n v="1"/>
    <n v="0"/>
    <n v="1"/>
    <n v="1"/>
    <n v="1"/>
    <n v="1"/>
    <n v="0"/>
    <n v="0"/>
    <n v="1"/>
    <n v="0"/>
    <n v="1"/>
    <n v="0"/>
    <n v="1"/>
    <n v="1"/>
    <x v="1"/>
    <x v="0"/>
    <n v="0"/>
    <n v="0"/>
    <n v="0"/>
    <n v="0"/>
    <n v="0"/>
    <n v="0"/>
    <n v="0"/>
    <n v="0"/>
    <n v="0"/>
    <n v="0"/>
    <n v="0"/>
    <n v="0"/>
    <n v="0"/>
    <n v="0"/>
    <n v="0"/>
    <n v="0"/>
    <n v="0"/>
    <n v="0"/>
    <n v="0"/>
    <n v="0"/>
    <n v="0"/>
    <x v="0"/>
    <n v="32"/>
    <n v="5786"/>
    <n v="0"/>
    <n v="9"/>
    <n v="4"/>
  </r>
  <r>
    <s v="Pareena Mi Casa"/>
    <s v=" Sector 68 Gurgaon"/>
    <x v="1"/>
    <n v="170000"/>
    <n v="8504"/>
    <s v=""/>
    <x v="4"/>
    <x v="1"/>
    <n v="1.9990592662276499E-2"/>
    <m/>
    <m/>
    <n v="1999"/>
    <n v="4"/>
    <n v="4"/>
    <n v="3"/>
    <n v="4"/>
    <s v="plurifamiliar"/>
    <n v="34"/>
    <n v="2"/>
    <n v="0"/>
    <n v="0"/>
    <n v="0"/>
    <n v="0"/>
    <m/>
    <m/>
    <m/>
    <m/>
    <m/>
    <m/>
    <m/>
    <m/>
    <m/>
    <m/>
    <m/>
    <m/>
    <m/>
    <m/>
    <m/>
    <m/>
    <m/>
    <n v="1"/>
    <n v="1"/>
    <n v="0"/>
    <n v="0"/>
    <n v="0"/>
    <n v="1"/>
    <x v="0"/>
    <x v="2"/>
    <n v="1"/>
    <n v="1"/>
    <n v="0"/>
    <n v="0"/>
    <n v="0"/>
    <n v="0"/>
    <n v="0"/>
    <n v="0"/>
    <n v="0"/>
    <n v="0"/>
    <n v="0"/>
    <n v="0"/>
    <n v="0"/>
    <n v="0"/>
    <n v="0"/>
    <n v="0"/>
    <n v="0"/>
    <n v="0"/>
    <n v="0"/>
    <n v="0"/>
    <n v="0"/>
    <x v="0"/>
    <n v="170"/>
    <n v="8504"/>
    <n v="0"/>
    <n v="0"/>
    <n v="7"/>
  </r>
  <r>
    <s v="Pareena Mi Casa"/>
    <s v=" Sector 68 Gurgaon"/>
    <x v="1"/>
    <n v="115000"/>
    <n v="9236"/>
    <s v="East"/>
    <x v="4"/>
    <x v="0"/>
    <n v="1.24512776093546E-2"/>
    <m/>
    <m/>
    <n v="1245"/>
    <n v="2"/>
    <n v="2"/>
    <n v="3"/>
    <n v="2"/>
    <s v="unifamiliar"/>
    <n v="35"/>
    <n v="8"/>
    <n v="0"/>
    <n v="0"/>
    <n v="0"/>
    <n v="0"/>
    <n v="0"/>
    <n v="0"/>
    <n v="1"/>
    <n v="0"/>
    <n v="0"/>
    <n v="0"/>
    <n v="1"/>
    <n v="0"/>
    <n v="1"/>
    <n v="1"/>
    <n v="1"/>
    <n v="1"/>
    <n v="1"/>
    <n v="1"/>
    <n v="0"/>
    <n v="0"/>
    <n v="0"/>
    <n v="1"/>
    <n v="1"/>
    <n v="0"/>
    <n v="0"/>
    <n v="0"/>
    <n v="1"/>
    <x v="0"/>
    <x v="2"/>
    <n v="1"/>
    <n v="1"/>
    <n v="0"/>
    <n v="0"/>
    <n v="0"/>
    <n v="0"/>
    <n v="0"/>
    <n v="0"/>
    <n v="0"/>
    <n v="0"/>
    <n v="0"/>
    <n v="0"/>
    <n v="0"/>
    <n v="0"/>
    <n v="0"/>
    <n v="0"/>
    <n v="0"/>
    <n v="0"/>
    <n v="0"/>
    <n v="0"/>
    <n v="0"/>
    <x v="0"/>
    <n v="115"/>
    <n v="9236"/>
    <n v="0"/>
    <n v="8"/>
    <n v="7"/>
  </r>
  <r>
    <s v="Pareena Mi Casa"/>
    <s v=" Sector 68 Gurgaon"/>
    <x v="1"/>
    <n v="110000"/>
    <n v="9020"/>
    <s v="East"/>
    <x v="4"/>
    <x v="7"/>
    <n v="1.21951219512195E-2"/>
    <n v="1225"/>
    <m/>
    <n v="1245"/>
    <n v="2"/>
    <n v="2"/>
    <n v="3"/>
    <n v="2"/>
    <s v="unifamiliar"/>
    <n v="22"/>
    <n v="13"/>
    <n v="0"/>
    <n v="0"/>
    <n v="0"/>
    <n v="0"/>
    <n v="0"/>
    <n v="1"/>
    <n v="1"/>
    <n v="0"/>
    <n v="0"/>
    <n v="0"/>
    <n v="1"/>
    <n v="1"/>
    <n v="1"/>
    <n v="1"/>
    <n v="1"/>
    <n v="1"/>
    <n v="1"/>
    <n v="1"/>
    <n v="1"/>
    <n v="1"/>
    <n v="1"/>
    <n v="1"/>
    <n v="1"/>
    <n v="0"/>
    <n v="0"/>
    <n v="0"/>
    <n v="1"/>
    <x v="0"/>
    <x v="2"/>
    <n v="1"/>
    <n v="1"/>
    <n v="0"/>
    <n v="0"/>
    <n v="0"/>
    <n v="0"/>
    <n v="0"/>
    <n v="0"/>
    <n v="0"/>
    <n v="0"/>
    <n v="0"/>
    <n v="0"/>
    <n v="0"/>
    <n v="0"/>
    <n v="0"/>
    <n v="0"/>
    <n v="0"/>
    <n v="0"/>
    <n v="0"/>
    <n v="0"/>
    <n v="0"/>
    <x v="0"/>
    <n v="110"/>
    <n v="9020"/>
    <n v="0"/>
    <n v="12"/>
    <n v="7"/>
  </r>
  <r>
    <s v="Pareena Mi Casa"/>
    <s v=" Sector 68 Gurgaon"/>
    <x v="1"/>
    <n v="100000"/>
    <n v="8163"/>
    <s v=""/>
    <x v="4"/>
    <x v="22"/>
    <n v="1.22503981379394E-2"/>
    <n v="1225"/>
    <m/>
    <m/>
    <n v="2"/>
    <n v="2"/>
    <n v="2"/>
    <n v="2"/>
    <s v="unifamiliar"/>
    <n v="35"/>
    <n v="16"/>
    <n v="1"/>
    <n v="0"/>
    <n v="0"/>
    <n v="0"/>
    <n v="1"/>
    <n v="0"/>
    <n v="1"/>
    <n v="0"/>
    <n v="0"/>
    <n v="1"/>
    <n v="1"/>
    <n v="1"/>
    <n v="1"/>
    <n v="0"/>
    <n v="0"/>
    <n v="1"/>
    <n v="1"/>
    <n v="1"/>
    <n v="1"/>
    <n v="1"/>
    <n v="0"/>
    <n v="1"/>
    <n v="1"/>
    <n v="0"/>
    <n v="0"/>
    <n v="0"/>
    <n v="1"/>
    <x v="0"/>
    <x v="2"/>
    <n v="1"/>
    <n v="1"/>
    <n v="0"/>
    <n v="0"/>
    <n v="0"/>
    <n v="0"/>
    <n v="0"/>
    <n v="0"/>
    <n v="0"/>
    <n v="0"/>
    <n v="0"/>
    <n v="0"/>
    <n v="0"/>
    <n v="0"/>
    <n v="0"/>
    <n v="0"/>
    <n v="0"/>
    <n v="0"/>
    <n v="0"/>
    <n v="0"/>
    <n v="0"/>
    <x v="0"/>
    <n v="100"/>
    <n v="8163"/>
    <n v="0"/>
    <n v="12"/>
    <n v="7"/>
  </r>
  <r>
    <s v="Pareena Mi Casa"/>
    <s v=" Sector 68 Gurgaon"/>
    <x v="1"/>
    <n v="110000"/>
    <n v="8835"/>
    <s v="North"/>
    <x v="4"/>
    <x v="21"/>
    <n v="1.24504810413129E-2"/>
    <m/>
    <m/>
    <n v="1245"/>
    <n v="2"/>
    <n v="2"/>
    <n v="3"/>
    <n v="2"/>
    <s v="unifamiliar"/>
    <n v="25"/>
    <n v="11"/>
    <n v="0"/>
    <n v="0"/>
    <n v="0"/>
    <n v="0"/>
    <n v="1"/>
    <n v="0"/>
    <n v="1"/>
    <n v="0"/>
    <n v="0"/>
    <n v="1"/>
    <n v="1"/>
    <n v="1"/>
    <n v="1"/>
    <n v="0"/>
    <n v="1"/>
    <n v="1"/>
    <n v="1"/>
    <n v="1"/>
    <n v="1"/>
    <n v="1"/>
    <n v="0"/>
    <n v="1"/>
    <n v="1"/>
    <n v="0"/>
    <n v="0"/>
    <n v="0"/>
    <n v="1"/>
    <x v="0"/>
    <x v="2"/>
    <n v="1"/>
    <n v="1"/>
    <n v="0"/>
    <n v="0"/>
    <n v="0"/>
    <n v="0"/>
    <n v="0"/>
    <n v="0"/>
    <n v="0"/>
    <n v="0"/>
    <n v="0"/>
    <n v="0"/>
    <n v="0"/>
    <n v="0"/>
    <n v="0"/>
    <n v="0"/>
    <n v="0"/>
    <n v="0"/>
    <n v="0"/>
    <n v="0"/>
    <n v="0"/>
    <x v="0"/>
    <n v="110"/>
    <n v="8835"/>
    <n v="0"/>
    <n v="12"/>
    <n v="7"/>
  </r>
  <r>
    <s v="Pareena Mi Casa"/>
    <s v=" Sector 68 Gurgaon"/>
    <x v="1"/>
    <n v="92000"/>
    <n v="7389"/>
    <s v="West"/>
    <x v="5"/>
    <x v="31"/>
    <n v="1.24509405873595E-2"/>
    <m/>
    <m/>
    <n v="1245"/>
    <n v="2"/>
    <n v="2"/>
    <n v="3"/>
    <n v="2"/>
    <s v="unifamiliar"/>
    <n v="36"/>
    <n v="5"/>
    <n v="0"/>
    <n v="0"/>
    <n v="0"/>
    <n v="0"/>
    <n v="1"/>
    <n v="0"/>
    <n v="1"/>
    <n v="0"/>
    <n v="0"/>
    <n v="1"/>
    <n v="1"/>
    <n v="1"/>
    <n v="0"/>
    <n v="0"/>
    <n v="0"/>
    <n v="1"/>
    <n v="1"/>
    <n v="0"/>
    <n v="1"/>
    <n v="1"/>
    <n v="0"/>
    <n v="1"/>
    <n v="1"/>
    <n v="0"/>
    <n v="0"/>
    <n v="0"/>
    <n v="1"/>
    <x v="0"/>
    <x v="2"/>
    <n v="1"/>
    <n v="1"/>
    <n v="0"/>
    <n v="0"/>
    <n v="0"/>
    <n v="0"/>
    <n v="0"/>
    <n v="0"/>
    <n v="0"/>
    <n v="0"/>
    <n v="0"/>
    <n v="0"/>
    <n v="0"/>
    <n v="0"/>
    <n v="0"/>
    <n v="0"/>
    <n v="0"/>
    <n v="0"/>
    <n v="0"/>
    <n v="0"/>
    <n v="0"/>
    <x v="0"/>
    <n v="92"/>
    <n v="7389"/>
    <n v="0"/>
    <n v="9"/>
    <n v="7"/>
  </r>
  <r>
    <s v="Pareena Mi Casa"/>
    <s v=" Sector 68 Gurgaon"/>
    <x v="1"/>
    <n v="190000"/>
    <n v="9227"/>
    <s v=""/>
    <x v="5"/>
    <x v="0"/>
    <n v="2.0591741627831301E-2"/>
    <n v="2059"/>
    <m/>
    <m/>
    <n v="3"/>
    <n v="3"/>
    <n v="3"/>
    <n v="3"/>
    <s v="plurifamiliar"/>
    <n v="35"/>
    <n v="1"/>
    <n v="1"/>
    <n v="0"/>
    <n v="0"/>
    <n v="0"/>
    <n v="0"/>
    <n v="0"/>
    <n v="1"/>
    <n v="0"/>
    <n v="0"/>
    <n v="0"/>
    <n v="1"/>
    <n v="0"/>
    <n v="1"/>
    <n v="1"/>
    <n v="1"/>
    <n v="1"/>
    <n v="1"/>
    <n v="1"/>
    <n v="0"/>
    <n v="0"/>
    <n v="0"/>
    <n v="1"/>
    <n v="1"/>
    <n v="0"/>
    <n v="0"/>
    <n v="0"/>
    <n v="1"/>
    <x v="0"/>
    <x v="2"/>
    <n v="1"/>
    <n v="1"/>
    <n v="0"/>
    <n v="0"/>
    <n v="0"/>
    <n v="0"/>
    <n v="0"/>
    <n v="0"/>
    <n v="0"/>
    <n v="0"/>
    <n v="0"/>
    <n v="0"/>
    <n v="0"/>
    <n v="0"/>
    <n v="0"/>
    <n v="0"/>
    <n v="0"/>
    <n v="0"/>
    <n v="0"/>
    <n v="0"/>
    <n v="0"/>
    <x v="0"/>
    <n v="190"/>
    <n v="9227"/>
    <n v="0"/>
    <n v="9"/>
    <n v="7"/>
  </r>
  <r>
    <s v="Pareena Mi Casa"/>
    <s v=" Sector 68 Gurgaon"/>
    <x v="1"/>
    <n v="185000"/>
    <n v="9310"/>
    <s v=""/>
    <x v="5"/>
    <x v="1"/>
    <n v="1.98711063372717E-2"/>
    <m/>
    <m/>
    <n v="1987"/>
    <n v="3"/>
    <n v="3"/>
    <n v="3"/>
    <n v="3"/>
    <s v="plurifamiliar"/>
    <n v="34"/>
    <n v="13"/>
    <n v="0"/>
    <n v="0"/>
    <n v="0"/>
    <n v="0"/>
    <m/>
    <m/>
    <m/>
    <m/>
    <m/>
    <m/>
    <m/>
    <m/>
    <m/>
    <m/>
    <m/>
    <m/>
    <m/>
    <m/>
    <m/>
    <m/>
    <m/>
    <n v="1"/>
    <n v="1"/>
    <n v="0"/>
    <n v="0"/>
    <n v="0"/>
    <n v="1"/>
    <x v="0"/>
    <x v="2"/>
    <n v="1"/>
    <n v="1"/>
    <n v="0"/>
    <n v="0"/>
    <n v="0"/>
    <n v="0"/>
    <n v="0"/>
    <n v="0"/>
    <n v="0"/>
    <n v="0"/>
    <n v="0"/>
    <n v="0"/>
    <n v="0"/>
    <n v="0"/>
    <n v="0"/>
    <n v="0"/>
    <n v="0"/>
    <n v="0"/>
    <n v="0"/>
    <n v="0"/>
    <n v="0"/>
    <x v="0"/>
    <n v="185"/>
    <n v="9310"/>
    <n v="0"/>
    <n v="0"/>
    <n v="7"/>
  </r>
  <r>
    <s v="Pareena Mi Casa"/>
    <s v=" Sector 68 Gurgaon"/>
    <x v="1"/>
    <n v="170000"/>
    <n v="8500"/>
    <s v=""/>
    <x v="4"/>
    <x v="36"/>
    <n v="0.02"/>
    <m/>
    <m/>
    <n v="1999"/>
    <n v="4"/>
    <n v="4"/>
    <n v="3"/>
    <n v="4"/>
    <s v="plurifamiliar"/>
    <n v="36"/>
    <n v="23"/>
    <n v="0"/>
    <n v="0"/>
    <n v="0"/>
    <n v="0"/>
    <n v="0"/>
    <n v="1"/>
    <n v="1"/>
    <n v="0"/>
    <n v="0"/>
    <n v="1"/>
    <n v="1"/>
    <n v="1"/>
    <n v="1"/>
    <n v="1"/>
    <n v="1"/>
    <n v="1"/>
    <n v="1"/>
    <n v="1"/>
    <n v="1"/>
    <n v="1"/>
    <n v="0"/>
    <n v="1"/>
    <n v="1"/>
    <n v="0"/>
    <n v="0"/>
    <n v="0"/>
    <n v="1"/>
    <x v="0"/>
    <x v="2"/>
    <n v="1"/>
    <n v="1"/>
    <n v="0"/>
    <n v="0"/>
    <n v="0"/>
    <n v="0"/>
    <n v="0"/>
    <n v="0"/>
    <n v="0"/>
    <n v="1"/>
    <n v="0"/>
    <n v="0"/>
    <n v="0"/>
    <n v="0"/>
    <n v="0"/>
    <n v="0"/>
    <n v="0"/>
    <n v="0"/>
    <n v="0"/>
    <n v="0"/>
    <n v="0"/>
    <x v="0"/>
    <n v="170"/>
    <n v="8500"/>
    <n v="1"/>
    <n v="13"/>
    <n v="7"/>
  </r>
  <r>
    <s v="pareena micasa"/>
    <s v=" Golf Course Ext Road"/>
    <x v="0"/>
    <n v="130000"/>
    <n v="8666"/>
    <s v=""/>
    <x v="5"/>
    <x v="1"/>
    <n v="1.5001153934918E-2"/>
    <m/>
    <m/>
    <n v="1500"/>
    <n v="3"/>
    <n v="3"/>
    <n v="3"/>
    <n v="3"/>
    <s v="plurifamiliar"/>
    <n v="24"/>
    <n v="12"/>
    <n v="0"/>
    <n v="0"/>
    <n v="0"/>
    <n v="0"/>
    <m/>
    <m/>
    <m/>
    <m/>
    <m/>
    <m/>
    <m/>
    <m/>
    <m/>
    <m/>
    <m/>
    <m/>
    <m/>
    <m/>
    <m/>
    <m/>
    <m/>
    <n v="1"/>
    <n v="0"/>
    <n v="0"/>
    <n v="1"/>
    <n v="1"/>
    <n v="0"/>
    <x v="1"/>
    <x v="0"/>
    <n v="0"/>
    <n v="0"/>
    <n v="0"/>
    <n v="0"/>
    <n v="0"/>
    <n v="0"/>
    <n v="0"/>
    <n v="0"/>
    <n v="0"/>
    <n v="0"/>
    <n v="0"/>
    <n v="0"/>
    <n v="0"/>
    <n v="0"/>
    <n v="0"/>
    <n v="0"/>
    <n v="0"/>
    <n v="0"/>
    <n v="0"/>
    <n v="0"/>
    <n v="0"/>
    <x v="0"/>
    <n v="130"/>
    <n v="8666"/>
    <n v="0"/>
    <n v="0"/>
    <n v="3"/>
  </r>
  <r>
    <s v="Park Royal Apartment"/>
    <s v=" Sector 56 Gurgaon"/>
    <x v="1"/>
    <n v="185000"/>
    <n v="9024"/>
    <s v=""/>
    <x v="3"/>
    <x v="0"/>
    <n v="2.0500886524822601E-2"/>
    <n v="2050"/>
    <m/>
    <m/>
    <n v="3"/>
    <n v="4"/>
    <n v="3"/>
    <n v="3"/>
    <s v="plurifamiliar"/>
    <n v="7"/>
    <n v="7"/>
    <n v="1"/>
    <n v="0"/>
    <n v="0"/>
    <n v="0"/>
    <n v="1"/>
    <n v="0"/>
    <n v="1"/>
    <n v="0"/>
    <n v="0"/>
    <n v="1"/>
    <n v="1"/>
    <n v="0"/>
    <n v="1"/>
    <n v="1"/>
    <n v="1"/>
    <n v="1"/>
    <n v="1"/>
    <n v="1"/>
    <n v="0"/>
    <n v="0"/>
    <n v="0"/>
    <n v="1"/>
    <n v="0"/>
    <n v="1"/>
    <n v="1"/>
    <n v="1"/>
    <n v="1"/>
    <x v="0"/>
    <x v="2"/>
    <n v="0"/>
    <n v="1"/>
    <n v="0"/>
    <n v="3"/>
    <n v="0"/>
    <n v="0"/>
    <n v="0"/>
    <n v="0"/>
    <n v="0"/>
    <n v="0"/>
    <n v="0"/>
    <n v="0"/>
    <n v="0"/>
    <n v="0"/>
    <n v="0"/>
    <n v="4"/>
    <n v="0"/>
    <n v="0"/>
    <n v="0"/>
    <n v="0"/>
    <n v="2"/>
    <x v="1"/>
    <n v="185"/>
    <n v="9024"/>
    <n v="7"/>
    <n v="11"/>
    <n v="8"/>
  </r>
  <r>
    <s v="Park Royal Apartment"/>
    <s v=" Sector 56 Gurgaon"/>
    <x v="1"/>
    <n v="171000"/>
    <n v="7600"/>
    <s v="North-East"/>
    <x v="2"/>
    <x v="37"/>
    <n v="2.2499999999999999E-2"/>
    <n v="2250"/>
    <n v="2251"/>
    <m/>
    <n v="3"/>
    <n v="3"/>
    <n v="3"/>
    <n v="3"/>
    <s v="plurifamiliar"/>
    <n v="9"/>
    <n v="5"/>
    <n v="1"/>
    <n v="0"/>
    <n v="0"/>
    <n v="0"/>
    <n v="1"/>
    <n v="1"/>
    <n v="1"/>
    <n v="0"/>
    <n v="0"/>
    <n v="1"/>
    <n v="1"/>
    <n v="0"/>
    <n v="1"/>
    <n v="1"/>
    <n v="1"/>
    <n v="1"/>
    <n v="1"/>
    <n v="1"/>
    <n v="0"/>
    <n v="0"/>
    <n v="1"/>
    <n v="1"/>
    <n v="0"/>
    <n v="1"/>
    <n v="1"/>
    <n v="1"/>
    <n v="1"/>
    <x v="0"/>
    <x v="2"/>
    <n v="0"/>
    <n v="1"/>
    <n v="0"/>
    <n v="3"/>
    <n v="0"/>
    <n v="0"/>
    <n v="0"/>
    <n v="0"/>
    <n v="0"/>
    <n v="1"/>
    <n v="0"/>
    <n v="0"/>
    <n v="0"/>
    <n v="0"/>
    <n v="0"/>
    <n v="3"/>
    <n v="0"/>
    <n v="0"/>
    <n v="0"/>
    <n v="0"/>
    <n v="2"/>
    <x v="1"/>
    <n v="171"/>
    <n v="7600"/>
    <n v="7"/>
    <n v="12"/>
    <n v="8"/>
  </r>
  <r>
    <s v="Park View Apartment"/>
    <s v=" Sector 56 Gurgaon"/>
    <x v="1"/>
    <n v="174000"/>
    <n v="7565"/>
    <s v="South"/>
    <x v="3"/>
    <x v="32"/>
    <n v="2.3000660938532699E-2"/>
    <n v="2300"/>
    <n v="2400"/>
    <n v="2450"/>
    <n v="3"/>
    <n v="3"/>
    <n v="3"/>
    <n v="3"/>
    <s v="plurifamiliar"/>
    <n v="9"/>
    <n v="2"/>
    <n v="1"/>
    <n v="0"/>
    <n v="1"/>
    <n v="0"/>
    <n v="1"/>
    <n v="1"/>
    <n v="0"/>
    <n v="0"/>
    <n v="0"/>
    <n v="0"/>
    <n v="1"/>
    <n v="1"/>
    <n v="1"/>
    <n v="1"/>
    <n v="1"/>
    <n v="1"/>
    <n v="1"/>
    <n v="1"/>
    <n v="0"/>
    <n v="1"/>
    <n v="0"/>
    <n v="1"/>
    <n v="0"/>
    <n v="1"/>
    <n v="1"/>
    <n v="1"/>
    <n v="1"/>
    <x v="0"/>
    <x v="2"/>
    <n v="0"/>
    <n v="1"/>
    <n v="0"/>
    <n v="3"/>
    <n v="0"/>
    <n v="0"/>
    <n v="1"/>
    <n v="0"/>
    <n v="0"/>
    <n v="1"/>
    <n v="0"/>
    <n v="0"/>
    <n v="0"/>
    <n v="0"/>
    <n v="0"/>
    <n v="3"/>
    <n v="0"/>
    <n v="0"/>
    <n v="0"/>
    <n v="0"/>
    <n v="2"/>
    <x v="1"/>
    <n v="174"/>
    <n v="7565"/>
    <n v="8"/>
    <n v="13"/>
    <n v="8"/>
  </r>
  <r>
    <s v="Park View Apartments"/>
    <s v=" Sector 15 Gurgaon"/>
    <x v="1"/>
    <n v="160000"/>
    <n v="11034"/>
    <s v="North-West"/>
    <x v="2"/>
    <x v="13"/>
    <n v="1.45006344027551E-2"/>
    <n v="1450"/>
    <m/>
    <m/>
    <n v="3"/>
    <n v="3"/>
    <n v="3"/>
    <n v="3"/>
    <s v="plurifamiliar"/>
    <n v="4"/>
    <n v="2"/>
    <n v="0"/>
    <n v="0"/>
    <n v="1"/>
    <n v="0"/>
    <n v="1"/>
    <n v="0"/>
    <n v="0"/>
    <n v="0"/>
    <n v="0"/>
    <n v="0"/>
    <n v="1"/>
    <n v="0"/>
    <n v="1"/>
    <n v="1"/>
    <n v="1"/>
    <n v="0"/>
    <n v="1"/>
    <n v="1"/>
    <n v="0"/>
    <n v="0"/>
    <n v="0"/>
    <n v="1"/>
    <n v="0"/>
    <n v="1"/>
    <n v="1"/>
    <n v="1"/>
    <n v="1"/>
    <x v="1"/>
    <x v="0"/>
    <n v="0"/>
    <n v="1"/>
    <n v="0"/>
    <n v="0"/>
    <n v="0"/>
    <n v="0"/>
    <n v="0"/>
    <n v="0"/>
    <n v="0"/>
    <n v="0"/>
    <n v="0"/>
    <n v="0"/>
    <n v="0"/>
    <n v="0"/>
    <n v="0"/>
    <n v="0"/>
    <n v="0"/>
    <n v="0"/>
    <n v="0"/>
    <n v="0"/>
    <n v="0"/>
    <x v="0"/>
    <n v="160"/>
    <n v="11034"/>
    <n v="0"/>
    <n v="8"/>
    <n v="6"/>
  </r>
  <r>
    <s v="Parkwood Westend"/>
    <s v=" Sector 92 Gurgaon"/>
    <x v="1"/>
    <n v="70000"/>
    <n v="5204"/>
    <s v=""/>
    <x v="5"/>
    <x v="1"/>
    <n v="1.34511913912375E-2"/>
    <m/>
    <m/>
    <n v="1345"/>
    <n v="2"/>
    <n v="2"/>
    <n v="3"/>
    <n v="2"/>
    <s v="unifamiliar"/>
    <n v="8"/>
    <n v="5"/>
    <n v="0"/>
    <n v="1"/>
    <n v="0"/>
    <n v="0"/>
    <m/>
    <m/>
    <m/>
    <m/>
    <m/>
    <m/>
    <m/>
    <m/>
    <m/>
    <m/>
    <m/>
    <m/>
    <m/>
    <m/>
    <m/>
    <m/>
    <m/>
    <n v="1"/>
    <n v="0"/>
    <n v="0"/>
    <n v="0"/>
    <n v="0"/>
    <n v="0"/>
    <x v="1"/>
    <x v="0"/>
    <n v="0"/>
    <n v="0"/>
    <n v="0"/>
    <n v="0"/>
    <n v="0"/>
    <n v="0"/>
    <n v="0"/>
    <n v="0"/>
    <n v="0"/>
    <n v="0"/>
    <n v="0"/>
    <n v="0"/>
    <n v="0"/>
    <n v="0"/>
    <n v="0"/>
    <n v="0"/>
    <n v="0"/>
    <n v="0"/>
    <n v="0"/>
    <n v="0"/>
    <n v="0"/>
    <x v="0"/>
    <n v="70"/>
    <n v="5204"/>
    <n v="0"/>
    <n v="1"/>
    <n v="1"/>
  </r>
  <r>
    <s v="Parsvnath Exotica"/>
    <s v=" Sector 53 Gurgaon"/>
    <x v="1"/>
    <n v="480000"/>
    <n v="16580"/>
    <s v="North-East"/>
    <x v="0"/>
    <x v="9"/>
    <n v="2.8950542822677901E-2"/>
    <n v="2200"/>
    <n v="2500"/>
    <n v="2895"/>
    <n v="3"/>
    <n v="4"/>
    <n v="3"/>
    <n v="3"/>
    <s v="plurifamiliar"/>
    <n v="18"/>
    <n v="8"/>
    <n v="1"/>
    <n v="0"/>
    <n v="1"/>
    <n v="0"/>
    <n v="1"/>
    <n v="1"/>
    <n v="1"/>
    <n v="0"/>
    <n v="1"/>
    <n v="1"/>
    <n v="1"/>
    <n v="1"/>
    <n v="1"/>
    <n v="1"/>
    <n v="1"/>
    <n v="1"/>
    <n v="1"/>
    <n v="1"/>
    <n v="1"/>
    <n v="1"/>
    <n v="1"/>
    <n v="0"/>
    <n v="1"/>
    <n v="0"/>
    <n v="0"/>
    <n v="0"/>
    <n v="1"/>
    <x v="0"/>
    <x v="2"/>
    <n v="1"/>
    <n v="0"/>
    <n v="7"/>
    <n v="9"/>
    <n v="0"/>
    <n v="0"/>
    <n v="0"/>
    <n v="0"/>
    <n v="0"/>
    <n v="1"/>
    <n v="0"/>
    <n v="0"/>
    <n v="0"/>
    <n v="0"/>
    <n v="1"/>
    <n v="4"/>
    <n v="0"/>
    <n v="0"/>
    <n v="0"/>
    <n v="0"/>
    <n v="2"/>
    <x v="1"/>
    <n v="480"/>
    <n v="16580"/>
    <n v="22"/>
    <n v="17"/>
    <n v="5"/>
  </r>
  <r>
    <s v="Parsvnath Exotica"/>
    <s v=" Sector 53 Gurgaon"/>
    <x v="1"/>
    <n v="650000"/>
    <n v="19174"/>
    <s v="South"/>
    <x v="0"/>
    <x v="9"/>
    <n v="3.39000730155418E-2"/>
    <n v="2500"/>
    <n v="3000"/>
    <n v="3390"/>
    <n v="4"/>
    <n v="5"/>
    <n v="3"/>
    <n v="4"/>
    <s v="plurifamiliar"/>
    <n v="18"/>
    <n v="10"/>
    <n v="1"/>
    <n v="1"/>
    <n v="1"/>
    <n v="0"/>
    <n v="1"/>
    <n v="1"/>
    <n v="1"/>
    <n v="0"/>
    <n v="1"/>
    <n v="1"/>
    <n v="1"/>
    <n v="1"/>
    <n v="1"/>
    <n v="1"/>
    <n v="1"/>
    <n v="1"/>
    <n v="1"/>
    <n v="1"/>
    <n v="1"/>
    <n v="1"/>
    <n v="1"/>
    <n v="0"/>
    <n v="1"/>
    <n v="0"/>
    <n v="0"/>
    <n v="0"/>
    <n v="1"/>
    <x v="0"/>
    <x v="2"/>
    <n v="1"/>
    <n v="0"/>
    <n v="6"/>
    <n v="7"/>
    <n v="0"/>
    <n v="0"/>
    <n v="0"/>
    <n v="0"/>
    <n v="0"/>
    <n v="1"/>
    <n v="0"/>
    <n v="0"/>
    <n v="0"/>
    <n v="0"/>
    <n v="1"/>
    <n v="6"/>
    <n v="0"/>
    <n v="0"/>
    <n v="0"/>
    <n v="0"/>
    <n v="2"/>
    <x v="1"/>
    <n v="650"/>
    <n v="19174"/>
    <n v="21"/>
    <n v="18"/>
    <n v="5"/>
  </r>
  <r>
    <s v="Parsvnath Exotica"/>
    <s v=" Sector 53 Gurgaon"/>
    <x v="1"/>
    <n v="644000"/>
    <n v="19000"/>
    <s v="West"/>
    <x v="2"/>
    <x v="35"/>
    <n v="3.38947368421052E-2"/>
    <m/>
    <m/>
    <n v="3390"/>
    <n v="4"/>
    <n v="4"/>
    <n v="3"/>
    <n v="4"/>
    <s v="plurifamiliar"/>
    <n v="18"/>
    <n v="7"/>
    <n v="1"/>
    <n v="0"/>
    <n v="0"/>
    <n v="0"/>
    <n v="1"/>
    <n v="1"/>
    <n v="1"/>
    <n v="0"/>
    <n v="0"/>
    <n v="1"/>
    <n v="1"/>
    <n v="1"/>
    <n v="1"/>
    <n v="0"/>
    <n v="1"/>
    <n v="1"/>
    <n v="1"/>
    <n v="1"/>
    <n v="1"/>
    <n v="1"/>
    <n v="0"/>
    <n v="0"/>
    <n v="1"/>
    <n v="0"/>
    <n v="0"/>
    <n v="0"/>
    <n v="1"/>
    <x v="0"/>
    <x v="2"/>
    <n v="1"/>
    <n v="0"/>
    <n v="7"/>
    <n v="0"/>
    <n v="0"/>
    <n v="0"/>
    <n v="1"/>
    <n v="1"/>
    <n v="0"/>
    <n v="0"/>
    <n v="0"/>
    <n v="0"/>
    <n v="0"/>
    <n v="0"/>
    <n v="0"/>
    <n v="5"/>
    <n v="0"/>
    <n v="0"/>
    <n v="0"/>
    <n v="0"/>
    <n v="2"/>
    <x v="1"/>
    <n v="644"/>
    <n v="19000"/>
    <n v="14"/>
    <n v="14"/>
    <n v="5"/>
  </r>
  <r>
    <s v="Parsvnath Exotica"/>
    <s v=" Sector 53 Gurgaon"/>
    <x v="1"/>
    <n v="500000"/>
    <n v="17271"/>
    <s v="North-East"/>
    <x v="0"/>
    <x v="0"/>
    <n v="2.89502634473973E-2"/>
    <n v="2200"/>
    <n v="2500"/>
    <n v="2895"/>
    <n v="3"/>
    <n v="4"/>
    <n v="3"/>
    <n v="3"/>
    <s v="plurifamiliar"/>
    <n v="18"/>
    <n v="8"/>
    <n v="1"/>
    <n v="0"/>
    <n v="1"/>
    <n v="0"/>
    <n v="0"/>
    <n v="0"/>
    <n v="1"/>
    <n v="0"/>
    <n v="0"/>
    <n v="0"/>
    <n v="1"/>
    <n v="0"/>
    <n v="1"/>
    <n v="1"/>
    <n v="1"/>
    <n v="1"/>
    <n v="1"/>
    <n v="1"/>
    <n v="0"/>
    <n v="0"/>
    <n v="0"/>
    <n v="0"/>
    <n v="1"/>
    <n v="0"/>
    <n v="0"/>
    <n v="0"/>
    <n v="1"/>
    <x v="0"/>
    <x v="2"/>
    <n v="1"/>
    <n v="0"/>
    <n v="0"/>
    <n v="6"/>
    <n v="0"/>
    <n v="0"/>
    <n v="0"/>
    <n v="0"/>
    <n v="0"/>
    <n v="1"/>
    <n v="0"/>
    <n v="0"/>
    <n v="0"/>
    <n v="0"/>
    <n v="1"/>
    <n v="0"/>
    <n v="0"/>
    <n v="0"/>
    <n v="0"/>
    <n v="0"/>
    <n v="2"/>
    <x v="1"/>
    <n v="500"/>
    <n v="17271"/>
    <n v="8"/>
    <n v="10"/>
    <n v="5"/>
  </r>
  <r>
    <s v="Parsvnath Exotica"/>
    <s v=" Sector 53 Gurgaon"/>
    <x v="1"/>
    <n v="480000"/>
    <n v="14680"/>
    <s v="North-West"/>
    <x v="4"/>
    <x v="1"/>
    <n v="3.2697547683923703E-2"/>
    <m/>
    <n v="2895"/>
    <m/>
    <n v="3"/>
    <n v="4"/>
    <n v="3"/>
    <n v="3"/>
    <s v="plurifamiliar"/>
    <n v="15"/>
    <n v="12"/>
    <n v="0"/>
    <n v="0"/>
    <n v="0"/>
    <n v="0"/>
    <m/>
    <m/>
    <m/>
    <m/>
    <m/>
    <m/>
    <m/>
    <m/>
    <m/>
    <m/>
    <m/>
    <m/>
    <m/>
    <m/>
    <m/>
    <m/>
    <m/>
    <n v="0"/>
    <n v="1"/>
    <n v="0"/>
    <n v="0"/>
    <n v="0"/>
    <n v="1"/>
    <x v="0"/>
    <x v="2"/>
    <n v="1"/>
    <n v="0"/>
    <n v="0"/>
    <n v="0"/>
    <n v="0"/>
    <n v="0"/>
    <n v="0"/>
    <n v="0"/>
    <n v="0"/>
    <n v="0"/>
    <n v="0"/>
    <n v="0"/>
    <n v="0"/>
    <n v="0"/>
    <n v="0"/>
    <n v="0"/>
    <n v="0"/>
    <n v="0"/>
    <n v="0"/>
    <n v="0"/>
    <n v="0"/>
    <x v="0"/>
    <n v="480"/>
    <n v="14680"/>
    <n v="0"/>
    <n v="0"/>
    <n v="5"/>
  </r>
  <r>
    <s v="Parsvnath Exotica"/>
    <s v=" Sector 53 Gurgaon"/>
    <x v="1"/>
    <n v="500000"/>
    <n v="17241"/>
    <s v=""/>
    <x v="3"/>
    <x v="27"/>
    <n v="2.9000638014036299E-2"/>
    <n v="2900"/>
    <m/>
    <m/>
    <n v="3"/>
    <n v="4"/>
    <n v="3"/>
    <n v="3"/>
    <s v="plurifamiliar"/>
    <n v="18"/>
    <n v="7"/>
    <n v="1"/>
    <n v="0"/>
    <n v="0"/>
    <n v="0"/>
    <n v="1"/>
    <n v="0"/>
    <n v="0"/>
    <n v="0"/>
    <n v="0"/>
    <n v="0"/>
    <n v="1"/>
    <n v="1"/>
    <n v="0"/>
    <n v="0"/>
    <n v="0"/>
    <n v="1"/>
    <n v="0"/>
    <n v="0"/>
    <n v="1"/>
    <n v="1"/>
    <n v="0"/>
    <n v="0"/>
    <n v="1"/>
    <n v="0"/>
    <n v="0"/>
    <n v="0"/>
    <n v="1"/>
    <x v="0"/>
    <x v="2"/>
    <n v="1"/>
    <n v="0"/>
    <n v="1"/>
    <n v="1"/>
    <n v="0"/>
    <n v="0"/>
    <n v="1"/>
    <n v="1"/>
    <n v="0"/>
    <n v="1"/>
    <n v="0"/>
    <n v="0"/>
    <n v="0"/>
    <n v="0"/>
    <n v="0"/>
    <n v="1"/>
    <n v="0"/>
    <n v="0"/>
    <n v="0"/>
    <n v="0"/>
    <n v="2"/>
    <x v="1"/>
    <n v="500"/>
    <n v="17241"/>
    <n v="6"/>
    <n v="7"/>
    <n v="5"/>
  </r>
  <r>
    <s v="Parsvnath Green Ville"/>
    <s v=" Sector 48 Gurgaon"/>
    <x v="1"/>
    <n v="160000"/>
    <n v="8376"/>
    <s v="North"/>
    <x v="3"/>
    <x v="0"/>
    <n v="1.9102196752626501E-2"/>
    <n v="1800"/>
    <n v="1895"/>
    <n v="1910"/>
    <n v="3"/>
    <n v="3"/>
    <n v="3"/>
    <n v="3"/>
    <s v="plurifamiliar"/>
    <n v="11"/>
    <n v="8"/>
    <n v="0"/>
    <n v="0"/>
    <n v="0"/>
    <n v="0"/>
    <n v="0"/>
    <n v="0"/>
    <n v="1"/>
    <n v="0"/>
    <n v="0"/>
    <n v="0"/>
    <n v="1"/>
    <n v="0"/>
    <n v="1"/>
    <n v="1"/>
    <n v="1"/>
    <n v="1"/>
    <n v="1"/>
    <n v="1"/>
    <n v="0"/>
    <n v="0"/>
    <n v="0"/>
    <n v="1"/>
    <n v="0"/>
    <n v="0"/>
    <n v="1"/>
    <n v="1"/>
    <n v="0"/>
    <x v="1"/>
    <x v="0"/>
    <n v="0"/>
    <n v="0"/>
    <n v="0"/>
    <n v="3"/>
    <n v="0"/>
    <n v="0"/>
    <n v="0"/>
    <n v="0"/>
    <n v="0"/>
    <n v="1"/>
    <n v="0"/>
    <n v="0"/>
    <n v="0"/>
    <n v="0"/>
    <n v="0"/>
    <n v="3"/>
    <n v="0"/>
    <n v="0"/>
    <n v="0"/>
    <n v="0"/>
    <n v="2"/>
    <x v="1"/>
    <n v="160"/>
    <n v="8376"/>
    <n v="7"/>
    <n v="8"/>
    <n v="3"/>
  </r>
  <r>
    <s v="Parsvnath Green Ville"/>
    <s v=" Sector 48 Gurgaon"/>
    <x v="1"/>
    <n v="175000"/>
    <n v="7201"/>
    <s v="South"/>
    <x v="3"/>
    <x v="7"/>
    <n v="2.4302180252742601E-2"/>
    <n v="1800"/>
    <n v="2200"/>
    <n v="2430"/>
    <n v="3"/>
    <n v="3"/>
    <n v="3"/>
    <n v="3"/>
    <s v="plurifamiliar"/>
    <n v="19"/>
    <n v="7"/>
    <n v="1"/>
    <n v="0"/>
    <n v="0"/>
    <n v="0"/>
    <n v="1"/>
    <n v="1"/>
    <n v="1"/>
    <n v="0"/>
    <n v="0"/>
    <n v="0"/>
    <n v="1"/>
    <n v="1"/>
    <n v="1"/>
    <n v="1"/>
    <n v="1"/>
    <n v="1"/>
    <n v="1"/>
    <n v="1"/>
    <n v="1"/>
    <n v="1"/>
    <n v="1"/>
    <n v="1"/>
    <n v="0"/>
    <n v="0"/>
    <n v="1"/>
    <n v="1"/>
    <n v="0"/>
    <x v="1"/>
    <x v="0"/>
    <n v="0"/>
    <n v="0"/>
    <n v="4"/>
    <n v="4"/>
    <n v="0"/>
    <n v="1"/>
    <n v="0"/>
    <n v="0"/>
    <n v="0"/>
    <n v="1"/>
    <n v="0"/>
    <n v="0"/>
    <n v="0"/>
    <n v="0"/>
    <n v="0"/>
    <n v="4"/>
    <n v="0"/>
    <n v="0"/>
    <n v="0"/>
    <n v="0"/>
    <n v="2"/>
    <x v="1"/>
    <n v="175"/>
    <n v="7201"/>
    <n v="14"/>
    <n v="14"/>
    <n v="3"/>
  </r>
  <r>
    <s v="Parsvnath Green Ville"/>
    <s v=" Sector 48 Gurgaon"/>
    <x v="1"/>
    <n v="160000"/>
    <n v="8376"/>
    <s v="North-West"/>
    <x v="3"/>
    <x v="7"/>
    <n v="1.9102196752626501E-2"/>
    <n v="1600"/>
    <n v="1700"/>
    <n v="1910"/>
    <n v="3"/>
    <n v="3"/>
    <n v="3"/>
    <n v="3"/>
    <s v="plurifamiliar"/>
    <n v="19"/>
    <n v="13"/>
    <n v="0"/>
    <n v="0"/>
    <n v="0"/>
    <n v="0"/>
    <n v="0"/>
    <n v="1"/>
    <n v="1"/>
    <n v="0"/>
    <n v="0"/>
    <n v="0"/>
    <n v="1"/>
    <n v="1"/>
    <n v="1"/>
    <n v="1"/>
    <n v="1"/>
    <n v="1"/>
    <n v="1"/>
    <n v="1"/>
    <n v="1"/>
    <n v="1"/>
    <n v="1"/>
    <n v="1"/>
    <n v="0"/>
    <n v="0"/>
    <n v="1"/>
    <n v="1"/>
    <n v="1"/>
    <x v="1"/>
    <x v="0"/>
    <n v="0"/>
    <n v="0"/>
    <n v="0"/>
    <n v="3"/>
    <n v="0"/>
    <n v="0"/>
    <n v="0"/>
    <n v="0"/>
    <n v="0"/>
    <n v="1"/>
    <n v="0"/>
    <n v="0"/>
    <n v="0"/>
    <n v="0"/>
    <n v="1"/>
    <n v="3"/>
    <n v="0"/>
    <n v="0"/>
    <n v="0"/>
    <n v="0"/>
    <n v="2"/>
    <x v="1"/>
    <n v="160"/>
    <n v="8376"/>
    <n v="8"/>
    <n v="12"/>
    <n v="4"/>
  </r>
  <r>
    <s v="Parsvnath Green Ville"/>
    <s v=" Sector 48 Gurgaon"/>
    <x v="1"/>
    <n v="150000"/>
    <n v="8787"/>
    <s v="North"/>
    <x v="3"/>
    <x v="7"/>
    <n v="1.7070672584499801E-2"/>
    <n v="1400"/>
    <n v="1600"/>
    <n v="1707"/>
    <n v="3"/>
    <n v="3"/>
    <n v="3"/>
    <n v="3"/>
    <s v="plurifamiliar"/>
    <n v="5"/>
    <n v="1"/>
    <n v="0"/>
    <n v="0"/>
    <n v="0"/>
    <n v="0"/>
    <n v="0"/>
    <n v="1"/>
    <n v="1"/>
    <n v="0"/>
    <n v="0"/>
    <n v="0"/>
    <n v="1"/>
    <n v="0"/>
    <n v="1"/>
    <n v="1"/>
    <n v="1"/>
    <n v="1"/>
    <n v="1"/>
    <n v="1"/>
    <n v="1"/>
    <n v="1"/>
    <n v="1"/>
    <n v="1"/>
    <n v="0"/>
    <n v="0"/>
    <n v="1"/>
    <n v="1"/>
    <n v="1"/>
    <x v="1"/>
    <x v="0"/>
    <n v="0"/>
    <n v="0"/>
    <n v="0"/>
    <n v="3"/>
    <n v="0"/>
    <n v="0"/>
    <n v="0"/>
    <n v="0"/>
    <n v="0"/>
    <n v="1"/>
    <n v="0"/>
    <n v="0"/>
    <n v="0"/>
    <n v="0"/>
    <n v="1"/>
    <n v="0"/>
    <n v="0"/>
    <n v="0"/>
    <n v="0"/>
    <n v="0"/>
    <n v="2"/>
    <x v="1"/>
    <n v="150"/>
    <n v="8787"/>
    <n v="5"/>
    <n v="11"/>
    <n v="4"/>
  </r>
  <r>
    <s v="Parsvnath Green Ville"/>
    <s v=" Sector 48 Gurgaon"/>
    <x v="1"/>
    <n v="142000"/>
    <n v="8606"/>
    <s v="North-West"/>
    <x v="2"/>
    <x v="9"/>
    <n v="1.6500116198001302E-2"/>
    <m/>
    <m/>
    <n v="1650"/>
    <n v="3"/>
    <n v="3"/>
    <n v="3"/>
    <n v="3"/>
    <s v="plurifamiliar"/>
    <n v="19"/>
    <n v="1"/>
    <n v="0"/>
    <n v="0"/>
    <n v="0"/>
    <n v="1"/>
    <n v="1"/>
    <n v="1"/>
    <n v="1"/>
    <n v="0"/>
    <n v="1"/>
    <n v="1"/>
    <n v="1"/>
    <n v="1"/>
    <n v="1"/>
    <n v="1"/>
    <n v="1"/>
    <n v="1"/>
    <n v="1"/>
    <n v="1"/>
    <n v="1"/>
    <n v="1"/>
    <n v="1"/>
    <n v="1"/>
    <n v="0"/>
    <n v="0"/>
    <n v="1"/>
    <n v="1"/>
    <n v="0"/>
    <x v="1"/>
    <x v="0"/>
    <n v="0"/>
    <n v="0"/>
    <n v="3"/>
    <n v="3"/>
    <n v="1"/>
    <n v="1"/>
    <n v="1"/>
    <n v="1"/>
    <n v="1"/>
    <n v="1"/>
    <n v="1"/>
    <n v="0"/>
    <n v="0"/>
    <n v="0"/>
    <n v="1"/>
    <n v="3"/>
    <n v="0"/>
    <n v="0"/>
    <n v="0"/>
    <n v="0"/>
    <n v="1"/>
    <x v="2"/>
    <n v="142"/>
    <n v="8606"/>
    <n v="17"/>
    <n v="16"/>
    <n v="3"/>
  </r>
  <r>
    <s v="Parsvnath Green Ville"/>
    <s v=" Sector 48 Gurgaon"/>
    <x v="1"/>
    <n v="186000"/>
    <n v="7654"/>
    <s v="North"/>
    <x v="2"/>
    <x v="40"/>
    <n v="2.43010190749934E-2"/>
    <m/>
    <m/>
    <n v="2430"/>
    <n v="3"/>
    <n v="3"/>
    <n v="3"/>
    <n v="3"/>
    <s v="plurifamiliar"/>
    <n v="19"/>
    <n v="6"/>
    <n v="1"/>
    <n v="0"/>
    <n v="0"/>
    <n v="0"/>
    <n v="1"/>
    <n v="1"/>
    <n v="0"/>
    <n v="0"/>
    <n v="0"/>
    <n v="0"/>
    <n v="1"/>
    <n v="1"/>
    <n v="1"/>
    <n v="0"/>
    <n v="1"/>
    <n v="1"/>
    <n v="0"/>
    <n v="1"/>
    <n v="1"/>
    <n v="1"/>
    <n v="0"/>
    <n v="1"/>
    <n v="0"/>
    <n v="0"/>
    <n v="1"/>
    <n v="1"/>
    <n v="0"/>
    <x v="1"/>
    <x v="0"/>
    <n v="0"/>
    <n v="0"/>
    <n v="0"/>
    <n v="3"/>
    <n v="0"/>
    <n v="0"/>
    <n v="0"/>
    <n v="0"/>
    <n v="0"/>
    <n v="0"/>
    <n v="0"/>
    <n v="0"/>
    <n v="0"/>
    <n v="0"/>
    <n v="0"/>
    <n v="3"/>
    <n v="0"/>
    <n v="0"/>
    <n v="0"/>
    <n v="0"/>
    <n v="0"/>
    <x v="0"/>
    <n v="186"/>
    <n v="7654"/>
    <n v="6"/>
    <n v="11"/>
    <n v="3"/>
  </r>
  <r>
    <s v="Parsvnath Green Ville"/>
    <s v=" Sector 48 Gurgaon"/>
    <x v="1"/>
    <n v="250000"/>
    <n v="12820"/>
    <s v="South-East"/>
    <x v="2"/>
    <x v="0"/>
    <n v="1.95007800312012E-2"/>
    <n v="1950"/>
    <m/>
    <m/>
    <n v="4"/>
    <n v="5"/>
    <n v="3"/>
    <n v="4"/>
    <s v="plurifamiliar"/>
    <n v="19"/>
    <n v="1"/>
    <n v="0"/>
    <n v="0"/>
    <n v="0"/>
    <n v="0"/>
    <n v="0"/>
    <n v="0"/>
    <n v="1"/>
    <n v="0"/>
    <n v="0"/>
    <n v="0"/>
    <n v="1"/>
    <n v="0"/>
    <n v="1"/>
    <n v="1"/>
    <n v="1"/>
    <n v="1"/>
    <n v="1"/>
    <n v="1"/>
    <n v="0"/>
    <n v="0"/>
    <n v="0"/>
    <n v="1"/>
    <n v="0"/>
    <n v="0"/>
    <n v="1"/>
    <n v="1"/>
    <n v="0"/>
    <x v="1"/>
    <x v="0"/>
    <n v="0"/>
    <n v="0"/>
    <n v="4"/>
    <n v="5"/>
    <n v="1"/>
    <n v="0"/>
    <n v="0"/>
    <n v="15"/>
    <n v="3"/>
    <n v="0"/>
    <n v="0"/>
    <n v="0"/>
    <n v="0"/>
    <n v="0"/>
    <n v="0"/>
    <n v="3"/>
    <n v="0"/>
    <n v="0"/>
    <n v="0"/>
    <n v="0"/>
    <n v="1"/>
    <x v="2"/>
    <n v="250"/>
    <n v="12820"/>
    <n v="31"/>
    <n v="8"/>
    <n v="3"/>
  </r>
  <r>
    <s v="Parsvnath Green Ville"/>
    <s v=" Sector 48 Gurgaon"/>
    <x v="1"/>
    <n v="200000"/>
    <n v="7765"/>
    <s v=""/>
    <x v="0"/>
    <x v="35"/>
    <n v="2.5756600128782999E-2"/>
    <m/>
    <m/>
    <n v="2125"/>
    <n v="3"/>
    <n v="3"/>
    <n v="0"/>
    <n v="3"/>
    <s v="plurifamiliar"/>
    <n v="16"/>
    <n v="15"/>
    <n v="1"/>
    <n v="0"/>
    <n v="0"/>
    <n v="0"/>
    <n v="0"/>
    <n v="0"/>
    <n v="1"/>
    <n v="0"/>
    <n v="0"/>
    <n v="0"/>
    <n v="1"/>
    <n v="1"/>
    <n v="1"/>
    <n v="1"/>
    <n v="1"/>
    <n v="1"/>
    <n v="1"/>
    <n v="1"/>
    <n v="1"/>
    <n v="1"/>
    <n v="0"/>
    <n v="1"/>
    <n v="0"/>
    <n v="0"/>
    <n v="1"/>
    <n v="1"/>
    <n v="0"/>
    <x v="1"/>
    <x v="0"/>
    <n v="0"/>
    <n v="0"/>
    <n v="0"/>
    <n v="0"/>
    <n v="0"/>
    <n v="0"/>
    <n v="0"/>
    <n v="0"/>
    <n v="0"/>
    <n v="0"/>
    <n v="0"/>
    <n v="0"/>
    <n v="0"/>
    <n v="0"/>
    <n v="0"/>
    <n v="0"/>
    <n v="0"/>
    <n v="0"/>
    <n v="0"/>
    <n v="0"/>
    <n v="0"/>
    <x v="0"/>
    <n v="200"/>
    <n v="7765"/>
    <n v="0"/>
    <n v="12"/>
    <n v="3"/>
  </r>
  <r>
    <s v="Parsvnath Green Ville"/>
    <s v=" Sector 48 Gurgaon"/>
    <x v="1"/>
    <n v="330000"/>
    <n v="9984"/>
    <s v=""/>
    <x v="3"/>
    <x v="42"/>
    <n v="3.3052884615384602E-2"/>
    <m/>
    <n v="3305"/>
    <n v="3905"/>
    <n v="5"/>
    <n v="5"/>
    <n v="3"/>
    <n v="5"/>
    <s v="plurifamiliar"/>
    <n v="5"/>
    <n v="4"/>
    <n v="1"/>
    <n v="0"/>
    <n v="0"/>
    <n v="0"/>
    <n v="0"/>
    <n v="0"/>
    <n v="0"/>
    <n v="0"/>
    <n v="0"/>
    <n v="1"/>
    <n v="1"/>
    <n v="1"/>
    <n v="0"/>
    <n v="1"/>
    <n v="1"/>
    <n v="1"/>
    <n v="0"/>
    <n v="1"/>
    <n v="1"/>
    <n v="0"/>
    <n v="1"/>
    <n v="1"/>
    <n v="0"/>
    <n v="0"/>
    <n v="1"/>
    <n v="1"/>
    <n v="0"/>
    <x v="1"/>
    <x v="0"/>
    <n v="0"/>
    <n v="0"/>
    <n v="0"/>
    <n v="0"/>
    <n v="0"/>
    <n v="0"/>
    <n v="0"/>
    <n v="0"/>
    <n v="0"/>
    <n v="0"/>
    <n v="0"/>
    <n v="0"/>
    <n v="0"/>
    <n v="0"/>
    <n v="0"/>
    <n v="0"/>
    <n v="0"/>
    <n v="0"/>
    <n v="0"/>
    <n v="0"/>
    <n v="0"/>
    <x v="0"/>
    <n v="330"/>
    <n v="9984"/>
    <n v="0"/>
    <n v="9"/>
    <n v="3"/>
  </r>
  <r>
    <s v="PGR Shree Kripaluji Apartment"/>
    <s v=" Sector 52 Gurgaon"/>
    <x v="1"/>
    <n v="140000"/>
    <n v="6086"/>
    <s v="North-East"/>
    <x v="0"/>
    <x v="8"/>
    <n v="2.3003614853762702E-2"/>
    <n v="2300"/>
    <m/>
    <m/>
    <n v="3"/>
    <n v="3"/>
    <n v="3"/>
    <n v="3"/>
    <s v="plurifamiliar"/>
    <n v="12"/>
    <n v="8"/>
    <n v="0"/>
    <n v="0"/>
    <n v="0"/>
    <n v="0"/>
    <n v="1"/>
    <n v="1"/>
    <n v="1"/>
    <n v="0"/>
    <n v="0"/>
    <n v="0"/>
    <n v="1"/>
    <n v="0"/>
    <n v="1"/>
    <n v="1"/>
    <n v="1"/>
    <n v="1"/>
    <n v="1"/>
    <n v="1"/>
    <n v="0"/>
    <n v="0"/>
    <n v="0"/>
    <n v="1"/>
    <n v="0"/>
    <n v="1"/>
    <n v="1"/>
    <n v="1"/>
    <n v="1"/>
    <x v="0"/>
    <x v="0"/>
    <n v="0"/>
    <n v="0"/>
    <n v="0"/>
    <n v="3"/>
    <n v="0"/>
    <n v="0"/>
    <n v="0"/>
    <n v="0"/>
    <n v="0"/>
    <n v="1"/>
    <n v="0"/>
    <n v="0"/>
    <n v="0"/>
    <n v="0"/>
    <n v="1"/>
    <n v="3"/>
    <n v="0"/>
    <n v="0"/>
    <n v="0"/>
    <n v="0"/>
    <n v="2"/>
    <x v="1"/>
    <n v="140"/>
    <n v="6086"/>
    <n v="8"/>
    <n v="10"/>
    <n v="6"/>
  </r>
  <r>
    <s v="Piedmont Taksila heights"/>
    <s v=" Sector 37C Gurgaon"/>
    <x v="1"/>
    <n v="100000"/>
    <n v="6506"/>
    <s v=""/>
    <x v="0"/>
    <x v="0"/>
    <n v="1.53704272978788E-2"/>
    <n v="1537"/>
    <m/>
    <m/>
    <n v="3"/>
    <n v="3"/>
    <n v="3"/>
    <n v="3"/>
    <s v="plurifamiliar"/>
    <n v="15"/>
    <n v="8"/>
    <n v="0"/>
    <n v="0"/>
    <n v="0"/>
    <n v="0"/>
    <n v="0"/>
    <n v="0"/>
    <n v="1"/>
    <n v="0"/>
    <n v="0"/>
    <n v="0"/>
    <n v="1"/>
    <n v="0"/>
    <n v="1"/>
    <n v="1"/>
    <n v="1"/>
    <n v="1"/>
    <n v="1"/>
    <n v="1"/>
    <n v="0"/>
    <n v="0"/>
    <n v="0"/>
    <n v="1"/>
    <n v="0"/>
    <n v="0"/>
    <n v="0"/>
    <n v="0"/>
    <n v="0"/>
    <x v="1"/>
    <x v="0"/>
    <n v="0"/>
    <n v="0"/>
    <n v="2"/>
    <n v="2"/>
    <n v="0"/>
    <n v="0"/>
    <n v="0"/>
    <n v="0"/>
    <n v="0"/>
    <n v="0"/>
    <n v="0"/>
    <n v="0"/>
    <n v="0"/>
    <n v="0"/>
    <n v="1"/>
    <n v="2"/>
    <n v="0"/>
    <n v="0"/>
    <n v="0"/>
    <n v="0"/>
    <n v="2"/>
    <x v="1"/>
    <n v="100"/>
    <n v="6506"/>
    <n v="7"/>
    <n v="8"/>
    <n v="1"/>
  </r>
  <r>
    <s v="Piedmont Taksila heights"/>
    <s v=" Sector 37C Gurgaon"/>
    <x v="1"/>
    <n v="90000"/>
    <n v="5855"/>
    <s v="South-West"/>
    <x v="2"/>
    <x v="40"/>
    <n v="1.5371477369769401E-2"/>
    <m/>
    <n v="1537"/>
    <m/>
    <n v="3"/>
    <n v="3"/>
    <n v="3"/>
    <n v="3"/>
    <s v="plurifamiliar"/>
    <n v="15"/>
    <n v="9"/>
    <n v="0"/>
    <n v="0"/>
    <n v="0"/>
    <n v="0"/>
    <n v="0"/>
    <n v="0"/>
    <n v="0"/>
    <n v="0"/>
    <n v="0"/>
    <n v="0"/>
    <n v="1"/>
    <n v="1"/>
    <n v="1"/>
    <n v="1"/>
    <n v="1"/>
    <n v="1"/>
    <n v="0"/>
    <n v="1"/>
    <n v="1"/>
    <n v="1"/>
    <n v="0"/>
    <n v="1"/>
    <n v="0"/>
    <n v="0"/>
    <n v="0"/>
    <n v="0"/>
    <n v="0"/>
    <x v="1"/>
    <x v="0"/>
    <n v="0"/>
    <n v="0"/>
    <n v="0"/>
    <n v="3"/>
    <n v="0"/>
    <n v="0"/>
    <n v="0"/>
    <n v="0"/>
    <n v="0"/>
    <n v="1"/>
    <n v="0"/>
    <n v="0"/>
    <n v="0"/>
    <n v="0"/>
    <n v="0"/>
    <n v="2"/>
    <n v="0"/>
    <n v="0"/>
    <n v="0"/>
    <n v="0"/>
    <n v="2"/>
    <x v="1"/>
    <n v="90"/>
    <n v="5855"/>
    <n v="6"/>
    <n v="9"/>
    <n v="1"/>
  </r>
  <r>
    <s v="Piedmont Taksila heights"/>
    <s v=" Sector 37C Gurgaon"/>
    <x v="1"/>
    <n v="105000"/>
    <n v="4792"/>
    <s v=""/>
    <x v="0"/>
    <x v="12"/>
    <n v="2.1911519198664402E-2"/>
    <m/>
    <m/>
    <n v="1920"/>
    <n v="3"/>
    <n v="3"/>
    <n v="3"/>
    <n v="3"/>
    <s v="plurifamiliar"/>
    <n v="15"/>
    <n v="7"/>
    <n v="0"/>
    <n v="0"/>
    <n v="0"/>
    <n v="0"/>
    <n v="0"/>
    <n v="1"/>
    <n v="1"/>
    <n v="0"/>
    <n v="0"/>
    <n v="0"/>
    <n v="1"/>
    <n v="1"/>
    <n v="1"/>
    <n v="0"/>
    <n v="1"/>
    <n v="1"/>
    <n v="1"/>
    <n v="1"/>
    <n v="1"/>
    <n v="1"/>
    <n v="1"/>
    <n v="1"/>
    <n v="0"/>
    <n v="0"/>
    <n v="0"/>
    <n v="0"/>
    <n v="0"/>
    <x v="1"/>
    <x v="0"/>
    <n v="0"/>
    <n v="0"/>
    <n v="2"/>
    <n v="4"/>
    <n v="0"/>
    <n v="0"/>
    <n v="0"/>
    <n v="1"/>
    <n v="0"/>
    <n v="1"/>
    <n v="0"/>
    <n v="0"/>
    <n v="0"/>
    <n v="0"/>
    <n v="0"/>
    <n v="2"/>
    <n v="0"/>
    <n v="0"/>
    <n v="0"/>
    <n v="0"/>
    <n v="2"/>
    <x v="1"/>
    <n v="105"/>
    <n v="4792"/>
    <n v="10"/>
    <n v="11"/>
    <n v="1"/>
  </r>
  <r>
    <s v="Pioneer Araya"/>
    <s v=" Sector 62 Gurgaon"/>
    <x v="1"/>
    <n v="756000"/>
    <n v="18000"/>
    <s v="West"/>
    <x v="0"/>
    <x v="12"/>
    <n v="4.2000000000000003E-2"/>
    <m/>
    <n v="4200"/>
    <m/>
    <n v="4"/>
    <n v="4"/>
    <n v="3"/>
    <n v="4"/>
    <s v="plurifamiliar"/>
    <n v="34"/>
    <n v="23"/>
    <n v="1"/>
    <n v="0"/>
    <n v="1"/>
    <n v="0"/>
    <n v="1"/>
    <n v="0"/>
    <n v="1"/>
    <n v="1"/>
    <n v="0"/>
    <n v="1"/>
    <n v="1"/>
    <n v="1"/>
    <n v="1"/>
    <n v="1"/>
    <n v="1"/>
    <n v="1"/>
    <n v="1"/>
    <n v="1"/>
    <n v="1"/>
    <n v="1"/>
    <n v="1"/>
    <n v="1"/>
    <n v="1"/>
    <n v="0"/>
    <n v="0"/>
    <n v="0"/>
    <n v="1"/>
    <x v="0"/>
    <x v="0"/>
    <n v="1"/>
    <n v="1"/>
    <n v="8"/>
    <n v="5"/>
    <n v="0"/>
    <n v="0"/>
    <n v="1"/>
    <n v="0"/>
    <n v="0"/>
    <n v="1"/>
    <n v="0"/>
    <n v="0"/>
    <n v="0"/>
    <n v="0"/>
    <n v="0"/>
    <n v="5"/>
    <n v="0"/>
    <n v="0"/>
    <n v="0"/>
    <n v="0"/>
    <n v="2"/>
    <x v="1"/>
    <n v="756"/>
    <n v="18000"/>
    <n v="20"/>
    <n v="16"/>
    <n v="6"/>
  </r>
  <r>
    <s v="Pioneer Araya"/>
    <s v=" Sector 62 Gurgaon"/>
    <x v="1"/>
    <n v="1075000"/>
    <n v="19500"/>
    <s v="North-East"/>
    <x v="0"/>
    <x v="7"/>
    <n v="5.5128205128205099E-2"/>
    <m/>
    <m/>
    <n v="5514"/>
    <n v="5"/>
    <n v="7"/>
    <n v="3"/>
    <n v="5"/>
    <s v="plurifamiliar"/>
    <n v="34"/>
    <n v="10"/>
    <n v="1"/>
    <n v="0"/>
    <n v="0"/>
    <n v="0"/>
    <n v="1"/>
    <n v="1"/>
    <n v="1"/>
    <n v="0"/>
    <n v="0"/>
    <n v="1"/>
    <n v="1"/>
    <n v="1"/>
    <n v="1"/>
    <n v="1"/>
    <n v="1"/>
    <n v="1"/>
    <n v="0"/>
    <n v="1"/>
    <n v="1"/>
    <n v="1"/>
    <n v="1"/>
    <n v="1"/>
    <n v="1"/>
    <n v="0"/>
    <n v="0"/>
    <n v="0"/>
    <n v="1"/>
    <x v="0"/>
    <x v="0"/>
    <n v="1"/>
    <n v="1"/>
    <n v="6"/>
    <n v="0"/>
    <n v="0"/>
    <n v="0"/>
    <n v="0"/>
    <n v="0"/>
    <n v="0"/>
    <n v="1"/>
    <n v="0"/>
    <n v="0"/>
    <n v="0"/>
    <n v="0"/>
    <n v="0"/>
    <n v="0"/>
    <n v="0"/>
    <n v="0"/>
    <n v="0"/>
    <n v="0"/>
    <n v="2"/>
    <x v="1"/>
    <n v="1075"/>
    <n v="19500"/>
    <n v="7"/>
    <n v="14"/>
    <n v="6"/>
  </r>
  <r>
    <s v="Pioneer Araya"/>
    <s v=" Sector 62 Gurgaon"/>
    <x v="1"/>
    <n v="914000"/>
    <n v="19488"/>
    <s v="East"/>
    <x v="0"/>
    <x v="7"/>
    <n v="4.6900656814449902E-2"/>
    <n v="3258"/>
    <m/>
    <n v="4690"/>
    <n v="4"/>
    <n v="6"/>
    <n v="3"/>
    <n v="4"/>
    <s v="plurifamiliar"/>
    <n v="34"/>
    <n v="16"/>
    <n v="1"/>
    <n v="1"/>
    <n v="0"/>
    <n v="1"/>
    <n v="1"/>
    <n v="1"/>
    <n v="1"/>
    <n v="1"/>
    <n v="0"/>
    <n v="0"/>
    <n v="1"/>
    <n v="1"/>
    <n v="1"/>
    <n v="1"/>
    <n v="1"/>
    <n v="1"/>
    <n v="0"/>
    <n v="1"/>
    <n v="1"/>
    <n v="1"/>
    <n v="1"/>
    <n v="1"/>
    <n v="1"/>
    <n v="0"/>
    <n v="0"/>
    <n v="0"/>
    <n v="1"/>
    <x v="0"/>
    <x v="0"/>
    <n v="1"/>
    <n v="1"/>
    <n v="5"/>
    <n v="4"/>
    <n v="0"/>
    <n v="0"/>
    <n v="0"/>
    <n v="0"/>
    <n v="0"/>
    <n v="1"/>
    <n v="0"/>
    <n v="0"/>
    <n v="0"/>
    <n v="0"/>
    <n v="0"/>
    <n v="0"/>
    <n v="0"/>
    <n v="0"/>
    <n v="0"/>
    <n v="0"/>
    <n v="2"/>
    <x v="1"/>
    <n v="914"/>
    <n v="19488"/>
    <n v="10"/>
    <n v="16"/>
    <n v="6"/>
  </r>
  <r>
    <s v="Pioneer Araya"/>
    <s v=" Sector 62 Gurgaon"/>
    <x v="1"/>
    <n v="835000"/>
    <n v="19513"/>
    <s v="East"/>
    <x v="0"/>
    <x v="12"/>
    <n v="4.2791984830625698E-2"/>
    <m/>
    <m/>
    <n v="4279"/>
    <n v="4"/>
    <n v="6"/>
    <n v="3"/>
    <n v="4"/>
    <s v="plurifamiliar"/>
    <n v="34"/>
    <n v="16"/>
    <n v="1"/>
    <n v="0"/>
    <n v="1"/>
    <n v="0"/>
    <n v="1"/>
    <n v="0"/>
    <n v="1"/>
    <n v="1"/>
    <n v="0"/>
    <n v="0"/>
    <n v="1"/>
    <n v="1"/>
    <n v="1"/>
    <n v="1"/>
    <n v="1"/>
    <n v="1"/>
    <n v="0"/>
    <n v="1"/>
    <n v="1"/>
    <n v="1"/>
    <n v="1"/>
    <n v="1"/>
    <n v="1"/>
    <n v="0"/>
    <n v="0"/>
    <n v="0"/>
    <n v="1"/>
    <x v="0"/>
    <x v="0"/>
    <n v="1"/>
    <n v="1"/>
    <n v="5"/>
    <n v="0"/>
    <n v="0"/>
    <n v="0"/>
    <n v="0"/>
    <n v="0"/>
    <n v="0"/>
    <n v="1"/>
    <n v="0"/>
    <n v="0"/>
    <n v="0"/>
    <n v="0"/>
    <n v="0"/>
    <n v="0"/>
    <n v="0"/>
    <n v="0"/>
    <n v="0"/>
    <n v="0"/>
    <n v="2"/>
    <x v="1"/>
    <n v="835"/>
    <n v="19513"/>
    <n v="6"/>
    <n v="14"/>
    <n v="6"/>
  </r>
  <r>
    <s v="Pioneer Araya"/>
    <s v=" Sector 62 Gurgaon"/>
    <x v="1"/>
    <n v="995000"/>
    <n v="20995"/>
    <s v="South-East"/>
    <x v="0"/>
    <x v="12"/>
    <n v="4.7392236246725401E-2"/>
    <n v="3219"/>
    <m/>
    <n v="4739"/>
    <n v="4"/>
    <n v="6"/>
    <n v="3"/>
    <n v="4"/>
    <s v="plurifamiliar"/>
    <n v="34"/>
    <n v="12"/>
    <n v="1"/>
    <n v="0"/>
    <n v="1"/>
    <n v="0"/>
    <n v="1"/>
    <n v="1"/>
    <n v="1"/>
    <n v="1"/>
    <n v="0"/>
    <n v="1"/>
    <n v="1"/>
    <n v="1"/>
    <n v="1"/>
    <n v="0"/>
    <n v="1"/>
    <n v="1"/>
    <n v="0"/>
    <n v="1"/>
    <n v="1"/>
    <n v="1"/>
    <n v="1"/>
    <n v="1"/>
    <n v="1"/>
    <n v="0"/>
    <n v="0"/>
    <n v="0"/>
    <n v="1"/>
    <x v="0"/>
    <x v="0"/>
    <n v="1"/>
    <n v="1"/>
    <n v="7"/>
    <n v="0"/>
    <n v="0"/>
    <n v="0"/>
    <n v="0"/>
    <n v="0"/>
    <n v="0"/>
    <n v="1"/>
    <n v="0"/>
    <n v="0"/>
    <n v="0"/>
    <n v="0"/>
    <n v="0"/>
    <n v="0"/>
    <n v="0"/>
    <n v="0"/>
    <n v="0"/>
    <n v="0"/>
    <n v="2"/>
    <x v="1"/>
    <n v="995"/>
    <n v="20995"/>
    <n v="8"/>
    <n v="15"/>
    <n v="6"/>
  </r>
  <r>
    <s v="Pioneer Araya"/>
    <s v=" Sector 62 Gurgaon"/>
    <x v="1"/>
    <n v="920000"/>
    <n v="19943"/>
    <s v="South"/>
    <x v="0"/>
    <x v="9"/>
    <n v="4.61314747029032E-2"/>
    <n v="3203"/>
    <m/>
    <n v="4613"/>
    <n v="4"/>
    <n v="6"/>
    <n v="3"/>
    <n v="4"/>
    <s v="plurifamiliar"/>
    <n v="34"/>
    <n v="5"/>
    <n v="1"/>
    <n v="0"/>
    <n v="1"/>
    <n v="0"/>
    <n v="1"/>
    <n v="1"/>
    <n v="1"/>
    <n v="1"/>
    <n v="1"/>
    <n v="1"/>
    <n v="1"/>
    <n v="1"/>
    <n v="1"/>
    <n v="1"/>
    <n v="1"/>
    <n v="1"/>
    <n v="0"/>
    <n v="1"/>
    <n v="1"/>
    <n v="1"/>
    <n v="1"/>
    <n v="1"/>
    <n v="1"/>
    <n v="0"/>
    <n v="0"/>
    <n v="0"/>
    <n v="1"/>
    <x v="0"/>
    <x v="0"/>
    <n v="1"/>
    <n v="1"/>
    <n v="7"/>
    <n v="4"/>
    <n v="0"/>
    <n v="0"/>
    <n v="0"/>
    <n v="0"/>
    <n v="0"/>
    <n v="1"/>
    <n v="0"/>
    <n v="0"/>
    <n v="0"/>
    <n v="0"/>
    <n v="0"/>
    <n v="0"/>
    <n v="0"/>
    <n v="0"/>
    <n v="0"/>
    <n v="0"/>
    <n v="2"/>
    <x v="1"/>
    <n v="920"/>
    <n v="19943"/>
    <n v="12"/>
    <n v="17"/>
    <n v="6"/>
  </r>
  <r>
    <s v="Pioneer Park"/>
    <s v=" Sector 61 Gurgaon"/>
    <x v="1"/>
    <n v="360000"/>
    <n v="12627"/>
    <s v="North"/>
    <x v="2"/>
    <x v="7"/>
    <n v="2.8510334996436199E-2"/>
    <m/>
    <m/>
    <n v="2851"/>
    <n v="4"/>
    <n v="4"/>
    <n v="3"/>
    <n v="4"/>
    <s v="plurifamiliar"/>
    <n v="32"/>
    <n v="3"/>
    <n v="1"/>
    <n v="0"/>
    <n v="0"/>
    <n v="0"/>
    <n v="1"/>
    <n v="1"/>
    <n v="1"/>
    <n v="0"/>
    <n v="0"/>
    <n v="0"/>
    <n v="1"/>
    <n v="1"/>
    <n v="1"/>
    <n v="1"/>
    <n v="1"/>
    <n v="1"/>
    <n v="1"/>
    <n v="1"/>
    <n v="1"/>
    <n v="1"/>
    <n v="1"/>
    <n v="1"/>
    <n v="0"/>
    <n v="0"/>
    <n v="0"/>
    <n v="0"/>
    <n v="1"/>
    <x v="0"/>
    <x v="0"/>
    <n v="1"/>
    <n v="1"/>
    <n v="4"/>
    <n v="6"/>
    <n v="0"/>
    <n v="0"/>
    <n v="1"/>
    <n v="0"/>
    <n v="0"/>
    <n v="1"/>
    <n v="0"/>
    <n v="0"/>
    <n v="0"/>
    <n v="0"/>
    <n v="0"/>
    <n v="4"/>
    <n v="0"/>
    <n v="0"/>
    <n v="0"/>
    <n v="0"/>
    <n v="2"/>
    <x v="1"/>
    <n v="360"/>
    <n v="12627"/>
    <n v="16"/>
    <n v="14"/>
    <n v="5"/>
  </r>
  <r>
    <s v="Pioneer Park"/>
    <s v=" Sector 61 Gurgaon"/>
    <x v="1"/>
    <n v="204000"/>
    <n v="14623"/>
    <s v="South"/>
    <x v="2"/>
    <x v="9"/>
    <n v="1.3950625726595001E-2"/>
    <n v="1395"/>
    <n v="1595"/>
    <n v="1795"/>
    <n v="3"/>
    <n v="3"/>
    <n v="3"/>
    <n v="3"/>
    <s v="plurifamiliar"/>
    <n v="32"/>
    <n v="16"/>
    <n v="1"/>
    <n v="0"/>
    <n v="0"/>
    <n v="0"/>
    <n v="1"/>
    <n v="1"/>
    <n v="1"/>
    <n v="0"/>
    <n v="1"/>
    <n v="1"/>
    <n v="1"/>
    <n v="1"/>
    <n v="1"/>
    <n v="1"/>
    <n v="1"/>
    <n v="1"/>
    <n v="1"/>
    <n v="1"/>
    <n v="1"/>
    <n v="1"/>
    <n v="1"/>
    <n v="1"/>
    <n v="0"/>
    <n v="0"/>
    <n v="0"/>
    <n v="0"/>
    <n v="1"/>
    <x v="0"/>
    <x v="0"/>
    <n v="1"/>
    <n v="1"/>
    <n v="0"/>
    <n v="3"/>
    <n v="0"/>
    <n v="0"/>
    <n v="0"/>
    <n v="0"/>
    <n v="0"/>
    <n v="1"/>
    <n v="0"/>
    <n v="0"/>
    <n v="0"/>
    <n v="0"/>
    <n v="0"/>
    <n v="4"/>
    <n v="0"/>
    <n v="0"/>
    <n v="0"/>
    <n v="0"/>
    <n v="2"/>
    <x v="1"/>
    <n v="204"/>
    <n v="14623"/>
    <n v="8"/>
    <n v="16"/>
    <n v="5"/>
  </r>
  <r>
    <s v="Pioneer Park"/>
    <s v=" Sector 61 Gurgaon"/>
    <x v="1"/>
    <n v="200000"/>
    <n v="11764"/>
    <s v="North-West"/>
    <x v="2"/>
    <x v="35"/>
    <n v="1.70010200612036E-2"/>
    <m/>
    <m/>
    <n v="1700"/>
    <n v="3"/>
    <n v="3"/>
    <n v="3"/>
    <n v="3"/>
    <s v="plurifamiliar"/>
    <n v="32"/>
    <n v="24"/>
    <n v="0"/>
    <n v="0"/>
    <n v="0"/>
    <n v="0"/>
    <n v="1"/>
    <n v="0"/>
    <n v="1"/>
    <n v="1"/>
    <n v="0"/>
    <n v="1"/>
    <n v="1"/>
    <n v="1"/>
    <n v="1"/>
    <n v="1"/>
    <n v="1"/>
    <n v="1"/>
    <n v="0"/>
    <n v="1"/>
    <n v="1"/>
    <n v="1"/>
    <n v="0"/>
    <n v="1"/>
    <n v="0"/>
    <n v="0"/>
    <n v="0"/>
    <n v="0"/>
    <n v="1"/>
    <x v="0"/>
    <x v="0"/>
    <n v="1"/>
    <n v="1"/>
    <n v="4"/>
    <n v="0"/>
    <n v="0"/>
    <n v="0"/>
    <n v="0"/>
    <n v="1"/>
    <n v="0"/>
    <n v="1"/>
    <n v="0"/>
    <n v="0"/>
    <n v="0"/>
    <n v="0"/>
    <n v="0"/>
    <n v="3"/>
    <n v="0"/>
    <n v="0"/>
    <n v="0"/>
    <n v="0"/>
    <n v="2"/>
    <x v="1"/>
    <n v="200"/>
    <n v="11764"/>
    <n v="9"/>
    <n v="13"/>
    <n v="5"/>
  </r>
  <r>
    <s v="Pioneer Park"/>
    <s v=" Sector 61 Gurgaon"/>
    <x v="1"/>
    <n v="210000"/>
    <n v="11666"/>
    <s v="South-East"/>
    <x v="0"/>
    <x v="0"/>
    <n v="1.8001028630207399E-2"/>
    <n v="1400"/>
    <m/>
    <n v="1800"/>
    <n v="3"/>
    <n v="3"/>
    <n v="3"/>
    <n v="3"/>
    <s v="plurifamiliar"/>
    <n v="32"/>
    <n v="15"/>
    <n v="0"/>
    <n v="0"/>
    <n v="0"/>
    <n v="0"/>
    <n v="0"/>
    <n v="0"/>
    <n v="1"/>
    <n v="0"/>
    <n v="0"/>
    <n v="0"/>
    <n v="1"/>
    <n v="0"/>
    <n v="1"/>
    <n v="1"/>
    <n v="1"/>
    <n v="1"/>
    <n v="1"/>
    <n v="1"/>
    <n v="0"/>
    <n v="0"/>
    <n v="0"/>
    <n v="1"/>
    <n v="0"/>
    <n v="0"/>
    <n v="0"/>
    <n v="0"/>
    <n v="1"/>
    <x v="0"/>
    <x v="0"/>
    <n v="1"/>
    <n v="1"/>
    <n v="2"/>
    <n v="3"/>
    <n v="0"/>
    <n v="0"/>
    <n v="0"/>
    <n v="1"/>
    <n v="0"/>
    <n v="1"/>
    <n v="0"/>
    <n v="0"/>
    <n v="0"/>
    <n v="0"/>
    <n v="1"/>
    <n v="4"/>
    <n v="0"/>
    <n v="0"/>
    <n v="0"/>
    <n v="0"/>
    <n v="2"/>
    <x v="1"/>
    <n v="210"/>
    <n v="11666"/>
    <n v="12"/>
    <n v="8"/>
    <n v="5"/>
  </r>
  <r>
    <s v="Pioneer Park"/>
    <s v=" Sector 61 Gurgaon"/>
    <x v="1"/>
    <n v="160000"/>
    <n v="11594"/>
    <s v=""/>
    <x v="0"/>
    <x v="36"/>
    <n v="1.3800241504226299E-2"/>
    <n v="1380"/>
    <m/>
    <m/>
    <n v="2"/>
    <n v="2"/>
    <n v="2"/>
    <n v="2"/>
    <s v="unifamiliar"/>
    <n v="23"/>
    <n v="21"/>
    <n v="1"/>
    <n v="0"/>
    <n v="0"/>
    <n v="0"/>
    <n v="0"/>
    <n v="1"/>
    <n v="1"/>
    <n v="0"/>
    <n v="0"/>
    <n v="0"/>
    <n v="1"/>
    <n v="1"/>
    <n v="1"/>
    <n v="1"/>
    <n v="1"/>
    <n v="1"/>
    <n v="1"/>
    <n v="1"/>
    <n v="1"/>
    <n v="1"/>
    <n v="0"/>
    <n v="1"/>
    <n v="0"/>
    <n v="0"/>
    <n v="0"/>
    <n v="0"/>
    <n v="1"/>
    <x v="0"/>
    <x v="0"/>
    <n v="1"/>
    <n v="1"/>
    <n v="0"/>
    <n v="2"/>
    <n v="0"/>
    <n v="0"/>
    <n v="0"/>
    <n v="0"/>
    <n v="0"/>
    <n v="0"/>
    <n v="0"/>
    <n v="0"/>
    <n v="0"/>
    <n v="0"/>
    <n v="0"/>
    <n v="0"/>
    <n v="0"/>
    <n v="0"/>
    <n v="0"/>
    <n v="0"/>
    <n v="0"/>
    <x v="0"/>
    <n v="160"/>
    <n v="11594"/>
    <n v="2"/>
    <n v="13"/>
    <n v="5"/>
  </r>
  <r>
    <s v="Pioneer Urban Presidia"/>
    <s v=" Sector 62 Gurgaon"/>
    <x v="1"/>
    <n v="715000"/>
    <n v="16486"/>
    <s v="East"/>
    <x v="0"/>
    <x v="9"/>
    <n v="4.3370132233410102E-2"/>
    <m/>
    <m/>
    <n v="4337"/>
    <n v="4"/>
    <n v="5"/>
    <n v="3"/>
    <n v="4"/>
    <s v="plurifamiliar"/>
    <n v="27"/>
    <n v="7"/>
    <n v="1"/>
    <n v="1"/>
    <n v="0"/>
    <n v="1"/>
    <n v="1"/>
    <n v="1"/>
    <n v="1"/>
    <n v="0"/>
    <n v="1"/>
    <n v="1"/>
    <n v="1"/>
    <n v="1"/>
    <n v="1"/>
    <n v="1"/>
    <n v="1"/>
    <n v="1"/>
    <n v="1"/>
    <n v="1"/>
    <n v="1"/>
    <n v="1"/>
    <n v="1"/>
    <n v="1"/>
    <n v="1"/>
    <n v="0"/>
    <n v="0"/>
    <n v="0"/>
    <n v="1"/>
    <x v="1"/>
    <x v="0"/>
    <n v="1"/>
    <n v="1"/>
    <n v="8"/>
    <n v="7"/>
    <n v="0"/>
    <n v="0"/>
    <n v="1"/>
    <n v="0"/>
    <n v="0"/>
    <n v="1"/>
    <n v="0"/>
    <n v="0"/>
    <n v="0"/>
    <n v="0"/>
    <n v="0"/>
    <n v="6"/>
    <n v="0"/>
    <n v="0"/>
    <n v="0"/>
    <n v="0"/>
    <n v="2"/>
    <x v="1"/>
    <n v="715"/>
    <n v="16486"/>
    <n v="23"/>
    <n v="18"/>
    <n v="5"/>
  </r>
  <r>
    <s v="Pioneer Urban Presidia"/>
    <s v=" Sector 62 Gurgaon"/>
    <x v="1"/>
    <n v="650000"/>
    <n v="14987"/>
    <s v="West"/>
    <x v="2"/>
    <x v="35"/>
    <n v="4.3370921465269899E-2"/>
    <m/>
    <m/>
    <n v="4337"/>
    <n v="4"/>
    <n v="4"/>
    <n v="3"/>
    <n v="4"/>
    <s v="plurifamiliar"/>
    <n v="27"/>
    <n v="3"/>
    <n v="0"/>
    <n v="1"/>
    <n v="0"/>
    <n v="0"/>
    <n v="1"/>
    <n v="0"/>
    <n v="1"/>
    <n v="1"/>
    <n v="0"/>
    <n v="1"/>
    <n v="1"/>
    <n v="1"/>
    <n v="1"/>
    <n v="1"/>
    <n v="1"/>
    <n v="1"/>
    <n v="1"/>
    <n v="1"/>
    <n v="1"/>
    <n v="1"/>
    <n v="0"/>
    <n v="1"/>
    <n v="1"/>
    <n v="0"/>
    <n v="0"/>
    <n v="0"/>
    <n v="1"/>
    <x v="1"/>
    <x v="0"/>
    <n v="1"/>
    <n v="1"/>
    <n v="0"/>
    <n v="0"/>
    <n v="0"/>
    <n v="0"/>
    <n v="0"/>
    <n v="0"/>
    <n v="0"/>
    <n v="0"/>
    <n v="0"/>
    <n v="0"/>
    <n v="0"/>
    <n v="0"/>
    <n v="0"/>
    <n v="0"/>
    <n v="0"/>
    <n v="0"/>
    <n v="0"/>
    <n v="0"/>
    <n v="0"/>
    <x v="0"/>
    <n v="650"/>
    <n v="14987"/>
    <n v="0"/>
    <n v="15"/>
    <n v="5"/>
  </r>
  <r>
    <s v="Pivotal Devaan"/>
    <s v=" Sector 84 Gurgaon"/>
    <x v="1"/>
    <n v="30000"/>
    <n v="6666"/>
    <s v=""/>
    <x v="4"/>
    <x v="43"/>
    <n v="4.5004500450044997E-3"/>
    <n v="450"/>
    <m/>
    <m/>
    <n v="1"/>
    <n v="1"/>
    <n v="1"/>
    <n v="1"/>
    <s v="unifamiliar"/>
    <n v="14"/>
    <n v="14"/>
    <n v="0"/>
    <n v="0"/>
    <n v="0"/>
    <n v="0"/>
    <n v="0"/>
    <n v="0"/>
    <n v="0"/>
    <n v="0"/>
    <n v="0"/>
    <n v="0"/>
    <n v="0"/>
    <n v="0"/>
    <n v="1"/>
    <n v="1"/>
    <n v="0"/>
    <n v="0"/>
    <n v="0"/>
    <n v="1"/>
    <n v="0"/>
    <n v="0"/>
    <n v="0"/>
    <n v="1"/>
    <n v="0"/>
    <n v="0"/>
    <n v="0"/>
    <n v="1"/>
    <n v="1"/>
    <x v="1"/>
    <x v="0"/>
    <n v="1"/>
    <n v="0"/>
    <n v="0"/>
    <n v="1"/>
    <n v="0"/>
    <n v="0"/>
    <n v="0"/>
    <n v="0"/>
    <n v="0"/>
    <n v="1"/>
    <n v="0"/>
    <n v="0"/>
    <n v="0"/>
    <n v="0"/>
    <n v="0"/>
    <n v="1"/>
    <n v="0"/>
    <n v="0"/>
    <n v="0"/>
    <n v="0"/>
    <n v="0"/>
    <x v="0"/>
    <n v="30"/>
    <n v="6666"/>
    <n v="3"/>
    <n v="3"/>
    <n v="4"/>
  </r>
  <r>
    <s v="Pivotal Devaan"/>
    <s v=" Sector 84 Gurgaon"/>
    <x v="1"/>
    <n v="41000"/>
    <n v="7032"/>
    <s v="East"/>
    <x v="4"/>
    <x v="3"/>
    <n v="5.8304891922638996E-3"/>
    <n v="483"/>
    <n v="565"/>
    <n v="583"/>
    <n v="2"/>
    <n v="2"/>
    <n v="2"/>
    <n v="2"/>
    <s v="unifamiliar"/>
    <n v="14"/>
    <n v="10"/>
    <n v="0"/>
    <n v="0"/>
    <n v="0"/>
    <n v="0"/>
    <n v="0"/>
    <n v="0"/>
    <n v="0"/>
    <n v="0"/>
    <n v="0"/>
    <n v="0"/>
    <n v="1"/>
    <n v="0"/>
    <n v="1"/>
    <n v="0"/>
    <n v="0"/>
    <n v="1"/>
    <n v="0"/>
    <n v="1"/>
    <n v="0"/>
    <n v="0"/>
    <n v="0"/>
    <n v="1"/>
    <n v="0"/>
    <n v="0"/>
    <n v="0"/>
    <n v="1"/>
    <n v="1"/>
    <x v="1"/>
    <x v="0"/>
    <n v="1"/>
    <n v="0"/>
    <n v="0"/>
    <n v="2"/>
    <n v="0"/>
    <n v="0"/>
    <n v="0"/>
    <n v="0"/>
    <n v="0"/>
    <n v="1"/>
    <n v="0"/>
    <n v="0"/>
    <n v="0"/>
    <n v="0"/>
    <n v="0"/>
    <n v="1"/>
    <n v="0"/>
    <n v="0"/>
    <n v="0"/>
    <n v="0"/>
    <n v="2"/>
    <x v="1"/>
    <n v="41"/>
    <n v="7032"/>
    <n v="4"/>
    <n v="4"/>
    <n v="4"/>
  </r>
  <r>
    <s v="Pivotal Devaan"/>
    <s v=" Sector 84 Gurgaon"/>
    <x v="1"/>
    <n v="35000"/>
    <n v="6003"/>
    <s v="East"/>
    <x v="0"/>
    <x v="13"/>
    <n v="5.8304181242710999E-3"/>
    <m/>
    <m/>
    <n v="583"/>
    <n v="2"/>
    <n v="2"/>
    <n v="1"/>
    <n v="2"/>
    <s v="unifamiliar"/>
    <n v="14"/>
    <n v="4"/>
    <n v="0"/>
    <n v="0"/>
    <n v="0"/>
    <n v="0"/>
    <n v="0"/>
    <n v="0"/>
    <n v="0"/>
    <n v="0"/>
    <n v="0"/>
    <n v="0"/>
    <n v="1"/>
    <n v="0"/>
    <n v="1"/>
    <n v="1"/>
    <n v="1"/>
    <n v="1"/>
    <n v="0"/>
    <n v="1"/>
    <n v="0"/>
    <n v="0"/>
    <n v="0"/>
    <n v="1"/>
    <n v="0"/>
    <n v="0"/>
    <n v="0"/>
    <n v="1"/>
    <n v="1"/>
    <x v="1"/>
    <x v="0"/>
    <n v="1"/>
    <n v="0"/>
    <n v="0"/>
    <n v="0"/>
    <n v="0"/>
    <n v="0"/>
    <n v="0"/>
    <n v="0"/>
    <n v="0"/>
    <n v="0"/>
    <n v="0"/>
    <n v="0"/>
    <n v="0"/>
    <n v="0"/>
    <n v="0"/>
    <n v="0"/>
    <n v="0"/>
    <n v="0"/>
    <n v="0"/>
    <n v="0"/>
    <n v="0"/>
    <x v="0"/>
    <n v="35"/>
    <n v="6003"/>
    <n v="0"/>
    <n v="6"/>
    <n v="4"/>
  </r>
  <r>
    <s v="Pivotal Devaan"/>
    <s v=" Sector 84 Gurgaon"/>
    <x v="1"/>
    <n v="36500"/>
    <n v="7588"/>
    <s v="West"/>
    <x v="0"/>
    <x v="34"/>
    <n v="4.8102266736953E-3"/>
    <n v="481"/>
    <m/>
    <n v="583"/>
    <n v="2"/>
    <n v="2"/>
    <n v="1"/>
    <n v="2"/>
    <s v="unifamiliar"/>
    <n v="14"/>
    <n v="9"/>
    <n v="0"/>
    <n v="0"/>
    <n v="0"/>
    <n v="1"/>
    <n v="0"/>
    <n v="0"/>
    <n v="0"/>
    <n v="0"/>
    <n v="0"/>
    <n v="1"/>
    <n v="1"/>
    <n v="1"/>
    <n v="1"/>
    <n v="1"/>
    <n v="1"/>
    <n v="1"/>
    <n v="1"/>
    <n v="1"/>
    <n v="1"/>
    <n v="0"/>
    <n v="1"/>
    <n v="1"/>
    <n v="0"/>
    <n v="0"/>
    <n v="0"/>
    <n v="1"/>
    <n v="1"/>
    <x v="1"/>
    <x v="0"/>
    <n v="1"/>
    <n v="0"/>
    <n v="2"/>
    <n v="2"/>
    <n v="0"/>
    <n v="0"/>
    <n v="0"/>
    <n v="1"/>
    <n v="1"/>
    <n v="0"/>
    <n v="1"/>
    <n v="0"/>
    <n v="0"/>
    <n v="0"/>
    <n v="1"/>
    <n v="3"/>
    <n v="0"/>
    <n v="0"/>
    <n v="0"/>
    <n v="0"/>
    <n v="1"/>
    <x v="2"/>
    <n v="36.5"/>
    <n v="7588"/>
    <n v="11"/>
    <n v="11"/>
    <n v="4"/>
  </r>
  <r>
    <s v="Pivotal Devaan"/>
    <s v=" Sector 84 Gurgaon"/>
    <x v="1"/>
    <n v="34000"/>
    <n v="7039"/>
    <s v="East"/>
    <x v="0"/>
    <x v="42"/>
    <n v="4.8302315669838999E-3"/>
    <n v="483"/>
    <m/>
    <m/>
    <n v="2"/>
    <n v="2"/>
    <n v="1"/>
    <n v="2"/>
    <s v="unifamiliar"/>
    <n v="14"/>
    <n v="1"/>
    <n v="0"/>
    <n v="0"/>
    <n v="0"/>
    <n v="1"/>
    <n v="0"/>
    <n v="0"/>
    <n v="0"/>
    <n v="1"/>
    <n v="0"/>
    <n v="0"/>
    <n v="1"/>
    <n v="1"/>
    <n v="1"/>
    <n v="1"/>
    <n v="0"/>
    <n v="1"/>
    <n v="0"/>
    <n v="1"/>
    <n v="1"/>
    <n v="1"/>
    <n v="1"/>
    <n v="1"/>
    <n v="0"/>
    <n v="0"/>
    <n v="0"/>
    <n v="1"/>
    <n v="1"/>
    <x v="1"/>
    <x v="0"/>
    <n v="1"/>
    <n v="0"/>
    <n v="0"/>
    <n v="1"/>
    <n v="0"/>
    <n v="0"/>
    <n v="0"/>
    <n v="1"/>
    <n v="0"/>
    <n v="1"/>
    <n v="0"/>
    <n v="0"/>
    <n v="0"/>
    <n v="0"/>
    <n v="0"/>
    <n v="0"/>
    <n v="0"/>
    <n v="0"/>
    <n v="0"/>
    <n v="0"/>
    <n v="0"/>
    <x v="0"/>
    <n v="34"/>
    <n v="7039"/>
    <n v="3"/>
    <n v="10"/>
    <n v="4"/>
  </r>
  <r>
    <s v="Pivotal Devaan"/>
    <s v=" Sector 84 Gurgaon"/>
    <x v="1"/>
    <n v="34000"/>
    <n v="5831"/>
    <s v="East"/>
    <x v="0"/>
    <x v="14"/>
    <n v="5.8309037900874001E-3"/>
    <n v="484"/>
    <m/>
    <n v="583"/>
    <n v="2"/>
    <n v="2"/>
    <n v="1"/>
    <n v="2"/>
    <s v="unifamiliar"/>
    <n v="14"/>
    <n v="3"/>
    <n v="0"/>
    <n v="0"/>
    <n v="0"/>
    <n v="1"/>
    <n v="0"/>
    <n v="0"/>
    <n v="0"/>
    <n v="1"/>
    <n v="0"/>
    <n v="0"/>
    <n v="1"/>
    <n v="1"/>
    <n v="1"/>
    <n v="0"/>
    <n v="1"/>
    <n v="1"/>
    <n v="0"/>
    <n v="1"/>
    <n v="1"/>
    <n v="1"/>
    <n v="1"/>
    <n v="1"/>
    <n v="0"/>
    <n v="0"/>
    <n v="0"/>
    <n v="1"/>
    <n v="1"/>
    <x v="1"/>
    <x v="0"/>
    <n v="1"/>
    <n v="0"/>
    <n v="0"/>
    <n v="0"/>
    <n v="0"/>
    <n v="0"/>
    <n v="0"/>
    <n v="0"/>
    <n v="0"/>
    <n v="0"/>
    <n v="0"/>
    <n v="0"/>
    <n v="0"/>
    <n v="0"/>
    <n v="0"/>
    <n v="0"/>
    <n v="0"/>
    <n v="0"/>
    <n v="0"/>
    <n v="0"/>
    <n v="0"/>
    <x v="0"/>
    <n v="34"/>
    <n v="5831"/>
    <n v="0"/>
    <n v="10"/>
    <n v="4"/>
  </r>
  <r>
    <s v="Pivotal Devaan"/>
    <s v=" Sector 84 Gurgaon"/>
    <x v="1"/>
    <n v="35000"/>
    <n v="7276"/>
    <s v="West"/>
    <x v="0"/>
    <x v="42"/>
    <n v="4.8103353490929002E-3"/>
    <n v="481"/>
    <m/>
    <n v="583"/>
    <n v="2"/>
    <n v="2"/>
    <n v="1"/>
    <n v="2"/>
    <s v="unifamiliar"/>
    <n v="14"/>
    <n v="10"/>
    <n v="0"/>
    <n v="0"/>
    <n v="0"/>
    <n v="1"/>
    <n v="0"/>
    <n v="0"/>
    <n v="0"/>
    <n v="0"/>
    <n v="0"/>
    <n v="0"/>
    <n v="1"/>
    <n v="1"/>
    <n v="1"/>
    <n v="1"/>
    <n v="0"/>
    <n v="1"/>
    <n v="0"/>
    <n v="1"/>
    <n v="1"/>
    <n v="1"/>
    <n v="1"/>
    <n v="1"/>
    <n v="0"/>
    <n v="0"/>
    <n v="0"/>
    <n v="1"/>
    <n v="1"/>
    <x v="1"/>
    <x v="0"/>
    <n v="1"/>
    <n v="0"/>
    <n v="0"/>
    <n v="0"/>
    <n v="0"/>
    <n v="0"/>
    <n v="0"/>
    <n v="0"/>
    <n v="0"/>
    <n v="0"/>
    <n v="0"/>
    <n v="0"/>
    <n v="0"/>
    <n v="0"/>
    <n v="0"/>
    <n v="0"/>
    <n v="0"/>
    <n v="0"/>
    <n v="0"/>
    <n v="0"/>
    <n v="0"/>
    <x v="0"/>
    <n v="35"/>
    <n v="7276"/>
    <n v="0"/>
    <n v="9"/>
    <n v="4"/>
  </r>
  <r>
    <s v="Pivotal Devaan"/>
    <s v=" Sector 84 Gurgaon"/>
    <x v="1"/>
    <n v="37000"/>
    <n v="6346"/>
    <s v="North-West"/>
    <x v="0"/>
    <x v="36"/>
    <n v="5.8304443744090001E-3"/>
    <n v="483"/>
    <m/>
    <n v="583"/>
    <n v="2"/>
    <n v="2"/>
    <n v="1"/>
    <n v="2"/>
    <s v="unifamiliar"/>
    <n v="14"/>
    <n v="5"/>
    <n v="0"/>
    <n v="0"/>
    <n v="0"/>
    <n v="0"/>
    <n v="0"/>
    <n v="1"/>
    <n v="1"/>
    <n v="1"/>
    <n v="0"/>
    <n v="0"/>
    <n v="1"/>
    <n v="1"/>
    <n v="1"/>
    <n v="1"/>
    <n v="1"/>
    <n v="1"/>
    <n v="1"/>
    <n v="1"/>
    <n v="1"/>
    <n v="0"/>
    <n v="0"/>
    <n v="1"/>
    <n v="0"/>
    <n v="0"/>
    <n v="0"/>
    <n v="1"/>
    <n v="1"/>
    <x v="1"/>
    <x v="0"/>
    <n v="1"/>
    <n v="0"/>
    <n v="0"/>
    <n v="0"/>
    <n v="0"/>
    <n v="0"/>
    <n v="0"/>
    <n v="0"/>
    <n v="0"/>
    <n v="0"/>
    <n v="0"/>
    <n v="0"/>
    <n v="0"/>
    <n v="0"/>
    <n v="0"/>
    <n v="0"/>
    <n v="0"/>
    <n v="0"/>
    <n v="0"/>
    <n v="0"/>
    <n v="0"/>
    <x v="0"/>
    <n v="37"/>
    <n v="6346"/>
    <n v="0"/>
    <n v="12"/>
    <n v="4"/>
  </r>
  <r>
    <s v="Pivotal Devaan"/>
    <s v=" Sector 84 Gurgaon"/>
    <x v="1"/>
    <n v="35000"/>
    <n v="7246"/>
    <s v="East"/>
    <x v="0"/>
    <x v="13"/>
    <n v="4.8302511730608996E-3"/>
    <n v="483"/>
    <m/>
    <m/>
    <n v="2"/>
    <n v="2"/>
    <n v="2"/>
    <n v="2"/>
    <s v="unifamiliar"/>
    <n v="14"/>
    <n v="4"/>
    <n v="0"/>
    <n v="0"/>
    <n v="0"/>
    <n v="0"/>
    <n v="0"/>
    <n v="0"/>
    <n v="0"/>
    <n v="0"/>
    <n v="0"/>
    <n v="0"/>
    <n v="1"/>
    <n v="0"/>
    <n v="1"/>
    <n v="1"/>
    <n v="1"/>
    <n v="1"/>
    <n v="0"/>
    <n v="1"/>
    <n v="0"/>
    <n v="0"/>
    <n v="0"/>
    <n v="1"/>
    <n v="0"/>
    <n v="0"/>
    <n v="0"/>
    <n v="1"/>
    <n v="1"/>
    <x v="1"/>
    <x v="0"/>
    <n v="1"/>
    <n v="0"/>
    <n v="0"/>
    <n v="0"/>
    <n v="0"/>
    <n v="0"/>
    <n v="0"/>
    <n v="0"/>
    <n v="0"/>
    <n v="0"/>
    <n v="0"/>
    <n v="0"/>
    <n v="0"/>
    <n v="0"/>
    <n v="0"/>
    <n v="0"/>
    <n v="0"/>
    <n v="0"/>
    <n v="0"/>
    <n v="0"/>
    <n v="0"/>
    <x v="0"/>
    <n v="35"/>
    <n v="7246"/>
    <n v="0"/>
    <n v="6"/>
    <n v="4"/>
  </r>
  <r>
    <s v="Pivotal Devaan"/>
    <s v=" Sector 84 Gurgaon"/>
    <x v="1"/>
    <n v="27000"/>
    <n v="7964"/>
    <s v="North-East"/>
    <x v="0"/>
    <x v="41"/>
    <n v="3.3902561526870001E-3"/>
    <n v="339"/>
    <m/>
    <n v="439"/>
    <n v="1"/>
    <n v="1"/>
    <n v="1"/>
    <n v="1"/>
    <s v="unifamiliar"/>
    <n v="15"/>
    <n v="13"/>
    <n v="0"/>
    <n v="0"/>
    <n v="0"/>
    <n v="0"/>
    <n v="0"/>
    <n v="0"/>
    <n v="0"/>
    <n v="0"/>
    <n v="0"/>
    <n v="0"/>
    <n v="0"/>
    <n v="0"/>
    <n v="0"/>
    <n v="0"/>
    <n v="0"/>
    <n v="0"/>
    <n v="0"/>
    <n v="1"/>
    <n v="0"/>
    <n v="1"/>
    <n v="1"/>
    <n v="1"/>
    <n v="0"/>
    <n v="0"/>
    <n v="0"/>
    <n v="1"/>
    <n v="1"/>
    <x v="1"/>
    <x v="0"/>
    <n v="1"/>
    <n v="0"/>
    <n v="0"/>
    <n v="2"/>
    <n v="0"/>
    <n v="1"/>
    <n v="1"/>
    <n v="1"/>
    <n v="0"/>
    <n v="1"/>
    <n v="0"/>
    <n v="0"/>
    <n v="0"/>
    <n v="0"/>
    <n v="1"/>
    <n v="2"/>
    <n v="0"/>
    <n v="0"/>
    <n v="0"/>
    <n v="0"/>
    <n v="1"/>
    <x v="2"/>
    <n v="27"/>
    <n v="7964"/>
    <n v="9"/>
    <n v="2"/>
    <n v="4"/>
  </r>
  <r>
    <s v="Pivotal Devaan Apartments"/>
    <s v=" Sector 84 Gurgaon"/>
    <x v="1"/>
    <n v="39000"/>
    <n v="6500"/>
    <s v="North"/>
    <x v="1"/>
    <x v="1"/>
    <n v="6.0000000000000001E-3"/>
    <n v="500"/>
    <m/>
    <n v="600"/>
    <n v="2"/>
    <n v="2"/>
    <n v="0"/>
    <n v="2"/>
    <s v="unifamiliar"/>
    <n v="12"/>
    <n v="5"/>
    <n v="0"/>
    <n v="0"/>
    <n v="0"/>
    <n v="0"/>
    <m/>
    <m/>
    <m/>
    <m/>
    <m/>
    <m/>
    <m/>
    <m/>
    <m/>
    <m/>
    <m/>
    <m/>
    <m/>
    <m/>
    <m/>
    <m/>
    <m/>
    <n v="1"/>
    <n v="0"/>
    <n v="0"/>
    <n v="0"/>
    <n v="0"/>
    <n v="0"/>
    <x v="1"/>
    <x v="0"/>
    <n v="0"/>
    <n v="0"/>
    <n v="0"/>
    <n v="0"/>
    <n v="0"/>
    <n v="0"/>
    <n v="0"/>
    <n v="0"/>
    <n v="0"/>
    <n v="0"/>
    <n v="0"/>
    <n v="0"/>
    <n v="0"/>
    <n v="0"/>
    <n v="0"/>
    <n v="0"/>
    <n v="0"/>
    <n v="0"/>
    <n v="0"/>
    <n v="0"/>
    <n v="0"/>
    <x v="0"/>
    <n v="39"/>
    <n v="6500"/>
    <n v="0"/>
    <n v="0"/>
    <n v="1"/>
  </r>
  <r>
    <s v="Pivotal Riddhi Siddhi"/>
    <s v=" Sector 99 Gurgaon"/>
    <x v="1"/>
    <n v="40000"/>
    <n v="4444"/>
    <s v=""/>
    <x v="4"/>
    <x v="5"/>
    <n v="9.0009000900089994E-3"/>
    <n v="587"/>
    <m/>
    <n v="900"/>
    <n v="2"/>
    <n v="2"/>
    <n v="2"/>
    <n v="2"/>
    <s v="unifamiliar"/>
    <n v="14"/>
    <n v="9"/>
    <n v="0"/>
    <n v="0"/>
    <n v="0"/>
    <n v="0"/>
    <n v="0"/>
    <n v="0"/>
    <n v="1"/>
    <n v="0"/>
    <n v="0"/>
    <n v="0"/>
    <n v="1"/>
    <n v="1"/>
    <n v="1"/>
    <n v="1"/>
    <n v="1"/>
    <n v="1"/>
    <n v="0"/>
    <n v="1"/>
    <n v="0"/>
    <n v="0"/>
    <n v="1"/>
    <n v="0"/>
    <n v="1"/>
    <n v="0"/>
    <n v="0"/>
    <n v="0"/>
    <n v="1"/>
    <x v="0"/>
    <x v="2"/>
    <n v="1"/>
    <n v="0"/>
    <n v="0"/>
    <n v="0"/>
    <n v="0"/>
    <n v="0"/>
    <n v="0"/>
    <n v="0"/>
    <n v="0"/>
    <n v="0"/>
    <n v="0"/>
    <n v="0"/>
    <n v="0"/>
    <n v="0"/>
    <n v="0"/>
    <n v="0"/>
    <n v="0"/>
    <n v="0"/>
    <n v="0"/>
    <n v="0"/>
    <n v="0"/>
    <x v="0"/>
    <n v="40"/>
    <n v="4444"/>
    <n v="0"/>
    <n v="8"/>
    <n v="5"/>
  </r>
  <r>
    <s v="Pivotal Riddhi Siddhi"/>
    <s v=" Sector 99 Gurgaon"/>
    <x v="1"/>
    <n v="72000"/>
    <n v="947"/>
    <s v=""/>
    <x v="0"/>
    <x v="23"/>
    <n v="7.6029567053854205E-2"/>
    <n v="706"/>
    <m/>
    <m/>
    <n v="2"/>
    <n v="2"/>
    <n v="2"/>
    <n v="2"/>
    <s v="unifamiliar"/>
    <n v="14"/>
    <n v="12"/>
    <n v="0"/>
    <n v="0"/>
    <n v="0"/>
    <n v="1"/>
    <n v="0"/>
    <n v="0"/>
    <n v="0"/>
    <n v="0"/>
    <n v="0"/>
    <n v="0"/>
    <n v="1"/>
    <n v="1"/>
    <n v="0"/>
    <n v="0"/>
    <n v="0"/>
    <n v="1"/>
    <n v="0"/>
    <n v="0"/>
    <n v="1"/>
    <n v="1"/>
    <n v="1"/>
    <n v="0"/>
    <n v="1"/>
    <n v="0"/>
    <n v="0"/>
    <n v="0"/>
    <n v="1"/>
    <x v="0"/>
    <x v="2"/>
    <n v="1"/>
    <n v="0"/>
    <n v="0"/>
    <n v="0"/>
    <n v="0"/>
    <n v="0"/>
    <n v="0"/>
    <n v="0"/>
    <n v="0"/>
    <n v="0"/>
    <n v="0"/>
    <n v="0"/>
    <n v="0"/>
    <n v="0"/>
    <n v="0"/>
    <n v="0"/>
    <n v="0"/>
    <n v="0"/>
    <n v="0"/>
    <n v="0"/>
    <n v="0"/>
    <x v="0"/>
    <n v="72"/>
    <n v="947"/>
    <n v="0"/>
    <n v="6"/>
    <n v="5"/>
  </r>
  <r>
    <s v="Pivotal Riddhi Siddhi"/>
    <s v=" Sector 99 Gurgaon"/>
    <x v="1"/>
    <n v="50000"/>
    <n v="8517"/>
    <s v=""/>
    <x v="4"/>
    <x v="3"/>
    <n v="5.8706117177409001E-3"/>
    <n v="587"/>
    <m/>
    <m/>
    <n v="2"/>
    <n v="1"/>
    <n v="2"/>
    <n v="2"/>
    <s v="unifamiliar"/>
    <n v="18"/>
    <n v="7"/>
    <n v="0"/>
    <n v="0"/>
    <n v="0"/>
    <n v="0"/>
    <n v="0"/>
    <n v="0"/>
    <n v="0"/>
    <n v="0"/>
    <n v="0"/>
    <n v="0"/>
    <n v="1"/>
    <n v="0"/>
    <n v="0"/>
    <n v="0"/>
    <n v="1"/>
    <n v="1"/>
    <n v="0"/>
    <n v="1"/>
    <n v="0"/>
    <n v="0"/>
    <n v="0"/>
    <n v="0"/>
    <n v="1"/>
    <n v="0"/>
    <n v="0"/>
    <n v="0"/>
    <n v="1"/>
    <x v="0"/>
    <x v="2"/>
    <n v="1"/>
    <n v="0"/>
    <n v="0"/>
    <n v="0"/>
    <n v="0"/>
    <n v="0"/>
    <n v="0"/>
    <n v="0"/>
    <n v="0"/>
    <n v="0"/>
    <n v="0"/>
    <n v="0"/>
    <n v="0"/>
    <n v="0"/>
    <n v="0"/>
    <n v="0"/>
    <n v="0"/>
    <n v="0"/>
    <n v="0"/>
    <n v="0"/>
    <n v="0"/>
    <x v="0"/>
    <n v="50"/>
    <n v="8517"/>
    <n v="0"/>
    <n v="4"/>
    <n v="5"/>
  </r>
  <r>
    <s v="Pooja Apartment"/>
    <s v=" Ashok Vihar Phase 3 Extension"/>
    <x v="0"/>
    <n v="25000"/>
    <n v="3571"/>
    <s v="East"/>
    <x v="0"/>
    <x v="1"/>
    <n v="7.0008401008119997E-3"/>
    <n v="700"/>
    <m/>
    <m/>
    <n v="2"/>
    <n v="2"/>
    <n v="2"/>
    <n v="2"/>
    <s v="unifamiliar"/>
    <n v="4"/>
    <n v="2"/>
    <n v="0"/>
    <n v="0"/>
    <n v="0"/>
    <n v="0"/>
    <m/>
    <m/>
    <m/>
    <m/>
    <m/>
    <m/>
    <m/>
    <m/>
    <m/>
    <m/>
    <m/>
    <m/>
    <m/>
    <m/>
    <m/>
    <m/>
    <m/>
    <n v="1"/>
    <n v="0"/>
    <n v="1"/>
    <n v="1"/>
    <n v="1"/>
    <n v="1"/>
    <x v="1"/>
    <x v="0"/>
    <n v="0"/>
    <n v="0"/>
    <n v="0"/>
    <n v="2"/>
    <n v="0"/>
    <n v="0"/>
    <n v="0"/>
    <n v="0"/>
    <n v="0"/>
    <n v="0"/>
    <n v="0"/>
    <n v="0"/>
    <n v="0"/>
    <n v="0"/>
    <n v="0"/>
    <n v="2"/>
    <n v="0"/>
    <n v="0"/>
    <n v="0"/>
    <n v="0"/>
    <n v="0"/>
    <x v="0"/>
    <n v="25"/>
    <n v="3571"/>
    <n v="4"/>
    <n v="0"/>
    <n v="5"/>
  </r>
  <r>
    <s v="Prasha Apartments"/>
    <s v=" Sector 1 Imt Manesar"/>
    <x v="0"/>
    <n v="75000"/>
    <n v="3309"/>
    <s v="West"/>
    <x v="2"/>
    <x v="3"/>
    <n v="2.2665457842248399E-2"/>
    <m/>
    <m/>
    <n v="2115"/>
    <n v="3"/>
    <n v="3"/>
    <n v="3"/>
    <n v="3"/>
    <s v="plurifamiliar"/>
    <n v="6"/>
    <n v="3"/>
    <n v="1"/>
    <n v="0"/>
    <n v="0"/>
    <n v="0"/>
    <n v="1"/>
    <n v="0"/>
    <n v="0"/>
    <n v="0"/>
    <n v="0"/>
    <n v="0"/>
    <n v="1"/>
    <n v="0"/>
    <n v="1"/>
    <n v="0"/>
    <n v="0"/>
    <n v="1"/>
    <n v="0"/>
    <n v="1"/>
    <n v="0"/>
    <n v="0"/>
    <n v="0"/>
    <n v="1"/>
    <n v="0"/>
    <n v="0"/>
    <n v="0"/>
    <n v="0"/>
    <n v="0"/>
    <x v="1"/>
    <x v="0"/>
    <n v="0"/>
    <n v="0"/>
    <n v="0"/>
    <n v="0"/>
    <n v="0"/>
    <n v="0"/>
    <n v="0"/>
    <n v="0"/>
    <n v="0"/>
    <n v="1"/>
    <n v="0"/>
    <n v="0"/>
    <n v="0"/>
    <n v="0"/>
    <n v="0"/>
    <n v="0"/>
    <n v="0"/>
    <n v="0"/>
    <n v="0"/>
    <n v="0"/>
    <n v="0"/>
    <x v="0"/>
    <n v="75"/>
    <n v="3309"/>
    <n v="1"/>
    <n v="6"/>
    <n v="1"/>
  </r>
  <r>
    <s v="Prime Habitat"/>
    <s v=" Sector 99A Gurgaon"/>
    <x v="1"/>
    <n v="27100"/>
    <n v="6049"/>
    <s v="South"/>
    <x v="0"/>
    <x v="30"/>
    <n v="4.4800793519589998E-3"/>
    <n v="448"/>
    <m/>
    <m/>
    <n v="2"/>
    <n v="2"/>
    <n v="1"/>
    <n v="2"/>
    <s v="unifamiliar"/>
    <n v="12"/>
    <n v="10"/>
    <n v="0"/>
    <n v="0"/>
    <n v="0"/>
    <n v="0"/>
    <n v="0"/>
    <n v="1"/>
    <n v="0"/>
    <n v="0"/>
    <n v="0"/>
    <n v="0"/>
    <n v="1"/>
    <n v="1"/>
    <n v="1"/>
    <n v="1"/>
    <n v="1"/>
    <n v="1"/>
    <n v="0"/>
    <n v="1"/>
    <n v="0"/>
    <n v="0"/>
    <n v="1"/>
    <n v="1"/>
    <n v="1"/>
    <n v="0"/>
    <n v="0"/>
    <n v="0"/>
    <n v="1"/>
    <x v="1"/>
    <x v="0"/>
    <n v="1"/>
    <n v="0"/>
    <n v="0"/>
    <n v="0"/>
    <n v="0"/>
    <n v="0"/>
    <n v="0"/>
    <n v="0"/>
    <n v="0"/>
    <n v="0"/>
    <n v="0"/>
    <n v="0"/>
    <n v="0"/>
    <n v="0"/>
    <n v="0"/>
    <n v="0"/>
    <n v="0"/>
    <n v="0"/>
    <n v="0"/>
    <n v="0"/>
    <n v="0"/>
    <x v="0"/>
    <n v="27.1"/>
    <n v="6049"/>
    <n v="0"/>
    <n v="8"/>
    <n v="4"/>
  </r>
  <r>
    <s v="Prime Habitat"/>
    <s v=" Sector 99A Gurgaon"/>
    <x v="1"/>
    <n v="26100"/>
    <n v="4745"/>
    <s v="North-East"/>
    <x v="0"/>
    <x v="37"/>
    <n v="5.5005268703897997E-3"/>
    <n v="550"/>
    <m/>
    <m/>
    <n v="2"/>
    <n v="2"/>
    <n v="1"/>
    <n v="2"/>
    <s v="unifamiliar"/>
    <n v="12"/>
    <n v="6"/>
    <n v="0"/>
    <n v="0"/>
    <n v="0"/>
    <n v="0"/>
    <n v="0"/>
    <n v="1"/>
    <n v="1"/>
    <n v="0"/>
    <n v="0"/>
    <n v="0"/>
    <n v="1"/>
    <n v="1"/>
    <n v="1"/>
    <n v="1"/>
    <n v="1"/>
    <n v="1"/>
    <n v="1"/>
    <n v="1"/>
    <n v="0"/>
    <n v="0"/>
    <n v="1"/>
    <n v="1"/>
    <n v="1"/>
    <n v="0"/>
    <n v="0"/>
    <n v="0"/>
    <n v="1"/>
    <x v="1"/>
    <x v="0"/>
    <n v="1"/>
    <n v="0"/>
    <n v="0"/>
    <n v="0"/>
    <n v="0"/>
    <n v="0"/>
    <n v="0"/>
    <n v="0"/>
    <n v="0"/>
    <n v="0"/>
    <n v="0"/>
    <n v="0"/>
    <n v="0"/>
    <n v="0"/>
    <n v="0"/>
    <n v="0"/>
    <n v="0"/>
    <n v="0"/>
    <n v="0"/>
    <n v="0"/>
    <n v="0"/>
    <x v="0"/>
    <n v="26.1"/>
    <n v="4745"/>
    <n v="0"/>
    <n v="10"/>
    <n v="4"/>
  </r>
  <r>
    <s v="Prime Habitat"/>
    <s v=" Sector 99A Gurgaon"/>
    <x v="1"/>
    <n v="32000"/>
    <n v="4657"/>
    <s v=""/>
    <x v="0"/>
    <x v="4"/>
    <n v="6.8713764225895998E-3"/>
    <n v="448"/>
    <n v="601"/>
    <n v="687"/>
    <n v="2"/>
    <n v="2"/>
    <n v="1"/>
    <n v="2"/>
    <s v="unifamiliar"/>
    <n v="12"/>
    <n v="7"/>
    <n v="0"/>
    <n v="0"/>
    <n v="0"/>
    <n v="0"/>
    <n v="0"/>
    <n v="0"/>
    <n v="0"/>
    <n v="0"/>
    <n v="0"/>
    <n v="0"/>
    <n v="1"/>
    <n v="0"/>
    <n v="1"/>
    <n v="1"/>
    <n v="1"/>
    <n v="1"/>
    <n v="0"/>
    <n v="1"/>
    <n v="0"/>
    <n v="0"/>
    <n v="1"/>
    <n v="1"/>
    <n v="1"/>
    <n v="0"/>
    <n v="0"/>
    <n v="0"/>
    <n v="1"/>
    <x v="1"/>
    <x v="0"/>
    <n v="1"/>
    <n v="0"/>
    <n v="0"/>
    <n v="0"/>
    <n v="0"/>
    <n v="0"/>
    <n v="0"/>
    <n v="0"/>
    <n v="0"/>
    <n v="1"/>
    <n v="0"/>
    <n v="0"/>
    <n v="0"/>
    <n v="0"/>
    <n v="0"/>
    <n v="0"/>
    <n v="0"/>
    <n v="0"/>
    <n v="0"/>
    <n v="0"/>
    <n v="0"/>
    <x v="0"/>
    <n v="32"/>
    <n v="4657"/>
    <n v="1"/>
    <n v="6"/>
    <n v="4"/>
  </r>
  <r>
    <s v="Prime Habitat"/>
    <s v=" Sector 99A Gurgaon"/>
    <x v="1"/>
    <n v="27000"/>
    <n v="5432"/>
    <s v="North-East"/>
    <x v="4"/>
    <x v="3"/>
    <n v="4.9705449189985E-3"/>
    <n v="497"/>
    <m/>
    <m/>
    <n v="2"/>
    <n v="2"/>
    <n v="1"/>
    <n v="2"/>
    <s v="unifamiliar"/>
    <n v="12"/>
    <n v="4"/>
    <n v="0"/>
    <n v="0"/>
    <n v="0"/>
    <n v="0"/>
    <n v="0"/>
    <n v="0"/>
    <n v="0"/>
    <n v="0"/>
    <n v="0"/>
    <n v="0"/>
    <n v="1"/>
    <n v="0"/>
    <n v="0"/>
    <n v="0"/>
    <n v="1"/>
    <n v="0"/>
    <n v="0"/>
    <n v="0"/>
    <n v="0"/>
    <n v="0"/>
    <n v="0"/>
    <n v="1"/>
    <n v="1"/>
    <n v="0"/>
    <n v="0"/>
    <n v="0"/>
    <n v="1"/>
    <x v="1"/>
    <x v="0"/>
    <n v="1"/>
    <n v="0"/>
    <n v="0"/>
    <n v="0"/>
    <n v="0"/>
    <n v="0"/>
    <n v="0"/>
    <n v="0"/>
    <n v="0"/>
    <n v="0"/>
    <n v="0"/>
    <n v="0"/>
    <n v="0"/>
    <n v="0"/>
    <n v="0"/>
    <n v="0"/>
    <n v="0"/>
    <n v="0"/>
    <n v="0"/>
    <n v="0"/>
    <n v="0"/>
    <x v="0"/>
    <n v="27"/>
    <n v="5432"/>
    <n v="0"/>
    <n v="2"/>
    <n v="4"/>
  </r>
  <r>
    <s v="ProfeSS The Leafional Society"/>
    <s v=" IMT Manesar"/>
    <x v="0"/>
    <n v="75000"/>
    <n v="3067"/>
    <s v="East"/>
    <x v="0"/>
    <x v="23"/>
    <n v="2.4453863710466199E-2"/>
    <n v="2445"/>
    <m/>
    <m/>
    <n v="3"/>
    <n v="4"/>
    <n v="3"/>
    <n v="3"/>
    <s v="plurifamiliar"/>
    <n v="12"/>
    <n v="3"/>
    <n v="1"/>
    <n v="0"/>
    <n v="0"/>
    <n v="0"/>
    <n v="0"/>
    <n v="1"/>
    <n v="0"/>
    <n v="0"/>
    <n v="0"/>
    <n v="0"/>
    <n v="0"/>
    <n v="0"/>
    <n v="1"/>
    <n v="1"/>
    <n v="0"/>
    <n v="0"/>
    <n v="0"/>
    <n v="0"/>
    <n v="0"/>
    <n v="0"/>
    <n v="0"/>
    <n v="1"/>
    <n v="0"/>
    <n v="0"/>
    <n v="0"/>
    <n v="0"/>
    <n v="0"/>
    <x v="1"/>
    <x v="0"/>
    <n v="0"/>
    <n v="0"/>
    <n v="0"/>
    <n v="0"/>
    <n v="0"/>
    <n v="0"/>
    <n v="0"/>
    <n v="0"/>
    <n v="0"/>
    <n v="0"/>
    <n v="0"/>
    <n v="0"/>
    <n v="0"/>
    <n v="0"/>
    <n v="0"/>
    <n v="0"/>
    <n v="0"/>
    <n v="0"/>
    <n v="0"/>
    <n v="0"/>
    <n v="0"/>
    <x v="0"/>
    <n v="75"/>
    <n v="3067"/>
    <n v="0"/>
    <n v="4"/>
    <n v="1"/>
  </r>
  <r>
    <s v="ProfeSS The Leafors Enclave CGHS"/>
    <s v=" Sector 56 Gurgaon"/>
    <x v="1"/>
    <n v="155000"/>
    <n v="7750"/>
    <s v="East"/>
    <x v="2"/>
    <x v="0"/>
    <n v="0.02"/>
    <m/>
    <m/>
    <n v="2000"/>
    <n v="3"/>
    <n v="3"/>
    <n v="3"/>
    <n v="3"/>
    <s v="plurifamiliar"/>
    <n v="9"/>
    <n v="6"/>
    <n v="1"/>
    <n v="0"/>
    <n v="0"/>
    <n v="0"/>
    <n v="0"/>
    <n v="0"/>
    <n v="1"/>
    <n v="0"/>
    <n v="0"/>
    <n v="0"/>
    <n v="1"/>
    <n v="0"/>
    <n v="1"/>
    <n v="1"/>
    <n v="1"/>
    <n v="1"/>
    <n v="1"/>
    <n v="1"/>
    <n v="0"/>
    <n v="0"/>
    <n v="0"/>
    <n v="1"/>
    <n v="0"/>
    <n v="1"/>
    <n v="1"/>
    <n v="1"/>
    <n v="1"/>
    <x v="0"/>
    <x v="2"/>
    <n v="0"/>
    <n v="1"/>
    <n v="0"/>
    <n v="3"/>
    <n v="0"/>
    <n v="0"/>
    <n v="0"/>
    <n v="1"/>
    <n v="0"/>
    <n v="0"/>
    <n v="0"/>
    <n v="0"/>
    <n v="0"/>
    <n v="0"/>
    <n v="0"/>
    <n v="2"/>
    <n v="0"/>
    <n v="0"/>
    <n v="0"/>
    <n v="0"/>
    <n v="0"/>
    <x v="0"/>
    <n v="155"/>
    <n v="7750"/>
    <n v="6"/>
    <n v="9"/>
    <n v="8"/>
  </r>
  <r>
    <s v="ProfeSS The Leafors Enclave CGHS"/>
    <s v=" Sector 56 Gurgaon"/>
    <x v="1"/>
    <n v="154000"/>
    <n v="8324"/>
    <s v="South"/>
    <x v="3"/>
    <x v="32"/>
    <n v="1.85007208073041E-2"/>
    <n v="1850"/>
    <n v="1920"/>
    <n v="2000"/>
    <n v="3"/>
    <n v="3"/>
    <n v="2"/>
    <n v="3"/>
    <s v="plurifamiliar"/>
    <n v="9"/>
    <n v="6"/>
    <n v="1"/>
    <n v="0"/>
    <n v="1"/>
    <n v="0"/>
    <n v="0"/>
    <n v="1"/>
    <n v="0"/>
    <n v="0"/>
    <n v="0"/>
    <n v="0"/>
    <n v="1"/>
    <n v="0"/>
    <n v="1"/>
    <n v="1"/>
    <n v="1"/>
    <n v="1"/>
    <n v="1"/>
    <n v="1"/>
    <n v="0"/>
    <n v="1"/>
    <n v="0"/>
    <n v="1"/>
    <n v="0"/>
    <n v="1"/>
    <n v="1"/>
    <n v="1"/>
    <n v="1"/>
    <x v="0"/>
    <x v="2"/>
    <n v="0"/>
    <n v="1"/>
    <n v="0"/>
    <n v="0"/>
    <n v="0"/>
    <n v="0"/>
    <n v="0"/>
    <n v="0"/>
    <n v="0"/>
    <n v="1"/>
    <n v="0"/>
    <n v="0"/>
    <n v="0"/>
    <n v="0"/>
    <n v="0"/>
    <n v="3"/>
    <n v="0"/>
    <n v="0"/>
    <n v="0"/>
    <n v="0"/>
    <n v="2"/>
    <x v="1"/>
    <n v="154"/>
    <n v="8324"/>
    <n v="4"/>
    <n v="11"/>
    <n v="8"/>
  </r>
  <r>
    <s v="Project Krishna Colony"/>
    <s v=" Sector 7 Gurgaon"/>
    <x v="1"/>
    <n v="36000"/>
    <n v="5142"/>
    <s v=""/>
    <x v="0"/>
    <x v="1"/>
    <n v="7.0011668611434999E-3"/>
    <m/>
    <n v="700"/>
    <m/>
    <n v="2"/>
    <n v="2"/>
    <n v="1"/>
    <n v="2"/>
    <s v="unifamiliar"/>
    <n v="3"/>
    <n v="0"/>
    <n v="0"/>
    <n v="0"/>
    <n v="0"/>
    <n v="0"/>
    <m/>
    <m/>
    <m/>
    <m/>
    <m/>
    <m/>
    <m/>
    <m/>
    <m/>
    <m/>
    <m/>
    <m/>
    <m/>
    <m/>
    <m/>
    <m/>
    <m/>
    <n v="1"/>
    <n v="0"/>
    <n v="0"/>
    <n v="1"/>
    <n v="1"/>
    <n v="1"/>
    <x v="0"/>
    <x v="0"/>
    <n v="0"/>
    <n v="0"/>
    <n v="0"/>
    <n v="0"/>
    <n v="0"/>
    <n v="0"/>
    <n v="0"/>
    <n v="0"/>
    <n v="0"/>
    <n v="0"/>
    <n v="0"/>
    <n v="0"/>
    <n v="0"/>
    <n v="0"/>
    <n v="0"/>
    <n v="0"/>
    <n v="0"/>
    <n v="0"/>
    <n v="0"/>
    <n v="0"/>
    <n v="0"/>
    <x v="0"/>
    <n v="36"/>
    <n v="5142"/>
    <n v="0"/>
    <n v="0"/>
    <n v="5"/>
  </r>
  <r>
    <s v="Proxima Tower"/>
    <s v=" Sector 37C Gurgaon"/>
    <x v="1"/>
    <n v="60000"/>
    <n v="4602"/>
    <s v=""/>
    <x v="5"/>
    <x v="42"/>
    <n v="1.30378096479791E-2"/>
    <m/>
    <m/>
    <n v="1304"/>
    <n v="2"/>
    <n v="2"/>
    <n v="3"/>
    <n v="2"/>
    <s v="unifamiliar"/>
    <n v="18"/>
    <n v="5"/>
    <n v="0"/>
    <n v="1"/>
    <n v="1"/>
    <n v="0"/>
    <n v="1"/>
    <n v="0"/>
    <n v="0"/>
    <n v="0"/>
    <n v="1"/>
    <n v="0"/>
    <n v="1"/>
    <n v="0"/>
    <n v="1"/>
    <n v="0"/>
    <n v="1"/>
    <n v="1"/>
    <n v="0"/>
    <n v="1"/>
    <n v="1"/>
    <n v="1"/>
    <n v="0"/>
    <n v="1"/>
    <n v="0"/>
    <n v="0"/>
    <n v="0"/>
    <n v="0"/>
    <n v="0"/>
    <x v="1"/>
    <x v="0"/>
    <n v="0"/>
    <n v="0"/>
    <n v="0"/>
    <n v="0"/>
    <n v="0"/>
    <n v="0"/>
    <n v="0"/>
    <n v="0"/>
    <n v="0"/>
    <n v="0"/>
    <n v="0"/>
    <n v="0"/>
    <n v="0"/>
    <n v="0"/>
    <n v="0"/>
    <n v="0"/>
    <n v="0"/>
    <n v="0"/>
    <n v="0"/>
    <n v="0"/>
    <n v="0"/>
    <x v="0"/>
    <n v="60"/>
    <n v="4602"/>
    <n v="0"/>
    <n v="11"/>
    <n v="1"/>
  </r>
  <r>
    <s v="Puri Diplomatic Greens"/>
    <s v=" Sector 111 Gurgaon"/>
    <x v="1"/>
    <n v="345000"/>
    <n v="11694"/>
    <s v="North"/>
    <x v="0"/>
    <x v="35"/>
    <n v="2.9502308876346799E-2"/>
    <m/>
    <m/>
    <n v="2950"/>
    <n v="4"/>
    <n v="5"/>
    <n v="3"/>
    <n v="4"/>
    <s v="plurifamiliar"/>
    <n v="21"/>
    <n v="10"/>
    <n v="1"/>
    <n v="0"/>
    <n v="0"/>
    <n v="0"/>
    <n v="0"/>
    <n v="0"/>
    <n v="1"/>
    <n v="1"/>
    <n v="0"/>
    <n v="1"/>
    <n v="1"/>
    <n v="1"/>
    <n v="1"/>
    <n v="1"/>
    <n v="1"/>
    <n v="1"/>
    <n v="1"/>
    <n v="1"/>
    <n v="1"/>
    <n v="1"/>
    <n v="0"/>
    <n v="1"/>
    <n v="1"/>
    <n v="0"/>
    <n v="0"/>
    <n v="0"/>
    <n v="1"/>
    <x v="0"/>
    <x v="2"/>
    <n v="1"/>
    <n v="0"/>
    <n v="0"/>
    <n v="0"/>
    <n v="0"/>
    <n v="0"/>
    <n v="0"/>
    <n v="0"/>
    <n v="0"/>
    <n v="0"/>
    <n v="0"/>
    <n v="0"/>
    <n v="0"/>
    <n v="0"/>
    <n v="0"/>
    <n v="0"/>
    <n v="0"/>
    <n v="0"/>
    <n v="0"/>
    <n v="0"/>
    <n v="0"/>
    <x v="0"/>
    <n v="345"/>
    <n v="11694"/>
    <n v="0"/>
    <n v="14"/>
    <n v="6"/>
  </r>
  <r>
    <s v="Puri Diplomatic Greens"/>
    <s v=" Sector 111 Gurgaon"/>
    <x v="1"/>
    <n v="365000"/>
    <n v="12372"/>
    <s v="West"/>
    <x v="2"/>
    <x v="7"/>
    <n v="2.95021015195602E-2"/>
    <m/>
    <m/>
    <n v="2950"/>
    <n v="4"/>
    <n v="5"/>
    <n v="3"/>
    <n v="4"/>
    <s v="plurifamiliar"/>
    <n v="21"/>
    <n v="17"/>
    <n v="1"/>
    <n v="0"/>
    <n v="0"/>
    <n v="0"/>
    <n v="0"/>
    <n v="1"/>
    <n v="1"/>
    <n v="1"/>
    <n v="0"/>
    <n v="1"/>
    <n v="1"/>
    <n v="1"/>
    <n v="1"/>
    <n v="1"/>
    <n v="1"/>
    <n v="1"/>
    <n v="1"/>
    <n v="1"/>
    <n v="1"/>
    <n v="1"/>
    <n v="1"/>
    <n v="1"/>
    <n v="1"/>
    <n v="0"/>
    <n v="0"/>
    <n v="0"/>
    <n v="1"/>
    <x v="0"/>
    <x v="2"/>
    <n v="1"/>
    <n v="0"/>
    <n v="6"/>
    <n v="4"/>
    <n v="0"/>
    <n v="0"/>
    <n v="0"/>
    <n v="0"/>
    <n v="0"/>
    <n v="1"/>
    <n v="0"/>
    <n v="0"/>
    <n v="0"/>
    <n v="0"/>
    <n v="0"/>
    <n v="0"/>
    <n v="0"/>
    <n v="0"/>
    <n v="0"/>
    <n v="0"/>
    <n v="2"/>
    <x v="1"/>
    <n v="365"/>
    <n v="12372"/>
    <n v="11"/>
    <n v="15"/>
    <n v="6"/>
  </r>
  <r>
    <s v="Puri Diplomatic Greens"/>
    <s v=" Sector 111 Gurgaon"/>
    <x v="1"/>
    <n v="258000"/>
    <n v="11727"/>
    <s v="East"/>
    <x v="0"/>
    <x v="36"/>
    <n v="2.2000511639805501E-2"/>
    <m/>
    <m/>
    <n v="2200"/>
    <n v="3"/>
    <n v="4"/>
    <n v="2"/>
    <n v="3"/>
    <s v="plurifamiliar"/>
    <n v="21"/>
    <n v="9"/>
    <n v="1"/>
    <n v="0"/>
    <n v="0"/>
    <n v="0"/>
    <n v="0"/>
    <n v="1"/>
    <n v="1"/>
    <n v="1"/>
    <n v="0"/>
    <n v="1"/>
    <n v="1"/>
    <n v="1"/>
    <n v="1"/>
    <n v="1"/>
    <n v="1"/>
    <n v="1"/>
    <n v="1"/>
    <n v="1"/>
    <n v="1"/>
    <n v="1"/>
    <n v="0"/>
    <n v="1"/>
    <n v="1"/>
    <n v="0"/>
    <n v="0"/>
    <n v="0"/>
    <n v="1"/>
    <x v="0"/>
    <x v="2"/>
    <n v="1"/>
    <n v="0"/>
    <n v="0"/>
    <n v="0"/>
    <n v="0"/>
    <n v="0"/>
    <n v="0"/>
    <n v="0"/>
    <n v="0"/>
    <n v="0"/>
    <n v="0"/>
    <n v="0"/>
    <n v="0"/>
    <n v="0"/>
    <n v="0"/>
    <n v="0"/>
    <n v="0"/>
    <n v="0"/>
    <n v="0"/>
    <n v="0"/>
    <n v="0"/>
    <x v="0"/>
    <n v="258"/>
    <n v="11727"/>
    <n v="0"/>
    <n v="15"/>
    <n v="6"/>
  </r>
  <r>
    <s v="Puri Diplomatic Greens"/>
    <s v=" Sector 111 Gurgaon"/>
    <x v="1"/>
    <n v="265000"/>
    <n v="13589"/>
    <s v="West"/>
    <x v="0"/>
    <x v="9"/>
    <n v="1.9501067039517199E-2"/>
    <n v="1950"/>
    <m/>
    <n v="2215"/>
    <n v="3"/>
    <n v="4"/>
    <n v="2"/>
    <n v="3"/>
    <s v="plurifamiliar"/>
    <n v="21"/>
    <n v="7"/>
    <n v="1"/>
    <n v="0"/>
    <n v="0"/>
    <n v="0"/>
    <n v="1"/>
    <n v="1"/>
    <n v="1"/>
    <n v="0"/>
    <n v="1"/>
    <n v="1"/>
    <n v="1"/>
    <n v="1"/>
    <n v="1"/>
    <n v="1"/>
    <n v="1"/>
    <n v="1"/>
    <n v="1"/>
    <n v="1"/>
    <n v="1"/>
    <n v="1"/>
    <n v="1"/>
    <n v="1"/>
    <n v="1"/>
    <n v="0"/>
    <n v="0"/>
    <n v="0"/>
    <n v="1"/>
    <x v="0"/>
    <x v="2"/>
    <n v="1"/>
    <n v="0"/>
    <n v="5"/>
    <n v="0"/>
    <n v="0"/>
    <n v="0"/>
    <n v="0"/>
    <n v="0"/>
    <n v="0"/>
    <n v="1"/>
    <n v="0"/>
    <n v="0"/>
    <n v="0"/>
    <n v="0"/>
    <n v="0"/>
    <n v="0"/>
    <n v="0"/>
    <n v="0"/>
    <n v="0"/>
    <n v="0"/>
    <n v="2"/>
    <x v="1"/>
    <n v="265"/>
    <n v="13589"/>
    <n v="6"/>
    <n v="16"/>
    <n v="6"/>
  </r>
  <r>
    <s v="Puri Diplomatic Greens"/>
    <s v=" Sector 111 Gurgaon"/>
    <x v="1"/>
    <n v="258000"/>
    <n v="11727"/>
    <s v="North"/>
    <x v="2"/>
    <x v="36"/>
    <n v="2.2000511639805501E-2"/>
    <m/>
    <m/>
    <n v="2200"/>
    <n v="3"/>
    <n v="4"/>
    <n v="2"/>
    <n v="3"/>
    <s v="plurifamiliar"/>
    <n v="21"/>
    <n v="10"/>
    <n v="1"/>
    <n v="0"/>
    <n v="0"/>
    <n v="0"/>
    <n v="0"/>
    <n v="1"/>
    <n v="1"/>
    <n v="1"/>
    <n v="0"/>
    <n v="1"/>
    <n v="1"/>
    <n v="1"/>
    <n v="1"/>
    <n v="1"/>
    <n v="1"/>
    <n v="1"/>
    <n v="1"/>
    <n v="0"/>
    <n v="1"/>
    <n v="1"/>
    <n v="0"/>
    <n v="1"/>
    <n v="1"/>
    <n v="0"/>
    <n v="0"/>
    <n v="0"/>
    <n v="1"/>
    <x v="0"/>
    <x v="2"/>
    <n v="1"/>
    <n v="0"/>
    <n v="0"/>
    <n v="0"/>
    <n v="0"/>
    <n v="0"/>
    <n v="0"/>
    <n v="0"/>
    <n v="0"/>
    <n v="0"/>
    <n v="0"/>
    <n v="0"/>
    <n v="0"/>
    <n v="0"/>
    <n v="0"/>
    <n v="0"/>
    <n v="0"/>
    <n v="0"/>
    <n v="0"/>
    <n v="0"/>
    <n v="0"/>
    <x v="0"/>
    <n v="258"/>
    <n v="11727"/>
    <n v="0"/>
    <n v="14"/>
    <n v="6"/>
  </r>
  <r>
    <s v="Puri Diplomatic Greens"/>
    <s v=" Sector 111 Gurgaon"/>
    <x v="1"/>
    <n v="225000"/>
    <n v="13235"/>
    <s v="North-East"/>
    <x v="0"/>
    <x v="36"/>
    <n v="1.7000377786172999E-2"/>
    <m/>
    <m/>
    <n v="1700"/>
    <n v="3"/>
    <n v="3"/>
    <n v="2"/>
    <n v="3"/>
    <s v="plurifamiliar"/>
    <n v="21"/>
    <n v="12"/>
    <n v="0"/>
    <n v="0"/>
    <n v="0"/>
    <n v="0"/>
    <n v="0"/>
    <n v="1"/>
    <n v="1"/>
    <n v="1"/>
    <n v="0"/>
    <n v="1"/>
    <n v="1"/>
    <n v="1"/>
    <n v="1"/>
    <n v="1"/>
    <n v="1"/>
    <n v="1"/>
    <n v="1"/>
    <n v="1"/>
    <n v="1"/>
    <n v="1"/>
    <n v="0"/>
    <n v="1"/>
    <n v="1"/>
    <n v="0"/>
    <n v="0"/>
    <n v="0"/>
    <n v="1"/>
    <x v="0"/>
    <x v="2"/>
    <n v="1"/>
    <n v="0"/>
    <n v="0"/>
    <n v="0"/>
    <n v="0"/>
    <n v="0"/>
    <n v="0"/>
    <n v="0"/>
    <n v="0"/>
    <n v="0"/>
    <n v="0"/>
    <n v="0"/>
    <n v="0"/>
    <n v="0"/>
    <n v="0"/>
    <n v="0"/>
    <n v="0"/>
    <n v="0"/>
    <n v="0"/>
    <n v="0"/>
    <n v="0"/>
    <x v="0"/>
    <n v="225"/>
    <n v="13235"/>
    <n v="0"/>
    <n v="14"/>
    <n v="6"/>
  </r>
  <r>
    <s v="Puri Diplomatic Greens"/>
    <s v=" Sector 111 Gurgaon"/>
    <x v="1"/>
    <n v="345000"/>
    <n v="11694"/>
    <s v="North-East"/>
    <x v="0"/>
    <x v="21"/>
    <n v="2.9502308876346799E-2"/>
    <m/>
    <m/>
    <n v="2950"/>
    <n v="4"/>
    <n v="5"/>
    <n v="3"/>
    <n v="4"/>
    <s v="plurifamiliar"/>
    <n v="21"/>
    <n v="9"/>
    <n v="1"/>
    <n v="0"/>
    <n v="0"/>
    <n v="0"/>
    <n v="0"/>
    <n v="0"/>
    <n v="1"/>
    <n v="1"/>
    <n v="0"/>
    <n v="0"/>
    <n v="1"/>
    <n v="1"/>
    <n v="1"/>
    <n v="0"/>
    <n v="1"/>
    <n v="1"/>
    <n v="0"/>
    <n v="1"/>
    <n v="1"/>
    <n v="1"/>
    <n v="0"/>
    <n v="1"/>
    <n v="1"/>
    <n v="0"/>
    <n v="0"/>
    <n v="0"/>
    <n v="1"/>
    <x v="0"/>
    <x v="2"/>
    <n v="1"/>
    <n v="0"/>
    <n v="0"/>
    <n v="0"/>
    <n v="0"/>
    <n v="0"/>
    <n v="0"/>
    <n v="0"/>
    <n v="0"/>
    <n v="0"/>
    <n v="0"/>
    <n v="0"/>
    <n v="0"/>
    <n v="0"/>
    <n v="0"/>
    <n v="0"/>
    <n v="0"/>
    <n v="0"/>
    <n v="0"/>
    <n v="0"/>
    <n v="0"/>
    <x v="0"/>
    <n v="345"/>
    <n v="11694"/>
    <n v="0"/>
    <n v="11"/>
    <n v="6"/>
  </r>
  <r>
    <s v="Puri Diplomatic Greens"/>
    <s v=" Sector 111 Gurgaon"/>
    <x v="1"/>
    <n v="370000"/>
    <n v="12542"/>
    <s v="South-East"/>
    <x v="0"/>
    <x v="9"/>
    <n v="2.9500877053101501E-2"/>
    <n v="2450"/>
    <n v="2650"/>
    <n v="2950"/>
    <n v="4"/>
    <n v="5"/>
    <n v="3"/>
    <n v="4"/>
    <s v="plurifamiliar"/>
    <n v="21"/>
    <n v="12"/>
    <n v="1"/>
    <n v="0"/>
    <n v="0"/>
    <n v="0"/>
    <n v="0"/>
    <n v="1"/>
    <n v="1"/>
    <n v="0"/>
    <n v="1"/>
    <n v="1"/>
    <n v="1"/>
    <n v="1"/>
    <n v="1"/>
    <n v="1"/>
    <n v="1"/>
    <n v="1"/>
    <n v="1"/>
    <n v="1"/>
    <n v="1"/>
    <n v="1"/>
    <n v="1"/>
    <n v="1"/>
    <n v="1"/>
    <n v="0"/>
    <n v="0"/>
    <n v="0"/>
    <n v="1"/>
    <x v="0"/>
    <x v="2"/>
    <n v="1"/>
    <n v="0"/>
    <n v="7"/>
    <n v="4"/>
    <n v="0"/>
    <n v="0"/>
    <n v="0"/>
    <n v="0"/>
    <n v="0"/>
    <n v="1"/>
    <n v="0"/>
    <n v="0"/>
    <n v="0"/>
    <n v="0"/>
    <n v="0"/>
    <n v="4"/>
    <n v="0"/>
    <n v="0"/>
    <n v="0"/>
    <n v="0"/>
    <n v="2"/>
    <x v="1"/>
    <n v="370"/>
    <n v="12542"/>
    <n v="16"/>
    <n v="15"/>
    <n v="6"/>
  </r>
  <r>
    <s v="Puri Diplomatic Greens"/>
    <s v=" Sector 111 Gurgaon"/>
    <x v="1"/>
    <n v="350000"/>
    <n v="11864"/>
    <s v="North-East"/>
    <x v="0"/>
    <x v="0"/>
    <n v="2.9501011463250099E-2"/>
    <n v="2500"/>
    <n v="2700"/>
    <n v="2950"/>
    <n v="4"/>
    <n v="5"/>
    <n v="3"/>
    <n v="4"/>
    <s v="plurifamiliar"/>
    <n v="21"/>
    <n v="10"/>
    <n v="1"/>
    <n v="0"/>
    <n v="0"/>
    <n v="0"/>
    <n v="0"/>
    <n v="0"/>
    <n v="1"/>
    <n v="0"/>
    <n v="0"/>
    <n v="0"/>
    <n v="1"/>
    <n v="0"/>
    <n v="1"/>
    <n v="1"/>
    <n v="1"/>
    <n v="1"/>
    <n v="1"/>
    <n v="1"/>
    <n v="0"/>
    <n v="0"/>
    <n v="0"/>
    <n v="1"/>
    <n v="1"/>
    <n v="0"/>
    <n v="0"/>
    <n v="0"/>
    <n v="1"/>
    <x v="0"/>
    <x v="2"/>
    <n v="1"/>
    <n v="0"/>
    <n v="7"/>
    <n v="4"/>
    <n v="0"/>
    <n v="0"/>
    <n v="0"/>
    <n v="6"/>
    <n v="0"/>
    <n v="1"/>
    <n v="0"/>
    <n v="0"/>
    <n v="0"/>
    <n v="0"/>
    <n v="0"/>
    <n v="5"/>
    <n v="0"/>
    <n v="0"/>
    <n v="0"/>
    <n v="0"/>
    <n v="2"/>
    <x v="1"/>
    <n v="350"/>
    <n v="11864"/>
    <n v="23"/>
    <n v="9"/>
    <n v="6"/>
  </r>
  <r>
    <s v="Puri Diplomatic Greens"/>
    <s v=" Sector 111 Gurgaon"/>
    <x v="1"/>
    <n v="265000"/>
    <n v="11963"/>
    <s v="South-East"/>
    <x v="0"/>
    <x v="35"/>
    <n v="2.21516342054668E-2"/>
    <m/>
    <m/>
    <n v="2215"/>
    <n v="3"/>
    <n v="4"/>
    <n v="3"/>
    <n v="3"/>
    <s v="plurifamiliar"/>
    <n v="21"/>
    <n v="19"/>
    <n v="1"/>
    <n v="1"/>
    <n v="1"/>
    <n v="1"/>
    <n v="0"/>
    <n v="0"/>
    <n v="1"/>
    <n v="1"/>
    <n v="0"/>
    <n v="0"/>
    <n v="1"/>
    <n v="1"/>
    <n v="1"/>
    <n v="1"/>
    <n v="1"/>
    <n v="1"/>
    <n v="1"/>
    <n v="1"/>
    <n v="1"/>
    <n v="1"/>
    <n v="0"/>
    <n v="1"/>
    <n v="1"/>
    <n v="0"/>
    <n v="0"/>
    <n v="0"/>
    <n v="1"/>
    <x v="0"/>
    <x v="2"/>
    <n v="1"/>
    <n v="0"/>
    <n v="0"/>
    <n v="0"/>
    <n v="0"/>
    <n v="0"/>
    <n v="0"/>
    <n v="0"/>
    <n v="0"/>
    <n v="1"/>
    <n v="0"/>
    <n v="0"/>
    <n v="0"/>
    <n v="0"/>
    <n v="0"/>
    <n v="0"/>
    <n v="0"/>
    <n v="0"/>
    <n v="0"/>
    <n v="0"/>
    <n v="0"/>
    <x v="0"/>
    <n v="265"/>
    <n v="11963"/>
    <n v="1"/>
    <n v="16"/>
    <n v="6"/>
  </r>
  <r>
    <s v="Puri Diplomatic Greens"/>
    <s v=" Sector 111 Gurgaon"/>
    <x v="1"/>
    <n v="525000"/>
    <n v="11666"/>
    <s v="East"/>
    <x v="0"/>
    <x v="9"/>
    <n v="4.5002571575518603E-2"/>
    <m/>
    <m/>
    <n v="4500"/>
    <n v="4"/>
    <n v="6"/>
    <n v="3"/>
    <n v="4"/>
    <s v="plurifamiliar"/>
    <n v="21"/>
    <n v="7"/>
    <n v="1"/>
    <n v="0"/>
    <n v="0"/>
    <n v="0"/>
    <n v="0"/>
    <n v="1"/>
    <n v="1"/>
    <n v="0"/>
    <n v="1"/>
    <n v="1"/>
    <n v="1"/>
    <n v="1"/>
    <n v="1"/>
    <n v="1"/>
    <n v="1"/>
    <n v="1"/>
    <n v="1"/>
    <n v="1"/>
    <n v="1"/>
    <n v="1"/>
    <n v="1"/>
    <n v="1"/>
    <n v="1"/>
    <n v="0"/>
    <n v="0"/>
    <n v="0"/>
    <n v="1"/>
    <x v="0"/>
    <x v="2"/>
    <n v="1"/>
    <n v="0"/>
    <n v="6"/>
    <n v="0"/>
    <n v="0"/>
    <n v="0"/>
    <n v="1"/>
    <n v="0"/>
    <n v="0"/>
    <n v="1"/>
    <n v="0"/>
    <n v="0"/>
    <n v="0"/>
    <n v="0"/>
    <n v="0"/>
    <n v="0"/>
    <n v="0"/>
    <n v="0"/>
    <n v="0"/>
    <n v="0"/>
    <n v="2"/>
    <x v="1"/>
    <n v="525"/>
    <n v="11666"/>
    <n v="8"/>
    <n v="15"/>
    <n v="6"/>
  </r>
  <r>
    <s v="Puri Diplomatic Greens"/>
    <s v=" Sector 111 Gurgaon"/>
    <x v="1"/>
    <n v="340000"/>
    <n v="11525"/>
    <s v="East"/>
    <x v="0"/>
    <x v="36"/>
    <n v="2.95010845986984E-2"/>
    <m/>
    <m/>
    <n v="2950"/>
    <n v="4"/>
    <n v="5"/>
    <n v="3"/>
    <n v="4"/>
    <s v="plurifamiliar"/>
    <n v="21"/>
    <n v="14"/>
    <n v="1"/>
    <n v="0"/>
    <n v="0"/>
    <n v="0"/>
    <n v="0"/>
    <n v="1"/>
    <n v="1"/>
    <n v="0"/>
    <n v="0"/>
    <n v="1"/>
    <n v="1"/>
    <n v="1"/>
    <n v="1"/>
    <n v="1"/>
    <n v="1"/>
    <n v="1"/>
    <n v="1"/>
    <n v="1"/>
    <n v="1"/>
    <n v="1"/>
    <n v="0"/>
    <n v="1"/>
    <n v="1"/>
    <n v="0"/>
    <n v="0"/>
    <n v="0"/>
    <n v="1"/>
    <x v="0"/>
    <x v="2"/>
    <n v="1"/>
    <n v="0"/>
    <n v="5"/>
    <n v="0"/>
    <n v="0"/>
    <n v="0"/>
    <n v="1"/>
    <n v="0"/>
    <n v="0"/>
    <n v="1"/>
    <n v="0"/>
    <n v="0"/>
    <n v="0"/>
    <n v="0"/>
    <n v="0"/>
    <n v="0"/>
    <n v="0"/>
    <n v="0"/>
    <n v="0"/>
    <n v="0"/>
    <n v="2"/>
    <x v="1"/>
    <n v="340"/>
    <n v="11525"/>
    <n v="7"/>
    <n v="14"/>
    <n v="6"/>
  </r>
  <r>
    <s v="Puri Diplomatic Greens"/>
    <s v=" Sector 111 Gurgaon"/>
    <x v="1"/>
    <n v="390000"/>
    <n v="13000"/>
    <s v="North-East"/>
    <x v="0"/>
    <x v="9"/>
    <n v="0.03"/>
    <n v="2950"/>
    <m/>
    <n v="3000"/>
    <n v="4"/>
    <n v="5"/>
    <n v="3"/>
    <n v="4"/>
    <s v="plurifamiliar"/>
    <n v="21"/>
    <n v="6"/>
    <n v="1"/>
    <n v="0"/>
    <n v="0"/>
    <n v="0"/>
    <n v="0"/>
    <n v="1"/>
    <n v="1"/>
    <n v="1"/>
    <n v="1"/>
    <n v="0"/>
    <n v="1"/>
    <n v="1"/>
    <n v="1"/>
    <n v="1"/>
    <n v="1"/>
    <n v="1"/>
    <n v="1"/>
    <n v="1"/>
    <n v="1"/>
    <n v="1"/>
    <n v="1"/>
    <n v="1"/>
    <n v="1"/>
    <n v="0"/>
    <n v="0"/>
    <n v="0"/>
    <n v="1"/>
    <x v="0"/>
    <x v="2"/>
    <n v="1"/>
    <n v="0"/>
    <n v="4"/>
    <n v="4"/>
    <n v="1"/>
    <n v="1"/>
    <n v="1"/>
    <n v="1"/>
    <n v="4"/>
    <n v="1"/>
    <n v="1"/>
    <n v="0"/>
    <n v="0"/>
    <n v="0"/>
    <n v="1"/>
    <n v="4"/>
    <n v="0"/>
    <n v="0"/>
    <n v="0"/>
    <n v="0"/>
    <n v="1"/>
    <x v="2"/>
    <n v="390"/>
    <n v="13000"/>
    <n v="23"/>
    <n v="15"/>
    <n v="6"/>
  </r>
  <r>
    <s v="Puri Emerald Bay"/>
    <s v=" Sector 104 Gurgaon"/>
    <x v="1"/>
    <n v="260000"/>
    <n v="15160"/>
    <s v=""/>
    <x v="0"/>
    <x v="26"/>
    <n v="1.7150395778364101E-2"/>
    <n v="1715"/>
    <m/>
    <n v="2450"/>
    <n v="3"/>
    <n v="4"/>
    <n v="3"/>
    <n v="3"/>
    <s v="plurifamiliar"/>
    <n v="29"/>
    <n v="5"/>
    <n v="1"/>
    <n v="1"/>
    <n v="0"/>
    <n v="0"/>
    <n v="0"/>
    <n v="0"/>
    <n v="0"/>
    <n v="0"/>
    <n v="0"/>
    <n v="1"/>
    <n v="1"/>
    <n v="1"/>
    <n v="1"/>
    <n v="0"/>
    <n v="1"/>
    <n v="1"/>
    <n v="1"/>
    <n v="1"/>
    <n v="1"/>
    <n v="1"/>
    <n v="0"/>
    <n v="1"/>
    <n v="1"/>
    <n v="0"/>
    <n v="0"/>
    <n v="0"/>
    <n v="1"/>
    <x v="0"/>
    <x v="0"/>
    <n v="1"/>
    <n v="0"/>
    <n v="0"/>
    <n v="0"/>
    <n v="0"/>
    <n v="0"/>
    <n v="0"/>
    <n v="0"/>
    <n v="0"/>
    <n v="1"/>
    <n v="0"/>
    <n v="0"/>
    <n v="0"/>
    <n v="0"/>
    <n v="0"/>
    <n v="0"/>
    <n v="0"/>
    <n v="0"/>
    <n v="0"/>
    <n v="0"/>
    <n v="0"/>
    <x v="0"/>
    <n v="260"/>
    <n v="15160"/>
    <n v="1"/>
    <n v="12"/>
    <n v="5"/>
  </r>
  <r>
    <s v="Puri Emerald Bay"/>
    <s v=" Sector 104 Gurgaon"/>
    <x v="1"/>
    <n v="245000.00000000003"/>
    <n v="10000"/>
    <s v="South"/>
    <x v="0"/>
    <x v="26"/>
    <n v="2.4500000000000001E-2"/>
    <n v="1840"/>
    <m/>
    <n v="2450"/>
    <n v="3"/>
    <n v="4"/>
    <n v="3"/>
    <n v="3"/>
    <s v="plurifamiliar"/>
    <n v="29"/>
    <n v="14"/>
    <n v="1"/>
    <n v="0"/>
    <n v="0"/>
    <n v="0"/>
    <n v="0"/>
    <n v="0"/>
    <n v="0"/>
    <n v="0"/>
    <n v="0"/>
    <n v="1"/>
    <n v="1"/>
    <n v="1"/>
    <n v="1"/>
    <n v="0"/>
    <n v="1"/>
    <n v="1"/>
    <n v="1"/>
    <n v="0"/>
    <n v="1"/>
    <n v="1"/>
    <n v="0"/>
    <n v="1"/>
    <n v="1"/>
    <n v="0"/>
    <n v="0"/>
    <n v="0"/>
    <n v="1"/>
    <x v="0"/>
    <x v="0"/>
    <n v="1"/>
    <n v="0"/>
    <n v="5"/>
    <n v="3"/>
    <n v="0"/>
    <n v="0"/>
    <n v="0"/>
    <n v="0"/>
    <n v="0"/>
    <n v="1"/>
    <n v="0"/>
    <n v="0"/>
    <n v="0"/>
    <n v="0"/>
    <n v="0"/>
    <n v="3"/>
    <n v="0"/>
    <n v="0"/>
    <n v="0"/>
    <n v="0"/>
    <n v="2"/>
    <x v="1"/>
    <n v="245.00000000000003"/>
    <n v="10000"/>
    <n v="12"/>
    <n v="10"/>
    <n v="5"/>
  </r>
  <r>
    <s v="Puri Emerald Bay"/>
    <s v=" Sector 104 Gurgaon"/>
    <x v="1"/>
    <n v="230000"/>
    <n v="9387"/>
    <s v="North-East"/>
    <x v="2"/>
    <x v="36"/>
    <n v="2.4501970810695599E-2"/>
    <m/>
    <m/>
    <n v="2450"/>
    <n v="3"/>
    <n v="4"/>
    <n v="3"/>
    <n v="3"/>
    <s v="plurifamiliar"/>
    <n v="29"/>
    <n v="10"/>
    <n v="1"/>
    <n v="0"/>
    <n v="0"/>
    <n v="0"/>
    <n v="0"/>
    <n v="1"/>
    <n v="1"/>
    <n v="0"/>
    <n v="0"/>
    <n v="1"/>
    <n v="1"/>
    <n v="1"/>
    <n v="1"/>
    <n v="1"/>
    <n v="1"/>
    <n v="1"/>
    <n v="1"/>
    <n v="1"/>
    <n v="1"/>
    <n v="1"/>
    <n v="0"/>
    <n v="1"/>
    <n v="1"/>
    <n v="0"/>
    <n v="0"/>
    <n v="0"/>
    <n v="1"/>
    <x v="0"/>
    <x v="0"/>
    <n v="1"/>
    <n v="0"/>
    <n v="0"/>
    <n v="0"/>
    <n v="0"/>
    <n v="0"/>
    <n v="0"/>
    <n v="0"/>
    <n v="0"/>
    <n v="0"/>
    <n v="0"/>
    <n v="0"/>
    <n v="0"/>
    <n v="0"/>
    <n v="0"/>
    <n v="0"/>
    <n v="0"/>
    <n v="0"/>
    <n v="0"/>
    <n v="0"/>
    <n v="0"/>
    <x v="0"/>
    <n v="230"/>
    <n v="9387"/>
    <n v="0"/>
    <n v="14"/>
    <n v="5"/>
  </r>
  <r>
    <s v="Puri Emerald Bay"/>
    <s v=" Sector 104 Gurgaon"/>
    <x v="1"/>
    <n v="158000"/>
    <n v="9117"/>
    <s v="North-East"/>
    <x v="0"/>
    <x v="36"/>
    <n v="1.7330262147636201E-2"/>
    <m/>
    <m/>
    <n v="1700"/>
    <n v="2"/>
    <n v="3"/>
    <n v="3"/>
    <n v="2"/>
    <s v="unifamiliar"/>
    <n v="29"/>
    <n v="11"/>
    <n v="1"/>
    <n v="0"/>
    <n v="0"/>
    <n v="0"/>
    <n v="0"/>
    <n v="1"/>
    <n v="1"/>
    <n v="0"/>
    <n v="0"/>
    <n v="1"/>
    <n v="1"/>
    <n v="1"/>
    <n v="1"/>
    <n v="1"/>
    <n v="1"/>
    <n v="1"/>
    <n v="1"/>
    <n v="1"/>
    <n v="1"/>
    <n v="1"/>
    <n v="0"/>
    <n v="1"/>
    <n v="1"/>
    <n v="0"/>
    <n v="0"/>
    <n v="0"/>
    <n v="1"/>
    <x v="0"/>
    <x v="0"/>
    <n v="1"/>
    <n v="0"/>
    <n v="0"/>
    <n v="0"/>
    <n v="0"/>
    <n v="0"/>
    <n v="0"/>
    <n v="0"/>
    <n v="0"/>
    <n v="0"/>
    <n v="0"/>
    <n v="0"/>
    <n v="0"/>
    <n v="0"/>
    <n v="0"/>
    <n v="0"/>
    <n v="0"/>
    <n v="0"/>
    <n v="0"/>
    <n v="0"/>
    <n v="0"/>
    <x v="0"/>
    <n v="158"/>
    <n v="9117"/>
    <n v="0"/>
    <n v="14"/>
    <n v="5"/>
  </r>
  <r>
    <s v="Puri Emerald Bay"/>
    <s v=" Sector 104 Gurgaon"/>
    <x v="1"/>
    <n v="265000"/>
    <n v="15007"/>
    <s v="North-East"/>
    <x v="0"/>
    <x v="9"/>
    <n v="1.7658426067834999E-2"/>
    <n v="1765.73"/>
    <m/>
    <n v="2450"/>
    <n v="3"/>
    <n v="4"/>
    <n v="3"/>
    <n v="3"/>
    <s v="plurifamiliar"/>
    <n v="29"/>
    <n v="15"/>
    <n v="1"/>
    <n v="0"/>
    <n v="0"/>
    <n v="0"/>
    <n v="1"/>
    <n v="1"/>
    <n v="1"/>
    <n v="0"/>
    <n v="1"/>
    <n v="1"/>
    <n v="1"/>
    <n v="1"/>
    <n v="1"/>
    <n v="1"/>
    <n v="1"/>
    <n v="1"/>
    <n v="1"/>
    <n v="1"/>
    <n v="1"/>
    <n v="1"/>
    <n v="1"/>
    <n v="1"/>
    <n v="1"/>
    <n v="0"/>
    <n v="0"/>
    <n v="0"/>
    <n v="1"/>
    <x v="0"/>
    <x v="0"/>
    <n v="1"/>
    <n v="0"/>
    <n v="4"/>
    <n v="3"/>
    <n v="0"/>
    <n v="0"/>
    <n v="1"/>
    <n v="1"/>
    <n v="0"/>
    <n v="1"/>
    <n v="0"/>
    <n v="0"/>
    <n v="0"/>
    <n v="0"/>
    <n v="1"/>
    <n v="3"/>
    <n v="0"/>
    <n v="0"/>
    <n v="0"/>
    <n v="0"/>
    <n v="2"/>
    <x v="1"/>
    <n v="265"/>
    <n v="15007"/>
    <n v="14"/>
    <n v="16"/>
    <n v="5"/>
  </r>
  <r>
    <s v="Puri Emerald Bay"/>
    <s v=" Sector 104 Gurgaon"/>
    <x v="1"/>
    <n v="132000"/>
    <n v="8516"/>
    <s v="North-East"/>
    <x v="0"/>
    <x v="36"/>
    <n v="1.55002348520432E-2"/>
    <m/>
    <m/>
    <n v="1550"/>
    <n v="2"/>
    <n v="2"/>
    <n v="2"/>
    <n v="2"/>
    <s v="unifamiliar"/>
    <n v="29"/>
    <n v="10"/>
    <n v="0"/>
    <n v="0"/>
    <n v="0"/>
    <n v="0"/>
    <n v="0"/>
    <n v="1"/>
    <n v="1"/>
    <n v="0"/>
    <n v="0"/>
    <n v="1"/>
    <n v="1"/>
    <n v="1"/>
    <n v="1"/>
    <n v="1"/>
    <n v="1"/>
    <n v="1"/>
    <n v="1"/>
    <n v="1"/>
    <n v="1"/>
    <n v="1"/>
    <n v="0"/>
    <n v="1"/>
    <n v="1"/>
    <n v="0"/>
    <n v="0"/>
    <n v="0"/>
    <n v="1"/>
    <x v="0"/>
    <x v="0"/>
    <n v="1"/>
    <n v="0"/>
    <n v="4"/>
    <n v="0"/>
    <n v="0"/>
    <n v="0"/>
    <n v="1"/>
    <n v="0"/>
    <n v="0"/>
    <n v="0"/>
    <n v="0"/>
    <n v="0"/>
    <n v="0"/>
    <n v="0"/>
    <n v="0"/>
    <n v="0"/>
    <n v="0"/>
    <n v="0"/>
    <n v="0"/>
    <n v="0"/>
    <n v="0"/>
    <x v="0"/>
    <n v="132"/>
    <n v="8516"/>
    <n v="5"/>
    <n v="13"/>
    <n v="5"/>
  </r>
  <r>
    <s v="Puri Emerald Bay"/>
    <s v=" Sector 104 Gurgaon"/>
    <x v="1"/>
    <n v="225000"/>
    <n v="10465"/>
    <s v="North"/>
    <x v="0"/>
    <x v="9"/>
    <n v="2.1500238891543198E-2"/>
    <n v="2150"/>
    <m/>
    <n v="2450"/>
    <n v="3"/>
    <n v="4"/>
    <n v="3"/>
    <n v="3"/>
    <s v="plurifamiliar"/>
    <n v="29"/>
    <n v="4"/>
    <n v="1"/>
    <n v="0"/>
    <n v="0"/>
    <n v="0"/>
    <n v="1"/>
    <n v="1"/>
    <n v="1"/>
    <n v="0"/>
    <n v="1"/>
    <n v="1"/>
    <n v="1"/>
    <n v="1"/>
    <n v="1"/>
    <n v="1"/>
    <n v="1"/>
    <n v="1"/>
    <n v="1"/>
    <n v="1"/>
    <n v="1"/>
    <n v="1"/>
    <n v="1"/>
    <n v="1"/>
    <n v="1"/>
    <n v="0"/>
    <n v="0"/>
    <n v="0"/>
    <n v="1"/>
    <x v="0"/>
    <x v="0"/>
    <n v="1"/>
    <n v="0"/>
    <n v="5"/>
    <n v="0"/>
    <n v="0"/>
    <n v="0"/>
    <n v="0"/>
    <n v="0"/>
    <n v="0"/>
    <n v="1"/>
    <n v="0"/>
    <n v="0"/>
    <n v="0"/>
    <n v="0"/>
    <n v="0"/>
    <n v="0"/>
    <n v="0"/>
    <n v="0"/>
    <n v="0"/>
    <n v="0"/>
    <n v="2"/>
    <x v="1"/>
    <n v="225"/>
    <n v="10465"/>
    <n v="6"/>
    <n v="16"/>
    <n v="5"/>
  </r>
  <r>
    <s v="Puri Emerald Bay"/>
    <s v=" Sector 104 Gurgaon"/>
    <x v="1"/>
    <n v="223000"/>
    <n v="9911"/>
    <s v="East"/>
    <x v="0"/>
    <x v="9"/>
    <n v="2.2500252244980298E-2"/>
    <n v="2250"/>
    <m/>
    <n v="2450"/>
    <n v="3"/>
    <n v="4"/>
    <n v="3"/>
    <n v="3"/>
    <s v="plurifamiliar"/>
    <n v="29"/>
    <n v="10"/>
    <n v="1"/>
    <n v="0"/>
    <n v="0"/>
    <n v="0"/>
    <n v="1"/>
    <n v="1"/>
    <n v="1"/>
    <n v="0"/>
    <n v="1"/>
    <n v="1"/>
    <n v="1"/>
    <n v="1"/>
    <n v="1"/>
    <n v="1"/>
    <n v="1"/>
    <n v="1"/>
    <n v="1"/>
    <n v="1"/>
    <n v="1"/>
    <n v="1"/>
    <n v="1"/>
    <n v="1"/>
    <n v="1"/>
    <n v="0"/>
    <n v="0"/>
    <n v="0"/>
    <n v="1"/>
    <x v="0"/>
    <x v="0"/>
    <n v="1"/>
    <n v="0"/>
    <n v="5"/>
    <n v="0"/>
    <n v="0"/>
    <n v="0"/>
    <n v="0"/>
    <n v="0"/>
    <n v="0"/>
    <n v="1"/>
    <n v="0"/>
    <n v="0"/>
    <n v="0"/>
    <n v="0"/>
    <n v="0"/>
    <n v="0"/>
    <n v="0"/>
    <n v="0"/>
    <n v="0"/>
    <n v="0"/>
    <n v="2"/>
    <x v="1"/>
    <n v="223"/>
    <n v="9911"/>
    <n v="6"/>
    <n v="16"/>
    <n v="5"/>
  </r>
  <r>
    <s v="Puri Emerald Bay"/>
    <s v=" Sector 104 Gurgaon"/>
    <x v="1"/>
    <n v="255000"/>
    <n v="10408"/>
    <s v="East"/>
    <x v="0"/>
    <x v="0"/>
    <n v="2.4500384319754001E-2"/>
    <n v="2150"/>
    <m/>
    <n v="2450"/>
    <n v="4"/>
    <n v="4"/>
    <n v="3"/>
    <n v="4"/>
    <s v="plurifamiliar"/>
    <n v="29"/>
    <n v="5"/>
    <n v="1"/>
    <n v="0"/>
    <n v="0"/>
    <n v="0"/>
    <n v="0"/>
    <n v="0"/>
    <n v="1"/>
    <n v="0"/>
    <n v="0"/>
    <n v="0"/>
    <n v="1"/>
    <n v="0"/>
    <n v="1"/>
    <n v="1"/>
    <n v="1"/>
    <n v="1"/>
    <n v="1"/>
    <n v="1"/>
    <n v="0"/>
    <n v="0"/>
    <n v="0"/>
    <n v="1"/>
    <n v="1"/>
    <n v="0"/>
    <n v="0"/>
    <n v="0"/>
    <n v="1"/>
    <x v="0"/>
    <x v="0"/>
    <n v="1"/>
    <n v="0"/>
    <n v="7"/>
    <n v="0"/>
    <n v="0"/>
    <n v="0"/>
    <n v="0"/>
    <n v="0"/>
    <n v="0"/>
    <n v="1"/>
    <n v="0"/>
    <n v="0"/>
    <n v="0"/>
    <n v="0"/>
    <n v="0"/>
    <n v="0"/>
    <n v="0"/>
    <n v="0"/>
    <n v="0"/>
    <n v="0"/>
    <n v="2"/>
    <x v="1"/>
    <n v="255"/>
    <n v="10408"/>
    <n v="8"/>
    <n v="9"/>
    <n v="5"/>
  </r>
  <r>
    <s v="Puri Emerald Bay"/>
    <s v=" Sector 104 Gurgaon"/>
    <x v="1"/>
    <n v="159000"/>
    <n v="10903"/>
    <s v="South"/>
    <x v="0"/>
    <x v="37"/>
    <n v="1.4583142254425301E-2"/>
    <m/>
    <m/>
    <n v="1550"/>
    <n v="2"/>
    <n v="2"/>
    <n v="2"/>
    <n v="2"/>
    <s v="unifamiliar"/>
    <n v="29"/>
    <n v="12"/>
    <n v="0"/>
    <n v="0"/>
    <n v="0"/>
    <n v="0"/>
    <n v="0"/>
    <n v="1"/>
    <n v="0"/>
    <n v="0"/>
    <n v="1"/>
    <n v="1"/>
    <n v="1"/>
    <n v="1"/>
    <n v="1"/>
    <n v="1"/>
    <n v="1"/>
    <n v="1"/>
    <n v="1"/>
    <n v="1"/>
    <n v="1"/>
    <n v="1"/>
    <n v="0"/>
    <n v="1"/>
    <n v="1"/>
    <n v="0"/>
    <n v="0"/>
    <n v="0"/>
    <n v="1"/>
    <x v="0"/>
    <x v="0"/>
    <n v="1"/>
    <n v="0"/>
    <n v="3"/>
    <n v="0"/>
    <n v="0"/>
    <n v="0"/>
    <n v="0"/>
    <n v="0"/>
    <n v="0"/>
    <n v="0"/>
    <n v="0"/>
    <n v="0"/>
    <n v="0"/>
    <n v="0"/>
    <n v="0"/>
    <n v="0"/>
    <n v="0"/>
    <n v="0"/>
    <n v="0"/>
    <n v="0"/>
    <n v="0"/>
    <x v="0"/>
    <n v="159"/>
    <n v="10903"/>
    <n v="3"/>
    <n v="13"/>
    <n v="5"/>
  </r>
  <r>
    <s v="Puri Emerald Bay"/>
    <s v=" Sector 104 Gurgaon"/>
    <x v="1"/>
    <n v="249000.00000000003"/>
    <n v="10163"/>
    <s v="South"/>
    <x v="0"/>
    <x v="16"/>
    <n v="2.4500639574928599E-2"/>
    <m/>
    <m/>
    <n v="2450"/>
    <n v="3"/>
    <n v="3"/>
    <n v="3"/>
    <n v="3"/>
    <s v="plurifamiliar"/>
    <n v="29"/>
    <n v="14"/>
    <n v="1"/>
    <n v="0"/>
    <n v="0"/>
    <n v="0"/>
    <n v="0"/>
    <n v="1"/>
    <n v="1"/>
    <n v="0"/>
    <n v="1"/>
    <n v="1"/>
    <n v="1"/>
    <n v="1"/>
    <n v="1"/>
    <n v="1"/>
    <n v="1"/>
    <n v="1"/>
    <n v="1"/>
    <n v="1"/>
    <n v="1"/>
    <n v="1"/>
    <n v="0"/>
    <n v="1"/>
    <n v="1"/>
    <n v="0"/>
    <n v="0"/>
    <n v="0"/>
    <n v="1"/>
    <x v="0"/>
    <x v="0"/>
    <n v="1"/>
    <n v="0"/>
    <n v="5"/>
    <n v="0"/>
    <n v="0"/>
    <n v="0"/>
    <n v="1"/>
    <n v="0"/>
    <n v="0"/>
    <n v="1"/>
    <n v="0"/>
    <n v="0"/>
    <n v="0"/>
    <n v="0"/>
    <n v="0"/>
    <n v="0"/>
    <n v="0"/>
    <n v="0"/>
    <n v="0"/>
    <n v="0"/>
    <n v="2"/>
    <x v="1"/>
    <n v="249.00000000000003"/>
    <n v="10163"/>
    <n v="7"/>
    <n v="15"/>
    <n v="5"/>
  </r>
  <r>
    <s v="Puri Emerald Bay"/>
    <s v=" Sector 104 Gurgaon"/>
    <x v="1"/>
    <n v="150000"/>
    <n v="9678"/>
    <s v=""/>
    <x v="5"/>
    <x v="31"/>
    <n v="1.54990700557966E-2"/>
    <m/>
    <m/>
    <n v="1550"/>
    <n v="2"/>
    <n v="2"/>
    <n v="2"/>
    <n v="2"/>
    <s v="unifamiliar"/>
    <n v="28"/>
    <n v="7"/>
    <n v="0"/>
    <n v="0"/>
    <n v="0"/>
    <n v="0"/>
    <n v="0"/>
    <n v="0"/>
    <n v="1"/>
    <n v="0"/>
    <n v="0"/>
    <n v="1"/>
    <n v="1"/>
    <n v="1"/>
    <n v="0"/>
    <n v="0"/>
    <n v="0"/>
    <n v="1"/>
    <n v="1"/>
    <n v="0"/>
    <n v="1"/>
    <n v="1"/>
    <n v="0"/>
    <n v="1"/>
    <n v="1"/>
    <n v="0"/>
    <n v="0"/>
    <n v="0"/>
    <n v="1"/>
    <x v="0"/>
    <x v="0"/>
    <n v="1"/>
    <n v="0"/>
    <n v="0"/>
    <n v="0"/>
    <n v="0"/>
    <n v="0"/>
    <n v="0"/>
    <n v="0"/>
    <n v="0"/>
    <n v="0"/>
    <n v="0"/>
    <n v="0"/>
    <n v="0"/>
    <n v="0"/>
    <n v="0"/>
    <n v="0"/>
    <n v="0"/>
    <n v="0"/>
    <n v="0"/>
    <n v="0"/>
    <n v="0"/>
    <x v="0"/>
    <n v="150"/>
    <n v="9678"/>
    <n v="0"/>
    <n v="8"/>
    <n v="5"/>
  </r>
  <r>
    <s v="Puri Emerald Bay"/>
    <s v=" Sector 104 Gurgaon"/>
    <x v="1"/>
    <n v="180000"/>
    <n v="8823"/>
    <s v=""/>
    <x v="4"/>
    <x v="27"/>
    <n v="2.0401224073444399E-2"/>
    <m/>
    <m/>
    <n v="1700"/>
    <n v="2"/>
    <n v="3"/>
    <n v="3"/>
    <n v="2"/>
    <s v="unifamiliar"/>
    <n v="29"/>
    <n v="23"/>
    <n v="1"/>
    <n v="0"/>
    <n v="0"/>
    <n v="0"/>
    <n v="0"/>
    <n v="0"/>
    <n v="0"/>
    <n v="0"/>
    <n v="0"/>
    <n v="1"/>
    <n v="1"/>
    <n v="1"/>
    <n v="0"/>
    <n v="0"/>
    <n v="0"/>
    <n v="1"/>
    <n v="1"/>
    <n v="0"/>
    <n v="1"/>
    <n v="1"/>
    <n v="0"/>
    <n v="1"/>
    <n v="1"/>
    <n v="0"/>
    <n v="0"/>
    <n v="0"/>
    <n v="1"/>
    <x v="0"/>
    <x v="0"/>
    <n v="1"/>
    <n v="0"/>
    <n v="4"/>
    <n v="0"/>
    <n v="0"/>
    <n v="0"/>
    <n v="0"/>
    <n v="0"/>
    <n v="0"/>
    <n v="0"/>
    <n v="0"/>
    <n v="0"/>
    <n v="0"/>
    <n v="0"/>
    <n v="0"/>
    <n v="0"/>
    <n v="0"/>
    <n v="0"/>
    <n v="0"/>
    <n v="0"/>
    <n v="0"/>
    <x v="0"/>
    <n v="180"/>
    <n v="8823"/>
    <n v="4"/>
    <n v="8"/>
    <n v="5"/>
  </r>
  <r>
    <s v="Puri The Aravallis"/>
    <s v=" Sector 61 Gurgaon"/>
    <x v="1"/>
    <n v="387000"/>
    <n v="17200"/>
    <s v="East"/>
    <x v="5"/>
    <x v="35"/>
    <n v="2.2499999999999999E-2"/>
    <n v="1249.6500000000001"/>
    <m/>
    <n v="2250"/>
    <n v="3"/>
    <n v="4"/>
    <n v="3"/>
    <n v="3"/>
    <s v="plurifamiliar"/>
    <n v="41"/>
    <n v="21"/>
    <n v="1"/>
    <n v="0"/>
    <n v="0"/>
    <n v="0"/>
    <n v="1"/>
    <n v="0"/>
    <n v="1"/>
    <n v="0"/>
    <n v="0"/>
    <n v="1"/>
    <n v="1"/>
    <n v="1"/>
    <n v="1"/>
    <n v="1"/>
    <n v="1"/>
    <n v="1"/>
    <n v="0"/>
    <n v="0"/>
    <n v="1"/>
    <n v="0"/>
    <n v="0"/>
    <n v="1"/>
    <n v="0"/>
    <n v="0"/>
    <n v="0"/>
    <n v="0"/>
    <n v="1"/>
    <x v="0"/>
    <x v="2"/>
    <n v="1"/>
    <n v="0"/>
    <n v="1"/>
    <n v="0"/>
    <n v="0"/>
    <n v="0"/>
    <n v="0"/>
    <n v="0"/>
    <n v="0"/>
    <n v="0"/>
    <n v="0"/>
    <n v="0"/>
    <n v="0"/>
    <n v="0"/>
    <n v="0"/>
    <n v="0"/>
    <n v="0"/>
    <n v="0"/>
    <n v="0"/>
    <n v="0"/>
    <n v="0"/>
    <x v="0"/>
    <n v="387"/>
    <n v="17200"/>
    <n v="1"/>
    <n v="11"/>
    <n v="5"/>
  </r>
  <r>
    <s v="Puri The Aravallis"/>
    <s v=" Sector 61 Gurgaon"/>
    <x v="1"/>
    <n v="390000"/>
    <n v="33209"/>
    <s v="South"/>
    <x v="5"/>
    <x v="9"/>
    <n v="1.17438043903761E-2"/>
    <n v="1249.6500000000001"/>
    <m/>
    <m/>
    <n v="3"/>
    <n v="4"/>
    <n v="3"/>
    <n v="3"/>
    <s v="plurifamiliar"/>
    <n v="42"/>
    <n v="33"/>
    <n v="1"/>
    <n v="0"/>
    <n v="0"/>
    <n v="0"/>
    <n v="1"/>
    <n v="1"/>
    <n v="1"/>
    <n v="0"/>
    <n v="1"/>
    <n v="1"/>
    <n v="1"/>
    <n v="1"/>
    <n v="1"/>
    <n v="1"/>
    <n v="1"/>
    <n v="1"/>
    <n v="1"/>
    <n v="1"/>
    <n v="1"/>
    <n v="1"/>
    <n v="1"/>
    <n v="1"/>
    <n v="0"/>
    <n v="0"/>
    <n v="0"/>
    <n v="0"/>
    <n v="1"/>
    <x v="0"/>
    <x v="2"/>
    <n v="1"/>
    <n v="0"/>
    <n v="0"/>
    <n v="0"/>
    <n v="0"/>
    <n v="0"/>
    <n v="0"/>
    <n v="0"/>
    <n v="0"/>
    <n v="0"/>
    <n v="0"/>
    <n v="0"/>
    <n v="0"/>
    <n v="0"/>
    <n v="0"/>
    <n v="0"/>
    <n v="0"/>
    <n v="0"/>
    <n v="0"/>
    <n v="0"/>
    <n v="0"/>
    <x v="0"/>
    <n v="390"/>
    <n v="33209"/>
    <n v="0"/>
    <n v="16"/>
    <n v="5"/>
  </r>
  <r>
    <s v="Pyramid Elite"/>
    <s v=" Sector 86 Gurgaon"/>
    <x v="1"/>
    <n v="46000"/>
    <n v="79"/>
    <s v=""/>
    <x v="5"/>
    <x v="17"/>
    <n v="0.58227848101265822"/>
    <n v="58141"/>
    <m/>
    <m/>
    <n v="2"/>
    <n v="2"/>
    <n v="1"/>
    <n v="2"/>
    <s v="unifamiliar"/>
    <n v="14"/>
    <n v="0"/>
    <n v="0"/>
    <n v="0"/>
    <n v="0"/>
    <n v="0"/>
    <n v="0"/>
    <n v="0"/>
    <n v="1"/>
    <n v="0"/>
    <n v="0"/>
    <n v="0"/>
    <n v="1"/>
    <n v="0"/>
    <n v="0"/>
    <n v="0"/>
    <n v="0"/>
    <n v="1"/>
    <n v="0"/>
    <n v="0"/>
    <n v="0"/>
    <n v="0"/>
    <n v="0"/>
    <n v="1"/>
    <n v="1"/>
    <n v="0"/>
    <n v="0"/>
    <n v="0"/>
    <n v="1"/>
    <x v="0"/>
    <x v="0"/>
    <n v="1"/>
    <n v="0"/>
    <n v="0"/>
    <n v="0"/>
    <n v="0"/>
    <n v="0"/>
    <n v="0"/>
    <n v="0"/>
    <n v="0"/>
    <n v="0"/>
    <n v="0"/>
    <n v="0"/>
    <n v="0"/>
    <n v="0"/>
    <n v="0"/>
    <n v="0"/>
    <n v="0"/>
    <n v="0"/>
    <n v="0"/>
    <n v="0"/>
    <n v="0"/>
    <x v="0"/>
    <n v="46"/>
    <n v="79"/>
    <n v="0"/>
    <n v="3"/>
    <n v="5"/>
  </r>
  <r>
    <s v="Pyramid Elite"/>
    <s v=" Sector 86 Gurgaon"/>
    <x v="1"/>
    <n v="45000"/>
    <n v="7739"/>
    <s v=""/>
    <x v="5"/>
    <x v="5"/>
    <n v="5.8147047422146998E-3"/>
    <n v="581.41"/>
    <m/>
    <m/>
    <n v="2"/>
    <n v="2"/>
    <n v="1"/>
    <n v="2"/>
    <s v="unifamiliar"/>
    <n v="14"/>
    <n v="4"/>
    <n v="0"/>
    <n v="0"/>
    <n v="0"/>
    <n v="0"/>
    <n v="0"/>
    <n v="0"/>
    <n v="1"/>
    <n v="1"/>
    <n v="0"/>
    <n v="0"/>
    <n v="1"/>
    <n v="1"/>
    <n v="1"/>
    <n v="1"/>
    <n v="1"/>
    <n v="1"/>
    <n v="0"/>
    <n v="1"/>
    <n v="0"/>
    <n v="1"/>
    <n v="1"/>
    <n v="1"/>
    <n v="1"/>
    <n v="0"/>
    <n v="0"/>
    <n v="0"/>
    <n v="1"/>
    <x v="0"/>
    <x v="0"/>
    <n v="1"/>
    <n v="0"/>
    <n v="0"/>
    <n v="0"/>
    <n v="0"/>
    <n v="0"/>
    <n v="0"/>
    <n v="0"/>
    <n v="0"/>
    <n v="0"/>
    <n v="0"/>
    <n v="0"/>
    <n v="0"/>
    <n v="0"/>
    <n v="0"/>
    <n v="0"/>
    <n v="0"/>
    <n v="0"/>
    <n v="0"/>
    <n v="0"/>
    <n v="0"/>
    <x v="0"/>
    <n v="45"/>
    <n v="7739"/>
    <n v="0"/>
    <n v="10"/>
    <n v="5"/>
  </r>
  <r>
    <s v="Pyramid Elite"/>
    <s v=" Sector 86 Gurgaon"/>
    <x v="1"/>
    <n v="45000"/>
    <n v="7846"/>
    <s v=""/>
    <x v="5"/>
    <x v="44"/>
    <n v="5.7354065765995001E-3"/>
    <n v="573.54"/>
    <m/>
    <m/>
    <n v="2"/>
    <n v="2"/>
    <n v="1"/>
    <n v="2"/>
    <s v="unifamiliar"/>
    <n v="14"/>
    <n v="12"/>
    <n v="0"/>
    <n v="0"/>
    <n v="0"/>
    <n v="0"/>
    <n v="0"/>
    <n v="0"/>
    <n v="1"/>
    <n v="0"/>
    <n v="0"/>
    <n v="0"/>
    <n v="1"/>
    <n v="1"/>
    <n v="0"/>
    <n v="0"/>
    <n v="0"/>
    <n v="1"/>
    <n v="0"/>
    <n v="0"/>
    <n v="0"/>
    <n v="1"/>
    <n v="1"/>
    <n v="1"/>
    <n v="1"/>
    <n v="0"/>
    <n v="0"/>
    <n v="0"/>
    <n v="1"/>
    <x v="0"/>
    <x v="0"/>
    <n v="1"/>
    <n v="0"/>
    <n v="0"/>
    <n v="0"/>
    <n v="0"/>
    <n v="0"/>
    <n v="0"/>
    <n v="0"/>
    <n v="0"/>
    <n v="0"/>
    <n v="0"/>
    <n v="0"/>
    <n v="0"/>
    <n v="0"/>
    <n v="0"/>
    <n v="0"/>
    <n v="0"/>
    <n v="0"/>
    <n v="0"/>
    <n v="0"/>
    <n v="0"/>
    <x v="0"/>
    <n v="45"/>
    <n v="7846"/>
    <n v="0"/>
    <n v="5"/>
    <n v="5"/>
  </r>
  <r>
    <s v="Pyramid Pride"/>
    <s v=" Sector 76 Gurgaon"/>
    <x v="1"/>
    <n v="50000"/>
    <n v="6578"/>
    <s v="North"/>
    <x v="5"/>
    <x v="20"/>
    <n v="7.6010945576161998E-3"/>
    <n v="760"/>
    <m/>
    <m/>
    <n v="2"/>
    <n v="2"/>
    <n v="1"/>
    <n v="2"/>
    <s v="unifamiliar"/>
    <n v="14"/>
    <n v="8"/>
    <n v="0"/>
    <n v="0"/>
    <n v="0"/>
    <n v="0"/>
    <n v="0"/>
    <n v="1"/>
    <n v="1"/>
    <n v="1"/>
    <n v="0"/>
    <n v="0"/>
    <n v="1"/>
    <n v="1"/>
    <n v="1"/>
    <n v="1"/>
    <n v="0"/>
    <n v="1"/>
    <n v="0"/>
    <n v="1"/>
    <n v="1"/>
    <n v="1"/>
    <n v="1"/>
    <n v="1"/>
    <n v="1"/>
    <n v="0"/>
    <n v="0"/>
    <n v="0"/>
    <n v="1"/>
    <x v="0"/>
    <x v="0"/>
    <n v="1"/>
    <n v="0"/>
    <n v="0"/>
    <n v="0"/>
    <n v="0"/>
    <n v="0"/>
    <n v="0"/>
    <n v="0"/>
    <n v="0"/>
    <n v="0"/>
    <n v="0"/>
    <n v="0"/>
    <n v="0"/>
    <n v="0"/>
    <n v="0"/>
    <n v="0"/>
    <n v="0"/>
    <n v="0"/>
    <n v="0"/>
    <n v="0"/>
    <n v="0"/>
    <x v="0"/>
    <n v="50"/>
    <n v="6578"/>
    <n v="0"/>
    <n v="11"/>
    <n v="5"/>
  </r>
  <r>
    <s v="Pyramid Urban"/>
    <s v=" Sector 67A Gurgaon"/>
    <x v="1"/>
    <n v="55500"/>
    <n v="7928"/>
    <s v="North-East"/>
    <x v="0"/>
    <x v="0"/>
    <n v="7.0005045408677996E-3"/>
    <n v="700"/>
    <m/>
    <m/>
    <n v="2"/>
    <n v="2"/>
    <n v="2"/>
    <n v="2"/>
    <s v="unifamiliar"/>
    <n v="15"/>
    <n v="0"/>
    <n v="0"/>
    <n v="0"/>
    <n v="0"/>
    <n v="0"/>
    <n v="0"/>
    <n v="0"/>
    <n v="1"/>
    <n v="0"/>
    <n v="0"/>
    <n v="0"/>
    <n v="1"/>
    <n v="0"/>
    <n v="1"/>
    <n v="1"/>
    <n v="1"/>
    <n v="1"/>
    <n v="1"/>
    <n v="1"/>
    <n v="0"/>
    <n v="0"/>
    <n v="0"/>
    <n v="0"/>
    <n v="1"/>
    <n v="0"/>
    <n v="0"/>
    <n v="0"/>
    <n v="1"/>
    <x v="0"/>
    <x v="0"/>
    <n v="0"/>
    <n v="0"/>
    <n v="0"/>
    <n v="0"/>
    <n v="0"/>
    <n v="0"/>
    <n v="0"/>
    <n v="0"/>
    <n v="0"/>
    <n v="0"/>
    <n v="0"/>
    <n v="0"/>
    <n v="0"/>
    <n v="0"/>
    <n v="0"/>
    <n v="0"/>
    <n v="0"/>
    <n v="0"/>
    <n v="0"/>
    <n v="0"/>
    <n v="0"/>
    <x v="0"/>
    <n v="55.5"/>
    <n v="7928"/>
    <n v="0"/>
    <n v="8"/>
    <n v="3"/>
  </r>
  <r>
    <s v="Pyramid Urban"/>
    <s v=" Sector 67A Gurgaon"/>
    <x v="1"/>
    <n v="53000"/>
    <n v="8967"/>
    <s v="West"/>
    <x v="0"/>
    <x v="0"/>
    <n v="5.9105609456896998E-3"/>
    <n v="591"/>
    <m/>
    <m/>
    <n v="2"/>
    <n v="2"/>
    <n v="1"/>
    <n v="2"/>
    <s v="unifamiliar"/>
    <n v="14"/>
    <n v="6"/>
    <n v="0"/>
    <n v="0"/>
    <n v="0"/>
    <n v="0"/>
    <n v="0"/>
    <n v="0"/>
    <n v="1"/>
    <n v="0"/>
    <n v="0"/>
    <n v="0"/>
    <n v="1"/>
    <n v="0"/>
    <n v="1"/>
    <n v="1"/>
    <n v="1"/>
    <n v="1"/>
    <n v="1"/>
    <n v="1"/>
    <n v="0"/>
    <n v="0"/>
    <n v="0"/>
    <n v="0"/>
    <n v="1"/>
    <n v="0"/>
    <n v="0"/>
    <n v="0"/>
    <n v="1"/>
    <x v="0"/>
    <x v="0"/>
    <n v="0"/>
    <n v="0"/>
    <n v="0"/>
    <n v="2"/>
    <n v="0"/>
    <n v="0"/>
    <n v="0"/>
    <n v="2"/>
    <n v="0"/>
    <n v="1"/>
    <n v="0"/>
    <n v="0"/>
    <n v="0"/>
    <n v="0"/>
    <n v="0"/>
    <n v="2"/>
    <n v="0"/>
    <n v="0"/>
    <n v="0"/>
    <n v="0"/>
    <n v="2"/>
    <x v="1"/>
    <n v="53"/>
    <n v="8967"/>
    <n v="7"/>
    <n v="8"/>
    <n v="3"/>
  </r>
  <r>
    <s v="Pyramid Urban"/>
    <s v=" Sector 67A Gurgaon"/>
    <x v="1"/>
    <n v="62000"/>
    <n v="11854"/>
    <s v="South"/>
    <x v="0"/>
    <x v="30"/>
    <n v="5.2303020077610002E-3"/>
    <n v="523"/>
    <m/>
    <m/>
    <n v="2"/>
    <n v="2"/>
    <n v="2"/>
    <n v="2"/>
    <s v="unifamiliar"/>
    <n v="14"/>
    <n v="2"/>
    <n v="0"/>
    <n v="0"/>
    <n v="0"/>
    <n v="0"/>
    <n v="1"/>
    <n v="1"/>
    <n v="0"/>
    <n v="1"/>
    <n v="0"/>
    <n v="0"/>
    <n v="1"/>
    <n v="0"/>
    <n v="1"/>
    <n v="1"/>
    <n v="1"/>
    <n v="1"/>
    <n v="1"/>
    <n v="1"/>
    <n v="0"/>
    <n v="0"/>
    <n v="1"/>
    <n v="0"/>
    <n v="1"/>
    <n v="0"/>
    <n v="0"/>
    <n v="0"/>
    <n v="1"/>
    <x v="0"/>
    <x v="0"/>
    <n v="0"/>
    <n v="0"/>
    <n v="0"/>
    <n v="1"/>
    <n v="0"/>
    <n v="0"/>
    <n v="0"/>
    <n v="0"/>
    <n v="0"/>
    <n v="1"/>
    <n v="0"/>
    <n v="0"/>
    <n v="0"/>
    <n v="0"/>
    <n v="0"/>
    <n v="0"/>
    <n v="0"/>
    <n v="0"/>
    <n v="0"/>
    <n v="0"/>
    <n v="0"/>
    <x v="0"/>
    <n v="62"/>
    <n v="11854"/>
    <n v="2"/>
    <n v="10"/>
    <n v="3"/>
  </r>
  <r>
    <s v="Pyramid Urban"/>
    <s v=" Sector 67A Gurgaon"/>
    <x v="1"/>
    <n v="55000"/>
    <n v="10516"/>
    <s v="South-West"/>
    <x v="0"/>
    <x v="30"/>
    <n v="5.2301255230125E-3"/>
    <n v="523"/>
    <m/>
    <m/>
    <n v="2"/>
    <n v="2"/>
    <n v="2"/>
    <n v="2"/>
    <s v="unifamiliar"/>
    <n v="14"/>
    <n v="3"/>
    <n v="0"/>
    <n v="0"/>
    <n v="0"/>
    <n v="0"/>
    <n v="1"/>
    <n v="1"/>
    <n v="0"/>
    <n v="1"/>
    <n v="0"/>
    <n v="0"/>
    <n v="1"/>
    <n v="0"/>
    <n v="1"/>
    <n v="1"/>
    <n v="1"/>
    <n v="1"/>
    <n v="0"/>
    <n v="1"/>
    <n v="0"/>
    <n v="1"/>
    <n v="1"/>
    <n v="0"/>
    <n v="1"/>
    <n v="0"/>
    <n v="0"/>
    <n v="0"/>
    <n v="1"/>
    <x v="0"/>
    <x v="0"/>
    <n v="0"/>
    <n v="0"/>
    <n v="0"/>
    <n v="1"/>
    <n v="0"/>
    <n v="0"/>
    <n v="0"/>
    <n v="0"/>
    <n v="0"/>
    <n v="1"/>
    <n v="0"/>
    <n v="0"/>
    <n v="0"/>
    <n v="0"/>
    <n v="0"/>
    <n v="0"/>
    <n v="0"/>
    <n v="0"/>
    <n v="0"/>
    <n v="0"/>
    <n v="0"/>
    <x v="0"/>
    <n v="55"/>
    <n v="10516"/>
    <n v="2"/>
    <n v="10"/>
    <n v="3"/>
  </r>
  <r>
    <s v="Pyramid Urban"/>
    <s v=" Sector 67A Gurgaon"/>
    <x v="1"/>
    <n v="60000"/>
    <n v="8571"/>
    <s v=""/>
    <x v="4"/>
    <x v="41"/>
    <n v="7.0003500175008001E-3"/>
    <m/>
    <m/>
    <n v="700"/>
    <n v="2"/>
    <n v="2"/>
    <n v="2"/>
    <n v="2"/>
    <s v="unifamiliar"/>
    <n v="14"/>
    <n v="14"/>
    <n v="0"/>
    <n v="0"/>
    <n v="0"/>
    <n v="0"/>
    <n v="0"/>
    <n v="0"/>
    <n v="0"/>
    <n v="0"/>
    <n v="0"/>
    <n v="0"/>
    <n v="1"/>
    <n v="0"/>
    <n v="0"/>
    <n v="0"/>
    <n v="0"/>
    <n v="1"/>
    <n v="0"/>
    <n v="0"/>
    <n v="0"/>
    <n v="0"/>
    <n v="1"/>
    <n v="0"/>
    <n v="1"/>
    <n v="0"/>
    <n v="0"/>
    <n v="0"/>
    <n v="1"/>
    <x v="0"/>
    <x v="0"/>
    <n v="0"/>
    <n v="0"/>
    <n v="0"/>
    <n v="0"/>
    <n v="0"/>
    <n v="0"/>
    <n v="0"/>
    <n v="0"/>
    <n v="0"/>
    <n v="0"/>
    <n v="0"/>
    <n v="0"/>
    <n v="0"/>
    <n v="0"/>
    <n v="0"/>
    <n v="0"/>
    <n v="0"/>
    <n v="0"/>
    <n v="0"/>
    <n v="0"/>
    <n v="0"/>
    <x v="0"/>
    <n v="60"/>
    <n v="8571"/>
    <n v="0"/>
    <n v="2"/>
    <n v="3"/>
  </r>
  <r>
    <s v="Pyramid Urban"/>
    <s v=" Sector 67A Gurgaon"/>
    <x v="1"/>
    <n v="70000"/>
    <n v="11844"/>
    <s v="North"/>
    <x v="4"/>
    <x v="0"/>
    <n v="5.9101654846335002E-3"/>
    <n v="591"/>
    <m/>
    <m/>
    <n v="2"/>
    <n v="2"/>
    <n v="1"/>
    <n v="2"/>
    <s v="unifamiliar"/>
    <n v="14"/>
    <n v="14"/>
    <n v="0"/>
    <n v="0"/>
    <n v="0"/>
    <n v="0"/>
    <n v="0"/>
    <n v="0"/>
    <n v="1"/>
    <n v="0"/>
    <n v="0"/>
    <n v="0"/>
    <n v="1"/>
    <n v="0"/>
    <n v="1"/>
    <n v="1"/>
    <n v="1"/>
    <n v="1"/>
    <n v="0"/>
    <n v="1"/>
    <n v="0"/>
    <n v="0"/>
    <n v="0"/>
    <n v="0"/>
    <n v="1"/>
    <n v="0"/>
    <n v="0"/>
    <n v="0"/>
    <n v="1"/>
    <x v="0"/>
    <x v="0"/>
    <n v="0"/>
    <n v="0"/>
    <n v="0"/>
    <n v="2"/>
    <n v="0"/>
    <n v="0"/>
    <n v="0"/>
    <n v="0"/>
    <n v="0"/>
    <n v="0"/>
    <n v="0"/>
    <n v="0"/>
    <n v="0"/>
    <n v="0"/>
    <n v="0"/>
    <n v="2"/>
    <n v="0"/>
    <n v="0"/>
    <n v="0"/>
    <n v="0"/>
    <n v="0"/>
    <x v="0"/>
    <n v="70"/>
    <n v="11844"/>
    <n v="4"/>
    <n v="7"/>
    <n v="3"/>
  </r>
  <r>
    <s v="Pyramid Urban Homes"/>
    <s v=" Sector 86 Gurgaon"/>
    <x v="1"/>
    <n v="50000"/>
    <n v="9615"/>
    <s v=""/>
    <x v="0"/>
    <x v="41"/>
    <n v="5.2002080083202997E-3"/>
    <n v="520"/>
    <m/>
    <m/>
    <n v="2"/>
    <n v="2"/>
    <n v="1"/>
    <n v="2"/>
    <s v="unifamiliar"/>
    <n v="20"/>
    <n v="10"/>
    <n v="0"/>
    <n v="0"/>
    <n v="0"/>
    <n v="0"/>
    <n v="0"/>
    <n v="0"/>
    <n v="0"/>
    <n v="0"/>
    <n v="0"/>
    <n v="0"/>
    <n v="1"/>
    <n v="0"/>
    <n v="0"/>
    <n v="0"/>
    <n v="0"/>
    <n v="1"/>
    <n v="0"/>
    <n v="0"/>
    <n v="0"/>
    <n v="0"/>
    <n v="1"/>
    <n v="0"/>
    <n v="1"/>
    <n v="0"/>
    <n v="0"/>
    <n v="0"/>
    <n v="1"/>
    <x v="1"/>
    <x v="0"/>
    <n v="1"/>
    <n v="0"/>
    <n v="0"/>
    <n v="0"/>
    <n v="0"/>
    <n v="0"/>
    <n v="0"/>
    <n v="0"/>
    <n v="0"/>
    <n v="0"/>
    <n v="0"/>
    <n v="0"/>
    <n v="0"/>
    <n v="0"/>
    <n v="0"/>
    <n v="0"/>
    <n v="0"/>
    <n v="0"/>
    <n v="0"/>
    <n v="0"/>
    <n v="0"/>
    <x v="0"/>
    <n v="50"/>
    <n v="9615"/>
    <n v="0"/>
    <n v="2"/>
    <n v="3"/>
  </r>
  <r>
    <s v="Pyramid Urban Homes"/>
    <s v=" Sector 86 Gurgaon"/>
    <x v="1"/>
    <n v="41500"/>
    <n v="8283"/>
    <s v="West"/>
    <x v="4"/>
    <x v="0"/>
    <n v="5.0102619823734996E-3"/>
    <n v="501"/>
    <m/>
    <m/>
    <n v="2"/>
    <n v="2"/>
    <n v="1"/>
    <n v="2"/>
    <s v="unifamiliar"/>
    <n v="13"/>
    <n v="7"/>
    <n v="1"/>
    <n v="1"/>
    <n v="1"/>
    <n v="0"/>
    <n v="0"/>
    <n v="0"/>
    <n v="1"/>
    <n v="0"/>
    <n v="0"/>
    <n v="0"/>
    <n v="1"/>
    <n v="0"/>
    <n v="1"/>
    <n v="1"/>
    <n v="1"/>
    <n v="1"/>
    <n v="1"/>
    <n v="1"/>
    <n v="0"/>
    <n v="0"/>
    <n v="0"/>
    <n v="0"/>
    <n v="1"/>
    <n v="0"/>
    <n v="0"/>
    <n v="0"/>
    <n v="1"/>
    <x v="1"/>
    <x v="0"/>
    <n v="1"/>
    <n v="0"/>
    <n v="0"/>
    <n v="0"/>
    <n v="0"/>
    <n v="0"/>
    <n v="0"/>
    <n v="0"/>
    <n v="0"/>
    <n v="0"/>
    <n v="0"/>
    <n v="0"/>
    <n v="0"/>
    <n v="0"/>
    <n v="0"/>
    <n v="0"/>
    <n v="0"/>
    <n v="0"/>
    <n v="0"/>
    <n v="0"/>
    <n v="0"/>
    <x v="0"/>
    <n v="41.5"/>
    <n v="8283"/>
    <n v="0"/>
    <n v="11"/>
    <n v="3"/>
  </r>
  <r>
    <s v="Pyramid Urban Homes"/>
    <s v=" Sector 86 Gurgaon"/>
    <x v="1"/>
    <n v="43000"/>
    <n v="8582"/>
    <s v="North-East"/>
    <x v="4"/>
    <x v="35"/>
    <n v="5.0104870659519003E-3"/>
    <n v="501"/>
    <m/>
    <m/>
    <n v="2"/>
    <n v="2"/>
    <n v="1"/>
    <n v="2"/>
    <s v="unifamiliar"/>
    <n v="13"/>
    <n v="6"/>
    <n v="0"/>
    <n v="1"/>
    <n v="0"/>
    <n v="0"/>
    <n v="0"/>
    <n v="0"/>
    <n v="1"/>
    <n v="0"/>
    <n v="1"/>
    <n v="0"/>
    <n v="1"/>
    <n v="0"/>
    <n v="1"/>
    <n v="1"/>
    <n v="1"/>
    <n v="1"/>
    <n v="1"/>
    <n v="1"/>
    <n v="0"/>
    <n v="0"/>
    <n v="0"/>
    <n v="0"/>
    <n v="1"/>
    <n v="0"/>
    <n v="0"/>
    <n v="0"/>
    <n v="1"/>
    <x v="1"/>
    <x v="0"/>
    <n v="1"/>
    <n v="0"/>
    <n v="0"/>
    <n v="0"/>
    <n v="0"/>
    <n v="0"/>
    <n v="0"/>
    <n v="0"/>
    <n v="0"/>
    <n v="0"/>
    <n v="0"/>
    <n v="0"/>
    <n v="0"/>
    <n v="0"/>
    <n v="0"/>
    <n v="0"/>
    <n v="0"/>
    <n v="0"/>
    <n v="0"/>
    <n v="0"/>
    <n v="0"/>
    <x v="0"/>
    <n v="43"/>
    <n v="8582"/>
    <n v="0"/>
    <n v="10"/>
    <n v="3"/>
  </r>
  <r>
    <s v="Pyramid Urban Homes"/>
    <s v=" Sector 86 Gurgaon"/>
    <x v="1"/>
    <n v="43000"/>
    <n v="8582"/>
    <s v="North-East"/>
    <x v="4"/>
    <x v="4"/>
    <n v="5.0104870659519003E-3"/>
    <n v="501"/>
    <m/>
    <m/>
    <n v="2"/>
    <n v="2"/>
    <n v="1"/>
    <n v="2"/>
    <s v="unifamiliar"/>
    <n v="13"/>
    <n v="6"/>
    <n v="0"/>
    <n v="0"/>
    <n v="0"/>
    <n v="0"/>
    <n v="0"/>
    <n v="0"/>
    <n v="0"/>
    <n v="0"/>
    <n v="0"/>
    <n v="0"/>
    <n v="1"/>
    <n v="1"/>
    <n v="1"/>
    <n v="1"/>
    <n v="1"/>
    <n v="1"/>
    <n v="1"/>
    <n v="1"/>
    <n v="0"/>
    <n v="0"/>
    <n v="1"/>
    <n v="0"/>
    <n v="1"/>
    <n v="0"/>
    <n v="0"/>
    <n v="0"/>
    <n v="1"/>
    <x v="1"/>
    <x v="0"/>
    <n v="1"/>
    <n v="0"/>
    <n v="0"/>
    <n v="0"/>
    <n v="0"/>
    <n v="0"/>
    <n v="0"/>
    <n v="0"/>
    <n v="0"/>
    <n v="0"/>
    <n v="0"/>
    <n v="0"/>
    <n v="0"/>
    <n v="0"/>
    <n v="0"/>
    <n v="0"/>
    <n v="0"/>
    <n v="0"/>
    <n v="0"/>
    <n v="0"/>
    <n v="0"/>
    <x v="0"/>
    <n v="43"/>
    <n v="8582"/>
    <n v="0"/>
    <n v="8"/>
    <n v="3"/>
  </r>
  <r>
    <s v="Pyramid Urban Homes"/>
    <s v=" Sector 86 Gurgaon"/>
    <x v="1"/>
    <n v="42500"/>
    <n v="8483"/>
    <s v="North-East"/>
    <x v="4"/>
    <x v="35"/>
    <n v="5.0100200400801003E-3"/>
    <n v="501"/>
    <m/>
    <m/>
    <n v="2"/>
    <n v="2"/>
    <n v="1"/>
    <n v="2"/>
    <s v="unifamiliar"/>
    <n v="13"/>
    <n v="2"/>
    <n v="1"/>
    <n v="1"/>
    <n v="1"/>
    <n v="0"/>
    <n v="0"/>
    <n v="0"/>
    <n v="1"/>
    <n v="0"/>
    <n v="1"/>
    <n v="0"/>
    <n v="1"/>
    <n v="0"/>
    <n v="1"/>
    <n v="1"/>
    <n v="1"/>
    <n v="1"/>
    <n v="1"/>
    <n v="1"/>
    <n v="0"/>
    <n v="0"/>
    <n v="0"/>
    <n v="0"/>
    <n v="1"/>
    <n v="0"/>
    <n v="0"/>
    <n v="0"/>
    <n v="1"/>
    <x v="1"/>
    <x v="0"/>
    <n v="1"/>
    <n v="0"/>
    <n v="0"/>
    <n v="0"/>
    <n v="0"/>
    <n v="0"/>
    <n v="0"/>
    <n v="0"/>
    <n v="0"/>
    <n v="0"/>
    <n v="0"/>
    <n v="0"/>
    <n v="0"/>
    <n v="0"/>
    <n v="0"/>
    <n v="0"/>
    <n v="0"/>
    <n v="0"/>
    <n v="0"/>
    <n v="0"/>
    <n v="0"/>
    <x v="0"/>
    <n v="42.5"/>
    <n v="8483"/>
    <n v="0"/>
    <n v="12"/>
    <n v="3"/>
  </r>
  <r>
    <s v="Pyramid Urban Homes"/>
    <s v=" Sector 86 Gurgaon"/>
    <x v="1"/>
    <n v="41500"/>
    <n v="6905"/>
    <s v="West"/>
    <x v="0"/>
    <x v="37"/>
    <n v="6.0101375814626996E-3"/>
    <n v="601"/>
    <m/>
    <m/>
    <n v="2"/>
    <n v="2"/>
    <n v="1"/>
    <n v="2"/>
    <s v="unifamiliar"/>
    <n v="14"/>
    <n v="3"/>
    <n v="0"/>
    <n v="0"/>
    <n v="0"/>
    <n v="0"/>
    <n v="0"/>
    <n v="1"/>
    <n v="1"/>
    <n v="0"/>
    <n v="0"/>
    <n v="0"/>
    <n v="1"/>
    <n v="0"/>
    <n v="1"/>
    <n v="1"/>
    <n v="1"/>
    <n v="1"/>
    <n v="1"/>
    <n v="1"/>
    <n v="0"/>
    <n v="0"/>
    <n v="1"/>
    <n v="0"/>
    <n v="1"/>
    <n v="0"/>
    <n v="0"/>
    <n v="0"/>
    <n v="1"/>
    <x v="1"/>
    <x v="0"/>
    <n v="1"/>
    <n v="0"/>
    <n v="0"/>
    <n v="0"/>
    <n v="0"/>
    <n v="0"/>
    <n v="0"/>
    <n v="0"/>
    <n v="0"/>
    <n v="0"/>
    <n v="0"/>
    <n v="0"/>
    <n v="0"/>
    <n v="0"/>
    <n v="0"/>
    <n v="0"/>
    <n v="0"/>
    <n v="0"/>
    <n v="0"/>
    <n v="0"/>
    <n v="0"/>
    <x v="0"/>
    <n v="41.5"/>
    <n v="6905"/>
    <n v="0"/>
    <n v="9"/>
    <n v="3"/>
  </r>
  <r>
    <s v="Pyramid Urban Homes"/>
    <s v=" Sector 86 Gurgaon"/>
    <x v="1"/>
    <n v="44000"/>
    <n v="7321"/>
    <s v="East"/>
    <x v="0"/>
    <x v="37"/>
    <n v="6.0101079087556001E-3"/>
    <n v="601"/>
    <m/>
    <m/>
    <n v="2"/>
    <n v="2"/>
    <n v="2"/>
    <n v="2"/>
    <s v="unifamiliar"/>
    <n v="14"/>
    <n v="6"/>
    <n v="0"/>
    <n v="0"/>
    <n v="0"/>
    <n v="0"/>
    <n v="0"/>
    <n v="1"/>
    <n v="1"/>
    <n v="0"/>
    <n v="0"/>
    <n v="0"/>
    <n v="1"/>
    <n v="0"/>
    <n v="1"/>
    <n v="1"/>
    <n v="1"/>
    <n v="1"/>
    <n v="1"/>
    <n v="1"/>
    <n v="0"/>
    <n v="0"/>
    <n v="1"/>
    <n v="0"/>
    <n v="1"/>
    <n v="0"/>
    <n v="0"/>
    <n v="0"/>
    <n v="1"/>
    <x v="1"/>
    <x v="0"/>
    <n v="1"/>
    <n v="0"/>
    <n v="0"/>
    <n v="2"/>
    <n v="0"/>
    <n v="0"/>
    <n v="0"/>
    <n v="0"/>
    <n v="0"/>
    <n v="1"/>
    <n v="0"/>
    <n v="0"/>
    <n v="0"/>
    <n v="0"/>
    <n v="0"/>
    <n v="0"/>
    <n v="0"/>
    <n v="0"/>
    <n v="0"/>
    <n v="0"/>
    <n v="0"/>
    <x v="0"/>
    <n v="44"/>
    <n v="7321"/>
    <n v="3"/>
    <n v="9"/>
    <n v="3"/>
  </r>
  <r>
    <s v="Pyramid Urban Homes"/>
    <s v=" Sector 86 Gurgaon"/>
    <x v="1"/>
    <n v="50000"/>
    <n v="9698"/>
    <s v=""/>
    <x v="3"/>
    <x v="41"/>
    <n v="5.1557022066404997E-3"/>
    <n v="515.57000000000005"/>
    <m/>
    <m/>
    <n v="2"/>
    <n v="2"/>
    <n v="2"/>
    <n v="2"/>
    <s v="unifamiliar"/>
    <n v="15"/>
    <n v="6"/>
    <n v="0"/>
    <n v="0"/>
    <n v="0"/>
    <n v="0"/>
    <n v="0"/>
    <n v="0"/>
    <n v="0"/>
    <n v="0"/>
    <n v="0"/>
    <n v="0"/>
    <n v="1"/>
    <n v="0"/>
    <n v="0"/>
    <n v="0"/>
    <n v="0"/>
    <n v="1"/>
    <n v="0"/>
    <n v="0"/>
    <n v="0"/>
    <n v="0"/>
    <n v="1"/>
    <n v="0"/>
    <n v="1"/>
    <n v="0"/>
    <n v="0"/>
    <n v="0"/>
    <n v="1"/>
    <x v="1"/>
    <x v="0"/>
    <n v="1"/>
    <n v="0"/>
    <n v="0"/>
    <n v="0"/>
    <n v="0"/>
    <n v="0"/>
    <n v="0"/>
    <n v="0"/>
    <n v="0"/>
    <n v="0"/>
    <n v="0"/>
    <n v="0"/>
    <n v="0"/>
    <n v="0"/>
    <n v="0"/>
    <n v="0"/>
    <n v="0"/>
    <n v="0"/>
    <n v="0"/>
    <n v="0"/>
    <n v="0"/>
    <x v="0"/>
    <n v="50"/>
    <n v="9698"/>
    <n v="0"/>
    <n v="2"/>
    <n v="3"/>
  </r>
  <r>
    <s v="Pyramid Urban Homes"/>
    <s v=" Sector 86 Gurgaon"/>
    <x v="1"/>
    <n v="60000"/>
    <n v="8000"/>
    <s v="East"/>
    <x v="4"/>
    <x v="1"/>
    <n v="7.4999999999999997E-3"/>
    <n v="750"/>
    <m/>
    <m/>
    <n v="3"/>
    <n v="2"/>
    <n v="2"/>
    <n v="3"/>
    <s v="plurifamiliar"/>
    <n v="11"/>
    <n v="2"/>
    <n v="0"/>
    <n v="0"/>
    <n v="0"/>
    <n v="0"/>
    <n v="0"/>
    <n v="0"/>
    <n v="0"/>
    <n v="0"/>
    <n v="0"/>
    <n v="0"/>
    <n v="1"/>
    <n v="0"/>
    <n v="0"/>
    <n v="0"/>
    <n v="0"/>
    <n v="1"/>
    <n v="1"/>
    <n v="0"/>
    <n v="0"/>
    <n v="0"/>
    <n v="0"/>
    <n v="0"/>
    <n v="1"/>
    <n v="0"/>
    <n v="0"/>
    <n v="0"/>
    <n v="1"/>
    <x v="1"/>
    <x v="0"/>
    <n v="1"/>
    <n v="0"/>
    <n v="0"/>
    <n v="0"/>
    <n v="0"/>
    <n v="0"/>
    <n v="0"/>
    <n v="0"/>
    <n v="0"/>
    <n v="0"/>
    <n v="0"/>
    <n v="0"/>
    <n v="0"/>
    <n v="0"/>
    <n v="0"/>
    <n v="0"/>
    <n v="0"/>
    <n v="0"/>
    <n v="0"/>
    <n v="0"/>
    <n v="0"/>
    <x v="0"/>
    <n v="60"/>
    <n v="8000"/>
    <n v="0"/>
    <n v="3"/>
    <n v="3"/>
  </r>
  <r>
    <s v="Pyramid Urban Homes"/>
    <s v=" Sector 86 Gurgaon"/>
    <x v="1"/>
    <n v="50000"/>
    <n v="8319"/>
    <s v="East"/>
    <x v="0"/>
    <x v="43"/>
    <n v="6.0103377809832001E-3"/>
    <n v="601"/>
    <m/>
    <m/>
    <n v="2"/>
    <n v="2"/>
    <n v="1"/>
    <n v="2"/>
    <s v="unifamiliar"/>
    <n v="13"/>
    <n v="2"/>
    <n v="0"/>
    <n v="0"/>
    <n v="0"/>
    <n v="0"/>
    <n v="0"/>
    <n v="0"/>
    <n v="0"/>
    <n v="0"/>
    <n v="0"/>
    <n v="0"/>
    <n v="1"/>
    <n v="0"/>
    <n v="1"/>
    <n v="1"/>
    <n v="0"/>
    <n v="1"/>
    <n v="1"/>
    <n v="1"/>
    <n v="0"/>
    <n v="0"/>
    <n v="0"/>
    <n v="0"/>
    <n v="1"/>
    <n v="0"/>
    <n v="0"/>
    <n v="0"/>
    <n v="1"/>
    <x v="1"/>
    <x v="0"/>
    <n v="1"/>
    <n v="0"/>
    <n v="0"/>
    <n v="0"/>
    <n v="0"/>
    <n v="0"/>
    <n v="0"/>
    <n v="0"/>
    <n v="0"/>
    <n v="0"/>
    <n v="0"/>
    <n v="0"/>
    <n v="0"/>
    <n v="0"/>
    <n v="0"/>
    <n v="0"/>
    <n v="0"/>
    <n v="0"/>
    <n v="0"/>
    <n v="0"/>
    <n v="0"/>
    <x v="0"/>
    <n v="50"/>
    <n v="8319"/>
    <n v="0"/>
    <n v="6"/>
    <n v="3"/>
  </r>
  <r>
    <s v="Radhakrishna society"/>
    <s v=" Sector 23A Gurgaon"/>
    <x v="1"/>
    <n v="55000"/>
    <n v="5000"/>
    <s v="West"/>
    <x v="2"/>
    <x v="13"/>
    <n v="1.0999999999999999E-2"/>
    <m/>
    <m/>
    <n v="1100"/>
    <n v="2"/>
    <n v="2"/>
    <n v="1"/>
    <n v="2"/>
    <s v="unifamiliar"/>
    <n v="4"/>
    <n v="1"/>
    <n v="0"/>
    <n v="0"/>
    <n v="0"/>
    <n v="0"/>
    <n v="0"/>
    <n v="0"/>
    <n v="0"/>
    <n v="0"/>
    <n v="0"/>
    <n v="0"/>
    <n v="1"/>
    <n v="0"/>
    <n v="1"/>
    <n v="1"/>
    <n v="1"/>
    <n v="0"/>
    <n v="0"/>
    <n v="1"/>
    <n v="0"/>
    <n v="0"/>
    <n v="0"/>
    <n v="1"/>
    <n v="0"/>
    <n v="1"/>
    <n v="0"/>
    <n v="1"/>
    <n v="1"/>
    <x v="0"/>
    <x v="0"/>
    <n v="0"/>
    <n v="0"/>
    <n v="0"/>
    <n v="0"/>
    <n v="0"/>
    <n v="0"/>
    <n v="0"/>
    <n v="0"/>
    <n v="0"/>
    <n v="1"/>
    <n v="0"/>
    <n v="0"/>
    <n v="0"/>
    <n v="0"/>
    <n v="0"/>
    <n v="1"/>
    <n v="0"/>
    <n v="0"/>
    <n v="0"/>
    <n v="0"/>
    <n v="0"/>
    <x v="0"/>
    <n v="55"/>
    <n v="5000"/>
    <n v="2"/>
    <n v="5"/>
    <n v="5"/>
  </r>
  <r>
    <s v="Raheja Atharva"/>
    <s v=" Sector 109 Gurgaon"/>
    <x v="1"/>
    <n v="220000.00000000003"/>
    <n v="9490"/>
    <s v="North"/>
    <x v="2"/>
    <x v="12"/>
    <n v="2.3182297154899799E-2"/>
    <n v="2318"/>
    <m/>
    <m/>
    <n v="3"/>
    <n v="3"/>
    <n v="2"/>
    <n v="3"/>
    <s v="plurifamiliar"/>
    <n v="14"/>
    <n v="7"/>
    <n v="1"/>
    <n v="0"/>
    <n v="0"/>
    <n v="0"/>
    <n v="1"/>
    <n v="0"/>
    <n v="1"/>
    <n v="0"/>
    <n v="0"/>
    <n v="0"/>
    <n v="1"/>
    <n v="1"/>
    <n v="1"/>
    <n v="1"/>
    <n v="1"/>
    <n v="1"/>
    <n v="1"/>
    <n v="1"/>
    <n v="1"/>
    <n v="1"/>
    <n v="1"/>
    <n v="1"/>
    <n v="0"/>
    <n v="0"/>
    <n v="0"/>
    <n v="0"/>
    <n v="1"/>
    <x v="0"/>
    <x v="0"/>
    <n v="0"/>
    <n v="0"/>
    <n v="0"/>
    <n v="0"/>
    <n v="0"/>
    <n v="0"/>
    <n v="0"/>
    <n v="0"/>
    <n v="0"/>
    <n v="1"/>
    <n v="0"/>
    <n v="0"/>
    <n v="0"/>
    <n v="0"/>
    <n v="0"/>
    <n v="1"/>
    <n v="0"/>
    <n v="0"/>
    <n v="0"/>
    <n v="0"/>
    <n v="0"/>
    <x v="0"/>
    <n v="220.00000000000003"/>
    <n v="9490"/>
    <n v="2"/>
    <n v="13"/>
    <n v="3"/>
  </r>
  <r>
    <s v="Raheja Atharva"/>
    <s v=" Sector 109 Gurgaon"/>
    <x v="1"/>
    <n v="79000"/>
    <n v="7931"/>
    <s v=""/>
    <x v="0"/>
    <x v="14"/>
    <n v="9.9609128735342004E-3"/>
    <n v="996"/>
    <m/>
    <n v="1457"/>
    <n v="3"/>
    <n v="2"/>
    <n v="2"/>
    <n v="3"/>
    <s v="plurifamiliar"/>
    <n v="14"/>
    <n v="3"/>
    <n v="0"/>
    <n v="0"/>
    <n v="0"/>
    <n v="0"/>
    <n v="1"/>
    <n v="0"/>
    <n v="0"/>
    <n v="0"/>
    <n v="0"/>
    <n v="0"/>
    <n v="1"/>
    <n v="1"/>
    <n v="1"/>
    <n v="0"/>
    <n v="1"/>
    <n v="1"/>
    <n v="0"/>
    <n v="0"/>
    <n v="1"/>
    <n v="1"/>
    <n v="1"/>
    <n v="1"/>
    <n v="0"/>
    <n v="0"/>
    <n v="0"/>
    <n v="0"/>
    <n v="1"/>
    <x v="0"/>
    <x v="0"/>
    <n v="0"/>
    <n v="0"/>
    <n v="0"/>
    <n v="6"/>
    <n v="1"/>
    <n v="0"/>
    <n v="1"/>
    <n v="1"/>
    <n v="0"/>
    <n v="1"/>
    <n v="0"/>
    <n v="0"/>
    <n v="0"/>
    <n v="0"/>
    <n v="1"/>
    <n v="3"/>
    <n v="0"/>
    <n v="0"/>
    <n v="0"/>
    <n v="0"/>
    <n v="1"/>
    <x v="2"/>
    <n v="79"/>
    <n v="7931"/>
    <n v="14"/>
    <n v="8"/>
    <n v="3"/>
  </r>
  <r>
    <s v="Raheja Atharva"/>
    <s v=" Sector 109 Gurgaon"/>
    <x v="1"/>
    <n v="160000"/>
    <n v="5319"/>
    <s v=""/>
    <x v="4"/>
    <x v="1"/>
    <n v="3.0080842263583301E-2"/>
    <m/>
    <n v="3008"/>
    <m/>
    <n v="4"/>
    <n v="1"/>
    <n v="0"/>
    <n v="4"/>
    <s v="plurifamiliar"/>
    <n v="1"/>
    <n v="0"/>
    <n v="0"/>
    <n v="0"/>
    <n v="0"/>
    <n v="0"/>
    <m/>
    <m/>
    <m/>
    <m/>
    <m/>
    <m/>
    <m/>
    <m/>
    <m/>
    <m/>
    <m/>
    <m/>
    <m/>
    <m/>
    <m/>
    <m/>
    <m/>
    <n v="1"/>
    <n v="0"/>
    <n v="0"/>
    <n v="0"/>
    <n v="0"/>
    <n v="1"/>
    <x v="0"/>
    <x v="0"/>
    <n v="0"/>
    <n v="0"/>
    <n v="0"/>
    <n v="0"/>
    <n v="0"/>
    <n v="0"/>
    <n v="0"/>
    <n v="0"/>
    <n v="0"/>
    <n v="0"/>
    <n v="0"/>
    <n v="0"/>
    <n v="0"/>
    <n v="0"/>
    <n v="0"/>
    <n v="0"/>
    <n v="0"/>
    <n v="0"/>
    <n v="0"/>
    <n v="0"/>
    <n v="0"/>
    <x v="0"/>
    <n v="160"/>
    <n v="5319"/>
    <n v="0"/>
    <n v="0"/>
    <n v="3"/>
  </r>
  <r>
    <s v="Raheja Atlantis"/>
    <s v=" Sector 31 Gurgaon"/>
    <x v="1"/>
    <n v="550000"/>
    <n v="18688"/>
    <s v="North"/>
    <x v="0"/>
    <x v="12"/>
    <n v="2.94306506849315E-2"/>
    <m/>
    <m/>
    <n v="2943"/>
    <n v="4"/>
    <n v="5"/>
    <n v="3"/>
    <n v="4"/>
    <s v="plurifamiliar"/>
    <n v="1"/>
    <n v="1"/>
    <n v="1"/>
    <n v="1"/>
    <n v="1"/>
    <n v="0"/>
    <n v="0"/>
    <n v="0"/>
    <n v="1"/>
    <n v="1"/>
    <n v="0"/>
    <n v="0"/>
    <n v="1"/>
    <n v="1"/>
    <n v="1"/>
    <n v="1"/>
    <n v="1"/>
    <n v="1"/>
    <n v="1"/>
    <n v="1"/>
    <n v="1"/>
    <n v="1"/>
    <n v="1"/>
    <n v="1"/>
    <n v="1"/>
    <n v="0"/>
    <n v="0"/>
    <n v="0"/>
    <n v="1"/>
    <x v="1"/>
    <x v="2"/>
    <n v="1"/>
    <n v="0"/>
    <n v="0"/>
    <n v="0"/>
    <n v="0"/>
    <n v="0"/>
    <n v="0"/>
    <n v="0"/>
    <n v="0"/>
    <n v="1"/>
    <n v="0"/>
    <n v="0"/>
    <n v="0"/>
    <n v="0"/>
    <n v="0"/>
    <n v="0"/>
    <n v="0"/>
    <n v="0"/>
    <n v="0"/>
    <n v="0"/>
    <n v="0"/>
    <x v="0"/>
    <n v="550"/>
    <n v="18688"/>
    <n v="1"/>
    <n v="15"/>
    <n v="5"/>
  </r>
  <r>
    <s v="Raheja Maheshwara"/>
    <s v=" Sohna"/>
    <x v="0"/>
    <n v="48000"/>
    <n v="4367"/>
    <s v=""/>
    <x v="5"/>
    <x v="31"/>
    <n v="1.09915273643233E-2"/>
    <m/>
    <m/>
    <n v="1099"/>
    <n v="2"/>
    <n v="2"/>
    <n v="2"/>
    <n v="2"/>
    <s v="unifamiliar"/>
    <n v="13"/>
    <n v="11"/>
    <n v="0"/>
    <n v="0"/>
    <n v="0"/>
    <n v="0"/>
    <n v="0"/>
    <n v="0"/>
    <n v="1"/>
    <n v="1"/>
    <n v="0"/>
    <n v="1"/>
    <n v="1"/>
    <n v="1"/>
    <n v="0"/>
    <n v="0"/>
    <n v="0"/>
    <n v="1"/>
    <n v="0"/>
    <n v="0"/>
    <n v="1"/>
    <n v="1"/>
    <n v="0"/>
    <n v="1"/>
    <n v="1"/>
    <n v="0"/>
    <n v="0"/>
    <n v="0"/>
    <n v="1"/>
    <x v="0"/>
    <x v="0"/>
    <n v="0"/>
    <n v="0"/>
    <n v="0"/>
    <n v="0"/>
    <n v="0"/>
    <n v="0"/>
    <n v="0"/>
    <n v="0"/>
    <n v="0"/>
    <n v="0"/>
    <n v="0"/>
    <n v="0"/>
    <n v="0"/>
    <n v="0"/>
    <n v="0"/>
    <n v="0"/>
    <n v="0"/>
    <n v="0"/>
    <n v="0"/>
    <n v="0"/>
    <n v="0"/>
    <x v="0"/>
    <n v="48"/>
    <n v="4367"/>
    <n v="0"/>
    <n v="8"/>
    <n v="4"/>
  </r>
  <r>
    <s v="Raheja Navodaya"/>
    <s v=" Sector 92 Gurgaon"/>
    <x v="1"/>
    <n v="85000"/>
    <n v="4271"/>
    <s v="North-West"/>
    <x v="0"/>
    <x v="12"/>
    <n v="1.99016623741512E-2"/>
    <m/>
    <m/>
    <n v="1990"/>
    <n v="3"/>
    <n v="3"/>
    <n v="3"/>
    <n v="3"/>
    <s v="plurifamiliar"/>
    <n v="16"/>
    <n v="2"/>
    <n v="0"/>
    <n v="0"/>
    <n v="0"/>
    <n v="0"/>
    <n v="0"/>
    <n v="0"/>
    <n v="1"/>
    <n v="0"/>
    <n v="0"/>
    <n v="1"/>
    <n v="1"/>
    <n v="1"/>
    <n v="1"/>
    <n v="1"/>
    <n v="1"/>
    <n v="1"/>
    <n v="1"/>
    <n v="1"/>
    <n v="1"/>
    <n v="1"/>
    <n v="1"/>
    <n v="1"/>
    <n v="0"/>
    <n v="1"/>
    <n v="0"/>
    <n v="1"/>
    <n v="1"/>
    <x v="1"/>
    <x v="0"/>
    <n v="0"/>
    <n v="0"/>
    <n v="0"/>
    <n v="2"/>
    <n v="0"/>
    <n v="0"/>
    <n v="0"/>
    <n v="0"/>
    <n v="0"/>
    <n v="1"/>
    <n v="0"/>
    <n v="0"/>
    <n v="0"/>
    <n v="0"/>
    <n v="0"/>
    <n v="0"/>
    <n v="0"/>
    <n v="0"/>
    <n v="0"/>
    <n v="0"/>
    <n v="0"/>
    <x v="0"/>
    <n v="85"/>
    <n v="4271"/>
    <n v="3"/>
    <n v="12"/>
    <n v="4"/>
  </r>
  <r>
    <s v="Raheja Navodaya"/>
    <s v=" Sector 92 Gurgaon"/>
    <x v="1"/>
    <n v="110000"/>
    <n v="4681"/>
    <s v="East"/>
    <x v="1"/>
    <x v="1"/>
    <n v="2.3499252296517802E-2"/>
    <n v="1850"/>
    <n v="2350"/>
    <m/>
    <n v="3"/>
    <n v="2"/>
    <n v="3"/>
    <n v="3"/>
    <s v="plurifamiliar"/>
    <n v="17"/>
    <n v="0"/>
    <n v="0"/>
    <n v="0"/>
    <n v="0"/>
    <n v="0"/>
    <m/>
    <m/>
    <m/>
    <m/>
    <m/>
    <m/>
    <m/>
    <m/>
    <m/>
    <m/>
    <m/>
    <m/>
    <m/>
    <m/>
    <m/>
    <m/>
    <m/>
    <n v="1"/>
    <n v="0"/>
    <n v="1"/>
    <n v="0"/>
    <n v="1"/>
    <n v="1"/>
    <x v="1"/>
    <x v="0"/>
    <n v="0"/>
    <n v="0"/>
    <n v="0"/>
    <n v="0"/>
    <n v="0"/>
    <n v="0"/>
    <n v="0"/>
    <n v="0"/>
    <n v="0"/>
    <n v="0"/>
    <n v="0"/>
    <n v="0"/>
    <n v="0"/>
    <n v="0"/>
    <n v="0"/>
    <n v="0"/>
    <n v="0"/>
    <n v="0"/>
    <n v="0"/>
    <n v="0"/>
    <n v="0"/>
    <x v="0"/>
    <n v="110"/>
    <n v="4681"/>
    <n v="0"/>
    <n v="0"/>
    <n v="4"/>
  </r>
  <r>
    <s v="Raheja Navodaya"/>
    <s v=" Sector 92 Gurgaon"/>
    <x v="1"/>
    <n v="85000"/>
    <n v="5407"/>
    <s v="East"/>
    <x v="0"/>
    <x v="11"/>
    <n v="1.5720362493064501E-2"/>
    <m/>
    <m/>
    <n v="1572"/>
    <n v="3"/>
    <n v="3"/>
    <n v="0"/>
    <n v="3"/>
    <s v="plurifamiliar"/>
    <n v="16"/>
    <n v="0"/>
    <n v="0"/>
    <n v="0"/>
    <n v="0"/>
    <n v="0"/>
    <n v="0"/>
    <n v="0"/>
    <n v="1"/>
    <n v="0"/>
    <n v="0"/>
    <n v="1"/>
    <n v="1"/>
    <n v="1"/>
    <n v="1"/>
    <n v="1"/>
    <n v="0"/>
    <n v="1"/>
    <n v="1"/>
    <n v="1"/>
    <n v="1"/>
    <n v="1"/>
    <n v="1"/>
    <n v="1"/>
    <n v="0"/>
    <n v="1"/>
    <n v="0"/>
    <n v="1"/>
    <n v="1"/>
    <x v="1"/>
    <x v="0"/>
    <n v="0"/>
    <n v="0"/>
    <n v="0"/>
    <n v="2"/>
    <n v="0"/>
    <n v="0"/>
    <n v="0"/>
    <n v="0"/>
    <n v="0"/>
    <n v="0"/>
    <n v="0"/>
    <n v="0"/>
    <n v="0"/>
    <n v="0"/>
    <n v="0"/>
    <n v="0"/>
    <n v="0"/>
    <n v="0"/>
    <n v="0"/>
    <n v="0"/>
    <n v="0"/>
    <x v="0"/>
    <n v="85"/>
    <n v="5407"/>
    <n v="2"/>
    <n v="11"/>
    <n v="4"/>
  </r>
  <r>
    <s v="Raheja Navodaya"/>
    <s v=" Sector 92 Gurgaon"/>
    <x v="1"/>
    <n v="62500"/>
    <n v="4807"/>
    <s v=""/>
    <x v="4"/>
    <x v="1"/>
    <n v="1.30018722696068E-2"/>
    <n v="1064"/>
    <n v="1498"/>
    <m/>
    <n v="2"/>
    <n v="2"/>
    <n v="2"/>
    <n v="2"/>
    <s v="unifamiliar"/>
    <n v="15"/>
    <n v="5"/>
    <n v="0"/>
    <n v="0"/>
    <n v="0"/>
    <n v="0"/>
    <m/>
    <m/>
    <m/>
    <m/>
    <m/>
    <m/>
    <m/>
    <m/>
    <m/>
    <m/>
    <m/>
    <m/>
    <m/>
    <m/>
    <m/>
    <m/>
    <m/>
    <n v="1"/>
    <n v="0"/>
    <n v="1"/>
    <n v="0"/>
    <n v="1"/>
    <n v="1"/>
    <x v="1"/>
    <x v="0"/>
    <n v="0"/>
    <n v="0"/>
    <n v="0"/>
    <n v="0"/>
    <n v="0"/>
    <n v="0"/>
    <n v="0"/>
    <n v="0"/>
    <n v="0"/>
    <n v="0"/>
    <n v="0"/>
    <n v="0"/>
    <n v="0"/>
    <n v="0"/>
    <n v="0"/>
    <n v="0"/>
    <n v="0"/>
    <n v="0"/>
    <n v="0"/>
    <n v="0"/>
    <n v="0"/>
    <x v="0"/>
    <n v="62.5"/>
    <n v="4807"/>
    <n v="0"/>
    <n v="0"/>
    <n v="4"/>
  </r>
  <r>
    <s v="Raheja Revanta"/>
    <s v=" Sector 78 Gurgaon"/>
    <x v="1"/>
    <n v="475000"/>
    <n v="16885"/>
    <s v=""/>
    <x v="5"/>
    <x v="35"/>
    <n v="2.8131477642878201E-2"/>
    <m/>
    <n v="2813"/>
    <m/>
    <n v="3"/>
    <n v="3"/>
    <n v="2"/>
    <n v="3"/>
    <s v="plurifamiliar"/>
    <n v="40"/>
    <n v="31"/>
    <n v="1"/>
    <n v="0"/>
    <n v="0"/>
    <n v="0"/>
    <n v="0"/>
    <n v="1"/>
    <n v="1"/>
    <n v="0"/>
    <n v="0"/>
    <n v="1"/>
    <n v="1"/>
    <n v="0"/>
    <n v="1"/>
    <n v="0"/>
    <n v="1"/>
    <n v="1"/>
    <n v="0"/>
    <n v="1"/>
    <n v="1"/>
    <n v="1"/>
    <n v="0"/>
    <n v="0"/>
    <n v="1"/>
    <n v="0"/>
    <n v="0"/>
    <n v="0"/>
    <n v="1"/>
    <x v="0"/>
    <x v="0"/>
    <n v="1"/>
    <n v="0"/>
    <n v="0"/>
    <n v="0"/>
    <n v="0"/>
    <n v="0"/>
    <n v="0"/>
    <n v="0"/>
    <n v="0"/>
    <n v="0"/>
    <n v="0"/>
    <n v="0"/>
    <n v="0"/>
    <n v="0"/>
    <n v="0"/>
    <n v="0"/>
    <n v="0"/>
    <n v="0"/>
    <n v="0"/>
    <n v="0"/>
    <n v="0"/>
    <x v="0"/>
    <n v="475"/>
    <n v="16885"/>
    <n v="0"/>
    <n v="11"/>
    <n v="4"/>
  </r>
  <r>
    <s v="Raheja Revanta"/>
    <s v=" Sector 78 Gurgaon"/>
    <x v="1"/>
    <n v="120000"/>
    <n v="10018"/>
    <s v=""/>
    <x v="5"/>
    <x v="38"/>
    <n v="1.1978438810141699E-2"/>
    <n v="505"/>
    <m/>
    <n v="1198"/>
    <n v="1"/>
    <n v="2"/>
    <n v="2"/>
    <n v="1"/>
    <s v="unifamiliar"/>
    <n v="55"/>
    <n v="32"/>
    <n v="0"/>
    <n v="0"/>
    <n v="0"/>
    <n v="0"/>
    <n v="0"/>
    <n v="0"/>
    <n v="0"/>
    <n v="0"/>
    <n v="0"/>
    <n v="0"/>
    <n v="1"/>
    <n v="1"/>
    <n v="1"/>
    <n v="0"/>
    <n v="0"/>
    <n v="1"/>
    <n v="0"/>
    <n v="1"/>
    <n v="1"/>
    <n v="1"/>
    <n v="0"/>
    <n v="0"/>
    <n v="1"/>
    <n v="0"/>
    <n v="0"/>
    <n v="0"/>
    <n v="1"/>
    <x v="0"/>
    <x v="0"/>
    <n v="1"/>
    <n v="0"/>
    <n v="0"/>
    <n v="0"/>
    <n v="0"/>
    <n v="0"/>
    <n v="0"/>
    <n v="0"/>
    <n v="0"/>
    <n v="0"/>
    <n v="0"/>
    <n v="0"/>
    <n v="0"/>
    <n v="0"/>
    <n v="0"/>
    <n v="0"/>
    <n v="0"/>
    <n v="0"/>
    <n v="0"/>
    <n v="0"/>
    <n v="0"/>
    <x v="0"/>
    <n v="120"/>
    <n v="10018"/>
    <n v="0"/>
    <n v="7"/>
    <n v="4"/>
  </r>
  <r>
    <s v="Raheja Revanta"/>
    <s v=" Sector 78 Gurgaon"/>
    <x v="1"/>
    <n v="98880"/>
    <n v="6100"/>
    <s v="East"/>
    <x v="5"/>
    <x v="38"/>
    <n v="1.6209836065573701E-2"/>
    <m/>
    <m/>
    <n v="1621"/>
    <n v="2"/>
    <n v="2"/>
    <n v="3"/>
    <n v="2"/>
    <s v="unifamiliar"/>
    <n v="41"/>
    <n v="14"/>
    <n v="0"/>
    <n v="0"/>
    <n v="0"/>
    <n v="0"/>
    <n v="0"/>
    <n v="0"/>
    <n v="0"/>
    <n v="0"/>
    <n v="0"/>
    <n v="0"/>
    <n v="1"/>
    <n v="1"/>
    <n v="1"/>
    <n v="0"/>
    <n v="0"/>
    <n v="1"/>
    <n v="0"/>
    <n v="1"/>
    <n v="1"/>
    <n v="1"/>
    <n v="0"/>
    <n v="0"/>
    <n v="1"/>
    <n v="0"/>
    <n v="0"/>
    <n v="0"/>
    <n v="1"/>
    <x v="0"/>
    <x v="0"/>
    <n v="1"/>
    <n v="0"/>
    <n v="0"/>
    <n v="0"/>
    <n v="0"/>
    <n v="0"/>
    <n v="0"/>
    <n v="0"/>
    <n v="0"/>
    <n v="0"/>
    <n v="0"/>
    <n v="0"/>
    <n v="0"/>
    <n v="0"/>
    <n v="0"/>
    <n v="0"/>
    <n v="0"/>
    <n v="0"/>
    <n v="0"/>
    <n v="0"/>
    <n v="0"/>
    <x v="0"/>
    <n v="98.88"/>
    <n v="6100"/>
    <n v="0"/>
    <n v="7"/>
    <n v="4"/>
  </r>
  <r>
    <s v="Raheja Sampada"/>
    <s v=" Sector 92 Gurgaon"/>
    <x v="1"/>
    <n v="65000"/>
    <n v="4744"/>
    <s v="North-East"/>
    <x v="0"/>
    <x v="0"/>
    <n v="1.37015177065767E-2"/>
    <m/>
    <m/>
    <n v="1370"/>
    <n v="3"/>
    <n v="2"/>
    <n v="3"/>
    <n v="3"/>
    <s v="plurifamiliar"/>
    <n v="14"/>
    <n v="6"/>
    <n v="0"/>
    <n v="0"/>
    <n v="0"/>
    <n v="0"/>
    <n v="0"/>
    <n v="0"/>
    <n v="1"/>
    <n v="0"/>
    <n v="0"/>
    <n v="0"/>
    <n v="1"/>
    <n v="0"/>
    <n v="1"/>
    <n v="1"/>
    <n v="1"/>
    <n v="1"/>
    <n v="1"/>
    <n v="1"/>
    <n v="0"/>
    <n v="0"/>
    <n v="0"/>
    <n v="1"/>
    <n v="0"/>
    <n v="1"/>
    <n v="0"/>
    <n v="1"/>
    <n v="1"/>
    <x v="1"/>
    <x v="0"/>
    <n v="0"/>
    <n v="0"/>
    <n v="0"/>
    <n v="0"/>
    <n v="0"/>
    <n v="0"/>
    <n v="0"/>
    <n v="0"/>
    <n v="0"/>
    <n v="0"/>
    <n v="0"/>
    <n v="0"/>
    <n v="0"/>
    <n v="0"/>
    <n v="0"/>
    <n v="0"/>
    <n v="0"/>
    <n v="0"/>
    <n v="0"/>
    <n v="0"/>
    <n v="0"/>
    <x v="0"/>
    <n v="65"/>
    <n v="4744"/>
    <n v="0"/>
    <n v="8"/>
    <n v="4"/>
  </r>
  <r>
    <s v="Raheja Sampada"/>
    <s v=" Sector 92 Gurgaon"/>
    <x v="1"/>
    <n v="70000"/>
    <n v="4453"/>
    <s v=""/>
    <x v="1"/>
    <x v="1"/>
    <n v="1.5719739501459599E-2"/>
    <m/>
    <n v="1572"/>
    <m/>
    <n v="3"/>
    <n v="3"/>
    <n v="0"/>
    <n v="3"/>
    <s v="plurifamiliar"/>
    <n v="19"/>
    <n v="7"/>
    <n v="0"/>
    <n v="0"/>
    <n v="0"/>
    <n v="0"/>
    <m/>
    <m/>
    <m/>
    <m/>
    <m/>
    <m/>
    <m/>
    <m/>
    <m/>
    <m/>
    <m/>
    <m/>
    <m/>
    <m/>
    <m/>
    <m/>
    <m/>
    <n v="1"/>
    <n v="0"/>
    <n v="1"/>
    <n v="0"/>
    <n v="1"/>
    <n v="1"/>
    <x v="1"/>
    <x v="0"/>
    <n v="0"/>
    <n v="0"/>
    <n v="0"/>
    <n v="0"/>
    <n v="0"/>
    <n v="0"/>
    <n v="0"/>
    <n v="0"/>
    <n v="0"/>
    <n v="0"/>
    <n v="0"/>
    <n v="0"/>
    <n v="0"/>
    <n v="0"/>
    <n v="0"/>
    <n v="0"/>
    <n v="0"/>
    <n v="0"/>
    <n v="0"/>
    <n v="0"/>
    <n v="0"/>
    <x v="0"/>
    <n v="70"/>
    <n v="4453"/>
    <n v="0"/>
    <n v="0"/>
    <n v="4"/>
  </r>
  <r>
    <s v="Raheja Sampada"/>
    <s v=" Sector 92 Gurgaon"/>
    <x v="1"/>
    <n v="90000"/>
    <n v="6569"/>
    <s v="East"/>
    <x v="0"/>
    <x v="7"/>
    <n v="1.3700715481808399E-2"/>
    <m/>
    <m/>
    <n v="1370"/>
    <n v="3"/>
    <n v="2"/>
    <n v="3"/>
    <n v="3"/>
    <s v="plurifamiliar"/>
    <n v="14"/>
    <n v="11"/>
    <n v="0"/>
    <n v="0"/>
    <n v="0"/>
    <n v="0"/>
    <n v="0"/>
    <n v="1"/>
    <n v="1"/>
    <n v="1"/>
    <n v="0"/>
    <n v="0"/>
    <n v="1"/>
    <n v="1"/>
    <n v="1"/>
    <n v="1"/>
    <n v="1"/>
    <n v="1"/>
    <n v="1"/>
    <n v="1"/>
    <n v="1"/>
    <n v="1"/>
    <n v="1"/>
    <n v="1"/>
    <n v="0"/>
    <n v="1"/>
    <n v="0"/>
    <n v="1"/>
    <n v="1"/>
    <x v="1"/>
    <x v="0"/>
    <n v="0"/>
    <n v="0"/>
    <n v="0"/>
    <n v="0"/>
    <n v="0"/>
    <n v="0"/>
    <n v="0"/>
    <n v="0"/>
    <n v="0"/>
    <n v="0"/>
    <n v="0"/>
    <n v="0"/>
    <n v="0"/>
    <n v="0"/>
    <n v="0"/>
    <n v="0"/>
    <n v="0"/>
    <n v="0"/>
    <n v="0"/>
    <n v="0"/>
    <n v="0"/>
    <x v="0"/>
    <n v="90"/>
    <n v="6569"/>
    <n v="0"/>
    <n v="13"/>
    <n v="4"/>
  </r>
  <r>
    <s v="Raheja Teachers Apartments"/>
    <s v=" Sector 31 Gurgaon"/>
    <x v="1"/>
    <n v="120000"/>
    <n v="7272"/>
    <s v="East"/>
    <x v="2"/>
    <x v="36"/>
    <n v="1.65016501650165E-2"/>
    <n v="1150"/>
    <n v="1450"/>
    <n v="1650"/>
    <n v="3"/>
    <n v="2"/>
    <n v="2"/>
    <n v="3"/>
    <s v="plurifamiliar"/>
    <n v="6"/>
    <n v="1"/>
    <n v="0"/>
    <n v="0"/>
    <n v="0"/>
    <n v="0"/>
    <n v="1"/>
    <n v="1"/>
    <n v="1"/>
    <n v="0"/>
    <n v="1"/>
    <n v="1"/>
    <n v="1"/>
    <n v="1"/>
    <n v="1"/>
    <n v="1"/>
    <n v="1"/>
    <n v="1"/>
    <n v="1"/>
    <n v="1"/>
    <n v="0"/>
    <n v="0"/>
    <n v="0"/>
    <n v="1"/>
    <n v="0"/>
    <n v="1"/>
    <n v="1"/>
    <n v="1"/>
    <n v="1"/>
    <x v="1"/>
    <x v="0"/>
    <n v="0"/>
    <n v="1"/>
    <n v="4"/>
    <n v="13"/>
    <n v="1"/>
    <n v="0"/>
    <n v="1"/>
    <n v="7"/>
    <n v="0"/>
    <n v="1"/>
    <n v="1"/>
    <n v="0"/>
    <n v="0"/>
    <n v="0"/>
    <n v="1"/>
    <n v="2"/>
    <n v="0"/>
    <n v="0"/>
    <n v="0"/>
    <n v="0"/>
    <n v="1"/>
    <x v="2"/>
    <n v="120"/>
    <n v="7272"/>
    <n v="31"/>
    <n v="13"/>
    <n v="6"/>
  </r>
  <r>
    <s v="Raheja The Vedaanta Floors"/>
    <s v=" Sector 108 Gurgaon"/>
    <x v="1"/>
    <n v="70000"/>
    <n v="4521"/>
    <s v=""/>
    <x v="2"/>
    <x v="1"/>
    <n v="1.5483300154833001E-2"/>
    <n v="1548"/>
    <m/>
    <m/>
    <n v="2"/>
    <n v="2"/>
    <n v="3"/>
    <n v="2"/>
    <s v="unifamiliar"/>
    <n v="5"/>
    <n v="1"/>
    <n v="0"/>
    <n v="0"/>
    <n v="0"/>
    <n v="0"/>
    <m/>
    <m/>
    <m/>
    <m/>
    <m/>
    <m/>
    <m/>
    <m/>
    <m/>
    <m/>
    <m/>
    <m/>
    <m/>
    <m/>
    <m/>
    <m/>
    <m/>
    <n v="0"/>
    <n v="0"/>
    <n v="0"/>
    <n v="0"/>
    <n v="1"/>
    <n v="1"/>
    <x v="1"/>
    <x v="2"/>
    <n v="1"/>
    <n v="0"/>
    <n v="0"/>
    <n v="1"/>
    <n v="0"/>
    <n v="0"/>
    <n v="0"/>
    <n v="1"/>
    <n v="0"/>
    <n v="1"/>
    <n v="0"/>
    <n v="0"/>
    <n v="0"/>
    <n v="0"/>
    <n v="1"/>
    <n v="1"/>
    <n v="0"/>
    <n v="0"/>
    <n v="0"/>
    <n v="0"/>
    <n v="2"/>
    <x v="1"/>
    <n v="70"/>
    <n v="4521"/>
    <n v="5"/>
    <n v="0"/>
    <n v="4"/>
  </r>
  <r>
    <s v="Raheja Vanya"/>
    <s v=" Sector 99A Gurgaon"/>
    <x v="1"/>
    <n v="85000"/>
    <n v="6789"/>
    <s v="West"/>
    <x v="4"/>
    <x v="22"/>
    <n v="1.2520253351008899E-2"/>
    <m/>
    <m/>
    <n v="1252"/>
    <n v="2"/>
    <n v="2"/>
    <n v="2"/>
    <n v="2"/>
    <s v="unifamiliar"/>
    <n v="19"/>
    <n v="3"/>
    <n v="0"/>
    <n v="0"/>
    <n v="0"/>
    <n v="0"/>
    <n v="0"/>
    <n v="0"/>
    <n v="1"/>
    <n v="1"/>
    <n v="0"/>
    <n v="0"/>
    <n v="1"/>
    <n v="1"/>
    <n v="0"/>
    <n v="0"/>
    <n v="1"/>
    <n v="1"/>
    <n v="1"/>
    <n v="0"/>
    <n v="1"/>
    <n v="1"/>
    <n v="0"/>
    <n v="1"/>
    <n v="1"/>
    <n v="0"/>
    <n v="0"/>
    <n v="0"/>
    <n v="1"/>
    <x v="0"/>
    <x v="0"/>
    <n v="1"/>
    <n v="0"/>
    <n v="0"/>
    <n v="0"/>
    <n v="0"/>
    <n v="0"/>
    <n v="0"/>
    <n v="0"/>
    <n v="0"/>
    <n v="0"/>
    <n v="0"/>
    <n v="0"/>
    <n v="0"/>
    <n v="0"/>
    <n v="0"/>
    <n v="0"/>
    <n v="0"/>
    <n v="0"/>
    <n v="0"/>
    <n v="0"/>
    <n v="0"/>
    <x v="0"/>
    <n v="85"/>
    <n v="6789"/>
    <n v="0"/>
    <n v="9"/>
    <n v="5"/>
  </r>
  <r>
    <s v="Raheja Vanya"/>
    <s v=" Sector 99A Gurgaon"/>
    <x v="1"/>
    <n v="59000"/>
    <n v="3975"/>
    <s v="East"/>
    <x v="5"/>
    <x v="7"/>
    <n v="1.48427672955974E-2"/>
    <m/>
    <m/>
    <n v="1252"/>
    <n v="2"/>
    <n v="2"/>
    <n v="3"/>
    <n v="2"/>
    <s v="unifamiliar"/>
    <n v="19"/>
    <n v="1"/>
    <n v="0"/>
    <n v="0"/>
    <n v="0"/>
    <n v="0"/>
    <n v="0"/>
    <n v="1"/>
    <n v="1"/>
    <n v="0"/>
    <n v="0"/>
    <n v="0"/>
    <n v="1"/>
    <n v="1"/>
    <n v="1"/>
    <n v="1"/>
    <n v="1"/>
    <n v="1"/>
    <n v="1"/>
    <n v="1"/>
    <n v="1"/>
    <n v="1"/>
    <n v="1"/>
    <n v="1"/>
    <n v="1"/>
    <n v="0"/>
    <n v="0"/>
    <n v="0"/>
    <n v="1"/>
    <x v="0"/>
    <x v="0"/>
    <n v="1"/>
    <n v="0"/>
    <n v="0"/>
    <n v="0"/>
    <n v="0"/>
    <n v="0"/>
    <n v="0"/>
    <n v="0"/>
    <n v="0"/>
    <n v="1"/>
    <n v="0"/>
    <n v="0"/>
    <n v="0"/>
    <n v="0"/>
    <n v="0"/>
    <n v="0"/>
    <n v="0"/>
    <n v="0"/>
    <n v="0"/>
    <n v="0"/>
    <n v="0"/>
    <x v="0"/>
    <n v="59"/>
    <n v="3975"/>
    <n v="1"/>
    <n v="12"/>
    <n v="5"/>
  </r>
  <r>
    <s v="Raheja Vedaanta"/>
    <s v=" Sector 108 Gurgaon"/>
    <x v="1"/>
    <n v="70000"/>
    <n v="4666"/>
    <s v="West"/>
    <x v="2"/>
    <x v="1"/>
    <n v="1.5002143163309001E-2"/>
    <n v="1150"/>
    <n v="1468"/>
    <m/>
    <n v="2"/>
    <n v="2"/>
    <n v="1"/>
    <n v="2"/>
    <s v="unifamiliar"/>
    <n v="16"/>
    <n v="10"/>
    <n v="0"/>
    <n v="0"/>
    <n v="0"/>
    <n v="0"/>
    <m/>
    <m/>
    <m/>
    <m/>
    <m/>
    <m/>
    <m/>
    <m/>
    <m/>
    <m/>
    <m/>
    <m/>
    <m/>
    <m/>
    <m/>
    <m/>
    <m/>
    <m/>
    <m/>
    <m/>
    <m/>
    <m/>
    <m/>
    <x v="2"/>
    <x v="1"/>
    <m/>
    <m/>
    <n v="0"/>
    <n v="0"/>
    <n v="0"/>
    <n v="0"/>
    <n v="0"/>
    <n v="0"/>
    <n v="0"/>
    <n v="0"/>
    <n v="0"/>
    <n v="0"/>
    <n v="0"/>
    <n v="0"/>
    <n v="0"/>
    <n v="0"/>
    <n v="0"/>
    <n v="0"/>
    <n v="0"/>
    <n v="0"/>
    <n v="0"/>
    <x v="0"/>
    <n v="70"/>
    <n v="4666"/>
    <n v="0"/>
    <n v="0"/>
    <n v="0"/>
  </r>
  <r>
    <s v="Raheja Vedaanta"/>
    <s v=" Sector 108 Gurgaon"/>
    <x v="1"/>
    <n v="70000"/>
    <n v="4651"/>
    <s v="South"/>
    <x v="2"/>
    <x v="24"/>
    <n v="1.50505267684368E-2"/>
    <m/>
    <m/>
    <n v="1505"/>
    <n v="2"/>
    <n v="2"/>
    <n v="2"/>
    <n v="2"/>
    <s v="unifamiliar"/>
    <n v="22"/>
    <n v="12"/>
    <n v="0"/>
    <n v="0"/>
    <n v="0"/>
    <n v="0"/>
    <n v="0"/>
    <n v="0"/>
    <n v="1"/>
    <n v="1"/>
    <n v="0"/>
    <n v="0"/>
    <n v="1"/>
    <n v="1"/>
    <n v="1"/>
    <n v="0"/>
    <n v="1"/>
    <n v="1"/>
    <n v="1"/>
    <n v="1"/>
    <n v="1"/>
    <n v="1"/>
    <n v="1"/>
    <m/>
    <m/>
    <m/>
    <m/>
    <m/>
    <m/>
    <x v="2"/>
    <x v="1"/>
    <m/>
    <m/>
    <n v="0"/>
    <n v="1"/>
    <n v="0"/>
    <n v="0"/>
    <n v="0"/>
    <n v="0"/>
    <n v="0"/>
    <n v="1"/>
    <n v="0"/>
    <n v="0"/>
    <n v="0"/>
    <n v="0"/>
    <n v="0"/>
    <n v="0"/>
    <n v="0"/>
    <n v="0"/>
    <n v="0"/>
    <n v="0"/>
    <n v="0"/>
    <x v="0"/>
    <n v="70"/>
    <n v="4651"/>
    <n v="2"/>
    <n v="11"/>
    <n v="0"/>
  </r>
  <r>
    <s v="Raheja Vedaanta"/>
    <s v=" Sector 108 Gurgaon"/>
    <x v="1"/>
    <n v="80000"/>
    <n v="4080"/>
    <s v="North-East"/>
    <x v="0"/>
    <x v="9"/>
    <n v="1.9607843137254902E-2"/>
    <m/>
    <m/>
    <n v="1838"/>
    <n v="3"/>
    <n v="3"/>
    <n v="3"/>
    <n v="3"/>
    <s v="plurifamiliar"/>
    <n v="22"/>
    <n v="9"/>
    <n v="0"/>
    <n v="0"/>
    <n v="1"/>
    <n v="0"/>
    <n v="1"/>
    <n v="1"/>
    <n v="1"/>
    <n v="0"/>
    <n v="1"/>
    <n v="1"/>
    <n v="1"/>
    <n v="1"/>
    <n v="1"/>
    <n v="1"/>
    <n v="1"/>
    <n v="1"/>
    <n v="1"/>
    <n v="1"/>
    <n v="1"/>
    <n v="1"/>
    <n v="1"/>
    <m/>
    <m/>
    <m/>
    <m/>
    <m/>
    <m/>
    <x v="2"/>
    <x v="1"/>
    <m/>
    <m/>
    <n v="0"/>
    <n v="0"/>
    <n v="0"/>
    <n v="0"/>
    <n v="0"/>
    <n v="1"/>
    <n v="0"/>
    <n v="0"/>
    <n v="0"/>
    <n v="0"/>
    <n v="0"/>
    <n v="0"/>
    <n v="0"/>
    <n v="0"/>
    <n v="0"/>
    <n v="0"/>
    <n v="0"/>
    <n v="0"/>
    <n v="0"/>
    <x v="0"/>
    <n v="80"/>
    <n v="4080"/>
    <n v="1"/>
    <n v="16"/>
    <n v="0"/>
  </r>
  <r>
    <s v="Raheja Vedaanta"/>
    <s v=" Sector 108 Gurgaon"/>
    <x v="1"/>
    <n v="65000"/>
    <n v="4761"/>
    <s v="East"/>
    <x v="0"/>
    <x v="9"/>
    <n v="1.36525939928586E-2"/>
    <m/>
    <m/>
    <n v="1365"/>
    <n v="2"/>
    <n v="2"/>
    <n v="2"/>
    <n v="2"/>
    <s v="unifamiliar"/>
    <n v="22"/>
    <n v="5"/>
    <n v="0"/>
    <n v="0"/>
    <n v="1"/>
    <n v="0"/>
    <n v="1"/>
    <n v="1"/>
    <n v="1"/>
    <n v="0"/>
    <n v="1"/>
    <n v="1"/>
    <n v="1"/>
    <n v="1"/>
    <n v="1"/>
    <n v="1"/>
    <n v="1"/>
    <n v="1"/>
    <n v="1"/>
    <n v="1"/>
    <n v="1"/>
    <n v="1"/>
    <n v="1"/>
    <m/>
    <m/>
    <m/>
    <m/>
    <m/>
    <m/>
    <x v="2"/>
    <x v="1"/>
    <m/>
    <m/>
    <n v="0"/>
    <n v="2"/>
    <n v="0"/>
    <n v="0"/>
    <n v="0"/>
    <n v="1"/>
    <n v="0"/>
    <n v="1"/>
    <n v="0"/>
    <n v="0"/>
    <n v="0"/>
    <n v="0"/>
    <n v="0"/>
    <n v="0"/>
    <n v="0"/>
    <n v="0"/>
    <n v="0"/>
    <n v="0"/>
    <n v="2"/>
    <x v="1"/>
    <n v="65"/>
    <n v="4761"/>
    <n v="4"/>
    <n v="16"/>
    <n v="0"/>
  </r>
  <r>
    <s v="Raheja Vedaanta"/>
    <s v=" Sector 108 Gurgaon"/>
    <x v="1"/>
    <n v="85000"/>
    <n v="4637"/>
    <s v="North-East"/>
    <x v="0"/>
    <x v="8"/>
    <n v="1.8330817338796601E-2"/>
    <n v="1350"/>
    <n v="1500"/>
    <n v="1833"/>
    <n v="3"/>
    <n v="3"/>
    <n v="2"/>
    <n v="3"/>
    <s v="plurifamiliar"/>
    <n v="2"/>
    <n v="2"/>
    <n v="1"/>
    <n v="0"/>
    <n v="0"/>
    <n v="0"/>
    <n v="0"/>
    <n v="0"/>
    <n v="1"/>
    <n v="1"/>
    <n v="0"/>
    <n v="0"/>
    <n v="1"/>
    <n v="1"/>
    <n v="1"/>
    <n v="0"/>
    <n v="0"/>
    <n v="1"/>
    <n v="1"/>
    <n v="1"/>
    <n v="1"/>
    <n v="1"/>
    <n v="1"/>
    <m/>
    <m/>
    <m/>
    <m/>
    <m/>
    <m/>
    <x v="2"/>
    <x v="1"/>
    <m/>
    <m/>
    <n v="0"/>
    <n v="0"/>
    <n v="0"/>
    <n v="0"/>
    <n v="0"/>
    <n v="0"/>
    <n v="0"/>
    <n v="0"/>
    <n v="0"/>
    <n v="0"/>
    <n v="0"/>
    <n v="0"/>
    <n v="0"/>
    <n v="0"/>
    <n v="0"/>
    <n v="0"/>
    <n v="0"/>
    <n v="0"/>
    <n v="0"/>
    <x v="0"/>
    <n v="85"/>
    <n v="4637"/>
    <n v="0"/>
    <n v="11"/>
    <n v="0"/>
  </r>
  <r>
    <s v="Raheja Vedaanta"/>
    <s v=" Sector 108 Gurgaon"/>
    <x v="1"/>
    <n v="70000"/>
    <n v="4651"/>
    <s v="South"/>
    <x v="1"/>
    <x v="1"/>
    <n v="1.50505267684368E-2"/>
    <m/>
    <n v="1505"/>
    <m/>
    <n v="2"/>
    <n v="2"/>
    <n v="2"/>
    <n v="2"/>
    <s v="unifamiliar"/>
    <n v="12"/>
    <n v="12"/>
    <n v="0"/>
    <n v="0"/>
    <n v="0"/>
    <n v="0"/>
    <m/>
    <m/>
    <m/>
    <m/>
    <m/>
    <m/>
    <m/>
    <m/>
    <m/>
    <m/>
    <m/>
    <m/>
    <m/>
    <m/>
    <m/>
    <m/>
    <m/>
    <m/>
    <m/>
    <m/>
    <m/>
    <m/>
    <m/>
    <x v="2"/>
    <x v="1"/>
    <m/>
    <m/>
    <n v="0"/>
    <n v="0"/>
    <n v="0"/>
    <n v="0"/>
    <n v="0"/>
    <n v="0"/>
    <n v="0"/>
    <n v="0"/>
    <n v="0"/>
    <n v="0"/>
    <n v="0"/>
    <n v="0"/>
    <n v="0"/>
    <n v="0"/>
    <n v="0"/>
    <n v="0"/>
    <n v="0"/>
    <n v="0"/>
    <n v="0"/>
    <x v="0"/>
    <n v="70"/>
    <n v="4651"/>
    <n v="0"/>
    <n v="0"/>
    <n v="0"/>
  </r>
  <r>
    <s v="Raheja Vedaanta"/>
    <s v=" Sector 108 Gurgaon"/>
    <x v="1"/>
    <n v="100000"/>
    <n v="4854"/>
    <s v="North"/>
    <x v="1"/>
    <x v="1"/>
    <n v="2.0601565718994599E-2"/>
    <n v="1890"/>
    <n v="2060"/>
    <m/>
    <n v="2"/>
    <n v="2"/>
    <n v="2"/>
    <n v="2"/>
    <s v="unifamiliar"/>
    <n v="6"/>
    <n v="0"/>
    <n v="0"/>
    <n v="0"/>
    <n v="0"/>
    <n v="0"/>
    <m/>
    <m/>
    <m/>
    <m/>
    <m/>
    <m/>
    <m/>
    <m/>
    <m/>
    <m/>
    <m/>
    <m/>
    <m/>
    <m/>
    <m/>
    <m/>
    <m/>
    <m/>
    <m/>
    <m/>
    <m/>
    <m/>
    <m/>
    <x v="2"/>
    <x v="1"/>
    <m/>
    <m/>
    <n v="0"/>
    <n v="0"/>
    <n v="0"/>
    <n v="0"/>
    <n v="0"/>
    <n v="0"/>
    <n v="0"/>
    <n v="0"/>
    <n v="0"/>
    <n v="0"/>
    <n v="0"/>
    <n v="0"/>
    <n v="0"/>
    <n v="0"/>
    <n v="0"/>
    <n v="0"/>
    <n v="0"/>
    <n v="0"/>
    <n v="0"/>
    <x v="0"/>
    <n v="100"/>
    <n v="4854"/>
    <n v="0"/>
    <n v="0"/>
    <n v="0"/>
  </r>
  <r>
    <s v="Raheja Vedaanta"/>
    <s v=" Sector 108 Gurgaon"/>
    <x v="1"/>
    <n v="70000"/>
    <n v="4522"/>
    <s v="West"/>
    <x v="1"/>
    <x v="1"/>
    <n v="1.54798761609907E-2"/>
    <n v="1200"/>
    <n v="1548"/>
    <m/>
    <n v="2"/>
    <n v="2"/>
    <n v="3"/>
    <n v="2"/>
    <s v="unifamiliar"/>
    <n v="1"/>
    <n v="1"/>
    <n v="0"/>
    <n v="0"/>
    <n v="0"/>
    <n v="0"/>
    <m/>
    <m/>
    <m/>
    <m/>
    <m/>
    <m/>
    <m/>
    <m/>
    <m/>
    <m/>
    <m/>
    <m/>
    <m/>
    <m/>
    <m/>
    <m/>
    <m/>
    <m/>
    <m/>
    <m/>
    <m/>
    <m/>
    <m/>
    <x v="2"/>
    <x v="1"/>
    <m/>
    <m/>
    <n v="0"/>
    <n v="1"/>
    <n v="0"/>
    <n v="0"/>
    <n v="0"/>
    <n v="0"/>
    <n v="0"/>
    <n v="0"/>
    <n v="0"/>
    <n v="0"/>
    <n v="0"/>
    <n v="0"/>
    <n v="0"/>
    <n v="0"/>
    <n v="0"/>
    <n v="0"/>
    <n v="0"/>
    <n v="0"/>
    <n v="0"/>
    <x v="0"/>
    <n v="70"/>
    <n v="4522"/>
    <n v="1"/>
    <n v="0"/>
    <n v="0"/>
  </r>
  <r>
    <s v="Raheja Vedaanta"/>
    <s v=" Sector 108 Gurgaon"/>
    <x v="1"/>
    <n v="150000"/>
    <n v="5263"/>
    <s v=""/>
    <x v="1"/>
    <x v="1"/>
    <n v="2.8500855025650699E-2"/>
    <m/>
    <n v="2850"/>
    <m/>
    <n v="3"/>
    <n v="4"/>
    <n v="0"/>
    <n v="3"/>
    <s v="plurifamiliar"/>
    <n v="12"/>
    <n v="12"/>
    <n v="0"/>
    <n v="0"/>
    <n v="0"/>
    <n v="0"/>
    <m/>
    <m/>
    <m/>
    <m/>
    <m/>
    <m/>
    <m/>
    <m/>
    <m/>
    <m/>
    <m/>
    <m/>
    <m/>
    <m/>
    <m/>
    <m/>
    <m/>
    <m/>
    <m/>
    <m/>
    <m/>
    <m/>
    <m/>
    <x v="2"/>
    <x v="1"/>
    <m/>
    <m/>
    <n v="0"/>
    <n v="0"/>
    <n v="0"/>
    <n v="0"/>
    <n v="0"/>
    <n v="0"/>
    <n v="0"/>
    <n v="0"/>
    <n v="0"/>
    <n v="0"/>
    <n v="0"/>
    <n v="0"/>
    <n v="0"/>
    <n v="0"/>
    <n v="0"/>
    <n v="0"/>
    <n v="0"/>
    <n v="0"/>
    <n v="0"/>
    <x v="0"/>
    <n v="150"/>
    <n v="5263"/>
    <n v="0"/>
    <n v="0"/>
    <n v="0"/>
  </r>
  <r>
    <s v="Raheja Vedaanta"/>
    <s v=" Sector 108 Gurgaon"/>
    <x v="1"/>
    <n v="125000"/>
    <n v="5681"/>
    <s v=""/>
    <x v="0"/>
    <x v="8"/>
    <n v="2.2003168456257698E-2"/>
    <m/>
    <m/>
    <n v="2200"/>
    <n v="3"/>
    <n v="2"/>
    <n v="0"/>
    <n v="3"/>
    <s v="plurifamiliar"/>
    <n v="22"/>
    <n v="0"/>
    <n v="0"/>
    <n v="0"/>
    <n v="0"/>
    <n v="0"/>
    <n v="0"/>
    <n v="0"/>
    <n v="1"/>
    <n v="1"/>
    <n v="0"/>
    <n v="0"/>
    <n v="1"/>
    <n v="1"/>
    <n v="1"/>
    <n v="0"/>
    <n v="0"/>
    <n v="1"/>
    <n v="1"/>
    <n v="1"/>
    <n v="1"/>
    <n v="1"/>
    <n v="1"/>
    <m/>
    <m/>
    <m/>
    <m/>
    <m/>
    <m/>
    <x v="2"/>
    <x v="1"/>
    <m/>
    <m/>
    <n v="3"/>
    <n v="1"/>
    <n v="0"/>
    <n v="0"/>
    <n v="0"/>
    <n v="0"/>
    <n v="0"/>
    <n v="1"/>
    <n v="0"/>
    <n v="0"/>
    <n v="0"/>
    <n v="0"/>
    <n v="0"/>
    <n v="1"/>
    <n v="0"/>
    <n v="0"/>
    <n v="0"/>
    <n v="0"/>
    <n v="2"/>
    <x v="1"/>
    <n v="125"/>
    <n v="5681"/>
    <n v="6"/>
    <n v="10"/>
    <n v="0"/>
  </r>
  <r>
    <s v="Raheja Vedaanta"/>
    <s v=" Sector 108 Gurgaon"/>
    <x v="1"/>
    <n v="95000"/>
    <n v="5214"/>
    <s v=""/>
    <x v="0"/>
    <x v="12"/>
    <n v="1.8220176448024501E-2"/>
    <m/>
    <m/>
    <n v="1822"/>
    <n v="3"/>
    <n v="3"/>
    <n v="3"/>
    <n v="3"/>
    <s v="plurifamiliar"/>
    <n v="22"/>
    <n v="3"/>
    <n v="0"/>
    <n v="0"/>
    <n v="0"/>
    <n v="0"/>
    <n v="0"/>
    <n v="0"/>
    <n v="1"/>
    <n v="0"/>
    <n v="0"/>
    <n v="1"/>
    <n v="1"/>
    <n v="1"/>
    <n v="1"/>
    <n v="1"/>
    <n v="1"/>
    <n v="1"/>
    <n v="1"/>
    <n v="1"/>
    <n v="1"/>
    <n v="1"/>
    <n v="1"/>
    <m/>
    <m/>
    <m/>
    <m/>
    <m/>
    <m/>
    <x v="2"/>
    <x v="1"/>
    <m/>
    <m/>
    <n v="0"/>
    <n v="0"/>
    <n v="0"/>
    <n v="0"/>
    <n v="0"/>
    <n v="0"/>
    <n v="0"/>
    <n v="0"/>
    <n v="0"/>
    <n v="0"/>
    <n v="0"/>
    <n v="0"/>
    <n v="0"/>
    <n v="0"/>
    <n v="0"/>
    <n v="0"/>
    <n v="0"/>
    <n v="0"/>
    <n v="0"/>
    <x v="0"/>
    <n v="95"/>
    <n v="5214"/>
    <n v="0"/>
    <n v="12"/>
    <n v="0"/>
  </r>
  <r>
    <s v="Raheja Vedas"/>
    <s v=" Sector 108 Gurgaon"/>
    <x v="1"/>
    <n v="215000"/>
    <n v="4134"/>
    <s v="East"/>
    <x v="0"/>
    <x v="1"/>
    <n v="5.2007740686985902E-2"/>
    <n v="4000"/>
    <n v="4600"/>
    <n v="5200"/>
    <n v="3"/>
    <n v="4"/>
    <n v="3"/>
    <n v="3"/>
    <s v="plurifamiliar"/>
    <n v="14"/>
    <n v="12"/>
    <n v="0"/>
    <n v="1"/>
    <n v="0"/>
    <n v="0"/>
    <m/>
    <m/>
    <m/>
    <m/>
    <m/>
    <m/>
    <m/>
    <m/>
    <m/>
    <m/>
    <m/>
    <m/>
    <m/>
    <m/>
    <m/>
    <m/>
    <m/>
    <m/>
    <m/>
    <m/>
    <m/>
    <m/>
    <m/>
    <x v="2"/>
    <x v="1"/>
    <m/>
    <m/>
    <n v="0"/>
    <n v="0"/>
    <n v="0"/>
    <n v="0"/>
    <n v="0"/>
    <n v="0"/>
    <n v="0"/>
    <n v="0"/>
    <n v="0"/>
    <n v="0"/>
    <n v="0"/>
    <n v="0"/>
    <n v="0"/>
    <n v="0"/>
    <n v="0"/>
    <n v="0"/>
    <n v="0"/>
    <n v="0"/>
    <n v="0"/>
    <x v="0"/>
    <n v="215"/>
    <n v="4134"/>
    <n v="0"/>
    <n v="1"/>
    <n v="0"/>
  </r>
  <r>
    <s v="Rail Vihar CGHS"/>
    <s v=" Sector 56 Gurgaon"/>
    <x v="1"/>
    <n v="135000"/>
    <n v="10384"/>
    <s v="West"/>
    <x v="3"/>
    <x v="12"/>
    <n v="1.30007704160246E-2"/>
    <n v="1250"/>
    <n v="1275"/>
    <n v="1300"/>
    <n v="3"/>
    <n v="2"/>
    <n v="2"/>
    <n v="3"/>
    <s v="plurifamiliar"/>
    <n v="4"/>
    <n v="1"/>
    <n v="0"/>
    <n v="0"/>
    <n v="0"/>
    <n v="0"/>
    <n v="1"/>
    <n v="1"/>
    <n v="1"/>
    <n v="0"/>
    <n v="1"/>
    <n v="1"/>
    <n v="1"/>
    <n v="1"/>
    <n v="1"/>
    <n v="0"/>
    <n v="1"/>
    <n v="1"/>
    <n v="1"/>
    <n v="1"/>
    <n v="0"/>
    <n v="1"/>
    <n v="1"/>
    <n v="1"/>
    <n v="0"/>
    <n v="1"/>
    <n v="1"/>
    <n v="1"/>
    <n v="1"/>
    <x v="0"/>
    <x v="2"/>
    <n v="0"/>
    <n v="1"/>
    <n v="0"/>
    <n v="0"/>
    <n v="0"/>
    <n v="0"/>
    <n v="0"/>
    <n v="0"/>
    <n v="0"/>
    <n v="0"/>
    <n v="0"/>
    <n v="0"/>
    <n v="0"/>
    <n v="0"/>
    <n v="0"/>
    <n v="0"/>
    <n v="0"/>
    <n v="0"/>
    <n v="0"/>
    <n v="0"/>
    <n v="0"/>
    <x v="0"/>
    <n v="135"/>
    <n v="10384"/>
    <n v="0"/>
    <n v="13"/>
    <n v="8"/>
  </r>
  <r>
    <s v="Railway Officers RPF Society"/>
    <s v=" Sector 9A Gurgaon"/>
    <x v="1"/>
    <n v="125000"/>
    <n v="6921"/>
    <s v="South-West"/>
    <x v="3"/>
    <x v="1"/>
    <n v="1.8060973847709799E-2"/>
    <n v="1806"/>
    <m/>
    <m/>
    <n v="4"/>
    <n v="3"/>
    <n v="3"/>
    <n v="4"/>
    <s v="plurifamiliar"/>
    <n v="10"/>
    <n v="1"/>
    <n v="1"/>
    <n v="0"/>
    <n v="0"/>
    <n v="0"/>
    <n v="1"/>
    <n v="0"/>
    <n v="0"/>
    <n v="1"/>
    <n v="0"/>
    <n v="0"/>
    <n v="0"/>
    <n v="1"/>
    <n v="0"/>
    <n v="0"/>
    <n v="0"/>
    <n v="1"/>
    <n v="1"/>
    <n v="0"/>
    <n v="0"/>
    <n v="0"/>
    <n v="0"/>
    <n v="1"/>
    <n v="0"/>
    <n v="1"/>
    <n v="1"/>
    <n v="1"/>
    <n v="1"/>
    <x v="0"/>
    <x v="0"/>
    <n v="0"/>
    <n v="0"/>
    <n v="0"/>
    <n v="3"/>
    <n v="0"/>
    <n v="0"/>
    <n v="0"/>
    <n v="0"/>
    <n v="0"/>
    <n v="1"/>
    <n v="0"/>
    <n v="0"/>
    <n v="0"/>
    <n v="0"/>
    <n v="0"/>
    <n v="3"/>
    <n v="0"/>
    <n v="0"/>
    <n v="0"/>
    <n v="0"/>
    <n v="2"/>
    <x v="1"/>
    <n v="125"/>
    <n v="6921"/>
    <n v="7"/>
    <n v="6"/>
    <n v="6"/>
  </r>
  <r>
    <s v="Railway Officers RPF Society"/>
    <s v=" Sector 9A Gurgaon"/>
    <x v="1"/>
    <n v="125000"/>
    <n v="6921"/>
    <s v=""/>
    <x v="3"/>
    <x v="3"/>
    <n v="1.8060973847709799E-2"/>
    <n v="1806"/>
    <m/>
    <m/>
    <n v="4"/>
    <n v="3"/>
    <n v="3"/>
    <n v="4"/>
    <s v="plurifamiliar"/>
    <n v="10"/>
    <n v="1"/>
    <n v="1"/>
    <n v="0"/>
    <n v="0"/>
    <n v="0"/>
    <n v="0"/>
    <n v="0"/>
    <n v="0"/>
    <n v="0"/>
    <n v="0"/>
    <n v="0"/>
    <n v="1"/>
    <n v="0"/>
    <n v="0"/>
    <n v="0"/>
    <n v="1"/>
    <n v="1"/>
    <n v="0"/>
    <n v="0"/>
    <n v="0"/>
    <n v="0"/>
    <n v="0"/>
    <n v="1"/>
    <n v="0"/>
    <n v="1"/>
    <n v="1"/>
    <n v="1"/>
    <n v="1"/>
    <x v="1"/>
    <x v="0"/>
    <n v="0"/>
    <n v="0"/>
    <n v="0"/>
    <n v="3"/>
    <n v="0"/>
    <n v="0"/>
    <n v="0"/>
    <n v="0"/>
    <n v="0"/>
    <n v="1"/>
    <n v="0"/>
    <n v="0"/>
    <n v="0"/>
    <n v="0"/>
    <n v="0"/>
    <n v="3"/>
    <n v="0"/>
    <n v="0"/>
    <n v="0"/>
    <n v="0"/>
    <n v="2"/>
    <x v="1"/>
    <n v="125"/>
    <n v="6921"/>
    <n v="7"/>
    <n v="4"/>
    <n v="5"/>
  </r>
  <r>
    <s v="Railway Officers RPF Society"/>
    <s v=" Sector 9A Gurgaon"/>
    <x v="1"/>
    <n v="130000"/>
    <n v="5039"/>
    <s v="East"/>
    <x v="1"/>
    <x v="1"/>
    <n v="2.5798769597142199E-2"/>
    <m/>
    <n v="2580"/>
    <m/>
    <n v="4"/>
    <n v="4"/>
    <n v="3"/>
    <n v="4"/>
    <s v="plurifamiliar"/>
    <n v="11"/>
    <n v="9"/>
    <n v="0"/>
    <n v="0"/>
    <n v="0"/>
    <n v="0"/>
    <m/>
    <m/>
    <m/>
    <m/>
    <m/>
    <m/>
    <m/>
    <m/>
    <m/>
    <m/>
    <m/>
    <m/>
    <m/>
    <m/>
    <m/>
    <m/>
    <m/>
    <m/>
    <m/>
    <m/>
    <m/>
    <m/>
    <m/>
    <x v="2"/>
    <x v="1"/>
    <m/>
    <m/>
    <n v="0"/>
    <n v="0"/>
    <n v="0"/>
    <n v="0"/>
    <n v="0"/>
    <n v="0"/>
    <n v="0"/>
    <n v="0"/>
    <n v="0"/>
    <n v="0"/>
    <n v="0"/>
    <n v="0"/>
    <n v="0"/>
    <n v="0"/>
    <n v="0"/>
    <n v="0"/>
    <n v="0"/>
    <n v="0"/>
    <n v="0"/>
    <x v="0"/>
    <n v="130"/>
    <n v="5039"/>
    <n v="0"/>
    <n v="0"/>
    <n v="0"/>
  </r>
  <r>
    <s v="Raisina Residency"/>
    <s v=" Sector 59 Gurgaon"/>
    <x v="1"/>
    <n v="500000"/>
    <n v="13058"/>
    <s v="North-West"/>
    <x v="0"/>
    <x v="9"/>
    <n v="3.8290703017307401E-2"/>
    <n v="3829"/>
    <m/>
    <m/>
    <n v="4"/>
    <n v="4"/>
    <n v="3"/>
    <n v="4"/>
    <s v="plurifamiliar"/>
    <n v="20"/>
    <n v="13"/>
    <n v="1"/>
    <n v="1"/>
    <n v="1"/>
    <n v="1"/>
    <n v="1"/>
    <n v="1"/>
    <n v="1"/>
    <n v="0"/>
    <n v="1"/>
    <n v="1"/>
    <n v="1"/>
    <n v="1"/>
    <n v="1"/>
    <n v="1"/>
    <n v="1"/>
    <n v="1"/>
    <n v="1"/>
    <n v="1"/>
    <n v="1"/>
    <n v="1"/>
    <n v="1"/>
    <n v="1"/>
    <n v="1"/>
    <n v="1"/>
    <n v="0"/>
    <n v="1"/>
    <n v="1"/>
    <x v="1"/>
    <x v="0"/>
    <n v="0"/>
    <n v="1"/>
    <n v="7"/>
    <n v="0"/>
    <n v="0"/>
    <n v="0"/>
    <n v="1"/>
    <n v="0"/>
    <n v="0"/>
    <n v="1"/>
    <n v="0"/>
    <n v="0"/>
    <n v="0"/>
    <n v="0"/>
    <n v="1"/>
    <n v="6"/>
    <n v="0"/>
    <n v="0"/>
    <n v="0"/>
    <n v="0"/>
    <n v="2"/>
    <x v="1"/>
    <n v="500"/>
    <n v="13058"/>
    <n v="16"/>
    <n v="19"/>
    <n v="6"/>
  </r>
  <r>
    <s v="Ramprasta AWHO"/>
    <s v=" Sector 95 Gurgaon"/>
    <x v="1"/>
    <n v="92000"/>
    <n v="5257"/>
    <s v="North-East"/>
    <x v="1"/>
    <x v="1"/>
    <n v="1.7500475556400899E-2"/>
    <n v="1600"/>
    <n v="1750"/>
    <m/>
    <n v="3"/>
    <n v="3"/>
    <n v="3"/>
    <n v="3"/>
    <s v="plurifamiliar"/>
    <n v="26"/>
    <n v="13"/>
    <n v="0"/>
    <n v="0"/>
    <n v="0"/>
    <n v="0"/>
    <m/>
    <m/>
    <m/>
    <m/>
    <m/>
    <m/>
    <m/>
    <m/>
    <m/>
    <m/>
    <m/>
    <m/>
    <m/>
    <m/>
    <m/>
    <m/>
    <m/>
    <m/>
    <m/>
    <m/>
    <m/>
    <m/>
    <m/>
    <x v="2"/>
    <x v="1"/>
    <m/>
    <m/>
    <n v="0"/>
    <n v="0"/>
    <n v="0"/>
    <n v="0"/>
    <n v="0"/>
    <n v="0"/>
    <n v="0"/>
    <n v="0"/>
    <n v="0"/>
    <n v="0"/>
    <n v="0"/>
    <n v="0"/>
    <n v="0"/>
    <n v="0"/>
    <n v="0"/>
    <n v="0"/>
    <n v="0"/>
    <n v="0"/>
    <n v="0"/>
    <x v="0"/>
    <n v="92"/>
    <n v="5257"/>
    <n v="0"/>
    <n v="0"/>
    <n v="0"/>
  </r>
  <r>
    <s v="Ramprastha City"/>
    <s v=" Dwarka Expressway Gurgaon"/>
    <x v="1"/>
    <n v="130000"/>
    <n v="9027"/>
    <s v=""/>
    <x v="5"/>
    <x v="1"/>
    <n v="1.44012407222776E-2"/>
    <m/>
    <m/>
    <n v="1440"/>
    <n v="3"/>
    <n v="3"/>
    <n v="2"/>
    <n v="3"/>
    <s v="plurifamiliar"/>
    <n v="4"/>
    <n v="3"/>
    <n v="0"/>
    <n v="0"/>
    <n v="0"/>
    <n v="0"/>
    <m/>
    <m/>
    <m/>
    <m/>
    <m/>
    <m/>
    <m/>
    <m/>
    <m/>
    <m/>
    <m/>
    <m/>
    <m/>
    <m/>
    <m/>
    <m/>
    <m/>
    <n v="1"/>
    <n v="1"/>
    <n v="0"/>
    <n v="0"/>
    <n v="0"/>
    <n v="1"/>
    <x v="0"/>
    <x v="0"/>
    <n v="1"/>
    <n v="0"/>
    <n v="0"/>
    <n v="0"/>
    <n v="0"/>
    <n v="0"/>
    <n v="0"/>
    <n v="0"/>
    <n v="0"/>
    <n v="0"/>
    <n v="0"/>
    <n v="0"/>
    <n v="0"/>
    <n v="0"/>
    <n v="0"/>
    <n v="0"/>
    <n v="0"/>
    <n v="0"/>
    <n v="0"/>
    <n v="0"/>
    <n v="0"/>
    <x v="0"/>
    <n v="130"/>
    <n v="9027"/>
    <n v="0"/>
    <n v="0"/>
    <n v="5"/>
  </r>
  <r>
    <s v="Ramprastha City"/>
    <s v=" Dwarka Expressway Gurgaon"/>
    <x v="1"/>
    <n v="130000"/>
    <n v="9285"/>
    <s v=""/>
    <x v="5"/>
    <x v="1"/>
    <n v="1.40010770059235E-2"/>
    <m/>
    <m/>
    <n v="1400"/>
    <n v="3"/>
    <n v="3"/>
    <n v="2"/>
    <n v="3"/>
    <s v="plurifamiliar"/>
    <n v="4"/>
    <n v="3"/>
    <n v="0"/>
    <n v="0"/>
    <n v="0"/>
    <n v="0"/>
    <m/>
    <m/>
    <m/>
    <m/>
    <m/>
    <m/>
    <m/>
    <m/>
    <m/>
    <m/>
    <m/>
    <m/>
    <m/>
    <m/>
    <m/>
    <m/>
    <m/>
    <n v="1"/>
    <n v="1"/>
    <n v="0"/>
    <n v="0"/>
    <n v="0"/>
    <n v="1"/>
    <x v="0"/>
    <x v="0"/>
    <n v="1"/>
    <n v="0"/>
    <n v="0"/>
    <n v="0"/>
    <n v="0"/>
    <n v="0"/>
    <n v="0"/>
    <n v="0"/>
    <n v="0"/>
    <n v="0"/>
    <n v="0"/>
    <n v="0"/>
    <n v="0"/>
    <n v="0"/>
    <n v="0"/>
    <n v="0"/>
    <n v="0"/>
    <n v="0"/>
    <n v="0"/>
    <n v="0"/>
    <n v="0"/>
    <x v="0"/>
    <n v="130"/>
    <n v="9285"/>
    <n v="0"/>
    <n v="0"/>
    <n v="5"/>
  </r>
  <r>
    <s v="Ramprastha Primera"/>
    <s v=" Sector 37D Gurgaon"/>
    <x v="1"/>
    <n v="110000"/>
    <n v="6111"/>
    <s v="North-West"/>
    <x v="0"/>
    <x v="9"/>
    <n v="1.8000327278677699E-2"/>
    <n v="1600"/>
    <n v="1700"/>
    <n v="1800"/>
    <n v="3"/>
    <n v="3"/>
    <n v="3"/>
    <n v="3"/>
    <s v="plurifamiliar"/>
    <n v="22"/>
    <n v="6"/>
    <n v="0"/>
    <n v="0"/>
    <n v="0"/>
    <n v="0"/>
    <n v="1"/>
    <n v="1"/>
    <n v="1"/>
    <n v="0"/>
    <n v="1"/>
    <n v="1"/>
    <n v="1"/>
    <n v="1"/>
    <n v="1"/>
    <n v="1"/>
    <n v="1"/>
    <n v="1"/>
    <n v="1"/>
    <n v="1"/>
    <n v="1"/>
    <n v="1"/>
    <n v="1"/>
    <n v="0"/>
    <n v="1"/>
    <n v="0"/>
    <n v="0"/>
    <n v="0"/>
    <n v="1"/>
    <x v="0"/>
    <x v="0"/>
    <n v="1"/>
    <n v="0"/>
    <n v="0"/>
    <n v="0"/>
    <n v="0"/>
    <n v="0"/>
    <n v="0"/>
    <n v="0"/>
    <n v="0"/>
    <n v="0"/>
    <n v="0"/>
    <n v="0"/>
    <n v="0"/>
    <n v="0"/>
    <n v="0"/>
    <n v="0"/>
    <n v="0"/>
    <n v="0"/>
    <n v="0"/>
    <n v="0"/>
    <n v="0"/>
    <x v="0"/>
    <n v="110"/>
    <n v="6111"/>
    <n v="0"/>
    <n v="15"/>
    <n v="4"/>
  </r>
  <r>
    <s v="Ramprastha Primera"/>
    <s v=" Sector 37D Gurgaon"/>
    <x v="1"/>
    <n v="108000"/>
    <n v="6000"/>
    <s v="South"/>
    <x v="0"/>
    <x v="9"/>
    <n v="1.7999999999999999E-2"/>
    <n v="1600"/>
    <n v="1700"/>
    <n v="1800"/>
    <n v="3"/>
    <n v="3"/>
    <n v="3"/>
    <n v="3"/>
    <s v="plurifamiliar"/>
    <n v="22"/>
    <n v="9"/>
    <n v="0"/>
    <n v="0"/>
    <n v="0"/>
    <n v="0"/>
    <n v="1"/>
    <n v="1"/>
    <n v="1"/>
    <n v="0"/>
    <n v="1"/>
    <n v="1"/>
    <n v="1"/>
    <n v="1"/>
    <n v="1"/>
    <n v="1"/>
    <n v="1"/>
    <n v="1"/>
    <n v="1"/>
    <n v="1"/>
    <n v="1"/>
    <n v="1"/>
    <n v="1"/>
    <n v="0"/>
    <n v="1"/>
    <n v="0"/>
    <n v="0"/>
    <n v="0"/>
    <n v="1"/>
    <x v="0"/>
    <x v="0"/>
    <n v="1"/>
    <n v="0"/>
    <n v="0"/>
    <n v="0"/>
    <n v="0"/>
    <n v="0"/>
    <n v="0"/>
    <n v="0"/>
    <n v="0"/>
    <n v="0"/>
    <n v="0"/>
    <n v="0"/>
    <n v="0"/>
    <n v="0"/>
    <n v="0"/>
    <n v="0"/>
    <n v="0"/>
    <n v="0"/>
    <n v="0"/>
    <n v="0"/>
    <n v="0"/>
    <x v="0"/>
    <n v="108"/>
    <n v="6000"/>
    <n v="0"/>
    <n v="15"/>
    <n v="4"/>
  </r>
  <r>
    <s v="Ramprastha Primera"/>
    <s v=" Sector 37D Gurgaon"/>
    <x v="1"/>
    <n v="120000"/>
    <n v="13333"/>
    <s v="North-East"/>
    <x v="0"/>
    <x v="15"/>
    <n v="9.0002250056250999E-3"/>
    <n v="900"/>
    <m/>
    <m/>
    <n v="3"/>
    <n v="3"/>
    <n v="3"/>
    <n v="3"/>
    <s v="plurifamiliar"/>
    <n v="22"/>
    <n v="5"/>
    <n v="0"/>
    <n v="0"/>
    <n v="0"/>
    <n v="1"/>
    <n v="0"/>
    <n v="0"/>
    <n v="1"/>
    <n v="0"/>
    <n v="0"/>
    <n v="0"/>
    <n v="1"/>
    <n v="1"/>
    <n v="0"/>
    <n v="0"/>
    <n v="0"/>
    <n v="1"/>
    <n v="1"/>
    <n v="0"/>
    <n v="1"/>
    <n v="1"/>
    <n v="1"/>
    <n v="0"/>
    <n v="1"/>
    <n v="0"/>
    <n v="0"/>
    <n v="0"/>
    <n v="1"/>
    <x v="0"/>
    <x v="0"/>
    <n v="1"/>
    <n v="0"/>
    <n v="4"/>
    <n v="0"/>
    <n v="0"/>
    <n v="0"/>
    <n v="0"/>
    <n v="0"/>
    <n v="0"/>
    <n v="0"/>
    <n v="0"/>
    <n v="0"/>
    <n v="0"/>
    <n v="0"/>
    <n v="0"/>
    <n v="0"/>
    <n v="0"/>
    <n v="0"/>
    <n v="0"/>
    <n v="0"/>
    <n v="0"/>
    <x v="0"/>
    <n v="120"/>
    <n v="13333"/>
    <n v="4"/>
    <n v="8"/>
    <n v="4"/>
  </r>
  <r>
    <s v="Ramprastha Primera"/>
    <s v=" Sector 37D Gurgaon"/>
    <x v="1"/>
    <n v="102000"/>
    <n v="6000"/>
    <s v=""/>
    <x v="5"/>
    <x v="15"/>
    <n v="1.7000000000000001E-2"/>
    <m/>
    <m/>
    <n v="1700"/>
    <n v="3"/>
    <n v="2"/>
    <n v="3"/>
    <n v="3"/>
    <s v="plurifamiliar"/>
    <n v="23"/>
    <n v="22"/>
    <n v="0"/>
    <n v="0"/>
    <n v="0"/>
    <n v="0"/>
    <n v="0"/>
    <n v="0"/>
    <n v="1"/>
    <n v="1"/>
    <n v="0"/>
    <n v="0"/>
    <n v="1"/>
    <n v="1"/>
    <n v="0"/>
    <n v="0"/>
    <n v="0"/>
    <n v="1"/>
    <n v="1"/>
    <n v="0"/>
    <n v="1"/>
    <n v="1"/>
    <n v="1"/>
    <n v="0"/>
    <n v="1"/>
    <n v="0"/>
    <n v="0"/>
    <n v="0"/>
    <n v="1"/>
    <x v="0"/>
    <x v="0"/>
    <n v="1"/>
    <n v="0"/>
    <n v="0"/>
    <n v="0"/>
    <n v="0"/>
    <n v="0"/>
    <n v="0"/>
    <n v="0"/>
    <n v="0"/>
    <n v="0"/>
    <n v="0"/>
    <n v="0"/>
    <n v="0"/>
    <n v="0"/>
    <n v="0"/>
    <n v="0"/>
    <n v="0"/>
    <n v="0"/>
    <n v="0"/>
    <n v="0"/>
    <n v="0"/>
    <x v="0"/>
    <n v="102"/>
    <n v="6000"/>
    <n v="0"/>
    <n v="8"/>
    <n v="4"/>
  </r>
  <r>
    <s v="Ramprastha Skyz"/>
    <s v=" Sector 37D Gurgaon"/>
    <x v="1"/>
    <n v="110000"/>
    <n v="6376"/>
    <s v="East"/>
    <x v="5"/>
    <x v="20"/>
    <n v="1.7252195734002499E-2"/>
    <m/>
    <m/>
    <n v="1725"/>
    <n v="3"/>
    <n v="3"/>
    <n v="3"/>
    <n v="3"/>
    <s v="plurifamiliar"/>
    <n v="19"/>
    <n v="7"/>
    <n v="0"/>
    <n v="0"/>
    <n v="0"/>
    <n v="0"/>
    <n v="1"/>
    <n v="1"/>
    <n v="1"/>
    <n v="0"/>
    <n v="0"/>
    <n v="1"/>
    <n v="1"/>
    <n v="1"/>
    <n v="1"/>
    <n v="1"/>
    <n v="0"/>
    <n v="1"/>
    <n v="0"/>
    <n v="1"/>
    <n v="1"/>
    <n v="1"/>
    <n v="1"/>
    <n v="1"/>
    <n v="0"/>
    <n v="0"/>
    <n v="0"/>
    <n v="0"/>
    <n v="0"/>
    <x v="1"/>
    <x v="0"/>
    <n v="0"/>
    <n v="0"/>
    <n v="0"/>
    <n v="0"/>
    <n v="0"/>
    <n v="0"/>
    <n v="0"/>
    <n v="0"/>
    <n v="0"/>
    <n v="0"/>
    <n v="0"/>
    <n v="0"/>
    <n v="0"/>
    <n v="0"/>
    <n v="0"/>
    <n v="0"/>
    <n v="0"/>
    <n v="0"/>
    <n v="0"/>
    <n v="0"/>
    <n v="0"/>
    <x v="0"/>
    <n v="110"/>
    <n v="6376"/>
    <n v="0"/>
    <n v="12"/>
    <n v="1"/>
  </r>
  <r>
    <s v="Ramprastha Skyz"/>
    <s v=" Sector 37D Gurgaon"/>
    <x v="1"/>
    <n v="120000"/>
    <n v="6000"/>
    <s v="East"/>
    <x v="5"/>
    <x v="26"/>
    <n v="0.02"/>
    <n v="1850"/>
    <n v="1900"/>
    <n v="2000"/>
    <n v="3"/>
    <n v="2"/>
    <n v="1"/>
    <n v="3"/>
    <s v="plurifamiliar"/>
    <n v="19"/>
    <n v="9"/>
    <n v="1"/>
    <n v="0"/>
    <n v="0"/>
    <n v="0"/>
    <n v="1"/>
    <n v="0"/>
    <n v="0"/>
    <n v="0"/>
    <n v="0"/>
    <n v="1"/>
    <n v="1"/>
    <n v="0"/>
    <n v="1"/>
    <n v="0"/>
    <n v="1"/>
    <n v="1"/>
    <n v="0"/>
    <n v="1"/>
    <n v="1"/>
    <n v="1"/>
    <n v="0"/>
    <n v="1"/>
    <n v="0"/>
    <n v="0"/>
    <n v="0"/>
    <n v="0"/>
    <n v="0"/>
    <x v="1"/>
    <x v="0"/>
    <n v="0"/>
    <n v="0"/>
    <n v="0"/>
    <n v="0"/>
    <n v="0"/>
    <n v="0"/>
    <n v="0"/>
    <n v="0"/>
    <n v="0"/>
    <n v="0"/>
    <n v="0"/>
    <n v="0"/>
    <n v="0"/>
    <n v="0"/>
    <n v="0"/>
    <n v="0"/>
    <n v="0"/>
    <n v="0"/>
    <n v="0"/>
    <n v="0"/>
    <n v="0"/>
    <x v="0"/>
    <n v="120"/>
    <n v="6000"/>
    <n v="0"/>
    <n v="10"/>
    <n v="1"/>
  </r>
  <r>
    <s v="Ramprastha Skyz"/>
    <s v=" Sector 37D Gurgaon"/>
    <x v="1"/>
    <n v="125000"/>
    <n v="7250"/>
    <s v="North-East"/>
    <x v="5"/>
    <x v="1"/>
    <n v="1.72413793103448E-2"/>
    <m/>
    <n v="1725"/>
    <m/>
    <n v="3"/>
    <n v="3"/>
    <n v="3"/>
    <n v="3"/>
    <s v="plurifamiliar"/>
    <n v="19"/>
    <n v="2"/>
    <n v="0"/>
    <n v="0"/>
    <n v="0"/>
    <n v="0"/>
    <n v="0"/>
    <n v="0"/>
    <n v="0"/>
    <n v="0"/>
    <n v="0"/>
    <n v="0"/>
    <n v="1"/>
    <n v="0"/>
    <n v="0"/>
    <n v="0"/>
    <n v="0"/>
    <n v="1"/>
    <n v="0"/>
    <n v="0"/>
    <n v="0"/>
    <n v="0"/>
    <n v="0"/>
    <m/>
    <m/>
    <m/>
    <m/>
    <m/>
    <m/>
    <x v="2"/>
    <x v="1"/>
    <m/>
    <m/>
    <n v="5"/>
    <n v="0"/>
    <n v="0"/>
    <n v="0"/>
    <n v="0"/>
    <n v="0"/>
    <n v="0"/>
    <n v="0"/>
    <n v="0"/>
    <n v="0"/>
    <n v="0"/>
    <n v="0"/>
    <n v="0"/>
    <n v="0"/>
    <n v="0"/>
    <n v="0"/>
    <n v="0"/>
    <n v="0"/>
    <n v="0"/>
    <x v="0"/>
    <n v="125"/>
    <n v="7250"/>
    <n v="5"/>
    <n v="2"/>
    <n v="0"/>
  </r>
  <r>
    <s v="Ramprastha Skyz"/>
    <s v=" Sector 37D Gurgaon"/>
    <x v="1"/>
    <n v="100000"/>
    <n v="4942"/>
    <s v=""/>
    <x v="5"/>
    <x v="1"/>
    <n v="2.02347227842978E-2"/>
    <m/>
    <m/>
    <n v="2025"/>
    <n v="3"/>
    <n v="5"/>
    <n v="3"/>
    <n v="3"/>
    <s v="plurifamiliar"/>
    <n v="19"/>
    <n v="11"/>
    <n v="1"/>
    <n v="0"/>
    <n v="0"/>
    <n v="0"/>
    <n v="0"/>
    <n v="0"/>
    <n v="0"/>
    <n v="0"/>
    <n v="0"/>
    <n v="0"/>
    <n v="0"/>
    <n v="0"/>
    <n v="0"/>
    <n v="0"/>
    <n v="0"/>
    <n v="0"/>
    <n v="0"/>
    <n v="0"/>
    <n v="0"/>
    <n v="0"/>
    <n v="0"/>
    <n v="1"/>
    <n v="0"/>
    <n v="0"/>
    <n v="0"/>
    <n v="0"/>
    <n v="0"/>
    <x v="1"/>
    <x v="0"/>
    <n v="0"/>
    <n v="0"/>
    <n v="0"/>
    <n v="0"/>
    <n v="0"/>
    <n v="0"/>
    <n v="0"/>
    <n v="0"/>
    <n v="0"/>
    <n v="0"/>
    <n v="0"/>
    <n v="0"/>
    <n v="0"/>
    <n v="0"/>
    <n v="0"/>
    <n v="0"/>
    <n v="0"/>
    <n v="0"/>
    <n v="0"/>
    <n v="0"/>
    <n v="0"/>
    <x v="0"/>
    <n v="100"/>
    <n v="4942"/>
    <n v="0"/>
    <n v="1"/>
    <n v="1"/>
  </r>
  <r>
    <s v="Ramprastha The Atrium"/>
    <s v=" Sector 37D Gurgaon"/>
    <x v="1"/>
    <n v="90000"/>
    <n v="6225"/>
    <s v="South-East"/>
    <x v="0"/>
    <x v="19"/>
    <n v="1.44578313253012E-2"/>
    <n v="975"/>
    <n v="1185"/>
    <n v="1285"/>
    <n v="3"/>
    <n v="3"/>
    <n v="2"/>
    <n v="3"/>
    <s v="plurifamiliar"/>
    <n v="13"/>
    <n v="13"/>
    <n v="0"/>
    <n v="0"/>
    <n v="0"/>
    <n v="0"/>
    <n v="0"/>
    <n v="0"/>
    <n v="1"/>
    <n v="0"/>
    <n v="0"/>
    <n v="0"/>
    <n v="1"/>
    <n v="0"/>
    <n v="1"/>
    <n v="0"/>
    <n v="1"/>
    <n v="1"/>
    <n v="0"/>
    <n v="1"/>
    <n v="0"/>
    <n v="0"/>
    <n v="0"/>
    <n v="0"/>
    <n v="0"/>
    <n v="0"/>
    <n v="0"/>
    <n v="0"/>
    <n v="1"/>
    <x v="1"/>
    <x v="0"/>
    <n v="0"/>
    <n v="0"/>
    <n v="4"/>
    <n v="3"/>
    <n v="0"/>
    <n v="0"/>
    <n v="0"/>
    <n v="3"/>
    <n v="0"/>
    <n v="1"/>
    <n v="1"/>
    <n v="0"/>
    <n v="0"/>
    <n v="0"/>
    <n v="1"/>
    <n v="4"/>
    <n v="0"/>
    <n v="0"/>
    <n v="0"/>
    <n v="0"/>
    <n v="2"/>
    <x v="1"/>
    <n v="90"/>
    <n v="6225"/>
    <n v="17"/>
    <n v="6"/>
    <n v="1"/>
  </r>
  <r>
    <s v="Ramprastha The Atrium"/>
    <s v=" Sector 37D Gurgaon"/>
    <x v="1"/>
    <n v="100000"/>
    <n v="7782"/>
    <s v=""/>
    <x v="0"/>
    <x v="1"/>
    <n v="1.28501670521716E-2"/>
    <m/>
    <m/>
    <n v="1285"/>
    <n v="3"/>
    <n v="3"/>
    <n v="2"/>
    <n v="3"/>
    <s v="plurifamiliar"/>
    <n v="13"/>
    <n v="4"/>
    <n v="0"/>
    <n v="0"/>
    <n v="0"/>
    <n v="0"/>
    <n v="0"/>
    <n v="0"/>
    <n v="0"/>
    <n v="0"/>
    <n v="0"/>
    <n v="0"/>
    <n v="1"/>
    <n v="0"/>
    <n v="0"/>
    <n v="0"/>
    <n v="0"/>
    <n v="1"/>
    <n v="1"/>
    <n v="0"/>
    <n v="0"/>
    <n v="0"/>
    <n v="0"/>
    <n v="0"/>
    <n v="0"/>
    <n v="0"/>
    <n v="0"/>
    <n v="0"/>
    <n v="1"/>
    <x v="1"/>
    <x v="0"/>
    <n v="0"/>
    <n v="0"/>
    <n v="0"/>
    <n v="0"/>
    <n v="0"/>
    <n v="0"/>
    <n v="0"/>
    <n v="0"/>
    <n v="0"/>
    <n v="1"/>
    <n v="0"/>
    <n v="0"/>
    <n v="0"/>
    <n v="0"/>
    <n v="0"/>
    <n v="0"/>
    <n v="0"/>
    <n v="0"/>
    <n v="0"/>
    <n v="0"/>
    <n v="0"/>
    <x v="0"/>
    <n v="100"/>
    <n v="7782"/>
    <n v="1"/>
    <n v="3"/>
    <n v="1"/>
  </r>
  <r>
    <s v="Ramprastha The Edge Towers"/>
    <s v=" Sector 37D Gurgaon"/>
    <x v="1"/>
    <n v="71000"/>
    <n v="5420"/>
    <s v="South-East"/>
    <x v="4"/>
    <x v="15"/>
    <n v="1.30996309963099E-2"/>
    <n v="1000"/>
    <n v="1100"/>
    <n v="1310"/>
    <n v="2"/>
    <n v="2"/>
    <n v="3"/>
    <n v="2"/>
    <s v="unifamiliar"/>
    <n v="22"/>
    <n v="10"/>
    <n v="0"/>
    <n v="0"/>
    <n v="0"/>
    <n v="0"/>
    <n v="0"/>
    <n v="0"/>
    <n v="1"/>
    <n v="0"/>
    <n v="0"/>
    <n v="0"/>
    <n v="1"/>
    <n v="1"/>
    <n v="0"/>
    <n v="0"/>
    <n v="0"/>
    <n v="1"/>
    <n v="0"/>
    <n v="0"/>
    <n v="1"/>
    <n v="1"/>
    <n v="1"/>
    <n v="1"/>
    <n v="0"/>
    <n v="1"/>
    <n v="1"/>
    <n v="1"/>
    <n v="1"/>
    <x v="1"/>
    <x v="0"/>
    <n v="0"/>
    <n v="0"/>
    <n v="0"/>
    <n v="0"/>
    <n v="0"/>
    <n v="0"/>
    <n v="0"/>
    <n v="0"/>
    <n v="0"/>
    <n v="0"/>
    <n v="0"/>
    <n v="0"/>
    <n v="0"/>
    <n v="0"/>
    <n v="0"/>
    <n v="0"/>
    <n v="0"/>
    <n v="0"/>
    <n v="0"/>
    <n v="0"/>
    <n v="0"/>
    <x v="0"/>
    <n v="71"/>
    <n v="5420"/>
    <n v="0"/>
    <n v="6"/>
    <n v="5"/>
  </r>
  <r>
    <s v="Ramprastha The Edge Towers"/>
    <s v=" Sector 37D Gurgaon"/>
    <x v="1"/>
    <n v="80000"/>
    <n v="5797"/>
    <s v="North-East"/>
    <x v="0"/>
    <x v="0"/>
    <n v="1.3800241504226299E-2"/>
    <n v="1200"/>
    <n v="1300"/>
    <n v="1380"/>
    <n v="2"/>
    <n v="2"/>
    <n v="3"/>
    <n v="2"/>
    <s v="unifamiliar"/>
    <n v="17"/>
    <n v="2"/>
    <n v="0"/>
    <n v="0"/>
    <n v="0"/>
    <n v="0"/>
    <n v="0"/>
    <n v="1"/>
    <n v="1"/>
    <n v="0"/>
    <n v="0"/>
    <n v="0"/>
    <n v="1"/>
    <n v="0"/>
    <n v="1"/>
    <n v="0"/>
    <n v="1"/>
    <n v="1"/>
    <n v="0"/>
    <n v="1"/>
    <n v="0"/>
    <n v="0"/>
    <n v="0"/>
    <n v="1"/>
    <n v="0"/>
    <n v="1"/>
    <n v="1"/>
    <n v="1"/>
    <n v="1"/>
    <x v="1"/>
    <x v="0"/>
    <n v="0"/>
    <n v="0"/>
    <n v="0"/>
    <n v="2"/>
    <n v="0"/>
    <n v="0"/>
    <n v="0"/>
    <n v="0"/>
    <n v="0"/>
    <n v="0"/>
    <n v="0"/>
    <n v="0"/>
    <n v="0"/>
    <n v="0"/>
    <n v="0"/>
    <n v="2"/>
    <n v="0"/>
    <n v="0"/>
    <n v="0"/>
    <n v="0"/>
    <n v="0"/>
    <x v="0"/>
    <n v="80"/>
    <n v="5797"/>
    <n v="4"/>
    <n v="7"/>
    <n v="5"/>
  </r>
  <r>
    <s v="Ramprastha The Edge Towers"/>
    <s v=" Sector 37D Gurgaon"/>
    <x v="1"/>
    <n v="80000"/>
    <n v="8888"/>
    <s v="South-East"/>
    <x v="0"/>
    <x v="9"/>
    <n v="9.0009000900089994E-3"/>
    <n v="900"/>
    <n v="1310"/>
    <n v="1380"/>
    <n v="2"/>
    <n v="2"/>
    <n v="3"/>
    <n v="2"/>
    <s v="unifamiliar"/>
    <n v="19"/>
    <n v="10"/>
    <n v="0"/>
    <n v="0"/>
    <n v="0"/>
    <n v="0"/>
    <n v="1"/>
    <n v="1"/>
    <n v="1"/>
    <n v="0"/>
    <n v="1"/>
    <n v="1"/>
    <n v="1"/>
    <n v="1"/>
    <n v="1"/>
    <n v="1"/>
    <n v="1"/>
    <n v="1"/>
    <n v="1"/>
    <n v="1"/>
    <n v="1"/>
    <n v="1"/>
    <n v="1"/>
    <n v="1"/>
    <n v="0"/>
    <n v="1"/>
    <n v="1"/>
    <n v="1"/>
    <n v="1"/>
    <x v="1"/>
    <x v="0"/>
    <n v="0"/>
    <n v="0"/>
    <n v="0"/>
    <n v="0"/>
    <n v="0"/>
    <n v="0"/>
    <n v="0"/>
    <n v="0"/>
    <n v="0"/>
    <n v="0"/>
    <n v="0"/>
    <n v="0"/>
    <n v="0"/>
    <n v="0"/>
    <n v="0"/>
    <n v="0"/>
    <n v="0"/>
    <n v="0"/>
    <n v="0"/>
    <n v="0"/>
    <n v="0"/>
    <x v="0"/>
    <n v="80"/>
    <n v="8888"/>
    <n v="0"/>
    <n v="15"/>
    <n v="5"/>
  </r>
  <r>
    <s v="Ramprastha The Edge Towers"/>
    <s v=" Sector 37D Gurgaon"/>
    <x v="1"/>
    <n v="98000"/>
    <n v="5536"/>
    <s v="North-East"/>
    <x v="0"/>
    <x v="9"/>
    <n v="1.7702312138728301E-2"/>
    <n v="1400"/>
    <n v="1675"/>
    <n v="1770"/>
    <n v="3"/>
    <n v="3"/>
    <n v="3"/>
    <n v="3"/>
    <s v="plurifamiliar"/>
    <n v="19"/>
    <n v="5"/>
    <n v="0"/>
    <n v="0"/>
    <n v="1"/>
    <n v="0"/>
    <n v="1"/>
    <n v="1"/>
    <n v="1"/>
    <n v="0"/>
    <n v="1"/>
    <n v="1"/>
    <n v="1"/>
    <n v="1"/>
    <n v="1"/>
    <n v="1"/>
    <n v="1"/>
    <n v="1"/>
    <n v="1"/>
    <n v="1"/>
    <n v="1"/>
    <n v="1"/>
    <n v="1"/>
    <n v="1"/>
    <n v="0"/>
    <n v="1"/>
    <n v="1"/>
    <n v="1"/>
    <n v="1"/>
    <x v="1"/>
    <x v="0"/>
    <n v="0"/>
    <n v="0"/>
    <n v="0"/>
    <n v="0"/>
    <n v="0"/>
    <n v="0"/>
    <n v="0"/>
    <n v="0"/>
    <n v="0"/>
    <n v="0"/>
    <n v="0"/>
    <n v="0"/>
    <n v="0"/>
    <n v="0"/>
    <n v="0"/>
    <n v="0"/>
    <n v="0"/>
    <n v="0"/>
    <n v="0"/>
    <n v="0"/>
    <n v="0"/>
    <x v="0"/>
    <n v="98"/>
    <n v="5536"/>
    <n v="0"/>
    <n v="16"/>
    <n v="5"/>
  </r>
  <r>
    <s v="Ramprastha The Edge Towers"/>
    <s v=" Sector 37D Gurgaon"/>
    <x v="1"/>
    <n v="75000"/>
    <n v="5319"/>
    <s v=""/>
    <x v="2"/>
    <x v="1"/>
    <n v="1.41003948110547E-2"/>
    <m/>
    <n v="1410"/>
    <m/>
    <n v="2"/>
    <n v="2"/>
    <n v="3"/>
    <n v="2"/>
    <s v="unifamiliar"/>
    <n v="19"/>
    <n v="19"/>
    <n v="0"/>
    <n v="0"/>
    <n v="0"/>
    <n v="0"/>
    <m/>
    <m/>
    <m/>
    <m/>
    <m/>
    <m/>
    <m/>
    <m/>
    <m/>
    <m/>
    <m/>
    <m/>
    <m/>
    <m/>
    <m/>
    <m/>
    <m/>
    <n v="1"/>
    <n v="0"/>
    <n v="1"/>
    <n v="1"/>
    <n v="1"/>
    <n v="1"/>
    <x v="1"/>
    <x v="0"/>
    <n v="0"/>
    <n v="0"/>
    <n v="0"/>
    <n v="0"/>
    <n v="0"/>
    <n v="0"/>
    <n v="0"/>
    <n v="0"/>
    <n v="0"/>
    <n v="0"/>
    <n v="0"/>
    <n v="0"/>
    <n v="0"/>
    <n v="0"/>
    <n v="0"/>
    <n v="0"/>
    <n v="0"/>
    <n v="0"/>
    <n v="0"/>
    <n v="0"/>
    <n v="0"/>
    <x v="0"/>
    <n v="75"/>
    <n v="5319"/>
    <n v="0"/>
    <n v="0"/>
    <n v="5"/>
  </r>
  <r>
    <s v="Ramprastha The Edge Towers"/>
    <s v=" Sector 37D Gurgaon"/>
    <x v="1"/>
    <n v="100000"/>
    <n v="5649"/>
    <s v=""/>
    <x v="2"/>
    <x v="15"/>
    <n v="1.7702248185519499E-2"/>
    <m/>
    <m/>
    <n v="1770"/>
    <n v="3"/>
    <n v="3"/>
    <n v="3"/>
    <n v="3"/>
    <s v="plurifamiliar"/>
    <n v="19"/>
    <n v="13"/>
    <n v="0"/>
    <n v="0"/>
    <n v="0"/>
    <n v="0"/>
    <n v="1"/>
    <n v="0"/>
    <n v="1"/>
    <n v="1"/>
    <n v="0"/>
    <n v="0"/>
    <n v="1"/>
    <n v="1"/>
    <n v="0"/>
    <n v="0"/>
    <n v="0"/>
    <n v="1"/>
    <n v="0"/>
    <n v="0"/>
    <n v="1"/>
    <n v="1"/>
    <n v="1"/>
    <n v="1"/>
    <n v="0"/>
    <n v="1"/>
    <n v="1"/>
    <n v="1"/>
    <n v="1"/>
    <x v="1"/>
    <x v="0"/>
    <n v="0"/>
    <n v="0"/>
    <n v="0"/>
    <n v="0"/>
    <n v="0"/>
    <n v="0"/>
    <n v="0"/>
    <n v="0"/>
    <n v="0"/>
    <n v="0"/>
    <n v="0"/>
    <n v="0"/>
    <n v="0"/>
    <n v="0"/>
    <n v="0"/>
    <n v="0"/>
    <n v="0"/>
    <n v="0"/>
    <n v="0"/>
    <n v="0"/>
    <n v="0"/>
    <x v="0"/>
    <n v="100"/>
    <n v="5649"/>
    <n v="0"/>
    <n v="8"/>
    <n v="5"/>
  </r>
  <r>
    <s v="Ramprastha The Edge Towers"/>
    <s v=" Sector 37D Gurgaon"/>
    <x v="1"/>
    <n v="110000"/>
    <n v="5528"/>
    <s v=""/>
    <x v="1"/>
    <x v="1"/>
    <n v="1.9898697539797301E-2"/>
    <m/>
    <n v="1990"/>
    <m/>
    <n v="3"/>
    <n v="3"/>
    <n v="3"/>
    <n v="3"/>
    <s v="plurifamiliar"/>
    <n v="9"/>
    <n v="9"/>
    <n v="0"/>
    <n v="0"/>
    <n v="0"/>
    <n v="0"/>
    <m/>
    <m/>
    <m/>
    <m/>
    <m/>
    <m/>
    <m/>
    <m/>
    <m/>
    <m/>
    <m/>
    <m/>
    <m/>
    <m/>
    <m/>
    <m/>
    <m/>
    <n v="1"/>
    <n v="0"/>
    <n v="1"/>
    <n v="1"/>
    <n v="1"/>
    <n v="1"/>
    <x v="1"/>
    <x v="0"/>
    <n v="0"/>
    <n v="0"/>
    <n v="0"/>
    <n v="0"/>
    <n v="0"/>
    <n v="0"/>
    <n v="0"/>
    <n v="0"/>
    <n v="0"/>
    <n v="0"/>
    <n v="0"/>
    <n v="0"/>
    <n v="0"/>
    <n v="0"/>
    <n v="0"/>
    <n v="0"/>
    <n v="0"/>
    <n v="0"/>
    <n v="0"/>
    <n v="0"/>
    <n v="0"/>
    <x v="0"/>
    <n v="110"/>
    <n v="5528"/>
    <n v="0"/>
    <n v="0"/>
    <n v="5"/>
  </r>
  <r>
    <s v="ramshanti cooperative society"/>
    <s v=" Sector 52 Gurgaon"/>
    <x v="1"/>
    <n v="176000"/>
    <n v="7242"/>
    <s v=""/>
    <x v="4"/>
    <x v="1"/>
    <n v="2.4302678818006001E-2"/>
    <m/>
    <m/>
    <n v="2430"/>
    <n v="4"/>
    <n v="4"/>
    <n v="3"/>
    <n v="4"/>
    <s v="plurifamiliar"/>
    <n v="12"/>
    <n v="12"/>
    <n v="0"/>
    <n v="0"/>
    <n v="0"/>
    <n v="0"/>
    <m/>
    <m/>
    <m/>
    <m/>
    <m/>
    <m/>
    <m/>
    <m/>
    <m/>
    <m/>
    <m/>
    <m/>
    <m/>
    <m/>
    <m/>
    <m/>
    <m/>
    <n v="1"/>
    <n v="0"/>
    <n v="1"/>
    <n v="1"/>
    <n v="1"/>
    <n v="1"/>
    <x v="0"/>
    <x v="0"/>
    <n v="0"/>
    <n v="0"/>
    <n v="0"/>
    <n v="0"/>
    <n v="0"/>
    <n v="0"/>
    <n v="0"/>
    <n v="0"/>
    <n v="0"/>
    <n v="0"/>
    <n v="0"/>
    <n v="0"/>
    <n v="0"/>
    <n v="0"/>
    <n v="0"/>
    <n v="0"/>
    <n v="0"/>
    <n v="0"/>
    <n v="0"/>
    <n v="0"/>
    <n v="0"/>
    <x v="0"/>
    <n v="176"/>
    <n v="7242"/>
    <n v="0"/>
    <n v="0"/>
    <n v="6"/>
  </r>
  <r>
    <s v="Ramson kshitij Sec- Gurugram"/>
    <s v=" Sector 95 Gurgaon"/>
    <x v="1"/>
    <n v="27000"/>
    <n v="2700"/>
    <s v="West"/>
    <x v="1"/>
    <x v="1"/>
    <n v="0.01"/>
    <n v="550"/>
    <m/>
    <n v="1000"/>
    <n v="2"/>
    <n v="2"/>
    <n v="0"/>
    <n v="2"/>
    <s v="unifamiliar"/>
    <n v="15"/>
    <n v="1"/>
    <n v="0"/>
    <n v="0"/>
    <n v="0"/>
    <n v="0"/>
    <m/>
    <m/>
    <m/>
    <m/>
    <m/>
    <m/>
    <m/>
    <m/>
    <m/>
    <m/>
    <m/>
    <m/>
    <m/>
    <m/>
    <m/>
    <m/>
    <m/>
    <n v="1"/>
    <n v="0"/>
    <n v="0"/>
    <n v="0"/>
    <n v="0"/>
    <n v="0"/>
    <x v="1"/>
    <x v="0"/>
    <n v="0"/>
    <n v="0"/>
    <n v="0"/>
    <n v="0"/>
    <n v="0"/>
    <n v="0"/>
    <n v="0"/>
    <n v="0"/>
    <n v="0"/>
    <n v="0"/>
    <n v="0"/>
    <n v="0"/>
    <n v="0"/>
    <n v="0"/>
    <n v="0"/>
    <n v="0"/>
    <n v="0"/>
    <n v="0"/>
    <n v="0"/>
    <n v="0"/>
    <n v="0"/>
    <x v="0"/>
    <n v="27"/>
    <n v="2700"/>
    <n v="0"/>
    <n v="0"/>
    <n v="1"/>
  </r>
  <r>
    <s v="Ramsons Kshitij"/>
    <s v=" Sector 95 Gurgaon"/>
    <x v="1"/>
    <n v="29000"/>
    <n v="5178"/>
    <s v=""/>
    <x v="0"/>
    <x v="15"/>
    <n v="5.6006179992274998E-3"/>
    <m/>
    <m/>
    <n v="560"/>
    <n v="2"/>
    <n v="2"/>
    <n v="2"/>
    <n v="2"/>
    <s v="unifamiliar"/>
    <n v="14"/>
    <n v="14"/>
    <n v="0"/>
    <n v="0"/>
    <n v="0"/>
    <n v="0"/>
    <n v="0"/>
    <n v="0"/>
    <n v="1"/>
    <n v="1"/>
    <n v="0"/>
    <n v="0"/>
    <n v="1"/>
    <n v="0"/>
    <n v="0"/>
    <n v="0"/>
    <n v="0"/>
    <n v="1"/>
    <n v="1"/>
    <n v="0"/>
    <n v="1"/>
    <n v="1"/>
    <n v="1"/>
    <n v="1"/>
    <n v="0"/>
    <n v="0"/>
    <n v="0"/>
    <n v="0"/>
    <n v="0"/>
    <x v="1"/>
    <x v="0"/>
    <n v="0"/>
    <n v="0"/>
    <n v="0"/>
    <n v="0"/>
    <n v="0"/>
    <n v="0"/>
    <n v="0"/>
    <n v="0"/>
    <n v="0"/>
    <n v="0"/>
    <n v="0"/>
    <n v="0"/>
    <n v="0"/>
    <n v="0"/>
    <n v="0"/>
    <n v="0"/>
    <n v="0"/>
    <n v="0"/>
    <n v="0"/>
    <n v="0"/>
    <n v="0"/>
    <x v="0"/>
    <n v="29"/>
    <n v="5178"/>
    <n v="0"/>
    <n v="7"/>
    <n v="1"/>
  </r>
  <r>
    <s v="Ramsons Kshitij"/>
    <s v=" Sector 95 Gurgaon"/>
    <x v="1"/>
    <n v="31500"/>
    <n v="4500"/>
    <s v=""/>
    <x v="0"/>
    <x v="17"/>
    <n v="7.0000000000000001E-3"/>
    <n v="443.32"/>
    <m/>
    <n v="700"/>
    <n v="2"/>
    <n v="2"/>
    <n v="1"/>
    <n v="2"/>
    <s v="unifamiliar"/>
    <n v="14"/>
    <n v="8"/>
    <n v="0"/>
    <n v="0"/>
    <n v="0"/>
    <n v="0"/>
    <n v="0"/>
    <n v="0"/>
    <n v="1"/>
    <n v="0"/>
    <n v="0"/>
    <n v="0"/>
    <n v="1"/>
    <n v="0"/>
    <n v="0"/>
    <n v="0"/>
    <n v="0"/>
    <n v="1"/>
    <n v="1"/>
    <n v="0"/>
    <n v="0"/>
    <n v="0"/>
    <n v="0"/>
    <n v="1"/>
    <n v="0"/>
    <n v="0"/>
    <n v="0"/>
    <n v="0"/>
    <n v="0"/>
    <x v="1"/>
    <x v="0"/>
    <n v="0"/>
    <n v="0"/>
    <n v="1"/>
    <n v="2"/>
    <n v="0"/>
    <n v="1"/>
    <n v="1"/>
    <n v="1"/>
    <n v="1"/>
    <n v="1"/>
    <n v="1"/>
    <n v="0"/>
    <n v="0"/>
    <n v="0"/>
    <n v="1"/>
    <n v="1"/>
    <n v="0"/>
    <n v="0"/>
    <n v="0"/>
    <n v="0"/>
    <n v="1"/>
    <x v="2"/>
    <n v="31.5"/>
    <n v="4500"/>
    <n v="11"/>
    <n v="4"/>
    <n v="1"/>
  </r>
  <r>
    <s v="Ramsons Kshitij"/>
    <s v=" Sector 95 Gurgaon"/>
    <x v="1"/>
    <n v="24500"/>
    <n v="53"/>
    <s v="North-West"/>
    <x v="0"/>
    <x v="19"/>
    <n v="0.46226415094339618"/>
    <n v="45966"/>
    <m/>
    <m/>
    <n v="2"/>
    <n v="2"/>
    <n v="1"/>
    <n v="2"/>
    <s v="unifamiliar"/>
    <n v="14"/>
    <n v="10"/>
    <n v="0"/>
    <n v="0"/>
    <n v="0"/>
    <n v="0"/>
    <n v="0"/>
    <n v="0"/>
    <n v="1"/>
    <n v="0"/>
    <n v="0"/>
    <n v="0"/>
    <n v="1"/>
    <n v="0"/>
    <n v="1"/>
    <n v="0"/>
    <n v="1"/>
    <n v="1"/>
    <n v="1"/>
    <n v="0"/>
    <n v="0"/>
    <n v="0"/>
    <n v="0"/>
    <n v="1"/>
    <n v="0"/>
    <n v="0"/>
    <n v="0"/>
    <n v="0"/>
    <n v="0"/>
    <x v="1"/>
    <x v="0"/>
    <n v="0"/>
    <n v="0"/>
    <n v="0"/>
    <n v="0"/>
    <n v="0"/>
    <n v="0"/>
    <n v="0"/>
    <n v="0"/>
    <n v="0"/>
    <n v="0"/>
    <n v="0"/>
    <n v="0"/>
    <n v="0"/>
    <n v="0"/>
    <n v="0"/>
    <n v="0"/>
    <n v="0"/>
    <n v="0"/>
    <n v="0"/>
    <n v="0"/>
    <n v="0"/>
    <x v="0"/>
    <n v="24.5"/>
    <n v="53"/>
    <n v="0"/>
    <n v="6"/>
    <n v="1"/>
  </r>
  <r>
    <s v="Ramsons Kshitij"/>
    <s v=" Sector 95 Gurgaon"/>
    <x v="1"/>
    <n v="17500"/>
    <n v="544"/>
    <s v="North-East"/>
    <x v="0"/>
    <x v="42"/>
    <n v="3.2169117647058799E-2"/>
    <n v="3212"/>
    <m/>
    <m/>
    <n v="1"/>
    <n v="1"/>
    <n v="1"/>
    <n v="1"/>
    <s v="unifamiliar"/>
    <n v="14"/>
    <n v="12"/>
    <n v="0"/>
    <n v="0"/>
    <n v="0"/>
    <n v="0"/>
    <n v="0"/>
    <n v="0"/>
    <n v="1"/>
    <n v="0"/>
    <n v="0"/>
    <n v="0"/>
    <n v="1"/>
    <n v="0"/>
    <n v="1"/>
    <n v="0"/>
    <n v="1"/>
    <n v="1"/>
    <n v="1"/>
    <n v="0"/>
    <n v="0"/>
    <n v="0"/>
    <n v="1"/>
    <n v="1"/>
    <n v="0"/>
    <n v="0"/>
    <n v="0"/>
    <n v="0"/>
    <n v="0"/>
    <x v="1"/>
    <x v="0"/>
    <n v="0"/>
    <n v="0"/>
    <n v="0"/>
    <n v="0"/>
    <n v="0"/>
    <n v="0"/>
    <n v="0"/>
    <n v="0"/>
    <n v="0"/>
    <n v="0"/>
    <n v="0"/>
    <n v="0"/>
    <n v="0"/>
    <n v="0"/>
    <n v="0"/>
    <n v="0"/>
    <n v="0"/>
    <n v="0"/>
    <n v="0"/>
    <n v="0"/>
    <n v="0"/>
    <x v="0"/>
    <n v="17.5"/>
    <n v="544"/>
    <n v="0"/>
    <n v="6"/>
    <n v="1"/>
  </r>
  <r>
    <s v="Ramsons Kshitij"/>
    <s v=" Sector 95 Gurgaon"/>
    <x v="1"/>
    <n v="31000"/>
    <n v="5"/>
    <s v="North-East"/>
    <x v="0"/>
    <x v="42"/>
    <n v="6.2"/>
    <n v="607936"/>
    <m/>
    <m/>
    <n v="2"/>
    <n v="2"/>
    <n v="1"/>
    <n v="2"/>
    <s v="unifamiliar"/>
    <n v="14"/>
    <n v="1"/>
    <n v="0"/>
    <n v="1"/>
    <n v="0"/>
    <n v="0"/>
    <n v="0"/>
    <n v="0"/>
    <n v="1"/>
    <n v="0"/>
    <n v="0"/>
    <n v="0"/>
    <n v="1"/>
    <n v="0"/>
    <n v="1"/>
    <n v="0"/>
    <n v="1"/>
    <n v="1"/>
    <n v="1"/>
    <n v="1"/>
    <n v="0"/>
    <n v="0"/>
    <n v="1"/>
    <n v="1"/>
    <n v="0"/>
    <n v="0"/>
    <n v="0"/>
    <n v="0"/>
    <n v="0"/>
    <x v="1"/>
    <x v="0"/>
    <n v="0"/>
    <n v="0"/>
    <n v="0"/>
    <n v="0"/>
    <n v="0"/>
    <n v="0"/>
    <n v="0"/>
    <n v="0"/>
    <n v="0"/>
    <n v="0"/>
    <n v="0"/>
    <n v="0"/>
    <n v="0"/>
    <n v="0"/>
    <n v="0"/>
    <n v="0"/>
    <n v="0"/>
    <n v="0"/>
    <n v="0"/>
    <n v="0"/>
    <n v="0"/>
    <x v="0"/>
    <n v="31"/>
    <n v="5"/>
    <n v="0"/>
    <n v="8"/>
    <n v="1"/>
  </r>
  <r>
    <s v="Ramsons Kshitij"/>
    <s v=" Sector 95 Gurgaon"/>
    <x v="1"/>
    <n v="28000"/>
    <n v="3650"/>
    <s v="North-West"/>
    <x v="4"/>
    <x v="1"/>
    <n v="7.6712328767123E-3"/>
    <m/>
    <m/>
    <n v="767"/>
    <n v="2"/>
    <n v="2"/>
    <n v="2"/>
    <n v="2"/>
    <s v="unifamiliar"/>
    <n v="14"/>
    <n v="5"/>
    <n v="0"/>
    <n v="0"/>
    <n v="0"/>
    <n v="0"/>
    <m/>
    <m/>
    <m/>
    <m/>
    <m/>
    <m/>
    <m/>
    <m/>
    <m/>
    <m/>
    <m/>
    <m/>
    <m/>
    <m/>
    <m/>
    <m/>
    <m/>
    <n v="1"/>
    <n v="0"/>
    <n v="0"/>
    <n v="0"/>
    <n v="0"/>
    <n v="0"/>
    <x v="1"/>
    <x v="0"/>
    <n v="0"/>
    <n v="0"/>
    <n v="0"/>
    <n v="1"/>
    <n v="0"/>
    <n v="0"/>
    <n v="0"/>
    <n v="0"/>
    <n v="0"/>
    <n v="1"/>
    <n v="0"/>
    <n v="0"/>
    <n v="0"/>
    <n v="0"/>
    <n v="0"/>
    <n v="0"/>
    <n v="0"/>
    <n v="0"/>
    <n v="0"/>
    <n v="0"/>
    <n v="0"/>
    <x v="0"/>
    <n v="28"/>
    <n v="3650"/>
    <n v="2"/>
    <n v="0"/>
    <n v="1"/>
  </r>
  <r>
    <s v="Ramsons Kshitij"/>
    <s v=" Sector 95 Gurgaon"/>
    <x v="1"/>
    <n v="19000"/>
    <n v="591"/>
    <s v="East"/>
    <x v="0"/>
    <x v="0"/>
    <n v="3.21489001692047E-2"/>
    <n v="3212"/>
    <m/>
    <m/>
    <n v="1"/>
    <n v="1"/>
    <n v="1"/>
    <n v="1"/>
    <s v="unifamiliar"/>
    <n v="14"/>
    <n v="14"/>
    <n v="0"/>
    <n v="0"/>
    <n v="0"/>
    <n v="0"/>
    <n v="0"/>
    <n v="0"/>
    <n v="1"/>
    <n v="0"/>
    <n v="0"/>
    <n v="0"/>
    <n v="1"/>
    <n v="0"/>
    <n v="1"/>
    <n v="1"/>
    <n v="1"/>
    <n v="1"/>
    <n v="1"/>
    <n v="1"/>
    <n v="0"/>
    <n v="0"/>
    <n v="0"/>
    <n v="1"/>
    <n v="0"/>
    <n v="0"/>
    <n v="0"/>
    <n v="0"/>
    <n v="0"/>
    <x v="1"/>
    <x v="0"/>
    <n v="0"/>
    <n v="0"/>
    <n v="1"/>
    <n v="1"/>
    <n v="0"/>
    <n v="1"/>
    <n v="1"/>
    <n v="1"/>
    <n v="0"/>
    <n v="1"/>
    <n v="0"/>
    <n v="0"/>
    <n v="0"/>
    <n v="0"/>
    <n v="0"/>
    <n v="0"/>
    <n v="0"/>
    <n v="0"/>
    <n v="0"/>
    <n v="0"/>
    <n v="2"/>
    <x v="1"/>
    <n v="19"/>
    <n v="591"/>
    <n v="6"/>
    <n v="8"/>
    <n v="1"/>
  </r>
  <r>
    <s v="Ramsons Kshitij"/>
    <s v=" Sector 95 Gurgaon"/>
    <x v="1"/>
    <n v="35000"/>
    <n v="5495"/>
    <s v=""/>
    <x v="1"/>
    <x v="1"/>
    <n v="6.3694267515922998E-3"/>
    <m/>
    <n v="637"/>
    <m/>
    <n v="2"/>
    <n v="2"/>
    <n v="0"/>
    <n v="2"/>
    <s v="unifamiliar"/>
    <n v="15"/>
    <n v="5"/>
    <n v="0"/>
    <n v="0"/>
    <n v="0"/>
    <n v="0"/>
    <m/>
    <m/>
    <m/>
    <m/>
    <m/>
    <m/>
    <m/>
    <m/>
    <m/>
    <m/>
    <m/>
    <m/>
    <m/>
    <m/>
    <m/>
    <m/>
    <m/>
    <n v="1"/>
    <n v="0"/>
    <n v="0"/>
    <n v="0"/>
    <n v="0"/>
    <n v="0"/>
    <x v="1"/>
    <x v="0"/>
    <n v="0"/>
    <n v="0"/>
    <n v="0"/>
    <n v="0"/>
    <n v="0"/>
    <n v="0"/>
    <n v="0"/>
    <n v="0"/>
    <n v="0"/>
    <n v="0"/>
    <n v="0"/>
    <n v="0"/>
    <n v="0"/>
    <n v="0"/>
    <n v="0"/>
    <n v="0"/>
    <n v="0"/>
    <n v="0"/>
    <n v="0"/>
    <n v="0"/>
    <n v="0"/>
    <x v="0"/>
    <n v="35"/>
    <n v="5495"/>
    <n v="0"/>
    <n v="0"/>
    <n v="1"/>
  </r>
  <r>
    <s v="Ramsons Kshitij"/>
    <s v=" Sector 95 Gurgaon"/>
    <x v="1"/>
    <n v="33000"/>
    <n v="3911"/>
    <s v="South"/>
    <x v="4"/>
    <x v="12"/>
    <n v="8.4377397085143996E-3"/>
    <m/>
    <m/>
    <n v="767"/>
    <n v="2"/>
    <n v="2"/>
    <n v="1"/>
    <n v="2"/>
    <s v="unifamiliar"/>
    <n v="14"/>
    <n v="14"/>
    <n v="0"/>
    <n v="0"/>
    <n v="0"/>
    <n v="0"/>
    <n v="0"/>
    <n v="0"/>
    <n v="1"/>
    <n v="0"/>
    <n v="0"/>
    <n v="0"/>
    <n v="1"/>
    <n v="0"/>
    <n v="1"/>
    <n v="1"/>
    <n v="1"/>
    <n v="1"/>
    <n v="1"/>
    <n v="1"/>
    <n v="1"/>
    <n v="1"/>
    <n v="1"/>
    <n v="1"/>
    <n v="0"/>
    <n v="0"/>
    <n v="0"/>
    <n v="0"/>
    <n v="0"/>
    <x v="1"/>
    <x v="0"/>
    <n v="0"/>
    <n v="0"/>
    <n v="0"/>
    <n v="1"/>
    <n v="0"/>
    <n v="0"/>
    <n v="0"/>
    <n v="0"/>
    <n v="0"/>
    <n v="1"/>
    <n v="0"/>
    <n v="0"/>
    <n v="0"/>
    <n v="0"/>
    <n v="0"/>
    <n v="1"/>
    <n v="0"/>
    <n v="0"/>
    <n v="0"/>
    <n v="0"/>
    <n v="0"/>
    <x v="0"/>
    <n v="33"/>
    <n v="3911"/>
    <n v="3"/>
    <n v="10"/>
    <n v="1"/>
  </r>
  <r>
    <s v="Ramsons Kshitij"/>
    <s v=" Sector 95 Gurgaon"/>
    <x v="1"/>
    <n v="40000"/>
    <n v="5839"/>
    <s v=""/>
    <x v="1"/>
    <x v="1"/>
    <n v="6.8504880972769001E-3"/>
    <n v="685"/>
    <m/>
    <m/>
    <n v="3"/>
    <n v="2"/>
    <n v="2"/>
    <n v="3"/>
    <s v="plurifamiliar"/>
    <n v="6"/>
    <n v="6"/>
    <n v="0"/>
    <n v="0"/>
    <n v="0"/>
    <n v="0"/>
    <m/>
    <m/>
    <m/>
    <m/>
    <m/>
    <m/>
    <m/>
    <m/>
    <m/>
    <m/>
    <m/>
    <m/>
    <m/>
    <m/>
    <m/>
    <m/>
    <m/>
    <m/>
    <m/>
    <m/>
    <m/>
    <m/>
    <m/>
    <x v="2"/>
    <x v="1"/>
    <m/>
    <m/>
    <n v="0"/>
    <n v="0"/>
    <n v="0"/>
    <n v="0"/>
    <n v="0"/>
    <n v="0"/>
    <n v="0"/>
    <n v="0"/>
    <n v="0"/>
    <n v="0"/>
    <n v="0"/>
    <n v="0"/>
    <n v="0"/>
    <n v="0"/>
    <n v="0"/>
    <n v="0"/>
    <n v="0"/>
    <n v="0"/>
    <n v="0"/>
    <x v="0"/>
    <n v="40"/>
    <n v="5839"/>
    <n v="0"/>
    <n v="0"/>
    <n v="0"/>
  </r>
  <r>
    <s v="Ramsons Kshitij"/>
    <s v=" Sector 95 Gurgaon"/>
    <x v="1"/>
    <n v="30000"/>
    <n v="3158"/>
    <s v=""/>
    <x v="1"/>
    <x v="1"/>
    <n v="9.4996833438884994E-3"/>
    <n v="552"/>
    <n v="950"/>
    <m/>
    <n v="2"/>
    <n v="2"/>
    <n v="1"/>
    <n v="2"/>
    <s v="unifamiliar"/>
    <n v="11"/>
    <n v="11"/>
    <n v="0"/>
    <n v="0"/>
    <n v="0"/>
    <n v="0"/>
    <m/>
    <m/>
    <m/>
    <m/>
    <m/>
    <m/>
    <m/>
    <m/>
    <m/>
    <m/>
    <m/>
    <m/>
    <m/>
    <m/>
    <m/>
    <m/>
    <m/>
    <m/>
    <m/>
    <m/>
    <m/>
    <m/>
    <m/>
    <x v="2"/>
    <x v="1"/>
    <m/>
    <m/>
    <n v="0"/>
    <n v="0"/>
    <n v="0"/>
    <n v="0"/>
    <n v="0"/>
    <n v="0"/>
    <n v="0"/>
    <n v="0"/>
    <n v="0"/>
    <n v="0"/>
    <n v="0"/>
    <n v="0"/>
    <n v="0"/>
    <n v="0"/>
    <n v="0"/>
    <n v="0"/>
    <n v="0"/>
    <n v="0"/>
    <n v="0"/>
    <x v="0"/>
    <n v="30"/>
    <n v="3158"/>
    <n v="0"/>
    <n v="0"/>
    <n v="0"/>
  </r>
  <r>
    <s v="Ramsons Kshitij"/>
    <s v=" Sector 95 Gurgaon"/>
    <x v="1"/>
    <n v="45000"/>
    <n v="4591"/>
    <s v=""/>
    <x v="0"/>
    <x v="36"/>
    <n v="9.8017861032453999E-3"/>
    <m/>
    <m/>
    <n v="980"/>
    <n v="2"/>
    <n v="2"/>
    <n v="1"/>
    <n v="2"/>
    <s v="unifamiliar"/>
    <n v="14"/>
    <n v="2"/>
    <n v="0"/>
    <n v="1"/>
    <n v="0"/>
    <n v="0"/>
    <n v="1"/>
    <n v="1"/>
    <n v="1"/>
    <n v="0"/>
    <n v="0"/>
    <n v="0"/>
    <n v="1"/>
    <n v="1"/>
    <n v="1"/>
    <n v="1"/>
    <n v="1"/>
    <n v="1"/>
    <n v="1"/>
    <n v="1"/>
    <n v="1"/>
    <n v="1"/>
    <n v="0"/>
    <n v="1"/>
    <n v="0"/>
    <n v="0"/>
    <n v="0"/>
    <n v="0"/>
    <n v="0"/>
    <x v="1"/>
    <x v="0"/>
    <n v="0"/>
    <n v="0"/>
    <n v="0"/>
    <n v="0"/>
    <n v="0"/>
    <n v="0"/>
    <n v="0"/>
    <n v="0"/>
    <n v="0"/>
    <n v="0"/>
    <n v="0"/>
    <n v="0"/>
    <n v="0"/>
    <n v="0"/>
    <n v="0"/>
    <n v="0"/>
    <n v="0"/>
    <n v="0"/>
    <n v="0"/>
    <n v="0"/>
    <n v="0"/>
    <x v="0"/>
    <n v="45"/>
    <n v="4591"/>
    <n v="0"/>
    <n v="14"/>
    <n v="1"/>
  </r>
  <r>
    <s v="Ramsons Kshitij"/>
    <s v=" Sector 95 Gurgaon"/>
    <x v="1"/>
    <n v="22000"/>
    <n v="6470"/>
    <s v=""/>
    <x v="4"/>
    <x v="1"/>
    <n v="3.4003091190108001E-3"/>
    <m/>
    <m/>
    <n v="340"/>
    <n v="1"/>
    <n v="1"/>
    <n v="1"/>
    <n v="1"/>
    <s v="unifamiliar"/>
    <n v="15"/>
    <n v="2"/>
    <n v="0"/>
    <n v="0"/>
    <n v="0"/>
    <n v="0"/>
    <m/>
    <m/>
    <m/>
    <m/>
    <m/>
    <m/>
    <m/>
    <m/>
    <m/>
    <m/>
    <m/>
    <m/>
    <m/>
    <m/>
    <m/>
    <m/>
    <m/>
    <n v="1"/>
    <n v="0"/>
    <n v="0"/>
    <n v="0"/>
    <n v="0"/>
    <n v="0"/>
    <x v="1"/>
    <x v="0"/>
    <n v="0"/>
    <n v="0"/>
    <n v="0"/>
    <n v="0"/>
    <n v="0"/>
    <n v="0"/>
    <n v="0"/>
    <n v="0"/>
    <n v="0"/>
    <n v="0"/>
    <n v="0"/>
    <n v="0"/>
    <n v="0"/>
    <n v="0"/>
    <n v="0"/>
    <n v="0"/>
    <n v="0"/>
    <n v="0"/>
    <n v="0"/>
    <n v="0"/>
    <n v="0"/>
    <x v="0"/>
    <n v="22"/>
    <n v="6470"/>
    <n v="0"/>
    <n v="0"/>
    <n v="1"/>
  </r>
  <r>
    <s v="Residency Grand"/>
    <s v=" Sector 52 Gurgaon"/>
    <x v="1"/>
    <n v="500000"/>
    <n v="7692"/>
    <s v="East"/>
    <x v="2"/>
    <x v="38"/>
    <n v="6.5002600104004105E-2"/>
    <n v="5200"/>
    <m/>
    <m/>
    <n v="5"/>
    <n v="7"/>
    <n v="3"/>
    <n v="5"/>
    <s v="plurifamiliar"/>
    <n v="12"/>
    <n v="1"/>
    <n v="1"/>
    <n v="0"/>
    <n v="1"/>
    <n v="0"/>
    <n v="0"/>
    <n v="1"/>
    <n v="0"/>
    <n v="0"/>
    <n v="0"/>
    <n v="1"/>
    <n v="0"/>
    <n v="0"/>
    <n v="0"/>
    <n v="0"/>
    <n v="0"/>
    <n v="0"/>
    <n v="0"/>
    <n v="1"/>
    <n v="0"/>
    <n v="0"/>
    <n v="1"/>
    <n v="1"/>
    <n v="0"/>
    <n v="1"/>
    <n v="1"/>
    <n v="1"/>
    <n v="0"/>
    <x v="0"/>
    <x v="2"/>
    <n v="0"/>
    <n v="1"/>
    <n v="0"/>
    <n v="0"/>
    <n v="0"/>
    <n v="0"/>
    <n v="0"/>
    <n v="0"/>
    <n v="0"/>
    <n v="0"/>
    <n v="0"/>
    <n v="0"/>
    <n v="0"/>
    <n v="0"/>
    <n v="0"/>
    <n v="0"/>
    <n v="0"/>
    <n v="0"/>
    <n v="0"/>
    <n v="0"/>
    <n v="0"/>
    <x v="0"/>
    <n v="500"/>
    <n v="7692"/>
    <n v="0"/>
    <n v="5"/>
    <n v="7"/>
  </r>
  <r>
    <s v="Residency Grand"/>
    <s v=" Sector 52 Gurgaon"/>
    <x v="1"/>
    <n v="500000"/>
    <n v="9615"/>
    <s v="East"/>
    <x v="1"/>
    <x v="1"/>
    <n v="5.2002080083203298E-2"/>
    <m/>
    <n v="5200"/>
    <m/>
    <n v="5"/>
    <n v="5"/>
    <n v="3"/>
    <n v="5"/>
    <s v="plurifamiliar"/>
    <n v="12"/>
    <n v="2"/>
    <n v="0"/>
    <n v="0"/>
    <n v="0"/>
    <n v="0"/>
    <m/>
    <m/>
    <m/>
    <m/>
    <m/>
    <m/>
    <m/>
    <m/>
    <m/>
    <m/>
    <m/>
    <m/>
    <m/>
    <m/>
    <m/>
    <m/>
    <m/>
    <m/>
    <m/>
    <m/>
    <m/>
    <m/>
    <m/>
    <x v="2"/>
    <x v="1"/>
    <m/>
    <m/>
    <n v="0"/>
    <n v="0"/>
    <n v="0"/>
    <n v="0"/>
    <n v="0"/>
    <n v="0"/>
    <n v="0"/>
    <n v="0"/>
    <n v="0"/>
    <n v="0"/>
    <n v="0"/>
    <n v="0"/>
    <n v="0"/>
    <n v="0"/>
    <n v="0"/>
    <n v="0"/>
    <n v="0"/>
    <n v="0"/>
    <n v="0"/>
    <x v="0"/>
    <n v="500"/>
    <n v="9615"/>
    <n v="0"/>
    <n v="0"/>
    <n v="0"/>
  </r>
  <r>
    <s v="rk tower"/>
    <s v=" Palam Vihar"/>
    <x v="0"/>
    <n v="95000"/>
    <n v="9595"/>
    <s v="South-East"/>
    <x v="0"/>
    <x v="0"/>
    <n v="9.9009900990098994E-3"/>
    <n v="990"/>
    <m/>
    <m/>
    <n v="2"/>
    <n v="2"/>
    <n v="1"/>
    <n v="2"/>
    <s v="unifamiliar"/>
    <n v="4"/>
    <n v="1"/>
    <n v="0"/>
    <n v="0"/>
    <n v="0"/>
    <n v="0"/>
    <n v="0"/>
    <n v="0"/>
    <n v="1"/>
    <n v="0"/>
    <n v="0"/>
    <n v="0"/>
    <n v="1"/>
    <n v="0"/>
    <n v="1"/>
    <n v="1"/>
    <n v="1"/>
    <n v="1"/>
    <n v="0"/>
    <n v="1"/>
    <n v="0"/>
    <n v="0"/>
    <n v="0"/>
    <n v="1"/>
    <n v="0"/>
    <n v="1"/>
    <n v="0"/>
    <n v="1"/>
    <n v="1"/>
    <x v="0"/>
    <x v="0"/>
    <n v="0"/>
    <n v="0"/>
    <n v="0"/>
    <n v="1"/>
    <n v="0"/>
    <n v="0"/>
    <n v="0"/>
    <n v="0"/>
    <n v="0"/>
    <n v="0"/>
    <n v="0"/>
    <n v="0"/>
    <n v="0"/>
    <n v="0"/>
    <n v="0"/>
    <n v="0"/>
    <n v="0"/>
    <n v="0"/>
    <n v="0"/>
    <n v="0"/>
    <n v="0"/>
    <x v="0"/>
    <n v="95"/>
    <n v="9595"/>
    <n v="1"/>
    <n v="7"/>
    <n v="5"/>
  </r>
  <r>
    <s v="ROF Aalayas"/>
    <s v=" Sector 102 Gurgaon"/>
    <x v="1"/>
    <n v="45000"/>
    <n v="8404"/>
    <s v="North"/>
    <x v="0"/>
    <x v="0"/>
    <n v="5.3545930509280998E-3"/>
    <n v="535.4"/>
    <m/>
    <n v="597"/>
    <n v="2"/>
    <n v="2"/>
    <n v="1"/>
    <n v="2"/>
    <s v="unifamiliar"/>
    <n v="14"/>
    <n v="14"/>
    <n v="0"/>
    <n v="0"/>
    <n v="0"/>
    <n v="0"/>
    <n v="0"/>
    <n v="0"/>
    <n v="1"/>
    <n v="0"/>
    <n v="0"/>
    <n v="0"/>
    <n v="1"/>
    <n v="1"/>
    <n v="1"/>
    <n v="1"/>
    <n v="1"/>
    <n v="1"/>
    <n v="1"/>
    <n v="1"/>
    <n v="0"/>
    <n v="1"/>
    <n v="0"/>
    <n v="1"/>
    <n v="0"/>
    <n v="0"/>
    <n v="0"/>
    <n v="0"/>
    <n v="1"/>
    <x v="0"/>
    <x v="2"/>
    <n v="1"/>
    <n v="0"/>
    <n v="1"/>
    <n v="2"/>
    <n v="1"/>
    <n v="1"/>
    <n v="1"/>
    <n v="1"/>
    <n v="1"/>
    <n v="1"/>
    <n v="0"/>
    <n v="0"/>
    <n v="0"/>
    <n v="0"/>
    <n v="1"/>
    <n v="1"/>
    <n v="0"/>
    <n v="0"/>
    <n v="0"/>
    <n v="0"/>
    <n v="1"/>
    <x v="2"/>
    <n v="45"/>
    <n v="8404"/>
    <n v="11"/>
    <n v="10"/>
    <n v="5"/>
  </r>
  <r>
    <s v="ROF Aalayas"/>
    <s v=" Sector 102 Gurgaon"/>
    <x v="1"/>
    <n v="45000"/>
    <n v="6000"/>
    <s v=""/>
    <x v="1"/>
    <x v="1"/>
    <n v="7.4999999999999997E-3"/>
    <m/>
    <n v="750"/>
    <m/>
    <n v="1"/>
    <n v="1"/>
    <n v="2"/>
    <n v="1"/>
    <s v="unifamiliar"/>
    <n v="6"/>
    <n v="6"/>
    <n v="0"/>
    <n v="0"/>
    <n v="0"/>
    <n v="0"/>
    <m/>
    <m/>
    <m/>
    <m/>
    <m/>
    <m/>
    <m/>
    <m/>
    <m/>
    <m/>
    <m/>
    <m/>
    <m/>
    <m/>
    <m/>
    <m/>
    <m/>
    <n v="1"/>
    <n v="0"/>
    <n v="0"/>
    <n v="0"/>
    <n v="0"/>
    <n v="1"/>
    <x v="0"/>
    <x v="2"/>
    <n v="1"/>
    <n v="0"/>
    <n v="0"/>
    <n v="0"/>
    <n v="0"/>
    <n v="0"/>
    <n v="0"/>
    <n v="0"/>
    <n v="0"/>
    <n v="0"/>
    <n v="0"/>
    <n v="0"/>
    <n v="0"/>
    <n v="0"/>
    <n v="0"/>
    <n v="0"/>
    <n v="0"/>
    <n v="0"/>
    <n v="0"/>
    <n v="0"/>
    <n v="0"/>
    <x v="0"/>
    <n v="45"/>
    <n v="6000"/>
    <n v="0"/>
    <n v="0"/>
    <n v="5"/>
  </r>
  <r>
    <s v="ROF Ananda"/>
    <s v=" Sector 95 Gurgaon"/>
    <x v="1"/>
    <n v="25000"/>
    <n v="6578"/>
    <s v=""/>
    <x v="4"/>
    <x v="1"/>
    <n v="3.8005472788080999E-3"/>
    <m/>
    <m/>
    <n v="380"/>
    <n v="1"/>
    <n v="1"/>
    <n v="1"/>
    <n v="1"/>
    <s v="unifamiliar"/>
    <n v="14"/>
    <n v="4"/>
    <n v="0"/>
    <n v="0"/>
    <n v="0"/>
    <n v="0"/>
    <m/>
    <m/>
    <m/>
    <m/>
    <m/>
    <m/>
    <m/>
    <m/>
    <m/>
    <m/>
    <m/>
    <m/>
    <m/>
    <m/>
    <m/>
    <m/>
    <m/>
    <n v="0"/>
    <n v="0"/>
    <n v="0"/>
    <n v="0"/>
    <n v="0"/>
    <n v="0"/>
    <x v="1"/>
    <x v="0"/>
    <n v="1"/>
    <n v="1"/>
    <n v="0"/>
    <n v="0"/>
    <n v="0"/>
    <n v="0"/>
    <n v="0"/>
    <n v="0"/>
    <n v="0"/>
    <n v="0"/>
    <n v="0"/>
    <n v="0"/>
    <n v="0"/>
    <n v="0"/>
    <n v="0"/>
    <n v="0"/>
    <n v="0"/>
    <n v="0"/>
    <n v="0"/>
    <n v="0"/>
    <n v="0"/>
    <x v="0"/>
    <n v="25"/>
    <n v="6578"/>
    <n v="0"/>
    <n v="0"/>
    <n v="2"/>
  </r>
  <r>
    <s v="ROF Ananda"/>
    <s v=" Sector 95 Gurgaon"/>
    <x v="1"/>
    <n v="31000"/>
    <n v="5644"/>
    <s v="North"/>
    <x v="0"/>
    <x v="7"/>
    <n v="5.4925584691708001E-3"/>
    <n v="549.16"/>
    <m/>
    <m/>
    <n v="2"/>
    <n v="2"/>
    <n v="1"/>
    <n v="2"/>
    <s v="unifamiliar"/>
    <n v="14"/>
    <n v="5"/>
    <n v="0"/>
    <n v="0"/>
    <n v="1"/>
    <n v="0"/>
    <n v="0"/>
    <n v="1"/>
    <n v="1"/>
    <n v="1"/>
    <n v="0"/>
    <n v="0"/>
    <n v="1"/>
    <n v="0"/>
    <n v="1"/>
    <n v="1"/>
    <n v="1"/>
    <n v="1"/>
    <n v="0"/>
    <n v="1"/>
    <n v="1"/>
    <n v="1"/>
    <n v="1"/>
    <n v="0"/>
    <n v="0"/>
    <n v="0"/>
    <n v="0"/>
    <n v="0"/>
    <n v="0"/>
    <x v="1"/>
    <x v="0"/>
    <n v="1"/>
    <n v="1"/>
    <n v="0"/>
    <n v="0"/>
    <n v="0"/>
    <n v="0"/>
    <n v="0"/>
    <n v="1"/>
    <n v="0"/>
    <n v="1"/>
    <n v="0"/>
    <n v="0"/>
    <n v="0"/>
    <n v="0"/>
    <n v="1"/>
    <n v="0"/>
    <n v="0"/>
    <n v="0"/>
    <n v="0"/>
    <n v="0"/>
    <n v="2"/>
    <x v="1"/>
    <n v="31"/>
    <n v="5644"/>
    <n v="3"/>
    <n v="12"/>
    <n v="2"/>
  </r>
  <r>
    <s v="ROF Ananda"/>
    <s v=" Sector 95 Gurgaon"/>
    <x v="1"/>
    <n v="33000"/>
    <n v="60"/>
    <s v="South-West"/>
    <x v="0"/>
    <x v="19"/>
    <n v="0.55000000000000004"/>
    <n v="54917"/>
    <m/>
    <m/>
    <n v="2"/>
    <n v="2"/>
    <n v="1"/>
    <n v="2"/>
    <s v="unifamiliar"/>
    <n v="14"/>
    <n v="13"/>
    <n v="0"/>
    <n v="0"/>
    <n v="0"/>
    <n v="0"/>
    <n v="0"/>
    <n v="0"/>
    <n v="1"/>
    <n v="0"/>
    <n v="0"/>
    <n v="0"/>
    <n v="1"/>
    <n v="0"/>
    <n v="1"/>
    <n v="0"/>
    <n v="1"/>
    <n v="1"/>
    <n v="0"/>
    <n v="1"/>
    <n v="0"/>
    <n v="0"/>
    <n v="0"/>
    <n v="0"/>
    <n v="0"/>
    <n v="0"/>
    <n v="0"/>
    <n v="0"/>
    <n v="0"/>
    <x v="1"/>
    <x v="0"/>
    <n v="1"/>
    <n v="1"/>
    <n v="0"/>
    <n v="0"/>
    <n v="0"/>
    <n v="0"/>
    <n v="0"/>
    <n v="0"/>
    <n v="0"/>
    <n v="0"/>
    <n v="0"/>
    <n v="0"/>
    <n v="0"/>
    <n v="0"/>
    <n v="0"/>
    <n v="0"/>
    <n v="0"/>
    <n v="0"/>
    <n v="0"/>
    <n v="0"/>
    <n v="0"/>
    <x v="0"/>
    <n v="33"/>
    <n v="60"/>
    <n v="0"/>
    <n v="6"/>
    <n v="2"/>
  </r>
  <r>
    <s v="ROF Ananda"/>
    <s v=" Sector 95 Gurgaon"/>
    <x v="1"/>
    <n v="38000"/>
    <n v="58"/>
    <s v="North"/>
    <x v="0"/>
    <x v="42"/>
    <n v="0.65517241379310343"/>
    <n v="64412"/>
    <m/>
    <m/>
    <n v="3"/>
    <n v="2"/>
    <n v="1"/>
    <n v="3"/>
    <s v="plurifamiliar"/>
    <n v="14"/>
    <n v="12"/>
    <n v="0"/>
    <n v="0"/>
    <n v="0"/>
    <n v="0"/>
    <n v="0"/>
    <n v="0"/>
    <n v="1"/>
    <n v="0"/>
    <n v="0"/>
    <n v="0"/>
    <n v="1"/>
    <n v="0"/>
    <n v="1"/>
    <n v="0"/>
    <n v="1"/>
    <n v="1"/>
    <n v="0"/>
    <n v="0"/>
    <n v="0"/>
    <n v="0"/>
    <n v="1"/>
    <n v="0"/>
    <n v="0"/>
    <n v="0"/>
    <n v="0"/>
    <n v="0"/>
    <n v="0"/>
    <x v="1"/>
    <x v="0"/>
    <n v="1"/>
    <n v="1"/>
    <n v="0"/>
    <n v="0"/>
    <n v="0"/>
    <n v="0"/>
    <n v="0"/>
    <n v="0"/>
    <n v="0"/>
    <n v="0"/>
    <n v="0"/>
    <n v="0"/>
    <n v="0"/>
    <n v="0"/>
    <n v="0"/>
    <n v="0"/>
    <n v="0"/>
    <n v="0"/>
    <n v="0"/>
    <n v="0"/>
    <n v="0"/>
    <x v="0"/>
    <n v="38"/>
    <n v="58"/>
    <n v="0"/>
    <n v="5"/>
    <n v="2"/>
  </r>
  <r>
    <s v="ROF Ananda"/>
    <s v=" Sector 95 Gurgaon"/>
    <x v="1"/>
    <n v="21000"/>
    <n v="61"/>
    <s v="North"/>
    <x v="0"/>
    <x v="42"/>
    <n v="0.34426229508196721"/>
    <n v="34401"/>
    <m/>
    <m/>
    <n v="1"/>
    <n v="1"/>
    <n v="1"/>
    <n v="1"/>
    <s v="unifamiliar"/>
    <n v="14"/>
    <n v="13"/>
    <n v="0"/>
    <n v="0"/>
    <n v="0"/>
    <n v="0"/>
    <n v="0"/>
    <n v="0"/>
    <n v="1"/>
    <n v="0"/>
    <n v="0"/>
    <n v="0"/>
    <n v="1"/>
    <n v="1"/>
    <n v="1"/>
    <n v="0"/>
    <n v="1"/>
    <n v="1"/>
    <n v="0"/>
    <n v="1"/>
    <n v="0"/>
    <n v="1"/>
    <n v="1"/>
    <n v="0"/>
    <n v="0"/>
    <n v="0"/>
    <n v="0"/>
    <n v="0"/>
    <n v="0"/>
    <x v="1"/>
    <x v="0"/>
    <n v="1"/>
    <n v="1"/>
    <n v="0"/>
    <n v="0"/>
    <n v="0"/>
    <n v="0"/>
    <n v="0"/>
    <n v="0"/>
    <n v="0"/>
    <n v="0"/>
    <n v="0"/>
    <n v="0"/>
    <n v="0"/>
    <n v="0"/>
    <n v="0"/>
    <n v="0"/>
    <n v="0"/>
    <n v="0"/>
    <n v="0"/>
    <n v="0"/>
    <n v="0"/>
    <x v="0"/>
    <n v="21"/>
    <n v="61"/>
    <n v="0"/>
    <n v="8"/>
    <n v="2"/>
  </r>
  <r>
    <s v="ROF Ananda"/>
    <s v=" Sector 95 Gurgaon"/>
    <x v="1"/>
    <n v="20000"/>
    <n v="5463"/>
    <s v="West"/>
    <x v="0"/>
    <x v="42"/>
    <n v="3.6609921288668999E-3"/>
    <n v="366.08"/>
    <m/>
    <m/>
    <n v="1"/>
    <n v="1"/>
    <n v="1"/>
    <n v="1"/>
    <s v="unifamiliar"/>
    <n v="14"/>
    <n v="10"/>
    <n v="0"/>
    <n v="0"/>
    <n v="0"/>
    <n v="0"/>
    <n v="0"/>
    <n v="0"/>
    <n v="1"/>
    <n v="1"/>
    <n v="0"/>
    <n v="1"/>
    <n v="1"/>
    <n v="1"/>
    <n v="1"/>
    <n v="0"/>
    <n v="1"/>
    <n v="1"/>
    <n v="0"/>
    <n v="1"/>
    <n v="0"/>
    <n v="1"/>
    <n v="1"/>
    <n v="0"/>
    <n v="0"/>
    <n v="0"/>
    <n v="0"/>
    <n v="0"/>
    <n v="0"/>
    <x v="1"/>
    <x v="0"/>
    <n v="1"/>
    <n v="1"/>
    <n v="0"/>
    <n v="0"/>
    <n v="0"/>
    <n v="0"/>
    <n v="0"/>
    <n v="0"/>
    <n v="0"/>
    <n v="0"/>
    <n v="0"/>
    <n v="0"/>
    <n v="0"/>
    <n v="0"/>
    <n v="0"/>
    <n v="0"/>
    <n v="0"/>
    <n v="0"/>
    <n v="0"/>
    <n v="0"/>
    <n v="0"/>
    <x v="0"/>
    <n v="20"/>
    <n v="5463"/>
    <n v="0"/>
    <n v="10"/>
    <n v="2"/>
  </r>
  <r>
    <s v="ROF Ananda"/>
    <s v=" Sector 95 Gurgaon"/>
    <x v="1"/>
    <n v="37000"/>
    <n v="5744"/>
    <s v="South-East"/>
    <x v="0"/>
    <x v="5"/>
    <n v="6.4415041782728997E-3"/>
    <n v="644.12"/>
    <m/>
    <m/>
    <n v="3"/>
    <n v="2"/>
    <n v="1"/>
    <n v="3"/>
    <s v="plurifamiliar"/>
    <n v="14"/>
    <n v="6"/>
    <n v="0"/>
    <n v="0"/>
    <n v="1"/>
    <n v="0"/>
    <n v="0"/>
    <n v="0"/>
    <n v="1"/>
    <n v="1"/>
    <n v="0"/>
    <n v="0"/>
    <n v="1"/>
    <n v="0"/>
    <n v="1"/>
    <n v="1"/>
    <n v="1"/>
    <n v="1"/>
    <n v="0"/>
    <n v="1"/>
    <n v="0"/>
    <n v="1"/>
    <n v="1"/>
    <n v="0"/>
    <n v="0"/>
    <n v="0"/>
    <n v="0"/>
    <n v="0"/>
    <n v="0"/>
    <x v="1"/>
    <x v="0"/>
    <n v="1"/>
    <n v="1"/>
    <n v="0"/>
    <n v="0"/>
    <n v="0"/>
    <n v="0"/>
    <n v="0"/>
    <n v="1"/>
    <n v="0"/>
    <n v="0"/>
    <n v="0"/>
    <n v="0"/>
    <n v="0"/>
    <n v="0"/>
    <n v="1"/>
    <n v="0"/>
    <n v="0"/>
    <n v="0"/>
    <n v="0"/>
    <n v="0"/>
    <n v="0"/>
    <x v="0"/>
    <n v="37"/>
    <n v="5744"/>
    <n v="2"/>
    <n v="10"/>
    <n v="2"/>
  </r>
  <r>
    <s v="ROF Ananda"/>
    <s v=" Sector 95 Gurgaon"/>
    <x v="1"/>
    <n v="38000"/>
    <n v="5899"/>
    <s v="South-East"/>
    <x v="0"/>
    <x v="21"/>
    <n v="6.4417697914900002E-3"/>
    <n v="644.12"/>
    <m/>
    <m/>
    <n v="3"/>
    <n v="2"/>
    <n v="1"/>
    <n v="3"/>
    <s v="plurifamiliar"/>
    <n v="14"/>
    <n v="2"/>
    <n v="0"/>
    <n v="0"/>
    <n v="1"/>
    <n v="0"/>
    <n v="0"/>
    <n v="0"/>
    <n v="1"/>
    <n v="1"/>
    <n v="0"/>
    <n v="0"/>
    <n v="1"/>
    <n v="0"/>
    <n v="0"/>
    <n v="1"/>
    <n v="1"/>
    <n v="1"/>
    <n v="0"/>
    <n v="1"/>
    <n v="0"/>
    <n v="1"/>
    <n v="1"/>
    <n v="0"/>
    <n v="0"/>
    <n v="0"/>
    <n v="0"/>
    <n v="0"/>
    <n v="0"/>
    <x v="1"/>
    <x v="0"/>
    <n v="1"/>
    <n v="1"/>
    <n v="0"/>
    <n v="0"/>
    <n v="0"/>
    <n v="0"/>
    <n v="0"/>
    <n v="1"/>
    <n v="0"/>
    <n v="1"/>
    <n v="0"/>
    <n v="0"/>
    <n v="0"/>
    <n v="0"/>
    <n v="0"/>
    <n v="1"/>
    <n v="0"/>
    <n v="0"/>
    <n v="0"/>
    <n v="0"/>
    <n v="0"/>
    <x v="0"/>
    <n v="38"/>
    <n v="5899"/>
    <n v="3"/>
    <n v="9"/>
    <n v="2"/>
  </r>
  <r>
    <s v="ROF Ananda"/>
    <s v=" Sector 95 Gurgaon"/>
    <x v="1"/>
    <n v="32000"/>
    <n v="5827"/>
    <s v="North"/>
    <x v="0"/>
    <x v="21"/>
    <n v="5.4916766775355997E-3"/>
    <n v="549.16"/>
    <m/>
    <m/>
    <n v="2"/>
    <n v="2"/>
    <n v="1"/>
    <n v="2"/>
    <s v="unifamiliar"/>
    <n v="14"/>
    <n v="9"/>
    <n v="0"/>
    <n v="0"/>
    <n v="1"/>
    <n v="0"/>
    <n v="0"/>
    <n v="0"/>
    <n v="1"/>
    <n v="1"/>
    <n v="0"/>
    <n v="0"/>
    <n v="1"/>
    <n v="0"/>
    <n v="0"/>
    <n v="1"/>
    <n v="1"/>
    <n v="1"/>
    <n v="1"/>
    <n v="1"/>
    <n v="0"/>
    <n v="1"/>
    <n v="1"/>
    <n v="0"/>
    <n v="0"/>
    <n v="0"/>
    <n v="0"/>
    <n v="0"/>
    <n v="0"/>
    <x v="1"/>
    <x v="0"/>
    <n v="1"/>
    <n v="1"/>
    <n v="0"/>
    <n v="0"/>
    <n v="0"/>
    <n v="0"/>
    <n v="0"/>
    <n v="1"/>
    <n v="0"/>
    <n v="1"/>
    <n v="0"/>
    <n v="0"/>
    <n v="0"/>
    <n v="0"/>
    <n v="1"/>
    <n v="0"/>
    <n v="0"/>
    <n v="0"/>
    <n v="0"/>
    <n v="0"/>
    <n v="2"/>
    <x v="1"/>
    <n v="32"/>
    <n v="5827"/>
    <n v="3"/>
    <n v="10"/>
    <n v="2"/>
  </r>
  <r>
    <s v="ROF Ananda"/>
    <s v=" Sector 95 Gurgaon"/>
    <x v="1"/>
    <n v="31500"/>
    <n v="5736"/>
    <s v="North"/>
    <x v="0"/>
    <x v="22"/>
    <n v="5.4916317991630997E-3"/>
    <n v="549.16"/>
    <m/>
    <m/>
    <n v="2"/>
    <n v="2"/>
    <n v="1"/>
    <n v="2"/>
    <s v="unifamiliar"/>
    <n v="14"/>
    <n v="10"/>
    <n v="0"/>
    <n v="0"/>
    <n v="1"/>
    <n v="0"/>
    <n v="0"/>
    <n v="0"/>
    <n v="1"/>
    <n v="1"/>
    <n v="0"/>
    <n v="0"/>
    <n v="1"/>
    <n v="0"/>
    <n v="0"/>
    <n v="1"/>
    <n v="0"/>
    <n v="1"/>
    <n v="0"/>
    <n v="0"/>
    <n v="0"/>
    <n v="1"/>
    <n v="1"/>
    <n v="0"/>
    <n v="0"/>
    <n v="0"/>
    <n v="0"/>
    <n v="0"/>
    <n v="0"/>
    <x v="1"/>
    <x v="0"/>
    <n v="1"/>
    <n v="1"/>
    <n v="0"/>
    <n v="0"/>
    <n v="0"/>
    <n v="0"/>
    <n v="0"/>
    <n v="1"/>
    <n v="0"/>
    <n v="1"/>
    <n v="1"/>
    <n v="0"/>
    <n v="0"/>
    <n v="0"/>
    <n v="1"/>
    <n v="0"/>
    <n v="0"/>
    <n v="0"/>
    <n v="0"/>
    <n v="0"/>
    <n v="2"/>
    <x v="1"/>
    <n v="31.5"/>
    <n v="5736"/>
    <n v="4"/>
    <n v="7"/>
    <n v="2"/>
  </r>
  <r>
    <s v="ROF Ananda"/>
    <s v=" Sector 95 Gurgaon"/>
    <x v="1"/>
    <n v="20000"/>
    <n v="5463"/>
    <s v="South-West"/>
    <x v="0"/>
    <x v="18"/>
    <n v="3.6609921288668999E-3"/>
    <n v="366.08"/>
    <m/>
    <m/>
    <n v="1"/>
    <n v="1"/>
    <n v="1"/>
    <n v="1"/>
    <s v="unifamiliar"/>
    <n v="14"/>
    <n v="9"/>
    <n v="0"/>
    <n v="0"/>
    <n v="1"/>
    <n v="0"/>
    <n v="0"/>
    <n v="0"/>
    <n v="1"/>
    <n v="1"/>
    <n v="0"/>
    <n v="0"/>
    <n v="1"/>
    <n v="0"/>
    <n v="0"/>
    <n v="1"/>
    <n v="0"/>
    <n v="1"/>
    <n v="0"/>
    <n v="1"/>
    <n v="0"/>
    <n v="1"/>
    <n v="0"/>
    <n v="0"/>
    <n v="0"/>
    <n v="0"/>
    <n v="0"/>
    <n v="0"/>
    <n v="0"/>
    <x v="1"/>
    <x v="0"/>
    <n v="1"/>
    <n v="1"/>
    <n v="0"/>
    <n v="0"/>
    <n v="0"/>
    <n v="0"/>
    <n v="0"/>
    <n v="0"/>
    <n v="0"/>
    <n v="0"/>
    <n v="0"/>
    <n v="0"/>
    <n v="0"/>
    <n v="0"/>
    <n v="0"/>
    <n v="0"/>
    <n v="0"/>
    <n v="0"/>
    <n v="0"/>
    <n v="0"/>
    <n v="0"/>
    <x v="0"/>
    <n v="20"/>
    <n v="5463"/>
    <n v="0"/>
    <n v="8"/>
    <n v="2"/>
  </r>
  <r>
    <s v="ROF Ananda"/>
    <s v=" Sector 95 Gurgaon"/>
    <x v="1"/>
    <n v="20500"/>
    <n v="5599"/>
    <s v="South-West"/>
    <x v="0"/>
    <x v="22"/>
    <n v="3.6613681014466002E-3"/>
    <n v="366.08"/>
    <m/>
    <m/>
    <n v="1"/>
    <n v="1"/>
    <n v="1"/>
    <n v="1"/>
    <s v="unifamiliar"/>
    <n v="14"/>
    <n v="2"/>
    <n v="0"/>
    <n v="0"/>
    <n v="1"/>
    <n v="0"/>
    <n v="0"/>
    <n v="0"/>
    <n v="1"/>
    <n v="1"/>
    <n v="0"/>
    <n v="0"/>
    <n v="1"/>
    <n v="0"/>
    <n v="0"/>
    <n v="1"/>
    <n v="0"/>
    <n v="1"/>
    <n v="0"/>
    <n v="1"/>
    <n v="0"/>
    <n v="1"/>
    <n v="1"/>
    <n v="0"/>
    <n v="0"/>
    <n v="0"/>
    <n v="0"/>
    <n v="0"/>
    <n v="0"/>
    <x v="1"/>
    <x v="0"/>
    <n v="1"/>
    <n v="1"/>
    <n v="0"/>
    <n v="0"/>
    <n v="0"/>
    <n v="0"/>
    <n v="0"/>
    <n v="0"/>
    <n v="0"/>
    <n v="0"/>
    <n v="0"/>
    <n v="0"/>
    <n v="0"/>
    <n v="0"/>
    <n v="0"/>
    <n v="0"/>
    <n v="0"/>
    <n v="0"/>
    <n v="0"/>
    <n v="0"/>
    <n v="0"/>
    <x v="0"/>
    <n v="20.5"/>
    <n v="5599"/>
    <n v="0"/>
    <n v="8"/>
    <n v="2"/>
  </r>
  <r>
    <s v="ROF Ananda"/>
    <s v=" Sector 95 Gurgaon"/>
    <x v="1"/>
    <n v="38000"/>
    <n v="5899"/>
    <s v=""/>
    <x v="0"/>
    <x v="0"/>
    <n v="6.4417697914900002E-3"/>
    <n v="644.12"/>
    <m/>
    <m/>
    <n v="2"/>
    <n v="2"/>
    <n v="2"/>
    <n v="2"/>
    <s v="unifamiliar"/>
    <n v="14"/>
    <n v="5"/>
    <n v="0"/>
    <n v="1"/>
    <n v="0"/>
    <n v="0"/>
    <n v="0"/>
    <n v="0"/>
    <n v="1"/>
    <n v="0"/>
    <n v="0"/>
    <n v="0"/>
    <n v="1"/>
    <n v="0"/>
    <n v="1"/>
    <n v="1"/>
    <n v="1"/>
    <n v="1"/>
    <n v="1"/>
    <n v="1"/>
    <n v="0"/>
    <n v="0"/>
    <n v="0"/>
    <n v="0"/>
    <n v="0"/>
    <n v="0"/>
    <n v="0"/>
    <n v="0"/>
    <n v="0"/>
    <x v="1"/>
    <x v="0"/>
    <n v="1"/>
    <n v="1"/>
    <n v="0"/>
    <n v="0"/>
    <n v="0"/>
    <n v="0"/>
    <n v="0"/>
    <n v="1"/>
    <n v="0"/>
    <n v="0"/>
    <n v="0"/>
    <n v="0"/>
    <n v="0"/>
    <n v="0"/>
    <n v="0"/>
    <n v="0"/>
    <n v="0"/>
    <n v="0"/>
    <n v="0"/>
    <n v="0"/>
    <n v="0"/>
    <x v="0"/>
    <n v="38"/>
    <n v="5899"/>
    <n v="1"/>
    <n v="9"/>
    <n v="2"/>
  </r>
  <r>
    <s v="ROF Ananda"/>
    <s v=" Sector 95 Gurgaon"/>
    <x v="1"/>
    <n v="55000"/>
    <n v="5500"/>
    <s v="East"/>
    <x v="4"/>
    <x v="17"/>
    <n v="0.01"/>
    <n v="745"/>
    <m/>
    <n v="1000"/>
    <n v="3"/>
    <n v="2"/>
    <n v="2"/>
    <n v="3"/>
    <s v="plurifamiliar"/>
    <n v="14"/>
    <n v="14"/>
    <n v="0"/>
    <n v="1"/>
    <n v="0"/>
    <n v="0"/>
    <n v="0"/>
    <n v="0"/>
    <n v="1"/>
    <n v="0"/>
    <n v="0"/>
    <n v="0"/>
    <n v="1"/>
    <n v="0"/>
    <n v="0"/>
    <n v="0"/>
    <n v="0"/>
    <n v="1"/>
    <n v="0"/>
    <n v="0"/>
    <n v="0"/>
    <n v="1"/>
    <n v="0"/>
    <n v="0"/>
    <n v="0"/>
    <n v="0"/>
    <n v="0"/>
    <n v="0"/>
    <n v="0"/>
    <x v="1"/>
    <x v="0"/>
    <n v="1"/>
    <n v="1"/>
    <n v="1"/>
    <n v="2"/>
    <n v="0"/>
    <n v="1"/>
    <n v="0"/>
    <n v="1"/>
    <n v="0"/>
    <n v="1"/>
    <n v="0"/>
    <n v="0"/>
    <n v="0"/>
    <n v="0"/>
    <n v="1"/>
    <n v="1"/>
    <n v="0"/>
    <n v="0"/>
    <n v="0"/>
    <n v="0"/>
    <n v="2"/>
    <x v="1"/>
    <n v="55"/>
    <n v="5500"/>
    <n v="8"/>
    <n v="5"/>
    <n v="2"/>
  </r>
  <r>
    <s v="ROF Ananda"/>
    <s v=" Sector 95 Gurgaon"/>
    <x v="1"/>
    <n v="55000"/>
    <n v="8527"/>
    <s v="East"/>
    <x v="4"/>
    <x v="5"/>
    <n v="6.4500996833587003E-3"/>
    <n v="645"/>
    <m/>
    <n v="1000"/>
    <n v="3"/>
    <n v="2"/>
    <n v="2"/>
    <n v="3"/>
    <s v="plurifamiliar"/>
    <n v="14"/>
    <n v="14"/>
    <n v="0"/>
    <n v="1"/>
    <n v="0"/>
    <n v="0"/>
    <n v="0"/>
    <n v="0"/>
    <n v="1"/>
    <n v="0"/>
    <n v="0"/>
    <n v="1"/>
    <n v="1"/>
    <n v="0"/>
    <n v="1"/>
    <n v="1"/>
    <n v="1"/>
    <n v="1"/>
    <n v="1"/>
    <n v="1"/>
    <n v="0"/>
    <n v="0"/>
    <n v="1"/>
    <n v="0"/>
    <n v="0"/>
    <n v="0"/>
    <n v="0"/>
    <n v="0"/>
    <n v="0"/>
    <x v="1"/>
    <x v="0"/>
    <n v="1"/>
    <n v="1"/>
    <n v="0"/>
    <n v="2"/>
    <n v="0"/>
    <n v="0"/>
    <n v="0"/>
    <n v="1"/>
    <n v="0"/>
    <n v="1"/>
    <n v="0"/>
    <n v="0"/>
    <n v="0"/>
    <n v="0"/>
    <n v="1"/>
    <n v="1"/>
    <n v="0"/>
    <n v="0"/>
    <n v="0"/>
    <n v="0"/>
    <n v="2"/>
    <x v="1"/>
    <n v="55"/>
    <n v="8527"/>
    <n v="6"/>
    <n v="10"/>
    <n v="2"/>
  </r>
  <r>
    <s v="ROF Ananda"/>
    <s v=" Sector 95 Gurgaon"/>
    <x v="1"/>
    <n v="37500"/>
    <n v="58"/>
    <s v="East"/>
    <x v="4"/>
    <x v="17"/>
    <n v="0.64655172413793105"/>
    <n v="64529"/>
    <m/>
    <m/>
    <n v="2"/>
    <n v="2"/>
    <n v="2"/>
    <n v="2"/>
    <s v="unifamiliar"/>
    <n v="14"/>
    <n v="10"/>
    <n v="0"/>
    <n v="1"/>
    <n v="0"/>
    <n v="0"/>
    <n v="0"/>
    <n v="0"/>
    <n v="1"/>
    <n v="0"/>
    <n v="0"/>
    <n v="0"/>
    <n v="1"/>
    <n v="0"/>
    <n v="0"/>
    <n v="0"/>
    <n v="0"/>
    <n v="1"/>
    <n v="0"/>
    <n v="0"/>
    <n v="0"/>
    <n v="0"/>
    <n v="0"/>
    <n v="0"/>
    <n v="0"/>
    <n v="0"/>
    <n v="0"/>
    <n v="0"/>
    <n v="0"/>
    <x v="1"/>
    <x v="0"/>
    <n v="1"/>
    <n v="1"/>
    <n v="0"/>
    <n v="0"/>
    <n v="0"/>
    <n v="0"/>
    <n v="0"/>
    <n v="0"/>
    <n v="0"/>
    <n v="0"/>
    <n v="0"/>
    <n v="0"/>
    <n v="0"/>
    <n v="0"/>
    <n v="0"/>
    <n v="0"/>
    <n v="0"/>
    <n v="0"/>
    <n v="0"/>
    <n v="0"/>
    <n v="0"/>
    <x v="0"/>
    <n v="37.5"/>
    <n v="58"/>
    <n v="0"/>
    <n v="4"/>
    <n v="2"/>
  </r>
  <r>
    <s v="ROF Ananda"/>
    <s v=" Sector 95 Gurgaon"/>
    <x v="1"/>
    <n v="36500"/>
    <n v="5658"/>
    <s v="East"/>
    <x v="4"/>
    <x v="5"/>
    <n v="6.4510427712972003E-3"/>
    <n v="645"/>
    <m/>
    <m/>
    <n v="2"/>
    <n v="2"/>
    <n v="2"/>
    <n v="2"/>
    <s v="unifamiliar"/>
    <n v="14"/>
    <n v="10"/>
    <n v="0"/>
    <n v="1"/>
    <n v="0"/>
    <n v="0"/>
    <n v="0"/>
    <n v="0"/>
    <n v="1"/>
    <n v="0"/>
    <n v="0"/>
    <n v="0"/>
    <n v="1"/>
    <n v="1"/>
    <n v="1"/>
    <n v="1"/>
    <n v="1"/>
    <n v="1"/>
    <n v="0"/>
    <n v="1"/>
    <n v="0"/>
    <n v="1"/>
    <n v="1"/>
    <n v="0"/>
    <n v="0"/>
    <n v="0"/>
    <n v="0"/>
    <n v="0"/>
    <n v="0"/>
    <x v="1"/>
    <x v="0"/>
    <n v="1"/>
    <n v="1"/>
    <n v="0"/>
    <n v="0"/>
    <n v="0"/>
    <n v="0"/>
    <n v="0"/>
    <n v="0"/>
    <n v="0"/>
    <n v="0"/>
    <n v="0"/>
    <n v="0"/>
    <n v="0"/>
    <n v="0"/>
    <n v="0"/>
    <n v="0"/>
    <n v="0"/>
    <n v="0"/>
    <n v="0"/>
    <n v="0"/>
    <n v="0"/>
    <x v="0"/>
    <n v="36.5"/>
    <n v="5658"/>
    <n v="0"/>
    <n v="10"/>
    <n v="2"/>
  </r>
  <r>
    <s v="ROF Ananda"/>
    <s v=" Sector 95 Gurgaon"/>
    <x v="1"/>
    <n v="46000"/>
    <n v="6318"/>
    <s v="North-West"/>
    <x v="4"/>
    <x v="4"/>
    <n v="7.2807850585628001E-3"/>
    <n v="728"/>
    <m/>
    <m/>
    <n v="2"/>
    <n v="2"/>
    <n v="2"/>
    <n v="2"/>
    <s v="unifamiliar"/>
    <n v="14"/>
    <n v="11"/>
    <n v="0"/>
    <n v="1"/>
    <n v="0"/>
    <n v="0"/>
    <n v="0"/>
    <n v="1"/>
    <n v="0"/>
    <n v="0"/>
    <n v="0"/>
    <n v="0"/>
    <n v="1"/>
    <n v="1"/>
    <n v="1"/>
    <n v="0"/>
    <n v="1"/>
    <n v="1"/>
    <n v="1"/>
    <n v="1"/>
    <n v="0"/>
    <n v="1"/>
    <n v="1"/>
    <n v="0"/>
    <n v="0"/>
    <n v="0"/>
    <n v="0"/>
    <n v="0"/>
    <n v="0"/>
    <x v="1"/>
    <x v="0"/>
    <n v="1"/>
    <n v="1"/>
    <n v="0"/>
    <n v="0"/>
    <n v="0"/>
    <n v="0"/>
    <n v="0"/>
    <n v="0"/>
    <n v="0"/>
    <n v="0"/>
    <n v="0"/>
    <n v="0"/>
    <n v="0"/>
    <n v="0"/>
    <n v="0"/>
    <n v="0"/>
    <n v="0"/>
    <n v="0"/>
    <n v="0"/>
    <n v="0"/>
    <n v="0"/>
    <x v="0"/>
    <n v="46"/>
    <n v="6318"/>
    <n v="0"/>
    <n v="10"/>
    <n v="2"/>
  </r>
  <r>
    <s v="ROF Ananda"/>
    <s v=" Sector 95 Gurgaon"/>
    <x v="1"/>
    <n v="38000"/>
    <n v="6919"/>
    <s v=""/>
    <x v="4"/>
    <x v="1"/>
    <n v="5.4921231391819002E-3"/>
    <n v="549.16999999999996"/>
    <m/>
    <m/>
    <n v="2"/>
    <n v="2"/>
    <n v="1"/>
    <n v="2"/>
    <s v="unifamiliar"/>
    <n v="14"/>
    <n v="4"/>
    <n v="0"/>
    <n v="0"/>
    <n v="0"/>
    <n v="0"/>
    <m/>
    <m/>
    <m/>
    <m/>
    <m/>
    <m/>
    <m/>
    <m/>
    <m/>
    <m/>
    <m/>
    <m/>
    <m/>
    <m/>
    <m/>
    <m/>
    <m/>
    <n v="0"/>
    <n v="0"/>
    <n v="0"/>
    <n v="0"/>
    <n v="0"/>
    <n v="0"/>
    <x v="1"/>
    <x v="0"/>
    <n v="1"/>
    <n v="1"/>
    <n v="0"/>
    <n v="0"/>
    <n v="0"/>
    <n v="0"/>
    <n v="0"/>
    <n v="0"/>
    <n v="0"/>
    <n v="0"/>
    <n v="0"/>
    <n v="0"/>
    <n v="0"/>
    <n v="0"/>
    <n v="0"/>
    <n v="0"/>
    <n v="0"/>
    <n v="0"/>
    <n v="0"/>
    <n v="0"/>
    <n v="0"/>
    <x v="0"/>
    <n v="38"/>
    <n v="6919"/>
    <n v="0"/>
    <n v="0"/>
    <n v="2"/>
  </r>
  <r>
    <s v="ROF Ananda"/>
    <s v=" Sector 95 Gurgaon"/>
    <x v="1"/>
    <n v="26000"/>
    <n v="6842"/>
    <s v="North"/>
    <x v="4"/>
    <x v="0"/>
    <n v="3.8000584624378001E-3"/>
    <n v="380"/>
    <m/>
    <m/>
    <n v="1"/>
    <n v="1"/>
    <n v="1"/>
    <n v="1"/>
    <s v="unifamiliar"/>
    <n v="14"/>
    <n v="8"/>
    <n v="0"/>
    <n v="0"/>
    <n v="0"/>
    <n v="0"/>
    <n v="0"/>
    <n v="0"/>
    <n v="1"/>
    <n v="0"/>
    <n v="0"/>
    <n v="0"/>
    <n v="1"/>
    <n v="0"/>
    <n v="1"/>
    <n v="1"/>
    <n v="1"/>
    <n v="1"/>
    <n v="1"/>
    <n v="1"/>
    <n v="0"/>
    <n v="0"/>
    <n v="0"/>
    <n v="0"/>
    <n v="0"/>
    <n v="0"/>
    <n v="0"/>
    <n v="0"/>
    <n v="0"/>
    <x v="1"/>
    <x v="0"/>
    <n v="1"/>
    <n v="1"/>
    <n v="0"/>
    <n v="0"/>
    <n v="0"/>
    <n v="0"/>
    <n v="0"/>
    <n v="0"/>
    <n v="0"/>
    <n v="0"/>
    <n v="0"/>
    <n v="0"/>
    <n v="0"/>
    <n v="0"/>
    <n v="0"/>
    <n v="0"/>
    <n v="0"/>
    <n v="0"/>
    <n v="0"/>
    <n v="0"/>
    <n v="0"/>
    <x v="0"/>
    <n v="26"/>
    <n v="6842"/>
    <n v="0"/>
    <n v="8"/>
    <n v="2"/>
  </r>
  <r>
    <s v="ROF Ananda"/>
    <s v=" Sector 95 Gurgaon"/>
    <x v="1"/>
    <n v="26000"/>
    <n v="6032"/>
    <s v="North"/>
    <x v="4"/>
    <x v="0"/>
    <n v="4.3103448275861999E-3"/>
    <n v="380.44"/>
    <m/>
    <n v="431"/>
    <n v="1"/>
    <n v="1"/>
    <n v="1"/>
    <n v="1"/>
    <s v="unifamiliar"/>
    <n v="14"/>
    <n v="8"/>
    <n v="0"/>
    <n v="0"/>
    <n v="0"/>
    <n v="0"/>
    <n v="0"/>
    <n v="0"/>
    <n v="1"/>
    <n v="0"/>
    <n v="0"/>
    <n v="0"/>
    <n v="1"/>
    <n v="0"/>
    <n v="1"/>
    <n v="1"/>
    <n v="1"/>
    <n v="1"/>
    <n v="1"/>
    <n v="1"/>
    <n v="0"/>
    <n v="0"/>
    <n v="0"/>
    <n v="0"/>
    <n v="0"/>
    <n v="0"/>
    <n v="0"/>
    <n v="0"/>
    <n v="0"/>
    <x v="1"/>
    <x v="0"/>
    <n v="1"/>
    <n v="1"/>
    <n v="0"/>
    <n v="0"/>
    <n v="0"/>
    <n v="0"/>
    <n v="0"/>
    <n v="0"/>
    <n v="0"/>
    <n v="0"/>
    <n v="0"/>
    <n v="0"/>
    <n v="0"/>
    <n v="0"/>
    <n v="0"/>
    <n v="0"/>
    <n v="0"/>
    <n v="0"/>
    <n v="0"/>
    <n v="0"/>
    <n v="0"/>
    <x v="0"/>
    <n v="26"/>
    <n v="6032"/>
    <n v="0"/>
    <n v="8"/>
    <n v="2"/>
  </r>
  <r>
    <s v="Rose Apartment"/>
    <s v=" Sector 28 Gurgaon"/>
    <x v="1"/>
    <n v="300000"/>
    <n v="10482"/>
    <s v=""/>
    <x v="3"/>
    <x v="25"/>
    <n v="2.8620492272467001E-2"/>
    <m/>
    <m/>
    <n v="2862"/>
    <n v="3"/>
    <n v="5"/>
    <n v="3"/>
    <n v="3"/>
    <s v="plurifamiliar"/>
    <n v="10"/>
    <n v="8"/>
    <n v="0"/>
    <n v="0"/>
    <n v="0"/>
    <n v="0"/>
    <n v="0"/>
    <n v="1"/>
    <n v="0"/>
    <n v="0"/>
    <n v="0"/>
    <n v="0"/>
    <n v="0"/>
    <n v="0"/>
    <n v="0"/>
    <n v="0"/>
    <n v="0"/>
    <n v="0"/>
    <n v="0"/>
    <n v="0"/>
    <n v="0"/>
    <n v="0"/>
    <n v="0"/>
    <n v="1"/>
    <n v="0"/>
    <n v="1"/>
    <n v="1"/>
    <n v="1"/>
    <n v="0"/>
    <x v="1"/>
    <x v="2"/>
    <n v="0"/>
    <n v="1"/>
    <n v="1"/>
    <n v="4"/>
    <n v="0"/>
    <n v="0"/>
    <n v="0"/>
    <n v="0"/>
    <n v="0"/>
    <n v="0"/>
    <n v="0"/>
    <n v="0"/>
    <n v="0"/>
    <n v="0"/>
    <n v="0"/>
    <n v="3"/>
    <n v="0"/>
    <n v="0"/>
    <n v="0"/>
    <n v="0"/>
    <n v="2"/>
    <x v="1"/>
    <n v="300"/>
    <n v="10482"/>
    <n v="8"/>
    <n v="1"/>
    <n v="6"/>
  </r>
  <r>
    <s v="RWA"/>
    <s v=" Sector 7 Gurgaon"/>
    <x v="1"/>
    <n v="48000"/>
    <n v="6000"/>
    <s v="North-East"/>
    <x v="4"/>
    <x v="43"/>
    <n v="8.0000000000000002E-3"/>
    <n v="800"/>
    <m/>
    <m/>
    <n v="3"/>
    <n v="2"/>
    <n v="1"/>
    <n v="3"/>
    <s v="plurifamiliar"/>
    <n v="4"/>
    <n v="1"/>
    <n v="0"/>
    <n v="0"/>
    <n v="0"/>
    <n v="0"/>
    <n v="0"/>
    <n v="0"/>
    <n v="0"/>
    <n v="0"/>
    <n v="0"/>
    <n v="0"/>
    <n v="1"/>
    <n v="0"/>
    <n v="1"/>
    <n v="1"/>
    <n v="0"/>
    <n v="1"/>
    <n v="0"/>
    <n v="0"/>
    <n v="0"/>
    <n v="0"/>
    <n v="0"/>
    <n v="1"/>
    <n v="0"/>
    <n v="0"/>
    <n v="1"/>
    <n v="1"/>
    <n v="1"/>
    <x v="0"/>
    <x v="0"/>
    <n v="0"/>
    <n v="0"/>
    <n v="0"/>
    <n v="2"/>
    <n v="0"/>
    <n v="0"/>
    <n v="0"/>
    <n v="0"/>
    <n v="0"/>
    <n v="1"/>
    <n v="0"/>
    <n v="0"/>
    <n v="0"/>
    <n v="0"/>
    <n v="0"/>
    <n v="0"/>
    <n v="0"/>
    <n v="0"/>
    <n v="0"/>
    <n v="0"/>
    <n v="0"/>
    <x v="0"/>
    <n v="48"/>
    <n v="6000"/>
    <n v="3"/>
    <n v="4"/>
    <n v="5"/>
  </r>
  <r>
    <s v="S Aradhya Homes"/>
    <s v=" Sector 67A Gurgaon"/>
    <x v="1"/>
    <n v="190000"/>
    <n v="8863"/>
    <s v=""/>
    <x v="4"/>
    <x v="41"/>
    <n v="2.14374365339049E-2"/>
    <m/>
    <m/>
    <n v="2200"/>
    <n v="4"/>
    <n v="4"/>
    <n v="3"/>
    <n v="4"/>
    <s v="plurifamiliar"/>
    <n v="4"/>
    <n v="3"/>
    <n v="0"/>
    <n v="0"/>
    <n v="0"/>
    <n v="0"/>
    <n v="0"/>
    <n v="0"/>
    <n v="0"/>
    <n v="0"/>
    <n v="0"/>
    <n v="0"/>
    <n v="0"/>
    <n v="0"/>
    <n v="0"/>
    <n v="0"/>
    <n v="0"/>
    <n v="0"/>
    <n v="0"/>
    <n v="1"/>
    <n v="0"/>
    <n v="0"/>
    <n v="1"/>
    <n v="1"/>
    <n v="1"/>
    <n v="0"/>
    <n v="0"/>
    <n v="0"/>
    <n v="1"/>
    <x v="0"/>
    <x v="0"/>
    <n v="1"/>
    <n v="1"/>
    <n v="0"/>
    <n v="4"/>
    <n v="1"/>
    <n v="0"/>
    <n v="1"/>
    <n v="0"/>
    <n v="0"/>
    <n v="1"/>
    <n v="0"/>
    <n v="0"/>
    <n v="0"/>
    <n v="0"/>
    <n v="0"/>
    <n v="0"/>
    <n v="0"/>
    <n v="0"/>
    <n v="0"/>
    <n v="0"/>
    <n v="2"/>
    <x v="1"/>
    <n v="190"/>
    <n v="8863"/>
    <n v="7"/>
    <n v="1"/>
    <n v="6"/>
  </r>
  <r>
    <s v="Saan Verdante"/>
    <s v=" Sector 95 Gurgaon"/>
    <x v="1"/>
    <n v="200000"/>
    <n v="10178"/>
    <s v="North"/>
    <x v="4"/>
    <x v="0"/>
    <n v="1.96502259775987E-2"/>
    <n v="1935"/>
    <m/>
    <n v="1965"/>
    <n v="3"/>
    <n v="4"/>
    <n v="3"/>
    <n v="3"/>
    <s v="plurifamiliar"/>
    <n v="24"/>
    <n v="5"/>
    <n v="1"/>
    <n v="0"/>
    <n v="0"/>
    <n v="0"/>
    <n v="0"/>
    <n v="0"/>
    <n v="1"/>
    <n v="0"/>
    <n v="0"/>
    <n v="0"/>
    <n v="1"/>
    <n v="0"/>
    <n v="1"/>
    <n v="1"/>
    <n v="1"/>
    <n v="1"/>
    <n v="1"/>
    <n v="1"/>
    <n v="0"/>
    <n v="0"/>
    <n v="0"/>
    <n v="0"/>
    <n v="0"/>
    <n v="0"/>
    <n v="0"/>
    <n v="0"/>
    <n v="0"/>
    <x v="1"/>
    <x v="2"/>
    <n v="1"/>
    <n v="0"/>
    <n v="0"/>
    <n v="0"/>
    <n v="0"/>
    <n v="0"/>
    <n v="0"/>
    <n v="0"/>
    <n v="0"/>
    <n v="0"/>
    <n v="0"/>
    <n v="0"/>
    <n v="0"/>
    <n v="0"/>
    <n v="0"/>
    <n v="0"/>
    <n v="0"/>
    <n v="0"/>
    <n v="0"/>
    <n v="0"/>
    <n v="0"/>
    <x v="0"/>
    <n v="200"/>
    <n v="10178"/>
    <n v="0"/>
    <n v="9"/>
    <n v="2"/>
  </r>
  <r>
    <s v="Sagar Apartment"/>
    <s v=" Sector 56 Gurgaon"/>
    <x v="1"/>
    <n v="145000"/>
    <n v="7250"/>
    <s v="South"/>
    <x v="3"/>
    <x v="7"/>
    <n v="0.02"/>
    <n v="1800"/>
    <n v="1900"/>
    <n v="2000"/>
    <n v="3"/>
    <n v="3"/>
    <n v="3"/>
    <n v="3"/>
    <s v="plurifamiliar"/>
    <n v="8"/>
    <n v="7"/>
    <n v="1"/>
    <n v="1"/>
    <n v="1"/>
    <n v="0"/>
    <n v="1"/>
    <n v="1"/>
    <n v="1"/>
    <n v="0"/>
    <n v="1"/>
    <n v="1"/>
    <n v="1"/>
    <n v="1"/>
    <n v="1"/>
    <n v="1"/>
    <n v="1"/>
    <n v="1"/>
    <n v="1"/>
    <n v="1"/>
    <n v="0"/>
    <n v="1"/>
    <n v="1"/>
    <n v="1"/>
    <n v="0"/>
    <n v="1"/>
    <n v="1"/>
    <n v="1"/>
    <n v="1"/>
    <x v="0"/>
    <x v="2"/>
    <n v="0"/>
    <n v="1"/>
    <n v="0"/>
    <n v="0"/>
    <n v="0"/>
    <n v="0"/>
    <n v="0"/>
    <n v="0"/>
    <n v="0"/>
    <n v="0"/>
    <n v="0"/>
    <n v="0"/>
    <n v="0"/>
    <n v="0"/>
    <n v="0"/>
    <n v="0"/>
    <n v="0"/>
    <n v="0"/>
    <n v="0"/>
    <n v="0"/>
    <n v="0"/>
    <x v="0"/>
    <n v="145"/>
    <n v="7250"/>
    <n v="0"/>
    <n v="17"/>
    <n v="8"/>
  </r>
  <r>
    <s v="Sahara Grace"/>
    <s v=" Chakkarpur"/>
    <x v="0"/>
    <n v="430000"/>
    <n v="12420"/>
    <s v=""/>
    <x v="3"/>
    <x v="27"/>
    <n v="3.4621578099838901E-2"/>
    <m/>
    <m/>
    <n v="3462"/>
    <n v="3"/>
    <n v="4"/>
    <n v="3"/>
    <n v="3"/>
    <s v="plurifamiliar"/>
    <n v="6"/>
    <n v="5"/>
    <n v="1"/>
    <n v="0"/>
    <n v="0"/>
    <n v="1"/>
    <n v="0"/>
    <n v="0"/>
    <n v="0"/>
    <n v="1"/>
    <n v="0"/>
    <n v="0"/>
    <n v="1"/>
    <n v="1"/>
    <n v="0"/>
    <n v="0"/>
    <n v="0"/>
    <n v="1"/>
    <n v="0"/>
    <n v="0"/>
    <n v="1"/>
    <n v="1"/>
    <n v="0"/>
    <n v="1"/>
    <n v="0"/>
    <n v="1"/>
    <n v="1"/>
    <n v="1"/>
    <n v="0"/>
    <x v="1"/>
    <x v="2"/>
    <n v="0"/>
    <n v="1"/>
    <n v="5"/>
    <n v="4"/>
    <n v="0"/>
    <n v="0"/>
    <n v="0"/>
    <n v="0"/>
    <n v="0"/>
    <n v="0"/>
    <n v="0"/>
    <n v="0"/>
    <n v="0"/>
    <n v="0"/>
    <n v="0"/>
    <n v="4"/>
    <n v="0"/>
    <n v="0"/>
    <n v="0"/>
    <n v="0"/>
    <n v="2"/>
    <x v="1"/>
    <n v="430"/>
    <n v="12420"/>
    <n v="13"/>
    <n v="8"/>
    <n v="6"/>
  </r>
  <r>
    <s v="Sahara Grace"/>
    <s v=" Chakkarpur"/>
    <x v="0"/>
    <n v="550000"/>
    <n v="14612"/>
    <s v="East"/>
    <x v="2"/>
    <x v="1"/>
    <n v="3.7640295647413002E-2"/>
    <m/>
    <m/>
    <n v="3764"/>
    <n v="4"/>
    <n v="5"/>
    <n v="3"/>
    <n v="4"/>
    <s v="plurifamiliar"/>
    <n v="13"/>
    <n v="5"/>
    <n v="1"/>
    <n v="0"/>
    <n v="0"/>
    <n v="0"/>
    <n v="0"/>
    <n v="0"/>
    <n v="0"/>
    <n v="0"/>
    <n v="0"/>
    <n v="0"/>
    <n v="1"/>
    <n v="0"/>
    <n v="0"/>
    <n v="0"/>
    <n v="0"/>
    <n v="1"/>
    <n v="0"/>
    <n v="0"/>
    <n v="0"/>
    <n v="0"/>
    <n v="0"/>
    <n v="1"/>
    <n v="0"/>
    <n v="1"/>
    <n v="1"/>
    <n v="1"/>
    <n v="0"/>
    <x v="1"/>
    <x v="2"/>
    <n v="0"/>
    <n v="1"/>
    <n v="7"/>
    <n v="5"/>
    <n v="0"/>
    <n v="0"/>
    <n v="1"/>
    <n v="1"/>
    <n v="0"/>
    <n v="1"/>
    <n v="0"/>
    <n v="0"/>
    <n v="0"/>
    <n v="0"/>
    <n v="0"/>
    <n v="5"/>
    <n v="0"/>
    <n v="0"/>
    <n v="0"/>
    <n v="0"/>
    <n v="2"/>
    <x v="1"/>
    <n v="550"/>
    <n v="14612"/>
    <n v="20"/>
    <n v="3"/>
    <n v="6"/>
  </r>
  <r>
    <s v="Samadhan Shri Kamal CGHS"/>
    <s v=" Sector 1 Gurgaon"/>
    <x v="1"/>
    <n v="201000"/>
    <n v="11426"/>
    <s v=""/>
    <x v="2"/>
    <x v="1"/>
    <n v="1.7591458078067501E-2"/>
    <n v="1760"/>
    <m/>
    <m/>
    <n v="4"/>
    <n v="4"/>
    <n v="3"/>
    <n v="4"/>
    <s v="plurifamiliar"/>
    <n v="10"/>
    <n v="10"/>
    <n v="0"/>
    <n v="0"/>
    <n v="0"/>
    <n v="0"/>
    <m/>
    <m/>
    <m/>
    <m/>
    <m/>
    <m/>
    <m/>
    <m/>
    <m/>
    <m/>
    <m/>
    <m/>
    <m/>
    <m/>
    <m/>
    <m/>
    <m/>
    <n v="1"/>
    <n v="0"/>
    <n v="1"/>
    <n v="0"/>
    <n v="1"/>
    <n v="1"/>
    <x v="0"/>
    <x v="0"/>
    <n v="0"/>
    <n v="0"/>
    <n v="0"/>
    <n v="4"/>
    <n v="1"/>
    <n v="1"/>
    <n v="0"/>
    <n v="0"/>
    <n v="0"/>
    <n v="0"/>
    <n v="0"/>
    <n v="0"/>
    <n v="0"/>
    <n v="0"/>
    <n v="1"/>
    <n v="4"/>
    <n v="0"/>
    <n v="0"/>
    <n v="0"/>
    <n v="0"/>
    <n v="1"/>
    <x v="2"/>
    <n v="201"/>
    <n v="11426"/>
    <n v="11"/>
    <n v="0"/>
    <n v="5"/>
  </r>
  <r>
    <s v="Samaspurkunj"/>
    <s v=" Samaspur"/>
    <x v="0"/>
    <n v="55000"/>
    <n v="5238"/>
    <s v=""/>
    <x v="0"/>
    <x v="13"/>
    <n v="1.0500190912561999E-2"/>
    <n v="1050"/>
    <m/>
    <m/>
    <n v="2"/>
    <n v="2"/>
    <n v="0"/>
    <n v="2"/>
    <s v="unifamiliar"/>
    <n v="5"/>
    <n v="5"/>
    <n v="0"/>
    <n v="0"/>
    <n v="0"/>
    <n v="0"/>
    <n v="0"/>
    <n v="0"/>
    <n v="0"/>
    <n v="0"/>
    <n v="0"/>
    <n v="1"/>
    <n v="1"/>
    <n v="0"/>
    <n v="1"/>
    <n v="1"/>
    <n v="1"/>
    <n v="1"/>
    <n v="0"/>
    <n v="1"/>
    <n v="0"/>
    <n v="0"/>
    <n v="0"/>
    <n v="1"/>
    <n v="0"/>
    <n v="1"/>
    <n v="1"/>
    <n v="1"/>
    <n v="1"/>
    <x v="0"/>
    <x v="0"/>
    <n v="0"/>
    <n v="1"/>
    <n v="2"/>
    <n v="3"/>
    <n v="0"/>
    <n v="0"/>
    <n v="0"/>
    <n v="0"/>
    <n v="0"/>
    <n v="0"/>
    <n v="0"/>
    <n v="0"/>
    <n v="0"/>
    <n v="0"/>
    <n v="0"/>
    <n v="2"/>
    <n v="0"/>
    <n v="0"/>
    <n v="0"/>
    <n v="0"/>
    <n v="2"/>
    <x v="1"/>
    <n v="55"/>
    <n v="5238"/>
    <n v="7"/>
    <n v="7"/>
    <n v="7"/>
  </r>
  <r>
    <s v="Sanskriti Apartment"/>
    <s v=" Sector 10A Gurgaon"/>
    <x v="1"/>
    <n v="110000"/>
    <n v="6666"/>
    <s v=""/>
    <x v="2"/>
    <x v="43"/>
    <n v="1.65016501650165E-2"/>
    <n v="1650"/>
    <m/>
    <m/>
    <n v="3"/>
    <n v="3"/>
    <n v="3"/>
    <n v="3"/>
    <s v="plurifamiliar"/>
    <n v="4"/>
    <n v="2"/>
    <n v="0"/>
    <n v="0"/>
    <n v="0"/>
    <n v="0"/>
    <n v="0"/>
    <n v="0"/>
    <n v="0"/>
    <n v="0"/>
    <n v="0"/>
    <n v="0"/>
    <n v="1"/>
    <n v="0"/>
    <n v="0"/>
    <n v="1"/>
    <n v="1"/>
    <n v="1"/>
    <n v="0"/>
    <n v="0"/>
    <n v="0"/>
    <n v="0"/>
    <n v="0"/>
    <n v="1"/>
    <n v="0"/>
    <n v="0"/>
    <n v="0"/>
    <n v="0"/>
    <n v="0"/>
    <x v="1"/>
    <x v="0"/>
    <n v="0"/>
    <n v="0"/>
    <n v="0"/>
    <n v="1"/>
    <n v="0"/>
    <n v="0"/>
    <n v="0"/>
    <n v="0"/>
    <n v="0"/>
    <n v="1"/>
    <n v="0"/>
    <n v="0"/>
    <n v="0"/>
    <n v="0"/>
    <n v="0"/>
    <n v="1"/>
    <n v="0"/>
    <n v="0"/>
    <n v="0"/>
    <n v="0"/>
    <n v="0"/>
    <x v="0"/>
    <n v="110"/>
    <n v="6666"/>
    <n v="3"/>
    <n v="4"/>
    <n v="1"/>
  </r>
  <r>
    <s v="Sanskriti Apartments"/>
    <s v=" Sector 43 Gurgaon"/>
    <x v="1"/>
    <n v="250000"/>
    <n v="13513"/>
    <s v="East"/>
    <x v="3"/>
    <x v="1"/>
    <n v="1.8500703026714999E-2"/>
    <m/>
    <m/>
    <n v="1850"/>
    <n v="3"/>
    <n v="2"/>
    <n v="3"/>
    <n v="3"/>
    <s v="plurifamiliar"/>
    <n v="8"/>
    <n v="5"/>
    <n v="0"/>
    <n v="1"/>
    <n v="0"/>
    <n v="0"/>
    <m/>
    <m/>
    <m/>
    <m/>
    <m/>
    <m/>
    <m/>
    <m/>
    <m/>
    <m/>
    <m/>
    <m/>
    <m/>
    <m/>
    <m/>
    <m/>
    <m/>
    <n v="1"/>
    <n v="0"/>
    <n v="1"/>
    <n v="1"/>
    <n v="1"/>
    <n v="1"/>
    <x v="1"/>
    <x v="2"/>
    <n v="0"/>
    <n v="0"/>
    <n v="0"/>
    <n v="1"/>
    <n v="0"/>
    <n v="0"/>
    <n v="0"/>
    <n v="0"/>
    <n v="0"/>
    <n v="1"/>
    <n v="0"/>
    <n v="0"/>
    <n v="0"/>
    <n v="0"/>
    <n v="0"/>
    <n v="0"/>
    <n v="0"/>
    <n v="0"/>
    <n v="0"/>
    <n v="0"/>
    <n v="0"/>
    <x v="0"/>
    <n v="250"/>
    <n v="13513"/>
    <n v="2"/>
    <n v="1"/>
    <n v="6"/>
  </r>
  <r>
    <s v="Sapphire Eighty Three"/>
    <s v=" Sector 83 Gurgaon"/>
    <x v="1"/>
    <n v="65000"/>
    <n v="9286"/>
    <s v=""/>
    <x v="1"/>
    <x v="1"/>
    <n v="6.9997846220116004E-3"/>
    <m/>
    <n v="700"/>
    <m/>
    <n v="1"/>
    <n v="1"/>
    <n v="0"/>
    <n v="1"/>
    <s v="unifamiliar"/>
    <n v="6"/>
    <n v="6"/>
    <n v="0"/>
    <n v="0"/>
    <n v="0"/>
    <n v="0"/>
    <m/>
    <m/>
    <m/>
    <m/>
    <m/>
    <m/>
    <m/>
    <m/>
    <m/>
    <m/>
    <m/>
    <m/>
    <m/>
    <m/>
    <m/>
    <m/>
    <m/>
    <n v="1"/>
    <n v="0"/>
    <n v="0"/>
    <n v="0"/>
    <n v="0"/>
    <n v="0"/>
    <x v="1"/>
    <x v="0"/>
    <n v="0"/>
    <n v="0"/>
    <n v="0"/>
    <n v="1"/>
    <n v="0"/>
    <n v="0"/>
    <n v="0"/>
    <n v="0"/>
    <n v="0"/>
    <n v="0"/>
    <n v="0"/>
    <n v="0"/>
    <n v="0"/>
    <n v="0"/>
    <n v="0"/>
    <n v="0"/>
    <n v="0"/>
    <n v="0"/>
    <n v="0"/>
    <n v="0"/>
    <n v="0"/>
    <x v="0"/>
    <n v="65"/>
    <n v="9286"/>
    <n v="1"/>
    <n v="0"/>
    <n v="1"/>
  </r>
  <r>
    <s v="Sapphire Eighty Three"/>
    <s v=" Sector 83 Gurgaon"/>
    <x v="1"/>
    <n v="40000"/>
    <n v="8547"/>
    <s v="North-East"/>
    <x v="0"/>
    <x v="42"/>
    <n v="4.6800046800046001E-3"/>
    <n v="468"/>
    <m/>
    <m/>
    <n v="1"/>
    <n v="1"/>
    <n v="1"/>
    <n v="1"/>
    <s v="unifamiliar"/>
    <n v="11"/>
    <n v="6"/>
    <n v="0"/>
    <n v="0"/>
    <n v="0"/>
    <n v="0"/>
    <n v="0"/>
    <n v="0"/>
    <n v="1"/>
    <n v="0"/>
    <n v="0"/>
    <n v="0"/>
    <n v="1"/>
    <n v="0"/>
    <n v="1"/>
    <n v="0"/>
    <n v="1"/>
    <n v="1"/>
    <n v="0"/>
    <n v="1"/>
    <n v="0"/>
    <n v="1"/>
    <n v="1"/>
    <n v="1"/>
    <n v="0"/>
    <n v="0"/>
    <n v="0"/>
    <n v="0"/>
    <n v="0"/>
    <x v="1"/>
    <x v="0"/>
    <n v="0"/>
    <n v="0"/>
    <n v="2"/>
    <n v="1"/>
    <n v="1"/>
    <n v="1"/>
    <n v="1"/>
    <n v="1"/>
    <n v="2"/>
    <n v="1"/>
    <n v="0"/>
    <n v="0"/>
    <n v="0"/>
    <n v="0"/>
    <n v="0"/>
    <n v="1"/>
    <n v="0"/>
    <n v="0"/>
    <n v="0"/>
    <n v="0"/>
    <n v="1"/>
    <x v="2"/>
    <n v="40"/>
    <n v="8547"/>
    <n v="11"/>
    <n v="7"/>
    <n v="1"/>
  </r>
  <r>
    <s v="sarahah tower"/>
    <s v=" Subhash Nagar"/>
    <x v="0"/>
    <n v="60000"/>
    <n v="8333"/>
    <s v=""/>
    <x v="4"/>
    <x v="1"/>
    <n v="7.2002880115204001E-3"/>
    <n v="720"/>
    <m/>
    <m/>
    <n v="2"/>
    <n v="2"/>
    <n v="1"/>
    <n v="2"/>
    <s v="unifamiliar"/>
    <n v="4"/>
    <n v="0"/>
    <n v="0"/>
    <n v="0"/>
    <n v="1"/>
    <n v="0"/>
    <m/>
    <m/>
    <m/>
    <m/>
    <m/>
    <m/>
    <m/>
    <m/>
    <m/>
    <m/>
    <m/>
    <m/>
    <m/>
    <m/>
    <m/>
    <m/>
    <m/>
    <n v="1"/>
    <n v="0"/>
    <n v="1"/>
    <n v="0"/>
    <n v="1"/>
    <n v="1"/>
    <x v="0"/>
    <x v="0"/>
    <n v="0"/>
    <n v="0"/>
    <n v="1"/>
    <n v="0"/>
    <n v="0"/>
    <n v="1"/>
    <n v="0"/>
    <n v="1"/>
    <n v="0"/>
    <n v="0"/>
    <n v="0"/>
    <n v="0"/>
    <n v="0"/>
    <n v="0"/>
    <n v="1"/>
    <n v="0"/>
    <n v="0"/>
    <n v="0"/>
    <n v="0"/>
    <n v="0"/>
    <n v="0"/>
    <x v="0"/>
    <n v="60"/>
    <n v="8333"/>
    <n v="4"/>
    <n v="1"/>
    <n v="5"/>
  </r>
  <r>
    <s v="Sare Crescent Parc"/>
    <s v=" Sector 92 Gurgaon"/>
    <x v="1"/>
    <n v="70000"/>
    <n v="5556"/>
    <s v=""/>
    <x v="5"/>
    <x v="23"/>
    <n v="1.25989920806335E-2"/>
    <m/>
    <n v="140"/>
    <m/>
    <n v="3"/>
    <n v="3"/>
    <n v="2"/>
    <n v="3"/>
    <s v="plurifamiliar"/>
    <n v="20"/>
    <n v="14"/>
    <n v="0"/>
    <n v="0"/>
    <n v="0"/>
    <n v="0"/>
    <n v="0"/>
    <n v="0"/>
    <n v="0"/>
    <n v="0"/>
    <n v="0"/>
    <n v="0"/>
    <n v="1"/>
    <n v="1"/>
    <n v="0"/>
    <n v="0"/>
    <n v="0"/>
    <n v="1"/>
    <n v="0"/>
    <n v="0"/>
    <n v="1"/>
    <n v="1"/>
    <n v="1"/>
    <n v="1"/>
    <n v="0"/>
    <n v="0"/>
    <n v="0"/>
    <n v="0"/>
    <n v="0"/>
    <x v="1"/>
    <x v="0"/>
    <n v="0"/>
    <n v="0"/>
    <n v="0"/>
    <n v="0"/>
    <n v="0"/>
    <n v="0"/>
    <n v="0"/>
    <n v="0"/>
    <n v="0"/>
    <n v="0"/>
    <n v="0"/>
    <n v="0"/>
    <n v="0"/>
    <n v="0"/>
    <n v="0"/>
    <n v="0"/>
    <n v="0"/>
    <n v="0"/>
    <n v="0"/>
    <n v="0"/>
    <n v="0"/>
    <x v="0"/>
    <n v="70"/>
    <n v="5556"/>
    <n v="0"/>
    <n v="5"/>
    <n v="1"/>
  </r>
  <r>
    <s v="Sare Crescent Parc"/>
    <s v=" Sector 92 Gurgaon"/>
    <x v="1"/>
    <n v="82000"/>
    <n v="5384"/>
    <s v="West"/>
    <x v="1"/>
    <x v="1"/>
    <n v="1.5230312035661201E-2"/>
    <m/>
    <n v="1523"/>
    <m/>
    <n v="3"/>
    <n v="3"/>
    <n v="3"/>
    <n v="3"/>
    <s v="plurifamiliar"/>
    <n v="12"/>
    <n v="12"/>
    <n v="0"/>
    <n v="0"/>
    <n v="0"/>
    <n v="0"/>
    <m/>
    <m/>
    <m/>
    <m/>
    <m/>
    <m/>
    <m/>
    <m/>
    <m/>
    <m/>
    <m/>
    <m/>
    <m/>
    <m/>
    <m/>
    <m/>
    <m/>
    <m/>
    <m/>
    <m/>
    <m/>
    <m/>
    <m/>
    <x v="2"/>
    <x v="1"/>
    <m/>
    <m/>
    <n v="0"/>
    <n v="0"/>
    <n v="0"/>
    <n v="0"/>
    <n v="0"/>
    <n v="0"/>
    <n v="0"/>
    <n v="0"/>
    <n v="0"/>
    <n v="0"/>
    <n v="0"/>
    <n v="0"/>
    <n v="0"/>
    <n v="0"/>
    <n v="0"/>
    <n v="0"/>
    <n v="0"/>
    <n v="0"/>
    <n v="0"/>
    <x v="0"/>
    <n v="82"/>
    <n v="5384"/>
    <n v="0"/>
    <n v="0"/>
    <n v="0"/>
  </r>
  <r>
    <s v="Sare Crescent Parc"/>
    <s v=" Sector 92 Gurgaon"/>
    <x v="1"/>
    <n v="51000"/>
    <n v="4080"/>
    <s v="North"/>
    <x v="0"/>
    <x v="8"/>
    <n v="1.2500000000000001E-2"/>
    <m/>
    <m/>
    <n v="1250"/>
    <n v="3"/>
    <n v="2"/>
    <n v="2"/>
    <n v="3"/>
    <s v="plurifamiliar"/>
    <n v="4"/>
    <n v="2"/>
    <n v="0"/>
    <n v="0"/>
    <n v="0"/>
    <n v="0"/>
    <n v="0"/>
    <n v="0"/>
    <n v="1"/>
    <n v="1"/>
    <n v="0"/>
    <n v="1"/>
    <n v="1"/>
    <n v="1"/>
    <n v="1"/>
    <n v="0"/>
    <n v="0"/>
    <n v="1"/>
    <n v="0"/>
    <n v="0"/>
    <n v="1"/>
    <n v="1"/>
    <n v="1"/>
    <n v="1"/>
    <n v="0"/>
    <n v="0"/>
    <n v="0"/>
    <n v="0"/>
    <n v="0"/>
    <x v="1"/>
    <x v="0"/>
    <n v="0"/>
    <n v="0"/>
    <n v="0"/>
    <n v="0"/>
    <n v="0"/>
    <n v="0"/>
    <n v="0"/>
    <n v="0"/>
    <n v="0"/>
    <n v="0"/>
    <n v="0"/>
    <n v="0"/>
    <n v="0"/>
    <n v="0"/>
    <n v="0"/>
    <n v="0"/>
    <n v="0"/>
    <n v="0"/>
    <n v="0"/>
    <n v="0"/>
    <n v="0"/>
    <x v="0"/>
    <n v="51"/>
    <n v="4080"/>
    <n v="0"/>
    <n v="9"/>
    <n v="1"/>
  </r>
  <r>
    <s v="Sare Crescent Parc"/>
    <s v=" Sector 92 Gurgaon"/>
    <x v="1"/>
    <n v="100000"/>
    <n v="4778"/>
    <s v=""/>
    <x v="1"/>
    <x v="1"/>
    <n v="2.0929259104227702E-2"/>
    <m/>
    <n v="2093"/>
    <m/>
    <n v="4"/>
    <n v="4"/>
    <n v="3"/>
    <n v="4"/>
    <s v="plurifamiliar"/>
    <n v="9"/>
    <n v="9"/>
    <n v="0"/>
    <n v="0"/>
    <n v="0"/>
    <n v="0"/>
    <m/>
    <m/>
    <m/>
    <m/>
    <m/>
    <m/>
    <m/>
    <m/>
    <m/>
    <m/>
    <m/>
    <m/>
    <m/>
    <m/>
    <m/>
    <m/>
    <m/>
    <m/>
    <m/>
    <m/>
    <m/>
    <m/>
    <m/>
    <x v="2"/>
    <x v="1"/>
    <m/>
    <m/>
    <n v="0"/>
    <n v="1"/>
    <n v="0"/>
    <n v="0"/>
    <n v="0"/>
    <n v="0"/>
    <n v="0"/>
    <n v="0"/>
    <n v="0"/>
    <n v="0"/>
    <n v="0"/>
    <n v="0"/>
    <n v="0"/>
    <n v="0"/>
    <n v="0"/>
    <n v="0"/>
    <n v="0"/>
    <n v="0"/>
    <n v="0"/>
    <x v="0"/>
    <n v="100"/>
    <n v="4778"/>
    <n v="1"/>
    <n v="0"/>
    <n v="0"/>
  </r>
  <r>
    <s v="Sare Crescent Parc"/>
    <s v=" Sector 92 Gurgaon"/>
    <x v="1"/>
    <n v="80000"/>
    <n v="6033"/>
    <s v="North-East"/>
    <x v="0"/>
    <x v="17"/>
    <n v="1.3260401127133999E-2"/>
    <n v="1326"/>
    <m/>
    <m/>
    <n v="3"/>
    <n v="2"/>
    <n v="2"/>
    <n v="3"/>
    <s v="plurifamiliar"/>
    <n v="15"/>
    <n v="3"/>
    <n v="0"/>
    <n v="0"/>
    <n v="0"/>
    <n v="0"/>
    <n v="0"/>
    <n v="0"/>
    <n v="1"/>
    <n v="0"/>
    <n v="0"/>
    <n v="0"/>
    <n v="1"/>
    <n v="0"/>
    <n v="0"/>
    <n v="0"/>
    <n v="0"/>
    <n v="1"/>
    <n v="0"/>
    <n v="0"/>
    <n v="0"/>
    <n v="0"/>
    <n v="0"/>
    <n v="1"/>
    <n v="0"/>
    <n v="0"/>
    <n v="0"/>
    <n v="0"/>
    <n v="0"/>
    <x v="1"/>
    <x v="0"/>
    <n v="0"/>
    <n v="0"/>
    <n v="1"/>
    <n v="1"/>
    <n v="0"/>
    <n v="0"/>
    <n v="0"/>
    <n v="1"/>
    <n v="0"/>
    <n v="1"/>
    <n v="0"/>
    <n v="0"/>
    <n v="0"/>
    <n v="0"/>
    <n v="0"/>
    <n v="1"/>
    <n v="0"/>
    <n v="0"/>
    <n v="0"/>
    <n v="0"/>
    <n v="2"/>
    <x v="1"/>
    <n v="80"/>
    <n v="6033"/>
    <n v="5"/>
    <n v="3"/>
    <n v="1"/>
  </r>
  <r>
    <s v="Sare Crescent Parc"/>
    <s v=" Sector 92 Gurgaon"/>
    <x v="1"/>
    <n v="144000"/>
    <n v="7068"/>
    <s v=""/>
    <x v="0"/>
    <x v="44"/>
    <n v="2.03735144312393E-2"/>
    <n v="2040"/>
    <m/>
    <m/>
    <n v="4"/>
    <n v="4"/>
    <n v="3"/>
    <n v="4"/>
    <s v="plurifamiliar"/>
    <n v="23"/>
    <n v="8"/>
    <n v="0"/>
    <n v="0"/>
    <n v="0"/>
    <n v="0"/>
    <n v="0"/>
    <n v="0"/>
    <n v="1"/>
    <n v="1"/>
    <n v="0"/>
    <n v="0"/>
    <n v="1"/>
    <n v="1"/>
    <n v="0"/>
    <n v="0"/>
    <n v="0"/>
    <n v="1"/>
    <n v="0"/>
    <n v="0"/>
    <n v="0"/>
    <n v="1"/>
    <n v="1"/>
    <n v="1"/>
    <n v="0"/>
    <n v="0"/>
    <n v="0"/>
    <n v="0"/>
    <n v="0"/>
    <x v="1"/>
    <x v="0"/>
    <n v="0"/>
    <n v="0"/>
    <n v="1"/>
    <n v="0"/>
    <n v="0"/>
    <n v="0"/>
    <n v="0"/>
    <n v="0"/>
    <n v="0"/>
    <n v="0"/>
    <n v="0"/>
    <n v="0"/>
    <n v="0"/>
    <n v="0"/>
    <n v="0"/>
    <n v="0"/>
    <n v="0"/>
    <n v="0"/>
    <n v="0"/>
    <n v="0"/>
    <n v="0"/>
    <x v="0"/>
    <n v="144"/>
    <n v="7068"/>
    <n v="1"/>
    <n v="6"/>
    <n v="1"/>
  </r>
  <r>
    <s v="Sare Crescent Parc"/>
    <s v=" Sector 92 Gurgaon"/>
    <x v="1"/>
    <n v="70849.999999999985"/>
    <n v="4933"/>
    <s v=""/>
    <x v="0"/>
    <x v="44"/>
    <n v="1.4362456922765001E-2"/>
    <n v="1436"/>
    <m/>
    <m/>
    <n v="3"/>
    <n v="3"/>
    <n v="2"/>
    <n v="3"/>
    <s v="plurifamiliar"/>
    <n v="23"/>
    <n v="6"/>
    <n v="0"/>
    <n v="0"/>
    <n v="0"/>
    <n v="0"/>
    <n v="0"/>
    <n v="0"/>
    <n v="1"/>
    <n v="1"/>
    <n v="0"/>
    <n v="0"/>
    <n v="1"/>
    <n v="1"/>
    <n v="0"/>
    <n v="0"/>
    <n v="0"/>
    <n v="1"/>
    <n v="0"/>
    <n v="0"/>
    <n v="0"/>
    <n v="1"/>
    <n v="1"/>
    <n v="1"/>
    <n v="0"/>
    <n v="0"/>
    <n v="0"/>
    <n v="0"/>
    <n v="0"/>
    <x v="1"/>
    <x v="0"/>
    <n v="0"/>
    <n v="0"/>
    <n v="0"/>
    <n v="2"/>
    <n v="0"/>
    <n v="0"/>
    <n v="0"/>
    <n v="0"/>
    <n v="0"/>
    <n v="0"/>
    <n v="0"/>
    <n v="0"/>
    <n v="0"/>
    <n v="0"/>
    <n v="0"/>
    <n v="0"/>
    <n v="0"/>
    <n v="0"/>
    <n v="0"/>
    <n v="0"/>
    <n v="0"/>
    <x v="0"/>
    <n v="70.849999999999994"/>
    <n v="4933"/>
    <n v="2"/>
    <n v="6"/>
    <n v="1"/>
  </r>
  <r>
    <s v="Sare Crescent Parc"/>
    <s v=" Sector 92 Gurgaon"/>
    <x v="1"/>
    <n v="87000"/>
    <n v="4971"/>
    <s v="East"/>
    <x v="2"/>
    <x v="29"/>
    <n v="1.7501508750754301E-2"/>
    <m/>
    <m/>
    <n v="1750"/>
    <n v="4"/>
    <n v="4"/>
    <n v="2"/>
    <n v="4"/>
    <s v="plurifamiliar"/>
    <n v="4"/>
    <n v="2"/>
    <n v="0"/>
    <n v="0"/>
    <n v="0"/>
    <n v="1"/>
    <n v="0"/>
    <n v="1"/>
    <n v="0"/>
    <n v="0"/>
    <n v="0"/>
    <n v="0"/>
    <n v="1"/>
    <n v="1"/>
    <n v="1"/>
    <n v="1"/>
    <n v="1"/>
    <n v="1"/>
    <n v="0"/>
    <n v="1"/>
    <n v="1"/>
    <n v="1"/>
    <n v="1"/>
    <n v="1"/>
    <n v="0"/>
    <n v="0"/>
    <n v="0"/>
    <n v="0"/>
    <n v="0"/>
    <x v="1"/>
    <x v="0"/>
    <n v="0"/>
    <n v="0"/>
    <n v="2"/>
    <n v="4"/>
    <n v="1"/>
    <n v="1"/>
    <n v="1"/>
    <n v="0"/>
    <n v="0"/>
    <n v="1"/>
    <n v="1"/>
    <n v="0"/>
    <n v="0"/>
    <n v="0"/>
    <n v="1"/>
    <n v="2"/>
    <n v="0"/>
    <n v="0"/>
    <n v="0"/>
    <n v="0"/>
    <n v="1"/>
    <x v="2"/>
    <n v="87"/>
    <n v="4971"/>
    <n v="14"/>
    <n v="11"/>
    <n v="1"/>
  </r>
  <r>
    <s v="Sare Crescent Parc"/>
    <s v=" Sector 92 Gurgaon"/>
    <x v="1"/>
    <n v="50000"/>
    <n v="5000"/>
    <s v=""/>
    <x v="2"/>
    <x v="32"/>
    <n v="0.01"/>
    <m/>
    <m/>
    <n v="1000"/>
    <n v="2"/>
    <n v="2"/>
    <n v="3"/>
    <n v="2"/>
    <s v="unifamiliar"/>
    <n v="4"/>
    <n v="2"/>
    <n v="0"/>
    <n v="0"/>
    <n v="0"/>
    <n v="0"/>
    <n v="0"/>
    <n v="0"/>
    <n v="0"/>
    <n v="0"/>
    <n v="0"/>
    <n v="0"/>
    <n v="1"/>
    <n v="1"/>
    <n v="0"/>
    <n v="0"/>
    <n v="1"/>
    <n v="1"/>
    <n v="0"/>
    <n v="0"/>
    <n v="1"/>
    <n v="1"/>
    <n v="1"/>
    <n v="1"/>
    <n v="0"/>
    <n v="0"/>
    <n v="0"/>
    <n v="0"/>
    <n v="0"/>
    <x v="1"/>
    <x v="0"/>
    <n v="0"/>
    <n v="0"/>
    <n v="0"/>
    <n v="0"/>
    <n v="0"/>
    <n v="0"/>
    <n v="0"/>
    <n v="0"/>
    <n v="0"/>
    <n v="0"/>
    <n v="0"/>
    <n v="0"/>
    <n v="0"/>
    <n v="0"/>
    <n v="0"/>
    <n v="0"/>
    <n v="0"/>
    <n v="0"/>
    <n v="0"/>
    <n v="0"/>
    <n v="0"/>
    <x v="0"/>
    <n v="50"/>
    <n v="5000"/>
    <n v="0"/>
    <n v="6"/>
    <n v="1"/>
  </r>
  <r>
    <s v="Sare Crescent Parc"/>
    <s v=" Sector 92 Gurgaon"/>
    <x v="1"/>
    <n v="90000"/>
    <n v="4260"/>
    <s v=""/>
    <x v="0"/>
    <x v="1"/>
    <n v="2.1126760563380202E-2"/>
    <m/>
    <m/>
    <n v="1995"/>
    <n v="4"/>
    <n v="5"/>
    <n v="3"/>
    <n v="4"/>
    <s v="plurifamiliar"/>
    <n v="14"/>
    <n v="3"/>
    <n v="1"/>
    <n v="0"/>
    <n v="0"/>
    <n v="0"/>
    <m/>
    <m/>
    <m/>
    <m/>
    <m/>
    <m/>
    <m/>
    <m/>
    <m/>
    <m/>
    <m/>
    <m/>
    <m/>
    <m/>
    <m/>
    <m/>
    <m/>
    <n v="1"/>
    <n v="0"/>
    <n v="0"/>
    <n v="0"/>
    <n v="0"/>
    <n v="0"/>
    <x v="1"/>
    <x v="0"/>
    <n v="0"/>
    <n v="0"/>
    <n v="0"/>
    <n v="0"/>
    <n v="0"/>
    <n v="0"/>
    <n v="0"/>
    <n v="0"/>
    <n v="0"/>
    <n v="0"/>
    <n v="0"/>
    <n v="0"/>
    <n v="0"/>
    <n v="0"/>
    <n v="0"/>
    <n v="0"/>
    <n v="0"/>
    <n v="0"/>
    <n v="0"/>
    <n v="0"/>
    <n v="0"/>
    <x v="0"/>
    <n v="90"/>
    <n v="4260"/>
    <n v="0"/>
    <n v="1"/>
    <n v="1"/>
  </r>
  <r>
    <s v="Sare Crescent Parc"/>
    <s v=" Sector 92 Gurgaon"/>
    <x v="1"/>
    <n v="49000"/>
    <n v="4909"/>
    <s v=""/>
    <x v="0"/>
    <x v="5"/>
    <n v="9.9816663271541997E-3"/>
    <n v="998"/>
    <m/>
    <m/>
    <n v="2"/>
    <n v="2"/>
    <n v="2"/>
    <n v="2"/>
    <s v="unifamiliar"/>
    <n v="4"/>
    <n v="2"/>
    <n v="0"/>
    <n v="0"/>
    <n v="0"/>
    <n v="0"/>
    <n v="0"/>
    <n v="0"/>
    <n v="1"/>
    <n v="1"/>
    <n v="0"/>
    <n v="0"/>
    <n v="1"/>
    <n v="1"/>
    <n v="1"/>
    <n v="1"/>
    <n v="1"/>
    <n v="1"/>
    <n v="1"/>
    <n v="1"/>
    <n v="0"/>
    <n v="1"/>
    <n v="1"/>
    <n v="1"/>
    <n v="0"/>
    <n v="0"/>
    <n v="0"/>
    <n v="0"/>
    <n v="0"/>
    <x v="1"/>
    <x v="0"/>
    <n v="0"/>
    <n v="0"/>
    <n v="0"/>
    <n v="0"/>
    <n v="0"/>
    <n v="0"/>
    <n v="0"/>
    <n v="0"/>
    <n v="0"/>
    <n v="0"/>
    <n v="0"/>
    <n v="0"/>
    <n v="0"/>
    <n v="0"/>
    <n v="0"/>
    <n v="0"/>
    <n v="0"/>
    <n v="0"/>
    <n v="0"/>
    <n v="0"/>
    <n v="0"/>
    <x v="0"/>
    <n v="49"/>
    <n v="4909"/>
    <n v="0"/>
    <n v="11"/>
    <n v="1"/>
  </r>
  <r>
    <s v="Sare Crescent Parc"/>
    <s v=" Sector 92 Gurgaon"/>
    <x v="1"/>
    <n v="66000"/>
    <n v="4977"/>
    <s v="North"/>
    <x v="0"/>
    <x v="0"/>
    <n v="1.32610006027727E-2"/>
    <n v="1326"/>
    <m/>
    <m/>
    <n v="3"/>
    <n v="2"/>
    <n v="2"/>
    <n v="3"/>
    <s v="plurifamiliar"/>
    <n v="15"/>
    <n v="15"/>
    <n v="0"/>
    <n v="0"/>
    <n v="0"/>
    <n v="0"/>
    <n v="0"/>
    <n v="0"/>
    <n v="1"/>
    <n v="0"/>
    <n v="0"/>
    <n v="0"/>
    <n v="1"/>
    <n v="0"/>
    <n v="1"/>
    <n v="1"/>
    <n v="1"/>
    <n v="1"/>
    <n v="0"/>
    <n v="1"/>
    <n v="0"/>
    <n v="0"/>
    <n v="0"/>
    <n v="1"/>
    <n v="0"/>
    <n v="0"/>
    <n v="0"/>
    <n v="0"/>
    <n v="0"/>
    <x v="1"/>
    <x v="0"/>
    <n v="0"/>
    <n v="0"/>
    <n v="3"/>
    <n v="2"/>
    <n v="1"/>
    <n v="1"/>
    <n v="1"/>
    <n v="4"/>
    <n v="1"/>
    <n v="1"/>
    <n v="1"/>
    <n v="0"/>
    <n v="0"/>
    <n v="0"/>
    <n v="1"/>
    <n v="2"/>
    <n v="0"/>
    <n v="0"/>
    <n v="0"/>
    <n v="0"/>
    <n v="1"/>
    <x v="2"/>
    <n v="66"/>
    <n v="4977"/>
    <n v="18"/>
    <n v="7"/>
    <n v="1"/>
  </r>
  <r>
    <s v="Sare Crescent Parc"/>
    <s v=" Sector 92 Gurgaon"/>
    <x v="1"/>
    <n v="95000"/>
    <n v="5013"/>
    <s v="North"/>
    <x v="1"/>
    <x v="1"/>
    <n v="1.8950728106921999E-2"/>
    <n v="1500"/>
    <n v="1895"/>
    <m/>
    <n v="4"/>
    <n v="5"/>
    <n v="3"/>
    <n v="4"/>
    <s v="plurifamiliar"/>
    <n v="14"/>
    <n v="13"/>
    <n v="0"/>
    <n v="0"/>
    <n v="0"/>
    <n v="0"/>
    <m/>
    <m/>
    <m/>
    <m/>
    <m/>
    <m/>
    <m/>
    <m/>
    <m/>
    <m/>
    <m/>
    <m/>
    <m/>
    <m/>
    <m/>
    <m/>
    <m/>
    <m/>
    <m/>
    <m/>
    <m/>
    <m/>
    <m/>
    <x v="2"/>
    <x v="1"/>
    <m/>
    <m/>
    <n v="0"/>
    <n v="0"/>
    <n v="0"/>
    <n v="0"/>
    <n v="0"/>
    <n v="0"/>
    <n v="0"/>
    <n v="0"/>
    <n v="0"/>
    <n v="0"/>
    <n v="0"/>
    <n v="0"/>
    <n v="0"/>
    <n v="0"/>
    <n v="0"/>
    <n v="0"/>
    <n v="0"/>
    <n v="0"/>
    <n v="0"/>
    <x v="0"/>
    <n v="95"/>
    <n v="5013"/>
    <n v="0"/>
    <n v="0"/>
    <n v="0"/>
  </r>
  <r>
    <s v="Sare Crescent Parc"/>
    <s v=" Sector 92 Gurgaon"/>
    <x v="1"/>
    <n v="90000"/>
    <n v="4278"/>
    <s v="North-East"/>
    <x v="0"/>
    <x v="40"/>
    <n v="2.1037868162692801E-2"/>
    <m/>
    <m/>
    <n v="1870"/>
    <n v="4"/>
    <n v="5"/>
    <n v="3"/>
    <n v="4"/>
    <s v="plurifamiliar"/>
    <n v="15"/>
    <n v="14"/>
    <n v="1"/>
    <n v="0"/>
    <n v="0"/>
    <n v="0"/>
    <n v="0"/>
    <n v="0"/>
    <n v="0"/>
    <n v="0"/>
    <n v="0"/>
    <n v="0"/>
    <n v="1"/>
    <n v="0"/>
    <n v="1"/>
    <n v="1"/>
    <n v="1"/>
    <n v="1"/>
    <n v="0"/>
    <n v="1"/>
    <n v="1"/>
    <n v="1"/>
    <n v="0"/>
    <n v="1"/>
    <n v="0"/>
    <n v="0"/>
    <n v="0"/>
    <n v="0"/>
    <n v="0"/>
    <x v="1"/>
    <x v="0"/>
    <n v="0"/>
    <n v="0"/>
    <n v="0"/>
    <n v="0"/>
    <n v="0"/>
    <n v="0"/>
    <n v="0"/>
    <n v="0"/>
    <n v="0"/>
    <n v="0"/>
    <n v="0"/>
    <n v="0"/>
    <n v="0"/>
    <n v="0"/>
    <n v="0"/>
    <n v="0"/>
    <n v="0"/>
    <n v="0"/>
    <n v="0"/>
    <n v="0"/>
    <n v="0"/>
    <x v="0"/>
    <n v="90"/>
    <n v="4278"/>
    <n v="0"/>
    <n v="9"/>
    <n v="1"/>
  </r>
  <r>
    <s v="Sare Crescent Parc"/>
    <s v=" Sector 92 Gurgaon"/>
    <x v="1"/>
    <n v="100000"/>
    <n v="5128"/>
    <s v="East"/>
    <x v="0"/>
    <x v="0"/>
    <n v="1.95007800312012E-2"/>
    <n v="1950"/>
    <m/>
    <m/>
    <n v="4"/>
    <n v="3"/>
    <n v="2"/>
    <n v="4"/>
    <s v="plurifamiliar"/>
    <n v="20"/>
    <n v="1"/>
    <n v="0"/>
    <n v="0"/>
    <n v="0"/>
    <n v="0"/>
    <n v="0"/>
    <n v="0"/>
    <n v="1"/>
    <n v="0"/>
    <n v="0"/>
    <n v="0"/>
    <n v="1"/>
    <n v="0"/>
    <n v="1"/>
    <n v="1"/>
    <n v="1"/>
    <n v="1"/>
    <n v="1"/>
    <n v="1"/>
    <n v="0"/>
    <n v="0"/>
    <n v="0"/>
    <n v="1"/>
    <n v="0"/>
    <n v="0"/>
    <n v="0"/>
    <n v="0"/>
    <n v="0"/>
    <x v="1"/>
    <x v="0"/>
    <n v="0"/>
    <n v="0"/>
    <n v="0"/>
    <n v="0"/>
    <n v="0"/>
    <n v="0"/>
    <n v="0"/>
    <n v="0"/>
    <n v="0"/>
    <n v="0"/>
    <n v="0"/>
    <n v="0"/>
    <n v="0"/>
    <n v="0"/>
    <n v="0"/>
    <n v="0"/>
    <n v="0"/>
    <n v="0"/>
    <n v="0"/>
    <n v="0"/>
    <n v="0"/>
    <x v="0"/>
    <n v="100"/>
    <n v="5128"/>
    <n v="0"/>
    <n v="8"/>
    <n v="1"/>
  </r>
  <r>
    <s v="Sare Crescent Parc"/>
    <s v=" Sector 92 Gurgaon"/>
    <x v="1"/>
    <n v="65000"/>
    <n v="4596"/>
    <s v=""/>
    <x v="2"/>
    <x v="0"/>
    <n v="1.4142732811140099E-2"/>
    <n v="1414"/>
    <m/>
    <m/>
    <n v="3"/>
    <n v="3"/>
    <n v="3"/>
    <n v="3"/>
    <s v="plurifamiliar"/>
    <n v="4"/>
    <n v="3"/>
    <n v="0"/>
    <n v="0"/>
    <n v="0"/>
    <n v="0"/>
    <n v="0"/>
    <n v="0"/>
    <n v="1"/>
    <n v="0"/>
    <n v="0"/>
    <n v="0"/>
    <n v="1"/>
    <n v="0"/>
    <n v="1"/>
    <n v="1"/>
    <n v="1"/>
    <n v="1"/>
    <n v="0"/>
    <n v="1"/>
    <n v="0"/>
    <n v="0"/>
    <n v="0"/>
    <n v="1"/>
    <n v="0"/>
    <n v="0"/>
    <n v="0"/>
    <n v="0"/>
    <n v="0"/>
    <x v="1"/>
    <x v="0"/>
    <n v="0"/>
    <n v="0"/>
    <n v="0"/>
    <n v="0"/>
    <n v="0"/>
    <n v="0"/>
    <n v="0"/>
    <n v="0"/>
    <n v="0"/>
    <n v="0"/>
    <n v="0"/>
    <n v="0"/>
    <n v="0"/>
    <n v="0"/>
    <n v="0"/>
    <n v="0"/>
    <n v="0"/>
    <n v="0"/>
    <n v="0"/>
    <n v="0"/>
    <n v="0"/>
    <x v="0"/>
    <n v="65"/>
    <n v="4596"/>
    <n v="0"/>
    <n v="7"/>
    <n v="1"/>
  </r>
  <r>
    <s v="Sare Crescent Parc"/>
    <s v=" Sector 92 Gurgaon"/>
    <x v="1"/>
    <n v="50000"/>
    <n v="5000"/>
    <s v=""/>
    <x v="0"/>
    <x v="34"/>
    <n v="0.01"/>
    <m/>
    <m/>
    <n v="1000"/>
    <n v="2"/>
    <n v="2"/>
    <n v="2"/>
    <n v="2"/>
    <s v="unifamiliar"/>
    <n v="3"/>
    <n v="2"/>
    <n v="0"/>
    <n v="0"/>
    <n v="0"/>
    <n v="0"/>
    <n v="0"/>
    <n v="0"/>
    <n v="0"/>
    <n v="0"/>
    <n v="0"/>
    <n v="0"/>
    <n v="1"/>
    <n v="1"/>
    <n v="1"/>
    <n v="1"/>
    <n v="1"/>
    <n v="1"/>
    <n v="1"/>
    <n v="1"/>
    <n v="1"/>
    <n v="1"/>
    <n v="1"/>
    <n v="1"/>
    <n v="0"/>
    <n v="0"/>
    <n v="0"/>
    <n v="0"/>
    <n v="0"/>
    <x v="1"/>
    <x v="0"/>
    <n v="0"/>
    <n v="0"/>
    <n v="0"/>
    <n v="0"/>
    <n v="0"/>
    <n v="0"/>
    <n v="0"/>
    <n v="1"/>
    <n v="0"/>
    <n v="0"/>
    <n v="0"/>
    <n v="0"/>
    <n v="0"/>
    <n v="0"/>
    <n v="0"/>
    <n v="0"/>
    <n v="0"/>
    <n v="0"/>
    <n v="0"/>
    <n v="0"/>
    <n v="0"/>
    <x v="0"/>
    <n v="50"/>
    <n v="5000"/>
    <n v="1"/>
    <n v="10"/>
    <n v="1"/>
  </r>
  <r>
    <s v="Sare Crescent Parc"/>
    <s v=" Sector 92 Gurgaon"/>
    <x v="1"/>
    <n v="92000"/>
    <n v="4854"/>
    <s v="North-East"/>
    <x v="2"/>
    <x v="5"/>
    <n v="1.8953440461474999E-2"/>
    <n v="1600"/>
    <n v="1895"/>
    <m/>
    <n v="4"/>
    <n v="5"/>
    <n v="3"/>
    <n v="4"/>
    <s v="plurifamiliar"/>
    <n v="15"/>
    <n v="14"/>
    <n v="0"/>
    <n v="0"/>
    <n v="0"/>
    <n v="0"/>
    <n v="0"/>
    <n v="1"/>
    <n v="0"/>
    <n v="0"/>
    <n v="0"/>
    <n v="1"/>
    <n v="1"/>
    <n v="1"/>
    <n v="0"/>
    <n v="1"/>
    <n v="1"/>
    <n v="1"/>
    <n v="0"/>
    <n v="1"/>
    <n v="1"/>
    <n v="1"/>
    <n v="1"/>
    <n v="1"/>
    <n v="0"/>
    <n v="0"/>
    <n v="0"/>
    <n v="0"/>
    <n v="0"/>
    <x v="1"/>
    <x v="0"/>
    <n v="0"/>
    <n v="0"/>
    <n v="3"/>
    <n v="3"/>
    <n v="0"/>
    <n v="0"/>
    <n v="0"/>
    <n v="0"/>
    <n v="1"/>
    <n v="1"/>
    <n v="0"/>
    <n v="0"/>
    <n v="0"/>
    <n v="0"/>
    <n v="0"/>
    <n v="4"/>
    <n v="0"/>
    <n v="0"/>
    <n v="0"/>
    <n v="0"/>
    <n v="2"/>
    <x v="1"/>
    <n v="92"/>
    <n v="4854"/>
    <n v="12"/>
    <n v="10"/>
    <n v="1"/>
  </r>
  <r>
    <s v="Sare Crescent Parc"/>
    <s v=" Sector 92 Gurgaon"/>
    <x v="1"/>
    <n v="80000"/>
    <n v="4210"/>
    <s v="East"/>
    <x v="0"/>
    <x v="44"/>
    <n v="1.9002375296912101E-2"/>
    <m/>
    <m/>
    <n v="1900"/>
    <n v="4"/>
    <n v="3"/>
    <n v="2"/>
    <n v="4"/>
    <s v="plurifamiliar"/>
    <n v="23"/>
    <n v="10"/>
    <n v="0"/>
    <n v="0"/>
    <n v="0"/>
    <n v="0"/>
    <n v="0"/>
    <n v="0"/>
    <n v="1"/>
    <n v="0"/>
    <n v="0"/>
    <n v="0"/>
    <n v="1"/>
    <n v="1"/>
    <n v="0"/>
    <n v="0"/>
    <n v="0"/>
    <n v="1"/>
    <n v="0"/>
    <n v="0"/>
    <n v="0"/>
    <n v="1"/>
    <n v="1"/>
    <n v="1"/>
    <n v="0"/>
    <n v="0"/>
    <n v="0"/>
    <n v="0"/>
    <n v="0"/>
    <x v="1"/>
    <x v="0"/>
    <n v="0"/>
    <n v="0"/>
    <n v="0"/>
    <n v="0"/>
    <n v="0"/>
    <n v="0"/>
    <n v="0"/>
    <n v="0"/>
    <n v="0"/>
    <n v="0"/>
    <n v="0"/>
    <n v="0"/>
    <n v="0"/>
    <n v="0"/>
    <n v="0"/>
    <n v="0"/>
    <n v="0"/>
    <n v="0"/>
    <n v="0"/>
    <n v="0"/>
    <n v="0"/>
    <x v="0"/>
    <n v="80"/>
    <n v="4210"/>
    <n v="0"/>
    <n v="5"/>
    <n v="1"/>
  </r>
  <r>
    <s v="Sare Crescent Parc Royal Greens Phase"/>
    <s v=" Sector 92 Gurgaon"/>
    <x v="1"/>
    <n v="95000"/>
    <n v="5007"/>
    <s v=""/>
    <x v="2"/>
    <x v="13"/>
    <n v="1.8973437187936801E-2"/>
    <m/>
    <m/>
    <n v="1897"/>
    <n v="4"/>
    <n v="5"/>
    <n v="3"/>
    <n v="4"/>
    <s v="plurifamiliar"/>
    <n v="14"/>
    <n v="4"/>
    <n v="1"/>
    <n v="0"/>
    <n v="0"/>
    <n v="0"/>
    <n v="0"/>
    <n v="0"/>
    <n v="0"/>
    <n v="0"/>
    <n v="0"/>
    <n v="0"/>
    <n v="1"/>
    <n v="0"/>
    <n v="1"/>
    <n v="1"/>
    <n v="1"/>
    <n v="1"/>
    <n v="0"/>
    <n v="1"/>
    <n v="0"/>
    <n v="0"/>
    <n v="0"/>
    <n v="1"/>
    <n v="0"/>
    <n v="0"/>
    <n v="0"/>
    <n v="0"/>
    <n v="0"/>
    <x v="1"/>
    <x v="0"/>
    <n v="0"/>
    <n v="0"/>
    <n v="0"/>
    <n v="0"/>
    <n v="0"/>
    <n v="0"/>
    <n v="0"/>
    <n v="0"/>
    <n v="0"/>
    <n v="0"/>
    <n v="0"/>
    <n v="0"/>
    <n v="0"/>
    <n v="0"/>
    <n v="0"/>
    <n v="0"/>
    <n v="0"/>
    <n v="0"/>
    <n v="0"/>
    <n v="0"/>
    <n v="0"/>
    <x v="0"/>
    <n v="95"/>
    <n v="5007"/>
    <n v="0"/>
    <n v="7"/>
    <n v="1"/>
  </r>
  <r>
    <s v="Sare Crescent Parc Royal Greens Phase"/>
    <s v=" Sector 92 Gurgaon"/>
    <x v="1"/>
    <n v="125000"/>
    <n v="5832"/>
    <s v="East"/>
    <x v="0"/>
    <x v="40"/>
    <n v="2.1433470507544499E-2"/>
    <m/>
    <m/>
    <n v="2143"/>
    <n v="4"/>
    <n v="4"/>
    <n v="3"/>
    <n v="4"/>
    <s v="plurifamiliar"/>
    <n v="20"/>
    <n v="20"/>
    <n v="1"/>
    <n v="0"/>
    <n v="0"/>
    <n v="0"/>
    <n v="0"/>
    <n v="0"/>
    <n v="0"/>
    <n v="0"/>
    <n v="0"/>
    <n v="0"/>
    <n v="1"/>
    <n v="1"/>
    <n v="1"/>
    <n v="1"/>
    <n v="1"/>
    <n v="1"/>
    <n v="0"/>
    <n v="1"/>
    <n v="1"/>
    <n v="1"/>
    <n v="0"/>
    <n v="1"/>
    <n v="0"/>
    <n v="0"/>
    <n v="1"/>
    <n v="1"/>
    <n v="0"/>
    <x v="0"/>
    <x v="0"/>
    <n v="0"/>
    <n v="0"/>
    <n v="0"/>
    <n v="0"/>
    <n v="0"/>
    <n v="0"/>
    <n v="0"/>
    <n v="0"/>
    <n v="0"/>
    <n v="0"/>
    <n v="0"/>
    <n v="0"/>
    <n v="0"/>
    <n v="0"/>
    <n v="0"/>
    <n v="0"/>
    <n v="0"/>
    <n v="0"/>
    <n v="0"/>
    <n v="0"/>
    <n v="0"/>
    <x v="0"/>
    <n v="125"/>
    <n v="5832"/>
    <n v="0"/>
    <n v="10"/>
    <n v="4"/>
  </r>
  <r>
    <s v="Sare Crescent Parc Royal Greens Phase"/>
    <s v=" Sector 92 Gurgaon"/>
    <x v="1"/>
    <n v="100000"/>
    <n v="3713"/>
    <s v=""/>
    <x v="4"/>
    <x v="27"/>
    <n v="2.69323996768112E-2"/>
    <m/>
    <m/>
    <n v="2020"/>
    <n v="4"/>
    <n v="4"/>
    <n v="3"/>
    <n v="4"/>
    <s v="plurifamiliar"/>
    <n v="23"/>
    <n v="15"/>
    <n v="0"/>
    <n v="0"/>
    <n v="0"/>
    <n v="0"/>
    <n v="0"/>
    <n v="0"/>
    <n v="0"/>
    <n v="0"/>
    <n v="0"/>
    <n v="0"/>
    <n v="1"/>
    <n v="1"/>
    <n v="0"/>
    <n v="0"/>
    <n v="0"/>
    <n v="1"/>
    <n v="0"/>
    <n v="0"/>
    <n v="1"/>
    <n v="1"/>
    <n v="0"/>
    <n v="1"/>
    <n v="0"/>
    <n v="0"/>
    <n v="0"/>
    <n v="0"/>
    <n v="0"/>
    <x v="1"/>
    <x v="0"/>
    <n v="0"/>
    <n v="0"/>
    <n v="0"/>
    <n v="0"/>
    <n v="0"/>
    <n v="0"/>
    <n v="0"/>
    <n v="0"/>
    <n v="0"/>
    <n v="0"/>
    <n v="0"/>
    <n v="0"/>
    <n v="0"/>
    <n v="0"/>
    <n v="0"/>
    <n v="0"/>
    <n v="0"/>
    <n v="0"/>
    <n v="0"/>
    <n v="0"/>
    <n v="0"/>
    <x v="0"/>
    <n v="100"/>
    <n v="3713"/>
    <n v="0"/>
    <n v="5"/>
    <n v="1"/>
  </r>
  <r>
    <s v="Sare Crescent Parc Royal Greens Phase"/>
    <s v=" Sector 92 Gurgaon"/>
    <x v="1"/>
    <n v="79000"/>
    <n v="6086"/>
    <s v=""/>
    <x v="4"/>
    <x v="27"/>
    <n v="1.2980611238908899E-2"/>
    <m/>
    <m/>
    <n v="1298"/>
    <n v="3"/>
    <n v="2"/>
    <n v="2"/>
    <n v="3"/>
    <s v="plurifamiliar"/>
    <n v="19"/>
    <n v="15"/>
    <n v="0"/>
    <n v="0"/>
    <n v="0"/>
    <n v="0"/>
    <n v="0"/>
    <n v="0"/>
    <n v="0"/>
    <n v="0"/>
    <n v="0"/>
    <n v="0"/>
    <n v="1"/>
    <n v="0"/>
    <n v="0"/>
    <n v="0"/>
    <n v="0"/>
    <n v="1"/>
    <n v="0"/>
    <n v="1"/>
    <n v="1"/>
    <n v="0"/>
    <n v="0"/>
    <n v="1"/>
    <n v="0"/>
    <n v="0"/>
    <n v="0"/>
    <n v="0"/>
    <n v="0"/>
    <x v="1"/>
    <x v="0"/>
    <n v="0"/>
    <n v="0"/>
    <n v="0"/>
    <n v="0"/>
    <n v="0"/>
    <n v="0"/>
    <n v="0"/>
    <n v="0"/>
    <n v="0"/>
    <n v="0"/>
    <n v="0"/>
    <n v="0"/>
    <n v="0"/>
    <n v="0"/>
    <n v="0"/>
    <n v="0"/>
    <n v="0"/>
    <n v="0"/>
    <n v="0"/>
    <n v="0"/>
    <n v="0"/>
    <x v="0"/>
    <n v="79"/>
    <n v="6086"/>
    <n v="0"/>
    <n v="4"/>
    <n v="1"/>
  </r>
  <r>
    <s v="Sare Crescent Parc Royal Greens Phase"/>
    <s v=" Sector 92 Gurgaon"/>
    <x v="1"/>
    <n v="50000"/>
    <n v="5000"/>
    <s v="North-East"/>
    <x v="1"/>
    <x v="1"/>
    <n v="0.01"/>
    <n v="999"/>
    <n v="1000"/>
    <m/>
    <n v="2"/>
    <n v="2"/>
    <n v="3"/>
    <n v="2"/>
    <s v="unifamiliar"/>
    <n v="2"/>
    <n v="2"/>
    <n v="0"/>
    <n v="0"/>
    <n v="0"/>
    <n v="0"/>
    <m/>
    <m/>
    <m/>
    <m/>
    <m/>
    <m/>
    <m/>
    <m/>
    <m/>
    <m/>
    <m/>
    <m/>
    <m/>
    <m/>
    <m/>
    <m/>
    <m/>
    <n v="1"/>
    <n v="0"/>
    <n v="0"/>
    <n v="0"/>
    <n v="0"/>
    <n v="0"/>
    <x v="1"/>
    <x v="0"/>
    <n v="0"/>
    <n v="0"/>
    <n v="0"/>
    <n v="0"/>
    <n v="0"/>
    <n v="0"/>
    <n v="0"/>
    <n v="0"/>
    <n v="0"/>
    <n v="0"/>
    <n v="0"/>
    <n v="0"/>
    <n v="0"/>
    <n v="0"/>
    <n v="0"/>
    <n v="0"/>
    <n v="0"/>
    <n v="0"/>
    <n v="0"/>
    <n v="0"/>
    <n v="0"/>
    <x v="0"/>
    <n v="50"/>
    <n v="5000"/>
    <n v="0"/>
    <n v="0"/>
    <n v="1"/>
  </r>
  <r>
    <s v="Sare Crescent Parc Royal Greens Phase"/>
    <s v=" Sector 92 Gurgaon"/>
    <x v="1"/>
    <n v="75000"/>
    <n v="4325"/>
    <s v="East"/>
    <x v="0"/>
    <x v="28"/>
    <n v="1.7341040462427699E-2"/>
    <m/>
    <n v="1734"/>
    <m/>
    <n v="4"/>
    <n v="4"/>
    <n v="3"/>
    <n v="4"/>
    <s v="plurifamiliar"/>
    <n v="4"/>
    <n v="3"/>
    <n v="0"/>
    <n v="0"/>
    <n v="0"/>
    <n v="0"/>
    <n v="0"/>
    <n v="1"/>
    <n v="0"/>
    <n v="0"/>
    <n v="0"/>
    <n v="1"/>
    <n v="1"/>
    <n v="1"/>
    <n v="1"/>
    <n v="1"/>
    <n v="1"/>
    <n v="1"/>
    <n v="0"/>
    <n v="1"/>
    <n v="1"/>
    <n v="1"/>
    <n v="0"/>
    <n v="1"/>
    <n v="0"/>
    <n v="0"/>
    <n v="0"/>
    <n v="0"/>
    <n v="0"/>
    <x v="1"/>
    <x v="0"/>
    <n v="0"/>
    <n v="0"/>
    <n v="0"/>
    <n v="0"/>
    <n v="0"/>
    <n v="0"/>
    <n v="0"/>
    <n v="0"/>
    <n v="0"/>
    <n v="0"/>
    <n v="0"/>
    <n v="0"/>
    <n v="0"/>
    <n v="0"/>
    <n v="0"/>
    <n v="0"/>
    <n v="0"/>
    <n v="0"/>
    <n v="0"/>
    <n v="0"/>
    <n v="0"/>
    <x v="0"/>
    <n v="75"/>
    <n v="4325"/>
    <n v="0"/>
    <n v="11"/>
    <n v="1"/>
  </r>
  <r>
    <s v="Sare Crescent Parc Royal Greens Phase"/>
    <s v=" Sector 92 Gurgaon"/>
    <x v="1"/>
    <n v="65000"/>
    <n v="4512"/>
    <s v="East"/>
    <x v="2"/>
    <x v="34"/>
    <n v="1.44060283687943E-2"/>
    <m/>
    <m/>
    <n v="1440"/>
    <n v="3"/>
    <n v="3"/>
    <n v="3"/>
    <n v="3"/>
    <s v="plurifamiliar"/>
    <n v="4"/>
    <n v="1"/>
    <n v="0"/>
    <n v="0"/>
    <n v="0"/>
    <n v="0"/>
    <n v="0"/>
    <n v="0"/>
    <n v="0"/>
    <n v="0"/>
    <n v="0"/>
    <n v="0"/>
    <n v="1"/>
    <n v="1"/>
    <n v="1"/>
    <n v="1"/>
    <n v="1"/>
    <n v="1"/>
    <n v="0"/>
    <n v="1"/>
    <n v="1"/>
    <n v="1"/>
    <n v="1"/>
    <n v="1"/>
    <n v="0"/>
    <n v="0"/>
    <n v="0"/>
    <n v="0"/>
    <n v="0"/>
    <x v="1"/>
    <x v="0"/>
    <n v="0"/>
    <n v="0"/>
    <n v="2"/>
    <n v="0"/>
    <n v="0"/>
    <n v="0"/>
    <n v="0"/>
    <n v="0"/>
    <n v="0"/>
    <n v="0"/>
    <n v="0"/>
    <n v="0"/>
    <n v="0"/>
    <n v="0"/>
    <n v="0"/>
    <n v="2"/>
    <n v="0"/>
    <n v="0"/>
    <n v="0"/>
    <n v="0"/>
    <n v="0"/>
    <x v="0"/>
    <n v="65"/>
    <n v="4512"/>
    <n v="4"/>
    <n v="9"/>
    <n v="1"/>
  </r>
  <r>
    <s v="Sare Green Parc"/>
    <s v=" Sector 92 Gurgaon"/>
    <x v="1"/>
    <n v="85000"/>
    <n v="6538"/>
    <s v=""/>
    <x v="1"/>
    <x v="1"/>
    <n v="1.30009177118384E-2"/>
    <m/>
    <n v="1300"/>
    <m/>
    <n v="3"/>
    <n v="2"/>
    <n v="2"/>
    <n v="3"/>
    <s v="plurifamiliar"/>
    <n v="20"/>
    <n v="20"/>
    <n v="0"/>
    <n v="0"/>
    <n v="0"/>
    <n v="0"/>
    <m/>
    <m/>
    <m/>
    <m/>
    <m/>
    <m/>
    <m/>
    <m/>
    <m/>
    <m/>
    <m/>
    <m/>
    <m/>
    <m/>
    <m/>
    <m/>
    <m/>
    <n v="1"/>
    <n v="0"/>
    <n v="0"/>
    <n v="1"/>
    <n v="1"/>
    <n v="1"/>
    <x v="1"/>
    <x v="2"/>
    <n v="0"/>
    <n v="1"/>
    <n v="0"/>
    <n v="0"/>
    <n v="0"/>
    <n v="0"/>
    <n v="0"/>
    <n v="0"/>
    <n v="0"/>
    <n v="0"/>
    <n v="0"/>
    <n v="0"/>
    <n v="0"/>
    <n v="0"/>
    <n v="0"/>
    <n v="0"/>
    <n v="0"/>
    <n v="0"/>
    <n v="0"/>
    <n v="0"/>
    <n v="0"/>
    <x v="0"/>
    <n v="85"/>
    <n v="6538"/>
    <n v="0"/>
    <n v="0"/>
    <n v="6"/>
  </r>
  <r>
    <s v="Sare Green Parc"/>
    <s v=" Sector 92 Gurgaon"/>
    <x v="1"/>
    <n v="75000"/>
    <n v="4745"/>
    <s v="East"/>
    <x v="0"/>
    <x v="0"/>
    <n v="1.5806111696522601E-2"/>
    <n v="1350"/>
    <n v="1415"/>
    <n v="1454"/>
    <n v="3"/>
    <n v="3"/>
    <n v="3"/>
    <n v="3"/>
    <s v="plurifamiliar"/>
    <n v="5"/>
    <n v="2"/>
    <n v="0"/>
    <n v="0"/>
    <n v="0"/>
    <n v="0"/>
    <n v="0"/>
    <n v="0"/>
    <n v="1"/>
    <n v="0"/>
    <n v="0"/>
    <n v="0"/>
    <n v="1"/>
    <n v="0"/>
    <n v="1"/>
    <n v="1"/>
    <n v="1"/>
    <n v="1"/>
    <n v="1"/>
    <n v="1"/>
    <n v="0"/>
    <n v="0"/>
    <n v="0"/>
    <n v="1"/>
    <n v="0"/>
    <n v="0"/>
    <n v="0"/>
    <n v="0"/>
    <n v="0"/>
    <x v="1"/>
    <x v="0"/>
    <n v="0"/>
    <n v="0"/>
    <n v="0"/>
    <n v="3"/>
    <n v="0"/>
    <n v="0"/>
    <n v="0"/>
    <n v="0"/>
    <n v="0"/>
    <n v="1"/>
    <n v="0"/>
    <n v="0"/>
    <n v="0"/>
    <n v="0"/>
    <n v="0"/>
    <n v="0"/>
    <n v="0"/>
    <n v="0"/>
    <n v="0"/>
    <n v="0"/>
    <n v="2"/>
    <x v="1"/>
    <n v="75"/>
    <n v="4745"/>
    <n v="4"/>
    <n v="8"/>
    <n v="1"/>
  </r>
  <r>
    <s v="Sare Green Parc"/>
    <s v=" Sector 92 Gurgaon"/>
    <x v="1"/>
    <n v="61000"/>
    <n v="4837"/>
    <s v=""/>
    <x v="5"/>
    <x v="1"/>
    <n v="1.2611122596650801E-2"/>
    <m/>
    <m/>
    <n v="1261"/>
    <n v="3"/>
    <n v="2"/>
    <n v="2"/>
    <n v="3"/>
    <s v="plurifamiliar"/>
    <n v="19"/>
    <n v="6"/>
    <n v="0"/>
    <n v="0"/>
    <n v="0"/>
    <n v="0"/>
    <m/>
    <m/>
    <m/>
    <m/>
    <m/>
    <m/>
    <m/>
    <m/>
    <m/>
    <m/>
    <m/>
    <m/>
    <m/>
    <m/>
    <m/>
    <m/>
    <m/>
    <n v="1"/>
    <n v="0"/>
    <n v="0"/>
    <n v="0"/>
    <n v="0"/>
    <n v="0"/>
    <x v="1"/>
    <x v="0"/>
    <n v="0"/>
    <n v="0"/>
    <n v="0"/>
    <n v="0"/>
    <n v="0"/>
    <n v="0"/>
    <n v="0"/>
    <n v="0"/>
    <n v="0"/>
    <n v="0"/>
    <n v="0"/>
    <n v="0"/>
    <n v="0"/>
    <n v="0"/>
    <n v="0"/>
    <n v="0"/>
    <n v="0"/>
    <n v="0"/>
    <n v="0"/>
    <n v="0"/>
    <n v="0"/>
    <x v="0"/>
    <n v="61"/>
    <n v="4837"/>
    <n v="0"/>
    <n v="0"/>
    <n v="1"/>
  </r>
  <r>
    <s v="Sare Green Parc"/>
    <s v=" Sector 92 Gurgaon"/>
    <x v="1"/>
    <n v="107000"/>
    <n v="5246"/>
    <s v=""/>
    <x v="5"/>
    <x v="12"/>
    <n v="2.0396492565764299E-2"/>
    <m/>
    <n v="2040"/>
    <m/>
    <n v="4"/>
    <n v="3"/>
    <n v="3"/>
    <n v="4"/>
    <s v="plurifamiliar"/>
    <n v="16"/>
    <n v="10"/>
    <n v="1"/>
    <n v="1"/>
    <n v="0"/>
    <n v="0"/>
    <n v="1"/>
    <n v="0"/>
    <n v="1"/>
    <n v="0"/>
    <n v="0"/>
    <n v="0"/>
    <n v="1"/>
    <n v="1"/>
    <n v="1"/>
    <n v="1"/>
    <n v="1"/>
    <n v="1"/>
    <n v="1"/>
    <n v="1"/>
    <n v="1"/>
    <n v="1"/>
    <n v="1"/>
    <n v="1"/>
    <n v="0"/>
    <n v="0"/>
    <n v="0"/>
    <n v="0"/>
    <n v="0"/>
    <x v="1"/>
    <x v="0"/>
    <n v="0"/>
    <n v="0"/>
    <n v="0"/>
    <n v="0"/>
    <n v="0"/>
    <n v="0"/>
    <n v="0"/>
    <n v="0"/>
    <n v="0"/>
    <n v="0"/>
    <n v="0"/>
    <n v="0"/>
    <n v="0"/>
    <n v="0"/>
    <n v="0"/>
    <n v="0"/>
    <n v="0"/>
    <n v="0"/>
    <n v="0"/>
    <n v="0"/>
    <n v="0"/>
    <x v="0"/>
    <n v="107"/>
    <n v="5246"/>
    <n v="0"/>
    <n v="14"/>
    <n v="1"/>
  </r>
  <r>
    <s v="Sare Green Parc"/>
    <s v=" Sector 92 Gurgaon"/>
    <x v="1"/>
    <n v="85000"/>
    <n v="6741"/>
    <s v=""/>
    <x v="1"/>
    <x v="1"/>
    <n v="1.26094051327696E-2"/>
    <m/>
    <n v="1261"/>
    <m/>
    <n v="3"/>
    <n v="2"/>
    <n v="2"/>
    <n v="3"/>
    <s v="plurifamiliar"/>
    <n v="14"/>
    <n v="14"/>
    <n v="0"/>
    <n v="0"/>
    <n v="0"/>
    <n v="0"/>
    <m/>
    <m/>
    <m/>
    <m/>
    <m/>
    <m/>
    <m/>
    <m/>
    <m/>
    <m/>
    <m/>
    <m/>
    <m/>
    <m/>
    <m/>
    <m/>
    <m/>
    <n v="1"/>
    <n v="0"/>
    <n v="0"/>
    <n v="1"/>
    <n v="1"/>
    <n v="1"/>
    <x v="1"/>
    <x v="2"/>
    <n v="0"/>
    <n v="1"/>
    <n v="0"/>
    <n v="0"/>
    <n v="0"/>
    <n v="0"/>
    <n v="0"/>
    <n v="0"/>
    <n v="0"/>
    <n v="0"/>
    <n v="0"/>
    <n v="0"/>
    <n v="0"/>
    <n v="0"/>
    <n v="0"/>
    <n v="0"/>
    <n v="0"/>
    <n v="0"/>
    <n v="0"/>
    <n v="0"/>
    <n v="0"/>
    <x v="0"/>
    <n v="85"/>
    <n v="6741"/>
    <n v="0"/>
    <n v="0"/>
    <n v="6"/>
  </r>
  <r>
    <s v="Sare Green Parc"/>
    <s v=" Sector 92 Gurgaon"/>
    <x v="1"/>
    <n v="75000"/>
    <n v="4820"/>
    <s v=""/>
    <x v="1"/>
    <x v="1"/>
    <n v="1.55601659751037E-2"/>
    <n v="1261"/>
    <n v="1556"/>
    <m/>
    <n v="3"/>
    <n v="2"/>
    <n v="2"/>
    <n v="3"/>
    <s v="plurifamiliar"/>
    <n v="16"/>
    <n v="16"/>
    <n v="0"/>
    <n v="0"/>
    <n v="0"/>
    <n v="0"/>
    <m/>
    <m/>
    <m/>
    <m/>
    <m/>
    <m/>
    <m/>
    <m/>
    <m/>
    <m/>
    <m/>
    <m/>
    <m/>
    <m/>
    <m/>
    <m/>
    <m/>
    <n v="1"/>
    <n v="0"/>
    <n v="0"/>
    <n v="1"/>
    <n v="1"/>
    <n v="1"/>
    <x v="1"/>
    <x v="2"/>
    <n v="0"/>
    <n v="1"/>
    <n v="0"/>
    <n v="0"/>
    <n v="0"/>
    <n v="0"/>
    <n v="0"/>
    <n v="0"/>
    <n v="0"/>
    <n v="0"/>
    <n v="0"/>
    <n v="0"/>
    <n v="0"/>
    <n v="0"/>
    <n v="0"/>
    <n v="0"/>
    <n v="0"/>
    <n v="0"/>
    <n v="0"/>
    <n v="0"/>
    <n v="0"/>
    <x v="0"/>
    <n v="75"/>
    <n v="4820"/>
    <n v="0"/>
    <n v="0"/>
    <n v="6"/>
  </r>
  <r>
    <s v="Sare Green ParC Phase"/>
    <s v=" Sector 92 Gurgaon"/>
    <x v="1"/>
    <n v="75000"/>
    <n v="7142"/>
    <s v="East"/>
    <x v="4"/>
    <x v="7"/>
    <n v="1.0501260151218101E-2"/>
    <n v="1050"/>
    <n v="1298"/>
    <n v="1326"/>
    <n v="3"/>
    <n v="2"/>
    <n v="2"/>
    <n v="3"/>
    <s v="plurifamiliar"/>
    <n v="19"/>
    <n v="3"/>
    <n v="0"/>
    <n v="0"/>
    <n v="0"/>
    <n v="0"/>
    <n v="1"/>
    <n v="1"/>
    <n v="1"/>
    <n v="0"/>
    <n v="0"/>
    <n v="1"/>
    <n v="1"/>
    <n v="1"/>
    <n v="1"/>
    <n v="1"/>
    <n v="1"/>
    <n v="1"/>
    <n v="1"/>
    <n v="1"/>
    <n v="1"/>
    <n v="1"/>
    <n v="1"/>
    <n v="0"/>
    <n v="0"/>
    <n v="0"/>
    <n v="0"/>
    <n v="0"/>
    <n v="1"/>
    <x v="0"/>
    <x v="2"/>
    <n v="1"/>
    <n v="0"/>
    <n v="0"/>
    <n v="0"/>
    <n v="0"/>
    <n v="0"/>
    <n v="0"/>
    <n v="0"/>
    <n v="0"/>
    <n v="0"/>
    <n v="0"/>
    <n v="0"/>
    <n v="0"/>
    <n v="0"/>
    <n v="0"/>
    <n v="0"/>
    <n v="0"/>
    <n v="0"/>
    <n v="0"/>
    <n v="0"/>
    <n v="0"/>
    <x v="0"/>
    <n v="75"/>
    <n v="7142"/>
    <n v="0"/>
    <n v="14"/>
    <n v="4"/>
  </r>
  <r>
    <s v="Sare Green ParC Phase"/>
    <s v=" Sector 92 Gurgaon"/>
    <x v="1"/>
    <n v="79000"/>
    <n v="6086"/>
    <s v="North"/>
    <x v="4"/>
    <x v="3"/>
    <n v="1.2980611238908899E-2"/>
    <m/>
    <m/>
    <n v="1298"/>
    <n v="3"/>
    <n v="2"/>
    <n v="2"/>
    <n v="3"/>
    <s v="plurifamiliar"/>
    <n v="19"/>
    <n v="15"/>
    <n v="0"/>
    <n v="0"/>
    <n v="0"/>
    <n v="0"/>
    <n v="0"/>
    <n v="0"/>
    <n v="0"/>
    <n v="0"/>
    <n v="0"/>
    <n v="0"/>
    <n v="1"/>
    <n v="0"/>
    <n v="0"/>
    <n v="0"/>
    <n v="1"/>
    <n v="1"/>
    <n v="1"/>
    <n v="1"/>
    <n v="0"/>
    <n v="0"/>
    <n v="0"/>
    <n v="0"/>
    <n v="0"/>
    <n v="0"/>
    <n v="0"/>
    <n v="0"/>
    <n v="1"/>
    <x v="0"/>
    <x v="2"/>
    <n v="1"/>
    <n v="0"/>
    <n v="0"/>
    <n v="0"/>
    <n v="0"/>
    <n v="0"/>
    <n v="0"/>
    <n v="0"/>
    <n v="0"/>
    <n v="0"/>
    <n v="0"/>
    <n v="0"/>
    <n v="0"/>
    <n v="0"/>
    <n v="0"/>
    <n v="0"/>
    <n v="0"/>
    <n v="0"/>
    <n v="0"/>
    <n v="0"/>
    <n v="0"/>
    <x v="0"/>
    <n v="79"/>
    <n v="6086"/>
    <n v="0"/>
    <n v="5"/>
    <n v="4"/>
  </r>
  <r>
    <s v="Sare Green ParC Phase"/>
    <s v=" Sector 92 Gurgaon"/>
    <x v="1"/>
    <n v="70000"/>
    <n v="5279"/>
    <s v=""/>
    <x v="0"/>
    <x v="0"/>
    <n v="1.32600871377154E-2"/>
    <n v="1320"/>
    <n v="1325"/>
    <n v="1326"/>
    <n v="3"/>
    <n v="2"/>
    <n v="2"/>
    <n v="3"/>
    <s v="plurifamiliar"/>
    <n v="19"/>
    <n v="4"/>
    <n v="0"/>
    <n v="0"/>
    <n v="0"/>
    <n v="0"/>
    <n v="0"/>
    <n v="0"/>
    <n v="1"/>
    <n v="0"/>
    <n v="0"/>
    <n v="0"/>
    <n v="1"/>
    <n v="1"/>
    <n v="1"/>
    <n v="1"/>
    <n v="1"/>
    <n v="1"/>
    <n v="1"/>
    <n v="1"/>
    <n v="0"/>
    <n v="0"/>
    <n v="0"/>
    <n v="0"/>
    <n v="0"/>
    <n v="0"/>
    <n v="0"/>
    <n v="0"/>
    <n v="1"/>
    <x v="0"/>
    <x v="2"/>
    <n v="1"/>
    <n v="0"/>
    <n v="0"/>
    <n v="2"/>
    <n v="0"/>
    <n v="0"/>
    <n v="0"/>
    <n v="0"/>
    <n v="0"/>
    <n v="0"/>
    <n v="0"/>
    <n v="0"/>
    <n v="0"/>
    <n v="0"/>
    <n v="0"/>
    <n v="2"/>
    <n v="0"/>
    <n v="0"/>
    <n v="0"/>
    <n v="0"/>
    <n v="0"/>
    <x v="0"/>
    <n v="70"/>
    <n v="5279"/>
    <n v="4"/>
    <n v="9"/>
    <n v="4"/>
  </r>
  <r>
    <s v="Sare Green ParC Phase"/>
    <s v=" Sector 92 Gurgaon"/>
    <x v="1"/>
    <n v="110000"/>
    <n v="6875"/>
    <s v="North"/>
    <x v="4"/>
    <x v="17"/>
    <n v="1.6E-2"/>
    <n v="1600"/>
    <m/>
    <m/>
    <n v="4"/>
    <n v="3"/>
    <n v="2"/>
    <n v="4"/>
    <s v="plurifamiliar"/>
    <n v="19"/>
    <n v="12"/>
    <n v="0"/>
    <n v="0"/>
    <n v="0"/>
    <n v="0"/>
    <n v="0"/>
    <n v="0"/>
    <n v="1"/>
    <n v="0"/>
    <n v="0"/>
    <n v="0"/>
    <n v="1"/>
    <n v="0"/>
    <n v="0"/>
    <n v="0"/>
    <n v="0"/>
    <n v="1"/>
    <n v="0"/>
    <n v="0"/>
    <n v="0"/>
    <n v="0"/>
    <n v="0"/>
    <n v="0"/>
    <n v="0"/>
    <n v="0"/>
    <n v="0"/>
    <n v="0"/>
    <n v="1"/>
    <x v="0"/>
    <x v="2"/>
    <n v="1"/>
    <n v="0"/>
    <n v="0"/>
    <n v="0"/>
    <n v="0"/>
    <n v="0"/>
    <n v="0"/>
    <n v="0"/>
    <n v="0"/>
    <n v="0"/>
    <n v="0"/>
    <n v="0"/>
    <n v="0"/>
    <n v="0"/>
    <n v="0"/>
    <n v="0"/>
    <n v="0"/>
    <n v="0"/>
    <n v="0"/>
    <n v="0"/>
    <n v="0"/>
    <x v="0"/>
    <n v="110"/>
    <n v="6875"/>
    <n v="0"/>
    <n v="3"/>
    <n v="4"/>
  </r>
  <r>
    <s v="Sare Green ParC Phase"/>
    <s v=" Sector 92 Gurgaon"/>
    <x v="1"/>
    <n v="95000"/>
    <n v="4856"/>
    <s v="North"/>
    <x v="2"/>
    <x v="0"/>
    <n v="1.9563426688632601E-2"/>
    <m/>
    <m/>
    <n v="1956"/>
    <n v="4"/>
    <n v="3"/>
    <n v="3"/>
    <n v="4"/>
    <s v="plurifamiliar"/>
    <n v="19"/>
    <n v="4"/>
    <n v="0"/>
    <n v="0"/>
    <n v="0"/>
    <n v="0"/>
    <n v="0"/>
    <n v="0"/>
    <n v="1"/>
    <n v="0"/>
    <n v="0"/>
    <n v="0"/>
    <n v="1"/>
    <n v="0"/>
    <n v="1"/>
    <n v="1"/>
    <n v="1"/>
    <n v="1"/>
    <n v="0"/>
    <n v="1"/>
    <n v="0"/>
    <n v="0"/>
    <n v="0"/>
    <n v="0"/>
    <n v="0"/>
    <n v="0"/>
    <n v="0"/>
    <n v="0"/>
    <n v="1"/>
    <x v="0"/>
    <x v="2"/>
    <n v="1"/>
    <n v="0"/>
    <n v="0"/>
    <n v="0"/>
    <n v="0"/>
    <n v="0"/>
    <n v="0"/>
    <n v="0"/>
    <n v="0"/>
    <n v="0"/>
    <n v="0"/>
    <n v="0"/>
    <n v="0"/>
    <n v="0"/>
    <n v="0"/>
    <n v="0"/>
    <n v="0"/>
    <n v="0"/>
    <n v="0"/>
    <n v="0"/>
    <n v="0"/>
    <x v="0"/>
    <n v="95"/>
    <n v="4856"/>
    <n v="0"/>
    <n v="7"/>
    <n v="4"/>
  </r>
  <r>
    <s v="Sare Green ParC Phase"/>
    <s v=" Sector 92 Gurgaon"/>
    <x v="1"/>
    <n v="108000"/>
    <n v="5150"/>
    <s v=""/>
    <x v="4"/>
    <x v="7"/>
    <n v="2.09708737864077E-2"/>
    <m/>
    <m/>
    <n v="2090"/>
    <n v="4"/>
    <n v="4"/>
    <n v="2"/>
    <n v="4"/>
    <s v="plurifamiliar"/>
    <n v="19"/>
    <n v="16"/>
    <n v="1"/>
    <n v="0"/>
    <n v="0"/>
    <n v="0"/>
    <n v="0"/>
    <n v="1"/>
    <n v="1"/>
    <n v="0"/>
    <n v="0"/>
    <n v="0"/>
    <n v="1"/>
    <n v="1"/>
    <n v="1"/>
    <n v="1"/>
    <n v="1"/>
    <n v="1"/>
    <n v="0"/>
    <n v="1"/>
    <n v="1"/>
    <n v="1"/>
    <n v="1"/>
    <n v="0"/>
    <n v="0"/>
    <n v="0"/>
    <n v="0"/>
    <n v="0"/>
    <n v="1"/>
    <x v="0"/>
    <x v="2"/>
    <n v="1"/>
    <n v="0"/>
    <n v="0"/>
    <n v="0"/>
    <n v="0"/>
    <n v="0"/>
    <n v="0"/>
    <n v="0"/>
    <n v="0"/>
    <n v="0"/>
    <n v="0"/>
    <n v="0"/>
    <n v="0"/>
    <n v="0"/>
    <n v="0"/>
    <n v="0"/>
    <n v="0"/>
    <n v="0"/>
    <n v="0"/>
    <n v="0"/>
    <n v="0"/>
    <x v="0"/>
    <n v="108"/>
    <n v="5150"/>
    <n v="0"/>
    <n v="12"/>
    <n v="4"/>
  </r>
  <r>
    <s v="Sare Homes"/>
    <s v=" Sector 92 Gurgaon"/>
    <x v="1"/>
    <n v="125000"/>
    <n v="6200"/>
    <s v=""/>
    <x v="5"/>
    <x v="0"/>
    <n v="2.0161290322580599E-2"/>
    <m/>
    <n v="2040"/>
    <m/>
    <n v="4"/>
    <n v="3"/>
    <n v="0"/>
    <n v="4"/>
    <s v="plurifamiliar"/>
    <n v="18"/>
    <n v="16"/>
    <n v="0"/>
    <n v="0"/>
    <n v="0"/>
    <n v="0"/>
    <n v="0"/>
    <n v="0"/>
    <n v="1"/>
    <n v="0"/>
    <n v="0"/>
    <n v="0"/>
    <n v="1"/>
    <n v="0"/>
    <n v="1"/>
    <n v="1"/>
    <n v="1"/>
    <n v="1"/>
    <n v="1"/>
    <n v="1"/>
    <n v="0"/>
    <n v="0"/>
    <n v="0"/>
    <n v="1"/>
    <n v="0"/>
    <n v="0"/>
    <n v="0"/>
    <n v="0"/>
    <n v="0"/>
    <x v="1"/>
    <x v="0"/>
    <n v="0"/>
    <n v="0"/>
    <n v="0"/>
    <n v="0"/>
    <n v="0"/>
    <n v="0"/>
    <n v="0"/>
    <n v="0"/>
    <n v="0"/>
    <n v="0"/>
    <n v="0"/>
    <n v="0"/>
    <n v="0"/>
    <n v="0"/>
    <n v="0"/>
    <n v="0"/>
    <n v="0"/>
    <n v="0"/>
    <n v="0"/>
    <n v="0"/>
    <n v="0"/>
    <x v="0"/>
    <n v="125"/>
    <n v="6200"/>
    <n v="0"/>
    <n v="8"/>
    <n v="1"/>
  </r>
  <r>
    <s v="Sare Homes"/>
    <s v=" Sector 92 Gurgaon"/>
    <x v="1"/>
    <n v="60000"/>
    <n v="5000"/>
    <s v=""/>
    <x v="2"/>
    <x v="0"/>
    <n v="1.2E-2"/>
    <n v="1200"/>
    <m/>
    <m/>
    <n v="3"/>
    <n v="2"/>
    <n v="3"/>
    <n v="3"/>
    <s v="plurifamiliar"/>
    <n v="4"/>
    <n v="4"/>
    <n v="0"/>
    <n v="0"/>
    <n v="0"/>
    <n v="0"/>
    <n v="0"/>
    <n v="0"/>
    <n v="1"/>
    <n v="0"/>
    <n v="0"/>
    <n v="0"/>
    <n v="1"/>
    <n v="0"/>
    <n v="1"/>
    <n v="1"/>
    <n v="1"/>
    <n v="1"/>
    <n v="1"/>
    <n v="1"/>
    <n v="0"/>
    <n v="0"/>
    <n v="0"/>
    <n v="1"/>
    <n v="0"/>
    <n v="0"/>
    <n v="0"/>
    <n v="0"/>
    <n v="0"/>
    <x v="1"/>
    <x v="0"/>
    <n v="0"/>
    <n v="0"/>
    <n v="0"/>
    <n v="3"/>
    <n v="0"/>
    <n v="0"/>
    <n v="0"/>
    <n v="0"/>
    <n v="0"/>
    <n v="1"/>
    <n v="0"/>
    <n v="0"/>
    <n v="0"/>
    <n v="0"/>
    <n v="0"/>
    <n v="1"/>
    <n v="0"/>
    <n v="0"/>
    <n v="0"/>
    <n v="0"/>
    <n v="2"/>
    <x v="1"/>
    <n v="60"/>
    <n v="5000"/>
    <n v="5"/>
    <n v="8"/>
    <n v="1"/>
  </r>
  <r>
    <s v="Sare Homes"/>
    <s v=" Sector 92 Gurgaon"/>
    <x v="1"/>
    <n v="118000"/>
    <n v="5207"/>
    <s v="North"/>
    <x v="0"/>
    <x v="7"/>
    <n v="2.2661801421163801E-2"/>
    <n v="2266"/>
    <m/>
    <m/>
    <n v="4"/>
    <n v="4"/>
    <n v="3"/>
    <n v="4"/>
    <s v="plurifamiliar"/>
    <n v="21"/>
    <n v="8"/>
    <n v="1"/>
    <n v="0"/>
    <n v="0"/>
    <n v="0"/>
    <n v="1"/>
    <n v="1"/>
    <n v="1"/>
    <n v="0"/>
    <n v="0"/>
    <n v="1"/>
    <n v="1"/>
    <n v="0"/>
    <n v="1"/>
    <n v="1"/>
    <n v="1"/>
    <n v="1"/>
    <n v="1"/>
    <n v="1"/>
    <n v="1"/>
    <n v="1"/>
    <n v="1"/>
    <n v="1"/>
    <n v="0"/>
    <n v="0"/>
    <n v="0"/>
    <n v="0"/>
    <n v="0"/>
    <x v="1"/>
    <x v="0"/>
    <n v="0"/>
    <n v="0"/>
    <n v="0"/>
    <n v="0"/>
    <n v="0"/>
    <n v="0"/>
    <n v="0"/>
    <n v="0"/>
    <n v="0"/>
    <n v="0"/>
    <n v="0"/>
    <n v="0"/>
    <n v="0"/>
    <n v="0"/>
    <n v="0"/>
    <n v="0"/>
    <n v="0"/>
    <n v="0"/>
    <n v="0"/>
    <n v="0"/>
    <n v="0"/>
    <x v="0"/>
    <n v="118"/>
    <n v="5207"/>
    <n v="0"/>
    <n v="14"/>
    <n v="1"/>
  </r>
  <r>
    <s v="Sare Homes"/>
    <s v=" Sector 92 Gurgaon"/>
    <x v="1"/>
    <n v="80000"/>
    <n v="5252"/>
    <s v="North-West"/>
    <x v="0"/>
    <x v="7"/>
    <n v="1.5232292460015199E-2"/>
    <n v="1523"/>
    <m/>
    <m/>
    <n v="3"/>
    <n v="3"/>
    <n v="3"/>
    <n v="3"/>
    <s v="plurifamiliar"/>
    <n v="21"/>
    <n v="7"/>
    <n v="0"/>
    <n v="1"/>
    <n v="0"/>
    <n v="0"/>
    <n v="1"/>
    <n v="1"/>
    <n v="1"/>
    <n v="0"/>
    <n v="0"/>
    <n v="0"/>
    <n v="1"/>
    <n v="0"/>
    <n v="1"/>
    <n v="1"/>
    <n v="1"/>
    <n v="1"/>
    <n v="0"/>
    <n v="1"/>
    <n v="1"/>
    <n v="0"/>
    <n v="1"/>
    <n v="1"/>
    <n v="0"/>
    <n v="0"/>
    <n v="0"/>
    <n v="0"/>
    <n v="0"/>
    <x v="1"/>
    <x v="0"/>
    <n v="0"/>
    <n v="0"/>
    <n v="0"/>
    <n v="1"/>
    <n v="0"/>
    <n v="0"/>
    <n v="0"/>
    <n v="1"/>
    <n v="0"/>
    <n v="1"/>
    <n v="0"/>
    <n v="0"/>
    <n v="0"/>
    <n v="0"/>
    <n v="1"/>
    <n v="1"/>
    <n v="0"/>
    <n v="0"/>
    <n v="0"/>
    <n v="0"/>
    <n v="2"/>
    <x v="1"/>
    <n v="80"/>
    <n v="5252"/>
    <n v="5"/>
    <n v="11"/>
    <n v="1"/>
  </r>
  <r>
    <s v="Sare Homes"/>
    <s v=" Sector 92 Gurgaon"/>
    <x v="1"/>
    <n v="50000"/>
    <n v="4237"/>
    <s v="North"/>
    <x v="0"/>
    <x v="43"/>
    <n v="1.1800802454566901E-2"/>
    <m/>
    <m/>
    <n v="1180"/>
    <n v="3"/>
    <n v="3"/>
    <n v="2"/>
    <n v="3"/>
    <s v="plurifamiliar"/>
    <n v="4"/>
    <n v="1"/>
    <n v="0"/>
    <n v="0"/>
    <n v="0"/>
    <n v="0"/>
    <n v="0"/>
    <n v="0"/>
    <n v="0"/>
    <n v="0"/>
    <n v="0"/>
    <n v="0"/>
    <n v="1"/>
    <n v="0"/>
    <n v="1"/>
    <n v="1"/>
    <n v="0"/>
    <n v="0"/>
    <n v="1"/>
    <n v="0"/>
    <n v="0"/>
    <n v="0"/>
    <n v="0"/>
    <n v="1"/>
    <n v="0"/>
    <n v="0"/>
    <n v="0"/>
    <n v="0"/>
    <n v="0"/>
    <x v="1"/>
    <x v="0"/>
    <n v="0"/>
    <n v="0"/>
    <n v="0"/>
    <n v="0"/>
    <n v="0"/>
    <n v="0"/>
    <n v="0"/>
    <n v="0"/>
    <n v="0"/>
    <n v="0"/>
    <n v="0"/>
    <n v="0"/>
    <n v="0"/>
    <n v="0"/>
    <n v="0"/>
    <n v="0"/>
    <n v="0"/>
    <n v="0"/>
    <n v="0"/>
    <n v="0"/>
    <n v="0"/>
    <x v="0"/>
    <n v="50"/>
    <n v="4237"/>
    <n v="0"/>
    <n v="4"/>
    <n v="1"/>
  </r>
  <r>
    <s v="Sare Homes"/>
    <s v=" Sector 92 Gurgaon"/>
    <x v="1"/>
    <n v="71000"/>
    <n v="5354"/>
    <s v="North-West"/>
    <x v="0"/>
    <x v="7"/>
    <n v="1.32611131864026E-2"/>
    <n v="1326"/>
    <m/>
    <m/>
    <n v="3"/>
    <n v="3"/>
    <n v="3"/>
    <n v="3"/>
    <s v="plurifamiliar"/>
    <n v="21"/>
    <n v="2"/>
    <n v="0"/>
    <n v="0"/>
    <n v="1"/>
    <n v="0"/>
    <n v="1"/>
    <n v="1"/>
    <n v="1"/>
    <n v="0"/>
    <n v="0"/>
    <n v="1"/>
    <n v="1"/>
    <n v="0"/>
    <n v="1"/>
    <n v="1"/>
    <n v="1"/>
    <n v="1"/>
    <n v="1"/>
    <n v="1"/>
    <n v="1"/>
    <n v="1"/>
    <n v="1"/>
    <n v="1"/>
    <n v="0"/>
    <n v="0"/>
    <n v="0"/>
    <n v="0"/>
    <n v="0"/>
    <x v="1"/>
    <x v="0"/>
    <n v="0"/>
    <n v="0"/>
    <n v="0"/>
    <n v="0"/>
    <n v="0"/>
    <n v="0"/>
    <n v="0"/>
    <n v="0"/>
    <n v="0"/>
    <n v="0"/>
    <n v="0"/>
    <n v="0"/>
    <n v="0"/>
    <n v="0"/>
    <n v="0"/>
    <n v="0"/>
    <n v="0"/>
    <n v="0"/>
    <n v="0"/>
    <n v="0"/>
    <n v="0"/>
    <x v="0"/>
    <n v="71"/>
    <n v="5354"/>
    <n v="0"/>
    <n v="14"/>
    <n v="1"/>
  </r>
  <r>
    <s v="Sare Homes"/>
    <s v=" Sector 92 Gurgaon"/>
    <x v="1"/>
    <n v="112000"/>
    <n v="5358"/>
    <s v="North-West"/>
    <x v="0"/>
    <x v="7"/>
    <n v="2.0903322135125E-2"/>
    <n v="2090"/>
    <m/>
    <m/>
    <n v="4"/>
    <n v="4"/>
    <n v="2"/>
    <n v="4"/>
    <s v="plurifamiliar"/>
    <n v="21"/>
    <n v="12"/>
    <n v="1"/>
    <n v="0"/>
    <n v="0"/>
    <n v="0"/>
    <n v="1"/>
    <n v="1"/>
    <n v="1"/>
    <n v="0"/>
    <n v="0"/>
    <n v="0"/>
    <n v="1"/>
    <n v="0"/>
    <n v="1"/>
    <n v="1"/>
    <n v="1"/>
    <n v="1"/>
    <n v="1"/>
    <n v="1"/>
    <n v="1"/>
    <n v="1"/>
    <n v="1"/>
    <n v="1"/>
    <n v="0"/>
    <n v="0"/>
    <n v="0"/>
    <n v="0"/>
    <n v="0"/>
    <x v="1"/>
    <x v="0"/>
    <n v="0"/>
    <n v="0"/>
    <n v="0"/>
    <n v="0"/>
    <n v="0"/>
    <n v="0"/>
    <n v="0"/>
    <n v="0"/>
    <n v="0"/>
    <n v="0"/>
    <n v="0"/>
    <n v="0"/>
    <n v="0"/>
    <n v="0"/>
    <n v="0"/>
    <n v="0"/>
    <n v="0"/>
    <n v="0"/>
    <n v="0"/>
    <n v="0"/>
    <n v="0"/>
    <x v="0"/>
    <n v="112"/>
    <n v="5358"/>
    <n v="0"/>
    <n v="13"/>
    <n v="1"/>
  </r>
  <r>
    <s v="Sare Homes"/>
    <s v=" Sector 92 Gurgaon"/>
    <x v="1"/>
    <n v="110000"/>
    <n v="5347"/>
    <s v="North-West"/>
    <x v="0"/>
    <x v="7"/>
    <n v="2.05722835234711E-2"/>
    <n v="2057"/>
    <m/>
    <m/>
    <n v="4"/>
    <n v="4"/>
    <n v="3"/>
    <n v="4"/>
    <s v="plurifamiliar"/>
    <n v="21"/>
    <n v="4"/>
    <n v="1"/>
    <n v="0"/>
    <n v="0"/>
    <n v="0"/>
    <n v="1"/>
    <n v="1"/>
    <n v="1"/>
    <n v="0"/>
    <n v="0"/>
    <n v="1"/>
    <n v="1"/>
    <n v="0"/>
    <n v="1"/>
    <n v="1"/>
    <n v="1"/>
    <n v="1"/>
    <n v="1"/>
    <n v="1"/>
    <n v="1"/>
    <n v="1"/>
    <n v="1"/>
    <n v="1"/>
    <n v="0"/>
    <n v="0"/>
    <n v="0"/>
    <n v="0"/>
    <n v="0"/>
    <x v="1"/>
    <x v="0"/>
    <n v="0"/>
    <n v="0"/>
    <n v="0"/>
    <n v="0"/>
    <n v="0"/>
    <n v="0"/>
    <n v="0"/>
    <n v="0"/>
    <n v="0"/>
    <n v="0"/>
    <n v="0"/>
    <n v="0"/>
    <n v="0"/>
    <n v="0"/>
    <n v="0"/>
    <n v="0"/>
    <n v="0"/>
    <n v="0"/>
    <n v="0"/>
    <n v="0"/>
    <n v="0"/>
    <x v="0"/>
    <n v="110"/>
    <n v="5347"/>
    <n v="0"/>
    <n v="14"/>
    <n v="1"/>
  </r>
  <r>
    <s v="Sare Homes"/>
    <s v=" Sector 92 Gurgaon"/>
    <x v="1"/>
    <n v="68000"/>
    <n v="5238"/>
    <s v="North-West"/>
    <x v="0"/>
    <x v="7"/>
    <n v="1.2982054219167601E-2"/>
    <n v="1298"/>
    <m/>
    <m/>
    <n v="3"/>
    <n v="3"/>
    <n v="2"/>
    <n v="3"/>
    <s v="plurifamiliar"/>
    <n v="21"/>
    <n v="11"/>
    <n v="0"/>
    <n v="0"/>
    <n v="1"/>
    <n v="0"/>
    <n v="1"/>
    <n v="1"/>
    <n v="1"/>
    <n v="0"/>
    <n v="0"/>
    <n v="1"/>
    <n v="1"/>
    <n v="0"/>
    <n v="1"/>
    <n v="1"/>
    <n v="1"/>
    <n v="1"/>
    <n v="1"/>
    <n v="1"/>
    <n v="1"/>
    <n v="1"/>
    <n v="1"/>
    <n v="1"/>
    <n v="0"/>
    <n v="0"/>
    <n v="0"/>
    <n v="0"/>
    <n v="0"/>
    <x v="1"/>
    <x v="0"/>
    <n v="0"/>
    <n v="0"/>
    <n v="0"/>
    <n v="0"/>
    <n v="0"/>
    <n v="0"/>
    <n v="0"/>
    <n v="0"/>
    <n v="0"/>
    <n v="0"/>
    <n v="0"/>
    <n v="0"/>
    <n v="0"/>
    <n v="0"/>
    <n v="0"/>
    <n v="0"/>
    <n v="0"/>
    <n v="0"/>
    <n v="0"/>
    <n v="0"/>
    <n v="0"/>
    <x v="0"/>
    <n v="68"/>
    <n v="5238"/>
    <n v="0"/>
    <n v="14"/>
    <n v="1"/>
  </r>
  <r>
    <s v="Sare Homes"/>
    <s v=" Sector 92 Gurgaon"/>
    <x v="1"/>
    <n v="119000"/>
    <n v="5219"/>
    <s v="North"/>
    <x v="0"/>
    <x v="7"/>
    <n v="2.2801302931596001E-2"/>
    <n v="2280"/>
    <m/>
    <m/>
    <n v="4"/>
    <n v="3"/>
    <n v="3"/>
    <n v="4"/>
    <s v="plurifamiliar"/>
    <n v="21"/>
    <n v="14"/>
    <n v="1"/>
    <n v="0"/>
    <n v="0"/>
    <n v="0"/>
    <n v="1"/>
    <n v="1"/>
    <n v="1"/>
    <n v="0"/>
    <n v="0"/>
    <n v="1"/>
    <n v="1"/>
    <n v="0"/>
    <n v="1"/>
    <n v="1"/>
    <n v="1"/>
    <n v="1"/>
    <n v="1"/>
    <n v="1"/>
    <n v="1"/>
    <n v="1"/>
    <n v="1"/>
    <n v="1"/>
    <n v="0"/>
    <n v="0"/>
    <n v="0"/>
    <n v="0"/>
    <n v="0"/>
    <x v="1"/>
    <x v="0"/>
    <n v="0"/>
    <n v="0"/>
    <n v="0"/>
    <n v="0"/>
    <n v="0"/>
    <n v="0"/>
    <n v="0"/>
    <n v="0"/>
    <n v="0"/>
    <n v="0"/>
    <n v="0"/>
    <n v="0"/>
    <n v="0"/>
    <n v="0"/>
    <n v="0"/>
    <n v="0"/>
    <n v="0"/>
    <n v="0"/>
    <n v="0"/>
    <n v="0"/>
    <n v="0"/>
    <x v="0"/>
    <n v="119"/>
    <n v="5219"/>
    <n v="0"/>
    <n v="14"/>
    <n v="1"/>
  </r>
  <r>
    <s v="Sare Homes"/>
    <s v=" Sector 92 Gurgaon"/>
    <x v="1"/>
    <n v="65000"/>
    <n v="4587"/>
    <s v=""/>
    <x v="0"/>
    <x v="3"/>
    <n v="1.4170481796381E-2"/>
    <n v="1417"/>
    <m/>
    <m/>
    <n v="3"/>
    <n v="3"/>
    <n v="2"/>
    <n v="3"/>
    <s v="plurifamiliar"/>
    <n v="22"/>
    <n v="3"/>
    <n v="0"/>
    <n v="0"/>
    <n v="0"/>
    <n v="0"/>
    <n v="0"/>
    <n v="0"/>
    <n v="0"/>
    <n v="0"/>
    <n v="0"/>
    <n v="0"/>
    <n v="0"/>
    <n v="0"/>
    <n v="1"/>
    <n v="0"/>
    <n v="0"/>
    <n v="0"/>
    <n v="0"/>
    <n v="0"/>
    <n v="0"/>
    <n v="0"/>
    <n v="0"/>
    <n v="1"/>
    <n v="0"/>
    <n v="0"/>
    <n v="0"/>
    <n v="0"/>
    <n v="0"/>
    <x v="1"/>
    <x v="0"/>
    <n v="0"/>
    <n v="0"/>
    <n v="0"/>
    <n v="0"/>
    <n v="0"/>
    <n v="0"/>
    <n v="0"/>
    <n v="0"/>
    <n v="0"/>
    <n v="0"/>
    <n v="0"/>
    <n v="0"/>
    <n v="0"/>
    <n v="0"/>
    <n v="0"/>
    <n v="0"/>
    <n v="0"/>
    <n v="0"/>
    <n v="0"/>
    <n v="0"/>
    <n v="0"/>
    <x v="0"/>
    <n v="65"/>
    <n v="4587"/>
    <n v="0"/>
    <n v="1"/>
    <n v="1"/>
  </r>
  <r>
    <s v="Sare Homes"/>
    <s v=" Sector 92 Gurgaon"/>
    <x v="1"/>
    <n v="56000"/>
    <n v="4729"/>
    <s v="East"/>
    <x v="2"/>
    <x v="29"/>
    <n v="1.18418270247409E-2"/>
    <n v="1184"/>
    <m/>
    <m/>
    <n v="3"/>
    <n v="1"/>
    <n v="3"/>
    <n v="3"/>
    <s v="plurifamiliar"/>
    <n v="4"/>
    <n v="1"/>
    <n v="0"/>
    <n v="0"/>
    <n v="0"/>
    <n v="0"/>
    <n v="0"/>
    <n v="1"/>
    <n v="0"/>
    <n v="0"/>
    <n v="0"/>
    <n v="0"/>
    <n v="1"/>
    <n v="1"/>
    <n v="1"/>
    <n v="1"/>
    <n v="1"/>
    <n v="1"/>
    <n v="0"/>
    <n v="1"/>
    <n v="1"/>
    <n v="1"/>
    <n v="1"/>
    <n v="1"/>
    <n v="0"/>
    <n v="0"/>
    <n v="0"/>
    <n v="0"/>
    <n v="0"/>
    <x v="1"/>
    <x v="0"/>
    <n v="0"/>
    <n v="0"/>
    <n v="0"/>
    <n v="3"/>
    <n v="0"/>
    <n v="0"/>
    <n v="0"/>
    <n v="0"/>
    <n v="0"/>
    <n v="1"/>
    <n v="0"/>
    <n v="0"/>
    <n v="0"/>
    <n v="0"/>
    <n v="0"/>
    <n v="0"/>
    <n v="0"/>
    <n v="0"/>
    <n v="0"/>
    <n v="0"/>
    <n v="2"/>
    <x v="1"/>
    <n v="56"/>
    <n v="4729"/>
    <n v="4"/>
    <n v="10"/>
    <n v="1"/>
  </r>
  <r>
    <s v="Sare Homes"/>
    <s v=" Sector 92 Gurgaon"/>
    <x v="1"/>
    <n v="58000"/>
    <n v="4098"/>
    <s v="North-East"/>
    <x v="4"/>
    <x v="26"/>
    <n v="1.41532454856027E-2"/>
    <m/>
    <m/>
    <n v="1415"/>
    <n v="3"/>
    <n v="3"/>
    <n v="3"/>
    <n v="3"/>
    <s v="plurifamiliar"/>
    <n v="4"/>
    <n v="3"/>
    <n v="0"/>
    <n v="0"/>
    <n v="0"/>
    <n v="0"/>
    <n v="0"/>
    <n v="0"/>
    <n v="0"/>
    <n v="0"/>
    <n v="0"/>
    <n v="0"/>
    <n v="1"/>
    <n v="0"/>
    <n v="1"/>
    <n v="0"/>
    <n v="1"/>
    <n v="1"/>
    <n v="0"/>
    <n v="1"/>
    <n v="1"/>
    <n v="1"/>
    <n v="0"/>
    <n v="1"/>
    <n v="0"/>
    <n v="0"/>
    <n v="0"/>
    <n v="0"/>
    <n v="0"/>
    <x v="1"/>
    <x v="0"/>
    <n v="0"/>
    <n v="0"/>
    <n v="0"/>
    <n v="0"/>
    <n v="0"/>
    <n v="0"/>
    <n v="0"/>
    <n v="0"/>
    <n v="0"/>
    <n v="0"/>
    <n v="0"/>
    <n v="0"/>
    <n v="0"/>
    <n v="0"/>
    <n v="0"/>
    <n v="0"/>
    <n v="0"/>
    <n v="0"/>
    <n v="0"/>
    <n v="0"/>
    <n v="0"/>
    <x v="0"/>
    <n v="58"/>
    <n v="4098"/>
    <n v="0"/>
    <n v="7"/>
    <n v="1"/>
  </r>
  <r>
    <s v="Sare Homes"/>
    <s v=" Sector 92 Gurgaon"/>
    <x v="1"/>
    <n v="80000"/>
    <n v="4694"/>
    <s v="North-East"/>
    <x v="2"/>
    <x v="32"/>
    <n v="1.7043033659991401E-2"/>
    <n v="1704"/>
    <m/>
    <m/>
    <n v="4"/>
    <n v="4"/>
    <n v="3"/>
    <n v="4"/>
    <s v="plurifamiliar"/>
    <n v="4"/>
    <n v="1"/>
    <n v="0"/>
    <n v="0"/>
    <n v="0"/>
    <n v="0"/>
    <n v="0"/>
    <n v="0"/>
    <n v="0"/>
    <n v="0"/>
    <n v="0"/>
    <n v="0"/>
    <n v="1"/>
    <n v="1"/>
    <n v="0"/>
    <n v="0"/>
    <n v="1"/>
    <n v="1"/>
    <n v="1"/>
    <n v="1"/>
    <n v="1"/>
    <n v="1"/>
    <n v="1"/>
    <n v="1"/>
    <n v="0"/>
    <n v="0"/>
    <n v="0"/>
    <n v="0"/>
    <n v="0"/>
    <x v="1"/>
    <x v="0"/>
    <n v="0"/>
    <n v="0"/>
    <n v="1"/>
    <n v="1"/>
    <n v="0"/>
    <n v="0"/>
    <n v="0"/>
    <n v="0"/>
    <n v="0"/>
    <n v="1"/>
    <n v="0"/>
    <n v="0"/>
    <n v="0"/>
    <n v="0"/>
    <n v="0"/>
    <n v="0"/>
    <n v="0"/>
    <n v="0"/>
    <n v="0"/>
    <n v="0"/>
    <n v="0"/>
    <x v="0"/>
    <n v="80"/>
    <n v="4694"/>
    <n v="3"/>
    <n v="8"/>
    <n v="1"/>
  </r>
  <r>
    <s v="Sare Homes"/>
    <s v=" Sector 92 Gurgaon"/>
    <x v="1"/>
    <n v="95000"/>
    <n v="4250"/>
    <s v="East"/>
    <x v="4"/>
    <x v="7"/>
    <n v="2.2352941176470499E-2"/>
    <n v="1900"/>
    <n v="1983"/>
    <n v="2000"/>
    <n v="4"/>
    <n v="3"/>
    <n v="2"/>
    <n v="4"/>
    <s v="plurifamiliar"/>
    <n v="19"/>
    <n v="16"/>
    <n v="0"/>
    <n v="0"/>
    <n v="0"/>
    <n v="0"/>
    <n v="0"/>
    <n v="1"/>
    <n v="1"/>
    <n v="0"/>
    <n v="0"/>
    <n v="0"/>
    <n v="1"/>
    <n v="1"/>
    <n v="1"/>
    <n v="1"/>
    <n v="1"/>
    <n v="1"/>
    <n v="1"/>
    <n v="1"/>
    <n v="1"/>
    <n v="1"/>
    <n v="1"/>
    <n v="1"/>
    <n v="0"/>
    <n v="0"/>
    <n v="0"/>
    <n v="0"/>
    <n v="0"/>
    <x v="1"/>
    <x v="0"/>
    <n v="0"/>
    <n v="0"/>
    <n v="0"/>
    <n v="0"/>
    <n v="0"/>
    <n v="0"/>
    <n v="0"/>
    <n v="1"/>
    <n v="0"/>
    <n v="0"/>
    <n v="0"/>
    <n v="0"/>
    <n v="0"/>
    <n v="0"/>
    <n v="0"/>
    <n v="0"/>
    <n v="0"/>
    <n v="0"/>
    <n v="0"/>
    <n v="0"/>
    <n v="0"/>
    <x v="0"/>
    <n v="95"/>
    <n v="4250"/>
    <n v="1"/>
    <n v="12"/>
    <n v="1"/>
  </r>
  <r>
    <s v="Sare Homes"/>
    <s v=" Sector 92 Gurgaon"/>
    <x v="1"/>
    <n v="95000"/>
    <n v="4871"/>
    <s v=""/>
    <x v="4"/>
    <x v="1"/>
    <n v="1.9503182098131799E-2"/>
    <m/>
    <m/>
    <n v="1950"/>
    <n v="4"/>
    <n v="3"/>
    <n v="3"/>
    <n v="4"/>
    <s v="plurifamiliar"/>
    <n v="25"/>
    <n v="13"/>
    <n v="0"/>
    <n v="0"/>
    <n v="0"/>
    <n v="0"/>
    <m/>
    <m/>
    <m/>
    <m/>
    <m/>
    <m/>
    <m/>
    <m/>
    <m/>
    <m/>
    <m/>
    <m/>
    <m/>
    <m/>
    <m/>
    <m/>
    <m/>
    <n v="1"/>
    <n v="0"/>
    <n v="0"/>
    <n v="0"/>
    <n v="0"/>
    <n v="0"/>
    <x v="1"/>
    <x v="0"/>
    <n v="0"/>
    <n v="0"/>
    <n v="0"/>
    <n v="0"/>
    <n v="0"/>
    <n v="0"/>
    <n v="0"/>
    <n v="0"/>
    <n v="0"/>
    <n v="0"/>
    <n v="0"/>
    <n v="0"/>
    <n v="0"/>
    <n v="0"/>
    <n v="0"/>
    <n v="0"/>
    <n v="0"/>
    <n v="0"/>
    <n v="0"/>
    <n v="0"/>
    <n v="0"/>
    <x v="0"/>
    <n v="95"/>
    <n v="4871"/>
    <n v="0"/>
    <n v="0"/>
    <n v="1"/>
  </r>
  <r>
    <s v="Sare Homes"/>
    <s v=" Sector 92 Gurgaon"/>
    <x v="1"/>
    <n v="95000"/>
    <n v="4750"/>
    <s v="East"/>
    <x v="4"/>
    <x v="25"/>
    <n v="0.02"/>
    <n v="1900"/>
    <n v="1983"/>
    <n v="2000"/>
    <n v="4"/>
    <n v="3"/>
    <n v="2"/>
    <n v="4"/>
    <s v="plurifamiliar"/>
    <n v="20"/>
    <n v="17"/>
    <n v="0"/>
    <n v="0"/>
    <n v="0"/>
    <n v="0"/>
    <n v="0"/>
    <n v="1"/>
    <n v="0"/>
    <n v="0"/>
    <n v="0"/>
    <n v="0"/>
    <n v="0"/>
    <n v="0"/>
    <n v="0"/>
    <n v="0"/>
    <n v="0"/>
    <n v="0"/>
    <n v="0"/>
    <n v="0"/>
    <n v="0"/>
    <n v="0"/>
    <n v="0"/>
    <n v="1"/>
    <n v="0"/>
    <n v="0"/>
    <n v="0"/>
    <n v="0"/>
    <n v="0"/>
    <x v="1"/>
    <x v="0"/>
    <n v="0"/>
    <n v="0"/>
    <n v="0"/>
    <n v="0"/>
    <n v="0"/>
    <n v="0"/>
    <n v="0"/>
    <n v="0"/>
    <n v="0"/>
    <n v="1"/>
    <n v="0"/>
    <n v="0"/>
    <n v="0"/>
    <n v="0"/>
    <n v="1"/>
    <n v="0"/>
    <n v="0"/>
    <n v="0"/>
    <n v="0"/>
    <n v="0"/>
    <n v="0"/>
    <x v="0"/>
    <n v="95"/>
    <n v="4750"/>
    <n v="2"/>
    <n v="1"/>
    <n v="1"/>
  </r>
  <r>
    <s v="Sare Homes"/>
    <s v=" New Gurgaon"/>
    <x v="1"/>
    <n v="85000"/>
    <n v="4786"/>
    <s v=""/>
    <x v="2"/>
    <x v="1"/>
    <n v="1.77601337233598E-2"/>
    <m/>
    <m/>
    <n v="1776"/>
    <n v="4"/>
    <n v="4"/>
    <n v="3"/>
    <n v="4"/>
    <s v="plurifamiliar"/>
    <n v="4"/>
    <n v="3"/>
    <n v="0"/>
    <n v="0"/>
    <n v="0"/>
    <n v="0"/>
    <m/>
    <m/>
    <m/>
    <m/>
    <m/>
    <m/>
    <m/>
    <m/>
    <m/>
    <m/>
    <m/>
    <m/>
    <m/>
    <m/>
    <m/>
    <m/>
    <m/>
    <n v="1"/>
    <n v="0"/>
    <n v="0"/>
    <n v="0"/>
    <n v="0"/>
    <n v="0"/>
    <x v="0"/>
    <x v="0"/>
    <n v="0"/>
    <n v="0"/>
    <n v="0"/>
    <n v="0"/>
    <n v="0"/>
    <n v="0"/>
    <n v="0"/>
    <n v="0"/>
    <n v="0"/>
    <n v="0"/>
    <n v="0"/>
    <n v="0"/>
    <n v="0"/>
    <n v="0"/>
    <n v="0"/>
    <n v="0"/>
    <n v="0"/>
    <n v="0"/>
    <n v="0"/>
    <n v="0"/>
    <n v="0"/>
    <x v="0"/>
    <n v="85"/>
    <n v="4786"/>
    <n v="0"/>
    <n v="0"/>
    <n v="2"/>
  </r>
  <r>
    <s v="Sare Homes"/>
    <s v=" Sector 92 Gurgaon"/>
    <x v="1"/>
    <n v="82000"/>
    <n v="5384"/>
    <s v="West"/>
    <x v="0"/>
    <x v="37"/>
    <n v="1.5230312035661201E-2"/>
    <m/>
    <n v="1221.18"/>
    <n v="1523"/>
    <n v="3"/>
    <n v="3"/>
    <n v="3"/>
    <n v="3"/>
    <s v="plurifamiliar"/>
    <n v="15"/>
    <n v="12"/>
    <n v="0"/>
    <n v="0"/>
    <n v="0"/>
    <n v="0"/>
    <n v="1"/>
    <n v="1"/>
    <n v="1"/>
    <n v="0"/>
    <n v="0"/>
    <n v="1"/>
    <n v="1"/>
    <n v="1"/>
    <n v="1"/>
    <n v="1"/>
    <n v="1"/>
    <n v="1"/>
    <n v="0"/>
    <n v="1"/>
    <n v="0"/>
    <n v="0"/>
    <n v="1"/>
    <n v="1"/>
    <n v="0"/>
    <n v="0"/>
    <n v="0"/>
    <n v="0"/>
    <n v="0"/>
    <x v="1"/>
    <x v="0"/>
    <n v="0"/>
    <n v="0"/>
    <n v="0"/>
    <n v="2"/>
    <n v="0"/>
    <n v="0"/>
    <n v="0"/>
    <n v="0"/>
    <n v="0"/>
    <n v="0"/>
    <n v="0"/>
    <n v="0"/>
    <n v="0"/>
    <n v="0"/>
    <n v="0"/>
    <n v="0"/>
    <n v="0"/>
    <n v="0"/>
    <n v="0"/>
    <n v="0"/>
    <n v="0"/>
    <x v="0"/>
    <n v="82"/>
    <n v="5384"/>
    <n v="2"/>
    <n v="11"/>
    <n v="1"/>
  </r>
  <r>
    <s v="Sare Petioles"/>
    <s v=" Sector 92 Gurgaon"/>
    <x v="1"/>
    <n v="125000"/>
    <n v="6097"/>
    <s v=""/>
    <x v="5"/>
    <x v="0"/>
    <n v="2.0501886173527901E-2"/>
    <n v="2050"/>
    <m/>
    <m/>
    <n v="3"/>
    <n v="3"/>
    <n v="3"/>
    <n v="3"/>
    <s v="plurifamiliar"/>
    <n v="20"/>
    <n v="18"/>
    <n v="1"/>
    <n v="0"/>
    <n v="0"/>
    <n v="0"/>
    <n v="0"/>
    <n v="0"/>
    <n v="1"/>
    <n v="0"/>
    <n v="0"/>
    <n v="0"/>
    <n v="1"/>
    <n v="0"/>
    <n v="1"/>
    <n v="1"/>
    <n v="1"/>
    <n v="1"/>
    <n v="0"/>
    <n v="1"/>
    <n v="0"/>
    <n v="0"/>
    <n v="0"/>
    <n v="1"/>
    <n v="0"/>
    <n v="0"/>
    <n v="0"/>
    <n v="0"/>
    <n v="0"/>
    <x v="1"/>
    <x v="0"/>
    <n v="0"/>
    <n v="0"/>
    <n v="0"/>
    <n v="0"/>
    <n v="0"/>
    <n v="0"/>
    <n v="0"/>
    <n v="0"/>
    <n v="0"/>
    <n v="0"/>
    <n v="0"/>
    <n v="0"/>
    <n v="0"/>
    <n v="0"/>
    <n v="0"/>
    <n v="0"/>
    <n v="0"/>
    <n v="0"/>
    <n v="0"/>
    <n v="0"/>
    <n v="0"/>
    <x v="0"/>
    <n v="125"/>
    <n v="6097"/>
    <n v="0"/>
    <n v="8"/>
    <n v="1"/>
  </r>
  <r>
    <s v="Sare Petioles"/>
    <s v=" Sector 92 Gurgaon"/>
    <x v="1"/>
    <n v="130000"/>
    <n v="6373"/>
    <s v=""/>
    <x v="1"/>
    <x v="1"/>
    <n v="2.0398556409854E-2"/>
    <m/>
    <n v="2040"/>
    <m/>
    <n v="4"/>
    <n v="4"/>
    <n v="0"/>
    <n v="4"/>
    <s v="plurifamiliar"/>
    <n v="7"/>
    <n v="7"/>
    <n v="0"/>
    <n v="0"/>
    <n v="0"/>
    <n v="0"/>
    <m/>
    <m/>
    <m/>
    <m/>
    <m/>
    <m/>
    <m/>
    <m/>
    <m/>
    <m/>
    <m/>
    <m/>
    <m/>
    <m/>
    <m/>
    <m/>
    <m/>
    <m/>
    <m/>
    <m/>
    <m/>
    <m/>
    <m/>
    <x v="2"/>
    <x v="1"/>
    <m/>
    <m/>
    <n v="0"/>
    <n v="0"/>
    <n v="0"/>
    <n v="0"/>
    <n v="0"/>
    <n v="0"/>
    <n v="0"/>
    <n v="0"/>
    <n v="0"/>
    <n v="0"/>
    <n v="0"/>
    <n v="0"/>
    <n v="0"/>
    <n v="0"/>
    <n v="0"/>
    <n v="0"/>
    <n v="0"/>
    <n v="0"/>
    <n v="0"/>
    <x v="0"/>
    <n v="130"/>
    <n v="6373"/>
    <n v="0"/>
    <n v="0"/>
    <n v="0"/>
  </r>
  <r>
    <s v="Sare Petioles"/>
    <s v=" Sector 92 Gurgaon"/>
    <x v="1"/>
    <n v="122000"/>
    <n v="5250"/>
    <s v=""/>
    <x v="5"/>
    <x v="29"/>
    <n v="2.32380952380952E-2"/>
    <m/>
    <n v="2093"/>
    <m/>
    <n v="4"/>
    <n v="3"/>
    <n v="3"/>
    <n v="4"/>
    <s v="plurifamiliar"/>
    <n v="12"/>
    <n v="9"/>
    <n v="1"/>
    <n v="0"/>
    <n v="0"/>
    <n v="0"/>
    <n v="0"/>
    <n v="1"/>
    <n v="0"/>
    <n v="1"/>
    <n v="0"/>
    <n v="1"/>
    <n v="1"/>
    <n v="1"/>
    <n v="1"/>
    <n v="1"/>
    <n v="1"/>
    <n v="1"/>
    <n v="0"/>
    <n v="1"/>
    <n v="1"/>
    <n v="1"/>
    <n v="1"/>
    <n v="1"/>
    <n v="0"/>
    <n v="0"/>
    <n v="0"/>
    <n v="0"/>
    <n v="0"/>
    <x v="1"/>
    <x v="0"/>
    <n v="0"/>
    <n v="0"/>
    <n v="0"/>
    <n v="0"/>
    <n v="0"/>
    <n v="0"/>
    <n v="0"/>
    <n v="0"/>
    <n v="0"/>
    <n v="0"/>
    <n v="0"/>
    <n v="0"/>
    <n v="0"/>
    <n v="0"/>
    <n v="0"/>
    <n v="0"/>
    <n v="0"/>
    <n v="0"/>
    <n v="0"/>
    <n v="0"/>
    <n v="0"/>
    <x v="0"/>
    <n v="122"/>
    <n v="5250"/>
    <n v="0"/>
    <n v="13"/>
    <n v="1"/>
  </r>
  <r>
    <s v="saroop garden"/>
    <s v=" saroop garden rajendra park"/>
    <x v="0"/>
    <n v="95000"/>
    <n v="2638"/>
    <s v=""/>
    <x v="4"/>
    <x v="1"/>
    <n v="3.6012130401819498E-2"/>
    <n v="3600"/>
    <m/>
    <m/>
    <n v="2"/>
    <n v="2"/>
    <n v="1"/>
    <n v="2"/>
    <s v="unifamiliar"/>
    <n v="3"/>
    <n v="1"/>
    <n v="0"/>
    <n v="0"/>
    <n v="0"/>
    <n v="0"/>
    <m/>
    <m/>
    <m/>
    <m/>
    <m/>
    <m/>
    <m/>
    <m/>
    <m/>
    <m/>
    <m/>
    <m/>
    <m/>
    <m/>
    <m/>
    <m/>
    <m/>
    <n v="1"/>
    <n v="0"/>
    <n v="1"/>
    <n v="0"/>
    <n v="1"/>
    <n v="1"/>
    <x v="0"/>
    <x v="0"/>
    <n v="0"/>
    <n v="0"/>
    <n v="0"/>
    <n v="2"/>
    <n v="0"/>
    <n v="0"/>
    <n v="0"/>
    <n v="0"/>
    <n v="0"/>
    <n v="1"/>
    <n v="0"/>
    <n v="0"/>
    <n v="0"/>
    <n v="0"/>
    <n v="0"/>
    <n v="0"/>
    <n v="0"/>
    <n v="0"/>
    <n v="0"/>
    <n v="0"/>
    <n v="0"/>
    <x v="0"/>
    <n v="95"/>
    <n v="2638"/>
    <n v="3"/>
    <n v="0"/>
    <n v="5"/>
  </r>
  <r>
    <s v="Satya Element One"/>
    <s v=" Sector 49 Gurgaon"/>
    <x v="1"/>
    <n v="87000"/>
    <n v="19333"/>
    <s v=""/>
    <x v="0"/>
    <x v="44"/>
    <n v="4.5000775875445997E-3"/>
    <n v="450"/>
    <m/>
    <m/>
    <n v="1"/>
    <n v="1"/>
    <n v="1"/>
    <n v="1"/>
    <s v="unifamiliar"/>
    <n v="12"/>
    <n v="2"/>
    <n v="0"/>
    <n v="0"/>
    <n v="0"/>
    <n v="0"/>
    <n v="0"/>
    <n v="0"/>
    <n v="1"/>
    <n v="1"/>
    <n v="0"/>
    <n v="0"/>
    <n v="0"/>
    <n v="0"/>
    <n v="0"/>
    <n v="0"/>
    <n v="0"/>
    <n v="1"/>
    <n v="0"/>
    <n v="0"/>
    <n v="0"/>
    <n v="1"/>
    <n v="1"/>
    <n v="0"/>
    <n v="0"/>
    <n v="0"/>
    <n v="0"/>
    <n v="1"/>
    <n v="1"/>
    <x v="1"/>
    <x v="0"/>
    <n v="0"/>
    <n v="0"/>
    <n v="1"/>
    <n v="1"/>
    <n v="1"/>
    <n v="1"/>
    <n v="0"/>
    <n v="1"/>
    <n v="1"/>
    <n v="1"/>
    <n v="0"/>
    <n v="0"/>
    <n v="0"/>
    <n v="0"/>
    <n v="0"/>
    <n v="1"/>
    <n v="0"/>
    <n v="0"/>
    <n v="0"/>
    <n v="0"/>
    <n v="1"/>
    <x v="2"/>
    <n v="87"/>
    <n v="19333"/>
    <n v="8"/>
    <n v="4"/>
    <n v="2"/>
  </r>
  <r>
    <s v="Satya Element One"/>
    <s v=" Sector 49 Gurgaon"/>
    <x v="1"/>
    <n v="94000"/>
    <n v="14009"/>
    <s v="East"/>
    <x v="1"/>
    <x v="1"/>
    <n v="6.7099721607537998E-3"/>
    <n v="671"/>
    <m/>
    <m/>
    <n v="1"/>
    <n v="2"/>
    <n v="2"/>
    <n v="1"/>
    <s v="unifamiliar"/>
    <n v="6"/>
    <n v="2"/>
    <n v="0"/>
    <n v="0"/>
    <n v="0"/>
    <n v="0"/>
    <m/>
    <m/>
    <m/>
    <m/>
    <m/>
    <m/>
    <m/>
    <m/>
    <m/>
    <m/>
    <m/>
    <m/>
    <m/>
    <m/>
    <m/>
    <m/>
    <m/>
    <n v="0"/>
    <n v="0"/>
    <n v="0"/>
    <n v="0"/>
    <n v="1"/>
    <n v="1"/>
    <x v="1"/>
    <x v="0"/>
    <n v="0"/>
    <n v="0"/>
    <n v="0"/>
    <n v="0"/>
    <n v="0"/>
    <n v="0"/>
    <n v="0"/>
    <n v="0"/>
    <n v="0"/>
    <n v="0"/>
    <n v="0"/>
    <n v="0"/>
    <n v="0"/>
    <n v="0"/>
    <n v="0"/>
    <n v="0"/>
    <n v="0"/>
    <n v="0"/>
    <n v="0"/>
    <n v="0"/>
    <n v="0"/>
    <x v="0"/>
    <n v="94"/>
    <n v="14009"/>
    <n v="0"/>
    <n v="0"/>
    <n v="2"/>
  </r>
  <r>
    <s v="Satya Element One"/>
    <s v=" Sector 49 Gurgaon"/>
    <x v="1"/>
    <n v="80000"/>
    <n v="11111"/>
    <s v=""/>
    <x v="1"/>
    <x v="1"/>
    <n v="7.2000720007199997E-3"/>
    <m/>
    <n v="720"/>
    <m/>
    <n v="1"/>
    <n v="1"/>
    <n v="1"/>
    <n v="1"/>
    <s v="unifamiliar"/>
    <n v="1"/>
    <n v="0"/>
    <n v="0"/>
    <n v="0"/>
    <n v="0"/>
    <n v="0"/>
    <m/>
    <m/>
    <m/>
    <m/>
    <m/>
    <m/>
    <m/>
    <m/>
    <m/>
    <m/>
    <m/>
    <m/>
    <m/>
    <m/>
    <m/>
    <m/>
    <m/>
    <n v="1"/>
    <n v="0"/>
    <n v="0"/>
    <n v="1"/>
    <n v="1"/>
    <n v="1"/>
    <x v="0"/>
    <x v="0"/>
    <n v="0"/>
    <n v="0"/>
    <n v="0"/>
    <n v="1"/>
    <n v="0"/>
    <n v="0"/>
    <n v="0"/>
    <n v="0"/>
    <n v="0"/>
    <n v="0"/>
    <n v="0"/>
    <n v="0"/>
    <n v="0"/>
    <n v="0"/>
    <n v="0"/>
    <n v="0"/>
    <n v="0"/>
    <n v="0"/>
    <n v="0"/>
    <n v="0"/>
    <n v="0"/>
    <x v="0"/>
    <n v="80"/>
    <n v="11111"/>
    <n v="1"/>
    <n v="0"/>
    <n v="5"/>
  </r>
  <r>
    <s v="Satya The Hermitage"/>
    <s v=" Sector 103 Gurgaon"/>
    <x v="1"/>
    <n v="93000"/>
    <n v="6404"/>
    <s v="East"/>
    <x v="0"/>
    <x v="7"/>
    <n v="1.4522173641474E-2"/>
    <n v="1452"/>
    <m/>
    <m/>
    <n v="2"/>
    <n v="3"/>
    <n v="3"/>
    <n v="2"/>
    <s v="unifamiliar"/>
    <n v="11"/>
    <n v="3"/>
    <n v="1"/>
    <n v="0"/>
    <n v="0"/>
    <n v="0"/>
    <n v="0"/>
    <n v="1"/>
    <n v="1"/>
    <n v="0"/>
    <n v="0"/>
    <n v="1"/>
    <n v="1"/>
    <n v="1"/>
    <n v="1"/>
    <n v="1"/>
    <n v="1"/>
    <n v="1"/>
    <n v="0"/>
    <n v="1"/>
    <n v="1"/>
    <n v="1"/>
    <n v="1"/>
    <n v="1"/>
    <n v="1"/>
    <n v="0"/>
    <n v="0"/>
    <n v="0"/>
    <n v="1"/>
    <x v="0"/>
    <x v="2"/>
    <n v="1"/>
    <n v="0"/>
    <n v="0"/>
    <n v="4"/>
    <n v="0"/>
    <n v="0"/>
    <n v="0"/>
    <n v="4"/>
    <n v="0"/>
    <n v="1"/>
    <n v="0"/>
    <n v="0"/>
    <n v="0"/>
    <n v="0"/>
    <n v="0"/>
    <n v="0"/>
    <n v="0"/>
    <n v="0"/>
    <n v="0"/>
    <n v="0"/>
    <n v="2"/>
    <x v="1"/>
    <n v="93"/>
    <n v="6404"/>
    <n v="9"/>
    <n v="13"/>
    <n v="6"/>
  </r>
  <r>
    <s v="Satya The Hermitage"/>
    <s v=" Sector 103 Gurgaon"/>
    <x v="1"/>
    <n v="99500"/>
    <n v="6655"/>
    <s v="North-East"/>
    <x v="0"/>
    <x v="9"/>
    <n v="1.49511645379413E-2"/>
    <n v="1495"/>
    <m/>
    <n v="1991"/>
    <n v="3"/>
    <n v="4"/>
    <n v="3"/>
    <n v="3"/>
    <s v="plurifamiliar"/>
    <n v="11"/>
    <n v="2"/>
    <n v="1"/>
    <n v="0"/>
    <n v="1"/>
    <n v="0"/>
    <n v="1"/>
    <n v="1"/>
    <n v="1"/>
    <n v="0"/>
    <n v="1"/>
    <n v="1"/>
    <n v="1"/>
    <n v="1"/>
    <n v="1"/>
    <n v="1"/>
    <n v="1"/>
    <n v="1"/>
    <n v="1"/>
    <n v="1"/>
    <n v="1"/>
    <n v="1"/>
    <n v="1"/>
    <n v="1"/>
    <n v="1"/>
    <n v="0"/>
    <n v="0"/>
    <n v="0"/>
    <n v="1"/>
    <x v="0"/>
    <x v="2"/>
    <n v="1"/>
    <n v="0"/>
    <n v="0"/>
    <n v="3"/>
    <n v="0"/>
    <n v="0"/>
    <n v="0"/>
    <n v="1"/>
    <n v="0"/>
    <n v="0"/>
    <n v="0"/>
    <n v="0"/>
    <n v="0"/>
    <n v="0"/>
    <n v="0"/>
    <n v="2"/>
    <n v="0"/>
    <n v="0"/>
    <n v="0"/>
    <n v="0"/>
    <n v="0"/>
    <x v="0"/>
    <n v="99.5"/>
    <n v="6655"/>
    <n v="6"/>
    <n v="17"/>
    <n v="6"/>
  </r>
  <r>
    <s v="Satya The Hermitage"/>
    <s v=" Sector 103 Gurgaon"/>
    <x v="1"/>
    <n v="89000"/>
    <n v="6137"/>
    <s v=""/>
    <x v="0"/>
    <x v="35"/>
    <n v="1.45021997718755E-2"/>
    <n v="1081"/>
    <m/>
    <n v="1450"/>
    <n v="2"/>
    <n v="3"/>
    <n v="3"/>
    <n v="2"/>
    <s v="unifamiliar"/>
    <n v="11"/>
    <n v="1"/>
    <n v="1"/>
    <n v="0"/>
    <n v="0"/>
    <n v="0"/>
    <n v="0"/>
    <n v="0"/>
    <n v="1"/>
    <n v="0"/>
    <n v="0"/>
    <n v="0"/>
    <n v="1"/>
    <n v="1"/>
    <n v="1"/>
    <n v="1"/>
    <n v="1"/>
    <n v="1"/>
    <n v="0"/>
    <n v="1"/>
    <n v="1"/>
    <n v="1"/>
    <n v="0"/>
    <n v="1"/>
    <n v="1"/>
    <n v="0"/>
    <n v="0"/>
    <n v="0"/>
    <n v="1"/>
    <x v="0"/>
    <x v="2"/>
    <n v="1"/>
    <n v="0"/>
    <n v="3"/>
    <n v="4"/>
    <n v="0"/>
    <n v="0"/>
    <n v="0"/>
    <n v="0"/>
    <n v="0"/>
    <n v="1"/>
    <n v="0"/>
    <n v="0"/>
    <n v="0"/>
    <n v="0"/>
    <n v="0"/>
    <n v="2"/>
    <n v="0"/>
    <n v="0"/>
    <n v="0"/>
    <n v="0"/>
    <n v="2"/>
    <x v="1"/>
    <n v="89"/>
    <n v="6137"/>
    <n v="10"/>
    <n v="11"/>
    <n v="6"/>
  </r>
  <r>
    <s v="Satya The Hermitage"/>
    <s v=" Sector 103 Gurgaon"/>
    <x v="1"/>
    <n v="112000"/>
    <n v="5625"/>
    <s v=""/>
    <x v="4"/>
    <x v="0"/>
    <n v="1.9911111111111102E-2"/>
    <n v="1500"/>
    <m/>
    <n v="1991"/>
    <n v="3"/>
    <n v="4"/>
    <n v="3"/>
    <n v="3"/>
    <s v="plurifamiliar"/>
    <n v="11"/>
    <n v="9"/>
    <n v="1"/>
    <n v="0"/>
    <n v="0"/>
    <n v="0"/>
    <n v="0"/>
    <n v="0"/>
    <n v="1"/>
    <n v="0"/>
    <n v="0"/>
    <n v="0"/>
    <n v="1"/>
    <n v="0"/>
    <n v="1"/>
    <n v="1"/>
    <n v="1"/>
    <n v="1"/>
    <n v="1"/>
    <n v="1"/>
    <n v="0"/>
    <n v="0"/>
    <n v="0"/>
    <n v="1"/>
    <n v="1"/>
    <n v="0"/>
    <n v="0"/>
    <n v="0"/>
    <n v="1"/>
    <x v="0"/>
    <x v="2"/>
    <n v="1"/>
    <n v="0"/>
    <n v="0"/>
    <n v="0"/>
    <n v="0"/>
    <n v="0"/>
    <n v="0"/>
    <n v="0"/>
    <n v="0"/>
    <n v="0"/>
    <n v="0"/>
    <n v="0"/>
    <n v="0"/>
    <n v="0"/>
    <n v="0"/>
    <n v="0"/>
    <n v="0"/>
    <n v="0"/>
    <n v="0"/>
    <n v="0"/>
    <n v="0"/>
    <x v="0"/>
    <n v="112"/>
    <n v="5625"/>
    <n v="0"/>
    <n v="9"/>
    <n v="6"/>
  </r>
  <r>
    <s v="Satya The Hermitage"/>
    <s v=" Sector 103 Gurgaon"/>
    <x v="1"/>
    <n v="80000"/>
    <n v="5517"/>
    <s v=""/>
    <x v="1"/>
    <x v="1"/>
    <n v="1.45006344027551E-2"/>
    <m/>
    <n v="1450"/>
    <m/>
    <n v="2"/>
    <n v="2"/>
    <n v="0"/>
    <n v="2"/>
    <s v="unifamiliar"/>
    <n v="12"/>
    <n v="10"/>
    <n v="0"/>
    <n v="0"/>
    <n v="0"/>
    <n v="0"/>
    <m/>
    <m/>
    <m/>
    <m/>
    <m/>
    <m/>
    <m/>
    <m/>
    <m/>
    <m/>
    <m/>
    <m/>
    <m/>
    <m/>
    <m/>
    <m/>
    <m/>
    <n v="1"/>
    <n v="1"/>
    <n v="0"/>
    <n v="0"/>
    <n v="0"/>
    <n v="1"/>
    <x v="0"/>
    <x v="2"/>
    <n v="1"/>
    <n v="0"/>
    <n v="0"/>
    <n v="0"/>
    <n v="0"/>
    <n v="0"/>
    <n v="0"/>
    <n v="0"/>
    <n v="0"/>
    <n v="0"/>
    <n v="0"/>
    <n v="0"/>
    <n v="0"/>
    <n v="0"/>
    <n v="0"/>
    <n v="0"/>
    <n v="0"/>
    <n v="0"/>
    <n v="0"/>
    <n v="0"/>
    <n v="0"/>
    <x v="0"/>
    <n v="80"/>
    <n v="5517"/>
    <n v="0"/>
    <n v="0"/>
    <n v="6"/>
  </r>
  <r>
    <s v="SBR apartment"/>
    <s v=" Sector 1A IMT Manesar"/>
    <x v="0"/>
    <n v="68000"/>
    <n v="4456"/>
    <s v=""/>
    <x v="2"/>
    <x v="1"/>
    <n v="1.5260323159784501E-2"/>
    <m/>
    <n v="1526"/>
    <m/>
    <n v="3"/>
    <n v="3"/>
    <n v="3"/>
    <n v="3"/>
    <s v="plurifamiliar"/>
    <n v="11"/>
    <n v="2"/>
    <n v="0"/>
    <n v="0"/>
    <n v="0"/>
    <n v="0"/>
    <m/>
    <m/>
    <m/>
    <m/>
    <m/>
    <m/>
    <m/>
    <m/>
    <m/>
    <m/>
    <m/>
    <m/>
    <m/>
    <m/>
    <m/>
    <m/>
    <m/>
    <n v="1"/>
    <n v="0"/>
    <n v="0"/>
    <n v="0"/>
    <n v="0"/>
    <n v="0"/>
    <x v="1"/>
    <x v="0"/>
    <n v="0"/>
    <n v="0"/>
    <n v="0"/>
    <n v="0"/>
    <n v="0"/>
    <n v="0"/>
    <n v="0"/>
    <n v="0"/>
    <n v="0"/>
    <n v="0"/>
    <n v="0"/>
    <n v="0"/>
    <n v="0"/>
    <n v="0"/>
    <n v="0"/>
    <n v="1"/>
    <n v="0"/>
    <n v="0"/>
    <n v="0"/>
    <n v="0"/>
    <n v="0"/>
    <x v="0"/>
    <n v="68"/>
    <n v="4456"/>
    <n v="1"/>
    <n v="0"/>
    <n v="1"/>
  </r>
  <r>
    <s v="Sbr minda sec imt manesar"/>
    <s v=" Sector 1A IMT Manesar"/>
    <x v="0"/>
    <n v="65000"/>
    <n v="4259"/>
    <s v="South"/>
    <x v="2"/>
    <x v="1"/>
    <n v="1.52617985442592E-2"/>
    <n v="1526"/>
    <m/>
    <m/>
    <n v="3"/>
    <n v="2"/>
    <n v="3"/>
    <n v="3"/>
    <s v="plurifamiliar"/>
    <n v="10"/>
    <n v="6"/>
    <n v="0"/>
    <n v="0"/>
    <n v="0"/>
    <n v="0"/>
    <n v="0"/>
    <n v="0"/>
    <n v="0"/>
    <n v="0"/>
    <n v="0"/>
    <n v="0"/>
    <n v="0"/>
    <n v="0"/>
    <n v="0"/>
    <n v="0"/>
    <n v="0"/>
    <n v="0"/>
    <n v="1"/>
    <n v="0"/>
    <n v="0"/>
    <n v="0"/>
    <n v="0"/>
    <n v="1"/>
    <n v="0"/>
    <n v="0"/>
    <n v="0"/>
    <n v="0"/>
    <n v="0"/>
    <x v="1"/>
    <x v="0"/>
    <n v="0"/>
    <n v="0"/>
    <n v="0"/>
    <n v="0"/>
    <n v="0"/>
    <n v="0"/>
    <n v="0"/>
    <n v="0"/>
    <n v="0"/>
    <n v="0"/>
    <n v="0"/>
    <n v="0"/>
    <n v="0"/>
    <n v="0"/>
    <n v="0"/>
    <n v="0"/>
    <n v="0"/>
    <n v="0"/>
    <n v="0"/>
    <n v="0"/>
    <n v="0"/>
    <x v="0"/>
    <n v="65"/>
    <n v="4259"/>
    <n v="0"/>
    <n v="1"/>
    <n v="1"/>
  </r>
  <r>
    <s v="Sbr minda sec- imt manesar"/>
    <s v=" Sector 1 Imt Manesar"/>
    <x v="0"/>
    <n v="64000"/>
    <n v="4193"/>
    <s v="East"/>
    <x v="3"/>
    <x v="6"/>
    <n v="1.5263534462198899E-2"/>
    <n v="1526"/>
    <m/>
    <m/>
    <n v="3"/>
    <n v="2"/>
    <n v="3"/>
    <n v="3"/>
    <s v="plurifamiliar"/>
    <n v="10"/>
    <n v="6"/>
    <n v="0"/>
    <n v="0"/>
    <n v="0"/>
    <n v="0"/>
    <n v="1"/>
    <n v="0"/>
    <n v="1"/>
    <n v="1"/>
    <n v="0"/>
    <n v="1"/>
    <n v="1"/>
    <n v="0"/>
    <n v="1"/>
    <n v="0"/>
    <n v="0"/>
    <n v="1"/>
    <n v="0"/>
    <n v="1"/>
    <n v="0"/>
    <n v="0"/>
    <n v="1"/>
    <n v="0"/>
    <n v="0"/>
    <n v="0"/>
    <n v="0"/>
    <n v="0"/>
    <n v="0"/>
    <x v="1"/>
    <x v="0"/>
    <n v="0"/>
    <n v="0"/>
    <n v="0"/>
    <n v="0"/>
    <n v="0"/>
    <n v="0"/>
    <n v="0"/>
    <n v="0"/>
    <n v="0"/>
    <n v="0"/>
    <n v="0"/>
    <n v="0"/>
    <n v="0"/>
    <n v="0"/>
    <n v="0"/>
    <n v="0"/>
    <n v="0"/>
    <n v="0"/>
    <n v="0"/>
    <n v="0"/>
    <n v="0"/>
    <x v="0"/>
    <n v="64"/>
    <n v="4193"/>
    <n v="0"/>
    <n v="8"/>
    <n v="0"/>
  </r>
  <r>
    <s v="SBTL Caladium"/>
    <s v=" Sector 109 Gurgaon"/>
    <x v="1"/>
    <n v="170000"/>
    <n v="6679"/>
    <s v="North-East"/>
    <x v="0"/>
    <x v="7"/>
    <n v="2.5452912112591701E-2"/>
    <m/>
    <m/>
    <n v="2545"/>
    <n v="3"/>
    <n v="3"/>
    <n v="3"/>
    <n v="3"/>
    <s v="plurifamiliar"/>
    <n v="19"/>
    <n v="9"/>
    <n v="1"/>
    <n v="0"/>
    <n v="0"/>
    <n v="0"/>
    <n v="0"/>
    <n v="1"/>
    <n v="1"/>
    <n v="1"/>
    <n v="0"/>
    <n v="1"/>
    <n v="1"/>
    <n v="1"/>
    <n v="1"/>
    <n v="1"/>
    <n v="1"/>
    <n v="1"/>
    <n v="1"/>
    <n v="1"/>
    <n v="1"/>
    <n v="1"/>
    <n v="1"/>
    <n v="1"/>
    <n v="0"/>
    <n v="0"/>
    <n v="0"/>
    <n v="0"/>
    <n v="0"/>
    <x v="1"/>
    <x v="0"/>
    <n v="0"/>
    <n v="0"/>
    <n v="0"/>
    <n v="0"/>
    <n v="0"/>
    <n v="0"/>
    <n v="0"/>
    <n v="0"/>
    <n v="0"/>
    <n v="0"/>
    <n v="0"/>
    <n v="0"/>
    <n v="0"/>
    <n v="0"/>
    <n v="0"/>
    <n v="0"/>
    <n v="0"/>
    <n v="0"/>
    <n v="0"/>
    <n v="0"/>
    <n v="0"/>
    <x v="0"/>
    <n v="170"/>
    <n v="6679"/>
    <n v="0"/>
    <n v="15"/>
    <n v="1"/>
  </r>
  <r>
    <s v="SBTL Caladium"/>
    <s v=" Sector 109 Gurgaon"/>
    <x v="1"/>
    <n v="160000"/>
    <n v="6286"/>
    <s v="North"/>
    <x v="0"/>
    <x v="35"/>
    <n v="2.5453388482341702E-2"/>
    <m/>
    <m/>
    <n v="2545"/>
    <n v="3"/>
    <n v="3"/>
    <n v="3"/>
    <n v="3"/>
    <s v="plurifamiliar"/>
    <n v="19"/>
    <n v="9"/>
    <n v="1"/>
    <n v="0"/>
    <n v="0"/>
    <n v="0"/>
    <n v="0"/>
    <n v="0"/>
    <n v="1"/>
    <n v="1"/>
    <n v="0"/>
    <n v="0"/>
    <n v="1"/>
    <n v="1"/>
    <n v="1"/>
    <n v="1"/>
    <n v="1"/>
    <n v="1"/>
    <n v="0"/>
    <n v="1"/>
    <n v="1"/>
    <n v="1"/>
    <n v="0"/>
    <n v="1"/>
    <n v="0"/>
    <n v="0"/>
    <n v="0"/>
    <n v="0"/>
    <n v="0"/>
    <x v="1"/>
    <x v="0"/>
    <n v="0"/>
    <n v="0"/>
    <n v="0"/>
    <n v="0"/>
    <n v="0"/>
    <n v="0"/>
    <n v="0"/>
    <n v="0"/>
    <n v="0"/>
    <n v="0"/>
    <n v="0"/>
    <n v="0"/>
    <n v="0"/>
    <n v="0"/>
    <n v="0"/>
    <n v="0"/>
    <n v="0"/>
    <n v="0"/>
    <n v="0"/>
    <n v="0"/>
    <n v="0"/>
    <x v="0"/>
    <n v="160"/>
    <n v="6286"/>
    <n v="0"/>
    <n v="12"/>
    <n v="1"/>
  </r>
  <r>
    <s v="SBTL Caladium"/>
    <s v=" Sector 109 Gurgaon"/>
    <x v="1"/>
    <n v="126000"/>
    <n v="6542"/>
    <s v="North-East"/>
    <x v="0"/>
    <x v="30"/>
    <n v="1.92601650871293E-2"/>
    <m/>
    <m/>
    <n v="1880"/>
    <n v="3"/>
    <n v="2"/>
    <n v="3"/>
    <n v="3"/>
    <s v="plurifamiliar"/>
    <n v="19"/>
    <n v="8"/>
    <n v="0"/>
    <n v="0"/>
    <n v="0"/>
    <n v="0"/>
    <n v="0"/>
    <n v="1"/>
    <n v="1"/>
    <n v="0"/>
    <n v="0"/>
    <n v="1"/>
    <n v="1"/>
    <n v="1"/>
    <n v="1"/>
    <n v="1"/>
    <n v="0"/>
    <n v="1"/>
    <n v="1"/>
    <n v="1"/>
    <n v="1"/>
    <n v="1"/>
    <n v="0"/>
    <n v="1"/>
    <n v="0"/>
    <n v="0"/>
    <n v="0"/>
    <n v="0"/>
    <n v="0"/>
    <x v="1"/>
    <x v="0"/>
    <n v="0"/>
    <n v="0"/>
    <n v="0"/>
    <n v="0"/>
    <n v="0"/>
    <n v="0"/>
    <n v="0"/>
    <n v="0"/>
    <n v="0"/>
    <n v="0"/>
    <n v="0"/>
    <n v="0"/>
    <n v="0"/>
    <n v="0"/>
    <n v="0"/>
    <n v="0"/>
    <n v="0"/>
    <n v="0"/>
    <n v="0"/>
    <n v="0"/>
    <n v="0"/>
    <x v="0"/>
    <n v="126"/>
    <n v="6542"/>
    <n v="0"/>
    <n v="12"/>
    <n v="1"/>
  </r>
  <r>
    <s v="SBTL Caladium"/>
    <s v=" Sector 109 Gurgaon"/>
    <x v="1"/>
    <n v="180000"/>
    <n v="7072"/>
    <s v="East"/>
    <x v="0"/>
    <x v="9"/>
    <n v="2.5452488687782798E-2"/>
    <n v="1527"/>
    <m/>
    <n v="2545"/>
    <n v="3"/>
    <n v="3"/>
    <n v="3"/>
    <n v="3"/>
    <s v="plurifamiliar"/>
    <n v="19"/>
    <n v="10"/>
    <n v="0"/>
    <n v="0"/>
    <n v="0"/>
    <n v="0"/>
    <n v="0"/>
    <n v="1"/>
    <n v="1"/>
    <n v="0"/>
    <n v="1"/>
    <n v="1"/>
    <n v="1"/>
    <n v="1"/>
    <n v="1"/>
    <n v="1"/>
    <n v="1"/>
    <n v="1"/>
    <n v="1"/>
    <n v="1"/>
    <n v="1"/>
    <n v="1"/>
    <n v="1"/>
    <n v="1"/>
    <n v="0"/>
    <n v="0"/>
    <n v="0"/>
    <n v="0"/>
    <n v="0"/>
    <x v="1"/>
    <x v="0"/>
    <n v="0"/>
    <n v="0"/>
    <n v="0"/>
    <n v="0"/>
    <n v="0"/>
    <n v="0"/>
    <n v="0"/>
    <n v="0"/>
    <n v="0"/>
    <n v="0"/>
    <n v="0"/>
    <n v="0"/>
    <n v="0"/>
    <n v="0"/>
    <n v="0"/>
    <n v="0"/>
    <n v="0"/>
    <n v="0"/>
    <n v="0"/>
    <n v="0"/>
    <n v="0"/>
    <x v="0"/>
    <n v="180"/>
    <n v="7072"/>
    <n v="0"/>
    <n v="14"/>
    <n v="1"/>
  </r>
  <r>
    <s v="SBTL Caladium"/>
    <s v=" Sector 109 Gurgaon"/>
    <x v="1"/>
    <n v="135000"/>
    <n v="7180"/>
    <s v="West"/>
    <x v="0"/>
    <x v="7"/>
    <n v="1.8802228412256199E-2"/>
    <n v="1128"/>
    <m/>
    <n v="1880"/>
    <n v="3"/>
    <n v="2"/>
    <n v="3"/>
    <n v="3"/>
    <s v="plurifamiliar"/>
    <n v="19"/>
    <n v="12"/>
    <n v="0"/>
    <n v="0"/>
    <n v="0"/>
    <n v="0"/>
    <n v="0"/>
    <n v="1"/>
    <n v="1"/>
    <n v="1"/>
    <n v="0"/>
    <n v="0"/>
    <n v="1"/>
    <n v="1"/>
    <n v="1"/>
    <n v="1"/>
    <n v="1"/>
    <n v="1"/>
    <n v="1"/>
    <n v="1"/>
    <n v="1"/>
    <n v="1"/>
    <n v="1"/>
    <n v="1"/>
    <n v="0"/>
    <n v="0"/>
    <n v="0"/>
    <n v="0"/>
    <n v="0"/>
    <x v="1"/>
    <x v="0"/>
    <n v="0"/>
    <n v="0"/>
    <n v="0"/>
    <n v="3"/>
    <n v="0"/>
    <n v="0"/>
    <n v="0"/>
    <n v="0"/>
    <n v="0"/>
    <n v="1"/>
    <n v="0"/>
    <n v="0"/>
    <n v="0"/>
    <n v="0"/>
    <n v="0"/>
    <n v="0"/>
    <n v="0"/>
    <n v="0"/>
    <n v="0"/>
    <n v="0"/>
    <n v="2"/>
    <x v="1"/>
    <n v="135"/>
    <n v="7180"/>
    <n v="4"/>
    <n v="13"/>
    <n v="1"/>
  </r>
  <r>
    <s v="SBTL Caladium"/>
    <s v=" Sector 109 Gurgaon"/>
    <x v="1"/>
    <n v="188000"/>
    <n v="6153"/>
    <s v="North-East"/>
    <x v="0"/>
    <x v="35"/>
    <n v="3.0554201202665301E-2"/>
    <m/>
    <m/>
    <n v="3055"/>
    <n v="4"/>
    <n v="5"/>
    <n v="3"/>
    <n v="4"/>
    <s v="plurifamiliar"/>
    <n v="19"/>
    <n v="10"/>
    <n v="0"/>
    <n v="0"/>
    <n v="0"/>
    <n v="0"/>
    <n v="0"/>
    <n v="0"/>
    <n v="1"/>
    <n v="1"/>
    <n v="0"/>
    <n v="1"/>
    <n v="1"/>
    <n v="1"/>
    <n v="1"/>
    <n v="1"/>
    <n v="1"/>
    <n v="1"/>
    <n v="1"/>
    <n v="1"/>
    <n v="1"/>
    <n v="1"/>
    <n v="0"/>
    <n v="1"/>
    <n v="0"/>
    <n v="0"/>
    <n v="0"/>
    <n v="0"/>
    <n v="0"/>
    <x v="1"/>
    <x v="0"/>
    <n v="0"/>
    <n v="0"/>
    <n v="0"/>
    <n v="0"/>
    <n v="0"/>
    <n v="0"/>
    <n v="0"/>
    <n v="0"/>
    <n v="0"/>
    <n v="0"/>
    <n v="0"/>
    <n v="0"/>
    <n v="0"/>
    <n v="0"/>
    <n v="0"/>
    <n v="0"/>
    <n v="0"/>
    <n v="0"/>
    <n v="0"/>
    <n v="0"/>
    <n v="0"/>
    <x v="0"/>
    <n v="188"/>
    <n v="6153"/>
    <n v="0"/>
    <n v="13"/>
    <n v="1"/>
  </r>
  <r>
    <s v="SBTL Caladium"/>
    <s v=" Sector 109 Gurgaon"/>
    <x v="1"/>
    <n v="190000"/>
    <n v="6219"/>
    <s v="North-East"/>
    <x v="0"/>
    <x v="7"/>
    <n v="3.05515356166586E-2"/>
    <m/>
    <m/>
    <n v="3055"/>
    <n v="4"/>
    <n v="4"/>
    <n v="3"/>
    <n v="4"/>
    <s v="plurifamiliar"/>
    <n v="19"/>
    <n v="8"/>
    <n v="1"/>
    <n v="0"/>
    <n v="0"/>
    <n v="0"/>
    <n v="1"/>
    <n v="1"/>
    <n v="1"/>
    <n v="0"/>
    <n v="0"/>
    <n v="1"/>
    <n v="1"/>
    <n v="1"/>
    <n v="1"/>
    <n v="1"/>
    <n v="1"/>
    <n v="1"/>
    <n v="1"/>
    <n v="1"/>
    <n v="1"/>
    <n v="1"/>
    <n v="1"/>
    <n v="1"/>
    <n v="0"/>
    <n v="0"/>
    <n v="0"/>
    <n v="0"/>
    <n v="0"/>
    <x v="1"/>
    <x v="0"/>
    <n v="0"/>
    <n v="0"/>
    <n v="0"/>
    <n v="0"/>
    <n v="0"/>
    <n v="0"/>
    <n v="0"/>
    <n v="0"/>
    <n v="0"/>
    <n v="0"/>
    <n v="0"/>
    <n v="0"/>
    <n v="0"/>
    <n v="0"/>
    <n v="0"/>
    <n v="0"/>
    <n v="0"/>
    <n v="0"/>
    <n v="0"/>
    <n v="0"/>
    <n v="0"/>
    <x v="0"/>
    <n v="190"/>
    <n v="6219"/>
    <n v="0"/>
    <n v="15"/>
    <n v="1"/>
  </r>
  <r>
    <s v="SBTL Caladium"/>
    <s v=" Sector 109 Gurgaon"/>
    <x v="1"/>
    <n v="120000"/>
    <n v="6382"/>
    <s v="South"/>
    <x v="0"/>
    <x v="7"/>
    <n v="1.8802883108743298E-2"/>
    <m/>
    <m/>
    <n v="1880"/>
    <n v="3"/>
    <n v="2"/>
    <n v="2"/>
    <n v="3"/>
    <s v="plurifamiliar"/>
    <n v="19"/>
    <n v="8"/>
    <n v="0"/>
    <n v="0"/>
    <n v="0"/>
    <n v="0"/>
    <n v="1"/>
    <n v="1"/>
    <n v="1"/>
    <n v="1"/>
    <n v="0"/>
    <n v="1"/>
    <n v="1"/>
    <n v="1"/>
    <n v="1"/>
    <n v="1"/>
    <n v="1"/>
    <n v="1"/>
    <n v="1"/>
    <n v="1"/>
    <n v="1"/>
    <n v="1"/>
    <n v="1"/>
    <n v="1"/>
    <n v="0"/>
    <n v="0"/>
    <n v="0"/>
    <n v="0"/>
    <n v="0"/>
    <x v="1"/>
    <x v="0"/>
    <n v="0"/>
    <n v="0"/>
    <n v="0"/>
    <n v="0"/>
    <n v="0"/>
    <n v="0"/>
    <n v="0"/>
    <n v="0"/>
    <n v="0"/>
    <n v="0"/>
    <n v="0"/>
    <n v="0"/>
    <n v="0"/>
    <n v="0"/>
    <n v="0"/>
    <n v="1"/>
    <n v="0"/>
    <n v="0"/>
    <n v="0"/>
    <n v="0"/>
    <n v="0"/>
    <x v="0"/>
    <n v="120"/>
    <n v="6382"/>
    <n v="1"/>
    <n v="15"/>
    <n v="1"/>
  </r>
  <r>
    <s v="SBTL Caladium"/>
    <s v=" Sector 109 Gurgaon"/>
    <x v="1"/>
    <n v="163000"/>
    <n v="6404"/>
    <s v="North-West"/>
    <x v="0"/>
    <x v="7"/>
    <n v="2.5452841973766301E-2"/>
    <m/>
    <m/>
    <n v="2545"/>
    <n v="3"/>
    <n v="3"/>
    <n v="2"/>
    <n v="3"/>
    <s v="plurifamiliar"/>
    <n v="19"/>
    <n v="8"/>
    <n v="1"/>
    <n v="0"/>
    <n v="0"/>
    <n v="0"/>
    <n v="1"/>
    <n v="1"/>
    <n v="1"/>
    <n v="1"/>
    <n v="0"/>
    <n v="1"/>
    <n v="1"/>
    <n v="1"/>
    <n v="1"/>
    <n v="1"/>
    <n v="1"/>
    <n v="1"/>
    <n v="1"/>
    <n v="1"/>
    <n v="1"/>
    <n v="1"/>
    <n v="1"/>
    <n v="1"/>
    <n v="0"/>
    <n v="0"/>
    <n v="0"/>
    <n v="0"/>
    <n v="0"/>
    <x v="1"/>
    <x v="0"/>
    <n v="0"/>
    <n v="0"/>
    <n v="0"/>
    <n v="0"/>
    <n v="0"/>
    <n v="0"/>
    <n v="0"/>
    <n v="0"/>
    <n v="0"/>
    <n v="0"/>
    <n v="0"/>
    <n v="0"/>
    <n v="0"/>
    <n v="0"/>
    <n v="0"/>
    <n v="0"/>
    <n v="0"/>
    <n v="0"/>
    <n v="0"/>
    <n v="0"/>
    <n v="0"/>
    <x v="0"/>
    <n v="163"/>
    <n v="6404"/>
    <n v="0"/>
    <n v="16"/>
    <n v="1"/>
  </r>
  <r>
    <s v="SBTL Caladium"/>
    <s v=" Sector 109 Gurgaon"/>
    <x v="1"/>
    <n v="168000"/>
    <n v="6601"/>
    <s v="East"/>
    <x v="2"/>
    <x v="36"/>
    <n v="2.5450689289501501E-2"/>
    <m/>
    <m/>
    <n v="2545"/>
    <n v="3"/>
    <n v="3"/>
    <n v="3"/>
    <n v="3"/>
    <s v="plurifamiliar"/>
    <n v="20"/>
    <n v="7"/>
    <n v="1"/>
    <n v="0"/>
    <n v="0"/>
    <n v="0"/>
    <n v="0"/>
    <n v="1"/>
    <n v="1"/>
    <n v="1"/>
    <n v="0"/>
    <n v="1"/>
    <n v="1"/>
    <n v="1"/>
    <n v="1"/>
    <n v="1"/>
    <n v="1"/>
    <n v="1"/>
    <n v="1"/>
    <n v="1"/>
    <n v="1"/>
    <n v="1"/>
    <n v="0"/>
    <n v="1"/>
    <n v="0"/>
    <n v="0"/>
    <n v="0"/>
    <n v="0"/>
    <n v="0"/>
    <x v="1"/>
    <x v="0"/>
    <n v="0"/>
    <n v="0"/>
    <n v="0"/>
    <n v="0"/>
    <n v="0"/>
    <n v="0"/>
    <n v="0"/>
    <n v="0"/>
    <n v="0"/>
    <n v="0"/>
    <n v="0"/>
    <n v="0"/>
    <n v="0"/>
    <n v="0"/>
    <n v="0"/>
    <n v="0"/>
    <n v="0"/>
    <n v="0"/>
    <n v="0"/>
    <n v="0"/>
    <n v="0"/>
    <x v="0"/>
    <n v="168"/>
    <n v="6601"/>
    <n v="0"/>
    <n v="15"/>
    <n v="1"/>
  </r>
  <r>
    <s v="SBTL Caladium"/>
    <s v=" Sector 109 Gurgaon"/>
    <x v="1"/>
    <n v="130000"/>
    <n v="6914"/>
    <s v="East"/>
    <x v="2"/>
    <x v="36"/>
    <n v="1.8802429852473199E-2"/>
    <m/>
    <m/>
    <n v="1880"/>
    <n v="3"/>
    <n v="2"/>
    <n v="3"/>
    <n v="3"/>
    <s v="plurifamiliar"/>
    <n v="19"/>
    <n v="16"/>
    <n v="0"/>
    <n v="0"/>
    <n v="0"/>
    <n v="0"/>
    <n v="0"/>
    <n v="1"/>
    <n v="1"/>
    <n v="1"/>
    <n v="0"/>
    <n v="1"/>
    <n v="1"/>
    <n v="1"/>
    <n v="1"/>
    <n v="1"/>
    <n v="1"/>
    <n v="1"/>
    <n v="1"/>
    <n v="1"/>
    <n v="1"/>
    <n v="1"/>
    <n v="0"/>
    <n v="1"/>
    <n v="0"/>
    <n v="0"/>
    <n v="0"/>
    <n v="0"/>
    <n v="0"/>
    <x v="1"/>
    <x v="0"/>
    <n v="0"/>
    <n v="0"/>
    <n v="0"/>
    <n v="0"/>
    <n v="0"/>
    <n v="0"/>
    <n v="0"/>
    <n v="0"/>
    <n v="0"/>
    <n v="0"/>
    <n v="0"/>
    <n v="0"/>
    <n v="0"/>
    <n v="0"/>
    <n v="0"/>
    <n v="0"/>
    <n v="0"/>
    <n v="0"/>
    <n v="0"/>
    <n v="0"/>
    <n v="0"/>
    <x v="0"/>
    <n v="130"/>
    <n v="6914"/>
    <n v="0"/>
    <n v="14"/>
    <n v="1"/>
  </r>
  <r>
    <s v="Senate Court"/>
    <s v=" Sector 62 Gurgaon"/>
    <x v="1"/>
    <n v="90000"/>
    <n v="14084"/>
    <s v=""/>
    <x v="1"/>
    <x v="1"/>
    <n v="6.3902300482817E-3"/>
    <m/>
    <n v="639"/>
    <m/>
    <n v="1"/>
    <n v="1"/>
    <n v="0"/>
    <n v="1"/>
    <s v="unifamiliar"/>
    <n v="1"/>
    <n v="0"/>
    <n v="0"/>
    <n v="0"/>
    <n v="0"/>
    <n v="0"/>
    <m/>
    <m/>
    <m/>
    <m/>
    <m/>
    <m/>
    <m/>
    <m/>
    <m/>
    <m/>
    <m/>
    <m/>
    <m/>
    <m/>
    <m/>
    <m/>
    <m/>
    <n v="1"/>
    <n v="0"/>
    <n v="1"/>
    <n v="1"/>
    <n v="1"/>
    <n v="1"/>
    <x v="0"/>
    <x v="0"/>
    <n v="0"/>
    <n v="0"/>
    <n v="0"/>
    <n v="0"/>
    <n v="0"/>
    <n v="0"/>
    <n v="0"/>
    <n v="0"/>
    <n v="0"/>
    <n v="0"/>
    <n v="0"/>
    <n v="0"/>
    <n v="0"/>
    <n v="0"/>
    <n v="0"/>
    <n v="0"/>
    <n v="0"/>
    <n v="0"/>
    <n v="0"/>
    <n v="0"/>
    <n v="0"/>
    <x v="0"/>
    <n v="90"/>
    <n v="14084"/>
    <n v="0"/>
    <n v="0"/>
    <n v="6"/>
  </r>
  <r>
    <s v="Shapoorji Pallonji Joyville"/>
    <s v=" Sector 102 Gurgaon"/>
    <x v="1"/>
    <n v="110000"/>
    <n v="12022"/>
    <s v=""/>
    <x v="1"/>
    <x v="1"/>
    <n v="9.1498918649143002E-3"/>
    <n v="700"/>
    <n v="915"/>
    <m/>
    <n v="2"/>
    <n v="2"/>
    <n v="1"/>
    <n v="2"/>
    <s v="unifamiliar"/>
    <n v="7"/>
    <n v="7"/>
    <n v="0"/>
    <n v="0"/>
    <n v="0"/>
    <n v="0"/>
    <m/>
    <m/>
    <m/>
    <m/>
    <m/>
    <m/>
    <m/>
    <m/>
    <m/>
    <m/>
    <m/>
    <m/>
    <m/>
    <m/>
    <m/>
    <m/>
    <m/>
    <m/>
    <m/>
    <m/>
    <m/>
    <m/>
    <m/>
    <x v="2"/>
    <x v="1"/>
    <m/>
    <m/>
    <n v="0"/>
    <n v="0"/>
    <n v="0"/>
    <n v="0"/>
    <n v="0"/>
    <n v="0"/>
    <n v="0"/>
    <n v="0"/>
    <n v="0"/>
    <n v="0"/>
    <n v="0"/>
    <n v="0"/>
    <n v="0"/>
    <n v="0"/>
    <n v="0"/>
    <n v="0"/>
    <n v="0"/>
    <n v="0"/>
    <n v="0"/>
    <x v="0"/>
    <n v="110"/>
    <n v="12022"/>
    <n v="0"/>
    <n v="0"/>
    <n v="0"/>
  </r>
  <r>
    <s v="Shapoorji Pallonji Joyville Gurugram"/>
    <s v=" Sector 102 Gurgaon"/>
    <x v="1"/>
    <n v="105000"/>
    <n v="11475"/>
    <s v=""/>
    <x v="5"/>
    <x v="0"/>
    <n v="9.1503267973856005E-3"/>
    <n v="915"/>
    <m/>
    <m/>
    <n v="2"/>
    <n v="2"/>
    <n v="2"/>
    <n v="2"/>
    <s v="unifamiliar"/>
    <n v="14"/>
    <n v="0"/>
    <n v="0"/>
    <n v="0"/>
    <n v="0"/>
    <n v="0"/>
    <n v="0"/>
    <n v="0"/>
    <n v="1"/>
    <n v="0"/>
    <n v="0"/>
    <n v="0"/>
    <n v="1"/>
    <n v="0"/>
    <n v="1"/>
    <n v="1"/>
    <n v="1"/>
    <n v="1"/>
    <n v="1"/>
    <n v="1"/>
    <n v="0"/>
    <n v="0"/>
    <n v="0"/>
    <n v="1"/>
    <n v="1"/>
    <n v="0"/>
    <n v="0"/>
    <n v="0"/>
    <n v="1"/>
    <x v="0"/>
    <x v="0"/>
    <n v="1"/>
    <n v="1"/>
    <n v="0"/>
    <n v="0"/>
    <n v="0"/>
    <n v="0"/>
    <n v="0"/>
    <n v="0"/>
    <n v="0"/>
    <n v="0"/>
    <n v="0"/>
    <n v="0"/>
    <n v="0"/>
    <n v="0"/>
    <n v="0"/>
    <n v="0"/>
    <n v="0"/>
    <n v="0"/>
    <n v="0"/>
    <n v="0"/>
    <n v="0"/>
    <x v="0"/>
    <n v="105"/>
    <n v="11475"/>
    <n v="0"/>
    <n v="8"/>
    <n v="6"/>
  </r>
  <r>
    <s v="Shapoorji Pallonji Joyville Gurugram"/>
    <s v=" Sector 102 Gurgaon"/>
    <x v="1"/>
    <n v="110000"/>
    <n v="12181"/>
    <s v=""/>
    <x v="5"/>
    <x v="9"/>
    <n v="9.0304572695180992E-3"/>
    <m/>
    <m/>
    <n v="903"/>
    <n v="2"/>
    <n v="2"/>
    <n v="1"/>
    <n v="2"/>
    <s v="unifamiliar"/>
    <n v="14"/>
    <n v="8"/>
    <n v="0"/>
    <n v="0"/>
    <n v="0"/>
    <n v="0"/>
    <n v="1"/>
    <n v="1"/>
    <n v="1"/>
    <n v="0"/>
    <n v="1"/>
    <n v="0"/>
    <n v="1"/>
    <n v="1"/>
    <n v="1"/>
    <n v="1"/>
    <n v="1"/>
    <n v="1"/>
    <n v="1"/>
    <n v="1"/>
    <n v="1"/>
    <n v="1"/>
    <n v="1"/>
    <n v="1"/>
    <n v="1"/>
    <n v="0"/>
    <n v="0"/>
    <n v="0"/>
    <n v="1"/>
    <x v="0"/>
    <x v="0"/>
    <n v="1"/>
    <n v="1"/>
    <n v="0"/>
    <n v="0"/>
    <n v="0"/>
    <n v="0"/>
    <n v="0"/>
    <n v="0"/>
    <n v="0"/>
    <n v="0"/>
    <n v="0"/>
    <n v="0"/>
    <n v="0"/>
    <n v="0"/>
    <n v="0"/>
    <n v="0"/>
    <n v="0"/>
    <n v="0"/>
    <n v="0"/>
    <n v="0"/>
    <n v="0"/>
    <x v="0"/>
    <n v="110"/>
    <n v="12181"/>
    <n v="0"/>
    <n v="14"/>
    <n v="6"/>
  </r>
  <r>
    <s v="Shapoorji Pallonji Joyville Gurugram"/>
    <s v=" Sector 102 Gurgaon"/>
    <x v="1"/>
    <n v="97000"/>
    <n v="10601"/>
    <s v=""/>
    <x v="4"/>
    <x v="0"/>
    <n v="9.1500801811149005E-3"/>
    <n v="600"/>
    <m/>
    <n v="915"/>
    <n v="2"/>
    <n v="2"/>
    <n v="2"/>
    <n v="2"/>
    <s v="unifamiliar"/>
    <n v="14"/>
    <n v="12"/>
    <n v="0"/>
    <n v="0"/>
    <n v="0"/>
    <n v="0"/>
    <n v="0"/>
    <n v="0"/>
    <n v="1"/>
    <n v="0"/>
    <n v="0"/>
    <n v="0"/>
    <n v="1"/>
    <n v="0"/>
    <n v="1"/>
    <n v="1"/>
    <n v="1"/>
    <n v="1"/>
    <n v="1"/>
    <n v="1"/>
    <n v="0"/>
    <n v="0"/>
    <n v="0"/>
    <n v="1"/>
    <n v="1"/>
    <n v="0"/>
    <n v="0"/>
    <n v="0"/>
    <n v="1"/>
    <x v="0"/>
    <x v="0"/>
    <n v="1"/>
    <n v="1"/>
    <n v="1"/>
    <n v="0"/>
    <n v="0"/>
    <n v="0"/>
    <n v="0"/>
    <n v="0"/>
    <n v="0"/>
    <n v="0"/>
    <n v="0"/>
    <n v="0"/>
    <n v="0"/>
    <n v="0"/>
    <n v="1"/>
    <n v="1"/>
    <n v="0"/>
    <n v="0"/>
    <n v="0"/>
    <n v="0"/>
    <n v="0"/>
    <x v="0"/>
    <n v="97"/>
    <n v="10601"/>
    <n v="3"/>
    <n v="8"/>
    <n v="6"/>
  </r>
  <r>
    <s v="Shapoorji Pallonji Joyville Gurugram"/>
    <s v=" Sector 102 Gurgaon"/>
    <x v="1"/>
    <n v="212000"/>
    <n v="16960"/>
    <s v=""/>
    <x v="0"/>
    <x v="12"/>
    <n v="1.2500000000000001E-2"/>
    <n v="1250"/>
    <n v="1852"/>
    <m/>
    <n v="3"/>
    <n v="3"/>
    <n v="3"/>
    <n v="3"/>
    <s v="plurifamiliar"/>
    <n v="26"/>
    <n v="9"/>
    <n v="0"/>
    <n v="0"/>
    <n v="0"/>
    <n v="0"/>
    <n v="0"/>
    <n v="0"/>
    <n v="1"/>
    <n v="0"/>
    <n v="0"/>
    <n v="0"/>
    <n v="1"/>
    <n v="1"/>
    <n v="1"/>
    <n v="1"/>
    <n v="1"/>
    <n v="1"/>
    <n v="1"/>
    <n v="1"/>
    <n v="1"/>
    <n v="1"/>
    <n v="1"/>
    <n v="1"/>
    <n v="1"/>
    <n v="0"/>
    <n v="0"/>
    <n v="0"/>
    <n v="1"/>
    <x v="0"/>
    <x v="0"/>
    <n v="1"/>
    <n v="1"/>
    <n v="4"/>
    <n v="0"/>
    <n v="0"/>
    <n v="0"/>
    <n v="0"/>
    <n v="0"/>
    <n v="0"/>
    <n v="0"/>
    <n v="0"/>
    <n v="0"/>
    <n v="0"/>
    <n v="0"/>
    <n v="0"/>
    <n v="0"/>
    <n v="0"/>
    <n v="0"/>
    <n v="0"/>
    <n v="0"/>
    <n v="0"/>
    <x v="0"/>
    <n v="212"/>
    <n v="16960"/>
    <n v="4"/>
    <n v="11"/>
    <n v="6"/>
  </r>
  <r>
    <s v="Shapoorji Pallonji Joyville Gurugram"/>
    <s v=" Sector 102 Gurgaon"/>
    <x v="1"/>
    <n v="140000"/>
    <n v="10378"/>
    <s v="North-East"/>
    <x v="4"/>
    <x v="0"/>
    <n v="1.34900751589901E-2"/>
    <n v="1000"/>
    <m/>
    <n v="1349"/>
    <n v="2"/>
    <n v="2"/>
    <n v="2"/>
    <n v="2"/>
    <s v="unifamiliar"/>
    <n v="26"/>
    <n v="11"/>
    <n v="0"/>
    <n v="0"/>
    <n v="0"/>
    <n v="0"/>
    <n v="0"/>
    <n v="0"/>
    <n v="1"/>
    <n v="0"/>
    <n v="0"/>
    <n v="0"/>
    <n v="1"/>
    <n v="0"/>
    <n v="1"/>
    <n v="1"/>
    <n v="1"/>
    <n v="1"/>
    <n v="1"/>
    <n v="1"/>
    <n v="0"/>
    <n v="0"/>
    <n v="0"/>
    <n v="1"/>
    <n v="1"/>
    <n v="0"/>
    <n v="0"/>
    <n v="0"/>
    <n v="1"/>
    <x v="0"/>
    <x v="0"/>
    <n v="1"/>
    <n v="1"/>
    <n v="2"/>
    <n v="2"/>
    <n v="0"/>
    <n v="0"/>
    <n v="0"/>
    <n v="3"/>
    <n v="0"/>
    <n v="1"/>
    <n v="0"/>
    <n v="0"/>
    <n v="0"/>
    <n v="0"/>
    <n v="0"/>
    <n v="2"/>
    <n v="0"/>
    <n v="0"/>
    <n v="0"/>
    <n v="0"/>
    <n v="2"/>
    <x v="1"/>
    <n v="140"/>
    <n v="10378"/>
    <n v="10"/>
    <n v="8"/>
    <n v="6"/>
  </r>
  <r>
    <s v="Shapoorji Pallonji Joyville Gurugram"/>
    <s v=" Sector 102 Gurgaon"/>
    <x v="1"/>
    <n v="175000"/>
    <n v="15514"/>
    <s v="East"/>
    <x v="0"/>
    <x v="0"/>
    <n v="1.12801340724506E-2"/>
    <n v="1128"/>
    <m/>
    <n v="1852"/>
    <n v="3"/>
    <n v="3"/>
    <n v="3"/>
    <n v="3"/>
    <s v="plurifamiliar"/>
    <n v="26"/>
    <n v="1"/>
    <n v="0"/>
    <n v="0"/>
    <n v="0"/>
    <n v="0"/>
    <n v="0"/>
    <n v="0"/>
    <n v="1"/>
    <n v="0"/>
    <n v="0"/>
    <n v="0"/>
    <n v="1"/>
    <n v="0"/>
    <n v="1"/>
    <n v="1"/>
    <n v="1"/>
    <n v="0"/>
    <n v="1"/>
    <n v="1"/>
    <n v="0"/>
    <n v="0"/>
    <n v="0"/>
    <n v="1"/>
    <n v="1"/>
    <n v="0"/>
    <n v="0"/>
    <n v="0"/>
    <n v="1"/>
    <x v="0"/>
    <x v="0"/>
    <n v="1"/>
    <n v="1"/>
    <n v="5"/>
    <n v="0"/>
    <n v="0"/>
    <n v="0"/>
    <n v="0"/>
    <n v="0"/>
    <n v="0"/>
    <n v="1"/>
    <n v="0"/>
    <n v="0"/>
    <n v="0"/>
    <n v="0"/>
    <n v="0"/>
    <n v="0"/>
    <n v="0"/>
    <n v="0"/>
    <n v="0"/>
    <n v="0"/>
    <n v="2"/>
    <x v="1"/>
    <n v="175"/>
    <n v="15514"/>
    <n v="6"/>
    <n v="7"/>
    <n v="6"/>
  </r>
  <r>
    <s v="Shapoorji Pallonji Joyville Gurugram"/>
    <s v=" Sector 102 Gurgaon"/>
    <x v="1"/>
    <n v="120000"/>
    <n v="14563"/>
    <s v="North-East"/>
    <x v="0"/>
    <x v="0"/>
    <n v="8.2400604271097994E-3"/>
    <n v="824"/>
    <m/>
    <n v="1359"/>
    <n v="2"/>
    <n v="2"/>
    <n v="3"/>
    <n v="2"/>
    <s v="unifamiliar"/>
    <n v="18"/>
    <n v="0"/>
    <n v="0"/>
    <n v="0"/>
    <n v="0"/>
    <n v="0"/>
    <n v="0"/>
    <n v="0"/>
    <n v="1"/>
    <n v="0"/>
    <n v="0"/>
    <n v="0"/>
    <n v="1"/>
    <n v="0"/>
    <n v="1"/>
    <n v="1"/>
    <n v="1"/>
    <n v="1"/>
    <n v="1"/>
    <n v="1"/>
    <n v="0"/>
    <n v="0"/>
    <n v="0"/>
    <n v="1"/>
    <n v="1"/>
    <n v="0"/>
    <n v="0"/>
    <n v="0"/>
    <n v="1"/>
    <x v="0"/>
    <x v="0"/>
    <n v="1"/>
    <n v="1"/>
    <n v="4"/>
    <n v="0"/>
    <n v="0"/>
    <n v="0"/>
    <n v="0"/>
    <n v="0"/>
    <n v="0"/>
    <n v="1"/>
    <n v="0"/>
    <n v="0"/>
    <n v="0"/>
    <n v="0"/>
    <n v="0"/>
    <n v="0"/>
    <n v="0"/>
    <n v="0"/>
    <n v="0"/>
    <n v="0"/>
    <n v="2"/>
    <x v="1"/>
    <n v="120"/>
    <n v="14563"/>
    <n v="5"/>
    <n v="8"/>
    <n v="6"/>
  </r>
  <r>
    <s v="Shapoorji Pallonji Joyville Gurugram"/>
    <s v=" Sector 102 Gurgaon"/>
    <x v="1"/>
    <n v="195000"/>
    <n v="17285"/>
    <s v="North-East"/>
    <x v="4"/>
    <x v="12"/>
    <n v="1.12814579114839E-2"/>
    <n v="1128.0899999999999"/>
    <m/>
    <n v="1852"/>
    <n v="3"/>
    <n v="3"/>
    <n v="3"/>
    <n v="3"/>
    <s v="plurifamiliar"/>
    <n v="26"/>
    <n v="12"/>
    <n v="0"/>
    <n v="0"/>
    <n v="0"/>
    <n v="1"/>
    <n v="0"/>
    <n v="0"/>
    <n v="1"/>
    <n v="0"/>
    <n v="0"/>
    <n v="0"/>
    <n v="1"/>
    <n v="1"/>
    <n v="1"/>
    <n v="1"/>
    <n v="1"/>
    <n v="1"/>
    <n v="1"/>
    <n v="1"/>
    <n v="1"/>
    <n v="1"/>
    <n v="1"/>
    <n v="1"/>
    <n v="1"/>
    <n v="0"/>
    <n v="0"/>
    <n v="0"/>
    <n v="1"/>
    <x v="0"/>
    <x v="0"/>
    <n v="1"/>
    <n v="1"/>
    <n v="5"/>
    <n v="0"/>
    <n v="0"/>
    <n v="0"/>
    <n v="0"/>
    <n v="0"/>
    <n v="0"/>
    <n v="0"/>
    <n v="0"/>
    <n v="0"/>
    <n v="0"/>
    <n v="0"/>
    <n v="0"/>
    <n v="0"/>
    <n v="0"/>
    <n v="0"/>
    <n v="0"/>
    <n v="0"/>
    <n v="0"/>
    <x v="0"/>
    <n v="195"/>
    <n v="17285"/>
    <n v="5"/>
    <n v="12"/>
    <n v="6"/>
  </r>
  <r>
    <s v="Shapoorji Pallonji Joyville Gurugram"/>
    <s v=" Sector 102 Gurgaon"/>
    <x v="1"/>
    <n v="204000"/>
    <n v="14068"/>
    <s v="South"/>
    <x v="0"/>
    <x v="8"/>
    <n v="1.45009951663349E-2"/>
    <n v="1450"/>
    <m/>
    <n v="1852"/>
    <n v="3"/>
    <n v="3"/>
    <n v="3"/>
    <n v="3"/>
    <s v="plurifamiliar"/>
    <n v="26"/>
    <n v="1"/>
    <n v="0"/>
    <n v="0"/>
    <n v="0"/>
    <n v="0"/>
    <n v="1"/>
    <n v="0"/>
    <n v="1"/>
    <n v="0"/>
    <n v="0"/>
    <n v="1"/>
    <n v="1"/>
    <n v="1"/>
    <n v="1"/>
    <n v="0"/>
    <n v="0"/>
    <n v="1"/>
    <n v="1"/>
    <n v="1"/>
    <n v="1"/>
    <n v="1"/>
    <n v="1"/>
    <n v="1"/>
    <n v="1"/>
    <n v="0"/>
    <n v="0"/>
    <n v="0"/>
    <n v="1"/>
    <x v="0"/>
    <x v="0"/>
    <n v="1"/>
    <n v="1"/>
    <n v="0"/>
    <n v="0"/>
    <n v="0"/>
    <n v="0"/>
    <n v="0"/>
    <n v="0"/>
    <n v="0"/>
    <n v="1"/>
    <n v="0"/>
    <n v="0"/>
    <n v="0"/>
    <n v="0"/>
    <n v="0"/>
    <n v="0"/>
    <n v="0"/>
    <n v="0"/>
    <n v="0"/>
    <n v="0"/>
    <n v="0"/>
    <x v="0"/>
    <n v="204"/>
    <n v="14068"/>
    <n v="1"/>
    <n v="11"/>
    <n v="6"/>
  </r>
  <r>
    <s v="Shapoorji Pallonji Joyville Gurugram"/>
    <s v=" Sector 102 Gurgaon"/>
    <x v="1"/>
    <n v="176000"/>
    <n v="10224"/>
    <s v="North-East"/>
    <x v="0"/>
    <x v="12"/>
    <n v="1.7214397496087601E-2"/>
    <m/>
    <m/>
    <n v="1692"/>
    <n v="3"/>
    <n v="3"/>
    <n v="3"/>
    <n v="3"/>
    <s v="plurifamiliar"/>
    <n v="26"/>
    <n v="1"/>
    <n v="0"/>
    <n v="0"/>
    <n v="0"/>
    <n v="0"/>
    <n v="0"/>
    <n v="0"/>
    <n v="1"/>
    <n v="0"/>
    <n v="0"/>
    <n v="1"/>
    <n v="1"/>
    <n v="1"/>
    <n v="1"/>
    <n v="1"/>
    <n v="1"/>
    <n v="1"/>
    <n v="1"/>
    <n v="1"/>
    <n v="1"/>
    <n v="1"/>
    <n v="1"/>
    <n v="1"/>
    <n v="1"/>
    <n v="0"/>
    <n v="0"/>
    <n v="0"/>
    <n v="1"/>
    <x v="0"/>
    <x v="0"/>
    <n v="1"/>
    <n v="1"/>
    <n v="0"/>
    <n v="0"/>
    <n v="0"/>
    <n v="0"/>
    <n v="0"/>
    <n v="0"/>
    <n v="0"/>
    <n v="0"/>
    <n v="0"/>
    <n v="0"/>
    <n v="0"/>
    <n v="0"/>
    <n v="0"/>
    <n v="0"/>
    <n v="0"/>
    <n v="0"/>
    <n v="0"/>
    <n v="0"/>
    <n v="0"/>
    <x v="0"/>
    <n v="176"/>
    <n v="10224"/>
    <n v="0"/>
    <n v="12"/>
    <n v="6"/>
  </r>
  <r>
    <s v="Shapoorji Pallonji Joyville Gurugram"/>
    <s v=" Sector 102 Gurgaon"/>
    <x v="1"/>
    <n v="240000"/>
    <n v="10545"/>
    <s v="North-East"/>
    <x v="0"/>
    <x v="7"/>
    <n v="2.2759601706970101E-2"/>
    <m/>
    <m/>
    <n v="2162"/>
    <n v="4"/>
    <n v="4"/>
    <n v="3"/>
    <n v="4"/>
    <s v="plurifamiliar"/>
    <n v="26"/>
    <n v="15"/>
    <n v="0"/>
    <n v="0"/>
    <n v="0"/>
    <n v="0"/>
    <n v="0"/>
    <n v="1"/>
    <n v="1"/>
    <n v="0"/>
    <n v="0"/>
    <n v="1"/>
    <n v="1"/>
    <n v="1"/>
    <n v="1"/>
    <n v="1"/>
    <n v="1"/>
    <n v="1"/>
    <n v="1"/>
    <n v="1"/>
    <n v="1"/>
    <n v="1"/>
    <n v="1"/>
    <n v="1"/>
    <n v="1"/>
    <n v="0"/>
    <n v="0"/>
    <n v="0"/>
    <n v="1"/>
    <x v="0"/>
    <x v="0"/>
    <n v="1"/>
    <n v="1"/>
    <n v="0"/>
    <n v="0"/>
    <n v="0"/>
    <n v="0"/>
    <n v="0"/>
    <n v="0"/>
    <n v="0"/>
    <n v="0"/>
    <n v="0"/>
    <n v="0"/>
    <n v="0"/>
    <n v="0"/>
    <n v="0"/>
    <n v="0"/>
    <n v="0"/>
    <n v="0"/>
    <n v="0"/>
    <n v="0"/>
    <n v="0"/>
    <x v="0"/>
    <n v="240"/>
    <n v="10545"/>
    <n v="0"/>
    <n v="13"/>
    <n v="6"/>
  </r>
  <r>
    <s v="Shapoorji Pallonji Joyville Gurugram"/>
    <s v=" Sector 102 Gurgaon"/>
    <x v="1"/>
    <n v="195000"/>
    <n v="10529"/>
    <s v="North-East"/>
    <x v="0"/>
    <x v="12"/>
    <n v="1.8520277329281E-2"/>
    <m/>
    <m/>
    <n v="1852"/>
    <n v="3"/>
    <n v="3"/>
    <n v="3"/>
    <n v="3"/>
    <s v="plurifamiliar"/>
    <n v="26"/>
    <n v="10"/>
    <n v="0"/>
    <n v="0"/>
    <n v="0"/>
    <n v="0"/>
    <n v="0"/>
    <n v="0"/>
    <n v="1"/>
    <n v="0"/>
    <n v="0"/>
    <n v="0"/>
    <n v="1"/>
    <n v="1"/>
    <n v="1"/>
    <n v="1"/>
    <n v="1"/>
    <n v="1"/>
    <n v="0"/>
    <n v="1"/>
    <n v="1"/>
    <n v="1"/>
    <n v="1"/>
    <n v="1"/>
    <n v="1"/>
    <n v="0"/>
    <n v="0"/>
    <n v="0"/>
    <n v="1"/>
    <x v="0"/>
    <x v="0"/>
    <n v="1"/>
    <n v="1"/>
    <n v="0"/>
    <n v="0"/>
    <n v="0"/>
    <n v="0"/>
    <n v="0"/>
    <n v="0"/>
    <n v="0"/>
    <n v="0"/>
    <n v="0"/>
    <n v="0"/>
    <n v="0"/>
    <n v="0"/>
    <n v="0"/>
    <n v="0"/>
    <n v="0"/>
    <n v="0"/>
    <n v="0"/>
    <n v="0"/>
    <n v="0"/>
    <x v="0"/>
    <n v="195"/>
    <n v="10529"/>
    <n v="0"/>
    <n v="10"/>
    <n v="6"/>
  </r>
  <r>
    <s v="Shapoorji Pallonji Joyville Gurugram"/>
    <s v=" Sector 102 Gurgaon"/>
    <x v="1"/>
    <n v="126000"/>
    <n v="10041"/>
    <s v="North"/>
    <x v="0"/>
    <x v="7"/>
    <n v="1.2548550941141301E-2"/>
    <m/>
    <m/>
    <n v="1215"/>
    <n v="2"/>
    <n v="2"/>
    <n v="2"/>
    <n v="2"/>
    <s v="unifamiliar"/>
    <n v="26"/>
    <n v="10"/>
    <n v="0"/>
    <n v="0"/>
    <n v="0"/>
    <n v="0"/>
    <n v="0"/>
    <n v="1"/>
    <n v="1"/>
    <n v="0"/>
    <n v="0"/>
    <n v="1"/>
    <n v="1"/>
    <n v="1"/>
    <n v="1"/>
    <n v="1"/>
    <n v="1"/>
    <n v="1"/>
    <n v="1"/>
    <n v="1"/>
    <n v="1"/>
    <n v="1"/>
    <n v="1"/>
    <n v="1"/>
    <n v="1"/>
    <n v="0"/>
    <n v="0"/>
    <n v="0"/>
    <n v="1"/>
    <x v="0"/>
    <x v="0"/>
    <n v="1"/>
    <n v="1"/>
    <n v="0"/>
    <n v="0"/>
    <n v="0"/>
    <n v="0"/>
    <n v="0"/>
    <n v="0"/>
    <n v="0"/>
    <n v="0"/>
    <n v="0"/>
    <n v="0"/>
    <n v="0"/>
    <n v="0"/>
    <n v="0"/>
    <n v="0"/>
    <n v="0"/>
    <n v="0"/>
    <n v="0"/>
    <n v="0"/>
    <n v="0"/>
    <x v="0"/>
    <n v="126"/>
    <n v="10041"/>
    <n v="0"/>
    <n v="13"/>
    <n v="6"/>
  </r>
  <r>
    <s v="Shapoorji Pallonji Joyville Gurugram"/>
    <s v=" Sector 102 Gurgaon"/>
    <x v="1"/>
    <n v="200000"/>
    <n v="10799"/>
    <s v="South-East"/>
    <x v="0"/>
    <x v="0"/>
    <n v="1.8520233354940199E-2"/>
    <m/>
    <m/>
    <n v="1852"/>
    <n v="3"/>
    <n v="3"/>
    <n v="3"/>
    <n v="3"/>
    <s v="plurifamiliar"/>
    <n v="26"/>
    <n v="9"/>
    <n v="0"/>
    <n v="0"/>
    <n v="0"/>
    <n v="0"/>
    <n v="0"/>
    <n v="0"/>
    <n v="1"/>
    <n v="0"/>
    <n v="0"/>
    <n v="0"/>
    <n v="1"/>
    <n v="0"/>
    <n v="1"/>
    <n v="1"/>
    <n v="1"/>
    <n v="0"/>
    <n v="1"/>
    <n v="1"/>
    <n v="0"/>
    <n v="0"/>
    <n v="0"/>
    <n v="1"/>
    <n v="1"/>
    <n v="0"/>
    <n v="0"/>
    <n v="0"/>
    <n v="1"/>
    <x v="0"/>
    <x v="0"/>
    <n v="1"/>
    <n v="1"/>
    <n v="0"/>
    <n v="0"/>
    <n v="0"/>
    <n v="0"/>
    <n v="0"/>
    <n v="0"/>
    <n v="0"/>
    <n v="0"/>
    <n v="0"/>
    <n v="0"/>
    <n v="0"/>
    <n v="0"/>
    <n v="0"/>
    <n v="0"/>
    <n v="0"/>
    <n v="0"/>
    <n v="0"/>
    <n v="0"/>
    <n v="0"/>
    <x v="0"/>
    <n v="200"/>
    <n v="10799"/>
    <n v="0"/>
    <n v="7"/>
    <n v="6"/>
  </r>
  <r>
    <s v="Shapoorji Pallonji Joyville Gurugram"/>
    <s v=" Sector 102 Gurgaon"/>
    <x v="1"/>
    <n v="180000"/>
    <n v="10638"/>
    <s v="North"/>
    <x v="0"/>
    <x v="0"/>
    <n v="1.6920473773265599E-2"/>
    <m/>
    <m/>
    <n v="1692"/>
    <n v="3"/>
    <n v="3"/>
    <n v="3"/>
    <n v="3"/>
    <s v="plurifamiliar"/>
    <n v="26"/>
    <n v="5"/>
    <n v="0"/>
    <n v="0"/>
    <n v="0"/>
    <n v="0"/>
    <n v="0"/>
    <n v="0"/>
    <n v="1"/>
    <n v="0"/>
    <n v="0"/>
    <n v="0"/>
    <n v="1"/>
    <n v="0"/>
    <n v="1"/>
    <n v="1"/>
    <n v="1"/>
    <n v="1"/>
    <n v="1"/>
    <n v="1"/>
    <n v="0"/>
    <n v="0"/>
    <n v="0"/>
    <n v="1"/>
    <n v="1"/>
    <n v="0"/>
    <n v="0"/>
    <n v="0"/>
    <n v="1"/>
    <x v="0"/>
    <x v="0"/>
    <n v="1"/>
    <n v="1"/>
    <n v="0"/>
    <n v="0"/>
    <n v="0"/>
    <n v="0"/>
    <n v="0"/>
    <n v="0"/>
    <n v="0"/>
    <n v="0"/>
    <n v="0"/>
    <n v="0"/>
    <n v="0"/>
    <n v="0"/>
    <n v="0"/>
    <n v="0"/>
    <n v="0"/>
    <n v="0"/>
    <n v="0"/>
    <n v="0"/>
    <n v="0"/>
    <x v="0"/>
    <n v="180"/>
    <n v="10638"/>
    <n v="0"/>
    <n v="8"/>
    <n v="6"/>
  </r>
  <r>
    <s v="Shapoorji Pallonji Joyville Gurugram"/>
    <s v=" Sector 102 Gurgaon"/>
    <x v="1"/>
    <n v="97000"/>
    <n v="10601"/>
    <s v="East"/>
    <x v="0"/>
    <x v="12"/>
    <n v="9.1500801811149005E-3"/>
    <m/>
    <m/>
    <n v="915"/>
    <n v="2"/>
    <n v="2"/>
    <n v="2"/>
    <n v="2"/>
    <s v="unifamiliar"/>
    <n v="26"/>
    <n v="12"/>
    <n v="0"/>
    <n v="0"/>
    <n v="0"/>
    <n v="0"/>
    <n v="0"/>
    <n v="0"/>
    <n v="1"/>
    <n v="0"/>
    <n v="0"/>
    <n v="1"/>
    <n v="1"/>
    <n v="1"/>
    <n v="1"/>
    <n v="1"/>
    <n v="1"/>
    <n v="0"/>
    <n v="1"/>
    <n v="1"/>
    <n v="1"/>
    <n v="1"/>
    <n v="1"/>
    <n v="1"/>
    <n v="1"/>
    <n v="0"/>
    <n v="0"/>
    <n v="0"/>
    <n v="1"/>
    <x v="0"/>
    <x v="0"/>
    <n v="1"/>
    <n v="1"/>
    <n v="0"/>
    <n v="0"/>
    <n v="0"/>
    <n v="0"/>
    <n v="0"/>
    <n v="0"/>
    <n v="0"/>
    <n v="0"/>
    <n v="0"/>
    <n v="0"/>
    <n v="0"/>
    <n v="0"/>
    <n v="0"/>
    <n v="0"/>
    <n v="0"/>
    <n v="0"/>
    <n v="0"/>
    <n v="0"/>
    <n v="0"/>
    <x v="0"/>
    <n v="97"/>
    <n v="10601"/>
    <n v="0"/>
    <n v="11"/>
    <n v="6"/>
  </r>
  <r>
    <s v="Shapoorji Pallonji Joyville Gurugram"/>
    <s v=" Sector 102 Gurgaon"/>
    <x v="1"/>
    <n v="135000"/>
    <n v="9933"/>
    <s v="North-East"/>
    <x v="0"/>
    <x v="7"/>
    <n v="1.3591060102688001E-2"/>
    <m/>
    <m/>
    <n v="1359"/>
    <n v="2"/>
    <n v="2"/>
    <n v="2"/>
    <n v="2"/>
    <s v="unifamiliar"/>
    <n v="26"/>
    <n v="9"/>
    <n v="0"/>
    <n v="0"/>
    <n v="0"/>
    <n v="0"/>
    <n v="0"/>
    <n v="1"/>
    <n v="1"/>
    <n v="0"/>
    <n v="0"/>
    <n v="1"/>
    <n v="1"/>
    <n v="1"/>
    <n v="1"/>
    <n v="1"/>
    <n v="1"/>
    <n v="1"/>
    <n v="1"/>
    <n v="1"/>
    <n v="1"/>
    <n v="1"/>
    <n v="1"/>
    <n v="1"/>
    <n v="1"/>
    <n v="0"/>
    <n v="0"/>
    <n v="0"/>
    <n v="1"/>
    <x v="0"/>
    <x v="0"/>
    <n v="1"/>
    <n v="1"/>
    <n v="0"/>
    <n v="0"/>
    <n v="0"/>
    <n v="0"/>
    <n v="0"/>
    <n v="0"/>
    <n v="0"/>
    <n v="0"/>
    <n v="0"/>
    <n v="0"/>
    <n v="0"/>
    <n v="0"/>
    <n v="0"/>
    <n v="0"/>
    <n v="0"/>
    <n v="0"/>
    <n v="0"/>
    <n v="0"/>
    <n v="0"/>
    <x v="0"/>
    <n v="135"/>
    <n v="9933"/>
    <n v="0"/>
    <n v="13"/>
    <n v="6"/>
  </r>
  <r>
    <s v="Shapoorji Pallonji Joyville Gurugram"/>
    <s v=" Sector 102 Gurgaon"/>
    <x v="1"/>
    <n v="215000"/>
    <n v="12706"/>
    <s v="South-West"/>
    <x v="0"/>
    <x v="0"/>
    <n v="1.69211396190776E-2"/>
    <n v="1592"/>
    <n v="1690"/>
    <n v="1692"/>
    <n v="3"/>
    <n v="3"/>
    <n v="3"/>
    <n v="3"/>
    <s v="plurifamiliar"/>
    <n v="26"/>
    <n v="10"/>
    <n v="0"/>
    <n v="0"/>
    <n v="0"/>
    <n v="0"/>
    <n v="0"/>
    <n v="0"/>
    <n v="1"/>
    <n v="0"/>
    <n v="0"/>
    <n v="0"/>
    <n v="1"/>
    <n v="0"/>
    <n v="1"/>
    <n v="1"/>
    <n v="1"/>
    <n v="1"/>
    <n v="1"/>
    <n v="1"/>
    <n v="0"/>
    <n v="0"/>
    <n v="0"/>
    <n v="1"/>
    <n v="1"/>
    <n v="0"/>
    <n v="0"/>
    <n v="0"/>
    <n v="1"/>
    <x v="0"/>
    <x v="0"/>
    <n v="1"/>
    <n v="1"/>
    <n v="0"/>
    <n v="2"/>
    <n v="0"/>
    <n v="0"/>
    <n v="0"/>
    <n v="0"/>
    <n v="0"/>
    <n v="1"/>
    <n v="0"/>
    <n v="0"/>
    <n v="0"/>
    <n v="0"/>
    <n v="0"/>
    <n v="1"/>
    <n v="0"/>
    <n v="0"/>
    <n v="0"/>
    <n v="0"/>
    <n v="2"/>
    <x v="1"/>
    <n v="215"/>
    <n v="12706"/>
    <n v="4"/>
    <n v="8"/>
    <n v="6"/>
  </r>
  <r>
    <s v="Shapoorji Pallonji Joyville Gurugram"/>
    <s v=" Sector 102 Gurgaon"/>
    <x v="1"/>
    <n v="125000"/>
    <n v="9876"/>
    <s v="East"/>
    <x v="0"/>
    <x v="7"/>
    <n v="1.2656946132037199E-2"/>
    <m/>
    <m/>
    <n v="1215"/>
    <n v="2"/>
    <n v="2"/>
    <n v="2"/>
    <n v="2"/>
    <s v="unifamiliar"/>
    <n v="26"/>
    <n v="0"/>
    <n v="0"/>
    <n v="0"/>
    <n v="0"/>
    <n v="0"/>
    <n v="0"/>
    <n v="1"/>
    <n v="1"/>
    <n v="0"/>
    <n v="0"/>
    <n v="0"/>
    <n v="1"/>
    <n v="1"/>
    <n v="1"/>
    <n v="1"/>
    <n v="1"/>
    <n v="1"/>
    <n v="1"/>
    <n v="1"/>
    <n v="1"/>
    <n v="1"/>
    <n v="1"/>
    <n v="1"/>
    <n v="1"/>
    <n v="0"/>
    <n v="0"/>
    <n v="0"/>
    <n v="1"/>
    <x v="0"/>
    <x v="0"/>
    <n v="1"/>
    <n v="1"/>
    <n v="0"/>
    <n v="0"/>
    <n v="0"/>
    <n v="0"/>
    <n v="0"/>
    <n v="0"/>
    <n v="0"/>
    <n v="0"/>
    <n v="0"/>
    <n v="0"/>
    <n v="0"/>
    <n v="0"/>
    <n v="0"/>
    <n v="0"/>
    <n v="0"/>
    <n v="0"/>
    <n v="0"/>
    <n v="0"/>
    <n v="0"/>
    <x v="0"/>
    <n v="125"/>
    <n v="9876"/>
    <n v="0"/>
    <n v="12"/>
    <n v="6"/>
  </r>
  <r>
    <s v="Shapoorji Pallonji Joyville Gurugram"/>
    <s v=" Sector 102 Gurgaon"/>
    <x v="1"/>
    <n v="126000"/>
    <n v="10370"/>
    <s v="East"/>
    <x v="0"/>
    <x v="0"/>
    <n v="1.2150433944069399E-2"/>
    <m/>
    <m/>
    <n v="1215"/>
    <n v="2"/>
    <n v="2"/>
    <n v="3"/>
    <n v="2"/>
    <s v="unifamiliar"/>
    <n v="26"/>
    <n v="7"/>
    <n v="0"/>
    <n v="0"/>
    <n v="0"/>
    <n v="0"/>
    <n v="0"/>
    <n v="0"/>
    <n v="1"/>
    <n v="0"/>
    <n v="0"/>
    <n v="0"/>
    <n v="1"/>
    <n v="0"/>
    <n v="1"/>
    <n v="1"/>
    <n v="1"/>
    <n v="1"/>
    <n v="1"/>
    <n v="1"/>
    <n v="0"/>
    <n v="0"/>
    <n v="0"/>
    <n v="1"/>
    <n v="1"/>
    <n v="0"/>
    <n v="0"/>
    <n v="0"/>
    <n v="1"/>
    <x v="0"/>
    <x v="0"/>
    <n v="1"/>
    <n v="1"/>
    <n v="4"/>
    <n v="2"/>
    <n v="0"/>
    <n v="0"/>
    <n v="0"/>
    <n v="0"/>
    <n v="0"/>
    <n v="1"/>
    <n v="0"/>
    <n v="0"/>
    <n v="0"/>
    <n v="0"/>
    <n v="0"/>
    <n v="2"/>
    <n v="0"/>
    <n v="0"/>
    <n v="0"/>
    <n v="0"/>
    <n v="2"/>
    <x v="1"/>
    <n v="126"/>
    <n v="10370"/>
    <n v="9"/>
    <n v="8"/>
    <n v="6"/>
  </r>
  <r>
    <s v="Shapoorji Pallonji Joyville Gurugram"/>
    <s v=" Sector 102 Gurgaon"/>
    <x v="1"/>
    <n v="190000"/>
    <n v="10259"/>
    <s v="North-East"/>
    <x v="4"/>
    <x v="9"/>
    <n v="1.8520323618286299E-2"/>
    <n v="1450"/>
    <n v="1700"/>
    <n v="1852"/>
    <n v="3"/>
    <n v="3"/>
    <n v="3"/>
    <n v="3"/>
    <s v="plurifamiliar"/>
    <n v="26"/>
    <n v="15"/>
    <n v="0"/>
    <n v="0"/>
    <n v="1"/>
    <n v="0"/>
    <n v="1"/>
    <n v="1"/>
    <n v="1"/>
    <n v="0"/>
    <n v="1"/>
    <n v="1"/>
    <n v="1"/>
    <n v="1"/>
    <n v="1"/>
    <n v="1"/>
    <n v="1"/>
    <n v="1"/>
    <n v="1"/>
    <n v="1"/>
    <n v="1"/>
    <n v="1"/>
    <n v="1"/>
    <n v="1"/>
    <n v="1"/>
    <n v="0"/>
    <n v="0"/>
    <n v="0"/>
    <n v="1"/>
    <x v="0"/>
    <x v="0"/>
    <n v="1"/>
    <n v="1"/>
    <n v="5"/>
    <n v="0"/>
    <n v="0"/>
    <n v="0"/>
    <n v="0"/>
    <n v="0"/>
    <n v="0"/>
    <n v="0"/>
    <n v="0"/>
    <n v="0"/>
    <n v="0"/>
    <n v="0"/>
    <n v="0"/>
    <n v="2"/>
    <n v="0"/>
    <n v="0"/>
    <n v="0"/>
    <n v="0"/>
    <n v="0"/>
    <x v="0"/>
    <n v="190"/>
    <n v="10259"/>
    <n v="7"/>
    <n v="16"/>
    <n v="6"/>
  </r>
  <r>
    <s v="Shapoorji Pallonji Joyville Gurugram"/>
    <s v=" Sector 102 Gurgaon"/>
    <x v="1"/>
    <n v="177000"/>
    <n v="9195"/>
    <s v="North-East"/>
    <x v="0"/>
    <x v="7"/>
    <n v="1.9249592169657399E-2"/>
    <m/>
    <m/>
    <n v="1827"/>
    <n v="3"/>
    <n v="3"/>
    <n v="3"/>
    <n v="3"/>
    <s v="plurifamiliar"/>
    <n v="26"/>
    <n v="1"/>
    <n v="0"/>
    <n v="0"/>
    <n v="0"/>
    <n v="0"/>
    <n v="1"/>
    <n v="1"/>
    <n v="1"/>
    <n v="0"/>
    <n v="0"/>
    <n v="1"/>
    <n v="1"/>
    <n v="1"/>
    <n v="1"/>
    <n v="1"/>
    <n v="1"/>
    <n v="1"/>
    <n v="1"/>
    <n v="1"/>
    <n v="1"/>
    <n v="1"/>
    <n v="1"/>
    <n v="1"/>
    <n v="1"/>
    <n v="0"/>
    <n v="0"/>
    <n v="0"/>
    <n v="1"/>
    <x v="0"/>
    <x v="0"/>
    <n v="1"/>
    <n v="1"/>
    <n v="0"/>
    <n v="0"/>
    <n v="0"/>
    <n v="0"/>
    <n v="0"/>
    <n v="0"/>
    <n v="0"/>
    <n v="0"/>
    <n v="0"/>
    <n v="0"/>
    <n v="0"/>
    <n v="0"/>
    <n v="0"/>
    <n v="1"/>
    <n v="0"/>
    <n v="0"/>
    <n v="0"/>
    <n v="0"/>
    <n v="0"/>
    <x v="0"/>
    <n v="177"/>
    <n v="9195"/>
    <n v="1"/>
    <n v="14"/>
    <n v="6"/>
  </r>
  <r>
    <s v="Shapoorji Pallonji Joyville Gurugram"/>
    <s v=" Sector 102 Gurgaon"/>
    <x v="1"/>
    <n v="97000"/>
    <n v="16454"/>
    <s v="North-East"/>
    <x v="0"/>
    <x v="7"/>
    <n v="5.8952230460678004E-3"/>
    <n v="589.49"/>
    <m/>
    <n v="915"/>
    <n v="2"/>
    <n v="2"/>
    <n v="2"/>
    <n v="2"/>
    <s v="unifamiliar"/>
    <n v="26"/>
    <n v="10"/>
    <n v="0"/>
    <n v="0"/>
    <n v="0"/>
    <n v="0"/>
    <n v="1"/>
    <n v="1"/>
    <n v="1"/>
    <n v="0"/>
    <n v="0"/>
    <n v="1"/>
    <n v="1"/>
    <n v="1"/>
    <n v="1"/>
    <n v="1"/>
    <n v="1"/>
    <n v="1"/>
    <n v="1"/>
    <n v="1"/>
    <n v="1"/>
    <n v="1"/>
    <n v="1"/>
    <n v="1"/>
    <n v="1"/>
    <n v="0"/>
    <n v="0"/>
    <n v="0"/>
    <n v="1"/>
    <x v="0"/>
    <x v="0"/>
    <n v="1"/>
    <n v="1"/>
    <n v="0"/>
    <n v="0"/>
    <n v="0"/>
    <n v="0"/>
    <n v="0"/>
    <n v="0"/>
    <n v="0"/>
    <n v="0"/>
    <n v="0"/>
    <n v="0"/>
    <n v="0"/>
    <n v="0"/>
    <n v="0"/>
    <n v="1"/>
    <n v="0"/>
    <n v="0"/>
    <n v="0"/>
    <n v="0"/>
    <n v="0"/>
    <x v="0"/>
    <n v="97"/>
    <n v="16454"/>
    <n v="1"/>
    <n v="14"/>
    <n v="6"/>
  </r>
  <r>
    <s v="Shapoorji Pallonji Joyville Gurugram"/>
    <s v=" Sector 102 Gurgaon"/>
    <x v="1"/>
    <n v="128000"/>
    <n v="10534"/>
    <s v="East"/>
    <x v="0"/>
    <x v="0"/>
    <n v="1.2151129675337E-2"/>
    <m/>
    <m/>
    <n v="1215"/>
    <n v="2"/>
    <n v="2"/>
    <n v="3"/>
    <n v="2"/>
    <s v="unifamiliar"/>
    <n v="26"/>
    <n v="10"/>
    <n v="0"/>
    <n v="0"/>
    <n v="0"/>
    <n v="0"/>
    <n v="0"/>
    <n v="0"/>
    <n v="1"/>
    <n v="0"/>
    <n v="0"/>
    <n v="0"/>
    <n v="1"/>
    <n v="0"/>
    <n v="1"/>
    <n v="1"/>
    <n v="1"/>
    <n v="1"/>
    <n v="1"/>
    <n v="1"/>
    <n v="0"/>
    <n v="0"/>
    <n v="0"/>
    <n v="1"/>
    <n v="1"/>
    <n v="0"/>
    <n v="0"/>
    <n v="0"/>
    <n v="1"/>
    <x v="0"/>
    <x v="0"/>
    <n v="1"/>
    <n v="1"/>
    <n v="0"/>
    <n v="0"/>
    <n v="0"/>
    <n v="0"/>
    <n v="0"/>
    <n v="0"/>
    <n v="0"/>
    <n v="0"/>
    <n v="0"/>
    <n v="0"/>
    <n v="0"/>
    <n v="0"/>
    <n v="0"/>
    <n v="0"/>
    <n v="0"/>
    <n v="0"/>
    <n v="0"/>
    <n v="0"/>
    <n v="0"/>
    <x v="0"/>
    <n v="128"/>
    <n v="10534"/>
    <n v="0"/>
    <n v="8"/>
    <n v="6"/>
  </r>
  <r>
    <s v="Shapoorji Pallonji Joyville Gurugram"/>
    <s v=" Sector 102 Gurgaon"/>
    <x v="1"/>
    <n v="141000"/>
    <n v="10307"/>
    <s v="North-East"/>
    <x v="0"/>
    <x v="0"/>
    <n v="1.3680023285146E-2"/>
    <m/>
    <m/>
    <n v="1368"/>
    <n v="2"/>
    <n v="2"/>
    <n v="3"/>
    <n v="2"/>
    <s v="unifamiliar"/>
    <n v="26"/>
    <n v="0"/>
    <n v="0"/>
    <n v="0"/>
    <n v="0"/>
    <n v="0"/>
    <n v="0"/>
    <n v="0"/>
    <n v="1"/>
    <n v="0"/>
    <n v="0"/>
    <n v="0"/>
    <n v="1"/>
    <n v="0"/>
    <n v="1"/>
    <n v="1"/>
    <n v="1"/>
    <n v="1"/>
    <n v="1"/>
    <n v="1"/>
    <n v="0"/>
    <n v="0"/>
    <n v="0"/>
    <n v="1"/>
    <n v="1"/>
    <n v="0"/>
    <n v="0"/>
    <n v="0"/>
    <n v="1"/>
    <x v="0"/>
    <x v="0"/>
    <n v="1"/>
    <n v="1"/>
    <n v="0"/>
    <n v="0"/>
    <n v="0"/>
    <n v="0"/>
    <n v="0"/>
    <n v="0"/>
    <n v="0"/>
    <n v="0"/>
    <n v="0"/>
    <n v="0"/>
    <n v="0"/>
    <n v="0"/>
    <n v="0"/>
    <n v="0"/>
    <n v="0"/>
    <n v="0"/>
    <n v="0"/>
    <n v="0"/>
    <n v="0"/>
    <x v="0"/>
    <n v="141"/>
    <n v="10307"/>
    <n v="0"/>
    <n v="8"/>
    <n v="6"/>
  </r>
  <r>
    <s v="Shapoorji Pallonji Joyville Gurugram"/>
    <s v=" Sector 102 Gurgaon"/>
    <x v="1"/>
    <n v="140000"/>
    <n v="11666"/>
    <s v="North"/>
    <x v="0"/>
    <x v="8"/>
    <n v="1.20006857534716E-2"/>
    <n v="1200"/>
    <m/>
    <n v="1368"/>
    <n v="2"/>
    <n v="2"/>
    <n v="3"/>
    <n v="2"/>
    <s v="unifamiliar"/>
    <n v="14"/>
    <n v="0"/>
    <n v="0"/>
    <n v="0"/>
    <n v="0"/>
    <n v="0"/>
    <n v="1"/>
    <n v="0"/>
    <n v="1"/>
    <n v="0"/>
    <n v="0"/>
    <n v="1"/>
    <n v="1"/>
    <n v="1"/>
    <n v="1"/>
    <n v="0"/>
    <n v="0"/>
    <n v="1"/>
    <n v="1"/>
    <n v="1"/>
    <n v="1"/>
    <n v="1"/>
    <n v="1"/>
    <n v="1"/>
    <n v="1"/>
    <n v="0"/>
    <n v="0"/>
    <n v="0"/>
    <n v="1"/>
    <x v="0"/>
    <x v="0"/>
    <n v="1"/>
    <n v="1"/>
    <n v="4"/>
    <n v="0"/>
    <n v="0"/>
    <n v="0"/>
    <n v="0"/>
    <n v="0"/>
    <n v="0"/>
    <n v="1"/>
    <n v="0"/>
    <n v="0"/>
    <n v="0"/>
    <n v="0"/>
    <n v="0"/>
    <n v="0"/>
    <n v="0"/>
    <n v="0"/>
    <n v="0"/>
    <n v="0"/>
    <n v="2"/>
    <x v="1"/>
    <n v="140"/>
    <n v="11666"/>
    <n v="5"/>
    <n v="11"/>
    <n v="6"/>
  </r>
  <r>
    <s v="Shapoorji Pallonji Joyville Gurugram"/>
    <s v=" Sector 102 Gurgaon"/>
    <x v="1"/>
    <n v="175000"/>
    <n v="9449"/>
    <s v="West"/>
    <x v="0"/>
    <x v="0"/>
    <n v="1.8520478357498101E-2"/>
    <n v="1128"/>
    <m/>
    <n v="1852"/>
    <n v="3"/>
    <n v="3"/>
    <n v="3"/>
    <n v="3"/>
    <s v="plurifamiliar"/>
    <n v="26"/>
    <n v="10"/>
    <n v="1"/>
    <n v="1"/>
    <n v="1"/>
    <n v="0"/>
    <n v="0"/>
    <n v="0"/>
    <n v="1"/>
    <n v="0"/>
    <n v="0"/>
    <n v="0"/>
    <n v="1"/>
    <n v="0"/>
    <n v="1"/>
    <n v="1"/>
    <n v="1"/>
    <n v="1"/>
    <n v="1"/>
    <n v="1"/>
    <n v="0"/>
    <n v="0"/>
    <n v="0"/>
    <n v="1"/>
    <n v="1"/>
    <n v="0"/>
    <n v="0"/>
    <n v="0"/>
    <n v="1"/>
    <x v="0"/>
    <x v="0"/>
    <n v="1"/>
    <n v="1"/>
    <n v="0"/>
    <n v="0"/>
    <n v="0"/>
    <n v="0"/>
    <n v="0"/>
    <n v="0"/>
    <n v="0"/>
    <n v="1"/>
    <n v="0"/>
    <n v="0"/>
    <n v="0"/>
    <n v="0"/>
    <n v="0"/>
    <n v="0"/>
    <n v="0"/>
    <n v="0"/>
    <n v="0"/>
    <n v="0"/>
    <n v="0"/>
    <x v="0"/>
    <n v="175"/>
    <n v="9449"/>
    <n v="1"/>
    <n v="11"/>
    <n v="6"/>
  </r>
  <r>
    <s v="Shapoorji Pallonji Joyville Gurugram"/>
    <s v=" Sector 102 Gurgaon"/>
    <x v="1"/>
    <n v="195000"/>
    <n v="13928"/>
    <s v="North-East"/>
    <x v="4"/>
    <x v="9"/>
    <n v="1.40005743825387E-2"/>
    <n v="1400"/>
    <m/>
    <n v="1852"/>
    <n v="3"/>
    <n v="3"/>
    <n v="3"/>
    <n v="3"/>
    <s v="plurifamiliar"/>
    <n v="26"/>
    <n v="6"/>
    <n v="0"/>
    <n v="0"/>
    <n v="1"/>
    <n v="0"/>
    <n v="1"/>
    <n v="1"/>
    <n v="1"/>
    <n v="0"/>
    <n v="1"/>
    <n v="1"/>
    <n v="1"/>
    <n v="1"/>
    <n v="1"/>
    <n v="1"/>
    <n v="1"/>
    <n v="1"/>
    <n v="1"/>
    <n v="1"/>
    <n v="1"/>
    <n v="1"/>
    <n v="1"/>
    <n v="1"/>
    <n v="1"/>
    <n v="0"/>
    <n v="0"/>
    <n v="0"/>
    <n v="1"/>
    <x v="0"/>
    <x v="0"/>
    <n v="1"/>
    <n v="1"/>
    <n v="4"/>
    <n v="3"/>
    <n v="0"/>
    <n v="0"/>
    <n v="1"/>
    <n v="1"/>
    <n v="0"/>
    <n v="1"/>
    <n v="0"/>
    <n v="0"/>
    <n v="0"/>
    <n v="0"/>
    <n v="1"/>
    <n v="3"/>
    <n v="0"/>
    <n v="0"/>
    <n v="0"/>
    <n v="0"/>
    <n v="2"/>
    <x v="1"/>
    <n v="195"/>
    <n v="13928"/>
    <n v="14"/>
    <n v="16"/>
    <n v="6"/>
  </r>
  <r>
    <s v="Shapoorji Pallonji Joyville Gurugram"/>
    <s v=" Sector 102 Gurgaon"/>
    <x v="1"/>
    <n v="130000"/>
    <n v="17691"/>
    <s v="East"/>
    <x v="0"/>
    <x v="12"/>
    <n v="7.3483692272906997E-3"/>
    <n v="734.8"/>
    <n v="1009"/>
    <n v="1215"/>
    <n v="2"/>
    <n v="2"/>
    <n v="3"/>
    <n v="2"/>
    <s v="unifamiliar"/>
    <n v="26"/>
    <n v="0"/>
    <n v="0"/>
    <n v="0"/>
    <n v="0"/>
    <n v="1"/>
    <n v="1"/>
    <n v="0"/>
    <n v="1"/>
    <n v="0"/>
    <n v="0"/>
    <n v="1"/>
    <n v="1"/>
    <n v="1"/>
    <n v="1"/>
    <n v="1"/>
    <n v="1"/>
    <n v="1"/>
    <n v="1"/>
    <n v="1"/>
    <n v="1"/>
    <n v="1"/>
    <n v="1"/>
    <n v="1"/>
    <n v="1"/>
    <n v="0"/>
    <n v="0"/>
    <n v="0"/>
    <n v="1"/>
    <x v="0"/>
    <x v="0"/>
    <n v="1"/>
    <n v="1"/>
    <n v="0"/>
    <n v="0"/>
    <n v="0"/>
    <n v="0"/>
    <n v="0"/>
    <n v="0"/>
    <n v="0"/>
    <n v="0"/>
    <n v="0"/>
    <n v="0"/>
    <n v="0"/>
    <n v="0"/>
    <n v="0"/>
    <n v="0"/>
    <n v="0"/>
    <n v="0"/>
    <n v="0"/>
    <n v="0"/>
    <n v="0"/>
    <x v="0"/>
    <n v="130"/>
    <n v="17691"/>
    <n v="0"/>
    <n v="14"/>
    <n v="6"/>
  </r>
  <r>
    <s v="Shapoorji Pallonji Joyville Gurugram"/>
    <s v=" Sector 102 Gurgaon"/>
    <x v="1"/>
    <n v="200000"/>
    <n v="17729"/>
    <s v="South"/>
    <x v="0"/>
    <x v="7"/>
    <n v="1.1280952112358199E-2"/>
    <n v="1128.0899999999999"/>
    <n v="1456"/>
    <n v="1852"/>
    <n v="3"/>
    <n v="3"/>
    <n v="3"/>
    <n v="3"/>
    <s v="plurifamiliar"/>
    <n v="26"/>
    <n v="1"/>
    <n v="0"/>
    <n v="0"/>
    <n v="0"/>
    <n v="1"/>
    <n v="1"/>
    <n v="1"/>
    <n v="1"/>
    <n v="0"/>
    <n v="0"/>
    <n v="1"/>
    <n v="1"/>
    <n v="1"/>
    <n v="1"/>
    <n v="1"/>
    <n v="1"/>
    <n v="1"/>
    <n v="1"/>
    <n v="1"/>
    <n v="1"/>
    <n v="1"/>
    <n v="1"/>
    <n v="1"/>
    <n v="1"/>
    <n v="0"/>
    <n v="0"/>
    <n v="0"/>
    <n v="1"/>
    <x v="0"/>
    <x v="0"/>
    <n v="1"/>
    <n v="1"/>
    <n v="0"/>
    <n v="0"/>
    <n v="0"/>
    <n v="0"/>
    <n v="0"/>
    <n v="0"/>
    <n v="0"/>
    <n v="0"/>
    <n v="0"/>
    <n v="0"/>
    <n v="0"/>
    <n v="0"/>
    <n v="0"/>
    <n v="0"/>
    <n v="0"/>
    <n v="0"/>
    <n v="0"/>
    <n v="0"/>
    <n v="0"/>
    <x v="0"/>
    <n v="200"/>
    <n v="17729"/>
    <n v="0"/>
    <n v="15"/>
    <n v="6"/>
  </r>
  <r>
    <s v="Shapoorji Pallonji Joyville Gurugram"/>
    <s v=" Sector 102 Gurgaon"/>
    <x v="1"/>
    <n v="180000"/>
    <n v="10638"/>
    <s v="East"/>
    <x v="0"/>
    <x v="7"/>
    <n v="1.6920473773265599E-2"/>
    <m/>
    <m/>
    <n v="1692"/>
    <n v="3"/>
    <n v="3"/>
    <n v="3"/>
    <n v="3"/>
    <s v="plurifamiliar"/>
    <n v="26"/>
    <n v="1"/>
    <n v="0"/>
    <n v="0"/>
    <n v="0"/>
    <n v="0"/>
    <n v="0"/>
    <n v="1"/>
    <n v="1"/>
    <n v="0"/>
    <n v="0"/>
    <n v="1"/>
    <n v="1"/>
    <n v="1"/>
    <n v="1"/>
    <n v="1"/>
    <n v="1"/>
    <n v="1"/>
    <n v="1"/>
    <n v="1"/>
    <n v="1"/>
    <n v="1"/>
    <n v="1"/>
    <n v="1"/>
    <n v="1"/>
    <n v="0"/>
    <n v="0"/>
    <n v="0"/>
    <n v="1"/>
    <x v="0"/>
    <x v="0"/>
    <n v="1"/>
    <n v="1"/>
    <n v="0"/>
    <n v="0"/>
    <n v="0"/>
    <n v="0"/>
    <n v="0"/>
    <n v="0"/>
    <n v="0"/>
    <n v="0"/>
    <n v="0"/>
    <n v="0"/>
    <n v="0"/>
    <n v="0"/>
    <n v="0"/>
    <n v="0"/>
    <n v="0"/>
    <n v="0"/>
    <n v="0"/>
    <n v="0"/>
    <n v="0"/>
    <x v="0"/>
    <n v="180"/>
    <n v="10638"/>
    <n v="0"/>
    <n v="13"/>
    <n v="6"/>
  </r>
  <r>
    <s v="Shapoorji Pallonji Joyville Gurugram"/>
    <s v=" Sector 102 Gurgaon"/>
    <x v="1"/>
    <n v="124000"/>
    <n v="10205"/>
    <s v="East"/>
    <x v="0"/>
    <x v="7"/>
    <n v="1.21509064184223E-2"/>
    <m/>
    <m/>
    <n v="1215"/>
    <n v="2"/>
    <n v="2"/>
    <n v="2"/>
    <n v="2"/>
    <s v="unifamiliar"/>
    <n v="14"/>
    <n v="10"/>
    <n v="0"/>
    <n v="0"/>
    <n v="0"/>
    <n v="0"/>
    <n v="0"/>
    <n v="1"/>
    <n v="1"/>
    <n v="0"/>
    <n v="0"/>
    <n v="1"/>
    <n v="1"/>
    <n v="1"/>
    <n v="1"/>
    <n v="1"/>
    <n v="1"/>
    <n v="1"/>
    <n v="1"/>
    <n v="1"/>
    <n v="1"/>
    <n v="1"/>
    <n v="1"/>
    <n v="1"/>
    <n v="1"/>
    <n v="0"/>
    <n v="0"/>
    <n v="0"/>
    <n v="1"/>
    <x v="0"/>
    <x v="0"/>
    <n v="1"/>
    <n v="1"/>
    <n v="0"/>
    <n v="0"/>
    <n v="0"/>
    <n v="0"/>
    <n v="0"/>
    <n v="0"/>
    <n v="0"/>
    <n v="0"/>
    <n v="0"/>
    <n v="0"/>
    <n v="0"/>
    <n v="0"/>
    <n v="0"/>
    <n v="0"/>
    <n v="0"/>
    <n v="0"/>
    <n v="0"/>
    <n v="0"/>
    <n v="0"/>
    <x v="0"/>
    <n v="124"/>
    <n v="10205"/>
    <n v="0"/>
    <n v="13"/>
    <n v="6"/>
  </r>
  <r>
    <s v="Shapoorji Pallonji Joyville Gurugram"/>
    <s v=" Sector 102 Gurgaon"/>
    <x v="1"/>
    <n v="96000"/>
    <n v="10491"/>
    <s v="East"/>
    <x v="0"/>
    <x v="7"/>
    <n v="9.1507006005146999E-3"/>
    <m/>
    <m/>
    <n v="915"/>
    <n v="2"/>
    <n v="2"/>
    <n v="2"/>
    <n v="2"/>
    <s v="unifamiliar"/>
    <n v="14"/>
    <n v="10"/>
    <n v="0"/>
    <n v="0"/>
    <n v="0"/>
    <n v="0"/>
    <n v="0"/>
    <n v="1"/>
    <n v="1"/>
    <n v="0"/>
    <n v="0"/>
    <n v="1"/>
    <n v="1"/>
    <n v="1"/>
    <n v="1"/>
    <n v="1"/>
    <n v="1"/>
    <n v="1"/>
    <n v="1"/>
    <n v="1"/>
    <n v="1"/>
    <n v="1"/>
    <n v="1"/>
    <n v="1"/>
    <n v="1"/>
    <n v="0"/>
    <n v="0"/>
    <n v="0"/>
    <n v="1"/>
    <x v="0"/>
    <x v="0"/>
    <n v="1"/>
    <n v="1"/>
    <n v="0"/>
    <n v="0"/>
    <n v="0"/>
    <n v="0"/>
    <n v="0"/>
    <n v="0"/>
    <n v="0"/>
    <n v="0"/>
    <n v="0"/>
    <n v="0"/>
    <n v="0"/>
    <n v="0"/>
    <n v="0"/>
    <n v="0"/>
    <n v="0"/>
    <n v="0"/>
    <n v="0"/>
    <n v="0"/>
    <n v="0"/>
    <x v="0"/>
    <n v="96"/>
    <n v="10491"/>
    <n v="0"/>
    <n v="13"/>
    <n v="6"/>
  </r>
  <r>
    <s v="Shapoorji Pallonji Joyville Gurugram"/>
    <s v=" Sector 102 Gurgaon"/>
    <x v="1"/>
    <n v="203000"/>
    <n v="12000"/>
    <s v=""/>
    <x v="4"/>
    <x v="35"/>
    <n v="1.6916666666666601E-2"/>
    <n v="1027.68"/>
    <m/>
    <n v="1692"/>
    <n v="3"/>
    <n v="3"/>
    <n v="2"/>
    <n v="3"/>
    <s v="plurifamiliar"/>
    <n v="26"/>
    <n v="1"/>
    <n v="0"/>
    <n v="0"/>
    <n v="0"/>
    <n v="0"/>
    <n v="0"/>
    <n v="0"/>
    <n v="1"/>
    <n v="0"/>
    <n v="1"/>
    <n v="0"/>
    <n v="1"/>
    <n v="0"/>
    <n v="1"/>
    <n v="1"/>
    <n v="1"/>
    <n v="1"/>
    <n v="0"/>
    <n v="1"/>
    <n v="0"/>
    <n v="0"/>
    <n v="0"/>
    <n v="1"/>
    <n v="1"/>
    <n v="0"/>
    <n v="0"/>
    <n v="0"/>
    <n v="1"/>
    <x v="0"/>
    <x v="0"/>
    <n v="1"/>
    <n v="1"/>
    <n v="0"/>
    <n v="0"/>
    <n v="0"/>
    <n v="0"/>
    <n v="0"/>
    <n v="0"/>
    <n v="0"/>
    <n v="0"/>
    <n v="0"/>
    <n v="0"/>
    <n v="0"/>
    <n v="0"/>
    <n v="0"/>
    <n v="0"/>
    <n v="0"/>
    <n v="0"/>
    <n v="0"/>
    <n v="0"/>
    <n v="0"/>
    <x v="0"/>
    <n v="203"/>
    <n v="12000"/>
    <n v="0"/>
    <n v="8"/>
    <n v="6"/>
  </r>
  <r>
    <s v="Shapoorji Pallonji Joyville Gurugram"/>
    <s v=" Sector 102 Gurgaon"/>
    <x v="1"/>
    <n v="250000"/>
    <n v="14000"/>
    <s v=""/>
    <x v="5"/>
    <x v="9"/>
    <n v="1.7857142857142801E-2"/>
    <m/>
    <m/>
    <n v="1827"/>
    <n v="3"/>
    <n v="3"/>
    <n v="3"/>
    <n v="3"/>
    <s v="plurifamiliar"/>
    <n v="18"/>
    <n v="15"/>
    <n v="0"/>
    <n v="0"/>
    <n v="0"/>
    <n v="0"/>
    <n v="1"/>
    <n v="1"/>
    <n v="1"/>
    <n v="0"/>
    <n v="1"/>
    <n v="1"/>
    <n v="1"/>
    <n v="1"/>
    <n v="1"/>
    <n v="1"/>
    <n v="1"/>
    <n v="1"/>
    <n v="1"/>
    <n v="1"/>
    <n v="1"/>
    <n v="1"/>
    <n v="1"/>
    <n v="1"/>
    <n v="1"/>
    <n v="0"/>
    <n v="0"/>
    <n v="0"/>
    <n v="1"/>
    <x v="0"/>
    <x v="0"/>
    <n v="1"/>
    <n v="1"/>
    <n v="0"/>
    <n v="0"/>
    <n v="0"/>
    <n v="0"/>
    <n v="0"/>
    <n v="0"/>
    <n v="0"/>
    <n v="0"/>
    <n v="0"/>
    <n v="0"/>
    <n v="0"/>
    <n v="0"/>
    <n v="0"/>
    <n v="0"/>
    <n v="0"/>
    <n v="0"/>
    <n v="0"/>
    <n v="0"/>
    <n v="0"/>
    <x v="0"/>
    <n v="250"/>
    <n v="14000"/>
    <n v="0"/>
    <n v="15"/>
    <n v="6"/>
  </r>
  <r>
    <s v="Shapoorji Pallonji Joyville Gurugram"/>
    <s v=" Sector 102 Gurgaon"/>
    <x v="1"/>
    <n v="199000"/>
    <n v="20664"/>
    <s v="South"/>
    <x v="4"/>
    <x v="9"/>
    <n v="9.6302748741772994E-3"/>
    <n v="963"/>
    <m/>
    <n v="1349"/>
    <n v="2"/>
    <n v="2"/>
    <n v="2"/>
    <n v="2"/>
    <s v="unifamiliar"/>
    <n v="14"/>
    <n v="14"/>
    <n v="0"/>
    <n v="0"/>
    <n v="0"/>
    <n v="0"/>
    <n v="1"/>
    <n v="1"/>
    <n v="1"/>
    <n v="0"/>
    <n v="1"/>
    <n v="1"/>
    <n v="1"/>
    <n v="1"/>
    <n v="1"/>
    <n v="1"/>
    <n v="1"/>
    <n v="1"/>
    <n v="1"/>
    <n v="1"/>
    <n v="1"/>
    <n v="1"/>
    <n v="1"/>
    <n v="1"/>
    <n v="1"/>
    <n v="0"/>
    <n v="0"/>
    <n v="0"/>
    <n v="1"/>
    <x v="0"/>
    <x v="0"/>
    <n v="1"/>
    <n v="1"/>
    <n v="2"/>
    <n v="0"/>
    <n v="0"/>
    <n v="0"/>
    <n v="1"/>
    <n v="0"/>
    <n v="0"/>
    <n v="0"/>
    <n v="0"/>
    <n v="0"/>
    <n v="0"/>
    <n v="0"/>
    <n v="0"/>
    <n v="0"/>
    <n v="0"/>
    <n v="0"/>
    <n v="0"/>
    <n v="0"/>
    <n v="0"/>
    <x v="0"/>
    <n v="199"/>
    <n v="20664"/>
    <n v="3"/>
    <n v="15"/>
    <n v="6"/>
  </r>
  <r>
    <s v="Shapoorji Pallonji Joyville Gurugram"/>
    <s v=" Sector 102 Gurgaon"/>
    <x v="1"/>
    <n v="142000"/>
    <n v="10380"/>
    <s v=""/>
    <x v="1"/>
    <x v="1"/>
    <n v="1.36801541425818E-2"/>
    <m/>
    <n v="1368"/>
    <m/>
    <n v="2"/>
    <n v="2"/>
    <n v="3"/>
    <n v="2"/>
    <s v="unifamiliar"/>
    <n v="14"/>
    <n v="14"/>
    <n v="0"/>
    <n v="0"/>
    <n v="0"/>
    <n v="0"/>
    <m/>
    <m/>
    <m/>
    <m/>
    <m/>
    <m/>
    <m/>
    <m/>
    <m/>
    <m/>
    <m/>
    <m/>
    <m/>
    <m/>
    <m/>
    <m/>
    <m/>
    <m/>
    <m/>
    <m/>
    <m/>
    <m/>
    <m/>
    <x v="2"/>
    <x v="1"/>
    <m/>
    <m/>
    <n v="0"/>
    <n v="0"/>
    <n v="0"/>
    <n v="0"/>
    <n v="0"/>
    <n v="0"/>
    <n v="0"/>
    <n v="0"/>
    <n v="0"/>
    <n v="0"/>
    <n v="0"/>
    <n v="0"/>
    <n v="0"/>
    <n v="0"/>
    <n v="0"/>
    <n v="0"/>
    <n v="0"/>
    <n v="0"/>
    <n v="0"/>
    <x v="0"/>
    <n v="142"/>
    <n v="10380"/>
    <n v="0"/>
    <n v="0"/>
    <n v="0"/>
  </r>
  <r>
    <s v="Shapoorji Pallonji Joyville Gurugram"/>
    <s v=" Sector 102 Gurgaon"/>
    <x v="1"/>
    <n v="95000"/>
    <n v="10383"/>
    <s v="North-West"/>
    <x v="1"/>
    <x v="1"/>
    <n v="9.1495714148125996E-3"/>
    <n v="858"/>
    <n v="915"/>
    <m/>
    <n v="2"/>
    <n v="2"/>
    <n v="2"/>
    <n v="2"/>
    <s v="unifamiliar"/>
    <n v="14"/>
    <n v="14"/>
    <n v="0"/>
    <n v="0"/>
    <n v="0"/>
    <n v="0"/>
    <m/>
    <m/>
    <m/>
    <m/>
    <m/>
    <m/>
    <m/>
    <m/>
    <m/>
    <m/>
    <m/>
    <m/>
    <m/>
    <m/>
    <m/>
    <m/>
    <m/>
    <m/>
    <m/>
    <m/>
    <m/>
    <m/>
    <m/>
    <x v="2"/>
    <x v="1"/>
    <m/>
    <m/>
    <n v="0"/>
    <n v="0"/>
    <n v="0"/>
    <n v="0"/>
    <n v="0"/>
    <n v="0"/>
    <n v="0"/>
    <n v="0"/>
    <n v="0"/>
    <n v="0"/>
    <n v="0"/>
    <n v="0"/>
    <n v="0"/>
    <n v="0"/>
    <n v="0"/>
    <n v="0"/>
    <n v="0"/>
    <n v="0"/>
    <n v="0"/>
    <x v="0"/>
    <n v="95"/>
    <n v="10383"/>
    <n v="0"/>
    <n v="0"/>
    <n v="0"/>
  </r>
  <r>
    <s v="Shapoorji Pallonji Joyville Gurugram"/>
    <s v=" Sector 102 Gurgaon"/>
    <x v="1"/>
    <n v="95000"/>
    <n v="10383"/>
    <s v=""/>
    <x v="1"/>
    <x v="1"/>
    <n v="9.1495714148125996E-3"/>
    <n v="675"/>
    <n v="915"/>
    <m/>
    <n v="2"/>
    <n v="2"/>
    <n v="2"/>
    <n v="2"/>
    <s v="unifamiliar"/>
    <n v="14"/>
    <n v="14"/>
    <n v="0"/>
    <n v="0"/>
    <n v="0"/>
    <n v="0"/>
    <m/>
    <m/>
    <m/>
    <m/>
    <m/>
    <m/>
    <m/>
    <m/>
    <m/>
    <m/>
    <m/>
    <m/>
    <m/>
    <m/>
    <m/>
    <m/>
    <m/>
    <m/>
    <m/>
    <m/>
    <m/>
    <m/>
    <m/>
    <x v="2"/>
    <x v="1"/>
    <m/>
    <m/>
    <n v="0"/>
    <n v="0"/>
    <n v="0"/>
    <n v="0"/>
    <n v="0"/>
    <n v="0"/>
    <n v="0"/>
    <n v="0"/>
    <n v="0"/>
    <n v="0"/>
    <n v="0"/>
    <n v="0"/>
    <n v="0"/>
    <n v="0"/>
    <n v="0"/>
    <n v="0"/>
    <n v="0"/>
    <n v="0"/>
    <n v="0"/>
    <x v="0"/>
    <n v="95"/>
    <n v="10383"/>
    <n v="0"/>
    <n v="0"/>
    <n v="0"/>
  </r>
  <r>
    <s v="Shapoorji Pallonji Joyville Gurugram"/>
    <s v=" Sector 102 Gurgaon"/>
    <x v="1"/>
    <n v="160000"/>
    <n v="11700"/>
    <s v=""/>
    <x v="2"/>
    <x v="1"/>
    <n v="1.3675213675213601E-2"/>
    <m/>
    <n v="1368"/>
    <m/>
    <n v="2"/>
    <n v="2"/>
    <n v="3"/>
    <n v="2"/>
    <s v="unifamiliar"/>
    <n v="14"/>
    <n v="14"/>
    <n v="0"/>
    <n v="0"/>
    <n v="0"/>
    <n v="0"/>
    <m/>
    <m/>
    <m/>
    <m/>
    <m/>
    <m/>
    <m/>
    <m/>
    <m/>
    <m/>
    <m/>
    <m/>
    <m/>
    <m/>
    <m/>
    <m/>
    <m/>
    <m/>
    <m/>
    <m/>
    <m/>
    <m/>
    <m/>
    <x v="2"/>
    <x v="1"/>
    <m/>
    <m/>
    <n v="0"/>
    <n v="0"/>
    <n v="0"/>
    <n v="0"/>
    <n v="0"/>
    <n v="0"/>
    <n v="0"/>
    <n v="0"/>
    <n v="0"/>
    <n v="0"/>
    <n v="0"/>
    <n v="0"/>
    <n v="0"/>
    <n v="0"/>
    <n v="0"/>
    <n v="0"/>
    <n v="0"/>
    <n v="0"/>
    <n v="0"/>
    <x v="0"/>
    <n v="160"/>
    <n v="11700"/>
    <n v="0"/>
    <n v="0"/>
    <n v="0"/>
  </r>
  <r>
    <s v="Shapoorji Pallonji Joyville Gurugram"/>
    <s v=" Sector 102 Gurgaon"/>
    <x v="1"/>
    <n v="212000"/>
    <n v="11447"/>
    <s v="South-East"/>
    <x v="4"/>
    <x v="12"/>
    <n v="1.8520136280248099E-2"/>
    <n v="1320"/>
    <m/>
    <n v="1852"/>
    <n v="3"/>
    <n v="3"/>
    <n v="3"/>
    <n v="3"/>
    <s v="plurifamiliar"/>
    <n v="26"/>
    <n v="9"/>
    <n v="0"/>
    <n v="0"/>
    <n v="0"/>
    <n v="0"/>
    <n v="0"/>
    <n v="0"/>
    <n v="1"/>
    <n v="0"/>
    <n v="0"/>
    <n v="1"/>
    <n v="1"/>
    <n v="1"/>
    <n v="1"/>
    <n v="1"/>
    <n v="1"/>
    <n v="1"/>
    <n v="1"/>
    <n v="1"/>
    <n v="1"/>
    <n v="1"/>
    <n v="1"/>
    <n v="1"/>
    <n v="1"/>
    <n v="0"/>
    <n v="0"/>
    <n v="0"/>
    <n v="1"/>
    <x v="0"/>
    <x v="0"/>
    <n v="1"/>
    <n v="1"/>
    <n v="3"/>
    <n v="0"/>
    <n v="0"/>
    <n v="0"/>
    <n v="0"/>
    <n v="0"/>
    <n v="0"/>
    <n v="0"/>
    <n v="0"/>
    <n v="0"/>
    <n v="0"/>
    <n v="0"/>
    <n v="0"/>
    <n v="0"/>
    <n v="0"/>
    <n v="0"/>
    <n v="0"/>
    <n v="0"/>
    <n v="0"/>
    <x v="0"/>
    <n v="212"/>
    <n v="11447"/>
    <n v="3"/>
    <n v="12"/>
    <n v="6"/>
  </r>
  <r>
    <s v="Shapoorji Pallonji Joyville Gurugram"/>
    <s v=" Sector 102 Gurgaon"/>
    <x v="1"/>
    <n v="135000"/>
    <n v="14754"/>
    <s v=""/>
    <x v="5"/>
    <x v="10"/>
    <n v="9.1500610004065994E-3"/>
    <m/>
    <m/>
    <n v="915"/>
    <n v="2"/>
    <n v="2"/>
    <n v="2"/>
    <n v="2"/>
    <s v="unifamiliar"/>
    <n v="14"/>
    <n v="10"/>
    <n v="0"/>
    <n v="0"/>
    <n v="0"/>
    <n v="0"/>
    <n v="0"/>
    <n v="0"/>
    <n v="1"/>
    <n v="0"/>
    <n v="0"/>
    <n v="0"/>
    <n v="1"/>
    <n v="0"/>
    <n v="0"/>
    <n v="0"/>
    <n v="1"/>
    <n v="1"/>
    <n v="0"/>
    <n v="0"/>
    <n v="0"/>
    <n v="0"/>
    <n v="0"/>
    <n v="1"/>
    <n v="1"/>
    <n v="0"/>
    <n v="0"/>
    <n v="0"/>
    <n v="1"/>
    <x v="0"/>
    <x v="0"/>
    <n v="1"/>
    <n v="1"/>
    <n v="3"/>
    <n v="0"/>
    <n v="0"/>
    <n v="0"/>
    <n v="0"/>
    <n v="0"/>
    <n v="0"/>
    <n v="0"/>
    <n v="0"/>
    <n v="0"/>
    <n v="0"/>
    <n v="0"/>
    <n v="0"/>
    <n v="0"/>
    <n v="0"/>
    <n v="0"/>
    <n v="0"/>
    <n v="0"/>
    <n v="0"/>
    <x v="0"/>
    <n v="135"/>
    <n v="14754"/>
    <n v="3"/>
    <n v="4"/>
    <n v="6"/>
  </r>
  <r>
    <s v="Shree Arihant Apartment"/>
    <s v=" Sector 54 Gurgaon"/>
    <x v="1"/>
    <n v="150000"/>
    <n v="8108"/>
    <s v="West"/>
    <x v="2"/>
    <x v="0"/>
    <n v="1.8500246669955599E-2"/>
    <n v="1550"/>
    <n v="1700"/>
    <n v="1850"/>
    <n v="3"/>
    <n v="3"/>
    <n v="3"/>
    <n v="3"/>
    <s v="plurifamiliar"/>
    <n v="5"/>
    <n v="4"/>
    <n v="0"/>
    <n v="0"/>
    <n v="1"/>
    <n v="0"/>
    <n v="0"/>
    <n v="0"/>
    <n v="1"/>
    <n v="0"/>
    <n v="0"/>
    <n v="0"/>
    <n v="1"/>
    <n v="0"/>
    <n v="1"/>
    <n v="1"/>
    <n v="1"/>
    <n v="1"/>
    <n v="1"/>
    <n v="1"/>
    <n v="0"/>
    <n v="0"/>
    <n v="0"/>
    <n v="1"/>
    <n v="0"/>
    <n v="1"/>
    <n v="1"/>
    <n v="1"/>
    <n v="1"/>
    <x v="0"/>
    <x v="2"/>
    <n v="0"/>
    <n v="1"/>
    <n v="0"/>
    <n v="3"/>
    <n v="0"/>
    <n v="0"/>
    <n v="0"/>
    <n v="1"/>
    <n v="0"/>
    <n v="1"/>
    <n v="0"/>
    <n v="0"/>
    <n v="0"/>
    <n v="0"/>
    <n v="0"/>
    <n v="1"/>
    <n v="0"/>
    <n v="0"/>
    <n v="0"/>
    <n v="0"/>
    <n v="2"/>
    <x v="1"/>
    <n v="150"/>
    <n v="8108"/>
    <n v="6"/>
    <n v="9"/>
    <n v="8"/>
  </r>
  <r>
    <s v="Shree Arihant Apartment"/>
    <s v=" Sector 54 Gurgaon"/>
    <x v="1"/>
    <n v="155000"/>
    <n v="8611"/>
    <s v="North-East"/>
    <x v="2"/>
    <x v="37"/>
    <n v="1.80002322610614E-2"/>
    <n v="1800"/>
    <n v="1900"/>
    <n v="2000"/>
    <n v="3"/>
    <n v="3"/>
    <n v="3"/>
    <n v="3"/>
    <s v="plurifamiliar"/>
    <n v="9"/>
    <n v="3"/>
    <n v="1"/>
    <n v="0"/>
    <n v="0"/>
    <n v="0"/>
    <n v="1"/>
    <n v="1"/>
    <n v="1"/>
    <n v="0"/>
    <n v="0"/>
    <n v="1"/>
    <n v="1"/>
    <n v="1"/>
    <n v="1"/>
    <n v="1"/>
    <n v="1"/>
    <n v="1"/>
    <n v="1"/>
    <n v="1"/>
    <n v="0"/>
    <n v="0"/>
    <n v="1"/>
    <n v="1"/>
    <n v="0"/>
    <n v="1"/>
    <n v="1"/>
    <n v="1"/>
    <n v="1"/>
    <x v="0"/>
    <x v="2"/>
    <n v="0"/>
    <n v="1"/>
    <n v="0"/>
    <n v="3"/>
    <n v="0"/>
    <n v="0"/>
    <n v="1"/>
    <n v="1"/>
    <n v="0"/>
    <n v="1"/>
    <n v="0"/>
    <n v="0"/>
    <n v="0"/>
    <n v="0"/>
    <n v="0"/>
    <n v="3"/>
    <n v="0"/>
    <n v="0"/>
    <n v="0"/>
    <n v="0"/>
    <n v="2"/>
    <x v="1"/>
    <n v="155"/>
    <n v="8611"/>
    <n v="9"/>
    <n v="13"/>
    <n v="8"/>
  </r>
  <r>
    <s v="Shree Arihant Apartment"/>
    <s v=" Sector 54 Gurgaon"/>
    <x v="1"/>
    <n v="155000"/>
    <n v="7380"/>
    <s v="North-East"/>
    <x v="2"/>
    <x v="37"/>
    <n v="2.1002710027100201E-2"/>
    <n v="1900"/>
    <n v="2000"/>
    <n v="2100"/>
    <n v="3"/>
    <n v="3"/>
    <n v="3"/>
    <n v="3"/>
    <s v="plurifamiliar"/>
    <n v="9"/>
    <n v="3"/>
    <n v="0"/>
    <n v="0"/>
    <n v="1"/>
    <n v="0"/>
    <n v="1"/>
    <n v="1"/>
    <n v="1"/>
    <n v="0"/>
    <n v="0"/>
    <n v="1"/>
    <n v="1"/>
    <n v="0"/>
    <n v="1"/>
    <n v="1"/>
    <n v="1"/>
    <n v="1"/>
    <n v="1"/>
    <n v="1"/>
    <n v="0"/>
    <n v="0"/>
    <n v="1"/>
    <n v="1"/>
    <n v="0"/>
    <n v="1"/>
    <n v="1"/>
    <n v="1"/>
    <n v="1"/>
    <x v="0"/>
    <x v="2"/>
    <n v="0"/>
    <n v="1"/>
    <n v="0"/>
    <n v="5"/>
    <n v="0"/>
    <n v="0"/>
    <n v="0"/>
    <n v="0"/>
    <n v="0"/>
    <n v="1"/>
    <n v="0"/>
    <n v="0"/>
    <n v="0"/>
    <n v="0"/>
    <n v="0"/>
    <n v="4"/>
    <n v="0"/>
    <n v="0"/>
    <n v="0"/>
    <n v="0"/>
    <n v="2"/>
    <x v="1"/>
    <n v="155"/>
    <n v="7380"/>
    <n v="10"/>
    <n v="12"/>
    <n v="8"/>
  </r>
  <r>
    <s v="shree balaji appartment"/>
    <s v=" Sector 33 Gurgaon"/>
    <x v="1"/>
    <n v="40000"/>
    <n v="5000"/>
    <s v=""/>
    <x v="0"/>
    <x v="1"/>
    <n v="8.0000000000000002E-3"/>
    <m/>
    <m/>
    <n v="800"/>
    <n v="2"/>
    <n v="2"/>
    <n v="2"/>
    <n v="2"/>
    <s v="unifamiliar"/>
    <n v="3"/>
    <n v="1"/>
    <n v="0"/>
    <n v="0"/>
    <n v="0"/>
    <n v="0"/>
    <m/>
    <m/>
    <m/>
    <m/>
    <m/>
    <m/>
    <m/>
    <m/>
    <m/>
    <m/>
    <m/>
    <m/>
    <m/>
    <m/>
    <m/>
    <m/>
    <m/>
    <n v="1"/>
    <n v="0"/>
    <n v="0"/>
    <n v="0"/>
    <n v="0"/>
    <n v="1"/>
    <x v="1"/>
    <x v="0"/>
    <n v="0"/>
    <n v="0"/>
    <n v="0"/>
    <n v="2"/>
    <n v="0"/>
    <n v="1"/>
    <n v="0"/>
    <n v="2"/>
    <n v="0"/>
    <n v="0"/>
    <n v="0"/>
    <n v="0"/>
    <n v="0"/>
    <n v="0"/>
    <n v="1"/>
    <n v="2"/>
    <n v="0"/>
    <n v="0"/>
    <n v="0"/>
    <n v="0"/>
    <n v="2"/>
    <x v="1"/>
    <n v="40"/>
    <n v="5000"/>
    <n v="8"/>
    <n v="0"/>
    <n v="2"/>
  </r>
  <r>
    <s v="shree kirpalu gi sector"/>
    <s v=" Sector 52 Gurgaon"/>
    <x v="1"/>
    <n v="145000"/>
    <n v="7631"/>
    <s v="West"/>
    <x v="0"/>
    <x v="37"/>
    <n v="1.9001441488664599E-2"/>
    <n v="1700"/>
    <n v="1800"/>
    <n v="1900"/>
    <n v="3"/>
    <n v="3"/>
    <n v="3"/>
    <n v="3"/>
    <s v="plurifamiliar"/>
    <n v="11"/>
    <n v="7"/>
    <n v="0"/>
    <n v="0"/>
    <n v="0"/>
    <n v="0"/>
    <n v="1"/>
    <n v="1"/>
    <n v="1"/>
    <n v="0"/>
    <n v="0"/>
    <n v="1"/>
    <n v="1"/>
    <n v="0"/>
    <n v="1"/>
    <n v="1"/>
    <n v="1"/>
    <n v="1"/>
    <n v="1"/>
    <n v="1"/>
    <n v="0"/>
    <n v="0"/>
    <n v="1"/>
    <n v="1"/>
    <n v="0"/>
    <n v="1"/>
    <n v="1"/>
    <n v="1"/>
    <n v="1"/>
    <x v="0"/>
    <x v="2"/>
    <n v="0"/>
    <n v="1"/>
    <n v="0"/>
    <n v="5"/>
    <n v="0"/>
    <n v="0"/>
    <n v="0"/>
    <n v="0"/>
    <n v="0"/>
    <n v="1"/>
    <n v="0"/>
    <n v="0"/>
    <n v="0"/>
    <n v="0"/>
    <n v="0"/>
    <n v="3"/>
    <n v="0"/>
    <n v="0"/>
    <n v="0"/>
    <n v="0"/>
    <n v="2"/>
    <x v="1"/>
    <n v="145"/>
    <n v="7631"/>
    <n v="9"/>
    <n v="11"/>
    <n v="8"/>
  </r>
  <r>
    <s v="Shree Shyam residency"/>
    <s v=" Block A Surya Vihar"/>
    <x v="0"/>
    <n v="23000"/>
    <n v="5000"/>
    <s v="South"/>
    <x v="0"/>
    <x v="1"/>
    <n v="4.5999999999999999E-3"/>
    <n v="460"/>
    <m/>
    <m/>
    <n v="1"/>
    <n v="1"/>
    <n v="1"/>
    <n v="1"/>
    <s v="unifamiliar"/>
    <n v="4"/>
    <n v="2"/>
    <n v="0"/>
    <n v="0"/>
    <n v="0"/>
    <n v="0"/>
    <n v="0"/>
    <n v="0"/>
    <n v="0"/>
    <n v="0"/>
    <n v="0"/>
    <n v="0"/>
    <n v="0"/>
    <n v="0"/>
    <n v="0"/>
    <n v="0"/>
    <n v="0"/>
    <n v="1"/>
    <n v="0"/>
    <n v="1"/>
    <n v="0"/>
    <n v="0"/>
    <n v="0"/>
    <n v="1"/>
    <n v="0"/>
    <n v="1"/>
    <n v="1"/>
    <n v="1"/>
    <n v="1"/>
    <x v="1"/>
    <x v="0"/>
    <n v="0"/>
    <n v="0"/>
    <n v="0"/>
    <n v="1"/>
    <n v="0"/>
    <n v="0"/>
    <n v="0"/>
    <n v="0"/>
    <n v="0"/>
    <n v="1"/>
    <n v="0"/>
    <n v="0"/>
    <n v="0"/>
    <n v="0"/>
    <n v="0"/>
    <n v="1"/>
    <n v="0"/>
    <n v="0"/>
    <n v="0"/>
    <n v="0"/>
    <n v="0"/>
    <x v="0"/>
    <n v="23"/>
    <n v="5000"/>
    <n v="3"/>
    <n v="2"/>
    <n v="5"/>
  </r>
  <r>
    <s v="Shree shyam residency"/>
    <s v=" Block A Surya Vihar"/>
    <x v="0"/>
    <n v="22000"/>
    <n v="4731"/>
    <s v="East"/>
    <x v="0"/>
    <x v="1"/>
    <n v="4.6501796660324999E-3"/>
    <n v="465"/>
    <m/>
    <n v="585"/>
    <n v="1"/>
    <n v="1"/>
    <n v="1"/>
    <n v="1"/>
    <s v="unifamiliar"/>
    <n v="3"/>
    <n v="2"/>
    <n v="0"/>
    <n v="0"/>
    <n v="0"/>
    <n v="0"/>
    <m/>
    <m/>
    <m/>
    <m/>
    <m/>
    <m/>
    <m/>
    <m/>
    <m/>
    <m/>
    <m/>
    <m/>
    <m/>
    <m/>
    <m/>
    <m/>
    <m/>
    <n v="1"/>
    <n v="0"/>
    <n v="1"/>
    <n v="1"/>
    <n v="1"/>
    <n v="1"/>
    <x v="1"/>
    <x v="0"/>
    <n v="0"/>
    <n v="0"/>
    <n v="0"/>
    <n v="1"/>
    <n v="0"/>
    <n v="0"/>
    <n v="0"/>
    <n v="0"/>
    <n v="0"/>
    <n v="1"/>
    <n v="0"/>
    <n v="0"/>
    <n v="0"/>
    <n v="0"/>
    <n v="0"/>
    <n v="0"/>
    <n v="0"/>
    <n v="0"/>
    <n v="0"/>
    <n v="0"/>
    <n v="0"/>
    <x v="0"/>
    <n v="22"/>
    <n v="4731"/>
    <n v="2"/>
    <n v="0"/>
    <n v="5"/>
  </r>
  <r>
    <s v="Shree Vardhman Flora"/>
    <s v=" Sector 90 Gurgaon"/>
    <x v="1"/>
    <n v="70000"/>
    <n v="5384"/>
    <s v=""/>
    <x v="4"/>
    <x v="17"/>
    <n v="1.3001485884101001E-2"/>
    <m/>
    <m/>
    <n v="1300"/>
    <n v="2"/>
    <n v="2"/>
    <n v="3"/>
    <n v="2"/>
    <s v="unifamiliar"/>
    <n v="13"/>
    <n v="13"/>
    <n v="0"/>
    <n v="1"/>
    <n v="0"/>
    <n v="0"/>
    <n v="0"/>
    <n v="0"/>
    <n v="1"/>
    <n v="0"/>
    <n v="0"/>
    <n v="0"/>
    <n v="1"/>
    <n v="0"/>
    <n v="0"/>
    <n v="0"/>
    <n v="0"/>
    <n v="1"/>
    <n v="0"/>
    <n v="0"/>
    <n v="0"/>
    <n v="0"/>
    <n v="0"/>
    <n v="1"/>
    <n v="1"/>
    <n v="0"/>
    <n v="0"/>
    <n v="0"/>
    <n v="1"/>
    <x v="0"/>
    <x v="0"/>
    <n v="1"/>
    <n v="0"/>
    <n v="0"/>
    <n v="0"/>
    <n v="0"/>
    <n v="0"/>
    <n v="0"/>
    <n v="0"/>
    <n v="0"/>
    <n v="0"/>
    <n v="0"/>
    <n v="0"/>
    <n v="0"/>
    <n v="0"/>
    <n v="0"/>
    <n v="0"/>
    <n v="0"/>
    <n v="0"/>
    <n v="0"/>
    <n v="0"/>
    <n v="0"/>
    <x v="0"/>
    <n v="70"/>
    <n v="5384"/>
    <n v="0"/>
    <n v="4"/>
    <n v="5"/>
  </r>
  <r>
    <s v="Shree Vardhman Flora"/>
    <s v=" Sector 90 Gurgaon"/>
    <x v="1"/>
    <n v="75000"/>
    <n v="5769"/>
    <s v="North-East"/>
    <x v="1"/>
    <x v="1"/>
    <n v="1.30005200208008E-2"/>
    <n v="1300"/>
    <m/>
    <m/>
    <n v="2"/>
    <n v="2"/>
    <n v="3"/>
    <n v="2"/>
    <s v="unifamiliar"/>
    <n v="8"/>
    <n v="8"/>
    <n v="0"/>
    <n v="0"/>
    <n v="0"/>
    <n v="0"/>
    <m/>
    <m/>
    <m/>
    <m/>
    <m/>
    <m/>
    <m/>
    <m/>
    <m/>
    <m/>
    <m/>
    <m/>
    <m/>
    <m/>
    <m/>
    <m/>
    <m/>
    <n v="1"/>
    <n v="1"/>
    <n v="0"/>
    <n v="0"/>
    <n v="0"/>
    <n v="1"/>
    <x v="0"/>
    <x v="0"/>
    <n v="1"/>
    <n v="0"/>
    <n v="0"/>
    <n v="0"/>
    <n v="0"/>
    <n v="0"/>
    <n v="0"/>
    <n v="0"/>
    <n v="0"/>
    <n v="0"/>
    <n v="0"/>
    <n v="0"/>
    <n v="0"/>
    <n v="0"/>
    <n v="0"/>
    <n v="0"/>
    <n v="0"/>
    <n v="0"/>
    <n v="0"/>
    <n v="0"/>
    <n v="0"/>
    <x v="0"/>
    <n v="75"/>
    <n v="5769"/>
    <n v="0"/>
    <n v="0"/>
    <n v="5"/>
  </r>
  <r>
    <s v="Shree Vardhman Flora"/>
    <s v=" Sector 90 Gurgaon"/>
    <x v="1"/>
    <n v="100000"/>
    <n v="5128"/>
    <s v="North-East"/>
    <x v="4"/>
    <x v="7"/>
    <n v="1.95007800312012E-2"/>
    <m/>
    <m/>
    <n v="1950"/>
    <n v="3"/>
    <n v="4"/>
    <n v="3"/>
    <n v="3"/>
    <s v="plurifamiliar"/>
    <n v="13"/>
    <n v="8"/>
    <n v="1"/>
    <n v="0"/>
    <n v="0"/>
    <n v="0"/>
    <n v="1"/>
    <n v="1"/>
    <n v="1"/>
    <n v="0"/>
    <n v="0"/>
    <n v="1"/>
    <n v="1"/>
    <n v="1"/>
    <n v="1"/>
    <n v="1"/>
    <n v="1"/>
    <n v="1"/>
    <n v="1"/>
    <n v="1"/>
    <n v="1"/>
    <n v="1"/>
    <n v="1"/>
    <n v="1"/>
    <n v="1"/>
    <n v="0"/>
    <n v="0"/>
    <n v="0"/>
    <n v="1"/>
    <x v="0"/>
    <x v="0"/>
    <n v="1"/>
    <n v="0"/>
    <n v="0"/>
    <n v="0"/>
    <n v="0"/>
    <n v="0"/>
    <n v="0"/>
    <n v="0"/>
    <n v="0"/>
    <n v="0"/>
    <n v="0"/>
    <n v="0"/>
    <n v="0"/>
    <n v="0"/>
    <n v="0"/>
    <n v="0"/>
    <n v="0"/>
    <n v="0"/>
    <n v="0"/>
    <n v="0"/>
    <n v="0"/>
    <x v="0"/>
    <n v="100"/>
    <n v="5128"/>
    <n v="0"/>
    <n v="15"/>
    <n v="5"/>
  </r>
  <r>
    <s v="Shree Vardhman Flora"/>
    <s v=" Sector 90 Gurgaon"/>
    <x v="1"/>
    <n v="65000"/>
    <n v="4814"/>
    <s v="North"/>
    <x v="2"/>
    <x v="12"/>
    <n v="1.3502285002077201E-2"/>
    <m/>
    <m/>
    <n v="1350"/>
    <n v="2"/>
    <n v="2"/>
    <n v="3"/>
    <n v="2"/>
    <s v="unifamiliar"/>
    <n v="13"/>
    <n v="10"/>
    <n v="0"/>
    <n v="1"/>
    <n v="0"/>
    <n v="0"/>
    <n v="0"/>
    <n v="0"/>
    <n v="1"/>
    <n v="1"/>
    <n v="0"/>
    <n v="0"/>
    <n v="1"/>
    <n v="1"/>
    <n v="1"/>
    <n v="1"/>
    <n v="1"/>
    <n v="1"/>
    <n v="0"/>
    <n v="1"/>
    <n v="1"/>
    <n v="1"/>
    <n v="1"/>
    <n v="1"/>
    <n v="1"/>
    <n v="0"/>
    <n v="0"/>
    <n v="0"/>
    <n v="1"/>
    <x v="0"/>
    <x v="0"/>
    <n v="1"/>
    <n v="0"/>
    <n v="0"/>
    <n v="2"/>
    <n v="0"/>
    <n v="0"/>
    <n v="0"/>
    <n v="1"/>
    <n v="0"/>
    <n v="1"/>
    <n v="0"/>
    <n v="0"/>
    <n v="0"/>
    <n v="0"/>
    <n v="0"/>
    <n v="1"/>
    <n v="0"/>
    <n v="0"/>
    <n v="0"/>
    <n v="0"/>
    <n v="2"/>
    <x v="1"/>
    <n v="65"/>
    <n v="4814"/>
    <n v="5"/>
    <n v="12"/>
    <n v="5"/>
  </r>
  <r>
    <s v="Shree Vardhman Flora"/>
    <s v=" Sector 90 Gurgaon"/>
    <x v="1"/>
    <n v="86000"/>
    <n v="6254"/>
    <s v="North"/>
    <x v="0"/>
    <x v="29"/>
    <n v="1.37511992324912E-2"/>
    <n v="1375"/>
    <n v="1525"/>
    <n v="1950"/>
    <n v="3"/>
    <n v="4"/>
    <n v="3"/>
    <n v="3"/>
    <s v="plurifamiliar"/>
    <n v="13"/>
    <n v="0"/>
    <n v="1"/>
    <n v="0"/>
    <n v="0"/>
    <n v="0"/>
    <n v="0"/>
    <n v="1"/>
    <n v="0"/>
    <n v="0"/>
    <n v="0"/>
    <n v="0"/>
    <n v="1"/>
    <n v="1"/>
    <n v="1"/>
    <n v="1"/>
    <n v="1"/>
    <n v="1"/>
    <n v="0"/>
    <n v="1"/>
    <n v="1"/>
    <n v="1"/>
    <n v="1"/>
    <n v="1"/>
    <n v="1"/>
    <n v="0"/>
    <n v="0"/>
    <n v="0"/>
    <n v="1"/>
    <x v="0"/>
    <x v="0"/>
    <n v="1"/>
    <n v="0"/>
    <n v="0"/>
    <n v="2"/>
    <n v="0"/>
    <n v="0"/>
    <n v="0"/>
    <n v="0"/>
    <n v="0"/>
    <n v="1"/>
    <n v="0"/>
    <n v="0"/>
    <n v="0"/>
    <n v="0"/>
    <n v="0"/>
    <n v="1"/>
    <n v="0"/>
    <n v="0"/>
    <n v="0"/>
    <n v="0"/>
    <n v="2"/>
    <x v="1"/>
    <n v="86"/>
    <n v="6254"/>
    <n v="4"/>
    <n v="11"/>
    <n v="5"/>
  </r>
  <r>
    <s v="Shree Vardhman Flora"/>
    <s v=" Sector 90 Gurgaon"/>
    <x v="1"/>
    <n v="64500"/>
    <n v="4961"/>
    <s v="North-West"/>
    <x v="0"/>
    <x v="0"/>
    <n v="1.30014110058455E-2"/>
    <n v="1075"/>
    <n v="1225"/>
    <n v="1300"/>
    <n v="2"/>
    <n v="2"/>
    <n v="3"/>
    <n v="2"/>
    <s v="unifamiliar"/>
    <n v="13"/>
    <n v="11"/>
    <n v="0"/>
    <n v="1"/>
    <n v="0"/>
    <n v="0"/>
    <n v="0"/>
    <n v="0"/>
    <n v="1"/>
    <n v="0"/>
    <n v="0"/>
    <n v="0"/>
    <n v="1"/>
    <n v="0"/>
    <n v="1"/>
    <n v="1"/>
    <n v="1"/>
    <n v="1"/>
    <n v="1"/>
    <n v="1"/>
    <n v="0"/>
    <n v="0"/>
    <n v="0"/>
    <n v="1"/>
    <n v="1"/>
    <n v="0"/>
    <n v="0"/>
    <n v="0"/>
    <n v="1"/>
    <x v="0"/>
    <x v="0"/>
    <n v="1"/>
    <n v="0"/>
    <n v="0"/>
    <n v="2"/>
    <n v="0"/>
    <n v="0"/>
    <n v="0"/>
    <n v="1"/>
    <n v="0"/>
    <n v="1"/>
    <n v="0"/>
    <n v="0"/>
    <n v="0"/>
    <n v="0"/>
    <n v="0"/>
    <n v="1"/>
    <n v="0"/>
    <n v="0"/>
    <n v="0"/>
    <n v="0"/>
    <n v="2"/>
    <x v="1"/>
    <n v="64.5"/>
    <n v="4961"/>
    <n v="5"/>
    <n v="9"/>
    <n v="5"/>
  </r>
  <r>
    <s v="Shree Vardhman Flora"/>
    <s v=" Sector 90 Gurgaon"/>
    <x v="1"/>
    <n v="92000"/>
    <n v="4717"/>
    <s v="North"/>
    <x v="0"/>
    <x v="0"/>
    <n v="1.9503921984312E-2"/>
    <n v="1950"/>
    <m/>
    <m/>
    <n v="3"/>
    <n v="3"/>
    <n v="2"/>
    <n v="3"/>
    <s v="plurifamiliar"/>
    <n v="13"/>
    <n v="6"/>
    <n v="0"/>
    <n v="1"/>
    <n v="0"/>
    <n v="0"/>
    <n v="0"/>
    <n v="0"/>
    <n v="1"/>
    <n v="0"/>
    <n v="0"/>
    <n v="0"/>
    <n v="1"/>
    <n v="0"/>
    <n v="1"/>
    <n v="1"/>
    <n v="1"/>
    <n v="1"/>
    <n v="1"/>
    <n v="1"/>
    <n v="0"/>
    <n v="0"/>
    <n v="0"/>
    <n v="1"/>
    <n v="1"/>
    <n v="0"/>
    <n v="0"/>
    <n v="0"/>
    <n v="1"/>
    <x v="0"/>
    <x v="0"/>
    <n v="1"/>
    <n v="0"/>
    <n v="4"/>
    <n v="3"/>
    <n v="0"/>
    <n v="0"/>
    <n v="0"/>
    <n v="0"/>
    <n v="0"/>
    <n v="1"/>
    <n v="0"/>
    <n v="0"/>
    <n v="0"/>
    <n v="0"/>
    <n v="0"/>
    <n v="4"/>
    <n v="0"/>
    <n v="0"/>
    <n v="0"/>
    <n v="0"/>
    <n v="2"/>
    <x v="1"/>
    <n v="92"/>
    <n v="4717"/>
    <n v="12"/>
    <n v="9"/>
    <n v="5"/>
  </r>
  <r>
    <s v="Shree Vardhman Flora"/>
    <s v=" Sector 90 Gurgaon"/>
    <x v="1"/>
    <n v="70000"/>
    <n v="5177"/>
    <s v="North"/>
    <x v="0"/>
    <x v="0"/>
    <n v="1.35213444079582E-2"/>
    <n v="1352"/>
    <m/>
    <m/>
    <n v="2"/>
    <n v="3"/>
    <n v="2"/>
    <n v="2"/>
    <s v="unifamiliar"/>
    <n v="13"/>
    <n v="7"/>
    <n v="0"/>
    <n v="1"/>
    <n v="0"/>
    <n v="0"/>
    <n v="0"/>
    <n v="0"/>
    <n v="1"/>
    <n v="0"/>
    <n v="0"/>
    <n v="0"/>
    <n v="1"/>
    <n v="0"/>
    <n v="1"/>
    <n v="1"/>
    <n v="1"/>
    <n v="1"/>
    <n v="1"/>
    <n v="1"/>
    <n v="0"/>
    <n v="0"/>
    <n v="0"/>
    <n v="1"/>
    <n v="1"/>
    <n v="0"/>
    <n v="0"/>
    <n v="0"/>
    <n v="1"/>
    <x v="0"/>
    <x v="0"/>
    <n v="1"/>
    <n v="0"/>
    <n v="0"/>
    <n v="2"/>
    <n v="0"/>
    <n v="0"/>
    <n v="0"/>
    <n v="0"/>
    <n v="0"/>
    <n v="1"/>
    <n v="0"/>
    <n v="0"/>
    <n v="0"/>
    <n v="0"/>
    <n v="0"/>
    <n v="2"/>
    <n v="0"/>
    <n v="0"/>
    <n v="0"/>
    <n v="0"/>
    <n v="2"/>
    <x v="1"/>
    <n v="70"/>
    <n v="5177"/>
    <n v="5"/>
    <n v="9"/>
    <n v="5"/>
  </r>
  <r>
    <s v="Shree Vardhman Flora"/>
    <s v=" Sector 90 Gurgaon"/>
    <x v="1"/>
    <n v="64500"/>
    <n v="6789"/>
    <s v="South-East"/>
    <x v="0"/>
    <x v="37"/>
    <n v="9.5006628369421007E-3"/>
    <n v="950"/>
    <n v="1050"/>
    <n v="1350"/>
    <n v="2"/>
    <n v="2"/>
    <n v="3"/>
    <n v="2"/>
    <s v="unifamiliar"/>
    <n v="13"/>
    <n v="9"/>
    <n v="0"/>
    <n v="1"/>
    <n v="0"/>
    <n v="0"/>
    <n v="0"/>
    <n v="1"/>
    <n v="1"/>
    <n v="0"/>
    <n v="0"/>
    <n v="0"/>
    <n v="1"/>
    <n v="0"/>
    <n v="1"/>
    <n v="1"/>
    <n v="1"/>
    <n v="1"/>
    <n v="0"/>
    <n v="1"/>
    <n v="0"/>
    <n v="0"/>
    <n v="1"/>
    <n v="1"/>
    <n v="1"/>
    <n v="0"/>
    <n v="0"/>
    <n v="0"/>
    <n v="1"/>
    <x v="0"/>
    <x v="0"/>
    <n v="1"/>
    <n v="0"/>
    <n v="0"/>
    <n v="0"/>
    <n v="0"/>
    <n v="0"/>
    <n v="0"/>
    <n v="0"/>
    <n v="0"/>
    <n v="0"/>
    <n v="0"/>
    <n v="0"/>
    <n v="0"/>
    <n v="0"/>
    <n v="0"/>
    <n v="0"/>
    <n v="0"/>
    <n v="0"/>
    <n v="0"/>
    <n v="0"/>
    <n v="0"/>
    <x v="0"/>
    <n v="64.5"/>
    <n v="6789"/>
    <n v="0"/>
    <n v="9"/>
    <n v="5"/>
  </r>
  <r>
    <s v="Shree Vardhman Flora"/>
    <s v=" Sector 90 Gurgaon"/>
    <x v="1"/>
    <n v="127000"/>
    <n v="4951"/>
    <s v="North-East"/>
    <x v="4"/>
    <x v="11"/>
    <n v="2.5651383558876899E-2"/>
    <n v="1950"/>
    <m/>
    <n v="2575"/>
    <n v="4"/>
    <n v="5"/>
    <n v="2"/>
    <n v="4"/>
    <s v="plurifamiliar"/>
    <n v="13"/>
    <n v="9"/>
    <n v="1"/>
    <n v="1"/>
    <n v="0"/>
    <n v="0"/>
    <n v="0"/>
    <n v="0"/>
    <n v="1"/>
    <n v="1"/>
    <n v="0"/>
    <n v="0"/>
    <n v="1"/>
    <n v="1"/>
    <n v="1"/>
    <n v="1"/>
    <n v="0"/>
    <n v="1"/>
    <n v="0"/>
    <n v="1"/>
    <n v="1"/>
    <n v="1"/>
    <n v="1"/>
    <n v="1"/>
    <n v="1"/>
    <n v="0"/>
    <n v="0"/>
    <n v="0"/>
    <n v="1"/>
    <x v="0"/>
    <x v="0"/>
    <n v="1"/>
    <n v="0"/>
    <n v="0"/>
    <n v="0"/>
    <n v="0"/>
    <n v="0"/>
    <n v="0"/>
    <n v="0"/>
    <n v="0"/>
    <n v="0"/>
    <n v="0"/>
    <n v="0"/>
    <n v="0"/>
    <n v="0"/>
    <n v="0"/>
    <n v="0"/>
    <n v="0"/>
    <n v="0"/>
    <n v="0"/>
    <n v="0"/>
    <n v="0"/>
    <x v="0"/>
    <n v="127"/>
    <n v="4951"/>
    <n v="0"/>
    <n v="12"/>
    <n v="5"/>
  </r>
  <r>
    <s v="Shree Vardhman Flora"/>
    <s v=" Sector 90 Gurgaon"/>
    <x v="1"/>
    <n v="125000"/>
    <n v="4854"/>
    <s v="South"/>
    <x v="0"/>
    <x v="9"/>
    <n v="2.5751957148743301E-2"/>
    <m/>
    <m/>
    <n v="2575"/>
    <n v="4"/>
    <n v="5"/>
    <n v="2"/>
    <n v="4"/>
    <s v="plurifamiliar"/>
    <n v="14"/>
    <n v="8"/>
    <n v="1"/>
    <n v="1"/>
    <n v="0"/>
    <n v="0"/>
    <n v="1"/>
    <n v="1"/>
    <n v="1"/>
    <n v="0"/>
    <n v="1"/>
    <n v="1"/>
    <n v="1"/>
    <n v="1"/>
    <n v="1"/>
    <n v="1"/>
    <n v="1"/>
    <n v="1"/>
    <n v="1"/>
    <n v="1"/>
    <n v="1"/>
    <n v="1"/>
    <n v="1"/>
    <n v="1"/>
    <n v="1"/>
    <n v="0"/>
    <n v="0"/>
    <n v="0"/>
    <n v="1"/>
    <x v="0"/>
    <x v="0"/>
    <n v="1"/>
    <n v="0"/>
    <n v="0"/>
    <n v="0"/>
    <n v="0"/>
    <n v="0"/>
    <n v="0"/>
    <n v="0"/>
    <n v="0"/>
    <n v="0"/>
    <n v="0"/>
    <n v="0"/>
    <n v="0"/>
    <n v="0"/>
    <n v="0"/>
    <n v="0"/>
    <n v="0"/>
    <n v="0"/>
    <n v="0"/>
    <n v="0"/>
    <n v="0"/>
    <x v="0"/>
    <n v="125"/>
    <n v="4854"/>
    <n v="0"/>
    <n v="17"/>
    <n v="5"/>
  </r>
  <r>
    <s v="Shree Vardhman Flora"/>
    <s v=" Sector 90 Gurgaon"/>
    <x v="1"/>
    <n v="92000"/>
    <n v="4906"/>
    <s v="North-East"/>
    <x v="0"/>
    <x v="7"/>
    <n v="1.8752547900529899E-2"/>
    <n v="1161"/>
    <m/>
    <n v="1875"/>
    <n v="3"/>
    <n v="4"/>
    <n v="3"/>
    <n v="3"/>
    <s v="plurifamiliar"/>
    <n v="13"/>
    <n v="4"/>
    <n v="1"/>
    <n v="0"/>
    <n v="0"/>
    <n v="0"/>
    <n v="0"/>
    <n v="1"/>
    <n v="1"/>
    <n v="1"/>
    <n v="0"/>
    <n v="1"/>
    <n v="1"/>
    <n v="1"/>
    <n v="1"/>
    <n v="1"/>
    <n v="1"/>
    <n v="1"/>
    <n v="1"/>
    <n v="1"/>
    <n v="1"/>
    <n v="1"/>
    <n v="1"/>
    <n v="1"/>
    <n v="1"/>
    <n v="0"/>
    <n v="0"/>
    <n v="0"/>
    <n v="1"/>
    <x v="0"/>
    <x v="0"/>
    <n v="1"/>
    <n v="0"/>
    <n v="0"/>
    <n v="0"/>
    <n v="0"/>
    <n v="0"/>
    <n v="0"/>
    <n v="0"/>
    <n v="0"/>
    <n v="0"/>
    <n v="0"/>
    <n v="0"/>
    <n v="0"/>
    <n v="0"/>
    <n v="0"/>
    <n v="0"/>
    <n v="0"/>
    <n v="0"/>
    <n v="0"/>
    <n v="0"/>
    <n v="0"/>
    <x v="0"/>
    <n v="92"/>
    <n v="4906"/>
    <n v="0"/>
    <n v="15"/>
    <n v="5"/>
  </r>
  <r>
    <s v="Shree Vardhman Flora"/>
    <s v=" Sector 90 Gurgaon"/>
    <x v="1"/>
    <n v="130000"/>
    <n v="5252"/>
    <s v="North-East"/>
    <x v="0"/>
    <x v="20"/>
    <n v="2.4752475247524702E-2"/>
    <n v="1825"/>
    <m/>
    <n v="2475"/>
    <n v="4"/>
    <n v="5"/>
    <n v="2"/>
    <n v="4"/>
    <s v="plurifamiliar"/>
    <n v="13"/>
    <n v="9"/>
    <n v="1"/>
    <n v="1"/>
    <n v="0"/>
    <n v="0"/>
    <n v="0"/>
    <n v="1"/>
    <n v="1"/>
    <n v="1"/>
    <n v="0"/>
    <n v="1"/>
    <n v="1"/>
    <n v="1"/>
    <n v="1"/>
    <n v="1"/>
    <n v="0"/>
    <n v="1"/>
    <n v="1"/>
    <n v="1"/>
    <n v="1"/>
    <n v="1"/>
    <n v="1"/>
    <n v="1"/>
    <n v="1"/>
    <n v="0"/>
    <n v="0"/>
    <n v="0"/>
    <n v="1"/>
    <x v="0"/>
    <x v="0"/>
    <n v="1"/>
    <n v="0"/>
    <n v="0"/>
    <n v="0"/>
    <n v="0"/>
    <n v="0"/>
    <n v="0"/>
    <n v="0"/>
    <n v="0"/>
    <n v="0"/>
    <n v="0"/>
    <n v="0"/>
    <n v="0"/>
    <n v="0"/>
    <n v="0"/>
    <n v="0"/>
    <n v="0"/>
    <n v="0"/>
    <n v="0"/>
    <n v="0"/>
    <n v="0"/>
    <x v="0"/>
    <n v="130"/>
    <n v="5252"/>
    <n v="0"/>
    <n v="15"/>
    <n v="5"/>
  </r>
  <r>
    <s v="Shree Vardhman Flora"/>
    <s v=" Sector 90 Gurgaon"/>
    <x v="1"/>
    <n v="65000"/>
    <n v="4814"/>
    <s v="North"/>
    <x v="0"/>
    <x v="24"/>
    <n v="1.3502285002077201E-2"/>
    <m/>
    <m/>
    <n v="1350"/>
    <n v="2"/>
    <n v="2"/>
    <n v="3"/>
    <n v="2"/>
    <s v="unifamiliar"/>
    <n v="13"/>
    <n v="3"/>
    <n v="0"/>
    <n v="1"/>
    <n v="0"/>
    <n v="0"/>
    <n v="1"/>
    <n v="0"/>
    <n v="1"/>
    <n v="1"/>
    <n v="0"/>
    <n v="0"/>
    <n v="1"/>
    <n v="1"/>
    <n v="1"/>
    <n v="0"/>
    <n v="1"/>
    <n v="1"/>
    <n v="1"/>
    <n v="1"/>
    <n v="1"/>
    <n v="1"/>
    <n v="1"/>
    <n v="1"/>
    <n v="1"/>
    <n v="0"/>
    <n v="0"/>
    <n v="0"/>
    <n v="1"/>
    <x v="0"/>
    <x v="0"/>
    <n v="1"/>
    <n v="0"/>
    <n v="0"/>
    <n v="0"/>
    <n v="0"/>
    <n v="0"/>
    <n v="0"/>
    <n v="0"/>
    <n v="0"/>
    <n v="0"/>
    <n v="0"/>
    <n v="0"/>
    <n v="0"/>
    <n v="0"/>
    <n v="0"/>
    <n v="0"/>
    <n v="0"/>
    <n v="0"/>
    <n v="0"/>
    <n v="0"/>
    <n v="0"/>
    <x v="0"/>
    <n v="65"/>
    <n v="4814"/>
    <n v="0"/>
    <n v="13"/>
    <n v="5"/>
  </r>
  <r>
    <s v="Shree Vardhman Flora"/>
    <s v=" Sector 90 Gurgaon"/>
    <x v="1"/>
    <n v="85000"/>
    <n v="4404"/>
    <s v="South-East"/>
    <x v="0"/>
    <x v="7"/>
    <n v="1.93006357856494E-2"/>
    <n v="1450"/>
    <m/>
    <n v="1930"/>
    <n v="3"/>
    <n v="4"/>
    <n v="3"/>
    <n v="3"/>
    <s v="plurifamiliar"/>
    <n v="13"/>
    <n v="3"/>
    <n v="1"/>
    <n v="0"/>
    <n v="0"/>
    <n v="1"/>
    <n v="0"/>
    <n v="1"/>
    <n v="1"/>
    <n v="1"/>
    <n v="0"/>
    <n v="0"/>
    <n v="1"/>
    <n v="1"/>
    <n v="1"/>
    <n v="1"/>
    <n v="1"/>
    <n v="1"/>
    <n v="1"/>
    <n v="1"/>
    <n v="1"/>
    <n v="1"/>
    <n v="1"/>
    <n v="1"/>
    <n v="1"/>
    <n v="0"/>
    <n v="0"/>
    <n v="0"/>
    <n v="1"/>
    <x v="0"/>
    <x v="0"/>
    <n v="1"/>
    <n v="0"/>
    <n v="0"/>
    <n v="0"/>
    <n v="0"/>
    <n v="0"/>
    <n v="0"/>
    <n v="0"/>
    <n v="0"/>
    <n v="0"/>
    <n v="0"/>
    <n v="0"/>
    <n v="0"/>
    <n v="0"/>
    <n v="0"/>
    <n v="0"/>
    <n v="0"/>
    <n v="0"/>
    <n v="0"/>
    <n v="0"/>
    <n v="0"/>
    <x v="0"/>
    <n v="85"/>
    <n v="4404"/>
    <n v="0"/>
    <n v="15"/>
    <n v="5"/>
  </r>
  <r>
    <s v="Shree Vardhman Flora"/>
    <s v=" Sector 90 Gurgaon"/>
    <x v="1"/>
    <n v="65000"/>
    <n v="5000"/>
    <s v="East"/>
    <x v="3"/>
    <x v="12"/>
    <n v="1.2999999999999999E-2"/>
    <m/>
    <m/>
    <n v="1300"/>
    <n v="2"/>
    <n v="2"/>
    <n v="2"/>
    <n v="2"/>
    <s v="unifamiliar"/>
    <n v="13"/>
    <n v="12"/>
    <n v="0"/>
    <n v="1"/>
    <n v="0"/>
    <n v="0"/>
    <n v="1"/>
    <n v="0"/>
    <n v="1"/>
    <n v="1"/>
    <n v="0"/>
    <n v="1"/>
    <n v="1"/>
    <n v="1"/>
    <n v="1"/>
    <n v="1"/>
    <n v="1"/>
    <n v="1"/>
    <n v="0"/>
    <n v="1"/>
    <n v="1"/>
    <n v="1"/>
    <n v="1"/>
    <n v="1"/>
    <n v="1"/>
    <n v="0"/>
    <n v="0"/>
    <n v="0"/>
    <n v="1"/>
    <x v="0"/>
    <x v="0"/>
    <n v="1"/>
    <n v="0"/>
    <n v="0"/>
    <n v="0"/>
    <n v="0"/>
    <n v="0"/>
    <n v="0"/>
    <n v="0"/>
    <n v="0"/>
    <n v="0"/>
    <n v="0"/>
    <n v="0"/>
    <n v="0"/>
    <n v="0"/>
    <n v="0"/>
    <n v="0"/>
    <n v="0"/>
    <n v="0"/>
    <n v="0"/>
    <n v="0"/>
    <n v="0"/>
    <x v="0"/>
    <n v="65"/>
    <n v="5000"/>
    <n v="0"/>
    <n v="14"/>
    <n v="5"/>
  </r>
  <r>
    <s v="Shree Vardhman Flora"/>
    <s v=" Sector 90 Gurgaon"/>
    <x v="1"/>
    <n v="64000"/>
    <n v="4923"/>
    <s v="East"/>
    <x v="3"/>
    <x v="7"/>
    <n v="1.30002031281738E-2"/>
    <n v="1100"/>
    <m/>
    <n v="1300"/>
    <n v="2"/>
    <n v="2"/>
    <n v="3"/>
    <n v="2"/>
    <s v="unifamiliar"/>
    <n v="13"/>
    <n v="6"/>
    <n v="0"/>
    <n v="1"/>
    <n v="0"/>
    <n v="0"/>
    <n v="1"/>
    <n v="1"/>
    <n v="1"/>
    <n v="1"/>
    <n v="0"/>
    <n v="1"/>
    <n v="1"/>
    <n v="1"/>
    <n v="1"/>
    <n v="1"/>
    <n v="1"/>
    <n v="1"/>
    <n v="0"/>
    <n v="1"/>
    <n v="1"/>
    <n v="1"/>
    <n v="1"/>
    <n v="1"/>
    <n v="1"/>
    <n v="0"/>
    <n v="0"/>
    <n v="0"/>
    <n v="1"/>
    <x v="0"/>
    <x v="0"/>
    <n v="1"/>
    <n v="0"/>
    <n v="0"/>
    <n v="0"/>
    <n v="0"/>
    <n v="0"/>
    <n v="0"/>
    <n v="0"/>
    <n v="0"/>
    <n v="0"/>
    <n v="0"/>
    <n v="0"/>
    <n v="0"/>
    <n v="0"/>
    <n v="0"/>
    <n v="0"/>
    <n v="0"/>
    <n v="0"/>
    <n v="0"/>
    <n v="0"/>
    <n v="0"/>
    <x v="0"/>
    <n v="64"/>
    <n v="4923"/>
    <n v="0"/>
    <n v="15"/>
    <n v="5"/>
  </r>
  <r>
    <s v="Shree Vardhman Flora"/>
    <s v=" Sector 90 Gurgaon"/>
    <x v="1"/>
    <n v="90000"/>
    <n v="4615"/>
    <s v="East"/>
    <x v="0"/>
    <x v="9"/>
    <n v="1.95016251354279E-2"/>
    <m/>
    <m/>
    <n v="1950"/>
    <n v="3"/>
    <n v="4"/>
    <n v="3"/>
    <n v="3"/>
    <s v="plurifamiliar"/>
    <n v="13"/>
    <n v="4"/>
    <n v="1"/>
    <n v="0"/>
    <n v="0"/>
    <n v="0"/>
    <n v="1"/>
    <n v="1"/>
    <n v="1"/>
    <n v="1"/>
    <n v="1"/>
    <n v="1"/>
    <n v="1"/>
    <n v="1"/>
    <n v="1"/>
    <n v="1"/>
    <n v="1"/>
    <n v="1"/>
    <n v="1"/>
    <n v="1"/>
    <n v="1"/>
    <n v="1"/>
    <n v="1"/>
    <n v="1"/>
    <n v="1"/>
    <n v="0"/>
    <n v="0"/>
    <n v="0"/>
    <n v="1"/>
    <x v="0"/>
    <x v="0"/>
    <n v="1"/>
    <n v="0"/>
    <n v="0"/>
    <n v="0"/>
    <n v="0"/>
    <n v="0"/>
    <n v="0"/>
    <n v="0"/>
    <n v="0"/>
    <n v="0"/>
    <n v="0"/>
    <n v="0"/>
    <n v="0"/>
    <n v="0"/>
    <n v="0"/>
    <n v="0"/>
    <n v="0"/>
    <n v="0"/>
    <n v="0"/>
    <n v="0"/>
    <n v="0"/>
    <x v="0"/>
    <n v="90"/>
    <n v="4615"/>
    <n v="0"/>
    <n v="17"/>
    <n v="5"/>
  </r>
  <r>
    <s v="Shree Vardhman Flora"/>
    <s v=" Sector 90 Gurgaon"/>
    <x v="1"/>
    <n v="125000"/>
    <n v="4854"/>
    <s v="East"/>
    <x v="0"/>
    <x v="9"/>
    <n v="2.5751957148743301E-2"/>
    <n v="2575"/>
    <m/>
    <m/>
    <n v="4"/>
    <n v="4"/>
    <n v="3"/>
    <n v="4"/>
    <s v="plurifamiliar"/>
    <n v="14"/>
    <n v="10"/>
    <n v="0"/>
    <n v="1"/>
    <n v="1"/>
    <n v="0"/>
    <n v="1"/>
    <n v="1"/>
    <n v="1"/>
    <n v="1"/>
    <n v="1"/>
    <n v="1"/>
    <n v="1"/>
    <n v="1"/>
    <n v="1"/>
    <n v="1"/>
    <n v="1"/>
    <n v="1"/>
    <n v="1"/>
    <n v="1"/>
    <n v="1"/>
    <n v="1"/>
    <n v="1"/>
    <n v="1"/>
    <n v="1"/>
    <n v="0"/>
    <n v="0"/>
    <n v="0"/>
    <n v="1"/>
    <x v="0"/>
    <x v="0"/>
    <n v="1"/>
    <n v="0"/>
    <n v="0"/>
    <n v="0"/>
    <n v="0"/>
    <n v="0"/>
    <n v="0"/>
    <n v="0"/>
    <n v="0"/>
    <n v="0"/>
    <n v="0"/>
    <n v="0"/>
    <n v="0"/>
    <n v="0"/>
    <n v="0"/>
    <n v="0"/>
    <n v="0"/>
    <n v="0"/>
    <n v="0"/>
    <n v="0"/>
    <n v="0"/>
    <x v="0"/>
    <n v="125"/>
    <n v="4854"/>
    <n v="0"/>
    <n v="18"/>
    <n v="5"/>
  </r>
  <r>
    <s v="Shree Vardhman Flora"/>
    <s v=" Sector 90 Gurgaon"/>
    <x v="1"/>
    <n v="65000"/>
    <n v="4814"/>
    <s v="West"/>
    <x v="0"/>
    <x v="9"/>
    <n v="1.3502285002077201E-2"/>
    <m/>
    <m/>
    <n v="1350"/>
    <n v="2"/>
    <n v="2"/>
    <n v="3"/>
    <n v="2"/>
    <s v="unifamiliar"/>
    <n v="14"/>
    <n v="6"/>
    <n v="0"/>
    <n v="1"/>
    <n v="0"/>
    <n v="0"/>
    <n v="1"/>
    <n v="1"/>
    <n v="1"/>
    <n v="1"/>
    <n v="1"/>
    <n v="1"/>
    <n v="1"/>
    <n v="1"/>
    <n v="1"/>
    <n v="1"/>
    <n v="1"/>
    <n v="1"/>
    <n v="1"/>
    <n v="1"/>
    <n v="1"/>
    <n v="1"/>
    <n v="1"/>
    <n v="1"/>
    <n v="1"/>
    <n v="0"/>
    <n v="0"/>
    <n v="0"/>
    <n v="1"/>
    <x v="0"/>
    <x v="0"/>
    <n v="1"/>
    <n v="0"/>
    <n v="0"/>
    <n v="0"/>
    <n v="0"/>
    <n v="0"/>
    <n v="0"/>
    <n v="0"/>
    <n v="0"/>
    <n v="0"/>
    <n v="0"/>
    <n v="0"/>
    <n v="0"/>
    <n v="0"/>
    <n v="0"/>
    <n v="0"/>
    <n v="0"/>
    <n v="0"/>
    <n v="0"/>
    <n v="0"/>
    <n v="0"/>
    <x v="0"/>
    <n v="65"/>
    <n v="4814"/>
    <n v="0"/>
    <n v="17"/>
    <n v="5"/>
  </r>
  <r>
    <s v="Shree Vardhman Flora"/>
    <s v=" Sector 90 Gurgaon"/>
    <x v="1"/>
    <n v="90000"/>
    <n v="4615"/>
    <s v="South-West"/>
    <x v="0"/>
    <x v="9"/>
    <n v="1.95016251354279E-2"/>
    <m/>
    <m/>
    <n v="1950"/>
    <n v="3"/>
    <n v="4"/>
    <n v="3"/>
    <n v="3"/>
    <s v="plurifamiliar"/>
    <n v="13"/>
    <n v="4"/>
    <n v="1"/>
    <n v="0"/>
    <n v="0"/>
    <n v="0"/>
    <n v="1"/>
    <n v="1"/>
    <n v="1"/>
    <n v="1"/>
    <n v="1"/>
    <n v="1"/>
    <n v="1"/>
    <n v="1"/>
    <n v="1"/>
    <n v="1"/>
    <n v="1"/>
    <n v="1"/>
    <n v="1"/>
    <n v="1"/>
    <n v="1"/>
    <n v="1"/>
    <n v="1"/>
    <n v="1"/>
    <n v="1"/>
    <n v="0"/>
    <n v="0"/>
    <n v="0"/>
    <n v="1"/>
    <x v="0"/>
    <x v="0"/>
    <n v="1"/>
    <n v="0"/>
    <n v="0"/>
    <n v="0"/>
    <n v="0"/>
    <n v="0"/>
    <n v="0"/>
    <n v="0"/>
    <n v="0"/>
    <n v="0"/>
    <n v="0"/>
    <n v="0"/>
    <n v="0"/>
    <n v="0"/>
    <n v="0"/>
    <n v="0"/>
    <n v="0"/>
    <n v="0"/>
    <n v="0"/>
    <n v="0"/>
    <n v="0"/>
    <x v="0"/>
    <n v="90"/>
    <n v="4615"/>
    <n v="0"/>
    <n v="17"/>
    <n v="5"/>
  </r>
  <r>
    <s v="Shree Vardhman Flora"/>
    <s v=" Sector 90 Gurgaon"/>
    <x v="1"/>
    <n v="65000"/>
    <n v="4814"/>
    <s v="East"/>
    <x v="0"/>
    <x v="9"/>
    <n v="1.3502285002077201E-2"/>
    <m/>
    <m/>
    <n v="1350"/>
    <n v="2"/>
    <n v="2"/>
    <n v="3"/>
    <n v="2"/>
    <s v="unifamiliar"/>
    <n v="14"/>
    <n v="6"/>
    <n v="0"/>
    <n v="1"/>
    <n v="0"/>
    <n v="0"/>
    <n v="1"/>
    <n v="1"/>
    <n v="1"/>
    <n v="1"/>
    <n v="1"/>
    <n v="1"/>
    <n v="1"/>
    <n v="1"/>
    <n v="1"/>
    <n v="1"/>
    <n v="1"/>
    <n v="1"/>
    <n v="1"/>
    <n v="1"/>
    <n v="1"/>
    <n v="1"/>
    <n v="1"/>
    <n v="1"/>
    <n v="1"/>
    <n v="0"/>
    <n v="0"/>
    <n v="0"/>
    <n v="1"/>
    <x v="0"/>
    <x v="0"/>
    <n v="1"/>
    <n v="0"/>
    <n v="0"/>
    <n v="0"/>
    <n v="0"/>
    <n v="0"/>
    <n v="0"/>
    <n v="0"/>
    <n v="0"/>
    <n v="0"/>
    <n v="0"/>
    <n v="0"/>
    <n v="0"/>
    <n v="0"/>
    <n v="0"/>
    <n v="0"/>
    <n v="0"/>
    <n v="0"/>
    <n v="0"/>
    <n v="0"/>
    <n v="0"/>
    <x v="0"/>
    <n v="65"/>
    <n v="4814"/>
    <n v="0"/>
    <n v="17"/>
    <n v="5"/>
  </r>
  <r>
    <s v="Shree Vardhman Flora"/>
    <s v=" Sector 90 Gurgaon"/>
    <x v="1"/>
    <n v="66000"/>
    <n v="5076"/>
    <s v="North-East"/>
    <x v="0"/>
    <x v="7"/>
    <n v="1.3002364066193799E-2"/>
    <n v="960"/>
    <m/>
    <n v="1300"/>
    <n v="2"/>
    <n v="2"/>
    <n v="3"/>
    <n v="2"/>
    <s v="unifamiliar"/>
    <n v="13"/>
    <n v="4"/>
    <n v="0"/>
    <n v="1"/>
    <n v="0"/>
    <n v="0"/>
    <n v="0"/>
    <n v="1"/>
    <n v="1"/>
    <n v="1"/>
    <n v="0"/>
    <n v="1"/>
    <n v="1"/>
    <n v="1"/>
    <n v="1"/>
    <n v="1"/>
    <n v="1"/>
    <n v="1"/>
    <n v="1"/>
    <n v="1"/>
    <n v="1"/>
    <n v="1"/>
    <n v="1"/>
    <n v="1"/>
    <n v="1"/>
    <n v="0"/>
    <n v="0"/>
    <n v="0"/>
    <n v="1"/>
    <x v="0"/>
    <x v="0"/>
    <n v="1"/>
    <n v="0"/>
    <n v="0"/>
    <n v="0"/>
    <n v="0"/>
    <n v="0"/>
    <n v="0"/>
    <n v="0"/>
    <n v="0"/>
    <n v="0"/>
    <n v="0"/>
    <n v="0"/>
    <n v="0"/>
    <n v="0"/>
    <n v="0"/>
    <n v="0"/>
    <n v="0"/>
    <n v="0"/>
    <n v="0"/>
    <n v="0"/>
    <n v="0"/>
    <x v="0"/>
    <n v="66"/>
    <n v="5076"/>
    <n v="0"/>
    <n v="15"/>
    <n v="5"/>
  </r>
  <r>
    <s v="Shree Vardhman Flora"/>
    <s v=" Sector 90 Gurgaon"/>
    <x v="1"/>
    <n v="70000"/>
    <n v="4615"/>
    <s v="North-East"/>
    <x v="4"/>
    <x v="26"/>
    <n v="1.5167930660888399E-2"/>
    <m/>
    <m/>
    <n v="1352"/>
    <n v="2"/>
    <n v="2"/>
    <n v="3"/>
    <n v="2"/>
    <s v="unifamiliar"/>
    <n v="15"/>
    <n v="9"/>
    <n v="0"/>
    <n v="1"/>
    <n v="0"/>
    <n v="0"/>
    <n v="0"/>
    <n v="0"/>
    <n v="0"/>
    <n v="0"/>
    <n v="0"/>
    <n v="0"/>
    <n v="1"/>
    <n v="0"/>
    <n v="1"/>
    <n v="0"/>
    <n v="1"/>
    <n v="1"/>
    <n v="1"/>
    <n v="1"/>
    <n v="1"/>
    <n v="1"/>
    <n v="0"/>
    <n v="1"/>
    <n v="1"/>
    <n v="0"/>
    <n v="0"/>
    <n v="0"/>
    <n v="1"/>
    <x v="0"/>
    <x v="0"/>
    <n v="1"/>
    <n v="0"/>
    <n v="0"/>
    <n v="0"/>
    <n v="0"/>
    <n v="0"/>
    <n v="0"/>
    <n v="0"/>
    <n v="0"/>
    <n v="0"/>
    <n v="0"/>
    <n v="0"/>
    <n v="0"/>
    <n v="0"/>
    <n v="0"/>
    <n v="0"/>
    <n v="0"/>
    <n v="0"/>
    <n v="0"/>
    <n v="0"/>
    <n v="0"/>
    <x v="0"/>
    <n v="70"/>
    <n v="4615"/>
    <n v="0"/>
    <n v="9"/>
    <n v="5"/>
  </r>
  <r>
    <s v="Shree Vardhman Flora"/>
    <s v=" Sector 90 Gurgaon"/>
    <x v="1"/>
    <n v="70000"/>
    <n v="5177"/>
    <s v="East"/>
    <x v="4"/>
    <x v="24"/>
    <n v="1.35213444079582E-2"/>
    <m/>
    <m/>
    <n v="1352"/>
    <n v="2"/>
    <n v="2"/>
    <n v="3"/>
    <n v="2"/>
    <s v="unifamiliar"/>
    <n v="13"/>
    <n v="9"/>
    <n v="0"/>
    <n v="1"/>
    <n v="0"/>
    <n v="0"/>
    <n v="0"/>
    <n v="0"/>
    <n v="1"/>
    <n v="0"/>
    <n v="0"/>
    <n v="0"/>
    <n v="1"/>
    <n v="1"/>
    <n v="1"/>
    <n v="0"/>
    <n v="1"/>
    <n v="1"/>
    <n v="1"/>
    <n v="1"/>
    <n v="1"/>
    <n v="1"/>
    <n v="1"/>
    <n v="1"/>
    <n v="1"/>
    <n v="0"/>
    <n v="0"/>
    <n v="0"/>
    <n v="1"/>
    <x v="0"/>
    <x v="0"/>
    <n v="1"/>
    <n v="0"/>
    <n v="0"/>
    <n v="0"/>
    <n v="0"/>
    <n v="0"/>
    <n v="0"/>
    <n v="0"/>
    <n v="0"/>
    <n v="0"/>
    <n v="0"/>
    <n v="0"/>
    <n v="0"/>
    <n v="0"/>
    <n v="0"/>
    <n v="0"/>
    <n v="0"/>
    <n v="0"/>
    <n v="0"/>
    <n v="0"/>
    <n v="0"/>
    <x v="0"/>
    <n v="70"/>
    <n v="5177"/>
    <n v="0"/>
    <n v="11"/>
    <n v="5"/>
  </r>
  <r>
    <s v="Shree Vardhman Flora"/>
    <s v=" Sector 90 Gurgaon"/>
    <x v="1"/>
    <n v="96000"/>
    <n v="5120"/>
    <s v="North"/>
    <x v="4"/>
    <x v="11"/>
    <n v="1.8749999999999999E-2"/>
    <m/>
    <m/>
    <n v="1875"/>
    <n v="3"/>
    <n v="4"/>
    <n v="3"/>
    <n v="3"/>
    <s v="plurifamiliar"/>
    <n v="13"/>
    <n v="3"/>
    <n v="1"/>
    <n v="0"/>
    <n v="0"/>
    <n v="0"/>
    <n v="0"/>
    <n v="0"/>
    <n v="1"/>
    <n v="1"/>
    <n v="0"/>
    <n v="0"/>
    <n v="1"/>
    <n v="1"/>
    <n v="1"/>
    <n v="1"/>
    <n v="0"/>
    <n v="1"/>
    <n v="1"/>
    <n v="1"/>
    <n v="1"/>
    <n v="1"/>
    <n v="1"/>
    <n v="1"/>
    <n v="1"/>
    <n v="0"/>
    <n v="0"/>
    <n v="0"/>
    <n v="1"/>
    <x v="0"/>
    <x v="0"/>
    <n v="1"/>
    <n v="0"/>
    <n v="0"/>
    <n v="0"/>
    <n v="0"/>
    <n v="0"/>
    <n v="0"/>
    <n v="0"/>
    <n v="0"/>
    <n v="0"/>
    <n v="0"/>
    <n v="0"/>
    <n v="0"/>
    <n v="0"/>
    <n v="0"/>
    <n v="0"/>
    <n v="0"/>
    <n v="0"/>
    <n v="0"/>
    <n v="0"/>
    <n v="0"/>
    <x v="0"/>
    <n v="96"/>
    <n v="5120"/>
    <n v="0"/>
    <n v="12"/>
    <n v="5"/>
  </r>
  <r>
    <s v="Shree Vardhman Flora"/>
    <s v=" Sector 90 Gurgaon"/>
    <x v="1"/>
    <n v="80000"/>
    <n v="5925"/>
    <s v=""/>
    <x v="1"/>
    <x v="1"/>
    <n v="1.35021097046413E-2"/>
    <m/>
    <n v="1350"/>
    <m/>
    <n v="2"/>
    <n v="3"/>
    <n v="2"/>
    <n v="2"/>
    <s v="unifamiliar"/>
    <n v="1"/>
    <n v="0"/>
    <n v="0"/>
    <n v="0"/>
    <n v="0"/>
    <n v="0"/>
    <m/>
    <m/>
    <m/>
    <m/>
    <m/>
    <m/>
    <m/>
    <m/>
    <m/>
    <m/>
    <m/>
    <m/>
    <m/>
    <m/>
    <m/>
    <m/>
    <m/>
    <n v="1"/>
    <n v="1"/>
    <n v="0"/>
    <n v="0"/>
    <n v="0"/>
    <n v="1"/>
    <x v="0"/>
    <x v="0"/>
    <n v="1"/>
    <n v="0"/>
    <n v="0"/>
    <n v="0"/>
    <n v="0"/>
    <n v="0"/>
    <n v="0"/>
    <n v="0"/>
    <n v="0"/>
    <n v="0"/>
    <n v="0"/>
    <n v="0"/>
    <n v="0"/>
    <n v="0"/>
    <n v="0"/>
    <n v="0"/>
    <n v="0"/>
    <n v="0"/>
    <n v="0"/>
    <n v="0"/>
    <n v="0"/>
    <x v="0"/>
    <n v="80"/>
    <n v="5925"/>
    <n v="0"/>
    <n v="0"/>
    <n v="5"/>
  </r>
  <r>
    <s v="Shree Vardhman Flora"/>
    <s v=" Sector 90 Gurgaon"/>
    <x v="1"/>
    <n v="70000"/>
    <n v="5325"/>
    <s v="East"/>
    <x v="4"/>
    <x v="1"/>
    <n v="1.3145539906103201E-2"/>
    <m/>
    <n v="1350"/>
    <n v="1352"/>
    <n v="2"/>
    <n v="2"/>
    <n v="3"/>
    <n v="2"/>
    <s v="unifamiliar"/>
    <n v="13"/>
    <n v="9"/>
    <n v="0"/>
    <n v="1"/>
    <n v="0"/>
    <n v="0"/>
    <m/>
    <m/>
    <m/>
    <m/>
    <m/>
    <m/>
    <m/>
    <m/>
    <m/>
    <m/>
    <m/>
    <m/>
    <m/>
    <m/>
    <m/>
    <m/>
    <m/>
    <n v="1"/>
    <n v="1"/>
    <n v="0"/>
    <n v="0"/>
    <n v="0"/>
    <n v="1"/>
    <x v="0"/>
    <x v="0"/>
    <n v="1"/>
    <n v="0"/>
    <n v="0"/>
    <n v="0"/>
    <n v="0"/>
    <n v="0"/>
    <n v="0"/>
    <n v="0"/>
    <n v="0"/>
    <n v="0"/>
    <n v="0"/>
    <n v="0"/>
    <n v="0"/>
    <n v="0"/>
    <n v="0"/>
    <n v="0"/>
    <n v="0"/>
    <n v="0"/>
    <n v="0"/>
    <n v="0"/>
    <n v="0"/>
    <x v="0"/>
    <n v="70"/>
    <n v="5325"/>
    <n v="0"/>
    <n v="1"/>
    <n v="5"/>
  </r>
  <r>
    <s v="Shree Vardhman Flora"/>
    <s v=" Sector 90 Gurgaon"/>
    <x v="1"/>
    <n v="95000"/>
    <n v="6333"/>
    <s v="South-East"/>
    <x v="0"/>
    <x v="12"/>
    <n v="1.50007895152376E-2"/>
    <n v="1500"/>
    <m/>
    <m/>
    <n v="3"/>
    <n v="3"/>
    <n v="3"/>
    <n v="3"/>
    <s v="plurifamiliar"/>
    <n v="13"/>
    <n v="9"/>
    <n v="1"/>
    <n v="0"/>
    <n v="0"/>
    <n v="0"/>
    <n v="0"/>
    <n v="0"/>
    <n v="1"/>
    <n v="1"/>
    <n v="0"/>
    <n v="0"/>
    <n v="1"/>
    <n v="1"/>
    <n v="1"/>
    <n v="1"/>
    <n v="1"/>
    <n v="1"/>
    <n v="0"/>
    <n v="1"/>
    <n v="1"/>
    <n v="1"/>
    <n v="1"/>
    <n v="1"/>
    <n v="1"/>
    <n v="0"/>
    <n v="0"/>
    <n v="0"/>
    <n v="1"/>
    <x v="0"/>
    <x v="0"/>
    <n v="1"/>
    <n v="0"/>
    <n v="0"/>
    <n v="0"/>
    <n v="0"/>
    <n v="0"/>
    <n v="0"/>
    <n v="0"/>
    <n v="0"/>
    <n v="0"/>
    <n v="0"/>
    <n v="0"/>
    <n v="0"/>
    <n v="0"/>
    <n v="0"/>
    <n v="0"/>
    <n v="0"/>
    <n v="0"/>
    <n v="0"/>
    <n v="0"/>
    <n v="0"/>
    <x v="0"/>
    <n v="95"/>
    <n v="6333"/>
    <n v="0"/>
    <n v="12"/>
    <n v="5"/>
  </r>
  <r>
    <s v="Shree Vardhman Mantra"/>
    <s v=" Sector 67 Gurgaon"/>
    <x v="1"/>
    <n v="56000"/>
    <n v="7000"/>
    <s v=""/>
    <x v="4"/>
    <x v="8"/>
    <n v="8.0000000000000002E-3"/>
    <n v="800"/>
    <m/>
    <m/>
    <n v="2"/>
    <n v="2"/>
    <n v="1"/>
    <n v="2"/>
    <s v="unifamiliar"/>
    <n v="13"/>
    <n v="8"/>
    <n v="0"/>
    <n v="0"/>
    <n v="0"/>
    <n v="0"/>
    <n v="1"/>
    <n v="0"/>
    <n v="1"/>
    <n v="1"/>
    <n v="0"/>
    <n v="0"/>
    <n v="1"/>
    <n v="1"/>
    <n v="1"/>
    <n v="0"/>
    <n v="0"/>
    <n v="1"/>
    <n v="1"/>
    <n v="1"/>
    <n v="1"/>
    <n v="1"/>
    <n v="1"/>
    <n v="1"/>
    <n v="1"/>
    <n v="0"/>
    <n v="0"/>
    <n v="0"/>
    <n v="1"/>
    <x v="1"/>
    <x v="2"/>
    <n v="0"/>
    <n v="0"/>
    <n v="0"/>
    <n v="0"/>
    <n v="0"/>
    <n v="0"/>
    <n v="0"/>
    <n v="0"/>
    <n v="0"/>
    <n v="0"/>
    <n v="0"/>
    <n v="0"/>
    <n v="0"/>
    <n v="0"/>
    <n v="0"/>
    <n v="0"/>
    <n v="0"/>
    <n v="0"/>
    <n v="0"/>
    <n v="0"/>
    <n v="0"/>
    <x v="0"/>
    <n v="56"/>
    <n v="7000"/>
    <n v="0"/>
    <n v="11"/>
    <n v="4"/>
  </r>
  <r>
    <s v="Shree Vardhman Victoria"/>
    <s v=" Sector 70 Gurgaon"/>
    <x v="1"/>
    <n v="165000"/>
    <n v="8461"/>
    <s v="North"/>
    <x v="0"/>
    <x v="24"/>
    <n v="1.9501240988062801E-2"/>
    <m/>
    <m/>
    <n v="1950"/>
    <n v="3"/>
    <n v="4"/>
    <n v="3"/>
    <n v="3"/>
    <s v="plurifamiliar"/>
    <n v="18"/>
    <n v="12"/>
    <n v="1"/>
    <n v="0"/>
    <n v="0"/>
    <n v="1"/>
    <n v="1"/>
    <n v="0"/>
    <n v="1"/>
    <n v="0"/>
    <n v="0"/>
    <n v="0"/>
    <n v="1"/>
    <n v="1"/>
    <n v="1"/>
    <n v="0"/>
    <n v="1"/>
    <n v="1"/>
    <n v="1"/>
    <n v="0"/>
    <n v="1"/>
    <n v="1"/>
    <n v="1"/>
    <n v="1"/>
    <n v="1"/>
    <n v="0"/>
    <n v="0"/>
    <n v="1"/>
    <n v="0"/>
    <x v="1"/>
    <x v="0"/>
    <n v="0"/>
    <n v="0"/>
    <n v="0"/>
    <n v="0"/>
    <n v="0"/>
    <n v="0"/>
    <n v="0"/>
    <n v="0"/>
    <n v="0"/>
    <n v="1"/>
    <n v="0"/>
    <n v="0"/>
    <n v="0"/>
    <n v="0"/>
    <n v="0"/>
    <n v="0"/>
    <n v="0"/>
    <n v="0"/>
    <n v="0"/>
    <n v="0"/>
    <n v="0"/>
    <x v="0"/>
    <n v="165"/>
    <n v="8461"/>
    <n v="1"/>
    <n v="12"/>
    <n v="3"/>
  </r>
  <r>
    <s v="Shree Vardhman Victoria"/>
    <s v=" Sector 70 Gurgaon"/>
    <x v="1"/>
    <n v="178000"/>
    <n v="9128"/>
    <s v="North-East"/>
    <x v="0"/>
    <x v="0"/>
    <n v="1.9500438212094601E-2"/>
    <m/>
    <m/>
    <n v="1950"/>
    <n v="3"/>
    <n v="3"/>
    <n v="3"/>
    <n v="3"/>
    <s v="plurifamiliar"/>
    <n v="13"/>
    <n v="7"/>
    <n v="1"/>
    <n v="0"/>
    <n v="0"/>
    <n v="0"/>
    <n v="0"/>
    <n v="0"/>
    <n v="1"/>
    <n v="0"/>
    <n v="0"/>
    <n v="0"/>
    <n v="1"/>
    <n v="0"/>
    <n v="1"/>
    <n v="1"/>
    <n v="1"/>
    <n v="1"/>
    <n v="1"/>
    <n v="1"/>
    <n v="0"/>
    <n v="0"/>
    <n v="0"/>
    <n v="1"/>
    <n v="1"/>
    <n v="0"/>
    <n v="0"/>
    <n v="1"/>
    <n v="0"/>
    <x v="1"/>
    <x v="0"/>
    <n v="0"/>
    <n v="0"/>
    <n v="0"/>
    <n v="0"/>
    <n v="0"/>
    <n v="0"/>
    <n v="0"/>
    <n v="0"/>
    <n v="0"/>
    <n v="1"/>
    <n v="0"/>
    <n v="0"/>
    <n v="0"/>
    <n v="0"/>
    <n v="0"/>
    <n v="0"/>
    <n v="0"/>
    <n v="0"/>
    <n v="0"/>
    <n v="0"/>
    <n v="0"/>
    <x v="0"/>
    <n v="178"/>
    <n v="9128"/>
    <n v="1"/>
    <n v="9"/>
    <n v="3"/>
  </r>
  <r>
    <s v="Shree Vardhman Victoria"/>
    <s v=" Sector 70 Gurgaon"/>
    <x v="1"/>
    <n v="155000"/>
    <n v="7948"/>
    <s v="South-East"/>
    <x v="0"/>
    <x v="0"/>
    <n v="1.9501761449421201E-2"/>
    <n v="1161"/>
    <m/>
    <n v="1950"/>
    <n v="3"/>
    <n v="3"/>
    <n v="3"/>
    <n v="3"/>
    <s v="plurifamiliar"/>
    <n v="18"/>
    <n v="6"/>
    <n v="1"/>
    <n v="1"/>
    <n v="1"/>
    <n v="0"/>
    <n v="0"/>
    <n v="0"/>
    <n v="1"/>
    <n v="0"/>
    <n v="0"/>
    <n v="0"/>
    <n v="1"/>
    <n v="0"/>
    <n v="1"/>
    <n v="1"/>
    <n v="1"/>
    <n v="1"/>
    <n v="1"/>
    <n v="1"/>
    <n v="0"/>
    <n v="0"/>
    <n v="0"/>
    <n v="1"/>
    <n v="1"/>
    <n v="0"/>
    <n v="0"/>
    <n v="1"/>
    <n v="0"/>
    <x v="1"/>
    <x v="0"/>
    <n v="0"/>
    <n v="0"/>
    <n v="1"/>
    <n v="0"/>
    <n v="1"/>
    <n v="0"/>
    <n v="0"/>
    <n v="0"/>
    <n v="0"/>
    <n v="0"/>
    <n v="0"/>
    <n v="0"/>
    <n v="0"/>
    <n v="0"/>
    <n v="0"/>
    <n v="3"/>
    <n v="0"/>
    <n v="0"/>
    <n v="0"/>
    <n v="0"/>
    <n v="0"/>
    <x v="0"/>
    <n v="155"/>
    <n v="7948"/>
    <n v="5"/>
    <n v="11"/>
    <n v="3"/>
  </r>
  <r>
    <s v="Shree Vardhman Victoria"/>
    <s v=" Sector 70 Gurgaon"/>
    <x v="1"/>
    <n v="165000"/>
    <n v="8461"/>
    <s v="South-East"/>
    <x v="0"/>
    <x v="0"/>
    <n v="1.9501240988062801E-2"/>
    <n v="1161"/>
    <m/>
    <n v="1950"/>
    <n v="3"/>
    <n v="4"/>
    <n v="3"/>
    <n v="3"/>
    <s v="plurifamiliar"/>
    <n v="18"/>
    <n v="5"/>
    <n v="1"/>
    <n v="0"/>
    <n v="0"/>
    <n v="0"/>
    <n v="0"/>
    <n v="0"/>
    <n v="1"/>
    <n v="0"/>
    <n v="0"/>
    <n v="0"/>
    <n v="1"/>
    <n v="0"/>
    <n v="1"/>
    <n v="1"/>
    <n v="1"/>
    <n v="1"/>
    <n v="1"/>
    <n v="1"/>
    <n v="0"/>
    <n v="0"/>
    <n v="0"/>
    <n v="1"/>
    <n v="1"/>
    <n v="0"/>
    <n v="0"/>
    <n v="1"/>
    <n v="0"/>
    <x v="1"/>
    <x v="0"/>
    <n v="0"/>
    <n v="0"/>
    <n v="3"/>
    <n v="1"/>
    <n v="0"/>
    <n v="0"/>
    <n v="0"/>
    <n v="0"/>
    <n v="0"/>
    <n v="1"/>
    <n v="0"/>
    <n v="0"/>
    <n v="0"/>
    <n v="0"/>
    <n v="0"/>
    <n v="3"/>
    <n v="0"/>
    <n v="0"/>
    <n v="0"/>
    <n v="0"/>
    <n v="2"/>
    <x v="1"/>
    <n v="165"/>
    <n v="8461"/>
    <n v="8"/>
    <n v="9"/>
    <n v="3"/>
  </r>
  <r>
    <s v="Shree Vardhman Victoria"/>
    <s v=" Sector 70 Gurgaon"/>
    <x v="1"/>
    <n v="164000"/>
    <n v="8410"/>
    <s v="North-East"/>
    <x v="0"/>
    <x v="12"/>
    <n v="1.9500594530320998E-2"/>
    <n v="1161"/>
    <m/>
    <n v="1950"/>
    <n v="3"/>
    <n v="5"/>
    <n v="3"/>
    <n v="3"/>
    <s v="plurifamiliar"/>
    <n v="18"/>
    <n v="8"/>
    <n v="1"/>
    <n v="0"/>
    <n v="0"/>
    <n v="0"/>
    <n v="0"/>
    <n v="0"/>
    <n v="1"/>
    <n v="0"/>
    <n v="0"/>
    <n v="0"/>
    <n v="1"/>
    <n v="1"/>
    <n v="1"/>
    <n v="1"/>
    <n v="1"/>
    <n v="1"/>
    <n v="1"/>
    <n v="1"/>
    <n v="1"/>
    <n v="1"/>
    <n v="1"/>
    <n v="1"/>
    <n v="1"/>
    <n v="0"/>
    <n v="0"/>
    <n v="1"/>
    <n v="0"/>
    <x v="1"/>
    <x v="0"/>
    <n v="0"/>
    <n v="0"/>
    <n v="4"/>
    <n v="0"/>
    <n v="0"/>
    <n v="0"/>
    <n v="0"/>
    <n v="0"/>
    <n v="0"/>
    <n v="1"/>
    <n v="0"/>
    <n v="0"/>
    <n v="0"/>
    <n v="0"/>
    <n v="0"/>
    <n v="0"/>
    <n v="0"/>
    <n v="0"/>
    <n v="0"/>
    <n v="0"/>
    <n v="2"/>
    <x v="1"/>
    <n v="164"/>
    <n v="8410"/>
    <n v="5"/>
    <n v="12"/>
    <n v="3"/>
  </r>
  <r>
    <s v="Shree Vardhman Victoria"/>
    <s v=" Sector 70 Gurgaon"/>
    <x v="1"/>
    <n v="165000"/>
    <n v="8461"/>
    <s v="North"/>
    <x v="0"/>
    <x v="9"/>
    <n v="1.9501240988062801E-2"/>
    <n v="1267"/>
    <m/>
    <n v="1950"/>
    <n v="3"/>
    <n v="4"/>
    <n v="3"/>
    <n v="3"/>
    <s v="plurifamiliar"/>
    <n v="14"/>
    <n v="1"/>
    <n v="1"/>
    <n v="0"/>
    <n v="0"/>
    <n v="0"/>
    <n v="1"/>
    <n v="1"/>
    <n v="1"/>
    <n v="0"/>
    <n v="1"/>
    <n v="1"/>
    <n v="1"/>
    <n v="1"/>
    <n v="1"/>
    <n v="1"/>
    <n v="1"/>
    <n v="1"/>
    <n v="1"/>
    <n v="1"/>
    <n v="1"/>
    <n v="1"/>
    <n v="1"/>
    <n v="1"/>
    <n v="1"/>
    <n v="0"/>
    <n v="0"/>
    <n v="1"/>
    <n v="0"/>
    <x v="1"/>
    <x v="0"/>
    <n v="0"/>
    <n v="0"/>
    <n v="4"/>
    <n v="3"/>
    <n v="1"/>
    <n v="1"/>
    <n v="0"/>
    <n v="0"/>
    <n v="1"/>
    <n v="0"/>
    <n v="1"/>
    <n v="0"/>
    <n v="0"/>
    <n v="0"/>
    <n v="1"/>
    <n v="2"/>
    <n v="0"/>
    <n v="0"/>
    <n v="0"/>
    <n v="0"/>
    <n v="1"/>
    <x v="2"/>
    <n v="165"/>
    <n v="8461"/>
    <n v="14"/>
    <n v="16"/>
    <n v="3"/>
  </r>
  <r>
    <s v="Shree Vardhman Victoria"/>
    <s v=" Sector 70 Gurgaon"/>
    <x v="1"/>
    <n v="115000"/>
    <n v="8518"/>
    <s v="South-East"/>
    <x v="0"/>
    <x v="0"/>
    <n v="1.35008217891523E-2"/>
    <m/>
    <m/>
    <n v="1350"/>
    <n v="2"/>
    <n v="2"/>
    <n v="3"/>
    <n v="2"/>
    <s v="unifamiliar"/>
    <n v="18"/>
    <n v="8"/>
    <n v="0"/>
    <n v="1"/>
    <n v="0"/>
    <n v="0"/>
    <n v="0"/>
    <n v="0"/>
    <n v="1"/>
    <n v="0"/>
    <n v="0"/>
    <n v="0"/>
    <n v="1"/>
    <n v="0"/>
    <n v="1"/>
    <n v="1"/>
    <n v="1"/>
    <n v="1"/>
    <n v="1"/>
    <n v="1"/>
    <n v="0"/>
    <n v="0"/>
    <n v="0"/>
    <n v="1"/>
    <n v="1"/>
    <n v="0"/>
    <n v="0"/>
    <n v="1"/>
    <n v="0"/>
    <x v="1"/>
    <x v="0"/>
    <n v="0"/>
    <n v="0"/>
    <n v="0"/>
    <n v="0"/>
    <n v="0"/>
    <n v="0"/>
    <n v="1"/>
    <n v="0"/>
    <n v="0"/>
    <n v="0"/>
    <n v="0"/>
    <n v="0"/>
    <n v="0"/>
    <n v="0"/>
    <n v="0"/>
    <n v="0"/>
    <n v="0"/>
    <n v="0"/>
    <n v="0"/>
    <n v="0"/>
    <n v="0"/>
    <x v="0"/>
    <n v="115"/>
    <n v="8518"/>
    <n v="1"/>
    <n v="9"/>
    <n v="3"/>
  </r>
  <r>
    <s v="Shree Vardhman Victoria"/>
    <s v=" Sector 70 Gurgaon"/>
    <x v="1"/>
    <n v="160000"/>
    <n v="8205"/>
    <s v="South"/>
    <x v="0"/>
    <x v="2"/>
    <n v="1.95003046922608E-2"/>
    <n v="1161"/>
    <m/>
    <n v="1950"/>
    <n v="3"/>
    <n v="3"/>
    <n v="3"/>
    <n v="3"/>
    <s v="plurifamiliar"/>
    <n v="18"/>
    <n v="10"/>
    <n v="1"/>
    <n v="1"/>
    <n v="1"/>
    <n v="0"/>
    <n v="0"/>
    <n v="0"/>
    <n v="1"/>
    <n v="0"/>
    <n v="0"/>
    <n v="0"/>
    <n v="1"/>
    <n v="0"/>
    <n v="0"/>
    <n v="1"/>
    <n v="1"/>
    <n v="1"/>
    <n v="1"/>
    <n v="1"/>
    <n v="0"/>
    <n v="0"/>
    <n v="0"/>
    <n v="1"/>
    <n v="1"/>
    <n v="0"/>
    <n v="0"/>
    <n v="1"/>
    <n v="0"/>
    <x v="1"/>
    <x v="0"/>
    <n v="0"/>
    <n v="0"/>
    <n v="0"/>
    <n v="1"/>
    <n v="0"/>
    <n v="0"/>
    <n v="0"/>
    <n v="0"/>
    <n v="0"/>
    <n v="1"/>
    <n v="0"/>
    <n v="0"/>
    <n v="0"/>
    <n v="0"/>
    <n v="0"/>
    <n v="1"/>
    <n v="0"/>
    <n v="0"/>
    <n v="0"/>
    <n v="0"/>
    <n v="0"/>
    <x v="0"/>
    <n v="160"/>
    <n v="8205"/>
    <n v="3"/>
    <n v="10"/>
    <n v="3"/>
  </r>
  <r>
    <s v="Shree Vardhman Victoria"/>
    <s v=" Sector 70 Gurgaon"/>
    <x v="1"/>
    <n v="166000"/>
    <n v="14254"/>
    <s v="North"/>
    <x v="0"/>
    <x v="7"/>
    <n v="1.1645853795425799E-2"/>
    <n v="1161"/>
    <m/>
    <n v="1950"/>
    <n v="3"/>
    <n v="5"/>
    <n v="3"/>
    <n v="3"/>
    <s v="plurifamiliar"/>
    <n v="18"/>
    <n v="8"/>
    <n v="1"/>
    <n v="0"/>
    <n v="0"/>
    <n v="0"/>
    <n v="1"/>
    <n v="1"/>
    <n v="1"/>
    <n v="0"/>
    <n v="0"/>
    <n v="1"/>
    <n v="1"/>
    <n v="1"/>
    <n v="1"/>
    <n v="1"/>
    <n v="1"/>
    <n v="1"/>
    <n v="1"/>
    <n v="1"/>
    <n v="1"/>
    <n v="1"/>
    <n v="1"/>
    <n v="1"/>
    <n v="1"/>
    <n v="0"/>
    <n v="0"/>
    <n v="1"/>
    <n v="0"/>
    <x v="1"/>
    <x v="0"/>
    <n v="0"/>
    <n v="0"/>
    <n v="3"/>
    <n v="3"/>
    <n v="0"/>
    <n v="0"/>
    <n v="0"/>
    <n v="0"/>
    <n v="0"/>
    <n v="0"/>
    <n v="0"/>
    <n v="0"/>
    <n v="0"/>
    <n v="0"/>
    <n v="0"/>
    <n v="0"/>
    <n v="0"/>
    <n v="0"/>
    <n v="0"/>
    <n v="0"/>
    <n v="0"/>
    <x v="0"/>
    <n v="166"/>
    <n v="14254"/>
    <n v="6"/>
    <n v="15"/>
    <n v="3"/>
  </r>
  <r>
    <s v="Shree Vardhman Victoria"/>
    <s v=" Sector 70 Gurgaon"/>
    <x v="1"/>
    <n v="167000"/>
    <n v="14384"/>
    <s v="North-East"/>
    <x v="2"/>
    <x v="7"/>
    <n v="1.16101223581757E-2"/>
    <n v="1161"/>
    <m/>
    <n v="1950"/>
    <n v="3"/>
    <n v="5"/>
    <n v="3"/>
    <n v="3"/>
    <s v="plurifamiliar"/>
    <n v="18"/>
    <n v="5"/>
    <n v="1"/>
    <n v="0"/>
    <n v="0"/>
    <n v="0"/>
    <n v="0"/>
    <n v="1"/>
    <n v="1"/>
    <n v="0"/>
    <n v="0"/>
    <n v="1"/>
    <n v="1"/>
    <n v="1"/>
    <n v="1"/>
    <n v="1"/>
    <n v="1"/>
    <n v="1"/>
    <n v="1"/>
    <n v="1"/>
    <n v="1"/>
    <n v="1"/>
    <n v="1"/>
    <n v="1"/>
    <n v="1"/>
    <n v="0"/>
    <n v="0"/>
    <n v="1"/>
    <n v="0"/>
    <x v="1"/>
    <x v="0"/>
    <n v="0"/>
    <n v="0"/>
    <n v="3"/>
    <n v="3"/>
    <n v="0"/>
    <n v="0"/>
    <n v="0"/>
    <n v="0"/>
    <n v="0"/>
    <n v="1"/>
    <n v="0"/>
    <n v="0"/>
    <n v="0"/>
    <n v="0"/>
    <n v="0"/>
    <n v="0"/>
    <n v="0"/>
    <n v="0"/>
    <n v="0"/>
    <n v="0"/>
    <n v="2"/>
    <x v="1"/>
    <n v="167"/>
    <n v="14384"/>
    <n v="7"/>
    <n v="14"/>
    <n v="3"/>
  </r>
  <r>
    <s v="Shree Vardhman Victoria"/>
    <s v=" Sector 70 Gurgaon"/>
    <x v="1"/>
    <n v="110000"/>
    <n v="8461"/>
    <s v="North-East"/>
    <x v="0"/>
    <x v="20"/>
    <n v="1.30008273253752E-2"/>
    <n v="1300"/>
    <m/>
    <m/>
    <n v="2"/>
    <n v="2"/>
    <n v="2"/>
    <n v="2"/>
    <s v="unifamiliar"/>
    <n v="18"/>
    <n v="8"/>
    <n v="0"/>
    <n v="0"/>
    <n v="0"/>
    <n v="0"/>
    <n v="1"/>
    <n v="1"/>
    <n v="1"/>
    <n v="1"/>
    <n v="0"/>
    <n v="1"/>
    <n v="1"/>
    <n v="1"/>
    <n v="1"/>
    <n v="1"/>
    <n v="0"/>
    <n v="1"/>
    <n v="1"/>
    <n v="1"/>
    <n v="1"/>
    <n v="1"/>
    <n v="1"/>
    <n v="1"/>
    <n v="1"/>
    <n v="0"/>
    <n v="0"/>
    <n v="1"/>
    <n v="0"/>
    <x v="1"/>
    <x v="0"/>
    <n v="0"/>
    <n v="0"/>
    <n v="0"/>
    <n v="3"/>
    <n v="0"/>
    <n v="0"/>
    <n v="0"/>
    <n v="0"/>
    <n v="0"/>
    <n v="1"/>
    <n v="0"/>
    <n v="0"/>
    <n v="0"/>
    <n v="0"/>
    <n v="0"/>
    <n v="0"/>
    <n v="0"/>
    <n v="0"/>
    <n v="0"/>
    <n v="0"/>
    <n v="2"/>
    <x v="1"/>
    <n v="110"/>
    <n v="8461"/>
    <n v="4"/>
    <n v="14"/>
    <n v="3"/>
  </r>
  <r>
    <s v="Shree Vardhman Victoria"/>
    <s v=" Sector 70 Gurgaon"/>
    <x v="1"/>
    <n v="160000"/>
    <n v="8205"/>
    <s v="North"/>
    <x v="0"/>
    <x v="7"/>
    <n v="1.95003046922608E-2"/>
    <n v="1161"/>
    <m/>
    <n v="1950"/>
    <n v="3"/>
    <n v="5"/>
    <n v="3"/>
    <n v="3"/>
    <s v="plurifamiliar"/>
    <n v="18"/>
    <n v="6"/>
    <n v="1"/>
    <n v="0"/>
    <n v="0"/>
    <n v="0"/>
    <n v="1"/>
    <n v="1"/>
    <n v="1"/>
    <n v="1"/>
    <n v="0"/>
    <n v="1"/>
    <n v="1"/>
    <n v="1"/>
    <n v="1"/>
    <n v="1"/>
    <n v="1"/>
    <n v="1"/>
    <n v="1"/>
    <n v="1"/>
    <n v="1"/>
    <n v="1"/>
    <n v="1"/>
    <n v="1"/>
    <n v="1"/>
    <n v="0"/>
    <n v="0"/>
    <n v="1"/>
    <n v="0"/>
    <x v="1"/>
    <x v="0"/>
    <n v="0"/>
    <n v="0"/>
    <n v="0"/>
    <n v="3"/>
    <n v="0"/>
    <n v="0"/>
    <n v="0"/>
    <n v="0"/>
    <n v="0"/>
    <n v="1"/>
    <n v="0"/>
    <n v="0"/>
    <n v="0"/>
    <n v="0"/>
    <n v="0"/>
    <n v="0"/>
    <n v="0"/>
    <n v="0"/>
    <n v="0"/>
    <n v="0"/>
    <n v="2"/>
    <x v="1"/>
    <n v="160"/>
    <n v="8205"/>
    <n v="4"/>
    <n v="16"/>
    <n v="3"/>
  </r>
  <r>
    <s v="Shree Vardhman Victoria"/>
    <s v=" Sector 70 Gurgaon"/>
    <x v="1"/>
    <n v="107000"/>
    <n v="7925"/>
    <s v="North"/>
    <x v="0"/>
    <x v="7"/>
    <n v="1.35015772870662E-2"/>
    <m/>
    <m/>
    <n v="1350"/>
    <n v="2"/>
    <n v="2"/>
    <n v="3"/>
    <n v="2"/>
    <s v="unifamiliar"/>
    <n v="18"/>
    <n v="8"/>
    <n v="0"/>
    <n v="1"/>
    <n v="0"/>
    <n v="0"/>
    <n v="1"/>
    <n v="1"/>
    <n v="1"/>
    <n v="1"/>
    <n v="0"/>
    <n v="1"/>
    <n v="1"/>
    <n v="1"/>
    <n v="1"/>
    <n v="1"/>
    <n v="1"/>
    <n v="1"/>
    <n v="1"/>
    <n v="1"/>
    <n v="1"/>
    <n v="1"/>
    <n v="1"/>
    <n v="1"/>
    <n v="1"/>
    <n v="0"/>
    <n v="0"/>
    <n v="1"/>
    <n v="0"/>
    <x v="1"/>
    <x v="0"/>
    <n v="0"/>
    <n v="0"/>
    <n v="0"/>
    <n v="2"/>
    <n v="0"/>
    <n v="0"/>
    <n v="0"/>
    <n v="0"/>
    <n v="0"/>
    <n v="1"/>
    <n v="0"/>
    <n v="0"/>
    <n v="0"/>
    <n v="0"/>
    <n v="0"/>
    <n v="0"/>
    <n v="0"/>
    <n v="0"/>
    <n v="0"/>
    <n v="0"/>
    <n v="0"/>
    <x v="0"/>
    <n v="107"/>
    <n v="7925"/>
    <n v="3"/>
    <n v="16"/>
    <n v="3"/>
  </r>
  <r>
    <s v="Shree Vardhman Victoria"/>
    <s v=" Sector 70 Gurgaon"/>
    <x v="1"/>
    <n v="155000"/>
    <n v="7948"/>
    <s v="South"/>
    <x v="0"/>
    <x v="9"/>
    <n v="1.9501761449421201E-2"/>
    <n v="1161"/>
    <m/>
    <n v="1950"/>
    <n v="3"/>
    <n v="5"/>
    <n v="3"/>
    <n v="3"/>
    <s v="plurifamiliar"/>
    <n v="18"/>
    <n v="8"/>
    <n v="1"/>
    <n v="0"/>
    <n v="0"/>
    <n v="0"/>
    <n v="1"/>
    <n v="1"/>
    <n v="1"/>
    <n v="0"/>
    <n v="1"/>
    <n v="1"/>
    <n v="1"/>
    <n v="1"/>
    <n v="1"/>
    <n v="1"/>
    <n v="1"/>
    <n v="1"/>
    <n v="1"/>
    <n v="1"/>
    <n v="1"/>
    <n v="1"/>
    <n v="1"/>
    <n v="1"/>
    <n v="1"/>
    <n v="0"/>
    <n v="0"/>
    <n v="1"/>
    <n v="0"/>
    <x v="1"/>
    <x v="0"/>
    <n v="0"/>
    <n v="0"/>
    <n v="0"/>
    <n v="0"/>
    <n v="0"/>
    <n v="0"/>
    <n v="0"/>
    <n v="0"/>
    <n v="0"/>
    <n v="1"/>
    <n v="0"/>
    <n v="0"/>
    <n v="0"/>
    <n v="0"/>
    <n v="0"/>
    <n v="0"/>
    <n v="0"/>
    <n v="0"/>
    <n v="0"/>
    <n v="0"/>
    <n v="0"/>
    <x v="0"/>
    <n v="155"/>
    <n v="7948"/>
    <n v="1"/>
    <n v="16"/>
    <n v="3"/>
  </r>
  <r>
    <s v="Shree Vardhman Victoria"/>
    <s v=" Sector 70 Gurgaon"/>
    <x v="1"/>
    <n v="150000"/>
    <n v="7692"/>
    <s v="South"/>
    <x v="0"/>
    <x v="9"/>
    <n v="1.95007800312012E-2"/>
    <n v="1161"/>
    <m/>
    <n v="1950"/>
    <n v="3"/>
    <n v="5"/>
    <n v="3"/>
    <n v="3"/>
    <s v="plurifamiliar"/>
    <n v="18"/>
    <n v="7"/>
    <n v="1"/>
    <n v="0"/>
    <n v="0"/>
    <n v="0"/>
    <n v="1"/>
    <n v="1"/>
    <n v="1"/>
    <n v="0"/>
    <n v="1"/>
    <n v="1"/>
    <n v="1"/>
    <n v="1"/>
    <n v="1"/>
    <n v="1"/>
    <n v="1"/>
    <n v="1"/>
    <n v="1"/>
    <n v="1"/>
    <n v="1"/>
    <n v="1"/>
    <n v="1"/>
    <n v="1"/>
    <n v="1"/>
    <n v="0"/>
    <n v="0"/>
    <n v="1"/>
    <n v="0"/>
    <x v="1"/>
    <x v="0"/>
    <n v="0"/>
    <n v="0"/>
    <n v="4"/>
    <n v="3"/>
    <n v="0"/>
    <n v="0"/>
    <n v="1"/>
    <n v="1"/>
    <n v="0"/>
    <n v="1"/>
    <n v="0"/>
    <n v="0"/>
    <n v="0"/>
    <n v="0"/>
    <n v="0"/>
    <n v="3"/>
    <n v="0"/>
    <n v="0"/>
    <n v="0"/>
    <n v="0"/>
    <n v="2"/>
    <x v="1"/>
    <n v="150"/>
    <n v="7692"/>
    <n v="13"/>
    <n v="16"/>
    <n v="3"/>
  </r>
  <r>
    <s v="Shree Vardhman Victoria"/>
    <s v=" Sector 70 Gurgaon"/>
    <x v="1"/>
    <n v="180000"/>
    <n v="9230"/>
    <s v="North-East"/>
    <x v="4"/>
    <x v="0"/>
    <n v="1.95016251354279E-2"/>
    <m/>
    <m/>
    <n v="1950"/>
    <n v="3"/>
    <n v="3"/>
    <n v="3"/>
    <n v="3"/>
    <s v="plurifamiliar"/>
    <n v="18"/>
    <n v="10"/>
    <n v="0"/>
    <n v="0"/>
    <n v="0"/>
    <n v="0"/>
    <n v="0"/>
    <n v="0"/>
    <n v="1"/>
    <n v="0"/>
    <n v="0"/>
    <n v="0"/>
    <n v="1"/>
    <n v="0"/>
    <n v="1"/>
    <n v="1"/>
    <n v="1"/>
    <n v="1"/>
    <n v="1"/>
    <n v="1"/>
    <n v="0"/>
    <n v="0"/>
    <n v="0"/>
    <n v="1"/>
    <n v="1"/>
    <n v="0"/>
    <n v="0"/>
    <n v="1"/>
    <n v="0"/>
    <x v="1"/>
    <x v="0"/>
    <n v="0"/>
    <n v="0"/>
    <n v="0"/>
    <n v="4"/>
    <n v="0"/>
    <n v="0"/>
    <n v="0"/>
    <n v="5"/>
    <n v="0"/>
    <n v="1"/>
    <n v="0"/>
    <n v="0"/>
    <n v="0"/>
    <n v="0"/>
    <n v="0"/>
    <n v="0"/>
    <n v="0"/>
    <n v="0"/>
    <n v="0"/>
    <n v="0"/>
    <n v="2"/>
    <x v="1"/>
    <n v="180"/>
    <n v="9230"/>
    <n v="10"/>
    <n v="8"/>
    <n v="3"/>
  </r>
  <r>
    <s v="Shree Vardhman Victoria"/>
    <s v=" Sector 70 Gurgaon"/>
    <x v="1"/>
    <n v="162000"/>
    <n v="8307"/>
    <s v="North"/>
    <x v="0"/>
    <x v="15"/>
    <n v="1.95016251354279E-2"/>
    <n v="1161"/>
    <m/>
    <n v="1950"/>
    <n v="3"/>
    <n v="5"/>
    <n v="3"/>
    <n v="3"/>
    <s v="plurifamiliar"/>
    <n v="18"/>
    <n v="9"/>
    <n v="1"/>
    <n v="0"/>
    <n v="0"/>
    <n v="0"/>
    <n v="0"/>
    <n v="0"/>
    <n v="1"/>
    <n v="1"/>
    <n v="0"/>
    <n v="0"/>
    <n v="1"/>
    <n v="1"/>
    <n v="0"/>
    <n v="0"/>
    <n v="0"/>
    <n v="1"/>
    <n v="1"/>
    <n v="0"/>
    <n v="1"/>
    <n v="1"/>
    <n v="1"/>
    <n v="1"/>
    <n v="1"/>
    <n v="0"/>
    <n v="0"/>
    <n v="1"/>
    <n v="0"/>
    <x v="1"/>
    <x v="0"/>
    <n v="0"/>
    <n v="0"/>
    <n v="0"/>
    <n v="0"/>
    <n v="0"/>
    <n v="0"/>
    <n v="0"/>
    <n v="0"/>
    <n v="0"/>
    <n v="0"/>
    <n v="0"/>
    <n v="0"/>
    <n v="0"/>
    <n v="0"/>
    <n v="0"/>
    <n v="0"/>
    <n v="0"/>
    <n v="0"/>
    <n v="0"/>
    <n v="0"/>
    <n v="0"/>
    <x v="0"/>
    <n v="162"/>
    <n v="8307"/>
    <n v="0"/>
    <n v="9"/>
    <n v="3"/>
  </r>
  <r>
    <s v="Shree Vardhman Victoria"/>
    <s v=" Sector 70 Gurgaon"/>
    <x v="1"/>
    <n v="123000"/>
    <n v="9111"/>
    <s v="North-East"/>
    <x v="0"/>
    <x v="15"/>
    <n v="1.35001646361541E-2"/>
    <m/>
    <m/>
    <n v="1350"/>
    <n v="2"/>
    <n v="2"/>
    <n v="3"/>
    <n v="2"/>
    <s v="unifamiliar"/>
    <n v="18"/>
    <n v="1"/>
    <n v="0"/>
    <n v="1"/>
    <n v="0"/>
    <n v="0"/>
    <n v="0"/>
    <n v="0"/>
    <n v="1"/>
    <n v="1"/>
    <n v="0"/>
    <n v="0"/>
    <n v="1"/>
    <n v="1"/>
    <n v="0"/>
    <n v="0"/>
    <n v="0"/>
    <n v="1"/>
    <n v="1"/>
    <n v="0"/>
    <n v="1"/>
    <n v="1"/>
    <n v="1"/>
    <n v="1"/>
    <n v="1"/>
    <n v="0"/>
    <n v="0"/>
    <n v="1"/>
    <n v="0"/>
    <x v="1"/>
    <x v="0"/>
    <n v="0"/>
    <n v="0"/>
    <n v="0"/>
    <n v="0"/>
    <n v="0"/>
    <n v="0"/>
    <n v="0"/>
    <n v="0"/>
    <n v="0"/>
    <n v="0"/>
    <n v="0"/>
    <n v="0"/>
    <n v="0"/>
    <n v="0"/>
    <n v="0"/>
    <n v="0"/>
    <n v="0"/>
    <n v="0"/>
    <n v="0"/>
    <n v="0"/>
    <n v="0"/>
    <x v="0"/>
    <n v="123"/>
    <n v="9111"/>
    <n v="0"/>
    <n v="9"/>
    <n v="3"/>
  </r>
  <r>
    <s v="Shree Vardhman Victoria"/>
    <s v=" Sector 70 Gurgaon"/>
    <x v="1"/>
    <n v="163000"/>
    <n v="8358"/>
    <s v="East"/>
    <x v="0"/>
    <x v="15"/>
    <n v="1.95022732711174E-2"/>
    <n v="1161"/>
    <m/>
    <n v="1950"/>
    <n v="3"/>
    <n v="5"/>
    <n v="3"/>
    <n v="3"/>
    <s v="plurifamiliar"/>
    <n v="18"/>
    <n v="12"/>
    <n v="1"/>
    <n v="0"/>
    <n v="0"/>
    <n v="0"/>
    <n v="0"/>
    <n v="0"/>
    <n v="1"/>
    <n v="1"/>
    <n v="0"/>
    <n v="0"/>
    <n v="1"/>
    <n v="1"/>
    <n v="0"/>
    <n v="0"/>
    <n v="0"/>
    <n v="1"/>
    <n v="1"/>
    <n v="0"/>
    <n v="1"/>
    <n v="1"/>
    <n v="1"/>
    <n v="1"/>
    <n v="1"/>
    <n v="0"/>
    <n v="0"/>
    <n v="1"/>
    <n v="0"/>
    <x v="1"/>
    <x v="0"/>
    <n v="0"/>
    <n v="0"/>
    <n v="0"/>
    <n v="0"/>
    <n v="0"/>
    <n v="0"/>
    <n v="0"/>
    <n v="0"/>
    <n v="0"/>
    <n v="0"/>
    <n v="0"/>
    <n v="0"/>
    <n v="0"/>
    <n v="0"/>
    <n v="0"/>
    <n v="0"/>
    <n v="0"/>
    <n v="0"/>
    <n v="0"/>
    <n v="0"/>
    <n v="0"/>
    <x v="0"/>
    <n v="163"/>
    <n v="8358"/>
    <n v="0"/>
    <n v="9"/>
    <n v="3"/>
  </r>
  <r>
    <s v="Shree Vardhman Victoria"/>
    <s v=" Sector 70 Gurgaon"/>
    <x v="1"/>
    <n v="164000"/>
    <n v="8384"/>
    <s v="North"/>
    <x v="0"/>
    <x v="14"/>
    <n v="1.9561068702290001E-2"/>
    <n v="1161"/>
    <m/>
    <n v="1950"/>
    <n v="3"/>
    <n v="5"/>
    <n v="3"/>
    <n v="3"/>
    <s v="plurifamiliar"/>
    <n v="18"/>
    <n v="3"/>
    <n v="1"/>
    <n v="0"/>
    <n v="0"/>
    <n v="0"/>
    <n v="0"/>
    <n v="1"/>
    <n v="1"/>
    <n v="0"/>
    <n v="0"/>
    <n v="0"/>
    <n v="1"/>
    <n v="1"/>
    <n v="0"/>
    <n v="0"/>
    <n v="0"/>
    <n v="1"/>
    <n v="1"/>
    <n v="0"/>
    <n v="1"/>
    <n v="1"/>
    <n v="1"/>
    <n v="1"/>
    <n v="1"/>
    <n v="0"/>
    <n v="0"/>
    <n v="1"/>
    <n v="0"/>
    <x v="1"/>
    <x v="0"/>
    <n v="0"/>
    <n v="0"/>
    <n v="0"/>
    <n v="0"/>
    <n v="0"/>
    <n v="0"/>
    <n v="0"/>
    <n v="0"/>
    <n v="0"/>
    <n v="0"/>
    <n v="0"/>
    <n v="0"/>
    <n v="0"/>
    <n v="0"/>
    <n v="0"/>
    <n v="0"/>
    <n v="0"/>
    <n v="0"/>
    <n v="0"/>
    <n v="0"/>
    <n v="0"/>
    <x v="0"/>
    <n v="164"/>
    <n v="8384"/>
    <n v="0"/>
    <n v="9"/>
    <n v="3"/>
  </r>
  <r>
    <s v="Shree Vardhman Victoria"/>
    <s v=" Sector 70 Gurgaon"/>
    <x v="1"/>
    <n v="125000"/>
    <n v="9259"/>
    <s v="East"/>
    <x v="0"/>
    <x v="15"/>
    <n v="1.3500378010584201E-2"/>
    <m/>
    <m/>
    <n v="1350"/>
    <n v="2"/>
    <n v="2"/>
    <n v="3"/>
    <n v="2"/>
    <s v="unifamiliar"/>
    <n v="18"/>
    <n v="3"/>
    <n v="0"/>
    <n v="1"/>
    <n v="0"/>
    <n v="0"/>
    <n v="0"/>
    <n v="0"/>
    <n v="1"/>
    <n v="1"/>
    <n v="0"/>
    <n v="0"/>
    <n v="1"/>
    <n v="1"/>
    <n v="0"/>
    <n v="0"/>
    <n v="0"/>
    <n v="1"/>
    <n v="1"/>
    <n v="0"/>
    <n v="1"/>
    <n v="1"/>
    <n v="1"/>
    <n v="1"/>
    <n v="1"/>
    <n v="0"/>
    <n v="0"/>
    <n v="1"/>
    <n v="0"/>
    <x v="1"/>
    <x v="0"/>
    <n v="0"/>
    <n v="0"/>
    <n v="0"/>
    <n v="0"/>
    <n v="0"/>
    <n v="0"/>
    <n v="0"/>
    <n v="0"/>
    <n v="0"/>
    <n v="0"/>
    <n v="0"/>
    <n v="0"/>
    <n v="0"/>
    <n v="0"/>
    <n v="0"/>
    <n v="0"/>
    <n v="0"/>
    <n v="0"/>
    <n v="0"/>
    <n v="0"/>
    <n v="0"/>
    <x v="0"/>
    <n v="125"/>
    <n v="9259"/>
    <n v="0"/>
    <n v="9"/>
    <n v="3"/>
  </r>
  <r>
    <s v="Shree Vardhman Victoria"/>
    <s v=" Sector 70 Gurgaon"/>
    <x v="1"/>
    <n v="110000"/>
    <n v="8461"/>
    <s v="West"/>
    <x v="4"/>
    <x v="0"/>
    <n v="1.30008273253752E-2"/>
    <n v="788"/>
    <m/>
    <n v="1300"/>
    <n v="2"/>
    <n v="2"/>
    <n v="2"/>
    <n v="2"/>
    <s v="unifamiliar"/>
    <n v="12"/>
    <n v="0"/>
    <n v="0"/>
    <n v="1"/>
    <n v="0"/>
    <n v="0"/>
    <n v="0"/>
    <n v="0"/>
    <n v="1"/>
    <n v="0"/>
    <n v="0"/>
    <n v="0"/>
    <n v="1"/>
    <n v="0"/>
    <n v="1"/>
    <n v="1"/>
    <n v="1"/>
    <n v="1"/>
    <n v="1"/>
    <n v="1"/>
    <n v="0"/>
    <n v="0"/>
    <n v="0"/>
    <n v="1"/>
    <n v="1"/>
    <n v="0"/>
    <n v="0"/>
    <n v="1"/>
    <n v="0"/>
    <x v="1"/>
    <x v="0"/>
    <n v="0"/>
    <n v="0"/>
    <n v="4"/>
    <n v="0"/>
    <n v="0"/>
    <n v="0"/>
    <n v="0"/>
    <n v="0"/>
    <n v="0"/>
    <n v="1"/>
    <n v="0"/>
    <n v="0"/>
    <n v="0"/>
    <n v="0"/>
    <n v="0"/>
    <n v="0"/>
    <n v="0"/>
    <n v="0"/>
    <n v="0"/>
    <n v="0"/>
    <n v="2"/>
    <x v="1"/>
    <n v="110"/>
    <n v="8461"/>
    <n v="5"/>
    <n v="9"/>
    <n v="3"/>
  </r>
  <r>
    <s v="Shree Vardhman Victoria"/>
    <s v=" Sector 70 Gurgaon"/>
    <x v="1"/>
    <n v="165000"/>
    <n v="8461"/>
    <s v="North-East"/>
    <x v="0"/>
    <x v="9"/>
    <n v="1.9501240988062801E-2"/>
    <n v="1161"/>
    <m/>
    <n v="1950"/>
    <n v="3"/>
    <n v="5"/>
    <n v="3"/>
    <n v="3"/>
    <s v="plurifamiliar"/>
    <n v="18"/>
    <n v="6"/>
    <n v="1"/>
    <n v="0"/>
    <n v="1"/>
    <n v="0"/>
    <n v="1"/>
    <n v="1"/>
    <n v="1"/>
    <n v="1"/>
    <n v="1"/>
    <n v="1"/>
    <n v="1"/>
    <n v="1"/>
    <n v="1"/>
    <n v="1"/>
    <n v="1"/>
    <n v="1"/>
    <n v="1"/>
    <n v="1"/>
    <n v="1"/>
    <n v="1"/>
    <n v="1"/>
    <n v="1"/>
    <n v="1"/>
    <n v="0"/>
    <n v="0"/>
    <n v="1"/>
    <n v="0"/>
    <x v="1"/>
    <x v="0"/>
    <n v="0"/>
    <n v="0"/>
    <n v="7"/>
    <n v="0"/>
    <n v="0"/>
    <n v="0"/>
    <n v="0"/>
    <n v="0"/>
    <n v="0"/>
    <n v="1"/>
    <n v="0"/>
    <n v="0"/>
    <n v="0"/>
    <n v="0"/>
    <n v="0"/>
    <n v="0"/>
    <n v="0"/>
    <n v="0"/>
    <n v="0"/>
    <n v="0"/>
    <n v="2"/>
    <x v="1"/>
    <n v="165"/>
    <n v="8461"/>
    <n v="8"/>
    <n v="18"/>
    <n v="3"/>
  </r>
  <r>
    <s v="Shree Vardhman Victoria"/>
    <s v=" Sector 70 Gurgaon"/>
    <x v="1"/>
    <n v="163000"/>
    <n v="8358"/>
    <s v="East"/>
    <x v="4"/>
    <x v="0"/>
    <n v="1.95022732711174E-2"/>
    <n v="1161"/>
    <m/>
    <n v="1950"/>
    <n v="3"/>
    <n v="3"/>
    <n v="3"/>
    <n v="3"/>
    <s v="plurifamiliar"/>
    <n v="15"/>
    <n v="5"/>
    <n v="1"/>
    <n v="0"/>
    <n v="0"/>
    <n v="0"/>
    <n v="0"/>
    <n v="0"/>
    <n v="1"/>
    <n v="0"/>
    <n v="0"/>
    <n v="0"/>
    <n v="1"/>
    <n v="0"/>
    <n v="1"/>
    <n v="1"/>
    <n v="1"/>
    <n v="1"/>
    <n v="1"/>
    <n v="1"/>
    <n v="0"/>
    <n v="0"/>
    <n v="0"/>
    <n v="1"/>
    <n v="1"/>
    <n v="0"/>
    <n v="0"/>
    <n v="1"/>
    <n v="0"/>
    <x v="1"/>
    <x v="0"/>
    <n v="0"/>
    <n v="0"/>
    <n v="4"/>
    <n v="0"/>
    <n v="0"/>
    <n v="0"/>
    <n v="0"/>
    <n v="0"/>
    <n v="0"/>
    <n v="1"/>
    <n v="0"/>
    <n v="0"/>
    <n v="0"/>
    <n v="0"/>
    <n v="0"/>
    <n v="0"/>
    <n v="0"/>
    <n v="0"/>
    <n v="0"/>
    <n v="0"/>
    <n v="2"/>
    <x v="1"/>
    <n v="163"/>
    <n v="8358"/>
    <n v="5"/>
    <n v="9"/>
    <n v="3"/>
  </r>
  <r>
    <s v="Shree Vardhman Victoria"/>
    <s v=" Sector 70 Gurgaon"/>
    <x v="1"/>
    <n v="165000"/>
    <n v="8461"/>
    <s v="North-West"/>
    <x v="0"/>
    <x v="14"/>
    <n v="1.9501240988062801E-2"/>
    <n v="1950"/>
    <m/>
    <m/>
    <n v="3"/>
    <n v="3"/>
    <n v="2"/>
    <n v="3"/>
    <s v="plurifamiliar"/>
    <n v="18"/>
    <n v="6"/>
    <n v="0"/>
    <n v="1"/>
    <n v="0"/>
    <n v="0"/>
    <n v="1"/>
    <n v="1"/>
    <n v="1"/>
    <n v="1"/>
    <n v="0"/>
    <n v="0"/>
    <n v="1"/>
    <n v="1"/>
    <n v="0"/>
    <n v="0"/>
    <n v="0"/>
    <n v="1"/>
    <n v="1"/>
    <n v="0"/>
    <n v="1"/>
    <n v="1"/>
    <n v="1"/>
    <n v="1"/>
    <n v="1"/>
    <n v="0"/>
    <n v="0"/>
    <n v="1"/>
    <n v="0"/>
    <x v="1"/>
    <x v="0"/>
    <n v="0"/>
    <n v="0"/>
    <n v="0"/>
    <n v="0"/>
    <n v="0"/>
    <n v="0"/>
    <n v="0"/>
    <n v="0"/>
    <n v="0"/>
    <n v="0"/>
    <n v="0"/>
    <n v="0"/>
    <n v="0"/>
    <n v="0"/>
    <n v="0"/>
    <n v="0"/>
    <n v="0"/>
    <n v="0"/>
    <n v="0"/>
    <n v="0"/>
    <n v="0"/>
    <x v="0"/>
    <n v="165"/>
    <n v="8461"/>
    <n v="0"/>
    <n v="11"/>
    <n v="3"/>
  </r>
  <r>
    <s v="Shree Vardhman Victoria"/>
    <s v=" Sector 70 Gurgaon"/>
    <x v="1"/>
    <n v="115000"/>
    <n v="8518"/>
    <s v="South-West"/>
    <x v="0"/>
    <x v="20"/>
    <n v="1.35008217891523E-2"/>
    <n v="1350"/>
    <m/>
    <m/>
    <n v="2"/>
    <n v="2"/>
    <n v="2"/>
    <n v="2"/>
    <s v="unifamiliar"/>
    <n v="18"/>
    <n v="6"/>
    <n v="0"/>
    <n v="1"/>
    <n v="0"/>
    <n v="0"/>
    <n v="1"/>
    <n v="1"/>
    <n v="1"/>
    <n v="1"/>
    <n v="0"/>
    <n v="0"/>
    <n v="1"/>
    <n v="1"/>
    <n v="1"/>
    <n v="1"/>
    <n v="0"/>
    <n v="1"/>
    <n v="1"/>
    <n v="0"/>
    <n v="1"/>
    <n v="1"/>
    <n v="1"/>
    <n v="1"/>
    <n v="1"/>
    <n v="0"/>
    <n v="0"/>
    <n v="1"/>
    <n v="0"/>
    <x v="1"/>
    <x v="0"/>
    <n v="0"/>
    <n v="0"/>
    <n v="0"/>
    <n v="0"/>
    <n v="0"/>
    <n v="0"/>
    <n v="0"/>
    <n v="0"/>
    <n v="0"/>
    <n v="1"/>
    <n v="0"/>
    <n v="0"/>
    <n v="0"/>
    <n v="0"/>
    <n v="0"/>
    <n v="0"/>
    <n v="0"/>
    <n v="0"/>
    <n v="0"/>
    <n v="0"/>
    <n v="0"/>
    <x v="0"/>
    <n v="115"/>
    <n v="8518"/>
    <n v="1"/>
    <n v="13"/>
    <n v="3"/>
  </r>
  <r>
    <s v="Shree Vardhman Victoria"/>
    <s v=" Sector 70 Gurgaon"/>
    <x v="1"/>
    <n v="162000"/>
    <n v="13953"/>
    <s v="North"/>
    <x v="0"/>
    <x v="12"/>
    <n v="1.1610406364222701E-2"/>
    <n v="1161"/>
    <m/>
    <n v="1950"/>
    <n v="3"/>
    <n v="3"/>
    <n v="3"/>
    <n v="3"/>
    <s v="plurifamiliar"/>
    <n v="18"/>
    <n v="9"/>
    <n v="1"/>
    <n v="0"/>
    <n v="0"/>
    <n v="0"/>
    <n v="0"/>
    <n v="0"/>
    <n v="1"/>
    <n v="0"/>
    <n v="0"/>
    <n v="0"/>
    <n v="1"/>
    <n v="1"/>
    <n v="1"/>
    <n v="1"/>
    <n v="1"/>
    <n v="1"/>
    <n v="1"/>
    <n v="1"/>
    <n v="1"/>
    <n v="1"/>
    <n v="1"/>
    <n v="1"/>
    <n v="1"/>
    <n v="0"/>
    <n v="0"/>
    <n v="1"/>
    <n v="0"/>
    <x v="1"/>
    <x v="0"/>
    <n v="0"/>
    <n v="0"/>
    <n v="0"/>
    <n v="0"/>
    <n v="0"/>
    <n v="0"/>
    <n v="0"/>
    <n v="0"/>
    <n v="0"/>
    <n v="0"/>
    <n v="0"/>
    <n v="0"/>
    <n v="0"/>
    <n v="0"/>
    <n v="0"/>
    <n v="0"/>
    <n v="0"/>
    <n v="0"/>
    <n v="0"/>
    <n v="0"/>
    <n v="0"/>
    <x v="0"/>
    <n v="162"/>
    <n v="13953"/>
    <n v="0"/>
    <n v="12"/>
    <n v="3"/>
  </r>
  <r>
    <s v="Shree Vardhman Victoria"/>
    <s v=" Sector 70 Gurgaon"/>
    <x v="1"/>
    <n v="160000"/>
    <n v="8205"/>
    <s v="West"/>
    <x v="0"/>
    <x v="9"/>
    <n v="1.95003046922608E-2"/>
    <n v="1950"/>
    <m/>
    <m/>
    <n v="3"/>
    <n v="5"/>
    <n v="3"/>
    <n v="3"/>
    <s v="plurifamiliar"/>
    <n v="18"/>
    <n v="6"/>
    <n v="1"/>
    <n v="0"/>
    <n v="0"/>
    <n v="0"/>
    <n v="1"/>
    <n v="1"/>
    <n v="1"/>
    <n v="1"/>
    <n v="1"/>
    <n v="1"/>
    <n v="1"/>
    <n v="1"/>
    <n v="1"/>
    <n v="1"/>
    <n v="1"/>
    <n v="1"/>
    <n v="1"/>
    <n v="1"/>
    <n v="1"/>
    <n v="1"/>
    <n v="1"/>
    <n v="1"/>
    <n v="1"/>
    <n v="0"/>
    <n v="0"/>
    <n v="1"/>
    <n v="0"/>
    <x v="1"/>
    <x v="0"/>
    <n v="0"/>
    <n v="0"/>
    <n v="0"/>
    <n v="0"/>
    <n v="0"/>
    <n v="0"/>
    <n v="0"/>
    <n v="0"/>
    <n v="0"/>
    <n v="1"/>
    <n v="0"/>
    <n v="0"/>
    <n v="0"/>
    <n v="0"/>
    <n v="0"/>
    <n v="0"/>
    <n v="0"/>
    <n v="0"/>
    <n v="0"/>
    <n v="0"/>
    <n v="0"/>
    <x v="0"/>
    <n v="160"/>
    <n v="8205"/>
    <n v="1"/>
    <n v="17"/>
    <n v="3"/>
  </r>
  <r>
    <s v="Shree Vardhman Victoria"/>
    <s v=" Sector 70 Gurgaon"/>
    <x v="1"/>
    <n v="175000"/>
    <n v="8205"/>
    <s v=""/>
    <x v="4"/>
    <x v="13"/>
    <n v="2.1328458257160201E-2"/>
    <n v="1161"/>
    <m/>
    <n v="1950"/>
    <n v="3"/>
    <n v="5"/>
    <n v="3"/>
    <n v="3"/>
    <s v="plurifamiliar"/>
    <n v="18"/>
    <n v="7"/>
    <n v="1"/>
    <n v="0"/>
    <n v="1"/>
    <n v="0"/>
    <n v="0"/>
    <n v="0"/>
    <n v="0"/>
    <n v="0"/>
    <n v="0"/>
    <n v="0"/>
    <n v="1"/>
    <n v="0"/>
    <n v="1"/>
    <n v="1"/>
    <n v="1"/>
    <n v="1"/>
    <n v="0"/>
    <n v="1"/>
    <n v="0"/>
    <n v="0"/>
    <n v="0"/>
    <n v="1"/>
    <n v="1"/>
    <n v="0"/>
    <n v="0"/>
    <n v="1"/>
    <n v="0"/>
    <x v="1"/>
    <x v="0"/>
    <n v="0"/>
    <n v="0"/>
    <n v="0"/>
    <n v="0"/>
    <n v="0"/>
    <n v="0"/>
    <n v="0"/>
    <n v="0"/>
    <n v="0"/>
    <n v="0"/>
    <n v="0"/>
    <n v="0"/>
    <n v="0"/>
    <n v="0"/>
    <n v="0"/>
    <n v="0"/>
    <n v="0"/>
    <n v="0"/>
    <n v="0"/>
    <n v="0"/>
    <n v="0"/>
    <x v="0"/>
    <n v="175"/>
    <n v="8205"/>
    <n v="0"/>
    <n v="8"/>
    <n v="3"/>
  </r>
  <r>
    <s v="Shree Vardhman Victoria"/>
    <s v=" Sector 70 Gurgaon"/>
    <x v="1"/>
    <n v="175000"/>
    <n v="8974"/>
    <s v=""/>
    <x v="1"/>
    <x v="1"/>
    <n v="1.95007800312012E-2"/>
    <m/>
    <n v="1950"/>
    <m/>
    <n v="3"/>
    <n v="5"/>
    <n v="0"/>
    <n v="3"/>
    <s v="plurifamiliar"/>
    <n v="21"/>
    <n v="0"/>
    <n v="0"/>
    <n v="0"/>
    <n v="0"/>
    <n v="0"/>
    <m/>
    <m/>
    <m/>
    <m/>
    <m/>
    <m/>
    <m/>
    <m/>
    <m/>
    <m/>
    <m/>
    <m/>
    <m/>
    <m/>
    <m/>
    <m/>
    <m/>
    <n v="1"/>
    <n v="1"/>
    <n v="0"/>
    <n v="0"/>
    <n v="1"/>
    <n v="0"/>
    <x v="1"/>
    <x v="0"/>
    <n v="0"/>
    <n v="0"/>
    <n v="0"/>
    <n v="0"/>
    <n v="0"/>
    <n v="0"/>
    <n v="0"/>
    <n v="0"/>
    <n v="0"/>
    <n v="0"/>
    <n v="0"/>
    <n v="0"/>
    <n v="0"/>
    <n v="0"/>
    <n v="0"/>
    <n v="0"/>
    <n v="0"/>
    <n v="0"/>
    <n v="0"/>
    <n v="0"/>
    <n v="0"/>
    <x v="0"/>
    <n v="175"/>
    <n v="8974"/>
    <n v="0"/>
    <n v="0"/>
    <n v="3"/>
  </r>
  <r>
    <s v="Shree Vardhman Victoria"/>
    <s v=" Sector 70 Gurgaon"/>
    <x v="1"/>
    <n v="180000"/>
    <n v="9230"/>
    <s v=""/>
    <x v="4"/>
    <x v="12"/>
    <n v="1.95016251354279E-2"/>
    <n v="1950"/>
    <m/>
    <m/>
    <n v="3"/>
    <n v="5"/>
    <n v="3"/>
    <n v="3"/>
    <s v="plurifamiliar"/>
    <n v="18"/>
    <n v="0"/>
    <n v="0"/>
    <n v="0"/>
    <n v="0"/>
    <n v="0"/>
    <n v="0"/>
    <n v="0"/>
    <n v="1"/>
    <n v="1"/>
    <n v="0"/>
    <n v="0"/>
    <n v="1"/>
    <n v="1"/>
    <n v="1"/>
    <n v="1"/>
    <n v="1"/>
    <n v="1"/>
    <n v="1"/>
    <n v="1"/>
    <n v="1"/>
    <n v="1"/>
    <n v="1"/>
    <n v="1"/>
    <n v="1"/>
    <n v="0"/>
    <n v="0"/>
    <n v="1"/>
    <n v="0"/>
    <x v="1"/>
    <x v="0"/>
    <n v="0"/>
    <n v="0"/>
    <n v="4"/>
    <n v="0"/>
    <n v="0"/>
    <n v="0"/>
    <n v="0"/>
    <n v="0"/>
    <n v="0"/>
    <n v="1"/>
    <n v="0"/>
    <n v="0"/>
    <n v="0"/>
    <n v="0"/>
    <n v="0"/>
    <n v="0"/>
    <n v="0"/>
    <n v="0"/>
    <n v="0"/>
    <n v="0"/>
    <n v="2"/>
    <x v="1"/>
    <n v="180"/>
    <n v="9230"/>
    <n v="5"/>
    <n v="12"/>
    <n v="3"/>
  </r>
  <r>
    <s v="Shree Vardhman Victoria"/>
    <s v=" Sector 70 Gurgaon"/>
    <x v="1"/>
    <n v="175000"/>
    <n v="8974"/>
    <s v=""/>
    <x v="0"/>
    <x v="0"/>
    <n v="1.95007800312012E-2"/>
    <m/>
    <n v="1950"/>
    <m/>
    <n v="3"/>
    <n v="4"/>
    <n v="2"/>
    <n v="3"/>
    <s v="plurifamiliar"/>
    <n v="18"/>
    <n v="16"/>
    <n v="1"/>
    <n v="0"/>
    <n v="1"/>
    <n v="0"/>
    <n v="0"/>
    <n v="0"/>
    <n v="1"/>
    <n v="0"/>
    <n v="0"/>
    <n v="0"/>
    <n v="1"/>
    <n v="0"/>
    <n v="1"/>
    <n v="1"/>
    <n v="1"/>
    <n v="1"/>
    <n v="1"/>
    <n v="1"/>
    <n v="0"/>
    <n v="0"/>
    <n v="0"/>
    <n v="1"/>
    <n v="1"/>
    <n v="0"/>
    <n v="0"/>
    <n v="1"/>
    <n v="0"/>
    <x v="1"/>
    <x v="0"/>
    <n v="0"/>
    <n v="0"/>
    <n v="0"/>
    <n v="0"/>
    <n v="0"/>
    <n v="0"/>
    <n v="0"/>
    <n v="0"/>
    <n v="0"/>
    <n v="0"/>
    <n v="0"/>
    <n v="0"/>
    <n v="0"/>
    <n v="0"/>
    <n v="0"/>
    <n v="0"/>
    <n v="0"/>
    <n v="0"/>
    <n v="0"/>
    <n v="0"/>
    <n v="0"/>
    <x v="0"/>
    <n v="175"/>
    <n v="8974"/>
    <n v="0"/>
    <n v="10"/>
    <n v="3"/>
  </r>
  <r>
    <s v="Shree Vardhman Victoria"/>
    <s v=" Sector 70 Gurgaon"/>
    <x v="1"/>
    <n v="190000"/>
    <n v="9743"/>
    <s v="North-East"/>
    <x v="4"/>
    <x v="31"/>
    <n v="1.9501180334599199E-2"/>
    <m/>
    <m/>
    <n v="1950"/>
    <n v="3"/>
    <n v="3"/>
    <n v="3"/>
    <n v="3"/>
    <s v="plurifamiliar"/>
    <n v="13"/>
    <n v="10"/>
    <n v="1"/>
    <n v="0"/>
    <n v="1"/>
    <n v="1"/>
    <n v="0"/>
    <n v="0"/>
    <n v="1"/>
    <n v="0"/>
    <n v="0"/>
    <n v="0"/>
    <n v="1"/>
    <n v="1"/>
    <n v="0"/>
    <n v="0"/>
    <n v="0"/>
    <n v="1"/>
    <n v="1"/>
    <n v="0"/>
    <n v="1"/>
    <n v="1"/>
    <n v="0"/>
    <n v="1"/>
    <n v="1"/>
    <n v="0"/>
    <n v="0"/>
    <n v="1"/>
    <n v="0"/>
    <x v="1"/>
    <x v="0"/>
    <n v="0"/>
    <n v="0"/>
    <n v="0"/>
    <n v="0"/>
    <n v="0"/>
    <n v="0"/>
    <n v="0"/>
    <n v="0"/>
    <n v="0"/>
    <n v="0"/>
    <n v="0"/>
    <n v="0"/>
    <n v="0"/>
    <n v="0"/>
    <n v="0"/>
    <n v="0"/>
    <n v="0"/>
    <n v="0"/>
    <n v="0"/>
    <n v="0"/>
    <n v="0"/>
    <x v="0"/>
    <n v="190"/>
    <n v="9743"/>
    <n v="0"/>
    <n v="10"/>
    <n v="3"/>
  </r>
  <r>
    <s v="Shree Vardhman Victoria"/>
    <s v=" Sector 70 Gurgaon"/>
    <x v="1"/>
    <n v="180000"/>
    <n v="9230"/>
    <s v="South-West"/>
    <x v="4"/>
    <x v="17"/>
    <n v="1.95016251354279E-2"/>
    <n v="1161"/>
    <m/>
    <n v="1950"/>
    <n v="3"/>
    <n v="4"/>
    <n v="3"/>
    <n v="3"/>
    <s v="plurifamiliar"/>
    <n v="18"/>
    <n v="2"/>
    <n v="1"/>
    <n v="0"/>
    <n v="0"/>
    <n v="0"/>
    <n v="0"/>
    <n v="0"/>
    <n v="1"/>
    <n v="0"/>
    <n v="0"/>
    <n v="0"/>
    <n v="1"/>
    <n v="0"/>
    <n v="0"/>
    <n v="0"/>
    <n v="0"/>
    <n v="1"/>
    <n v="1"/>
    <n v="0"/>
    <n v="0"/>
    <n v="0"/>
    <n v="0"/>
    <n v="1"/>
    <n v="1"/>
    <n v="0"/>
    <n v="0"/>
    <n v="1"/>
    <n v="0"/>
    <x v="1"/>
    <x v="0"/>
    <n v="0"/>
    <n v="0"/>
    <n v="0"/>
    <n v="0"/>
    <n v="0"/>
    <n v="0"/>
    <n v="0"/>
    <n v="0"/>
    <n v="0"/>
    <n v="0"/>
    <n v="0"/>
    <n v="0"/>
    <n v="0"/>
    <n v="0"/>
    <n v="0"/>
    <n v="0"/>
    <n v="0"/>
    <n v="0"/>
    <n v="0"/>
    <n v="0"/>
    <n v="0"/>
    <x v="0"/>
    <n v="180"/>
    <n v="9230"/>
    <n v="0"/>
    <n v="5"/>
    <n v="3"/>
  </r>
  <r>
    <s v="ShreeRam Apartment II"/>
    <s v=" Laxman Vihar Phase 2"/>
    <x v="0"/>
    <n v="21000"/>
    <n v="4666"/>
    <s v=""/>
    <x v="0"/>
    <x v="25"/>
    <n v="4.5006429489927004E-3"/>
    <n v="450"/>
    <m/>
    <m/>
    <n v="1"/>
    <n v="1"/>
    <n v="1"/>
    <n v="1"/>
    <s v="unifamiliar"/>
    <n v="4"/>
    <n v="2"/>
    <n v="0"/>
    <n v="0"/>
    <n v="0"/>
    <n v="0"/>
    <n v="0"/>
    <n v="0"/>
    <n v="0"/>
    <n v="0"/>
    <n v="0"/>
    <n v="0"/>
    <n v="0"/>
    <n v="0"/>
    <n v="0"/>
    <n v="1"/>
    <n v="0"/>
    <n v="1"/>
    <n v="0"/>
    <n v="0"/>
    <n v="0"/>
    <n v="0"/>
    <n v="0"/>
    <n v="1"/>
    <n v="0"/>
    <n v="1"/>
    <n v="1"/>
    <n v="1"/>
    <n v="1"/>
    <x v="1"/>
    <x v="0"/>
    <n v="0"/>
    <n v="0"/>
    <n v="1"/>
    <n v="2"/>
    <n v="0"/>
    <n v="0"/>
    <n v="0"/>
    <n v="0"/>
    <n v="0"/>
    <n v="0"/>
    <n v="0"/>
    <n v="0"/>
    <n v="0"/>
    <n v="0"/>
    <n v="0"/>
    <n v="1"/>
    <n v="0"/>
    <n v="0"/>
    <n v="0"/>
    <n v="0"/>
    <n v="0"/>
    <x v="0"/>
    <n v="21"/>
    <n v="4666"/>
    <n v="4"/>
    <n v="2"/>
    <n v="5"/>
  </r>
  <r>
    <s v="Shri Balaji Apartment"/>
    <s v=" Dharam Colony"/>
    <x v="0"/>
    <n v="35000"/>
    <n v="4037"/>
    <s v="North"/>
    <x v="2"/>
    <x v="48"/>
    <n v="8.6698043101311999E-3"/>
    <n v="650"/>
    <n v="737"/>
    <n v="867"/>
    <n v="2"/>
    <n v="2"/>
    <n v="1"/>
    <n v="2"/>
    <s v="unifamiliar"/>
    <n v="4"/>
    <n v="1"/>
    <n v="0"/>
    <n v="0"/>
    <n v="0"/>
    <n v="0"/>
    <n v="0"/>
    <n v="1"/>
    <n v="0"/>
    <n v="0"/>
    <n v="0"/>
    <n v="0"/>
    <n v="0"/>
    <n v="0"/>
    <n v="0"/>
    <n v="1"/>
    <n v="0"/>
    <n v="0"/>
    <n v="0"/>
    <n v="1"/>
    <n v="0"/>
    <n v="0"/>
    <n v="0"/>
    <n v="1"/>
    <n v="0"/>
    <n v="1"/>
    <n v="0"/>
    <n v="1"/>
    <n v="1"/>
    <x v="0"/>
    <x v="0"/>
    <n v="0"/>
    <n v="0"/>
    <n v="0"/>
    <n v="0"/>
    <n v="0"/>
    <n v="0"/>
    <n v="0"/>
    <n v="0"/>
    <n v="0"/>
    <n v="0"/>
    <n v="0"/>
    <n v="0"/>
    <n v="0"/>
    <n v="0"/>
    <n v="0"/>
    <n v="0"/>
    <n v="0"/>
    <n v="0"/>
    <n v="0"/>
    <n v="0"/>
    <n v="0"/>
    <x v="0"/>
    <n v="35"/>
    <n v="4037"/>
    <n v="0"/>
    <n v="3"/>
    <n v="5"/>
  </r>
  <r>
    <s v="Shri Banke Bihari Society"/>
    <s v=" Sector 56 Gurgaon"/>
    <x v="1"/>
    <n v="137000"/>
    <n v="9133"/>
    <s v="North-East"/>
    <x v="3"/>
    <x v="9"/>
    <n v="1.50005474652359E-2"/>
    <n v="1400"/>
    <n v="1450"/>
    <n v="1500"/>
    <n v="3"/>
    <n v="3"/>
    <n v="3"/>
    <n v="3"/>
    <s v="plurifamiliar"/>
    <n v="9"/>
    <n v="2"/>
    <n v="0"/>
    <n v="0"/>
    <n v="0"/>
    <n v="0"/>
    <n v="1"/>
    <n v="1"/>
    <n v="1"/>
    <n v="0"/>
    <n v="1"/>
    <n v="1"/>
    <n v="1"/>
    <n v="1"/>
    <n v="1"/>
    <n v="1"/>
    <n v="1"/>
    <n v="1"/>
    <n v="1"/>
    <n v="1"/>
    <n v="1"/>
    <n v="1"/>
    <n v="1"/>
    <n v="1"/>
    <n v="0"/>
    <n v="1"/>
    <n v="1"/>
    <n v="1"/>
    <n v="1"/>
    <x v="0"/>
    <x v="2"/>
    <n v="0"/>
    <n v="1"/>
    <n v="0"/>
    <n v="0"/>
    <n v="0"/>
    <n v="0"/>
    <n v="0"/>
    <n v="0"/>
    <n v="0"/>
    <n v="0"/>
    <n v="0"/>
    <n v="0"/>
    <n v="0"/>
    <n v="0"/>
    <n v="0"/>
    <n v="0"/>
    <n v="0"/>
    <n v="0"/>
    <n v="0"/>
    <n v="0"/>
    <n v="0"/>
    <x v="0"/>
    <n v="137"/>
    <n v="9133"/>
    <n v="0"/>
    <n v="15"/>
    <n v="8"/>
  </r>
  <r>
    <s v="Shri Banke Bihari Society"/>
    <s v=" Sector 56 Gurgaon"/>
    <x v="1"/>
    <n v="135000"/>
    <n v="9642"/>
    <s v=""/>
    <x v="3"/>
    <x v="9"/>
    <n v="1.40012445550715E-2"/>
    <n v="1400"/>
    <n v="1450"/>
    <n v="1500"/>
    <n v="3"/>
    <n v="3"/>
    <n v="3"/>
    <n v="3"/>
    <s v="plurifamiliar"/>
    <n v="8"/>
    <n v="4"/>
    <n v="0"/>
    <n v="0"/>
    <n v="0"/>
    <n v="0"/>
    <n v="1"/>
    <n v="1"/>
    <n v="1"/>
    <n v="0"/>
    <n v="1"/>
    <n v="1"/>
    <n v="1"/>
    <n v="1"/>
    <n v="1"/>
    <n v="1"/>
    <n v="1"/>
    <n v="1"/>
    <n v="1"/>
    <n v="1"/>
    <n v="1"/>
    <n v="1"/>
    <n v="1"/>
    <n v="1"/>
    <n v="0"/>
    <n v="1"/>
    <n v="1"/>
    <n v="1"/>
    <n v="1"/>
    <x v="0"/>
    <x v="2"/>
    <n v="0"/>
    <n v="1"/>
    <n v="0"/>
    <n v="3"/>
    <n v="0"/>
    <n v="0"/>
    <n v="0"/>
    <n v="0"/>
    <n v="0"/>
    <n v="1"/>
    <n v="0"/>
    <n v="0"/>
    <n v="0"/>
    <n v="0"/>
    <n v="0"/>
    <n v="2"/>
    <n v="0"/>
    <n v="0"/>
    <n v="0"/>
    <n v="0"/>
    <n v="2"/>
    <x v="1"/>
    <n v="135"/>
    <n v="9642"/>
    <n v="6"/>
    <n v="15"/>
    <n v="8"/>
  </r>
  <r>
    <s v="Shri Banke Bihari Society"/>
    <s v=" Sector 56 Gurgaon"/>
    <x v="1"/>
    <n v="135000"/>
    <n v="6750"/>
    <s v="East"/>
    <x v="3"/>
    <x v="8"/>
    <n v="0.02"/>
    <n v="1600"/>
    <n v="1800"/>
    <n v="2000"/>
    <n v="3"/>
    <n v="3"/>
    <n v="3"/>
    <n v="3"/>
    <s v="plurifamiliar"/>
    <n v="8"/>
    <n v="5"/>
    <n v="0"/>
    <n v="0"/>
    <n v="0"/>
    <n v="0"/>
    <n v="1"/>
    <n v="1"/>
    <n v="1"/>
    <n v="0"/>
    <n v="0"/>
    <n v="0"/>
    <n v="1"/>
    <n v="0"/>
    <n v="1"/>
    <n v="1"/>
    <n v="1"/>
    <n v="1"/>
    <n v="1"/>
    <n v="1"/>
    <n v="0"/>
    <n v="0"/>
    <n v="0"/>
    <n v="1"/>
    <n v="0"/>
    <n v="1"/>
    <n v="1"/>
    <n v="1"/>
    <n v="1"/>
    <x v="0"/>
    <x v="2"/>
    <n v="0"/>
    <n v="1"/>
    <n v="0"/>
    <n v="3"/>
    <n v="0"/>
    <n v="0"/>
    <n v="0"/>
    <n v="0"/>
    <n v="0"/>
    <n v="1"/>
    <n v="0"/>
    <n v="0"/>
    <n v="0"/>
    <n v="0"/>
    <n v="0"/>
    <n v="2"/>
    <n v="0"/>
    <n v="0"/>
    <n v="0"/>
    <n v="0"/>
    <n v="2"/>
    <x v="1"/>
    <n v="135"/>
    <n v="6750"/>
    <n v="6"/>
    <n v="10"/>
    <n v="8"/>
  </r>
  <r>
    <s v="Shri Ram Apartments"/>
    <s v=" Laxman Vihar"/>
    <x v="0"/>
    <n v="32000"/>
    <n v="3368"/>
    <s v=""/>
    <x v="0"/>
    <x v="25"/>
    <n v="9.5011876484560002E-3"/>
    <n v="950"/>
    <m/>
    <m/>
    <n v="2"/>
    <n v="2"/>
    <n v="1"/>
    <n v="2"/>
    <s v="unifamiliar"/>
    <n v="4"/>
    <n v="4"/>
    <n v="0"/>
    <n v="0"/>
    <n v="0"/>
    <n v="0"/>
    <n v="0"/>
    <n v="0"/>
    <n v="0"/>
    <n v="0"/>
    <n v="0"/>
    <n v="0"/>
    <n v="0"/>
    <n v="0"/>
    <n v="0"/>
    <n v="1"/>
    <n v="0"/>
    <n v="1"/>
    <n v="0"/>
    <n v="0"/>
    <n v="0"/>
    <n v="0"/>
    <n v="0"/>
    <n v="1"/>
    <n v="0"/>
    <n v="1"/>
    <n v="1"/>
    <n v="1"/>
    <n v="1"/>
    <x v="0"/>
    <x v="0"/>
    <n v="0"/>
    <n v="0"/>
    <n v="0"/>
    <n v="1"/>
    <n v="0"/>
    <n v="0"/>
    <n v="0"/>
    <n v="0"/>
    <n v="0"/>
    <n v="1"/>
    <n v="0"/>
    <n v="0"/>
    <n v="0"/>
    <n v="0"/>
    <n v="0"/>
    <n v="0"/>
    <n v="0"/>
    <n v="0"/>
    <n v="0"/>
    <n v="0"/>
    <n v="0"/>
    <x v="0"/>
    <n v="32"/>
    <n v="3368"/>
    <n v="2"/>
    <n v="2"/>
    <n v="6"/>
  </r>
  <r>
    <s v="Shri Ram Apartments"/>
    <s v=" Laxman Vihar"/>
    <x v="0"/>
    <n v="46000"/>
    <n v="5111"/>
    <s v="East"/>
    <x v="0"/>
    <x v="43"/>
    <n v="9.0001956564273004E-3"/>
    <n v="900"/>
    <m/>
    <m/>
    <n v="2"/>
    <n v="2"/>
    <n v="1"/>
    <n v="2"/>
    <s v="unifamiliar"/>
    <n v="4"/>
    <n v="1"/>
    <n v="0"/>
    <n v="0"/>
    <n v="0"/>
    <n v="0"/>
    <n v="0"/>
    <n v="0"/>
    <n v="0"/>
    <n v="0"/>
    <n v="0"/>
    <n v="1"/>
    <n v="1"/>
    <n v="0"/>
    <n v="0"/>
    <n v="1"/>
    <n v="1"/>
    <n v="1"/>
    <n v="0"/>
    <n v="1"/>
    <n v="0"/>
    <n v="0"/>
    <n v="0"/>
    <n v="1"/>
    <n v="0"/>
    <n v="1"/>
    <n v="1"/>
    <n v="1"/>
    <n v="1"/>
    <x v="0"/>
    <x v="0"/>
    <n v="0"/>
    <n v="0"/>
    <n v="0"/>
    <n v="3"/>
    <n v="0"/>
    <n v="0"/>
    <n v="0"/>
    <n v="1"/>
    <n v="0"/>
    <n v="1"/>
    <n v="0"/>
    <n v="0"/>
    <n v="0"/>
    <n v="0"/>
    <n v="0"/>
    <n v="0"/>
    <n v="0"/>
    <n v="0"/>
    <n v="0"/>
    <n v="0"/>
    <n v="2"/>
    <x v="1"/>
    <n v="46"/>
    <n v="5111"/>
    <n v="5"/>
    <n v="6"/>
    <n v="6"/>
  </r>
  <r>
    <s v="Shri Ram Apartments"/>
    <s v=" Laxman Vihar"/>
    <x v="0"/>
    <n v="36000"/>
    <n v="3789"/>
    <s v=""/>
    <x v="0"/>
    <x v="1"/>
    <n v="9.5011876484560002E-3"/>
    <n v="950"/>
    <m/>
    <m/>
    <n v="2"/>
    <n v="2"/>
    <n v="1"/>
    <n v="2"/>
    <s v="unifamiliar"/>
    <n v="4"/>
    <n v="4"/>
    <n v="0"/>
    <n v="0"/>
    <n v="0"/>
    <n v="0"/>
    <n v="0"/>
    <n v="0"/>
    <n v="0"/>
    <n v="0"/>
    <n v="0"/>
    <n v="0"/>
    <n v="0"/>
    <n v="0"/>
    <n v="0"/>
    <n v="0"/>
    <n v="0"/>
    <n v="1"/>
    <n v="0"/>
    <n v="0"/>
    <n v="0"/>
    <n v="0"/>
    <n v="0"/>
    <n v="1"/>
    <n v="0"/>
    <n v="1"/>
    <n v="1"/>
    <n v="1"/>
    <n v="1"/>
    <x v="0"/>
    <x v="0"/>
    <n v="0"/>
    <n v="0"/>
    <n v="0"/>
    <n v="1"/>
    <n v="0"/>
    <n v="0"/>
    <n v="0"/>
    <n v="0"/>
    <n v="0"/>
    <n v="0"/>
    <n v="0"/>
    <n v="0"/>
    <n v="0"/>
    <n v="0"/>
    <n v="0"/>
    <n v="0"/>
    <n v="0"/>
    <n v="0"/>
    <n v="0"/>
    <n v="0"/>
    <n v="0"/>
    <x v="0"/>
    <n v="36"/>
    <n v="3789"/>
    <n v="1"/>
    <n v="1"/>
    <n v="6"/>
  </r>
  <r>
    <s v="shyam apartment"/>
    <s v=" New Colony, Sector 7"/>
    <x v="0"/>
    <n v="66000"/>
    <n v="5739"/>
    <s v="East"/>
    <x v="1"/>
    <x v="1"/>
    <n v="1.1500261369576501E-2"/>
    <n v="1135"/>
    <n v="1150"/>
    <m/>
    <n v="3"/>
    <n v="3"/>
    <n v="2"/>
    <n v="3"/>
    <s v="plurifamiliar"/>
    <n v="4"/>
    <n v="2"/>
    <n v="0"/>
    <n v="0"/>
    <n v="0"/>
    <n v="0"/>
    <m/>
    <m/>
    <m/>
    <m/>
    <m/>
    <m/>
    <m/>
    <m/>
    <m/>
    <m/>
    <m/>
    <m/>
    <m/>
    <m/>
    <m/>
    <m/>
    <m/>
    <n v="1"/>
    <n v="0"/>
    <n v="0"/>
    <n v="0"/>
    <n v="1"/>
    <n v="1"/>
    <x v="0"/>
    <x v="0"/>
    <n v="0"/>
    <n v="0"/>
    <n v="0"/>
    <n v="0"/>
    <n v="0"/>
    <n v="0"/>
    <n v="0"/>
    <n v="0"/>
    <n v="0"/>
    <n v="0"/>
    <n v="0"/>
    <n v="0"/>
    <n v="0"/>
    <n v="0"/>
    <n v="0"/>
    <n v="0"/>
    <n v="0"/>
    <n v="0"/>
    <n v="0"/>
    <n v="0"/>
    <n v="0"/>
    <x v="0"/>
    <n v="66"/>
    <n v="5739"/>
    <n v="0"/>
    <n v="0"/>
    <n v="4"/>
  </r>
  <r>
    <s v="Shyam Apartment"/>
    <s v=" Ashok Vihar"/>
    <x v="0"/>
    <n v="26000"/>
    <n v="3714"/>
    <s v=""/>
    <x v="0"/>
    <x v="1"/>
    <n v="7.0005385029616998E-3"/>
    <n v="530"/>
    <m/>
    <n v="700"/>
    <n v="2"/>
    <n v="1"/>
    <n v="2"/>
    <n v="2"/>
    <s v="unifamiliar"/>
    <n v="4"/>
    <n v="2"/>
    <n v="0"/>
    <n v="0"/>
    <n v="0"/>
    <n v="0"/>
    <m/>
    <m/>
    <m/>
    <m/>
    <m/>
    <m/>
    <m/>
    <m/>
    <m/>
    <m/>
    <m/>
    <m/>
    <m/>
    <m/>
    <m/>
    <m/>
    <m/>
    <n v="1"/>
    <n v="0"/>
    <n v="0"/>
    <n v="1"/>
    <n v="1"/>
    <n v="0"/>
    <x v="1"/>
    <x v="0"/>
    <n v="0"/>
    <n v="0"/>
    <n v="0"/>
    <n v="0"/>
    <n v="0"/>
    <n v="0"/>
    <n v="0"/>
    <n v="0"/>
    <n v="0"/>
    <n v="0"/>
    <n v="0"/>
    <n v="0"/>
    <n v="0"/>
    <n v="0"/>
    <n v="0"/>
    <n v="0"/>
    <n v="0"/>
    <n v="0"/>
    <n v="0"/>
    <n v="0"/>
    <n v="0"/>
    <x v="0"/>
    <n v="26"/>
    <n v="3714"/>
    <n v="0"/>
    <n v="0"/>
    <n v="3"/>
  </r>
  <r>
    <s v="Shyam Sadan"/>
    <s v=" Ashok Vihar Phase 2"/>
    <x v="0"/>
    <n v="55000"/>
    <n v="6470"/>
    <s v="West"/>
    <x v="0"/>
    <x v="25"/>
    <n v="8.5007727975269995E-3"/>
    <n v="700"/>
    <m/>
    <m/>
    <n v="2"/>
    <n v="2"/>
    <n v="1"/>
    <n v="2"/>
    <s v="unifamiliar"/>
    <n v="4"/>
    <n v="4"/>
    <n v="0"/>
    <n v="1"/>
    <n v="0"/>
    <n v="0"/>
    <n v="0"/>
    <n v="0"/>
    <n v="0"/>
    <n v="0"/>
    <n v="0"/>
    <n v="0"/>
    <n v="0"/>
    <n v="0"/>
    <n v="0"/>
    <n v="1"/>
    <n v="0"/>
    <n v="1"/>
    <n v="0"/>
    <n v="1"/>
    <n v="0"/>
    <n v="0"/>
    <n v="0"/>
    <n v="1"/>
    <n v="0"/>
    <n v="1"/>
    <n v="0"/>
    <n v="1"/>
    <n v="1"/>
    <x v="0"/>
    <x v="0"/>
    <n v="0"/>
    <n v="0"/>
    <n v="1"/>
    <n v="2"/>
    <n v="0"/>
    <n v="0"/>
    <n v="0"/>
    <n v="0"/>
    <n v="0"/>
    <n v="1"/>
    <n v="0"/>
    <n v="0"/>
    <n v="0"/>
    <n v="0"/>
    <n v="1"/>
    <n v="1"/>
    <n v="0"/>
    <n v="0"/>
    <n v="0"/>
    <n v="0"/>
    <n v="2"/>
    <x v="1"/>
    <n v="55"/>
    <n v="6470"/>
    <n v="6"/>
    <n v="4"/>
    <n v="5"/>
  </r>
  <r>
    <s v="Shyamkunj ashok vihar pahse"/>
    <s v=" Ashok Vihar Phase 2"/>
    <x v="0"/>
    <n v="30000"/>
    <n v="4444"/>
    <s v="East"/>
    <x v="0"/>
    <x v="43"/>
    <n v="6.7506750675067001E-3"/>
    <n v="675"/>
    <m/>
    <m/>
    <n v="2"/>
    <n v="2"/>
    <n v="1"/>
    <n v="2"/>
    <s v="unifamiliar"/>
    <n v="4"/>
    <n v="1"/>
    <n v="0"/>
    <n v="0"/>
    <n v="0"/>
    <n v="0"/>
    <n v="0"/>
    <n v="0"/>
    <n v="0"/>
    <n v="0"/>
    <n v="0"/>
    <n v="0"/>
    <n v="0"/>
    <n v="0"/>
    <n v="1"/>
    <n v="1"/>
    <n v="0"/>
    <n v="0"/>
    <n v="0"/>
    <n v="0"/>
    <n v="0"/>
    <n v="0"/>
    <n v="0"/>
    <n v="1"/>
    <n v="0"/>
    <n v="1"/>
    <n v="0"/>
    <n v="1"/>
    <n v="1"/>
    <x v="0"/>
    <x v="0"/>
    <n v="0"/>
    <n v="0"/>
    <n v="0"/>
    <n v="2"/>
    <n v="0"/>
    <n v="0"/>
    <n v="0"/>
    <n v="0"/>
    <n v="0"/>
    <n v="0"/>
    <n v="0"/>
    <n v="0"/>
    <n v="0"/>
    <n v="0"/>
    <n v="0"/>
    <n v="0"/>
    <n v="0"/>
    <n v="0"/>
    <n v="0"/>
    <n v="0"/>
    <n v="0"/>
    <x v="0"/>
    <n v="30"/>
    <n v="4444"/>
    <n v="2"/>
    <n v="2"/>
    <n v="5"/>
  </r>
  <r>
    <s v="Siddhartha Apartment"/>
    <s v=" Sector 95 Gurgaon"/>
    <x v="1"/>
    <n v="72000"/>
    <n v="3664"/>
    <s v="East"/>
    <x v="0"/>
    <x v="18"/>
    <n v="1.9650655021833999E-2"/>
    <n v="1600"/>
    <n v="1800"/>
    <n v="1965"/>
    <n v="3"/>
    <n v="3"/>
    <n v="2"/>
    <n v="3"/>
    <s v="plurifamiliar"/>
    <n v="17"/>
    <n v="4"/>
    <n v="0"/>
    <n v="0"/>
    <n v="0"/>
    <n v="0"/>
    <n v="0"/>
    <n v="0"/>
    <n v="0"/>
    <n v="0"/>
    <n v="0"/>
    <n v="0"/>
    <n v="1"/>
    <n v="0"/>
    <n v="1"/>
    <n v="0"/>
    <n v="1"/>
    <n v="1"/>
    <n v="0"/>
    <n v="0"/>
    <n v="0"/>
    <n v="0"/>
    <n v="0"/>
    <n v="1"/>
    <n v="0"/>
    <n v="0"/>
    <n v="0"/>
    <n v="0"/>
    <n v="0"/>
    <x v="1"/>
    <x v="0"/>
    <n v="0"/>
    <n v="0"/>
    <n v="0"/>
    <n v="1"/>
    <n v="0"/>
    <n v="0"/>
    <n v="0"/>
    <n v="0"/>
    <n v="0"/>
    <n v="1"/>
    <n v="0"/>
    <n v="0"/>
    <n v="0"/>
    <n v="0"/>
    <n v="0"/>
    <n v="0"/>
    <n v="0"/>
    <n v="0"/>
    <n v="0"/>
    <n v="0"/>
    <n v="0"/>
    <x v="0"/>
    <n v="72"/>
    <n v="3664"/>
    <n v="2"/>
    <n v="4"/>
    <n v="1"/>
  </r>
  <r>
    <s v="Siddhartha Apartment"/>
    <s v=" Sector 95 Gurgaon"/>
    <x v="1"/>
    <n v="110000"/>
    <n v="4327"/>
    <s v="North"/>
    <x v="0"/>
    <x v="43"/>
    <n v="2.5421770279639402E-2"/>
    <n v="2542"/>
    <m/>
    <m/>
    <n v="4"/>
    <n v="3"/>
    <n v="3"/>
    <n v="4"/>
    <s v="plurifamiliar"/>
    <n v="10"/>
    <n v="9"/>
    <n v="1"/>
    <n v="0"/>
    <n v="0"/>
    <n v="0"/>
    <n v="0"/>
    <n v="0"/>
    <n v="0"/>
    <n v="0"/>
    <n v="0"/>
    <n v="0"/>
    <n v="0"/>
    <n v="0"/>
    <n v="1"/>
    <n v="1"/>
    <n v="0"/>
    <n v="1"/>
    <n v="0"/>
    <n v="1"/>
    <n v="0"/>
    <n v="0"/>
    <n v="0"/>
    <n v="1"/>
    <n v="0"/>
    <n v="0"/>
    <n v="0"/>
    <n v="0"/>
    <n v="0"/>
    <x v="1"/>
    <x v="0"/>
    <n v="0"/>
    <n v="0"/>
    <n v="0"/>
    <n v="0"/>
    <n v="0"/>
    <n v="0"/>
    <n v="0"/>
    <n v="0"/>
    <n v="0"/>
    <n v="0"/>
    <n v="0"/>
    <n v="0"/>
    <n v="0"/>
    <n v="0"/>
    <n v="0"/>
    <n v="0"/>
    <n v="0"/>
    <n v="0"/>
    <n v="0"/>
    <n v="0"/>
    <n v="0"/>
    <x v="0"/>
    <n v="110"/>
    <n v="4327"/>
    <n v="0"/>
    <n v="5"/>
    <n v="1"/>
  </r>
  <r>
    <s v="Siddhi Vinayak Apartments"/>
    <s v=" Sector 55 Gurgaon"/>
    <x v="1"/>
    <n v="144000"/>
    <n v="9600"/>
    <s v="South"/>
    <x v="2"/>
    <x v="25"/>
    <n v="1.4999999999999999E-2"/>
    <n v="1500"/>
    <n v="1700"/>
    <n v="1850"/>
    <n v="3"/>
    <n v="3"/>
    <n v="2"/>
    <n v="3"/>
    <s v="plurifamiliar"/>
    <n v="10"/>
    <n v="6"/>
    <n v="0"/>
    <n v="0"/>
    <n v="0"/>
    <n v="0"/>
    <n v="0"/>
    <n v="1"/>
    <n v="0"/>
    <n v="0"/>
    <n v="0"/>
    <n v="0"/>
    <n v="0"/>
    <n v="0"/>
    <n v="0"/>
    <n v="0"/>
    <n v="0"/>
    <n v="0"/>
    <n v="0"/>
    <n v="1"/>
    <n v="0"/>
    <n v="0"/>
    <n v="0"/>
    <n v="1"/>
    <n v="0"/>
    <n v="1"/>
    <n v="1"/>
    <n v="1"/>
    <n v="1"/>
    <x v="0"/>
    <x v="2"/>
    <n v="0"/>
    <n v="1"/>
    <n v="0"/>
    <n v="3"/>
    <n v="0"/>
    <n v="0"/>
    <n v="1"/>
    <n v="0"/>
    <n v="0"/>
    <n v="1"/>
    <n v="0"/>
    <n v="0"/>
    <n v="0"/>
    <n v="0"/>
    <n v="0"/>
    <n v="4"/>
    <n v="0"/>
    <n v="0"/>
    <n v="0"/>
    <n v="0"/>
    <n v="2"/>
    <x v="1"/>
    <n v="144"/>
    <n v="9600"/>
    <n v="9"/>
    <n v="2"/>
    <n v="8"/>
  </r>
  <r>
    <s v="Sidhartha NCR Greens"/>
    <s v=" Sector 95 Gurgaon"/>
    <x v="1"/>
    <n v="56000"/>
    <n v="5656"/>
    <s v=""/>
    <x v="4"/>
    <x v="1"/>
    <n v="9.9009900990098994E-3"/>
    <m/>
    <m/>
    <n v="990"/>
    <n v="2"/>
    <n v="2"/>
    <n v="3"/>
    <n v="2"/>
    <s v="unifamiliar"/>
    <n v="21"/>
    <n v="13"/>
    <n v="0"/>
    <n v="0"/>
    <n v="0"/>
    <n v="0"/>
    <n v="1"/>
    <n v="0"/>
    <n v="0"/>
    <n v="1"/>
    <n v="0"/>
    <n v="0"/>
    <n v="1"/>
    <n v="0"/>
    <n v="0"/>
    <n v="0"/>
    <n v="0"/>
    <n v="1"/>
    <n v="0"/>
    <n v="0"/>
    <n v="0"/>
    <n v="0"/>
    <n v="0"/>
    <n v="1"/>
    <n v="0"/>
    <n v="0"/>
    <n v="0"/>
    <n v="0"/>
    <n v="0"/>
    <x v="1"/>
    <x v="0"/>
    <n v="0"/>
    <n v="0"/>
    <n v="0"/>
    <n v="0"/>
    <n v="0"/>
    <n v="0"/>
    <n v="0"/>
    <n v="0"/>
    <n v="0"/>
    <n v="0"/>
    <n v="0"/>
    <n v="0"/>
    <n v="0"/>
    <n v="0"/>
    <n v="0"/>
    <n v="0"/>
    <n v="0"/>
    <n v="0"/>
    <n v="0"/>
    <n v="0"/>
    <n v="0"/>
    <x v="0"/>
    <n v="56"/>
    <n v="5656"/>
    <n v="0"/>
    <n v="4"/>
    <n v="1"/>
  </r>
  <r>
    <s v="Sidhartha NCR Greens"/>
    <s v=" Sector 95 Gurgaon"/>
    <x v="1"/>
    <n v="60000"/>
    <n v="5576"/>
    <s v=""/>
    <x v="0"/>
    <x v="41"/>
    <n v="1.07604017216642E-2"/>
    <m/>
    <m/>
    <n v="1076"/>
    <n v="2"/>
    <n v="2"/>
    <n v="2"/>
    <n v="2"/>
    <s v="unifamiliar"/>
    <n v="21"/>
    <n v="14"/>
    <n v="0"/>
    <n v="1"/>
    <n v="0"/>
    <n v="0"/>
    <n v="1"/>
    <n v="0"/>
    <n v="0"/>
    <n v="0"/>
    <n v="0"/>
    <n v="1"/>
    <n v="1"/>
    <n v="1"/>
    <n v="0"/>
    <n v="0"/>
    <n v="0"/>
    <n v="1"/>
    <n v="0"/>
    <n v="1"/>
    <n v="0"/>
    <n v="0"/>
    <n v="1"/>
    <n v="1"/>
    <n v="0"/>
    <n v="0"/>
    <n v="0"/>
    <n v="0"/>
    <n v="0"/>
    <x v="1"/>
    <x v="0"/>
    <n v="0"/>
    <n v="0"/>
    <n v="0"/>
    <n v="0"/>
    <n v="0"/>
    <n v="0"/>
    <n v="0"/>
    <n v="0"/>
    <n v="0"/>
    <n v="0"/>
    <n v="0"/>
    <n v="0"/>
    <n v="0"/>
    <n v="0"/>
    <n v="0"/>
    <n v="0"/>
    <n v="0"/>
    <n v="0"/>
    <n v="0"/>
    <n v="0"/>
    <n v="0"/>
    <x v="0"/>
    <n v="60"/>
    <n v="5576"/>
    <n v="0"/>
    <n v="7"/>
    <n v="1"/>
  </r>
  <r>
    <s v="Sidhartha NCR Greens"/>
    <s v=" Sector 95 Gurgaon"/>
    <x v="1"/>
    <n v="96000"/>
    <n v="6201"/>
    <s v=""/>
    <x v="4"/>
    <x v="1"/>
    <n v="1.548137397194E-2"/>
    <n v="1548"/>
    <m/>
    <m/>
    <n v="3"/>
    <n v="3"/>
    <n v="3"/>
    <n v="3"/>
    <s v="plurifamiliar"/>
    <n v="21"/>
    <n v="8"/>
    <n v="0"/>
    <n v="0"/>
    <n v="1"/>
    <n v="1"/>
    <n v="1"/>
    <n v="0"/>
    <n v="0"/>
    <n v="0"/>
    <n v="0"/>
    <n v="0"/>
    <n v="1"/>
    <n v="0"/>
    <n v="0"/>
    <n v="0"/>
    <n v="0"/>
    <n v="1"/>
    <n v="0"/>
    <n v="0"/>
    <n v="0"/>
    <n v="0"/>
    <n v="0"/>
    <n v="1"/>
    <n v="0"/>
    <n v="0"/>
    <n v="0"/>
    <n v="0"/>
    <n v="0"/>
    <x v="1"/>
    <x v="0"/>
    <n v="0"/>
    <n v="0"/>
    <n v="0"/>
    <n v="0"/>
    <n v="0"/>
    <n v="0"/>
    <n v="0"/>
    <n v="0"/>
    <n v="0"/>
    <n v="0"/>
    <n v="0"/>
    <n v="0"/>
    <n v="0"/>
    <n v="0"/>
    <n v="0"/>
    <n v="0"/>
    <n v="0"/>
    <n v="0"/>
    <n v="0"/>
    <n v="0"/>
    <n v="0"/>
    <x v="0"/>
    <n v="96"/>
    <n v="6201"/>
    <n v="0"/>
    <n v="5"/>
    <n v="1"/>
  </r>
  <r>
    <s v="Sidhartha NCR One"/>
    <s v=" Sector 95 Gurgaon"/>
    <x v="1"/>
    <n v="55000"/>
    <n v="5556"/>
    <s v="North-East"/>
    <x v="1"/>
    <x v="1"/>
    <n v="9.8992080633549008E-3"/>
    <n v="950"/>
    <n v="990"/>
    <m/>
    <n v="2"/>
    <n v="2"/>
    <n v="3"/>
    <n v="2"/>
    <s v="unifamiliar"/>
    <n v="20"/>
    <n v="15"/>
    <n v="0"/>
    <n v="0"/>
    <n v="0"/>
    <n v="0"/>
    <m/>
    <m/>
    <m/>
    <m/>
    <m/>
    <m/>
    <m/>
    <m/>
    <m/>
    <m/>
    <m/>
    <m/>
    <m/>
    <m/>
    <m/>
    <m/>
    <m/>
    <m/>
    <m/>
    <m/>
    <m/>
    <m/>
    <m/>
    <x v="2"/>
    <x v="1"/>
    <m/>
    <m/>
    <n v="0"/>
    <n v="0"/>
    <n v="0"/>
    <n v="0"/>
    <n v="0"/>
    <n v="0"/>
    <n v="0"/>
    <n v="0"/>
    <n v="0"/>
    <n v="0"/>
    <n v="0"/>
    <n v="0"/>
    <n v="0"/>
    <n v="0"/>
    <n v="0"/>
    <n v="0"/>
    <n v="0"/>
    <n v="0"/>
    <n v="0"/>
    <x v="0"/>
    <n v="55"/>
    <n v="5556"/>
    <n v="0"/>
    <n v="0"/>
    <n v="0"/>
  </r>
  <r>
    <s v="Sidhartha NCR One"/>
    <s v=" Sector 95 Gurgaon"/>
    <x v="1"/>
    <n v="56000"/>
    <n v="4106"/>
    <s v=""/>
    <x v="1"/>
    <x v="1"/>
    <n v="1.3638577691183601E-2"/>
    <n v="1200"/>
    <n v="1364"/>
    <m/>
    <n v="2"/>
    <n v="2"/>
    <n v="2"/>
    <n v="2"/>
    <s v="unifamiliar"/>
    <n v="17"/>
    <n v="10"/>
    <n v="0"/>
    <n v="0"/>
    <n v="0"/>
    <n v="0"/>
    <m/>
    <m/>
    <m/>
    <m/>
    <m/>
    <m/>
    <m/>
    <m/>
    <m/>
    <m/>
    <m/>
    <m/>
    <m/>
    <m/>
    <m/>
    <m/>
    <m/>
    <m/>
    <m/>
    <m/>
    <m/>
    <m/>
    <m/>
    <x v="2"/>
    <x v="1"/>
    <m/>
    <m/>
    <n v="0"/>
    <n v="0"/>
    <n v="0"/>
    <n v="0"/>
    <n v="0"/>
    <n v="0"/>
    <n v="0"/>
    <n v="0"/>
    <n v="0"/>
    <n v="0"/>
    <n v="0"/>
    <n v="0"/>
    <n v="0"/>
    <n v="0"/>
    <n v="0"/>
    <n v="0"/>
    <n v="0"/>
    <n v="0"/>
    <n v="0"/>
    <x v="0"/>
    <n v="56"/>
    <n v="4106"/>
    <n v="0"/>
    <n v="0"/>
    <n v="0"/>
  </r>
  <r>
    <s v="Sidhartha NCR One"/>
    <s v=" Sector 95 Gurgaon"/>
    <x v="1"/>
    <n v="57000"/>
    <n v="4179"/>
    <s v=""/>
    <x v="1"/>
    <x v="1"/>
    <n v="1.3639626704953301E-2"/>
    <n v="1232"/>
    <n v="1364"/>
    <m/>
    <n v="2"/>
    <n v="2"/>
    <n v="2"/>
    <n v="2"/>
    <s v="unifamiliar"/>
    <n v="17"/>
    <n v="10"/>
    <n v="0"/>
    <n v="0"/>
    <n v="0"/>
    <n v="0"/>
    <m/>
    <m/>
    <m/>
    <m/>
    <m/>
    <m/>
    <m/>
    <m/>
    <m/>
    <m/>
    <m/>
    <m/>
    <m/>
    <m/>
    <m/>
    <m/>
    <m/>
    <m/>
    <m/>
    <m/>
    <m/>
    <m/>
    <m/>
    <x v="2"/>
    <x v="1"/>
    <m/>
    <m/>
    <n v="0"/>
    <n v="0"/>
    <n v="0"/>
    <n v="0"/>
    <n v="0"/>
    <n v="0"/>
    <n v="0"/>
    <n v="0"/>
    <n v="0"/>
    <n v="0"/>
    <n v="0"/>
    <n v="0"/>
    <n v="0"/>
    <n v="0"/>
    <n v="0"/>
    <n v="0"/>
    <n v="0"/>
    <n v="0"/>
    <n v="0"/>
    <x v="0"/>
    <n v="57"/>
    <n v="4179"/>
    <n v="0"/>
    <n v="0"/>
    <n v="0"/>
  </r>
  <r>
    <s v="Sidhartha NCR One Phase"/>
    <s v=" Sector 95 Gurgaon"/>
    <x v="1"/>
    <n v="56000"/>
    <n v="4105"/>
    <s v=""/>
    <x v="0"/>
    <x v="32"/>
    <n v="1.3641900121802599E-2"/>
    <m/>
    <m/>
    <n v="1364"/>
    <n v="2"/>
    <n v="2"/>
    <n v="2"/>
    <n v="2"/>
    <s v="unifamiliar"/>
    <n v="17"/>
    <n v="10"/>
    <n v="0"/>
    <n v="0"/>
    <n v="0"/>
    <n v="0"/>
    <n v="0"/>
    <n v="0"/>
    <n v="0"/>
    <n v="0"/>
    <n v="0"/>
    <n v="1"/>
    <n v="1"/>
    <n v="1"/>
    <n v="1"/>
    <n v="0"/>
    <n v="0"/>
    <n v="1"/>
    <n v="0"/>
    <n v="1"/>
    <n v="1"/>
    <n v="1"/>
    <n v="1"/>
    <n v="1"/>
    <n v="0"/>
    <n v="0"/>
    <n v="0"/>
    <n v="0"/>
    <n v="0"/>
    <x v="1"/>
    <x v="0"/>
    <n v="0"/>
    <n v="0"/>
    <n v="0"/>
    <n v="2"/>
    <n v="0"/>
    <n v="0"/>
    <n v="0"/>
    <n v="0"/>
    <n v="0"/>
    <n v="1"/>
    <n v="0"/>
    <n v="0"/>
    <n v="0"/>
    <n v="0"/>
    <n v="0"/>
    <n v="2"/>
    <n v="0"/>
    <n v="0"/>
    <n v="0"/>
    <n v="0"/>
    <n v="2"/>
    <x v="1"/>
    <n v="56"/>
    <n v="4105"/>
    <n v="5"/>
    <n v="8"/>
    <n v="1"/>
  </r>
  <r>
    <s v="Sidhartha NCR One Phase"/>
    <s v=" Sector 95 Gurgaon"/>
    <x v="1"/>
    <n v="43000"/>
    <n v="3152"/>
    <s v="North"/>
    <x v="0"/>
    <x v="7"/>
    <n v="1.36421319796954E-2"/>
    <n v="1020"/>
    <n v="1300"/>
    <n v="1364"/>
    <n v="2"/>
    <n v="2"/>
    <n v="2"/>
    <n v="2"/>
    <s v="unifamiliar"/>
    <n v="21"/>
    <n v="6"/>
    <n v="0"/>
    <n v="0"/>
    <n v="0"/>
    <n v="0"/>
    <n v="0"/>
    <n v="1"/>
    <n v="1"/>
    <n v="1"/>
    <n v="0"/>
    <n v="1"/>
    <n v="1"/>
    <n v="1"/>
    <n v="1"/>
    <n v="1"/>
    <n v="1"/>
    <n v="1"/>
    <n v="1"/>
    <n v="1"/>
    <n v="1"/>
    <n v="1"/>
    <n v="1"/>
    <n v="1"/>
    <n v="0"/>
    <n v="0"/>
    <n v="0"/>
    <n v="0"/>
    <n v="0"/>
    <x v="1"/>
    <x v="0"/>
    <n v="0"/>
    <n v="0"/>
    <n v="0"/>
    <n v="0"/>
    <n v="0"/>
    <n v="0"/>
    <n v="0"/>
    <n v="0"/>
    <n v="0"/>
    <n v="0"/>
    <n v="0"/>
    <n v="0"/>
    <n v="0"/>
    <n v="0"/>
    <n v="0"/>
    <n v="0"/>
    <n v="0"/>
    <n v="0"/>
    <n v="0"/>
    <n v="0"/>
    <n v="0"/>
    <x v="0"/>
    <n v="43"/>
    <n v="3152"/>
    <n v="0"/>
    <n v="14"/>
    <n v="1"/>
  </r>
  <r>
    <s v="Sidhartha NCR One Phase"/>
    <s v=" Sector 95 Gurgaon"/>
    <x v="1"/>
    <n v="60000"/>
    <n v="4800"/>
    <s v="North-East"/>
    <x v="1"/>
    <x v="1"/>
    <n v="1.2500000000000001E-2"/>
    <m/>
    <n v="1250"/>
    <m/>
    <n v="2"/>
    <n v="2"/>
    <n v="3"/>
    <n v="2"/>
    <s v="unifamiliar"/>
    <n v="10"/>
    <n v="10"/>
    <n v="0"/>
    <n v="0"/>
    <n v="0"/>
    <n v="0"/>
    <m/>
    <m/>
    <m/>
    <m/>
    <m/>
    <m/>
    <m/>
    <m/>
    <m/>
    <m/>
    <m/>
    <m/>
    <m/>
    <m/>
    <m/>
    <m/>
    <m/>
    <m/>
    <m/>
    <m/>
    <m/>
    <m/>
    <m/>
    <x v="2"/>
    <x v="1"/>
    <m/>
    <m/>
    <n v="0"/>
    <n v="0"/>
    <n v="0"/>
    <n v="0"/>
    <n v="0"/>
    <n v="0"/>
    <n v="0"/>
    <n v="0"/>
    <n v="0"/>
    <n v="0"/>
    <n v="0"/>
    <n v="0"/>
    <n v="0"/>
    <n v="0"/>
    <n v="0"/>
    <n v="0"/>
    <n v="0"/>
    <n v="0"/>
    <n v="0"/>
    <x v="0"/>
    <n v="60"/>
    <n v="4800"/>
    <n v="0"/>
    <n v="0"/>
    <n v="0"/>
  </r>
  <r>
    <s v="Sidhartha NCR One Phase"/>
    <s v=" Sector 95 Gurgaon"/>
    <x v="1"/>
    <n v="46000"/>
    <n v="4646"/>
    <s v=""/>
    <x v="1"/>
    <x v="1"/>
    <n v="9.9009900990098994E-3"/>
    <m/>
    <n v="990"/>
    <m/>
    <n v="2"/>
    <n v="2"/>
    <n v="0"/>
    <n v="2"/>
    <s v="unifamiliar"/>
    <n v="19"/>
    <n v="6"/>
    <n v="0"/>
    <n v="0"/>
    <n v="0"/>
    <n v="0"/>
    <m/>
    <m/>
    <m/>
    <m/>
    <m/>
    <m/>
    <m/>
    <m/>
    <m/>
    <m/>
    <m/>
    <m/>
    <m/>
    <m/>
    <m/>
    <m/>
    <m/>
    <m/>
    <m/>
    <m/>
    <m/>
    <m/>
    <m/>
    <x v="2"/>
    <x v="1"/>
    <m/>
    <m/>
    <n v="0"/>
    <n v="0"/>
    <n v="0"/>
    <n v="0"/>
    <n v="0"/>
    <n v="0"/>
    <n v="0"/>
    <n v="0"/>
    <n v="0"/>
    <n v="0"/>
    <n v="0"/>
    <n v="0"/>
    <n v="0"/>
    <n v="0"/>
    <n v="0"/>
    <n v="0"/>
    <n v="0"/>
    <n v="0"/>
    <n v="0"/>
    <x v="0"/>
    <n v="46"/>
    <n v="4646"/>
    <n v="0"/>
    <n v="0"/>
    <n v="0"/>
  </r>
  <r>
    <s v="Sidhartha NCR One Phase"/>
    <s v=" Sector 95 Gurgaon"/>
    <x v="1"/>
    <n v="55000"/>
    <n v="4867"/>
    <s v=""/>
    <x v="4"/>
    <x v="12"/>
    <n v="1.1300595849599301E-2"/>
    <n v="1130"/>
    <m/>
    <m/>
    <n v="2"/>
    <n v="2"/>
    <n v="2"/>
    <n v="2"/>
    <s v="unifamiliar"/>
    <n v="19"/>
    <n v="14"/>
    <n v="0"/>
    <n v="1"/>
    <n v="0"/>
    <n v="0"/>
    <n v="0"/>
    <n v="0"/>
    <n v="1"/>
    <n v="0"/>
    <n v="0"/>
    <n v="1"/>
    <n v="1"/>
    <n v="1"/>
    <n v="1"/>
    <n v="1"/>
    <n v="1"/>
    <n v="1"/>
    <n v="0"/>
    <n v="1"/>
    <n v="1"/>
    <n v="1"/>
    <n v="1"/>
    <n v="1"/>
    <n v="0"/>
    <n v="0"/>
    <n v="0"/>
    <n v="0"/>
    <n v="0"/>
    <x v="1"/>
    <x v="0"/>
    <n v="0"/>
    <n v="0"/>
    <n v="0"/>
    <n v="0"/>
    <n v="0"/>
    <n v="0"/>
    <n v="0"/>
    <n v="0"/>
    <n v="0"/>
    <n v="0"/>
    <n v="0"/>
    <n v="0"/>
    <n v="0"/>
    <n v="0"/>
    <n v="0"/>
    <n v="0"/>
    <n v="0"/>
    <n v="0"/>
    <n v="0"/>
    <n v="0"/>
    <n v="0"/>
    <x v="0"/>
    <n v="55"/>
    <n v="4867"/>
    <n v="0"/>
    <n v="12"/>
    <n v="1"/>
  </r>
  <r>
    <s v="Sidhartha NCR One Phase"/>
    <s v=" Sector 95 Gurgaon"/>
    <x v="1"/>
    <n v="90000"/>
    <n v="4500"/>
    <s v=""/>
    <x v="0"/>
    <x v="32"/>
    <n v="0.02"/>
    <m/>
    <n v="2000"/>
    <m/>
    <n v="3"/>
    <n v="3"/>
    <n v="1"/>
    <n v="3"/>
    <s v="plurifamiliar"/>
    <n v="16"/>
    <n v="15"/>
    <n v="0"/>
    <n v="0"/>
    <n v="0"/>
    <n v="0"/>
    <n v="0"/>
    <n v="0"/>
    <n v="0"/>
    <n v="1"/>
    <n v="0"/>
    <n v="1"/>
    <n v="1"/>
    <n v="1"/>
    <n v="1"/>
    <n v="0"/>
    <n v="0"/>
    <n v="1"/>
    <n v="0"/>
    <n v="1"/>
    <n v="1"/>
    <n v="1"/>
    <n v="1"/>
    <n v="1"/>
    <n v="0"/>
    <n v="0"/>
    <n v="0"/>
    <n v="0"/>
    <n v="0"/>
    <x v="1"/>
    <x v="0"/>
    <n v="0"/>
    <n v="0"/>
    <n v="0"/>
    <n v="1"/>
    <n v="0"/>
    <n v="0"/>
    <n v="0"/>
    <n v="0"/>
    <n v="0"/>
    <n v="0"/>
    <n v="0"/>
    <n v="0"/>
    <n v="0"/>
    <n v="0"/>
    <n v="0"/>
    <n v="0"/>
    <n v="0"/>
    <n v="0"/>
    <n v="0"/>
    <n v="0"/>
    <n v="0"/>
    <x v="0"/>
    <n v="90"/>
    <n v="4500"/>
    <n v="1"/>
    <n v="9"/>
    <n v="1"/>
  </r>
  <r>
    <s v="Sidhivinayak Apartments"/>
    <s v=" Sector 55 Gurgaon"/>
    <x v="1"/>
    <n v="190000"/>
    <n v="10555"/>
    <s v="North"/>
    <x v="2"/>
    <x v="0"/>
    <n v="1.8000947418285101E-2"/>
    <n v="1800"/>
    <m/>
    <m/>
    <n v="4"/>
    <n v="3"/>
    <n v="3"/>
    <n v="4"/>
    <s v="plurifamiliar"/>
    <n v="9"/>
    <n v="9"/>
    <n v="0"/>
    <n v="0"/>
    <n v="1"/>
    <n v="0"/>
    <n v="0"/>
    <n v="0"/>
    <n v="1"/>
    <n v="0"/>
    <n v="0"/>
    <n v="0"/>
    <n v="1"/>
    <n v="0"/>
    <n v="1"/>
    <n v="1"/>
    <n v="1"/>
    <n v="1"/>
    <n v="0"/>
    <n v="0"/>
    <n v="0"/>
    <n v="0"/>
    <n v="0"/>
    <n v="1"/>
    <n v="0"/>
    <n v="1"/>
    <n v="1"/>
    <n v="1"/>
    <n v="1"/>
    <x v="0"/>
    <x v="2"/>
    <n v="0"/>
    <n v="1"/>
    <n v="4"/>
    <n v="10"/>
    <n v="1"/>
    <n v="1"/>
    <n v="1"/>
    <n v="1"/>
    <n v="3"/>
    <n v="1"/>
    <n v="1"/>
    <n v="0"/>
    <n v="0"/>
    <n v="0"/>
    <n v="1"/>
    <n v="5"/>
    <n v="0"/>
    <n v="0"/>
    <n v="0"/>
    <n v="0"/>
    <n v="1"/>
    <x v="2"/>
    <n v="190"/>
    <n v="10555"/>
    <n v="29"/>
    <n v="7"/>
    <n v="8"/>
  </r>
  <r>
    <s v="Signature Andour Heights"/>
    <s v=" Sector 71 Gurgaon"/>
    <x v="1"/>
    <n v="37000"/>
    <n v="7400"/>
    <s v="North-East"/>
    <x v="0"/>
    <x v="32"/>
    <n v="5.0000000000000001E-3"/>
    <n v="366.48"/>
    <n v="425"/>
    <n v="500"/>
    <n v="1"/>
    <n v="1"/>
    <n v="2"/>
    <n v="1"/>
    <s v="unifamiliar"/>
    <n v="4"/>
    <n v="2"/>
    <n v="0"/>
    <n v="0"/>
    <n v="0"/>
    <n v="0"/>
    <n v="0"/>
    <n v="1"/>
    <n v="0"/>
    <n v="0"/>
    <n v="0"/>
    <n v="0"/>
    <n v="1"/>
    <n v="0"/>
    <n v="1"/>
    <n v="1"/>
    <n v="1"/>
    <n v="0"/>
    <n v="0"/>
    <n v="1"/>
    <n v="0"/>
    <n v="0"/>
    <n v="0"/>
    <n v="1"/>
    <n v="0"/>
    <n v="0"/>
    <n v="1"/>
    <n v="1"/>
    <n v="0"/>
    <x v="1"/>
    <x v="0"/>
    <n v="1"/>
    <n v="0"/>
    <n v="0"/>
    <n v="1"/>
    <n v="0"/>
    <n v="0"/>
    <n v="0"/>
    <n v="1"/>
    <n v="0"/>
    <n v="1"/>
    <n v="0"/>
    <n v="0"/>
    <n v="0"/>
    <n v="0"/>
    <n v="0"/>
    <n v="2"/>
    <n v="0"/>
    <n v="0"/>
    <n v="0"/>
    <n v="0"/>
    <n v="2"/>
    <x v="1"/>
    <n v="37"/>
    <n v="7400"/>
    <n v="5"/>
    <n v="6"/>
    <n v="4"/>
  </r>
  <r>
    <s v="Signature Andour Heights"/>
    <s v=" Sector 71 Gurgaon"/>
    <x v="1"/>
    <n v="59000"/>
    <n v="8428"/>
    <s v="North-East"/>
    <x v="2"/>
    <x v="13"/>
    <n v="7.0004746084479999E-3"/>
    <n v="540.89"/>
    <n v="639"/>
    <n v="700"/>
    <n v="2"/>
    <n v="2"/>
    <n v="1"/>
    <n v="2"/>
    <s v="unifamiliar"/>
    <n v="12"/>
    <n v="6"/>
    <n v="0"/>
    <n v="0"/>
    <n v="0"/>
    <n v="0"/>
    <n v="0"/>
    <n v="0"/>
    <n v="0"/>
    <n v="0"/>
    <n v="0"/>
    <n v="0"/>
    <n v="1"/>
    <n v="0"/>
    <n v="1"/>
    <n v="1"/>
    <n v="1"/>
    <n v="1"/>
    <n v="1"/>
    <n v="1"/>
    <n v="0"/>
    <n v="1"/>
    <n v="0"/>
    <n v="1"/>
    <n v="0"/>
    <n v="0"/>
    <n v="1"/>
    <n v="1"/>
    <n v="0"/>
    <x v="1"/>
    <x v="0"/>
    <n v="1"/>
    <n v="0"/>
    <n v="0"/>
    <n v="1"/>
    <n v="0"/>
    <n v="0"/>
    <n v="0"/>
    <n v="1"/>
    <n v="0"/>
    <n v="1"/>
    <n v="0"/>
    <n v="0"/>
    <n v="0"/>
    <n v="0"/>
    <n v="0"/>
    <n v="1"/>
    <n v="0"/>
    <n v="0"/>
    <n v="0"/>
    <n v="0"/>
    <n v="2"/>
    <x v="1"/>
    <n v="59"/>
    <n v="8428"/>
    <n v="4"/>
    <n v="8"/>
    <n v="4"/>
  </r>
  <r>
    <s v="Signature Andour Heights"/>
    <s v=" Sector 71 Gurgaon"/>
    <x v="1"/>
    <n v="60000"/>
    <n v="10000"/>
    <s v="South-West"/>
    <x v="0"/>
    <x v="30"/>
    <n v="6.0000000000000001E-3"/>
    <n v="514"/>
    <m/>
    <n v="600"/>
    <n v="2"/>
    <n v="2"/>
    <n v="1"/>
    <n v="2"/>
    <s v="unifamiliar"/>
    <n v="12"/>
    <n v="5"/>
    <n v="0"/>
    <n v="0"/>
    <n v="1"/>
    <n v="0"/>
    <n v="0"/>
    <n v="1"/>
    <n v="0"/>
    <n v="0"/>
    <n v="0"/>
    <n v="0"/>
    <n v="1"/>
    <n v="0"/>
    <n v="1"/>
    <n v="1"/>
    <n v="1"/>
    <n v="1"/>
    <n v="0"/>
    <n v="1"/>
    <n v="0"/>
    <n v="1"/>
    <n v="1"/>
    <n v="1"/>
    <n v="0"/>
    <n v="0"/>
    <n v="1"/>
    <n v="1"/>
    <n v="0"/>
    <x v="1"/>
    <x v="0"/>
    <n v="1"/>
    <n v="0"/>
    <n v="0"/>
    <n v="0"/>
    <n v="0"/>
    <n v="0"/>
    <n v="0"/>
    <n v="0"/>
    <n v="0"/>
    <n v="0"/>
    <n v="0"/>
    <n v="0"/>
    <n v="0"/>
    <n v="0"/>
    <n v="0"/>
    <n v="0"/>
    <n v="0"/>
    <n v="0"/>
    <n v="0"/>
    <n v="0"/>
    <n v="0"/>
    <x v="0"/>
    <n v="60"/>
    <n v="10000"/>
    <n v="0"/>
    <n v="9"/>
    <n v="4"/>
  </r>
  <r>
    <s v="Signature Andour Heights"/>
    <s v=" Sector 71 Gurgaon"/>
    <x v="1"/>
    <n v="37000"/>
    <n v="8222"/>
    <s v="North-East"/>
    <x v="0"/>
    <x v="30"/>
    <n v="4.5001216249086996E-3"/>
    <n v="366.48"/>
    <n v="450"/>
    <m/>
    <n v="1"/>
    <n v="1"/>
    <n v="2"/>
    <n v="1"/>
    <s v="unifamiliar"/>
    <n v="4"/>
    <n v="2"/>
    <n v="0"/>
    <n v="0"/>
    <n v="0"/>
    <n v="0"/>
    <n v="1"/>
    <n v="1"/>
    <n v="0"/>
    <n v="0"/>
    <n v="0"/>
    <n v="1"/>
    <n v="1"/>
    <n v="0"/>
    <n v="1"/>
    <n v="1"/>
    <n v="1"/>
    <n v="1"/>
    <n v="0"/>
    <n v="0"/>
    <n v="0"/>
    <n v="1"/>
    <n v="1"/>
    <n v="1"/>
    <n v="0"/>
    <n v="0"/>
    <n v="1"/>
    <n v="1"/>
    <n v="0"/>
    <x v="1"/>
    <x v="0"/>
    <n v="1"/>
    <n v="0"/>
    <n v="0"/>
    <n v="0"/>
    <n v="0"/>
    <n v="0"/>
    <n v="0"/>
    <n v="0"/>
    <n v="0"/>
    <n v="0"/>
    <n v="0"/>
    <n v="0"/>
    <n v="0"/>
    <n v="0"/>
    <n v="0"/>
    <n v="0"/>
    <n v="0"/>
    <n v="0"/>
    <n v="0"/>
    <n v="0"/>
    <n v="0"/>
    <x v="0"/>
    <n v="37"/>
    <n v="8222"/>
    <n v="0"/>
    <n v="9"/>
    <n v="4"/>
  </r>
  <r>
    <s v="Signature Andour Heights"/>
    <s v=" Sector 71 Gurgaon"/>
    <x v="1"/>
    <n v="55000"/>
    <n v="8607"/>
    <s v="South-East"/>
    <x v="0"/>
    <x v="25"/>
    <n v="6.3901475543162002E-3"/>
    <n v="541"/>
    <n v="600"/>
    <n v="639"/>
    <n v="2"/>
    <n v="2"/>
    <n v="1"/>
    <n v="2"/>
    <s v="unifamiliar"/>
    <n v="13"/>
    <n v="7"/>
    <n v="0"/>
    <n v="0"/>
    <n v="0"/>
    <n v="0"/>
    <n v="0"/>
    <n v="0"/>
    <n v="0"/>
    <n v="0"/>
    <n v="0"/>
    <n v="0"/>
    <n v="1"/>
    <n v="0"/>
    <n v="0"/>
    <n v="1"/>
    <n v="0"/>
    <n v="1"/>
    <n v="0"/>
    <n v="1"/>
    <n v="0"/>
    <n v="0"/>
    <n v="0"/>
    <n v="1"/>
    <n v="0"/>
    <n v="0"/>
    <n v="1"/>
    <n v="1"/>
    <n v="0"/>
    <x v="1"/>
    <x v="0"/>
    <n v="1"/>
    <n v="0"/>
    <n v="0"/>
    <n v="2"/>
    <n v="0"/>
    <n v="0"/>
    <n v="0"/>
    <n v="0"/>
    <n v="0"/>
    <n v="1"/>
    <n v="0"/>
    <n v="0"/>
    <n v="0"/>
    <n v="0"/>
    <n v="0"/>
    <n v="1"/>
    <n v="0"/>
    <n v="0"/>
    <n v="0"/>
    <n v="0"/>
    <n v="2"/>
    <x v="1"/>
    <n v="55"/>
    <n v="8607"/>
    <n v="4"/>
    <n v="4"/>
    <n v="4"/>
  </r>
  <r>
    <s v="Signature Andour Heights"/>
    <s v=" Sector 71 Gurgaon"/>
    <x v="1"/>
    <n v="65000"/>
    <n v="10172"/>
    <s v="South-West"/>
    <x v="0"/>
    <x v="3"/>
    <n v="6.3900904443570002E-3"/>
    <n v="542"/>
    <m/>
    <n v="639"/>
    <n v="2"/>
    <n v="2"/>
    <n v="1"/>
    <n v="2"/>
    <s v="unifamiliar"/>
    <n v="13"/>
    <n v="10"/>
    <n v="0"/>
    <n v="0"/>
    <n v="0"/>
    <n v="0"/>
    <n v="0"/>
    <n v="0"/>
    <n v="0"/>
    <n v="0"/>
    <n v="0"/>
    <n v="0"/>
    <n v="1"/>
    <n v="0"/>
    <n v="1"/>
    <n v="0"/>
    <n v="0"/>
    <n v="1"/>
    <n v="0"/>
    <n v="1"/>
    <n v="0"/>
    <n v="0"/>
    <n v="0"/>
    <n v="1"/>
    <n v="0"/>
    <n v="0"/>
    <n v="1"/>
    <n v="1"/>
    <n v="0"/>
    <x v="1"/>
    <x v="0"/>
    <n v="1"/>
    <n v="0"/>
    <n v="0"/>
    <n v="2"/>
    <n v="0"/>
    <n v="0"/>
    <n v="0"/>
    <n v="0"/>
    <n v="0"/>
    <n v="1"/>
    <n v="0"/>
    <n v="0"/>
    <n v="0"/>
    <n v="0"/>
    <n v="0"/>
    <n v="1"/>
    <n v="0"/>
    <n v="0"/>
    <n v="0"/>
    <n v="0"/>
    <n v="2"/>
    <x v="1"/>
    <n v="65"/>
    <n v="10172"/>
    <n v="4"/>
    <n v="4"/>
    <n v="4"/>
  </r>
  <r>
    <s v="Signature Andour Heights"/>
    <s v=" Sector 71 Gurgaon"/>
    <x v="1"/>
    <n v="39000"/>
    <n v="9846"/>
    <s v=""/>
    <x v="4"/>
    <x v="1"/>
    <n v="3.9609993906154E-3"/>
    <m/>
    <m/>
    <n v="325"/>
    <n v="1"/>
    <n v="1"/>
    <n v="2"/>
    <n v="1"/>
    <s v="unifamiliar"/>
    <n v="3"/>
    <n v="1"/>
    <n v="0"/>
    <n v="0"/>
    <n v="0"/>
    <n v="0"/>
    <m/>
    <m/>
    <m/>
    <m/>
    <m/>
    <m/>
    <m/>
    <m/>
    <m/>
    <m/>
    <m/>
    <m/>
    <m/>
    <m/>
    <m/>
    <m/>
    <m/>
    <n v="1"/>
    <n v="0"/>
    <n v="0"/>
    <n v="1"/>
    <n v="1"/>
    <n v="0"/>
    <x v="1"/>
    <x v="0"/>
    <n v="1"/>
    <n v="0"/>
    <n v="0"/>
    <n v="0"/>
    <n v="0"/>
    <n v="0"/>
    <n v="0"/>
    <n v="0"/>
    <n v="0"/>
    <n v="0"/>
    <n v="0"/>
    <n v="0"/>
    <n v="0"/>
    <n v="0"/>
    <n v="0"/>
    <n v="0"/>
    <n v="0"/>
    <n v="0"/>
    <n v="0"/>
    <n v="0"/>
    <n v="0"/>
    <x v="0"/>
    <n v="39"/>
    <n v="9846"/>
    <n v="0"/>
    <n v="0"/>
    <n v="4"/>
  </r>
  <r>
    <s v="Signature Global City"/>
    <s v=" Sector 81 Gurgaon"/>
    <x v="1"/>
    <n v="96000"/>
    <n v="9767"/>
    <s v=""/>
    <x v="5"/>
    <x v="0"/>
    <n v="9.8290160745366992E-3"/>
    <n v="1075"/>
    <m/>
    <m/>
    <n v="2"/>
    <n v="2"/>
    <n v="2"/>
    <n v="2"/>
    <s v="unifamiliar"/>
    <n v="4"/>
    <n v="1"/>
    <n v="0"/>
    <n v="0"/>
    <n v="0"/>
    <n v="0"/>
    <n v="0"/>
    <n v="0"/>
    <n v="1"/>
    <n v="0"/>
    <n v="0"/>
    <n v="0"/>
    <n v="1"/>
    <n v="0"/>
    <n v="1"/>
    <n v="1"/>
    <n v="1"/>
    <n v="1"/>
    <n v="1"/>
    <n v="1"/>
    <n v="0"/>
    <n v="0"/>
    <n v="0"/>
    <n v="0"/>
    <n v="1"/>
    <n v="0"/>
    <n v="0"/>
    <n v="0"/>
    <n v="1"/>
    <x v="1"/>
    <x v="0"/>
    <n v="0"/>
    <n v="0"/>
    <n v="0"/>
    <n v="0"/>
    <n v="0"/>
    <n v="0"/>
    <n v="0"/>
    <n v="0"/>
    <n v="0"/>
    <n v="0"/>
    <n v="0"/>
    <n v="0"/>
    <n v="0"/>
    <n v="0"/>
    <n v="0"/>
    <n v="0"/>
    <n v="0"/>
    <n v="0"/>
    <n v="0"/>
    <n v="0"/>
    <n v="0"/>
    <x v="0"/>
    <n v="96"/>
    <n v="9767"/>
    <n v="0"/>
    <n v="8"/>
    <n v="2"/>
  </r>
  <r>
    <s v="Signature Global City"/>
    <s v=" Sector 37D Gurgaon"/>
    <x v="1"/>
    <n v="110000"/>
    <n v="9838"/>
    <s v="South"/>
    <x v="1"/>
    <x v="1"/>
    <n v="1.1181134376905801E-2"/>
    <n v="1118"/>
    <m/>
    <m/>
    <n v="2"/>
    <n v="2"/>
    <n v="2"/>
    <n v="2"/>
    <s v="unifamiliar"/>
    <n v="4"/>
    <n v="4"/>
    <n v="0"/>
    <n v="0"/>
    <n v="0"/>
    <n v="0"/>
    <m/>
    <m/>
    <m/>
    <m/>
    <m/>
    <m/>
    <m/>
    <m/>
    <m/>
    <m/>
    <m/>
    <m/>
    <m/>
    <m/>
    <m/>
    <m/>
    <m/>
    <n v="1"/>
    <n v="1"/>
    <n v="0"/>
    <n v="0"/>
    <n v="0"/>
    <n v="0"/>
    <x v="0"/>
    <x v="0"/>
    <n v="1"/>
    <n v="1"/>
    <n v="0"/>
    <n v="0"/>
    <n v="0"/>
    <n v="0"/>
    <n v="0"/>
    <n v="0"/>
    <n v="0"/>
    <n v="0"/>
    <n v="0"/>
    <n v="0"/>
    <n v="0"/>
    <n v="0"/>
    <n v="0"/>
    <n v="0"/>
    <n v="0"/>
    <n v="0"/>
    <n v="0"/>
    <n v="0"/>
    <n v="0"/>
    <x v="0"/>
    <n v="110"/>
    <n v="9838"/>
    <n v="0"/>
    <n v="0"/>
    <n v="5"/>
  </r>
  <r>
    <s v="Signature Global City"/>
    <s v=" Sector 37D Gurgaon"/>
    <x v="1"/>
    <n v="100000"/>
    <n v="8160"/>
    <s v="South-East"/>
    <x v="5"/>
    <x v="0"/>
    <n v="1.22549019607843E-2"/>
    <n v="915"/>
    <n v="1250"/>
    <m/>
    <n v="3"/>
    <n v="3"/>
    <n v="3"/>
    <n v="3"/>
    <s v="plurifamiliar"/>
    <n v="4"/>
    <n v="4"/>
    <n v="0"/>
    <n v="0"/>
    <n v="0"/>
    <n v="0"/>
    <n v="0"/>
    <n v="0"/>
    <n v="1"/>
    <n v="0"/>
    <n v="0"/>
    <n v="0"/>
    <n v="1"/>
    <n v="0"/>
    <n v="1"/>
    <n v="1"/>
    <n v="1"/>
    <n v="1"/>
    <n v="1"/>
    <n v="1"/>
    <n v="0"/>
    <n v="0"/>
    <n v="0"/>
    <n v="1"/>
    <n v="1"/>
    <n v="0"/>
    <n v="0"/>
    <n v="0"/>
    <n v="0"/>
    <x v="0"/>
    <x v="0"/>
    <n v="1"/>
    <n v="1"/>
    <n v="4"/>
    <n v="0"/>
    <n v="0"/>
    <n v="0"/>
    <n v="1"/>
    <n v="0"/>
    <n v="0"/>
    <n v="1"/>
    <n v="0"/>
    <n v="0"/>
    <n v="0"/>
    <n v="0"/>
    <n v="0"/>
    <n v="0"/>
    <n v="0"/>
    <n v="0"/>
    <n v="0"/>
    <n v="0"/>
    <n v="2"/>
    <x v="1"/>
    <n v="100"/>
    <n v="8160"/>
    <n v="6"/>
    <n v="8"/>
    <n v="5"/>
  </r>
  <r>
    <s v="Signature Global City"/>
    <s v=" Sector 92 Gurgaon"/>
    <x v="1"/>
    <n v="78000"/>
    <n v="8047"/>
    <s v=""/>
    <x v="4"/>
    <x v="23"/>
    <n v="9.6930533117932007E-3"/>
    <m/>
    <m/>
    <n v="1197"/>
    <n v="2"/>
    <n v="2"/>
    <n v="2"/>
    <n v="2"/>
    <s v="unifamiliar"/>
    <n v="4"/>
    <n v="2"/>
    <n v="0"/>
    <n v="0"/>
    <n v="0"/>
    <n v="0"/>
    <n v="0"/>
    <n v="0"/>
    <n v="0"/>
    <n v="0"/>
    <n v="0"/>
    <n v="0"/>
    <n v="1"/>
    <n v="1"/>
    <n v="0"/>
    <n v="0"/>
    <n v="0"/>
    <n v="1"/>
    <n v="0"/>
    <n v="1"/>
    <n v="1"/>
    <n v="1"/>
    <n v="1"/>
    <n v="1"/>
    <n v="1"/>
    <n v="0"/>
    <n v="0"/>
    <n v="0"/>
    <n v="1"/>
    <x v="1"/>
    <x v="0"/>
    <n v="1"/>
    <n v="0"/>
    <n v="2"/>
    <n v="2"/>
    <n v="0"/>
    <n v="0"/>
    <n v="0"/>
    <n v="0"/>
    <n v="0"/>
    <n v="1"/>
    <n v="0"/>
    <n v="0"/>
    <n v="0"/>
    <n v="0"/>
    <n v="0"/>
    <n v="0"/>
    <n v="0"/>
    <n v="0"/>
    <n v="0"/>
    <n v="0"/>
    <n v="2"/>
    <x v="1"/>
    <n v="78"/>
    <n v="8047"/>
    <n v="5"/>
    <n v="6"/>
    <n v="4"/>
  </r>
  <r>
    <s v="Signature Global City"/>
    <s v=" Sector 37D Gurgaon"/>
    <x v="1"/>
    <n v="68000"/>
    <n v="11724"/>
    <s v=""/>
    <x v="4"/>
    <x v="40"/>
    <n v="5.8000682360968003E-3"/>
    <n v="580"/>
    <m/>
    <m/>
    <n v="2"/>
    <n v="2"/>
    <n v="3"/>
    <n v="2"/>
    <s v="unifamiliar"/>
    <n v="13"/>
    <n v="9"/>
    <n v="0"/>
    <n v="0"/>
    <n v="0"/>
    <n v="0"/>
    <n v="0"/>
    <n v="0"/>
    <n v="0"/>
    <n v="1"/>
    <n v="0"/>
    <n v="0"/>
    <n v="1"/>
    <n v="1"/>
    <n v="1"/>
    <n v="1"/>
    <n v="1"/>
    <n v="1"/>
    <n v="1"/>
    <n v="1"/>
    <n v="1"/>
    <n v="1"/>
    <n v="0"/>
    <n v="1"/>
    <n v="1"/>
    <n v="0"/>
    <n v="0"/>
    <n v="0"/>
    <n v="0"/>
    <x v="0"/>
    <x v="0"/>
    <n v="1"/>
    <n v="1"/>
    <n v="0"/>
    <n v="0"/>
    <n v="0"/>
    <n v="0"/>
    <n v="0"/>
    <n v="0"/>
    <n v="0"/>
    <n v="0"/>
    <n v="0"/>
    <n v="0"/>
    <n v="0"/>
    <n v="0"/>
    <n v="0"/>
    <n v="0"/>
    <n v="0"/>
    <n v="0"/>
    <n v="0"/>
    <n v="0"/>
    <n v="0"/>
    <x v="0"/>
    <n v="68"/>
    <n v="11724"/>
    <n v="0"/>
    <n v="11"/>
    <n v="5"/>
  </r>
  <r>
    <s v="Signature Global City"/>
    <s v=" Sector 37D Gurgaon"/>
    <x v="1"/>
    <n v="110000"/>
    <n v="8494"/>
    <s v="North"/>
    <x v="5"/>
    <x v="10"/>
    <n v="1.2950317871438599E-2"/>
    <n v="1295"/>
    <m/>
    <m/>
    <n v="3"/>
    <n v="3"/>
    <n v="2"/>
    <n v="3"/>
    <s v="plurifamiliar"/>
    <n v="4"/>
    <n v="2"/>
    <n v="0"/>
    <n v="0"/>
    <n v="0"/>
    <n v="0"/>
    <n v="0"/>
    <n v="0"/>
    <n v="1"/>
    <n v="0"/>
    <n v="0"/>
    <n v="0"/>
    <n v="1"/>
    <n v="0"/>
    <n v="0"/>
    <n v="0"/>
    <n v="1"/>
    <n v="1"/>
    <n v="1"/>
    <n v="1"/>
    <n v="0"/>
    <n v="0"/>
    <n v="0"/>
    <n v="1"/>
    <n v="1"/>
    <n v="0"/>
    <n v="0"/>
    <n v="0"/>
    <n v="0"/>
    <x v="0"/>
    <x v="0"/>
    <n v="1"/>
    <n v="1"/>
    <n v="3"/>
    <n v="1"/>
    <n v="0"/>
    <n v="0"/>
    <n v="0"/>
    <n v="0"/>
    <n v="0"/>
    <n v="0"/>
    <n v="0"/>
    <n v="0"/>
    <n v="0"/>
    <n v="0"/>
    <n v="0"/>
    <n v="0"/>
    <n v="0"/>
    <n v="0"/>
    <n v="0"/>
    <n v="0"/>
    <n v="0"/>
    <x v="0"/>
    <n v="110"/>
    <n v="8494"/>
    <n v="4"/>
    <n v="6"/>
    <n v="5"/>
  </r>
  <r>
    <s v="Signature Global City"/>
    <s v=" Sector 37D Gurgaon"/>
    <x v="1"/>
    <n v="80000"/>
    <n v="8421"/>
    <s v=""/>
    <x v="5"/>
    <x v="13"/>
    <n v="9.5000593753709998E-3"/>
    <m/>
    <m/>
    <n v="950"/>
    <n v="2"/>
    <n v="2"/>
    <n v="2"/>
    <n v="2"/>
    <s v="unifamiliar"/>
    <n v="4"/>
    <n v="2"/>
    <n v="0"/>
    <n v="0"/>
    <n v="0"/>
    <n v="0"/>
    <n v="0"/>
    <n v="0"/>
    <n v="0"/>
    <n v="0"/>
    <n v="0"/>
    <n v="0"/>
    <n v="1"/>
    <n v="0"/>
    <n v="1"/>
    <n v="1"/>
    <n v="1"/>
    <n v="1"/>
    <n v="1"/>
    <n v="1"/>
    <n v="0"/>
    <n v="0"/>
    <n v="0"/>
    <n v="1"/>
    <n v="1"/>
    <n v="0"/>
    <n v="0"/>
    <n v="0"/>
    <n v="0"/>
    <x v="0"/>
    <x v="0"/>
    <n v="1"/>
    <n v="1"/>
    <n v="4"/>
    <n v="0"/>
    <n v="0"/>
    <n v="0"/>
    <n v="0"/>
    <n v="0"/>
    <n v="0"/>
    <n v="1"/>
    <n v="0"/>
    <n v="0"/>
    <n v="0"/>
    <n v="0"/>
    <n v="0"/>
    <n v="0"/>
    <n v="0"/>
    <n v="0"/>
    <n v="0"/>
    <n v="0"/>
    <n v="2"/>
    <x v="1"/>
    <n v="80"/>
    <n v="8421"/>
    <n v="5"/>
    <n v="7"/>
    <n v="5"/>
  </r>
  <r>
    <s v="Signature Global City"/>
    <s v=" Sector 37D Gurgaon"/>
    <x v="1"/>
    <n v="125000"/>
    <n v="6082"/>
    <s v=""/>
    <x v="5"/>
    <x v="27"/>
    <n v="2.05524498520223E-2"/>
    <n v="2055"/>
    <m/>
    <m/>
    <n v="3"/>
    <n v="3"/>
    <n v="3"/>
    <n v="3"/>
    <s v="plurifamiliar"/>
    <n v="4"/>
    <n v="4"/>
    <n v="0"/>
    <n v="0"/>
    <n v="0"/>
    <n v="0"/>
    <n v="0"/>
    <n v="0"/>
    <n v="0"/>
    <n v="1"/>
    <n v="0"/>
    <n v="0"/>
    <n v="0"/>
    <n v="1"/>
    <n v="0"/>
    <n v="0"/>
    <n v="0"/>
    <n v="1"/>
    <n v="0"/>
    <n v="0"/>
    <n v="1"/>
    <n v="1"/>
    <n v="0"/>
    <n v="1"/>
    <n v="1"/>
    <n v="0"/>
    <n v="0"/>
    <n v="0"/>
    <n v="0"/>
    <x v="0"/>
    <x v="0"/>
    <n v="1"/>
    <n v="1"/>
    <n v="4"/>
    <n v="0"/>
    <n v="0"/>
    <n v="0"/>
    <n v="0"/>
    <n v="0"/>
    <n v="0"/>
    <n v="1"/>
    <n v="0"/>
    <n v="0"/>
    <n v="0"/>
    <n v="0"/>
    <n v="0"/>
    <n v="0"/>
    <n v="0"/>
    <n v="0"/>
    <n v="0"/>
    <n v="0"/>
    <n v="2"/>
    <x v="1"/>
    <n v="125"/>
    <n v="6082"/>
    <n v="5"/>
    <n v="5"/>
    <n v="5"/>
  </r>
  <r>
    <s v="Signature Global City"/>
    <s v=" Sector 92 Gurgaon"/>
    <x v="1"/>
    <n v="99000"/>
    <n v="9074"/>
    <s v=""/>
    <x v="5"/>
    <x v="27"/>
    <n v="1.09102931452501E-2"/>
    <m/>
    <n v="1091"/>
    <m/>
    <n v="3"/>
    <n v="2"/>
    <n v="3"/>
    <n v="3"/>
    <s v="plurifamiliar"/>
    <n v="4"/>
    <n v="1"/>
    <n v="0"/>
    <n v="0"/>
    <n v="0"/>
    <n v="0"/>
    <n v="0"/>
    <n v="0"/>
    <n v="0"/>
    <n v="0"/>
    <n v="0"/>
    <n v="0"/>
    <n v="1"/>
    <n v="1"/>
    <n v="0"/>
    <n v="0"/>
    <n v="0"/>
    <n v="1"/>
    <n v="0"/>
    <n v="0"/>
    <n v="1"/>
    <n v="1"/>
    <n v="0"/>
    <n v="1"/>
    <n v="1"/>
    <n v="0"/>
    <n v="0"/>
    <n v="0"/>
    <n v="1"/>
    <x v="1"/>
    <x v="0"/>
    <n v="1"/>
    <n v="0"/>
    <n v="0"/>
    <n v="0"/>
    <n v="0"/>
    <n v="0"/>
    <n v="0"/>
    <n v="0"/>
    <n v="0"/>
    <n v="1"/>
    <n v="0"/>
    <n v="0"/>
    <n v="0"/>
    <n v="0"/>
    <n v="0"/>
    <n v="0"/>
    <n v="0"/>
    <n v="0"/>
    <n v="0"/>
    <n v="0"/>
    <n v="0"/>
    <x v="0"/>
    <n v="99"/>
    <n v="9074"/>
    <n v="1"/>
    <n v="5"/>
    <n v="4"/>
  </r>
  <r>
    <s v="Signature Global City"/>
    <s v=" Sector 81 Gurgaon"/>
    <x v="1"/>
    <n v="82500"/>
    <n v="8639"/>
    <s v="East"/>
    <x v="1"/>
    <x v="1"/>
    <n v="9.5497164023613003E-3"/>
    <n v="565"/>
    <n v="955"/>
    <m/>
    <n v="2"/>
    <n v="2"/>
    <n v="3"/>
    <n v="2"/>
    <s v="unifamiliar"/>
    <n v="2"/>
    <n v="2"/>
    <n v="0"/>
    <n v="0"/>
    <n v="0"/>
    <n v="0"/>
    <m/>
    <m/>
    <m/>
    <m/>
    <m/>
    <m/>
    <m/>
    <m/>
    <m/>
    <m/>
    <m/>
    <m/>
    <m/>
    <m/>
    <m/>
    <m/>
    <m/>
    <n v="0"/>
    <n v="0"/>
    <n v="0"/>
    <n v="0"/>
    <n v="0"/>
    <n v="0"/>
    <x v="1"/>
    <x v="0"/>
    <n v="0"/>
    <n v="0"/>
    <n v="0"/>
    <n v="0"/>
    <n v="0"/>
    <n v="0"/>
    <n v="0"/>
    <n v="0"/>
    <n v="0"/>
    <n v="0"/>
    <n v="0"/>
    <n v="0"/>
    <n v="0"/>
    <n v="0"/>
    <n v="0"/>
    <n v="0"/>
    <n v="0"/>
    <n v="0"/>
    <n v="0"/>
    <n v="0"/>
    <n v="0"/>
    <x v="0"/>
    <n v="82.5"/>
    <n v="8639"/>
    <n v="0"/>
    <n v="0"/>
    <n v="0"/>
  </r>
  <r>
    <s v="Signature Global City"/>
    <s v=" Sector 92 Gurgaon"/>
    <x v="1"/>
    <n v="99000"/>
    <n v="6622"/>
    <s v="East"/>
    <x v="4"/>
    <x v="13"/>
    <n v="1.4950166112956799E-2"/>
    <n v="1495"/>
    <m/>
    <m/>
    <n v="3"/>
    <n v="2"/>
    <n v="3"/>
    <n v="3"/>
    <s v="plurifamiliar"/>
    <n v="4"/>
    <n v="1"/>
    <n v="0"/>
    <n v="0"/>
    <n v="0"/>
    <n v="0"/>
    <n v="0"/>
    <n v="0"/>
    <n v="0"/>
    <n v="0"/>
    <n v="0"/>
    <n v="0"/>
    <n v="1"/>
    <n v="0"/>
    <n v="1"/>
    <n v="1"/>
    <n v="1"/>
    <n v="1"/>
    <n v="0"/>
    <n v="1"/>
    <n v="0"/>
    <n v="0"/>
    <n v="0"/>
    <n v="1"/>
    <n v="1"/>
    <n v="0"/>
    <n v="0"/>
    <n v="0"/>
    <n v="1"/>
    <x v="1"/>
    <x v="0"/>
    <n v="1"/>
    <n v="0"/>
    <n v="5"/>
    <n v="0"/>
    <n v="0"/>
    <n v="0"/>
    <n v="0"/>
    <n v="0"/>
    <n v="0"/>
    <n v="1"/>
    <n v="0"/>
    <n v="0"/>
    <n v="0"/>
    <n v="0"/>
    <n v="0"/>
    <n v="0"/>
    <n v="0"/>
    <n v="0"/>
    <n v="0"/>
    <n v="0"/>
    <n v="2"/>
    <x v="1"/>
    <n v="99"/>
    <n v="6622"/>
    <n v="6"/>
    <n v="6"/>
    <n v="4"/>
  </r>
  <r>
    <s v="Signature Global City"/>
    <s v=" Sector 92 Gurgaon"/>
    <x v="1"/>
    <n v="78000"/>
    <n v="7722"/>
    <s v=""/>
    <x v="5"/>
    <x v="27"/>
    <n v="1.01010101010101E-2"/>
    <n v="700"/>
    <m/>
    <n v="1010"/>
    <n v="2"/>
    <n v="2"/>
    <n v="3"/>
    <n v="2"/>
    <s v="unifamiliar"/>
    <n v="4"/>
    <n v="2"/>
    <n v="0"/>
    <n v="0"/>
    <n v="0"/>
    <n v="0"/>
    <n v="0"/>
    <n v="0"/>
    <n v="0"/>
    <n v="0"/>
    <n v="0"/>
    <n v="0"/>
    <n v="1"/>
    <n v="1"/>
    <n v="0"/>
    <n v="0"/>
    <n v="0"/>
    <n v="1"/>
    <n v="0"/>
    <n v="0"/>
    <n v="1"/>
    <n v="1"/>
    <n v="0"/>
    <n v="1"/>
    <n v="1"/>
    <n v="0"/>
    <n v="0"/>
    <n v="0"/>
    <n v="1"/>
    <x v="1"/>
    <x v="0"/>
    <n v="1"/>
    <n v="0"/>
    <n v="3"/>
    <n v="0"/>
    <n v="0"/>
    <n v="0"/>
    <n v="0"/>
    <n v="0"/>
    <n v="0"/>
    <n v="1"/>
    <n v="0"/>
    <n v="0"/>
    <n v="0"/>
    <n v="0"/>
    <n v="0"/>
    <n v="0"/>
    <n v="0"/>
    <n v="0"/>
    <n v="0"/>
    <n v="0"/>
    <n v="0"/>
    <x v="0"/>
    <n v="78"/>
    <n v="7722"/>
    <n v="4"/>
    <n v="5"/>
    <n v="4"/>
  </r>
  <r>
    <s v="Signature Global City"/>
    <s v=" Sector 81 Gurgaon"/>
    <x v="1"/>
    <n v="89000"/>
    <n v="8279"/>
    <s v="North"/>
    <x v="5"/>
    <x v="17"/>
    <n v="1.0750090590651001E-2"/>
    <n v="1075"/>
    <m/>
    <m/>
    <n v="2"/>
    <n v="2"/>
    <n v="2"/>
    <n v="2"/>
    <s v="unifamiliar"/>
    <n v="4"/>
    <n v="3"/>
    <n v="0"/>
    <n v="0"/>
    <n v="0"/>
    <n v="0"/>
    <n v="0"/>
    <n v="0"/>
    <n v="1"/>
    <n v="0"/>
    <n v="0"/>
    <n v="0"/>
    <n v="1"/>
    <n v="0"/>
    <n v="0"/>
    <n v="0"/>
    <n v="0"/>
    <n v="1"/>
    <n v="1"/>
    <n v="0"/>
    <n v="0"/>
    <n v="0"/>
    <n v="0"/>
    <n v="0"/>
    <n v="1"/>
    <n v="0"/>
    <n v="0"/>
    <n v="0"/>
    <n v="1"/>
    <x v="1"/>
    <x v="0"/>
    <n v="0"/>
    <n v="0"/>
    <n v="3"/>
    <n v="2"/>
    <n v="0"/>
    <n v="0"/>
    <n v="0"/>
    <n v="0"/>
    <n v="0"/>
    <n v="1"/>
    <n v="0"/>
    <n v="0"/>
    <n v="0"/>
    <n v="0"/>
    <n v="0"/>
    <n v="2"/>
    <n v="0"/>
    <n v="0"/>
    <n v="0"/>
    <n v="0"/>
    <n v="2"/>
    <x v="1"/>
    <n v="89"/>
    <n v="8279"/>
    <n v="8"/>
    <n v="4"/>
    <n v="2"/>
  </r>
  <r>
    <s v="Signature Global City"/>
    <s v=" Sector 92 Gurgaon"/>
    <x v="1"/>
    <n v="78000"/>
    <n v="11142"/>
    <s v=""/>
    <x v="5"/>
    <x v="27"/>
    <n v="7.0005385029616998E-3"/>
    <n v="700"/>
    <m/>
    <n v="1010"/>
    <n v="2"/>
    <n v="2"/>
    <n v="3"/>
    <n v="2"/>
    <s v="unifamiliar"/>
    <n v="4"/>
    <n v="2"/>
    <n v="0"/>
    <n v="0"/>
    <n v="0"/>
    <n v="0"/>
    <n v="0"/>
    <n v="0"/>
    <n v="0"/>
    <n v="0"/>
    <n v="0"/>
    <n v="0"/>
    <n v="1"/>
    <n v="1"/>
    <n v="0"/>
    <n v="0"/>
    <n v="0"/>
    <n v="1"/>
    <n v="0"/>
    <n v="0"/>
    <n v="1"/>
    <n v="1"/>
    <n v="0"/>
    <n v="1"/>
    <n v="1"/>
    <n v="0"/>
    <n v="0"/>
    <n v="0"/>
    <n v="1"/>
    <x v="1"/>
    <x v="0"/>
    <n v="1"/>
    <n v="0"/>
    <n v="3"/>
    <n v="0"/>
    <n v="0"/>
    <n v="0"/>
    <n v="0"/>
    <n v="0"/>
    <n v="0"/>
    <n v="1"/>
    <n v="0"/>
    <n v="0"/>
    <n v="0"/>
    <n v="0"/>
    <n v="0"/>
    <n v="0"/>
    <n v="0"/>
    <n v="0"/>
    <n v="0"/>
    <n v="0"/>
    <n v="0"/>
    <x v="0"/>
    <n v="78"/>
    <n v="11142"/>
    <n v="4"/>
    <n v="5"/>
    <n v="4"/>
  </r>
  <r>
    <s v="Signature Global City"/>
    <s v=" Sector 37D Gurgaon"/>
    <x v="1"/>
    <n v="110000"/>
    <n v="8800"/>
    <s v=""/>
    <x v="5"/>
    <x v="27"/>
    <n v="1.2500000000000001E-2"/>
    <n v="1250"/>
    <m/>
    <m/>
    <n v="3"/>
    <n v="3"/>
    <n v="3"/>
    <n v="3"/>
    <s v="plurifamiliar"/>
    <n v="4"/>
    <n v="1"/>
    <n v="0"/>
    <n v="0"/>
    <n v="0"/>
    <n v="0"/>
    <n v="0"/>
    <n v="0"/>
    <n v="0"/>
    <n v="1"/>
    <n v="0"/>
    <n v="0"/>
    <n v="0"/>
    <n v="1"/>
    <n v="0"/>
    <n v="0"/>
    <n v="0"/>
    <n v="1"/>
    <n v="0"/>
    <n v="0"/>
    <n v="1"/>
    <n v="1"/>
    <n v="0"/>
    <n v="1"/>
    <n v="1"/>
    <n v="0"/>
    <n v="0"/>
    <n v="0"/>
    <n v="0"/>
    <x v="0"/>
    <x v="0"/>
    <n v="1"/>
    <n v="1"/>
    <n v="0"/>
    <n v="0"/>
    <n v="0"/>
    <n v="0"/>
    <n v="0"/>
    <n v="0"/>
    <n v="0"/>
    <n v="0"/>
    <n v="0"/>
    <n v="0"/>
    <n v="0"/>
    <n v="0"/>
    <n v="0"/>
    <n v="0"/>
    <n v="0"/>
    <n v="0"/>
    <n v="0"/>
    <n v="0"/>
    <n v="0"/>
    <x v="0"/>
    <n v="110"/>
    <n v="8800"/>
    <n v="0"/>
    <n v="5"/>
    <n v="5"/>
  </r>
  <r>
    <s v="Signature Global City"/>
    <s v=" Sector 81 Gurgaon"/>
    <x v="1"/>
    <n v="80000"/>
    <n v="14652"/>
    <s v="North"/>
    <x v="5"/>
    <x v="43"/>
    <n v="5.4600054600053996E-3"/>
    <n v="546"/>
    <m/>
    <m/>
    <n v="2"/>
    <n v="2"/>
    <n v="2"/>
    <n v="2"/>
    <s v="unifamiliar"/>
    <n v="4"/>
    <n v="4"/>
    <n v="0"/>
    <n v="1"/>
    <n v="0"/>
    <n v="0"/>
    <n v="0"/>
    <n v="0"/>
    <n v="0"/>
    <n v="0"/>
    <n v="0"/>
    <n v="0"/>
    <n v="1"/>
    <n v="0"/>
    <n v="0"/>
    <n v="1"/>
    <n v="1"/>
    <n v="1"/>
    <n v="1"/>
    <n v="1"/>
    <n v="0"/>
    <n v="0"/>
    <n v="0"/>
    <n v="0"/>
    <n v="1"/>
    <n v="0"/>
    <n v="0"/>
    <n v="0"/>
    <n v="1"/>
    <x v="1"/>
    <x v="0"/>
    <n v="0"/>
    <n v="0"/>
    <n v="0"/>
    <n v="0"/>
    <n v="0"/>
    <n v="0"/>
    <n v="0"/>
    <n v="0"/>
    <n v="0"/>
    <n v="0"/>
    <n v="0"/>
    <n v="0"/>
    <n v="0"/>
    <n v="0"/>
    <n v="0"/>
    <n v="0"/>
    <n v="0"/>
    <n v="0"/>
    <n v="0"/>
    <n v="0"/>
    <n v="0"/>
    <x v="0"/>
    <n v="80"/>
    <n v="14652"/>
    <n v="0"/>
    <n v="7"/>
    <n v="2"/>
  </r>
  <r>
    <s v="Signature Global City A"/>
    <s v=" Sector 63A Gurgaon"/>
    <x v="1"/>
    <n v="200000"/>
    <n v="12800"/>
    <s v="North"/>
    <x v="5"/>
    <x v="10"/>
    <n v="1.5625E-2"/>
    <m/>
    <n v="1540"/>
    <m/>
    <n v="3"/>
    <n v="3"/>
    <n v="2"/>
    <n v="3"/>
    <s v="plurifamiliar"/>
    <n v="4"/>
    <n v="1"/>
    <n v="0"/>
    <n v="0"/>
    <n v="0"/>
    <n v="0"/>
    <n v="0"/>
    <n v="0"/>
    <n v="1"/>
    <n v="0"/>
    <n v="0"/>
    <n v="0"/>
    <n v="1"/>
    <n v="0"/>
    <n v="0"/>
    <n v="0"/>
    <n v="1"/>
    <n v="1"/>
    <n v="1"/>
    <n v="1"/>
    <n v="0"/>
    <n v="0"/>
    <n v="0"/>
    <n v="1"/>
    <n v="0"/>
    <n v="0"/>
    <n v="0"/>
    <n v="0"/>
    <n v="1"/>
    <x v="0"/>
    <x v="2"/>
    <n v="1"/>
    <n v="1"/>
    <n v="0"/>
    <n v="0"/>
    <n v="0"/>
    <n v="0"/>
    <n v="0"/>
    <n v="0"/>
    <n v="0"/>
    <n v="1"/>
    <n v="0"/>
    <n v="0"/>
    <n v="0"/>
    <n v="0"/>
    <n v="0"/>
    <n v="0"/>
    <n v="0"/>
    <n v="0"/>
    <n v="0"/>
    <n v="0"/>
    <n v="0"/>
    <x v="0"/>
    <n v="200"/>
    <n v="12800"/>
    <n v="1"/>
    <n v="6"/>
    <n v="6"/>
  </r>
  <r>
    <s v="Signature Global City A"/>
    <s v=" Sector 63A Gurgaon"/>
    <x v="1"/>
    <n v="155000"/>
    <n v="14783"/>
    <s v=""/>
    <x v="5"/>
    <x v="1"/>
    <n v="1.04850165730907E-2"/>
    <n v="1050"/>
    <m/>
    <m/>
    <n v="2"/>
    <n v="2"/>
    <n v="2"/>
    <n v="2"/>
    <s v="unifamiliar"/>
    <n v="4"/>
    <n v="2"/>
    <n v="0"/>
    <n v="0"/>
    <n v="0"/>
    <n v="0"/>
    <m/>
    <m/>
    <m/>
    <m/>
    <m/>
    <m/>
    <m/>
    <m/>
    <m/>
    <m/>
    <m/>
    <m/>
    <m/>
    <m/>
    <m/>
    <m/>
    <m/>
    <n v="1"/>
    <n v="0"/>
    <n v="0"/>
    <n v="0"/>
    <n v="0"/>
    <n v="1"/>
    <x v="0"/>
    <x v="2"/>
    <n v="1"/>
    <n v="1"/>
    <n v="0"/>
    <n v="0"/>
    <n v="0"/>
    <n v="0"/>
    <n v="0"/>
    <n v="0"/>
    <n v="0"/>
    <n v="0"/>
    <n v="0"/>
    <n v="0"/>
    <n v="0"/>
    <n v="0"/>
    <n v="0"/>
    <n v="0"/>
    <n v="0"/>
    <n v="0"/>
    <n v="0"/>
    <n v="0"/>
    <n v="0"/>
    <x v="0"/>
    <n v="155"/>
    <n v="14783"/>
    <n v="0"/>
    <n v="0"/>
    <n v="6"/>
  </r>
  <r>
    <s v="Signature Global City A"/>
    <s v=" Sector 63A Gurgaon"/>
    <x v="1"/>
    <n v="165000"/>
    <n v="15263"/>
    <s v=""/>
    <x v="5"/>
    <x v="1"/>
    <n v="1.0810456659896399E-2"/>
    <m/>
    <m/>
    <n v="1081"/>
    <n v="2"/>
    <n v="2"/>
    <n v="2"/>
    <n v="2"/>
    <s v="unifamiliar"/>
    <n v="4"/>
    <n v="1"/>
    <n v="0"/>
    <n v="0"/>
    <n v="0"/>
    <n v="0"/>
    <m/>
    <m/>
    <m/>
    <m/>
    <m/>
    <m/>
    <m/>
    <m/>
    <m/>
    <m/>
    <m/>
    <m/>
    <m/>
    <m/>
    <m/>
    <m/>
    <m/>
    <n v="1"/>
    <n v="0"/>
    <n v="0"/>
    <n v="0"/>
    <n v="0"/>
    <n v="1"/>
    <x v="0"/>
    <x v="2"/>
    <n v="1"/>
    <n v="1"/>
    <n v="1"/>
    <n v="1"/>
    <n v="0"/>
    <n v="0"/>
    <n v="0"/>
    <n v="0"/>
    <n v="0"/>
    <n v="0"/>
    <n v="0"/>
    <n v="0"/>
    <n v="0"/>
    <n v="0"/>
    <n v="0"/>
    <n v="0"/>
    <n v="0"/>
    <n v="0"/>
    <n v="0"/>
    <n v="0"/>
    <n v="0"/>
    <x v="0"/>
    <n v="165"/>
    <n v="15263"/>
    <n v="2"/>
    <n v="0"/>
    <n v="6"/>
  </r>
  <r>
    <s v="Signature Global City A"/>
    <s v=" Sector 63A Gurgaon"/>
    <x v="1"/>
    <n v="140000"/>
    <n v="11336"/>
    <s v="East"/>
    <x v="5"/>
    <x v="1"/>
    <n v="1.23500352858151E-2"/>
    <n v="1235"/>
    <m/>
    <m/>
    <n v="2"/>
    <n v="2"/>
    <n v="2"/>
    <n v="2"/>
    <s v="unifamiliar"/>
    <n v="4"/>
    <n v="3"/>
    <n v="0"/>
    <n v="0"/>
    <n v="0"/>
    <n v="0"/>
    <m/>
    <m/>
    <m/>
    <m/>
    <m/>
    <m/>
    <m/>
    <m/>
    <m/>
    <m/>
    <m/>
    <m/>
    <m/>
    <m/>
    <m/>
    <m/>
    <m/>
    <n v="1"/>
    <n v="0"/>
    <n v="0"/>
    <n v="0"/>
    <n v="0"/>
    <n v="1"/>
    <x v="0"/>
    <x v="2"/>
    <n v="1"/>
    <n v="1"/>
    <n v="0"/>
    <n v="0"/>
    <n v="0"/>
    <n v="0"/>
    <n v="0"/>
    <n v="0"/>
    <n v="0"/>
    <n v="0"/>
    <n v="0"/>
    <n v="0"/>
    <n v="0"/>
    <n v="0"/>
    <n v="0"/>
    <n v="0"/>
    <n v="0"/>
    <n v="0"/>
    <n v="0"/>
    <n v="0"/>
    <n v="0"/>
    <x v="0"/>
    <n v="140"/>
    <n v="11336"/>
    <n v="0"/>
    <n v="0"/>
    <n v="6"/>
  </r>
  <r>
    <s v="Signature Global City D Ph"/>
    <s v=" Sector 37D Gurgaon"/>
    <x v="1"/>
    <n v="107000"/>
    <n v="8237"/>
    <s v="North-East"/>
    <x v="5"/>
    <x v="42"/>
    <n v="1.29901663226902E-2"/>
    <n v="1305"/>
    <m/>
    <m/>
    <n v="3"/>
    <n v="3"/>
    <n v="2"/>
    <n v="3"/>
    <s v="plurifamiliar"/>
    <n v="4"/>
    <n v="2"/>
    <n v="0"/>
    <n v="0"/>
    <n v="0"/>
    <n v="0"/>
    <n v="1"/>
    <n v="1"/>
    <n v="0"/>
    <n v="0"/>
    <n v="0"/>
    <n v="0"/>
    <n v="1"/>
    <n v="1"/>
    <n v="0"/>
    <n v="0"/>
    <n v="1"/>
    <n v="0"/>
    <n v="0"/>
    <n v="1"/>
    <n v="1"/>
    <n v="1"/>
    <n v="1"/>
    <n v="1"/>
    <n v="0"/>
    <n v="1"/>
    <n v="0"/>
    <n v="0"/>
    <n v="1"/>
    <x v="1"/>
    <x v="0"/>
    <n v="0"/>
    <n v="0"/>
    <n v="0"/>
    <n v="0"/>
    <n v="0"/>
    <n v="0"/>
    <n v="0"/>
    <n v="0"/>
    <n v="0"/>
    <n v="0"/>
    <n v="0"/>
    <n v="0"/>
    <n v="0"/>
    <n v="0"/>
    <n v="0"/>
    <n v="0"/>
    <n v="0"/>
    <n v="0"/>
    <n v="0"/>
    <n v="0"/>
    <n v="0"/>
    <x v="0"/>
    <n v="107"/>
    <n v="8237"/>
    <n v="0"/>
    <n v="8"/>
    <n v="3"/>
  </r>
  <r>
    <s v="Signature Global City D Ph"/>
    <s v=" Sector 37D Gurgaon"/>
    <x v="1"/>
    <n v="135000"/>
    <n v="9375"/>
    <s v=""/>
    <x v="5"/>
    <x v="14"/>
    <n v="1.44E-2"/>
    <n v="1440"/>
    <m/>
    <m/>
    <n v="3"/>
    <n v="3"/>
    <n v="3"/>
    <n v="3"/>
    <s v="plurifamiliar"/>
    <n v="4"/>
    <n v="3"/>
    <n v="0"/>
    <n v="0"/>
    <n v="1"/>
    <n v="0"/>
    <n v="0"/>
    <n v="0"/>
    <n v="0"/>
    <n v="1"/>
    <n v="0"/>
    <n v="0"/>
    <n v="1"/>
    <n v="1"/>
    <n v="1"/>
    <n v="0"/>
    <n v="1"/>
    <n v="1"/>
    <n v="0"/>
    <n v="0"/>
    <n v="1"/>
    <n v="1"/>
    <n v="1"/>
    <n v="1"/>
    <n v="0"/>
    <n v="1"/>
    <n v="0"/>
    <n v="0"/>
    <n v="1"/>
    <x v="1"/>
    <x v="0"/>
    <n v="0"/>
    <n v="0"/>
    <n v="0"/>
    <n v="0"/>
    <n v="0"/>
    <n v="0"/>
    <n v="0"/>
    <n v="0"/>
    <n v="0"/>
    <n v="0"/>
    <n v="0"/>
    <n v="0"/>
    <n v="0"/>
    <n v="0"/>
    <n v="0"/>
    <n v="0"/>
    <n v="0"/>
    <n v="0"/>
    <n v="0"/>
    <n v="0"/>
    <n v="0"/>
    <x v="0"/>
    <n v="135"/>
    <n v="9375"/>
    <n v="0"/>
    <n v="9"/>
    <n v="3"/>
  </r>
  <r>
    <s v="Signature Global City D Ph"/>
    <s v=" Sector 37D Gurgaon"/>
    <x v="1"/>
    <n v="110000"/>
    <n v="8148"/>
    <s v="North"/>
    <x v="5"/>
    <x v="23"/>
    <n v="1.3500245459008299E-2"/>
    <n v="1350"/>
    <m/>
    <m/>
    <n v="3"/>
    <n v="3"/>
    <n v="1"/>
    <n v="3"/>
    <s v="plurifamiliar"/>
    <n v="3"/>
    <n v="2"/>
    <n v="0"/>
    <n v="0"/>
    <n v="1"/>
    <n v="0"/>
    <n v="0"/>
    <n v="0"/>
    <n v="0"/>
    <n v="1"/>
    <n v="0"/>
    <n v="0"/>
    <n v="0"/>
    <n v="1"/>
    <n v="0"/>
    <n v="0"/>
    <n v="0"/>
    <n v="1"/>
    <n v="0"/>
    <n v="0"/>
    <n v="1"/>
    <n v="1"/>
    <n v="1"/>
    <n v="1"/>
    <n v="0"/>
    <n v="1"/>
    <n v="0"/>
    <n v="0"/>
    <n v="1"/>
    <x v="1"/>
    <x v="0"/>
    <n v="0"/>
    <n v="0"/>
    <n v="2"/>
    <n v="0"/>
    <n v="0"/>
    <n v="0"/>
    <n v="0"/>
    <n v="0"/>
    <n v="0"/>
    <n v="1"/>
    <n v="0"/>
    <n v="0"/>
    <n v="0"/>
    <n v="0"/>
    <n v="0"/>
    <n v="1"/>
    <n v="0"/>
    <n v="0"/>
    <n v="0"/>
    <n v="0"/>
    <n v="2"/>
    <x v="1"/>
    <n v="110"/>
    <n v="8148"/>
    <n v="4"/>
    <n v="6"/>
    <n v="3"/>
  </r>
  <r>
    <s v="Signature Global City D Ph"/>
    <s v=" Sector 37D Gurgaon"/>
    <x v="1"/>
    <n v="136000"/>
    <n v="8846"/>
    <s v="North-East"/>
    <x v="5"/>
    <x v="13"/>
    <n v="1.5374180420529E-2"/>
    <m/>
    <n v="1535"/>
    <m/>
    <n v="3"/>
    <n v="3"/>
    <n v="3"/>
    <n v="3"/>
    <s v="plurifamiliar"/>
    <n v="4"/>
    <n v="1"/>
    <n v="0"/>
    <n v="0"/>
    <n v="1"/>
    <n v="0"/>
    <n v="0"/>
    <n v="0"/>
    <n v="0"/>
    <n v="0"/>
    <n v="0"/>
    <n v="0"/>
    <n v="1"/>
    <n v="0"/>
    <n v="1"/>
    <n v="1"/>
    <n v="1"/>
    <n v="1"/>
    <n v="0"/>
    <n v="1"/>
    <n v="0"/>
    <n v="0"/>
    <n v="0"/>
    <n v="1"/>
    <n v="0"/>
    <n v="1"/>
    <n v="0"/>
    <n v="0"/>
    <n v="1"/>
    <x v="1"/>
    <x v="0"/>
    <n v="0"/>
    <n v="0"/>
    <n v="0"/>
    <n v="0"/>
    <n v="0"/>
    <n v="0"/>
    <n v="0"/>
    <n v="0"/>
    <n v="0"/>
    <n v="0"/>
    <n v="0"/>
    <n v="0"/>
    <n v="0"/>
    <n v="0"/>
    <n v="0"/>
    <n v="0"/>
    <n v="0"/>
    <n v="0"/>
    <n v="0"/>
    <n v="0"/>
    <n v="0"/>
    <x v="0"/>
    <n v="136"/>
    <n v="8846"/>
    <n v="0"/>
    <n v="7"/>
    <n v="3"/>
  </r>
  <r>
    <s v="Signature Global Grand IVA"/>
    <s v=" Sector 103 Gurgaon"/>
    <x v="1"/>
    <n v="23500"/>
    <n v="6527"/>
    <s v="North-East"/>
    <x v="0"/>
    <x v="3"/>
    <n v="3.6004289872834999E-3"/>
    <n v="360"/>
    <m/>
    <m/>
    <n v="1"/>
    <n v="1"/>
    <n v="1"/>
    <n v="1"/>
    <s v="unifamiliar"/>
    <n v="14"/>
    <n v="4"/>
    <n v="0"/>
    <n v="0"/>
    <n v="0"/>
    <n v="0"/>
    <n v="0"/>
    <n v="0"/>
    <n v="0"/>
    <n v="0"/>
    <n v="0"/>
    <n v="0"/>
    <n v="1"/>
    <n v="0"/>
    <n v="1"/>
    <n v="0"/>
    <n v="0"/>
    <n v="1"/>
    <n v="0"/>
    <n v="1"/>
    <n v="0"/>
    <n v="0"/>
    <n v="0"/>
    <n v="1"/>
    <n v="0"/>
    <n v="0"/>
    <n v="0"/>
    <n v="0"/>
    <n v="1"/>
    <x v="1"/>
    <x v="0"/>
    <n v="0"/>
    <n v="0"/>
    <n v="0"/>
    <n v="0"/>
    <n v="0"/>
    <n v="0"/>
    <n v="0"/>
    <n v="0"/>
    <n v="0"/>
    <n v="0"/>
    <n v="0"/>
    <n v="0"/>
    <n v="0"/>
    <n v="0"/>
    <n v="0"/>
    <n v="0"/>
    <n v="0"/>
    <n v="0"/>
    <n v="0"/>
    <n v="0"/>
    <n v="0"/>
    <x v="0"/>
    <n v="23.5"/>
    <n v="6527"/>
    <n v="0"/>
    <n v="4"/>
    <n v="2"/>
  </r>
  <r>
    <s v="Signature Global Grand IVA"/>
    <s v=" Sector 103 Gurgaon"/>
    <x v="1"/>
    <n v="50000"/>
    <n v="6667"/>
    <s v="North"/>
    <x v="1"/>
    <x v="1"/>
    <n v="7.499625018749E-3"/>
    <n v="605"/>
    <n v="750"/>
    <m/>
    <n v="2"/>
    <n v="2"/>
    <n v="0"/>
    <n v="2"/>
    <s v="unifamiliar"/>
    <n v="10"/>
    <n v="10"/>
    <n v="0"/>
    <n v="0"/>
    <n v="0"/>
    <n v="0"/>
    <m/>
    <m/>
    <m/>
    <m/>
    <m/>
    <m/>
    <m/>
    <m/>
    <m/>
    <m/>
    <m/>
    <m/>
    <m/>
    <m/>
    <m/>
    <m/>
    <m/>
    <n v="1"/>
    <n v="0"/>
    <n v="0"/>
    <n v="0"/>
    <n v="0"/>
    <n v="1"/>
    <x v="1"/>
    <x v="0"/>
    <n v="0"/>
    <n v="0"/>
    <n v="0"/>
    <n v="0"/>
    <n v="0"/>
    <n v="0"/>
    <n v="0"/>
    <n v="0"/>
    <n v="0"/>
    <n v="0"/>
    <n v="0"/>
    <n v="0"/>
    <n v="0"/>
    <n v="0"/>
    <n v="0"/>
    <n v="0"/>
    <n v="0"/>
    <n v="0"/>
    <n v="0"/>
    <n v="0"/>
    <n v="0"/>
    <x v="0"/>
    <n v="50"/>
    <n v="6667"/>
    <n v="0"/>
    <n v="0"/>
    <n v="2"/>
  </r>
  <r>
    <s v="Signature Global Grand IVA"/>
    <s v=" Sector 103 Gurgaon"/>
    <x v="1"/>
    <n v="50000"/>
    <n v="6250"/>
    <s v=""/>
    <x v="0"/>
    <x v="1"/>
    <n v="8.0000000000000002E-3"/>
    <n v="605"/>
    <m/>
    <n v="800"/>
    <n v="2"/>
    <n v="2"/>
    <n v="2"/>
    <n v="2"/>
    <s v="unifamiliar"/>
    <n v="14"/>
    <n v="10"/>
    <n v="0"/>
    <n v="0"/>
    <n v="0"/>
    <n v="0"/>
    <n v="0"/>
    <n v="0"/>
    <n v="0"/>
    <n v="0"/>
    <n v="0"/>
    <n v="0"/>
    <n v="1"/>
    <n v="0"/>
    <n v="0"/>
    <n v="0"/>
    <n v="0"/>
    <n v="1"/>
    <n v="0"/>
    <n v="0"/>
    <n v="0"/>
    <n v="0"/>
    <n v="0"/>
    <n v="1"/>
    <n v="0"/>
    <n v="0"/>
    <n v="0"/>
    <n v="0"/>
    <n v="1"/>
    <x v="1"/>
    <x v="0"/>
    <n v="0"/>
    <n v="0"/>
    <n v="0"/>
    <n v="2"/>
    <n v="0"/>
    <n v="0"/>
    <n v="0"/>
    <n v="0"/>
    <n v="0"/>
    <n v="0"/>
    <n v="0"/>
    <n v="0"/>
    <n v="0"/>
    <n v="0"/>
    <n v="0"/>
    <n v="0"/>
    <n v="0"/>
    <n v="0"/>
    <n v="0"/>
    <n v="0"/>
    <n v="0"/>
    <x v="0"/>
    <n v="50"/>
    <n v="6250"/>
    <n v="2"/>
    <n v="2"/>
    <n v="2"/>
  </r>
  <r>
    <s v="Signature Global Grand IVA"/>
    <s v=" Sector 103 Gurgaon"/>
    <x v="1"/>
    <n v="30000"/>
    <n v="8290"/>
    <s v=""/>
    <x v="4"/>
    <x v="26"/>
    <n v="3.6188178528346999E-3"/>
    <n v="361.88"/>
    <m/>
    <m/>
    <n v="1"/>
    <n v="2"/>
    <n v="2"/>
    <n v="1"/>
    <s v="unifamiliar"/>
    <n v="14"/>
    <n v="5"/>
    <n v="0"/>
    <n v="0"/>
    <n v="0"/>
    <n v="0"/>
    <n v="0"/>
    <n v="0"/>
    <n v="0"/>
    <n v="0"/>
    <n v="0"/>
    <n v="0"/>
    <n v="1"/>
    <n v="0"/>
    <n v="1"/>
    <n v="1"/>
    <n v="0"/>
    <n v="1"/>
    <n v="0"/>
    <n v="1"/>
    <n v="0"/>
    <n v="0"/>
    <n v="1"/>
    <n v="1"/>
    <n v="0"/>
    <n v="0"/>
    <n v="0"/>
    <n v="0"/>
    <n v="1"/>
    <x v="1"/>
    <x v="0"/>
    <n v="0"/>
    <n v="0"/>
    <n v="0"/>
    <n v="0"/>
    <n v="0"/>
    <n v="0"/>
    <n v="0"/>
    <n v="0"/>
    <n v="0"/>
    <n v="0"/>
    <n v="0"/>
    <n v="0"/>
    <n v="0"/>
    <n v="0"/>
    <n v="0"/>
    <n v="0"/>
    <n v="0"/>
    <n v="0"/>
    <n v="0"/>
    <n v="0"/>
    <n v="0"/>
    <x v="0"/>
    <n v="30"/>
    <n v="8290"/>
    <n v="0"/>
    <n v="5"/>
    <n v="2"/>
  </r>
  <r>
    <s v="Signature Global Infinity Mall"/>
    <s v=" Sector 36 Gurgaon"/>
    <x v="1"/>
    <n v="41000"/>
    <n v="6269"/>
    <s v=""/>
    <x v="1"/>
    <x v="1"/>
    <n v="6.5401180411548002E-3"/>
    <m/>
    <n v="654"/>
    <m/>
    <n v="2"/>
    <n v="2"/>
    <n v="3"/>
    <n v="2"/>
    <s v="unifamiliar"/>
    <n v="3"/>
    <n v="3"/>
    <n v="0"/>
    <n v="0"/>
    <n v="0"/>
    <n v="0"/>
    <m/>
    <m/>
    <m/>
    <m/>
    <m/>
    <m/>
    <m/>
    <m/>
    <m/>
    <m/>
    <m/>
    <m/>
    <m/>
    <m/>
    <m/>
    <m/>
    <m/>
    <m/>
    <m/>
    <m/>
    <m/>
    <m/>
    <m/>
    <x v="2"/>
    <x v="1"/>
    <m/>
    <m/>
    <n v="0"/>
    <n v="0"/>
    <n v="0"/>
    <n v="0"/>
    <n v="0"/>
    <n v="0"/>
    <n v="0"/>
    <n v="0"/>
    <n v="0"/>
    <n v="0"/>
    <n v="0"/>
    <n v="0"/>
    <n v="0"/>
    <n v="0"/>
    <n v="0"/>
    <n v="0"/>
    <n v="0"/>
    <n v="0"/>
    <n v="0"/>
    <x v="0"/>
    <n v="41"/>
    <n v="6269"/>
    <n v="0"/>
    <n v="0"/>
    <n v="0"/>
  </r>
  <r>
    <s v="Signature Global Orchard Avenue"/>
    <s v=" Sector 93 Gurgaon"/>
    <x v="1"/>
    <n v="0"/>
    <m/>
    <s v="East"/>
    <x v="5"/>
    <x v="12"/>
    <m/>
    <n v="577.11"/>
    <m/>
    <m/>
    <n v="2"/>
    <n v="2"/>
    <n v="3"/>
    <n v="2"/>
    <s v="unifamiliar"/>
    <n v="14"/>
    <n v="11"/>
    <n v="0"/>
    <n v="0"/>
    <n v="0"/>
    <n v="0"/>
    <n v="1"/>
    <n v="1"/>
    <n v="1"/>
    <n v="0"/>
    <n v="0"/>
    <n v="1"/>
    <n v="1"/>
    <n v="1"/>
    <n v="1"/>
    <n v="0"/>
    <n v="1"/>
    <n v="1"/>
    <n v="1"/>
    <n v="1"/>
    <n v="1"/>
    <n v="1"/>
    <n v="1"/>
    <n v="1"/>
    <n v="0"/>
    <n v="0"/>
    <n v="0"/>
    <n v="0"/>
    <n v="1"/>
    <x v="0"/>
    <x v="2"/>
    <n v="1"/>
    <n v="0"/>
    <n v="0"/>
    <n v="0"/>
    <n v="0"/>
    <n v="0"/>
    <n v="0"/>
    <n v="0"/>
    <n v="0"/>
    <n v="0"/>
    <n v="0"/>
    <n v="0"/>
    <n v="0"/>
    <n v="0"/>
    <n v="0"/>
    <n v="0"/>
    <n v="0"/>
    <n v="0"/>
    <n v="0"/>
    <n v="0"/>
    <n v="0"/>
    <x v="0"/>
    <m/>
    <m/>
    <n v="0"/>
    <n v="13"/>
    <n v="5"/>
  </r>
  <r>
    <s v="Signature Global Orchard Avenue"/>
    <s v=" Sector 93 Gurgaon"/>
    <x v="1"/>
    <n v="36500"/>
    <n v="6715"/>
    <s v="North"/>
    <x v="0"/>
    <x v="1"/>
    <n v="5.4355919583023004E-3"/>
    <n v="543.53"/>
    <m/>
    <m/>
    <n v="2"/>
    <n v="2"/>
    <n v="2"/>
    <n v="2"/>
    <s v="unifamiliar"/>
    <n v="14"/>
    <n v="6"/>
    <n v="0"/>
    <n v="0"/>
    <n v="0"/>
    <n v="0"/>
    <n v="0"/>
    <n v="0"/>
    <n v="0"/>
    <n v="1"/>
    <n v="0"/>
    <n v="0"/>
    <n v="1"/>
    <n v="1"/>
    <n v="0"/>
    <n v="0"/>
    <n v="0"/>
    <n v="1"/>
    <n v="0"/>
    <n v="0"/>
    <n v="0"/>
    <n v="1"/>
    <n v="0"/>
    <n v="0"/>
    <n v="1"/>
    <n v="0"/>
    <n v="0"/>
    <n v="0"/>
    <n v="1"/>
    <x v="0"/>
    <x v="0"/>
    <n v="1"/>
    <n v="0"/>
    <n v="0"/>
    <n v="0"/>
    <n v="0"/>
    <n v="0"/>
    <n v="0"/>
    <n v="0"/>
    <n v="0"/>
    <n v="0"/>
    <n v="0"/>
    <n v="0"/>
    <n v="0"/>
    <n v="0"/>
    <n v="0"/>
    <n v="0"/>
    <n v="0"/>
    <n v="0"/>
    <n v="0"/>
    <n v="0"/>
    <n v="0"/>
    <x v="0"/>
    <n v="36.5"/>
    <n v="6715"/>
    <n v="0"/>
    <n v="5"/>
    <n v="4"/>
  </r>
  <r>
    <s v="Signature Global Orchard Avenue"/>
    <s v=" Sector 93 Gurgaon"/>
    <x v="1"/>
    <n v="38000"/>
    <n v="6387"/>
    <s v="North"/>
    <x v="0"/>
    <x v="1"/>
    <n v="5.9495850947235999E-3"/>
    <n v="594.91"/>
    <m/>
    <m/>
    <n v="2"/>
    <n v="2"/>
    <n v="2"/>
    <n v="2"/>
    <s v="unifamiliar"/>
    <n v="14"/>
    <n v="7"/>
    <n v="0"/>
    <n v="0"/>
    <n v="0"/>
    <n v="0"/>
    <n v="0"/>
    <n v="0"/>
    <n v="0"/>
    <n v="0"/>
    <n v="0"/>
    <n v="0"/>
    <n v="1"/>
    <n v="1"/>
    <n v="0"/>
    <n v="0"/>
    <n v="0"/>
    <n v="1"/>
    <n v="0"/>
    <n v="0"/>
    <n v="0"/>
    <n v="1"/>
    <n v="0"/>
    <n v="0"/>
    <n v="1"/>
    <n v="0"/>
    <n v="0"/>
    <n v="0"/>
    <n v="1"/>
    <x v="0"/>
    <x v="0"/>
    <n v="1"/>
    <n v="0"/>
    <n v="0"/>
    <n v="0"/>
    <n v="0"/>
    <n v="0"/>
    <n v="0"/>
    <n v="0"/>
    <n v="0"/>
    <n v="0"/>
    <n v="0"/>
    <n v="0"/>
    <n v="0"/>
    <n v="0"/>
    <n v="0"/>
    <n v="0"/>
    <n v="0"/>
    <n v="0"/>
    <n v="0"/>
    <n v="0"/>
    <n v="0"/>
    <x v="0"/>
    <n v="38"/>
    <n v="6387"/>
    <n v="0"/>
    <n v="4"/>
    <n v="4"/>
  </r>
  <r>
    <s v="Signature Global Orchard Avenue"/>
    <s v=" Sector 93 Gurgaon"/>
    <x v="1"/>
    <n v="40000"/>
    <n v="5479"/>
    <s v=""/>
    <x v="1"/>
    <x v="1"/>
    <n v="7.3006022996896999E-3"/>
    <m/>
    <n v="730"/>
    <m/>
    <n v="2"/>
    <n v="2"/>
    <n v="0"/>
    <n v="2"/>
    <s v="unifamiliar"/>
    <n v="16"/>
    <n v="0"/>
    <n v="0"/>
    <n v="0"/>
    <n v="0"/>
    <n v="0"/>
    <m/>
    <m/>
    <m/>
    <m/>
    <m/>
    <m/>
    <m/>
    <m/>
    <m/>
    <m/>
    <m/>
    <m/>
    <m/>
    <m/>
    <m/>
    <m/>
    <m/>
    <n v="0"/>
    <n v="1"/>
    <n v="0"/>
    <n v="0"/>
    <n v="0"/>
    <n v="1"/>
    <x v="0"/>
    <x v="0"/>
    <n v="1"/>
    <n v="0"/>
    <n v="0"/>
    <n v="0"/>
    <n v="0"/>
    <n v="0"/>
    <n v="0"/>
    <n v="0"/>
    <n v="0"/>
    <n v="0"/>
    <n v="0"/>
    <n v="0"/>
    <n v="0"/>
    <n v="0"/>
    <n v="0"/>
    <n v="0"/>
    <n v="0"/>
    <n v="0"/>
    <n v="0"/>
    <n v="0"/>
    <n v="0"/>
    <x v="0"/>
    <n v="40"/>
    <n v="5479"/>
    <n v="0"/>
    <n v="0"/>
    <n v="4"/>
  </r>
  <r>
    <s v="Signature Global Orchard Avenue"/>
    <s v=" Sector 93 Gurgaon"/>
    <x v="1"/>
    <n v="85000"/>
    <n v="14237"/>
    <s v=""/>
    <x v="1"/>
    <x v="1"/>
    <n v="5.9703589239305998E-3"/>
    <m/>
    <n v="597"/>
    <m/>
    <n v="2"/>
    <n v="2"/>
    <n v="0"/>
    <n v="2"/>
    <s v="unifamiliar"/>
    <n v="10"/>
    <n v="10"/>
    <n v="0"/>
    <n v="0"/>
    <n v="0"/>
    <n v="0"/>
    <m/>
    <m/>
    <m/>
    <m/>
    <m/>
    <m/>
    <m/>
    <m/>
    <m/>
    <m/>
    <m/>
    <m/>
    <m/>
    <m/>
    <m/>
    <m/>
    <m/>
    <n v="0"/>
    <n v="1"/>
    <n v="0"/>
    <n v="0"/>
    <n v="0"/>
    <n v="1"/>
    <x v="0"/>
    <x v="0"/>
    <n v="1"/>
    <n v="0"/>
    <n v="0"/>
    <n v="0"/>
    <n v="0"/>
    <n v="0"/>
    <n v="0"/>
    <n v="0"/>
    <n v="0"/>
    <n v="0"/>
    <n v="0"/>
    <n v="0"/>
    <n v="0"/>
    <n v="0"/>
    <n v="0"/>
    <n v="0"/>
    <n v="0"/>
    <n v="0"/>
    <n v="0"/>
    <n v="0"/>
    <n v="0"/>
    <x v="0"/>
    <n v="85"/>
    <n v="14237"/>
    <n v="0"/>
    <n v="0"/>
    <n v="4"/>
  </r>
  <r>
    <s v="Signature Global Orchard Avenue"/>
    <s v=" Sector 93 Gurgaon"/>
    <x v="1"/>
    <n v="40000"/>
    <n v="7359"/>
    <s v=""/>
    <x v="4"/>
    <x v="13"/>
    <n v="5.4355211305883002E-3"/>
    <n v="543.53"/>
    <m/>
    <m/>
    <n v="2"/>
    <n v="2"/>
    <n v="2"/>
    <n v="2"/>
    <s v="unifamiliar"/>
    <n v="14"/>
    <n v="11"/>
    <n v="0"/>
    <n v="0"/>
    <n v="0"/>
    <n v="0"/>
    <n v="0"/>
    <n v="0"/>
    <n v="0"/>
    <n v="0"/>
    <n v="0"/>
    <n v="0"/>
    <n v="1"/>
    <n v="0"/>
    <n v="1"/>
    <n v="1"/>
    <n v="1"/>
    <n v="1"/>
    <n v="0"/>
    <n v="1"/>
    <n v="0"/>
    <n v="0"/>
    <n v="0"/>
    <n v="0"/>
    <n v="1"/>
    <n v="0"/>
    <n v="0"/>
    <n v="0"/>
    <n v="1"/>
    <x v="0"/>
    <x v="0"/>
    <n v="1"/>
    <n v="0"/>
    <n v="0"/>
    <n v="0"/>
    <n v="0"/>
    <n v="0"/>
    <n v="0"/>
    <n v="3"/>
    <n v="0"/>
    <n v="0"/>
    <n v="0"/>
    <n v="0"/>
    <n v="0"/>
    <n v="0"/>
    <n v="0"/>
    <n v="1"/>
    <n v="0"/>
    <n v="0"/>
    <n v="0"/>
    <n v="0"/>
    <n v="0"/>
    <x v="0"/>
    <n v="40"/>
    <n v="7359"/>
    <n v="4"/>
    <n v="6"/>
    <n v="4"/>
  </r>
  <r>
    <s v="Signature Global Park"/>
    <s v=" Sohna"/>
    <x v="0"/>
    <n v="95000"/>
    <n v="7846"/>
    <s v=""/>
    <x v="0"/>
    <x v="19"/>
    <n v="1.2108080550599001E-2"/>
    <n v="756.6"/>
    <n v="1210.73"/>
    <m/>
    <n v="3"/>
    <n v="2"/>
    <n v="3"/>
    <n v="3"/>
    <s v="plurifamiliar"/>
    <n v="4"/>
    <n v="1"/>
    <n v="0"/>
    <n v="0"/>
    <n v="0"/>
    <n v="0"/>
    <n v="0"/>
    <n v="0"/>
    <n v="0"/>
    <n v="0"/>
    <n v="0"/>
    <n v="0"/>
    <n v="1"/>
    <n v="1"/>
    <n v="1"/>
    <n v="1"/>
    <n v="0"/>
    <n v="1"/>
    <n v="0"/>
    <n v="1"/>
    <n v="1"/>
    <n v="1"/>
    <n v="0"/>
    <n v="1"/>
    <n v="0"/>
    <n v="0"/>
    <n v="0"/>
    <n v="0"/>
    <n v="1"/>
    <x v="0"/>
    <x v="0"/>
    <n v="1"/>
    <n v="0"/>
    <n v="0"/>
    <n v="0"/>
    <n v="0"/>
    <n v="0"/>
    <n v="0"/>
    <n v="0"/>
    <n v="0"/>
    <n v="0"/>
    <n v="0"/>
    <n v="0"/>
    <n v="0"/>
    <n v="0"/>
    <n v="0"/>
    <n v="0"/>
    <n v="0"/>
    <n v="0"/>
    <n v="0"/>
    <n v="0"/>
    <n v="0"/>
    <x v="0"/>
    <n v="95"/>
    <n v="7846"/>
    <n v="0"/>
    <n v="8"/>
    <n v="4"/>
  </r>
  <r>
    <s v="Signature Global Park"/>
    <s v=" Sohna"/>
    <x v="0"/>
    <n v="83000"/>
    <n v="7410"/>
    <s v=""/>
    <x v="4"/>
    <x v="27"/>
    <n v="1.1201079622132201E-2"/>
    <n v="1120"/>
    <m/>
    <m/>
    <n v="3"/>
    <n v="2"/>
    <n v="2"/>
    <n v="3"/>
    <s v="plurifamiliar"/>
    <n v="4"/>
    <n v="1"/>
    <n v="0"/>
    <n v="0"/>
    <n v="0"/>
    <n v="0"/>
    <n v="0"/>
    <n v="0"/>
    <n v="0"/>
    <n v="0"/>
    <n v="0"/>
    <n v="0"/>
    <n v="0"/>
    <n v="1"/>
    <n v="0"/>
    <n v="0"/>
    <n v="0"/>
    <n v="1"/>
    <n v="0"/>
    <n v="0"/>
    <n v="1"/>
    <n v="1"/>
    <n v="0"/>
    <n v="1"/>
    <n v="0"/>
    <n v="0"/>
    <n v="0"/>
    <n v="0"/>
    <n v="1"/>
    <x v="0"/>
    <x v="0"/>
    <n v="1"/>
    <n v="0"/>
    <n v="0"/>
    <n v="0"/>
    <n v="0"/>
    <n v="0"/>
    <n v="0"/>
    <n v="0"/>
    <n v="0"/>
    <n v="0"/>
    <n v="0"/>
    <n v="0"/>
    <n v="0"/>
    <n v="0"/>
    <n v="0"/>
    <n v="0"/>
    <n v="0"/>
    <n v="0"/>
    <n v="0"/>
    <n v="0"/>
    <n v="0"/>
    <x v="0"/>
    <n v="83"/>
    <n v="7410"/>
    <n v="0"/>
    <n v="4"/>
    <n v="4"/>
  </r>
  <r>
    <s v="Signature Global Park"/>
    <s v=" Sohna"/>
    <x v="0"/>
    <n v="56000"/>
    <n v="6812"/>
    <s v="South"/>
    <x v="4"/>
    <x v="7"/>
    <n v="8.2207868467409993E-3"/>
    <n v="822"/>
    <m/>
    <m/>
    <n v="2"/>
    <n v="2"/>
    <n v="3"/>
    <n v="2"/>
    <s v="unifamiliar"/>
    <n v="4"/>
    <n v="3"/>
    <n v="0"/>
    <n v="0"/>
    <n v="0"/>
    <n v="0"/>
    <n v="1"/>
    <n v="1"/>
    <n v="1"/>
    <n v="0"/>
    <n v="0"/>
    <n v="1"/>
    <n v="1"/>
    <n v="1"/>
    <n v="1"/>
    <n v="1"/>
    <n v="1"/>
    <n v="1"/>
    <n v="1"/>
    <n v="1"/>
    <n v="1"/>
    <n v="1"/>
    <n v="1"/>
    <n v="1"/>
    <n v="0"/>
    <n v="0"/>
    <n v="0"/>
    <n v="0"/>
    <n v="1"/>
    <x v="0"/>
    <x v="0"/>
    <n v="1"/>
    <n v="0"/>
    <n v="0"/>
    <n v="0"/>
    <n v="0"/>
    <n v="0"/>
    <n v="0"/>
    <n v="0"/>
    <n v="0"/>
    <n v="0"/>
    <n v="0"/>
    <n v="0"/>
    <n v="0"/>
    <n v="0"/>
    <n v="0"/>
    <n v="0"/>
    <n v="0"/>
    <n v="0"/>
    <n v="0"/>
    <n v="0"/>
    <n v="0"/>
    <x v="0"/>
    <n v="56"/>
    <n v="6812"/>
    <n v="0"/>
    <n v="14"/>
    <n v="4"/>
  </r>
  <r>
    <s v="Signature Global Park"/>
    <s v=" Sohna"/>
    <x v="0"/>
    <n v="90000"/>
    <n v="8035"/>
    <s v="South"/>
    <x v="5"/>
    <x v="33"/>
    <n v="1.12009956440572E-2"/>
    <m/>
    <m/>
    <n v="1120"/>
    <n v="3"/>
    <n v="2"/>
    <n v="2"/>
    <n v="3"/>
    <s v="plurifamiliar"/>
    <n v="4"/>
    <n v="2"/>
    <n v="0"/>
    <n v="0"/>
    <n v="0"/>
    <n v="0"/>
    <n v="1"/>
    <n v="0"/>
    <n v="1"/>
    <n v="0"/>
    <n v="1"/>
    <n v="1"/>
    <n v="1"/>
    <n v="1"/>
    <n v="1"/>
    <n v="1"/>
    <n v="1"/>
    <n v="1"/>
    <n v="0"/>
    <n v="1"/>
    <n v="1"/>
    <n v="1"/>
    <n v="1"/>
    <n v="1"/>
    <n v="0"/>
    <n v="0"/>
    <n v="0"/>
    <n v="0"/>
    <n v="1"/>
    <x v="0"/>
    <x v="0"/>
    <n v="1"/>
    <n v="0"/>
    <n v="0"/>
    <n v="0"/>
    <n v="0"/>
    <n v="0"/>
    <n v="0"/>
    <n v="0"/>
    <n v="0"/>
    <n v="0"/>
    <n v="0"/>
    <n v="0"/>
    <n v="0"/>
    <n v="0"/>
    <n v="0"/>
    <n v="0"/>
    <n v="0"/>
    <n v="0"/>
    <n v="0"/>
    <n v="0"/>
    <n v="0"/>
    <x v="0"/>
    <n v="90"/>
    <n v="8035"/>
    <n v="0"/>
    <n v="13"/>
    <n v="4"/>
  </r>
  <r>
    <s v="Signature Global Park"/>
    <s v=" Sohna"/>
    <x v="0"/>
    <n v="90000"/>
    <n v="8036"/>
    <s v=""/>
    <x v="5"/>
    <x v="1"/>
    <n v="1.1199601791936201E-2"/>
    <m/>
    <n v="1120"/>
    <m/>
    <n v="3"/>
    <n v="2"/>
    <n v="0"/>
    <n v="3"/>
    <s v="plurifamiliar"/>
    <n v="2"/>
    <n v="2"/>
    <n v="0"/>
    <n v="0"/>
    <n v="0"/>
    <n v="0"/>
    <m/>
    <m/>
    <m/>
    <m/>
    <m/>
    <m/>
    <m/>
    <m/>
    <m/>
    <m/>
    <m/>
    <m/>
    <m/>
    <m/>
    <m/>
    <m/>
    <m/>
    <n v="1"/>
    <n v="0"/>
    <n v="0"/>
    <n v="0"/>
    <n v="0"/>
    <n v="1"/>
    <x v="0"/>
    <x v="0"/>
    <n v="1"/>
    <n v="0"/>
    <n v="0"/>
    <n v="0"/>
    <n v="0"/>
    <n v="0"/>
    <n v="0"/>
    <n v="0"/>
    <n v="0"/>
    <n v="0"/>
    <n v="0"/>
    <n v="0"/>
    <n v="0"/>
    <n v="0"/>
    <n v="0"/>
    <n v="0"/>
    <n v="0"/>
    <n v="0"/>
    <n v="0"/>
    <n v="0"/>
    <n v="0"/>
    <x v="0"/>
    <n v="90"/>
    <n v="8036"/>
    <n v="0"/>
    <n v="0"/>
    <n v="4"/>
  </r>
  <r>
    <s v="Signature Global Park"/>
    <s v=" Sector 36 Sohna"/>
    <x v="0"/>
    <n v="82000"/>
    <n v="7585"/>
    <s v=""/>
    <x v="4"/>
    <x v="1"/>
    <n v="1.0810810810810799E-2"/>
    <n v="650"/>
    <m/>
    <n v="1081"/>
    <n v="3"/>
    <n v="2"/>
    <n v="2"/>
    <n v="3"/>
    <s v="plurifamiliar"/>
    <n v="4"/>
    <n v="2"/>
    <n v="0"/>
    <n v="0"/>
    <n v="0"/>
    <n v="0"/>
    <n v="0"/>
    <n v="0"/>
    <n v="0"/>
    <n v="0"/>
    <n v="0"/>
    <n v="0"/>
    <n v="1"/>
    <n v="0"/>
    <n v="0"/>
    <n v="0"/>
    <n v="0"/>
    <n v="1"/>
    <n v="0"/>
    <n v="0"/>
    <n v="0"/>
    <n v="0"/>
    <n v="0"/>
    <n v="1"/>
    <n v="1"/>
    <n v="0"/>
    <n v="0"/>
    <n v="0"/>
    <n v="1"/>
    <x v="0"/>
    <x v="2"/>
    <n v="1"/>
    <n v="0"/>
    <n v="0"/>
    <n v="0"/>
    <n v="0"/>
    <n v="0"/>
    <n v="0"/>
    <n v="0"/>
    <n v="0"/>
    <n v="0"/>
    <n v="0"/>
    <n v="0"/>
    <n v="0"/>
    <n v="0"/>
    <n v="0"/>
    <n v="0"/>
    <n v="0"/>
    <n v="0"/>
    <n v="0"/>
    <n v="0"/>
    <n v="0"/>
    <x v="0"/>
    <n v="82"/>
    <n v="7585"/>
    <n v="0"/>
    <n v="2"/>
    <n v="6"/>
  </r>
  <r>
    <s v="Signature Global Park"/>
    <s v=" Sohna"/>
    <x v="0"/>
    <n v="54000"/>
    <n v="7248"/>
    <s v=""/>
    <x v="4"/>
    <x v="35"/>
    <n v="7.4503311258277997E-3"/>
    <n v="745"/>
    <m/>
    <m/>
    <n v="2"/>
    <n v="1"/>
    <n v="3"/>
    <n v="2"/>
    <s v="unifamiliar"/>
    <n v="4"/>
    <n v="1"/>
    <n v="0"/>
    <n v="0"/>
    <n v="0"/>
    <n v="0"/>
    <n v="0"/>
    <n v="0"/>
    <n v="1"/>
    <n v="0"/>
    <n v="0"/>
    <n v="0"/>
    <n v="1"/>
    <n v="1"/>
    <n v="1"/>
    <n v="1"/>
    <n v="1"/>
    <n v="1"/>
    <n v="1"/>
    <n v="1"/>
    <n v="1"/>
    <n v="1"/>
    <n v="0"/>
    <n v="1"/>
    <n v="0"/>
    <n v="0"/>
    <n v="0"/>
    <n v="0"/>
    <n v="1"/>
    <x v="0"/>
    <x v="0"/>
    <n v="1"/>
    <n v="0"/>
    <n v="0"/>
    <n v="0"/>
    <n v="0"/>
    <n v="0"/>
    <n v="0"/>
    <n v="0"/>
    <n v="0"/>
    <n v="1"/>
    <n v="0"/>
    <n v="0"/>
    <n v="0"/>
    <n v="0"/>
    <n v="0"/>
    <n v="0"/>
    <n v="0"/>
    <n v="0"/>
    <n v="0"/>
    <n v="0"/>
    <n v="0"/>
    <x v="0"/>
    <n v="54"/>
    <n v="7248"/>
    <n v="1"/>
    <n v="11"/>
    <n v="4"/>
  </r>
  <r>
    <s v="Signature Global Park"/>
    <s v=" Sohna"/>
    <x v="0"/>
    <n v="90000"/>
    <n v="6254"/>
    <s v="North-West"/>
    <x v="0"/>
    <x v="12"/>
    <n v="1.4390789894467499E-2"/>
    <n v="1439"/>
    <m/>
    <m/>
    <n v="3"/>
    <n v="3"/>
    <n v="3"/>
    <n v="3"/>
    <s v="plurifamiliar"/>
    <n v="4"/>
    <n v="3"/>
    <n v="0"/>
    <n v="0"/>
    <n v="1"/>
    <n v="0"/>
    <n v="0"/>
    <n v="0"/>
    <n v="1"/>
    <n v="0"/>
    <n v="0"/>
    <n v="1"/>
    <n v="1"/>
    <n v="1"/>
    <n v="1"/>
    <n v="1"/>
    <n v="1"/>
    <n v="1"/>
    <n v="1"/>
    <n v="1"/>
    <n v="1"/>
    <n v="1"/>
    <n v="1"/>
    <n v="1"/>
    <n v="0"/>
    <n v="0"/>
    <n v="0"/>
    <n v="0"/>
    <n v="1"/>
    <x v="0"/>
    <x v="0"/>
    <n v="1"/>
    <n v="0"/>
    <n v="0"/>
    <n v="0"/>
    <n v="0"/>
    <n v="0"/>
    <n v="0"/>
    <n v="0"/>
    <n v="0"/>
    <n v="0"/>
    <n v="0"/>
    <n v="0"/>
    <n v="0"/>
    <n v="0"/>
    <n v="0"/>
    <n v="0"/>
    <n v="0"/>
    <n v="0"/>
    <n v="0"/>
    <n v="0"/>
    <n v="0"/>
    <x v="0"/>
    <n v="90"/>
    <n v="6254"/>
    <n v="0"/>
    <n v="13"/>
    <n v="4"/>
  </r>
  <r>
    <s v="Signature Global Park"/>
    <s v=" Sohna"/>
    <x v="0"/>
    <n v="77500"/>
    <n v="6404"/>
    <s v="South-East"/>
    <x v="0"/>
    <x v="9"/>
    <n v="1.2101811367895E-2"/>
    <n v="1210"/>
    <m/>
    <m/>
    <n v="3"/>
    <n v="3"/>
    <n v="3"/>
    <n v="3"/>
    <s v="plurifamiliar"/>
    <n v="4"/>
    <n v="1"/>
    <n v="0"/>
    <n v="0"/>
    <n v="1"/>
    <n v="0"/>
    <n v="1"/>
    <n v="1"/>
    <n v="1"/>
    <n v="0"/>
    <n v="1"/>
    <n v="1"/>
    <n v="1"/>
    <n v="1"/>
    <n v="1"/>
    <n v="1"/>
    <n v="1"/>
    <n v="1"/>
    <n v="1"/>
    <n v="1"/>
    <n v="1"/>
    <n v="1"/>
    <n v="1"/>
    <n v="1"/>
    <n v="0"/>
    <n v="0"/>
    <n v="0"/>
    <n v="0"/>
    <n v="1"/>
    <x v="0"/>
    <x v="0"/>
    <n v="1"/>
    <n v="0"/>
    <n v="0"/>
    <n v="0"/>
    <n v="0"/>
    <n v="0"/>
    <n v="0"/>
    <n v="0"/>
    <n v="0"/>
    <n v="1"/>
    <n v="0"/>
    <n v="0"/>
    <n v="0"/>
    <n v="0"/>
    <n v="0"/>
    <n v="0"/>
    <n v="0"/>
    <n v="0"/>
    <n v="0"/>
    <n v="0"/>
    <n v="0"/>
    <x v="0"/>
    <n v="77.5"/>
    <n v="6404"/>
    <n v="1"/>
    <n v="16"/>
    <n v="4"/>
  </r>
  <r>
    <s v="Signature Global Park"/>
    <s v=" Sohna"/>
    <x v="0"/>
    <n v="70000"/>
    <n v="6071"/>
    <s v="North"/>
    <x v="0"/>
    <x v="9"/>
    <n v="1.1530225662987901E-2"/>
    <n v="1153"/>
    <m/>
    <m/>
    <n v="3"/>
    <n v="3"/>
    <n v="3"/>
    <n v="3"/>
    <s v="plurifamiliar"/>
    <n v="4"/>
    <n v="2"/>
    <n v="0"/>
    <n v="0"/>
    <n v="1"/>
    <n v="0"/>
    <n v="1"/>
    <n v="1"/>
    <n v="1"/>
    <n v="0"/>
    <n v="1"/>
    <n v="1"/>
    <n v="1"/>
    <n v="1"/>
    <n v="1"/>
    <n v="1"/>
    <n v="1"/>
    <n v="1"/>
    <n v="1"/>
    <n v="1"/>
    <n v="1"/>
    <n v="1"/>
    <n v="1"/>
    <n v="1"/>
    <n v="0"/>
    <n v="0"/>
    <n v="0"/>
    <n v="0"/>
    <n v="1"/>
    <x v="0"/>
    <x v="0"/>
    <n v="1"/>
    <n v="0"/>
    <n v="0"/>
    <n v="0"/>
    <n v="0"/>
    <n v="0"/>
    <n v="0"/>
    <n v="0"/>
    <n v="0"/>
    <n v="0"/>
    <n v="1"/>
    <n v="0"/>
    <n v="0"/>
    <n v="0"/>
    <n v="0"/>
    <n v="0"/>
    <n v="0"/>
    <n v="0"/>
    <n v="0"/>
    <n v="0"/>
    <n v="0"/>
    <x v="0"/>
    <n v="70"/>
    <n v="6071"/>
    <n v="1"/>
    <n v="16"/>
    <n v="4"/>
  </r>
  <r>
    <s v="Signature Global Park"/>
    <s v=" Sohna"/>
    <x v="0"/>
    <n v="53200"/>
    <n v="6295"/>
    <s v="East"/>
    <x v="0"/>
    <x v="9"/>
    <n v="8.4511517077044997E-3"/>
    <n v="845"/>
    <m/>
    <m/>
    <n v="2"/>
    <n v="2"/>
    <n v="2"/>
    <n v="2"/>
    <s v="unifamiliar"/>
    <n v="4"/>
    <n v="1"/>
    <n v="0"/>
    <n v="0"/>
    <n v="1"/>
    <n v="0"/>
    <n v="1"/>
    <n v="1"/>
    <n v="1"/>
    <n v="0"/>
    <n v="1"/>
    <n v="1"/>
    <n v="1"/>
    <n v="1"/>
    <n v="1"/>
    <n v="1"/>
    <n v="1"/>
    <n v="1"/>
    <n v="1"/>
    <n v="1"/>
    <n v="1"/>
    <n v="1"/>
    <n v="1"/>
    <n v="1"/>
    <n v="0"/>
    <n v="0"/>
    <n v="0"/>
    <n v="0"/>
    <n v="1"/>
    <x v="0"/>
    <x v="0"/>
    <n v="1"/>
    <n v="0"/>
    <n v="0"/>
    <n v="0"/>
    <n v="0"/>
    <n v="0"/>
    <n v="0"/>
    <n v="0"/>
    <n v="0"/>
    <n v="0"/>
    <n v="1"/>
    <n v="0"/>
    <n v="0"/>
    <n v="0"/>
    <n v="0"/>
    <n v="0"/>
    <n v="0"/>
    <n v="0"/>
    <n v="0"/>
    <n v="0"/>
    <n v="0"/>
    <x v="0"/>
    <n v="53.2"/>
    <n v="6295"/>
    <n v="1"/>
    <n v="16"/>
    <n v="4"/>
  </r>
  <r>
    <s v="Signature Global Park"/>
    <s v=" Sohna"/>
    <x v="0"/>
    <n v="52000"/>
    <n v="6326"/>
    <s v="North-West"/>
    <x v="0"/>
    <x v="9"/>
    <n v="8.2200442617767003E-3"/>
    <n v="822"/>
    <m/>
    <m/>
    <n v="2"/>
    <n v="2"/>
    <n v="2"/>
    <n v="2"/>
    <s v="unifamiliar"/>
    <n v="4"/>
    <n v="3"/>
    <n v="0"/>
    <n v="0"/>
    <n v="1"/>
    <n v="0"/>
    <n v="1"/>
    <n v="1"/>
    <n v="1"/>
    <n v="0"/>
    <n v="1"/>
    <n v="1"/>
    <n v="1"/>
    <n v="1"/>
    <n v="1"/>
    <n v="1"/>
    <n v="1"/>
    <n v="1"/>
    <n v="1"/>
    <n v="1"/>
    <n v="1"/>
    <n v="1"/>
    <n v="1"/>
    <n v="1"/>
    <n v="0"/>
    <n v="0"/>
    <n v="0"/>
    <n v="0"/>
    <n v="1"/>
    <x v="0"/>
    <x v="0"/>
    <n v="1"/>
    <n v="0"/>
    <n v="0"/>
    <n v="0"/>
    <n v="0"/>
    <n v="0"/>
    <n v="0"/>
    <n v="0"/>
    <n v="0"/>
    <n v="0"/>
    <n v="0"/>
    <n v="0"/>
    <n v="0"/>
    <n v="0"/>
    <n v="0"/>
    <n v="0"/>
    <n v="0"/>
    <n v="0"/>
    <n v="0"/>
    <n v="0"/>
    <n v="0"/>
    <x v="0"/>
    <n v="52"/>
    <n v="6326"/>
    <n v="0"/>
    <n v="16"/>
    <n v="4"/>
  </r>
  <r>
    <s v="Signature Global Park"/>
    <s v=" Sohna"/>
    <x v="0"/>
    <n v="90500"/>
    <n v="6289"/>
    <s v="West"/>
    <x v="0"/>
    <x v="9"/>
    <n v="1.4390205120050801E-2"/>
    <n v="1439"/>
    <m/>
    <m/>
    <n v="3"/>
    <n v="3"/>
    <n v="3"/>
    <n v="3"/>
    <s v="plurifamiliar"/>
    <n v="4"/>
    <n v="1"/>
    <n v="0"/>
    <n v="0"/>
    <n v="1"/>
    <n v="0"/>
    <n v="1"/>
    <n v="1"/>
    <n v="1"/>
    <n v="0"/>
    <n v="1"/>
    <n v="1"/>
    <n v="1"/>
    <n v="1"/>
    <n v="1"/>
    <n v="1"/>
    <n v="1"/>
    <n v="1"/>
    <n v="1"/>
    <n v="1"/>
    <n v="1"/>
    <n v="1"/>
    <n v="1"/>
    <n v="1"/>
    <n v="0"/>
    <n v="0"/>
    <n v="0"/>
    <n v="0"/>
    <n v="1"/>
    <x v="0"/>
    <x v="0"/>
    <n v="1"/>
    <n v="0"/>
    <n v="0"/>
    <n v="0"/>
    <n v="0"/>
    <n v="0"/>
    <n v="0"/>
    <n v="0"/>
    <n v="0"/>
    <n v="1"/>
    <n v="0"/>
    <n v="0"/>
    <n v="0"/>
    <n v="0"/>
    <n v="0"/>
    <n v="0"/>
    <n v="0"/>
    <n v="0"/>
    <n v="0"/>
    <n v="0"/>
    <n v="0"/>
    <x v="0"/>
    <n v="90.5"/>
    <n v="6289"/>
    <n v="1"/>
    <n v="16"/>
    <n v="4"/>
  </r>
  <r>
    <s v="Signature Global Park"/>
    <s v=" Sohna"/>
    <x v="0"/>
    <n v="52500"/>
    <n v="6386"/>
    <s v="North-East"/>
    <x v="0"/>
    <x v="9"/>
    <n v="8.2211086752270006E-3"/>
    <n v="822"/>
    <m/>
    <m/>
    <n v="2"/>
    <n v="2"/>
    <n v="2"/>
    <n v="2"/>
    <s v="unifamiliar"/>
    <n v="4"/>
    <n v="2"/>
    <n v="0"/>
    <n v="0"/>
    <n v="1"/>
    <n v="0"/>
    <n v="1"/>
    <n v="1"/>
    <n v="1"/>
    <n v="0"/>
    <n v="1"/>
    <n v="1"/>
    <n v="1"/>
    <n v="1"/>
    <n v="1"/>
    <n v="1"/>
    <n v="1"/>
    <n v="1"/>
    <n v="1"/>
    <n v="1"/>
    <n v="1"/>
    <n v="1"/>
    <n v="1"/>
    <n v="1"/>
    <n v="0"/>
    <n v="0"/>
    <n v="0"/>
    <n v="0"/>
    <n v="1"/>
    <x v="0"/>
    <x v="0"/>
    <n v="1"/>
    <n v="0"/>
    <n v="0"/>
    <n v="0"/>
    <n v="0"/>
    <n v="0"/>
    <n v="0"/>
    <n v="0"/>
    <n v="0"/>
    <n v="0"/>
    <n v="1"/>
    <n v="0"/>
    <n v="0"/>
    <n v="0"/>
    <n v="0"/>
    <n v="0"/>
    <n v="0"/>
    <n v="0"/>
    <n v="0"/>
    <n v="0"/>
    <n v="0"/>
    <x v="0"/>
    <n v="52.5"/>
    <n v="6386"/>
    <n v="1"/>
    <n v="16"/>
    <n v="4"/>
  </r>
  <r>
    <s v="Signature Global Park"/>
    <s v=" Sohna"/>
    <x v="0"/>
    <n v="72500"/>
    <n v="5991"/>
    <s v="North-West"/>
    <x v="0"/>
    <x v="47"/>
    <n v="1.21014855616758E-2"/>
    <m/>
    <m/>
    <n v="1210"/>
    <n v="2"/>
    <n v="2"/>
    <n v="3"/>
    <n v="2"/>
    <s v="unifamiliar"/>
    <n v="4"/>
    <n v="3"/>
    <n v="0"/>
    <n v="0"/>
    <n v="1"/>
    <n v="0"/>
    <n v="1"/>
    <n v="1"/>
    <n v="0"/>
    <n v="0"/>
    <n v="1"/>
    <n v="1"/>
    <n v="1"/>
    <n v="1"/>
    <n v="1"/>
    <n v="1"/>
    <n v="1"/>
    <n v="1"/>
    <n v="1"/>
    <n v="1"/>
    <n v="1"/>
    <n v="1"/>
    <n v="1"/>
    <n v="1"/>
    <n v="0"/>
    <n v="0"/>
    <n v="0"/>
    <n v="0"/>
    <n v="1"/>
    <x v="0"/>
    <x v="0"/>
    <n v="1"/>
    <n v="0"/>
    <n v="0"/>
    <n v="0"/>
    <n v="0"/>
    <n v="0"/>
    <n v="0"/>
    <n v="0"/>
    <n v="0"/>
    <n v="1"/>
    <n v="0"/>
    <n v="0"/>
    <n v="0"/>
    <n v="0"/>
    <n v="0"/>
    <n v="0"/>
    <n v="0"/>
    <n v="0"/>
    <n v="0"/>
    <n v="0"/>
    <n v="0"/>
    <x v="0"/>
    <n v="72.5"/>
    <n v="5991"/>
    <n v="1"/>
    <n v="15"/>
    <n v="4"/>
  </r>
  <r>
    <s v="Signature Global Park"/>
    <s v=" Sohna"/>
    <x v="0"/>
    <n v="53500"/>
    <n v="6331"/>
    <s v="West"/>
    <x v="0"/>
    <x v="9"/>
    <n v="8.4504817564364995E-3"/>
    <n v="845"/>
    <m/>
    <m/>
    <n v="2"/>
    <n v="2"/>
    <n v="2"/>
    <n v="2"/>
    <s v="unifamiliar"/>
    <n v="4"/>
    <n v="4"/>
    <n v="0"/>
    <n v="0"/>
    <n v="1"/>
    <n v="0"/>
    <n v="1"/>
    <n v="1"/>
    <n v="1"/>
    <n v="0"/>
    <n v="1"/>
    <n v="1"/>
    <n v="1"/>
    <n v="1"/>
    <n v="1"/>
    <n v="1"/>
    <n v="1"/>
    <n v="1"/>
    <n v="1"/>
    <n v="1"/>
    <n v="1"/>
    <n v="1"/>
    <n v="1"/>
    <n v="1"/>
    <n v="0"/>
    <n v="0"/>
    <n v="0"/>
    <n v="0"/>
    <n v="1"/>
    <x v="0"/>
    <x v="0"/>
    <n v="1"/>
    <n v="0"/>
    <n v="0"/>
    <n v="0"/>
    <n v="0"/>
    <n v="0"/>
    <n v="0"/>
    <n v="0"/>
    <n v="0"/>
    <n v="1"/>
    <n v="0"/>
    <n v="0"/>
    <n v="0"/>
    <n v="0"/>
    <n v="0"/>
    <n v="0"/>
    <n v="0"/>
    <n v="0"/>
    <n v="0"/>
    <n v="0"/>
    <n v="0"/>
    <x v="0"/>
    <n v="53.5"/>
    <n v="6331"/>
    <n v="1"/>
    <n v="16"/>
    <n v="4"/>
  </r>
  <r>
    <s v="Signature Global Park"/>
    <s v=" Sohna"/>
    <x v="0"/>
    <n v="67000"/>
    <n v="5537"/>
    <s v="North-East"/>
    <x v="0"/>
    <x v="47"/>
    <n v="1.2100415387393801E-2"/>
    <m/>
    <m/>
    <n v="1210"/>
    <n v="2"/>
    <n v="2"/>
    <n v="3"/>
    <n v="2"/>
    <s v="unifamiliar"/>
    <n v="4"/>
    <n v="4"/>
    <n v="0"/>
    <n v="0"/>
    <n v="1"/>
    <n v="0"/>
    <n v="1"/>
    <n v="1"/>
    <n v="0"/>
    <n v="0"/>
    <n v="1"/>
    <n v="1"/>
    <n v="1"/>
    <n v="1"/>
    <n v="1"/>
    <n v="1"/>
    <n v="1"/>
    <n v="1"/>
    <n v="1"/>
    <n v="1"/>
    <n v="1"/>
    <n v="1"/>
    <n v="1"/>
    <n v="1"/>
    <n v="0"/>
    <n v="0"/>
    <n v="0"/>
    <n v="0"/>
    <n v="1"/>
    <x v="0"/>
    <x v="0"/>
    <n v="1"/>
    <n v="0"/>
    <n v="0"/>
    <n v="0"/>
    <n v="0"/>
    <n v="0"/>
    <n v="0"/>
    <n v="0"/>
    <n v="0"/>
    <n v="0"/>
    <n v="0"/>
    <n v="0"/>
    <n v="0"/>
    <n v="0"/>
    <n v="0"/>
    <n v="0"/>
    <n v="0"/>
    <n v="0"/>
    <n v="0"/>
    <n v="0"/>
    <n v="0"/>
    <x v="0"/>
    <n v="67"/>
    <n v="5537"/>
    <n v="0"/>
    <n v="15"/>
    <n v="4"/>
  </r>
  <r>
    <s v="Signature Global Park"/>
    <s v=" Sohna"/>
    <x v="0"/>
    <n v="78000"/>
    <n v="6446"/>
    <s v="South-West"/>
    <x v="0"/>
    <x v="9"/>
    <n v="1.2100527458889201E-2"/>
    <n v="1210"/>
    <m/>
    <m/>
    <n v="3"/>
    <n v="3"/>
    <n v="3"/>
    <n v="3"/>
    <s v="plurifamiliar"/>
    <n v="4"/>
    <n v="3"/>
    <n v="0"/>
    <n v="0"/>
    <n v="1"/>
    <n v="0"/>
    <n v="1"/>
    <n v="1"/>
    <n v="1"/>
    <n v="0"/>
    <n v="1"/>
    <n v="1"/>
    <n v="1"/>
    <n v="1"/>
    <n v="1"/>
    <n v="1"/>
    <n v="1"/>
    <n v="1"/>
    <n v="1"/>
    <n v="1"/>
    <n v="1"/>
    <n v="1"/>
    <n v="1"/>
    <n v="1"/>
    <n v="0"/>
    <n v="0"/>
    <n v="0"/>
    <n v="0"/>
    <n v="1"/>
    <x v="0"/>
    <x v="0"/>
    <n v="1"/>
    <n v="0"/>
    <n v="0"/>
    <n v="0"/>
    <n v="0"/>
    <n v="0"/>
    <n v="0"/>
    <n v="0"/>
    <n v="0"/>
    <n v="0"/>
    <n v="0"/>
    <n v="0"/>
    <n v="0"/>
    <n v="0"/>
    <n v="0"/>
    <n v="0"/>
    <n v="0"/>
    <n v="0"/>
    <n v="0"/>
    <n v="0"/>
    <n v="0"/>
    <x v="0"/>
    <n v="78"/>
    <n v="6446"/>
    <n v="0"/>
    <n v="16"/>
    <n v="4"/>
  </r>
  <r>
    <s v="Signature Global Park"/>
    <s v=" Sohna"/>
    <x v="0"/>
    <n v="65000"/>
    <n v="5637"/>
    <s v="North-West"/>
    <x v="0"/>
    <x v="7"/>
    <n v="1.1530956182366501E-2"/>
    <m/>
    <m/>
    <n v="1153"/>
    <n v="2"/>
    <n v="2"/>
    <n v="2"/>
    <n v="2"/>
    <s v="unifamiliar"/>
    <n v="4"/>
    <n v="2"/>
    <n v="0"/>
    <n v="0"/>
    <n v="1"/>
    <n v="0"/>
    <n v="1"/>
    <n v="1"/>
    <n v="1"/>
    <n v="0"/>
    <n v="0"/>
    <n v="1"/>
    <n v="1"/>
    <n v="1"/>
    <n v="1"/>
    <n v="1"/>
    <n v="1"/>
    <n v="1"/>
    <n v="1"/>
    <n v="1"/>
    <n v="1"/>
    <n v="1"/>
    <n v="1"/>
    <n v="1"/>
    <n v="0"/>
    <n v="0"/>
    <n v="0"/>
    <n v="0"/>
    <n v="1"/>
    <x v="0"/>
    <x v="0"/>
    <n v="1"/>
    <n v="0"/>
    <n v="0"/>
    <n v="0"/>
    <n v="0"/>
    <n v="0"/>
    <n v="0"/>
    <n v="0"/>
    <n v="0"/>
    <n v="0"/>
    <n v="0"/>
    <n v="0"/>
    <n v="0"/>
    <n v="0"/>
    <n v="0"/>
    <n v="0"/>
    <n v="0"/>
    <n v="0"/>
    <n v="0"/>
    <n v="0"/>
    <n v="0"/>
    <x v="0"/>
    <n v="65"/>
    <n v="5637"/>
    <n v="0"/>
    <n v="15"/>
    <n v="4"/>
  </r>
  <r>
    <s v="Signature Global Park"/>
    <s v=" Sohna"/>
    <x v="0"/>
    <n v="54000"/>
    <n v="6506"/>
    <s v=""/>
    <x v="0"/>
    <x v="27"/>
    <n v="8.3000307408544992E-3"/>
    <n v="830"/>
    <m/>
    <m/>
    <n v="2"/>
    <n v="2"/>
    <n v="1"/>
    <n v="2"/>
    <s v="unifamiliar"/>
    <n v="4"/>
    <n v="2"/>
    <n v="0"/>
    <n v="0"/>
    <n v="0"/>
    <n v="0"/>
    <n v="0"/>
    <n v="0"/>
    <n v="0"/>
    <n v="0"/>
    <n v="0"/>
    <n v="0"/>
    <n v="0"/>
    <n v="1"/>
    <n v="0"/>
    <n v="0"/>
    <n v="0"/>
    <n v="1"/>
    <n v="0"/>
    <n v="0"/>
    <n v="1"/>
    <n v="1"/>
    <n v="0"/>
    <n v="1"/>
    <n v="0"/>
    <n v="0"/>
    <n v="0"/>
    <n v="0"/>
    <n v="1"/>
    <x v="0"/>
    <x v="0"/>
    <n v="1"/>
    <n v="0"/>
    <n v="0"/>
    <n v="0"/>
    <n v="0"/>
    <n v="0"/>
    <n v="0"/>
    <n v="0"/>
    <n v="0"/>
    <n v="0"/>
    <n v="0"/>
    <n v="0"/>
    <n v="0"/>
    <n v="0"/>
    <n v="0"/>
    <n v="0"/>
    <n v="0"/>
    <n v="0"/>
    <n v="0"/>
    <n v="0"/>
    <n v="0"/>
    <x v="0"/>
    <n v="54"/>
    <n v="6506"/>
    <n v="0"/>
    <n v="4"/>
    <n v="4"/>
  </r>
  <r>
    <s v="Signature Global Park"/>
    <s v=" Sohna"/>
    <x v="0"/>
    <n v="94990"/>
    <n v="7850"/>
    <s v="East"/>
    <x v="4"/>
    <x v="40"/>
    <n v="1.2100636942675101E-2"/>
    <m/>
    <n v="1210"/>
    <m/>
    <n v="3"/>
    <n v="2"/>
    <n v="3"/>
    <n v="3"/>
    <s v="plurifamiliar"/>
    <n v="4"/>
    <n v="3"/>
    <n v="0"/>
    <n v="0"/>
    <n v="0"/>
    <n v="0"/>
    <n v="0"/>
    <n v="0"/>
    <n v="0"/>
    <n v="0"/>
    <n v="0"/>
    <n v="1"/>
    <n v="1"/>
    <n v="1"/>
    <n v="1"/>
    <n v="1"/>
    <n v="1"/>
    <n v="1"/>
    <n v="0"/>
    <n v="1"/>
    <n v="1"/>
    <n v="1"/>
    <n v="0"/>
    <n v="1"/>
    <n v="0"/>
    <n v="0"/>
    <n v="0"/>
    <n v="0"/>
    <n v="1"/>
    <x v="0"/>
    <x v="0"/>
    <n v="1"/>
    <n v="0"/>
    <n v="0"/>
    <n v="0"/>
    <n v="0"/>
    <n v="0"/>
    <n v="0"/>
    <n v="0"/>
    <n v="0"/>
    <n v="0"/>
    <n v="0"/>
    <n v="0"/>
    <n v="0"/>
    <n v="0"/>
    <n v="0"/>
    <n v="0"/>
    <n v="0"/>
    <n v="0"/>
    <n v="0"/>
    <n v="0"/>
    <n v="0"/>
    <x v="0"/>
    <n v="94.99"/>
    <n v="7850"/>
    <n v="0"/>
    <n v="10"/>
    <n v="4"/>
  </r>
  <r>
    <s v="Signature Global Park"/>
    <s v=" Sohna"/>
    <x v="0"/>
    <n v="85000"/>
    <n v="7863"/>
    <s v="East"/>
    <x v="4"/>
    <x v="43"/>
    <n v="1.08101233625842E-2"/>
    <n v="670"/>
    <n v="1080"/>
    <n v="1081"/>
    <n v="3"/>
    <n v="2"/>
    <n v="2"/>
    <n v="3"/>
    <s v="plurifamiliar"/>
    <n v="4"/>
    <n v="4"/>
    <n v="0"/>
    <n v="0"/>
    <n v="0"/>
    <n v="0"/>
    <n v="0"/>
    <n v="0"/>
    <n v="0"/>
    <n v="0"/>
    <n v="0"/>
    <n v="0"/>
    <n v="1"/>
    <n v="0"/>
    <n v="0"/>
    <n v="1"/>
    <n v="1"/>
    <n v="1"/>
    <n v="0"/>
    <n v="1"/>
    <n v="0"/>
    <n v="0"/>
    <n v="0"/>
    <n v="1"/>
    <n v="0"/>
    <n v="0"/>
    <n v="0"/>
    <n v="0"/>
    <n v="1"/>
    <x v="0"/>
    <x v="0"/>
    <n v="1"/>
    <n v="0"/>
    <n v="0"/>
    <n v="0"/>
    <n v="0"/>
    <n v="0"/>
    <n v="0"/>
    <n v="0"/>
    <n v="0"/>
    <n v="0"/>
    <n v="0"/>
    <n v="0"/>
    <n v="0"/>
    <n v="0"/>
    <n v="0"/>
    <n v="0"/>
    <n v="0"/>
    <n v="0"/>
    <n v="0"/>
    <n v="0"/>
    <n v="0"/>
    <x v="0"/>
    <n v="85"/>
    <n v="7863"/>
    <n v="0"/>
    <n v="5"/>
    <n v="4"/>
  </r>
  <r>
    <s v="Signature Global Park"/>
    <s v=" Sohna"/>
    <x v="0"/>
    <n v="54000"/>
    <n v="6388"/>
    <s v="East"/>
    <x v="4"/>
    <x v="0"/>
    <n v="8.4533500313087005E-3"/>
    <n v="528.29999999999995"/>
    <m/>
    <n v="845"/>
    <n v="2"/>
    <n v="2"/>
    <n v="3"/>
    <n v="2"/>
    <s v="unifamiliar"/>
    <n v="4"/>
    <n v="4"/>
    <n v="0"/>
    <n v="0"/>
    <n v="0"/>
    <n v="0"/>
    <n v="0"/>
    <n v="0"/>
    <n v="1"/>
    <n v="0"/>
    <n v="0"/>
    <n v="0"/>
    <n v="1"/>
    <n v="0"/>
    <n v="1"/>
    <n v="1"/>
    <n v="1"/>
    <n v="1"/>
    <n v="0"/>
    <n v="1"/>
    <n v="0"/>
    <n v="0"/>
    <n v="0"/>
    <n v="1"/>
    <n v="0"/>
    <n v="0"/>
    <n v="0"/>
    <n v="0"/>
    <n v="1"/>
    <x v="0"/>
    <x v="0"/>
    <n v="1"/>
    <n v="0"/>
    <n v="0"/>
    <n v="0"/>
    <n v="0"/>
    <n v="0"/>
    <n v="0"/>
    <n v="0"/>
    <n v="0"/>
    <n v="0"/>
    <n v="0"/>
    <n v="0"/>
    <n v="0"/>
    <n v="0"/>
    <n v="0"/>
    <n v="0"/>
    <n v="0"/>
    <n v="0"/>
    <n v="0"/>
    <n v="0"/>
    <n v="0"/>
    <x v="0"/>
    <n v="54"/>
    <n v="6388"/>
    <n v="0"/>
    <n v="7"/>
    <n v="4"/>
  </r>
  <r>
    <s v="Signature Global Park"/>
    <s v=" Sohna"/>
    <x v="0"/>
    <n v="87000"/>
    <n v="7190"/>
    <s v=""/>
    <x v="1"/>
    <x v="1"/>
    <n v="1.2100139082058399E-2"/>
    <n v="870"/>
    <n v="1210"/>
    <m/>
    <n v="3"/>
    <n v="2"/>
    <n v="3"/>
    <n v="3"/>
    <s v="plurifamiliar"/>
    <n v="4"/>
    <n v="4"/>
    <n v="0"/>
    <n v="0"/>
    <n v="0"/>
    <n v="0"/>
    <m/>
    <m/>
    <m/>
    <m/>
    <m/>
    <m/>
    <m/>
    <m/>
    <m/>
    <m/>
    <m/>
    <m/>
    <m/>
    <m/>
    <m/>
    <m/>
    <m/>
    <n v="1"/>
    <n v="0"/>
    <n v="0"/>
    <n v="0"/>
    <n v="0"/>
    <n v="1"/>
    <x v="0"/>
    <x v="0"/>
    <n v="1"/>
    <n v="0"/>
    <n v="0"/>
    <n v="0"/>
    <n v="0"/>
    <n v="0"/>
    <n v="0"/>
    <n v="0"/>
    <n v="0"/>
    <n v="0"/>
    <n v="0"/>
    <n v="0"/>
    <n v="0"/>
    <n v="0"/>
    <n v="0"/>
    <n v="0"/>
    <n v="0"/>
    <n v="0"/>
    <n v="0"/>
    <n v="0"/>
    <n v="0"/>
    <x v="0"/>
    <n v="87"/>
    <n v="7190"/>
    <n v="0"/>
    <n v="0"/>
    <n v="4"/>
  </r>
  <r>
    <s v="Signature Global Park"/>
    <s v=" Sohna"/>
    <x v="0"/>
    <n v="75000"/>
    <n v="6938"/>
    <s v="East"/>
    <x v="4"/>
    <x v="12"/>
    <n v="1.08100317094263E-2"/>
    <n v="1081"/>
    <m/>
    <m/>
    <n v="3"/>
    <n v="2"/>
    <n v="3"/>
    <n v="3"/>
    <s v="plurifamiliar"/>
    <n v="4"/>
    <n v="4"/>
    <n v="0"/>
    <n v="0"/>
    <n v="0"/>
    <n v="0"/>
    <n v="0"/>
    <n v="0"/>
    <n v="1"/>
    <n v="0"/>
    <n v="0"/>
    <n v="0"/>
    <n v="1"/>
    <n v="1"/>
    <n v="1"/>
    <n v="1"/>
    <n v="1"/>
    <n v="1"/>
    <n v="0"/>
    <n v="1"/>
    <n v="1"/>
    <n v="1"/>
    <n v="1"/>
    <n v="1"/>
    <n v="0"/>
    <n v="0"/>
    <n v="0"/>
    <n v="0"/>
    <n v="1"/>
    <x v="0"/>
    <x v="0"/>
    <n v="1"/>
    <n v="0"/>
    <n v="0"/>
    <n v="0"/>
    <n v="0"/>
    <n v="0"/>
    <n v="0"/>
    <n v="0"/>
    <n v="0"/>
    <n v="0"/>
    <n v="0"/>
    <n v="0"/>
    <n v="0"/>
    <n v="0"/>
    <n v="0"/>
    <n v="0"/>
    <n v="0"/>
    <n v="0"/>
    <n v="0"/>
    <n v="0"/>
    <n v="0"/>
    <x v="0"/>
    <n v="75"/>
    <n v="6938"/>
    <n v="0"/>
    <n v="10"/>
    <n v="4"/>
  </r>
  <r>
    <s v="Signature Global Park"/>
    <s v=" Sohna"/>
    <x v="0"/>
    <n v="56000"/>
    <n v="6812"/>
    <s v="South"/>
    <x v="4"/>
    <x v="12"/>
    <n v="8.2207868467409993E-3"/>
    <n v="822"/>
    <m/>
    <m/>
    <n v="2"/>
    <n v="2"/>
    <n v="3"/>
    <n v="2"/>
    <s v="unifamiliar"/>
    <n v="4"/>
    <n v="3"/>
    <n v="0"/>
    <n v="0"/>
    <n v="0"/>
    <n v="0"/>
    <n v="0"/>
    <n v="0"/>
    <n v="1"/>
    <n v="0"/>
    <n v="0"/>
    <n v="0"/>
    <n v="1"/>
    <n v="1"/>
    <n v="1"/>
    <n v="1"/>
    <n v="1"/>
    <n v="1"/>
    <n v="1"/>
    <n v="1"/>
    <n v="1"/>
    <n v="0"/>
    <n v="1"/>
    <n v="1"/>
    <n v="0"/>
    <n v="0"/>
    <n v="0"/>
    <n v="0"/>
    <n v="1"/>
    <x v="0"/>
    <x v="0"/>
    <n v="1"/>
    <n v="0"/>
    <n v="0"/>
    <n v="0"/>
    <n v="0"/>
    <n v="0"/>
    <n v="0"/>
    <n v="0"/>
    <n v="0"/>
    <n v="0"/>
    <n v="0"/>
    <n v="0"/>
    <n v="0"/>
    <n v="0"/>
    <n v="0"/>
    <n v="0"/>
    <n v="0"/>
    <n v="0"/>
    <n v="0"/>
    <n v="0"/>
    <n v="0"/>
    <x v="0"/>
    <n v="56"/>
    <n v="6812"/>
    <n v="0"/>
    <n v="10"/>
    <n v="4"/>
  </r>
  <r>
    <s v="Signature Global Park"/>
    <s v=" Sohna"/>
    <x v="0"/>
    <n v="58000"/>
    <n v="7056"/>
    <s v=""/>
    <x v="1"/>
    <x v="1"/>
    <n v="8.2199546485260001E-3"/>
    <n v="600"/>
    <n v="822"/>
    <m/>
    <n v="2"/>
    <n v="2"/>
    <n v="2"/>
    <n v="2"/>
    <s v="unifamiliar"/>
    <n v="3"/>
    <n v="3"/>
    <n v="0"/>
    <n v="0"/>
    <n v="0"/>
    <n v="0"/>
    <m/>
    <m/>
    <m/>
    <m/>
    <m/>
    <m/>
    <m/>
    <m/>
    <m/>
    <m/>
    <m/>
    <m/>
    <m/>
    <m/>
    <m/>
    <m/>
    <m/>
    <n v="1"/>
    <n v="0"/>
    <n v="0"/>
    <n v="0"/>
    <n v="0"/>
    <n v="1"/>
    <x v="0"/>
    <x v="0"/>
    <n v="1"/>
    <n v="0"/>
    <n v="0"/>
    <n v="0"/>
    <n v="0"/>
    <n v="0"/>
    <n v="0"/>
    <n v="0"/>
    <n v="0"/>
    <n v="0"/>
    <n v="0"/>
    <n v="0"/>
    <n v="0"/>
    <n v="0"/>
    <n v="0"/>
    <n v="0"/>
    <n v="0"/>
    <n v="0"/>
    <n v="0"/>
    <n v="0"/>
    <n v="0"/>
    <x v="0"/>
    <n v="58"/>
    <n v="7056"/>
    <n v="0"/>
    <n v="0"/>
    <n v="4"/>
  </r>
  <r>
    <s v="Signature Global Park"/>
    <s v=" Sohna"/>
    <x v="0"/>
    <n v="75000"/>
    <n v="6938"/>
    <s v=""/>
    <x v="1"/>
    <x v="1"/>
    <n v="1.08100317094263E-2"/>
    <m/>
    <n v="1081"/>
    <m/>
    <n v="2"/>
    <n v="2"/>
    <n v="0"/>
    <n v="2"/>
    <s v="unifamiliar"/>
    <n v="1"/>
    <n v="1"/>
    <n v="0"/>
    <n v="0"/>
    <n v="0"/>
    <n v="0"/>
    <m/>
    <m/>
    <m/>
    <m/>
    <m/>
    <m/>
    <m/>
    <m/>
    <m/>
    <m/>
    <m/>
    <m/>
    <m/>
    <m/>
    <m/>
    <m/>
    <m/>
    <n v="1"/>
    <n v="0"/>
    <n v="0"/>
    <n v="0"/>
    <n v="0"/>
    <n v="1"/>
    <x v="0"/>
    <x v="0"/>
    <n v="1"/>
    <n v="0"/>
    <n v="0"/>
    <n v="0"/>
    <n v="0"/>
    <n v="0"/>
    <n v="0"/>
    <n v="0"/>
    <n v="0"/>
    <n v="0"/>
    <n v="0"/>
    <n v="0"/>
    <n v="0"/>
    <n v="0"/>
    <n v="0"/>
    <n v="0"/>
    <n v="0"/>
    <n v="0"/>
    <n v="0"/>
    <n v="0"/>
    <n v="0"/>
    <x v="0"/>
    <n v="75"/>
    <n v="6938"/>
    <n v="0"/>
    <n v="0"/>
    <n v="4"/>
  </r>
  <r>
    <s v="Signature Global Park"/>
    <s v=" Sector 36 Sohna"/>
    <x v="0"/>
    <n v="85000"/>
    <n v="11333"/>
    <s v=""/>
    <x v="4"/>
    <x v="27"/>
    <n v="7.5002205947233003E-3"/>
    <n v="750"/>
    <m/>
    <m/>
    <n v="3"/>
    <n v="2"/>
    <n v="3"/>
    <n v="3"/>
    <s v="plurifamiliar"/>
    <n v="4"/>
    <n v="1"/>
    <n v="0"/>
    <n v="0"/>
    <n v="0"/>
    <n v="0"/>
    <n v="0"/>
    <n v="0"/>
    <n v="0"/>
    <n v="0"/>
    <n v="0"/>
    <n v="0"/>
    <n v="1"/>
    <n v="0"/>
    <n v="0"/>
    <n v="0"/>
    <n v="0"/>
    <n v="1"/>
    <n v="0"/>
    <n v="1"/>
    <n v="1"/>
    <n v="1"/>
    <n v="0"/>
    <n v="1"/>
    <n v="1"/>
    <n v="0"/>
    <n v="0"/>
    <n v="0"/>
    <n v="1"/>
    <x v="0"/>
    <x v="2"/>
    <n v="1"/>
    <n v="0"/>
    <n v="0"/>
    <n v="0"/>
    <n v="0"/>
    <n v="0"/>
    <n v="0"/>
    <n v="0"/>
    <n v="0"/>
    <n v="0"/>
    <n v="0"/>
    <n v="0"/>
    <n v="0"/>
    <n v="0"/>
    <n v="0"/>
    <n v="0"/>
    <n v="0"/>
    <n v="0"/>
    <n v="0"/>
    <n v="0"/>
    <n v="0"/>
    <x v="0"/>
    <n v="85"/>
    <n v="11333"/>
    <n v="0"/>
    <n v="5"/>
    <n v="6"/>
  </r>
  <r>
    <s v="Signature Global Park"/>
    <s v=" Sohna"/>
    <x v="0"/>
    <n v="54800"/>
    <n v="7355"/>
    <s v="East"/>
    <x v="4"/>
    <x v="35"/>
    <n v="7.4507138001358997E-3"/>
    <n v="745"/>
    <m/>
    <m/>
    <n v="2"/>
    <n v="2"/>
    <n v="3"/>
    <n v="2"/>
    <s v="unifamiliar"/>
    <n v="4"/>
    <n v="4"/>
    <n v="0"/>
    <n v="0"/>
    <n v="0"/>
    <n v="0"/>
    <n v="0"/>
    <n v="0"/>
    <n v="1"/>
    <n v="0"/>
    <n v="0"/>
    <n v="0"/>
    <n v="1"/>
    <n v="1"/>
    <n v="1"/>
    <n v="1"/>
    <n v="1"/>
    <n v="1"/>
    <n v="1"/>
    <n v="1"/>
    <n v="1"/>
    <n v="1"/>
    <n v="0"/>
    <n v="1"/>
    <n v="0"/>
    <n v="0"/>
    <n v="0"/>
    <n v="0"/>
    <n v="1"/>
    <x v="0"/>
    <x v="0"/>
    <n v="1"/>
    <n v="0"/>
    <n v="0"/>
    <n v="0"/>
    <n v="1"/>
    <n v="0"/>
    <n v="0"/>
    <n v="1"/>
    <n v="1"/>
    <n v="0"/>
    <n v="0"/>
    <n v="0"/>
    <n v="0"/>
    <n v="0"/>
    <n v="0"/>
    <n v="0"/>
    <n v="0"/>
    <n v="0"/>
    <n v="0"/>
    <n v="0"/>
    <n v="0"/>
    <x v="0"/>
    <n v="54.8"/>
    <n v="7355"/>
    <n v="3"/>
    <n v="11"/>
    <n v="4"/>
  </r>
  <r>
    <s v="Signature Global Park"/>
    <s v=" Sector 36 Sohna"/>
    <x v="0"/>
    <n v="82000"/>
    <n v="7585"/>
    <s v=""/>
    <x v="4"/>
    <x v="27"/>
    <n v="1.0810810810810799E-2"/>
    <n v="1081"/>
    <m/>
    <m/>
    <n v="3"/>
    <n v="2"/>
    <n v="3"/>
    <n v="3"/>
    <s v="plurifamiliar"/>
    <n v="4"/>
    <n v="2"/>
    <n v="0"/>
    <n v="0"/>
    <n v="0"/>
    <n v="0"/>
    <n v="0"/>
    <n v="0"/>
    <n v="0"/>
    <n v="0"/>
    <n v="0"/>
    <n v="0"/>
    <n v="1"/>
    <n v="0"/>
    <n v="0"/>
    <n v="0"/>
    <n v="0"/>
    <n v="1"/>
    <n v="0"/>
    <n v="0"/>
    <n v="1"/>
    <n v="1"/>
    <n v="0"/>
    <n v="1"/>
    <n v="1"/>
    <n v="0"/>
    <n v="0"/>
    <n v="0"/>
    <n v="1"/>
    <x v="0"/>
    <x v="2"/>
    <n v="1"/>
    <n v="0"/>
    <n v="0"/>
    <n v="0"/>
    <n v="0"/>
    <n v="0"/>
    <n v="0"/>
    <n v="0"/>
    <n v="0"/>
    <n v="0"/>
    <n v="0"/>
    <n v="0"/>
    <n v="0"/>
    <n v="0"/>
    <n v="0"/>
    <n v="0"/>
    <n v="0"/>
    <n v="0"/>
    <n v="0"/>
    <n v="0"/>
    <n v="0"/>
    <x v="0"/>
    <n v="82"/>
    <n v="7585"/>
    <n v="0"/>
    <n v="4"/>
    <n v="6"/>
  </r>
  <r>
    <s v="Signature Global Park"/>
    <s v=" Sector 36 Sohna"/>
    <x v="0"/>
    <n v="72000"/>
    <n v="6660"/>
    <s v=""/>
    <x v="5"/>
    <x v="1"/>
    <n v="1.0810810810810799E-2"/>
    <m/>
    <m/>
    <n v="1081"/>
    <n v="3"/>
    <n v="2"/>
    <n v="3"/>
    <n v="3"/>
    <s v="plurifamiliar"/>
    <n v="4"/>
    <n v="3"/>
    <n v="0"/>
    <n v="0"/>
    <n v="0"/>
    <n v="0"/>
    <m/>
    <m/>
    <m/>
    <m/>
    <m/>
    <m/>
    <m/>
    <m/>
    <m/>
    <m/>
    <m/>
    <m/>
    <m/>
    <m/>
    <m/>
    <m/>
    <m/>
    <m/>
    <m/>
    <m/>
    <m/>
    <m/>
    <m/>
    <x v="2"/>
    <x v="1"/>
    <m/>
    <m/>
    <n v="0"/>
    <n v="0"/>
    <n v="0"/>
    <n v="0"/>
    <n v="0"/>
    <n v="0"/>
    <n v="0"/>
    <n v="0"/>
    <n v="0"/>
    <n v="0"/>
    <n v="0"/>
    <n v="0"/>
    <n v="0"/>
    <n v="0"/>
    <n v="0"/>
    <n v="0"/>
    <n v="0"/>
    <n v="0"/>
    <n v="0"/>
    <x v="0"/>
    <n v="72"/>
    <n v="6660"/>
    <n v="0"/>
    <n v="0"/>
    <n v="0"/>
  </r>
  <r>
    <s v="Signature Global Park"/>
    <s v=" Sohna"/>
    <x v="0"/>
    <n v="65000"/>
    <n v="7907"/>
    <s v=""/>
    <x v="4"/>
    <x v="7"/>
    <n v="8.2205640571645002E-3"/>
    <n v="822"/>
    <m/>
    <m/>
    <n v="2"/>
    <n v="1"/>
    <n v="2"/>
    <n v="2"/>
    <s v="unifamiliar"/>
    <n v="4"/>
    <n v="3"/>
    <n v="0"/>
    <n v="0"/>
    <n v="0"/>
    <n v="0"/>
    <n v="0"/>
    <n v="1"/>
    <n v="1"/>
    <n v="0"/>
    <n v="0"/>
    <n v="0"/>
    <n v="1"/>
    <n v="1"/>
    <n v="1"/>
    <n v="1"/>
    <n v="1"/>
    <n v="1"/>
    <n v="1"/>
    <n v="1"/>
    <n v="1"/>
    <n v="1"/>
    <n v="1"/>
    <n v="1"/>
    <n v="0"/>
    <n v="0"/>
    <n v="0"/>
    <n v="0"/>
    <n v="1"/>
    <x v="0"/>
    <x v="0"/>
    <n v="1"/>
    <n v="0"/>
    <n v="0"/>
    <n v="0"/>
    <n v="0"/>
    <n v="0"/>
    <n v="0"/>
    <n v="0"/>
    <n v="0"/>
    <n v="0"/>
    <n v="0"/>
    <n v="0"/>
    <n v="0"/>
    <n v="0"/>
    <n v="0"/>
    <n v="0"/>
    <n v="0"/>
    <n v="0"/>
    <n v="0"/>
    <n v="0"/>
    <n v="0"/>
    <x v="0"/>
    <n v="65"/>
    <n v="7907"/>
    <n v="0"/>
    <n v="12"/>
    <n v="4"/>
  </r>
  <r>
    <s v="Signature Global Park"/>
    <s v=" Sohna"/>
    <x v="0"/>
    <n v="68000"/>
    <n v="8252"/>
    <s v=""/>
    <x v="4"/>
    <x v="12"/>
    <n v="8.2404265632573005E-3"/>
    <n v="824"/>
    <m/>
    <m/>
    <n v="2"/>
    <n v="2"/>
    <n v="2"/>
    <n v="2"/>
    <s v="unifamiliar"/>
    <n v="4"/>
    <n v="3"/>
    <n v="0"/>
    <n v="0"/>
    <n v="0"/>
    <n v="0"/>
    <n v="0"/>
    <n v="0"/>
    <n v="1"/>
    <n v="0"/>
    <n v="0"/>
    <n v="0"/>
    <n v="1"/>
    <n v="1"/>
    <n v="1"/>
    <n v="1"/>
    <n v="1"/>
    <n v="1"/>
    <n v="1"/>
    <n v="1"/>
    <n v="1"/>
    <n v="1"/>
    <n v="1"/>
    <n v="1"/>
    <n v="0"/>
    <n v="0"/>
    <n v="0"/>
    <n v="0"/>
    <n v="1"/>
    <x v="0"/>
    <x v="0"/>
    <n v="1"/>
    <n v="0"/>
    <n v="0"/>
    <n v="2"/>
    <n v="0"/>
    <n v="0"/>
    <n v="0"/>
    <n v="0"/>
    <n v="0"/>
    <n v="1"/>
    <n v="0"/>
    <n v="0"/>
    <n v="0"/>
    <n v="0"/>
    <n v="0"/>
    <n v="0"/>
    <n v="0"/>
    <n v="0"/>
    <n v="0"/>
    <n v="0"/>
    <n v="0"/>
    <x v="0"/>
    <n v="68"/>
    <n v="8252"/>
    <n v="3"/>
    <n v="11"/>
    <n v="4"/>
  </r>
  <r>
    <s v="Signature Global Park"/>
    <s v=" Sohna"/>
    <x v="0"/>
    <n v="55000"/>
    <n v="6690"/>
    <s v="East"/>
    <x v="1"/>
    <x v="1"/>
    <n v="8.2212257100148997E-3"/>
    <n v="822"/>
    <m/>
    <m/>
    <n v="2"/>
    <n v="2"/>
    <n v="3"/>
    <n v="2"/>
    <s v="unifamiliar"/>
    <n v="3"/>
    <n v="3"/>
    <n v="0"/>
    <n v="0"/>
    <n v="0"/>
    <n v="0"/>
    <m/>
    <m/>
    <m/>
    <m/>
    <m/>
    <m/>
    <m/>
    <m/>
    <m/>
    <m/>
    <m/>
    <m/>
    <m/>
    <m/>
    <m/>
    <m/>
    <m/>
    <n v="1"/>
    <n v="0"/>
    <n v="0"/>
    <n v="0"/>
    <n v="0"/>
    <n v="1"/>
    <x v="0"/>
    <x v="0"/>
    <n v="1"/>
    <n v="0"/>
    <n v="0"/>
    <n v="0"/>
    <n v="0"/>
    <n v="0"/>
    <n v="0"/>
    <n v="0"/>
    <n v="0"/>
    <n v="0"/>
    <n v="0"/>
    <n v="0"/>
    <n v="0"/>
    <n v="0"/>
    <n v="0"/>
    <n v="0"/>
    <n v="0"/>
    <n v="0"/>
    <n v="0"/>
    <n v="0"/>
    <n v="0"/>
    <x v="0"/>
    <n v="55"/>
    <n v="6690"/>
    <n v="0"/>
    <n v="0"/>
    <n v="4"/>
  </r>
  <r>
    <s v="Signature Global Park"/>
    <s v=" Sector 36 Sohna"/>
    <x v="0"/>
    <n v="100000"/>
    <n v="9900"/>
    <s v=""/>
    <x v="4"/>
    <x v="7"/>
    <n v="1.01010101010101E-2"/>
    <n v="1010"/>
    <m/>
    <m/>
    <n v="3"/>
    <n v="2"/>
    <n v="3"/>
    <n v="3"/>
    <s v="plurifamiliar"/>
    <n v="4"/>
    <n v="2"/>
    <n v="0"/>
    <n v="0"/>
    <n v="0"/>
    <n v="0"/>
    <n v="1"/>
    <n v="1"/>
    <n v="1"/>
    <n v="0"/>
    <n v="0"/>
    <n v="1"/>
    <n v="1"/>
    <n v="1"/>
    <n v="1"/>
    <n v="1"/>
    <n v="1"/>
    <n v="1"/>
    <n v="1"/>
    <n v="1"/>
    <n v="1"/>
    <n v="1"/>
    <n v="1"/>
    <n v="1"/>
    <n v="1"/>
    <n v="0"/>
    <n v="0"/>
    <n v="0"/>
    <n v="1"/>
    <x v="0"/>
    <x v="2"/>
    <n v="1"/>
    <n v="0"/>
    <n v="0"/>
    <n v="3"/>
    <n v="0"/>
    <n v="0"/>
    <n v="0"/>
    <n v="0"/>
    <n v="0"/>
    <n v="1"/>
    <n v="0"/>
    <n v="0"/>
    <n v="0"/>
    <n v="0"/>
    <n v="0"/>
    <n v="0"/>
    <n v="0"/>
    <n v="0"/>
    <n v="0"/>
    <n v="0"/>
    <n v="2"/>
    <x v="1"/>
    <n v="100"/>
    <n v="9900"/>
    <n v="4"/>
    <n v="14"/>
    <n v="6"/>
  </r>
  <r>
    <s v="Signature Global Park"/>
    <s v=" Sohna"/>
    <x v="0"/>
    <n v="65000"/>
    <n v="7299"/>
    <s v=""/>
    <x v="4"/>
    <x v="1"/>
    <n v="8.9053294971913003E-3"/>
    <n v="520"/>
    <n v="822"/>
    <m/>
    <n v="2"/>
    <n v="2"/>
    <n v="3"/>
    <n v="2"/>
    <s v="unifamiliar"/>
    <n v="4"/>
    <n v="1"/>
    <n v="0"/>
    <n v="0"/>
    <n v="0"/>
    <n v="0"/>
    <m/>
    <m/>
    <m/>
    <m/>
    <m/>
    <m/>
    <m/>
    <m/>
    <m/>
    <m/>
    <m/>
    <m/>
    <m/>
    <m/>
    <m/>
    <m/>
    <m/>
    <n v="1"/>
    <n v="0"/>
    <n v="0"/>
    <n v="0"/>
    <n v="0"/>
    <n v="1"/>
    <x v="0"/>
    <x v="0"/>
    <n v="1"/>
    <n v="0"/>
    <n v="0"/>
    <n v="0"/>
    <n v="0"/>
    <n v="0"/>
    <n v="0"/>
    <n v="0"/>
    <n v="0"/>
    <n v="0"/>
    <n v="0"/>
    <n v="0"/>
    <n v="0"/>
    <n v="0"/>
    <n v="0"/>
    <n v="0"/>
    <n v="0"/>
    <n v="0"/>
    <n v="0"/>
    <n v="0"/>
    <n v="0"/>
    <x v="0"/>
    <n v="65"/>
    <n v="7299"/>
    <n v="0"/>
    <n v="0"/>
    <n v="4"/>
  </r>
  <r>
    <s v="Signature Global Park"/>
    <s v=" Sohna"/>
    <x v="0"/>
    <n v="54000"/>
    <n v="7200"/>
    <s v="North-East"/>
    <x v="5"/>
    <x v="7"/>
    <n v="7.4999999999999997E-3"/>
    <n v="750"/>
    <m/>
    <m/>
    <n v="2"/>
    <n v="2"/>
    <n v="2"/>
    <n v="2"/>
    <s v="unifamiliar"/>
    <n v="4"/>
    <n v="4"/>
    <n v="0"/>
    <n v="0"/>
    <n v="0"/>
    <n v="0"/>
    <n v="1"/>
    <n v="1"/>
    <n v="1"/>
    <n v="0"/>
    <n v="0"/>
    <n v="0"/>
    <n v="1"/>
    <n v="1"/>
    <n v="1"/>
    <n v="1"/>
    <n v="1"/>
    <n v="1"/>
    <n v="1"/>
    <n v="1"/>
    <n v="1"/>
    <n v="1"/>
    <n v="1"/>
    <n v="1"/>
    <n v="0"/>
    <n v="0"/>
    <n v="0"/>
    <n v="0"/>
    <n v="1"/>
    <x v="0"/>
    <x v="0"/>
    <n v="1"/>
    <n v="0"/>
    <n v="0"/>
    <n v="0"/>
    <n v="0"/>
    <n v="0"/>
    <n v="0"/>
    <n v="0"/>
    <n v="0"/>
    <n v="0"/>
    <n v="0"/>
    <n v="0"/>
    <n v="0"/>
    <n v="0"/>
    <n v="0"/>
    <n v="0"/>
    <n v="0"/>
    <n v="0"/>
    <n v="0"/>
    <n v="0"/>
    <n v="0"/>
    <x v="0"/>
    <n v="54"/>
    <n v="7200"/>
    <n v="0"/>
    <n v="13"/>
    <n v="4"/>
  </r>
  <r>
    <s v="Signature Global Park"/>
    <s v=" Sector 36 Sohna"/>
    <x v="0"/>
    <n v="72000"/>
    <n v="6428"/>
    <s v=""/>
    <x v="5"/>
    <x v="1"/>
    <n v="1.12009956440572E-2"/>
    <n v="1120"/>
    <m/>
    <m/>
    <n v="3"/>
    <n v="2"/>
    <n v="3"/>
    <n v="3"/>
    <s v="plurifamiliar"/>
    <n v="4"/>
    <n v="2"/>
    <n v="0"/>
    <n v="0"/>
    <n v="0"/>
    <n v="0"/>
    <m/>
    <m/>
    <m/>
    <m/>
    <m/>
    <m/>
    <m/>
    <m/>
    <m/>
    <m/>
    <m/>
    <m/>
    <m/>
    <m/>
    <m/>
    <m/>
    <m/>
    <n v="1"/>
    <n v="1"/>
    <n v="0"/>
    <n v="0"/>
    <n v="0"/>
    <n v="1"/>
    <x v="0"/>
    <x v="2"/>
    <n v="1"/>
    <n v="0"/>
    <n v="0"/>
    <n v="0"/>
    <n v="0"/>
    <n v="0"/>
    <n v="0"/>
    <n v="0"/>
    <n v="0"/>
    <n v="0"/>
    <n v="0"/>
    <n v="0"/>
    <n v="0"/>
    <n v="0"/>
    <n v="0"/>
    <n v="0"/>
    <n v="0"/>
    <n v="0"/>
    <n v="0"/>
    <n v="0"/>
    <n v="0"/>
    <x v="0"/>
    <n v="72"/>
    <n v="6428"/>
    <n v="0"/>
    <n v="0"/>
    <n v="6"/>
  </r>
  <r>
    <s v="Signature Global Park"/>
    <s v=" Sohna"/>
    <x v="0"/>
    <n v="79000"/>
    <n v="7308"/>
    <s v=""/>
    <x v="5"/>
    <x v="11"/>
    <n v="1.0810071154898701E-2"/>
    <m/>
    <m/>
    <n v="1081"/>
    <n v="3"/>
    <n v="2"/>
    <n v="3"/>
    <n v="3"/>
    <s v="plurifamiliar"/>
    <n v="4"/>
    <n v="4"/>
    <n v="0"/>
    <n v="0"/>
    <n v="0"/>
    <n v="0"/>
    <n v="1"/>
    <n v="0"/>
    <n v="1"/>
    <n v="0"/>
    <n v="0"/>
    <n v="1"/>
    <n v="1"/>
    <n v="1"/>
    <n v="0"/>
    <n v="1"/>
    <n v="1"/>
    <n v="1"/>
    <n v="0"/>
    <n v="1"/>
    <n v="1"/>
    <n v="1"/>
    <n v="1"/>
    <n v="1"/>
    <n v="0"/>
    <n v="0"/>
    <n v="0"/>
    <n v="0"/>
    <n v="1"/>
    <x v="0"/>
    <x v="0"/>
    <n v="1"/>
    <n v="0"/>
    <n v="0"/>
    <n v="0"/>
    <n v="0"/>
    <n v="0"/>
    <n v="0"/>
    <n v="0"/>
    <n v="0"/>
    <n v="0"/>
    <n v="0"/>
    <n v="0"/>
    <n v="0"/>
    <n v="0"/>
    <n v="0"/>
    <n v="0"/>
    <n v="0"/>
    <n v="0"/>
    <n v="0"/>
    <n v="0"/>
    <n v="0"/>
    <x v="0"/>
    <n v="79"/>
    <n v="7308"/>
    <n v="0"/>
    <n v="11"/>
    <n v="4"/>
  </r>
  <r>
    <s v="signature global rosellia"/>
    <s v=" Sector 95A Gurgaon"/>
    <x v="1"/>
    <n v="45000"/>
    <n v="8754"/>
    <s v=""/>
    <x v="4"/>
    <x v="17"/>
    <n v="5.1405071967099997E-3"/>
    <n v="514"/>
    <m/>
    <m/>
    <n v="2"/>
    <n v="2"/>
    <n v="2"/>
    <n v="2"/>
    <s v="unifamiliar"/>
    <n v="14"/>
    <n v="14"/>
    <n v="0"/>
    <n v="0"/>
    <n v="0"/>
    <n v="0"/>
    <n v="0"/>
    <n v="0"/>
    <n v="1"/>
    <n v="0"/>
    <n v="0"/>
    <n v="0"/>
    <n v="1"/>
    <n v="0"/>
    <n v="0"/>
    <n v="0"/>
    <n v="0"/>
    <n v="1"/>
    <n v="0"/>
    <n v="1"/>
    <n v="0"/>
    <n v="0"/>
    <n v="0"/>
    <m/>
    <m/>
    <m/>
    <m/>
    <m/>
    <m/>
    <x v="2"/>
    <x v="1"/>
    <m/>
    <m/>
    <n v="0"/>
    <n v="0"/>
    <n v="0"/>
    <n v="0"/>
    <n v="0"/>
    <n v="0"/>
    <n v="0"/>
    <n v="0"/>
    <n v="0"/>
    <n v="0"/>
    <n v="0"/>
    <n v="0"/>
    <n v="0"/>
    <n v="0"/>
    <n v="0"/>
    <n v="0"/>
    <n v="0"/>
    <n v="0"/>
    <n v="0"/>
    <x v="0"/>
    <n v="45"/>
    <n v="8754"/>
    <n v="0"/>
    <n v="4"/>
    <n v="0"/>
  </r>
  <r>
    <s v="Signature Global Solera"/>
    <s v=" Sector 107 Gurgaon"/>
    <x v="1"/>
    <n v="50000"/>
    <n v="7692"/>
    <s v=""/>
    <x v="0"/>
    <x v="1"/>
    <n v="6.5002600104004001E-3"/>
    <m/>
    <m/>
    <n v="546"/>
    <n v="2"/>
    <n v="2"/>
    <n v="1"/>
    <n v="2"/>
    <s v="unifamiliar"/>
    <n v="13"/>
    <n v="11"/>
    <n v="0"/>
    <n v="0"/>
    <n v="0"/>
    <n v="0"/>
    <m/>
    <m/>
    <m/>
    <m/>
    <m/>
    <m/>
    <m/>
    <m/>
    <m/>
    <m/>
    <m/>
    <m/>
    <m/>
    <m/>
    <m/>
    <m/>
    <m/>
    <n v="1"/>
    <n v="1"/>
    <n v="0"/>
    <n v="0"/>
    <n v="0"/>
    <n v="0"/>
    <x v="0"/>
    <x v="0"/>
    <n v="1"/>
    <n v="1"/>
    <n v="0"/>
    <n v="0"/>
    <n v="0"/>
    <n v="0"/>
    <n v="0"/>
    <n v="0"/>
    <n v="0"/>
    <n v="0"/>
    <n v="0"/>
    <n v="0"/>
    <n v="0"/>
    <n v="0"/>
    <n v="0"/>
    <n v="0"/>
    <n v="0"/>
    <n v="0"/>
    <n v="0"/>
    <n v="0"/>
    <n v="0"/>
    <x v="0"/>
    <n v="50"/>
    <n v="7692"/>
    <n v="0"/>
    <n v="0"/>
    <n v="5"/>
  </r>
  <r>
    <s v="Signature Global Solera"/>
    <s v=" Sector 107 Gurgaon"/>
    <x v="1"/>
    <n v="27000"/>
    <n v="5521"/>
    <s v="North-East"/>
    <x v="0"/>
    <x v="2"/>
    <n v="4.8904184024633002E-3"/>
    <n v="489"/>
    <m/>
    <m/>
    <n v="2"/>
    <n v="2"/>
    <n v="2"/>
    <n v="2"/>
    <s v="unifamiliar"/>
    <n v="14"/>
    <n v="0"/>
    <n v="0"/>
    <n v="0"/>
    <n v="0"/>
    <n v="0"/>
    <n v="0"/>
    <n v="1"/>
    <n v="1"/>
    <n v="1"/>
    <n v="0"/>
    <n v="0"/>
    <n v="1"/>
    <n v="0"/>
    <n v="1"/>
    <n v="0"/>
    <n v="0"/>
    <n v="1"/>
    <n v="0"/>
    <n v="0"/>
    <n v="0"/>
    <n v="1"/>
    <n v="0"/>
    <n v="1"/>
    <n v="1"/>
    <n v="0"/>
    <n v="0"/>
    <n v="0"/>
    <n v="0"/>
    <x v="0"/>
    <x v="0"/>
    <n v="1"/>
    <n v="1"/>
    <n v="0"/>
    <n v="0"/>
    <n v="0"/>
    <n v="0"/>
    <n v="0"/>
    <n v="0"/>
    <n v="0"/>
    <n v="0"/>
    <n v="0"/>
    <n v="0"/>
    <n v="0"/>
    <n v="0"/>
    <n v="0"/>
    <n v="0"/>
    <n v="0"/>
    <n v="0"/>
    <n v="0"/>
    <n v="0"/>
    <n v="0"/>
    <x v="0"/>
    <n v="27"/>
    <n v="5521"/>
    <n v="0"/>
    <n v="7"/>
    <n v="5"/>
  </r>
  <r>
    <s v="Signature Global Solera"/>
    <s v=" Sector 107 Gurgaon"/>
    <x v="1"/>
    <n v="27750"/>
    <n v="5674"/>
    <s v="West"/>
    <x v="0"/>
    <x v="2"/>
    <n v="4.8907296439900999E-3"/>
    <n v="489"/>
    <m/>
    <m/>
    <n v="2"/>
    <n v="2"/>
    <n v="2"/>
    <n v="2"/>
    <s v="unifamiliar"/>
    <n v="14"/>
    <n v="6"/>
    <n v="0"/>
    <n v="0"/>
    <n v="0"/>
    <n v="0"/>
    <n v="0"/>
    <n v="1"/>
    <n v="1"/>
    <n v="1"/>
    <n v="0"/>
    <n v="0"/>
    <n v="1"/>
    <n v="0"/>
    <n v="1"/>
    <n v="0"/>
    <n v="0"/>
    <n v="1"/>
    <n v="0"/>
    <n v="0"/>
    <n v="0"/>
    <n v="1"/>
    <n v="0"/>
    <n v="1"/>
    <n v="1"/>
    <n v="0"/>
    <n v="0"/>
    <n v="0"/>
    <n v="0"/>
    <x v="0"/>
    <x v="0"/>
    <n v="1"/>
    <n v="1"/>
    <n v="0"/>
    <n v="0"/>
    <n v="0"/>
    <n v="0"/>
    <n v="0"/>
    <n v="0"/>
    <n v="0"/>
    <n v="0"/>
    <n v="0"/>
    <n v="0"/>
    <n v="0"/>
    <n v="0"/>
    <n v="0"/>
    <n v="0"/>
    <n v="0"/>
    <n v="0"/>
    <n v="0"/>
    <n v="0"/>
    <n v="0"/>
    <x v="0"/>
    <n v="27.75"/>
    <n v="5674"/>
    <n v="0"/>
    <n v="7"/>
    <n v="5"/>
  </r>
  <r>
    <s v="Signature Global Solera"/>
    <s v=" Sector 107 Gurgaon"/>
    <x v="1"/>
    <n v="50000"/>
    <n v="7751"/>
    <s v="South-East"/>
    <x v="0"/>
    <x v="17"/>
    <n v="6.4507805444457998E-3"/>
    <n v="645"/>
    <m/>
    <m/>
    <n v="3"/>
    <n v="2"/>
    <n v="2"/>
    <n v="3"/>
    <s v="plurifamiliar"/>
    <n v="14"/>
    <n v="6"/>
    <n v="0"/>
    <n v="0"/>
    <n v="0"/>
    <n v="0"/>
    <n v="0"/>
    <n v="0"/>
    <n v="1"/>
    <n v="0"/>
    <n v="0"/>
    <n v="0"/>
    <n v="1"/>
    <n v="0"/>
    <n v="0"/>
    <n v="0"/>
    <n v="0"/>
    <n v="1"/>
    <n v="0"/>
    <n v="0"/>
    <n v="0"/>
    <n v="0"/>
    <n v="0"/>
    <n v="1"/>
    <n v="1"/>
    <n v="0"/>
    <n v="0"/>
    <n v="0"/>
    <n v="0"/>
    <x v="0"/>
    <x v="0"/>
    <n v="1"/>
    <n v="1"/>
    <n v="0"/>
    <n v="0"/>
    <n v="0"/>
    <n v="0"/>
    <n v="0"/>
    <n v="0"/>
    <n v="0"/>
    <n v="0"/>
    <n v="0"/>
    <n v="0"/>
    <n v="0"/>
    <n v="0"/>
    <n v="0"/>
    <n v="0"/>
    <n v="0"/>
    <n v="0"/>
    <n v="0"/>
    <n v="0"/>
    <n v="0"/>
    <x v="0"/>
    <n v="50"/>
    <n v="7751"/>
    <n v="0"/>
    <n v="3"/>
    <n v="5"/>
  </r>
  <r>
    <s v="Signature Global Solera"/>
    <s v=" Sector 107 Gurgaon"/>
    <x v="1"/>
    <n v="52000"/>
    <n v="8062"/>
    <s v="East"/>
    <x v="0"/>
    <x v="17"/>
    <n v="6.4500124038699997E-3"/>
    <n v="645"/>
    <m/>
    <m/>
    <n v="3"/>
    <n v="2"/>
    <n v="2"/>
    <n v="3"/>
    <s v="plurifamiliar"/>
    <n v="14"/>
    <n v="5"/>
    <n v="0"/>
    <n v="0"/>
    <n v="0"/>
    <n v="0"/>
    <n v="0"/>
    <n v="0"/>
    <n v="1"/>
    <n v="0"/>
    <n v="0"/>
    <n v="0"/>
    <n v="1"/>
    <n v="0"/>
    <n v="0"/>
    <n v="0"/>
    <n v="0"/>
    <n v="1"/>
    <n v="0"/>
    <n v="0"/>
    <n v="0"/>
    <n v="0"/>
    <n v="0"/>
    <n v="1"/>
    <n v="1"/>
    <n v="0"/>
    <n v="0"/>
    <n v="0"/>
    <n v="0"/>
    <x v="0"/>
    <x v="0"/>
    <n v="1"/>
    <n v="1"/>
    <n v="0"/>
    <n v="3"/>
    <n v="0"/>
    <n v="0"/>
    <n v="0"/>
    <n v="0"/>
    <n v="0"/>
    <n v="0"/>
    <n v="0"/>
    <n v="0"/>
    <n v="0"/>
    <n v="0"/>
    <n v="0"/>
    <n v="0"/>
    <n v="0"/>
    <n v="0"/>
    <n v="0"/>
    <n v="0"/>
    <n v="0"/>
    <x v="0"/>
    <n v="52"/>
    <n v="8062"/>
    <n v="3"/>
    <n v="3"/>
    <n v="5"/>
  </r>
  <r>
    <s v="Signature Global Solera"/>
    <s v=" Sector 107 Gurgaon"/>
    <x v="1"/>
    <n v="28000"/>
    <n v="5725"/>
    <s v="West"/>
    <x v="0"/>
    <x v="2"/>
    <n v="4.8908296943231001E-3"/>
    <n v="489"/>
    <m/>
    <m/>
    <n v="2"/>
    <n v="2"/>
    <n v="2"/>
    <n v="2"/>
    <s v="unifamiliar"/>
    <n v="14"/>
    <n v="6"/>
    <n v="0"/>
    <n v="0"/>
    <n v="0"/>
    <n v="0"/>
    <n v="0"/>
    <n v="1"/>
    <n v="1"/>
    <n v="1"/>
    <n v="0"/>
    <n v="0"/>
    <n v="1"/>
    <n v="0"/>
    <n v="1"/>
    <n v="0"/>
    <n v="0"/>
    <n v="1"/>
    <n v="0"/>
    <n v="0"/>
    <n v="0"/>
    <n v="1"/>
    <n v="0"/>
    <n v="1"/>
    <n v="1"/>
    <n v="0"/>
    <n v="0"/>
    <n v="0"/>
    <n v="0"/>
    <x v="0"/>
    <x v="0"/>
    <n v="1"/>
    <n v="1"/>
    <n v="0"/>
    <n v="0"/>
    <n v="0"/>
    <n v="0"/>
    <n v="0"/>
    <n v="0"/>
    <n v="0"/>
    <n v="0"/>
    <n v="0"/>
    <n v="0"/>
    <n v="0"/>
    <n v="0"/>
    <n v="0"/>
    <n v="0"/>
    <n v="0"/>
    <n v="0"/>
    <n v="0"/>
    <n v="0"/>
    <n v="0"/>
    <x v="0"/>
    <n v="28"/>
    <n v="5725"/>
    <n v="0"/>
    <n v="7"/>
    <n v="5"/>
  </r>
  <r>
    <s v="Signature Global Solera"/>
    <s v=" Sector 107 Gurgaon"/>
    <x v="1"/>
    <n v="29000"/>
    <n v="5930"/>
    <s v="East"/>
    <x v="0"/>
    <x v="2"/>
    <n v="4.8903878583472999E-3"/>
    <n v="489"/>
    <m/>
    <m/>
    <n v="2"/>
    <n v="2"/>
    <n v="2"/>
    <n v="2"/>
    <s v="unifamiliar"/>
    <n v="14"/>
    <n v="3"/>
    <n v="0"/>
    <n v="0"/>
    <n v="0"/>
    <n v="0"/>
    <n v="0"/>
    <n v="1"/>
    <n v="1"/>
    <n v="1"/>
    <n v="0"/>
    <n v="0"/>
    <n v="1"/>
    <n v="0"/>
    <n v="1"/>
    <n v="0"/>
    <n v="0"/>
    <n v="1"/>
    <n v="0"/>
    <n v="0"/>
    <n v="0"/>
    <n v="1"/>
    <n v="0"/>
    <n v="1"/>
    <n v="1"/>
    <n v="0"/>
    <n v="0"/>
    <n v="0"/>
    <n v="0"/>
    <x v="0"/>
    <x v="0"/>
    <n v="1"/>
    <n v="1"/>
    <n v="0"/>
    <n v="0"/>
    <n v="0"/>
    <n v="0"/>
    <n v="0"/>
    <n v="0"/>
    <n v="0"/>
    <n v="0"/>
    <n v="0"/>
    <n v="0"/>
    <n v="0"/>
    <n v="0"/>
    <n v="0"/>
    <n v="0"/>
    <n v="0"/>
    <n v="0"/>
    <n v="0"/>
    <n v="0"/>
    <n v="0"/>
    <x v="0"/>
    <n v="29"/>
    <n v="5930"/>
    <n v="0"/>
    <n v="7"/>
    <n v="5"/>
  </r>
  <r>
    <s v="Signature Global Solera"/>
    <s v=" Sector 107 Gurgaon"/>
    <x v="1"/>
    <n v="50000"/>
    <n v="7751"/>
    <s v="North-East"/>
    <x v="0"/>
    <x v="0"/>
    <n v="6.4507805444457998E-3"/>
    <n v="645"/>
    <m/>
    <m/>
    <n v="3"/>
    <n v="2"/>
    <n v="2"/>
    <n v="3"/>
    <s v="plurifamiliar"/>
    <n v="14"/>
    <n v="6"/>
    <n v="0"/>
    <n v="0"/>
    <n v="0"/>
    <n v="0"/>
    <n v="0"/>
    <n v="0"/>
    <n v="1"/>
    <n v="0"/>
    <n v="0"/>
    <n v="0"/>
    <n v="1"/>
    <n v="0"/>
    <n v="1"/>
    <n v="1"/>
    <n v="1"/>
    <n v="1"/>
    <n v="1"/>
    <n v="1"/>
    <n v="0"/>
    <n v="0"/>
    <n v="0"/>
    <n v="1"/>
    <n v="1"/>
    <n v="0"/>
    <n v="0"/>
    <n v="0"/>
    <n v="0"/>
    <x v="0"/>
    <x v="0"/>
    <n v="1"/>
    <n v="1"/>
    <n v="0"/>
    <n v="0"/>
    <n v="0"/>
    <n v="0"/>
    <n v="0"/>
    <n v="0"/>
    <n v="0"/>
    <n v="0"/>
    <n v="0"/>
    <n v="0"/>
    <n v="0"/>
    <n v="0"/>
    <n v="0"/>
    <n v="0"/>
    <n v="0"/>
    <n v="0"/>
    <n v="0"/>
    <n v="0"/>
    <n v="0"/>
    <x v="0"/>
    <n v="50"/>
    <n v="7751"/>
    <n v="0"/>
    <n v="8"/>
    <n v="5"/>
  </r>
  <r>
    <s v="Signature Global Solera"/>
    <s v=" Sector 107 Gurgaon"/>
    <x v="1"/>
    <n v="36000"/>
    <n v="5980"/>
    <s v="North-West"/>
    <x v="0"/>
    <x v="0"/>
    <n v="6.0200668896320999E-3"/>
    <n v="546"/>
    <n v="598"/>
    <n v="602"/>
    <n v="2"/>
    <n v="2"/>
    <n v="1"/>
    <n v="2"/>
    <s v="unifamiliar"/>
    <n v="14"/>
    <n v="7"/>
    <n v="0"/>
    <n v="0"/>
    <n v="0"/>
    <n v="0"/>
    <n v="0"/>
    <n v="0"/>
    <n v="1"/>
    <n v="0"/>
    <n v="0"/>
    <n v="0"/>
    <n v="1"/>
    <n v="0"/>
    <n v="1"/>
    <n v="1"/>
    <n v="1"/>
    <n v="1"/>
    <n v="1"/>
    <n v="1"/>
    <n v="0"/>
    <n v="0"/>
    <n v="0"/>
    <n v="1"/>
    <n v="1"/>
    <n v="0"/>
    <n v="0"/>
    <n v="0"/>
    <n v="0"/>
    <x v="0"/>
    <x v="0"/>
    <n v="1"/>
    <n v="1"/>
    <n v="0"/>
    <n v="0"/>
    <n v="0"/>
    <n v="0"/>
    <n v="0"/>
    <n v="0"/>
    <n v="0"/>
    <n v="0"/>
    <n v="0"/>
    <n v="0"/>
    <n v="0"/>
    <n v="0"/>
    <n v="0"/>
    <n v="0"/>
    <n v="0"/>
    <n v="0"/>
    <n v="0"/>
    <n v="0"/>
    <n v="0"/>
    <x v="0"/>
    <n v="36"/>
    <n v="5980"/>
    <n v="0"/>
    <n v="8"/>
    <n v="5"/>
  </r>
  <r>
    <s v="Signature Global Solera"/>
    <s v=" Sector 107 Gurgaon"/>
    <x v="1"/>
    <n v="28500"/>
    <n v="5828"/>
    <s v="North-East"/>
    <x v="0"/>
    <x v="6"/>
    <n v="4.8901853122855004E-3"/>
    <n v="489"/>
    <m/>
    <m/>
    <n v="2"/>
    <n v="2"/>
    <n v="2"/>
    <n v="2"/>
    <s v="unifamiliar"/>
    <n v="14"/>
    <n v="0"/>
    <n v="0"/>
    <n v="0"/>
    <n v="0"/>
    <n v="0"/>
    <n v="0"/>
    <n v="0"/>
    <n v="1"/>
    <n v="0"/>
    <n v="0"/>
    <n v="0"/>
    <n v="1"/>
    <n v="0"/>
    <n v="1"/>
    <n v="0"/>
    <n v="0"/>
    <n v="1"/>
    <n v="0"/>
    <n v="1"/>
    <n v="0"/>
    <n v="1"/>
    <n v="1"/>
    <n v="1"/>
    <n v="1"/>
    <n v="0"/>
    <n v="0"/>
    <n v="0"/>
    <n v="0"/>
    <x v="0"/>
    <x v="0"/>
    <n v="1"/>
    <n v="1"/>
    <n v="0"/>
    <n v="1"/>
    <n v="0"/>
    <n v="0"/>
    <n v="0"/>
    <n v="0"/>
    <n v="0"/>
    <n v="1"/>
    <n v="0"/>
    <n v="0"/>
    <n v="0"/>
    <n v="0"/>
    <n v="0"/>
    <n v="0"/>
    <n v="0"/>
    <n v="0"/>
    <n v="0"/>
    <n v="0"/>
    <n v="0"/>
    <x v="0"/>
    <n v="28.5"/>
    <n v="5828"/>
    <n v="2"/>
    <n v="6"/>
    <n v="5"/>
  </r>
  <r>
    <s v="Signature Global Solera"/>
    <s v=" Sector 107 Gurgaon"/>
    <x v="1"/>
    <n v="27750"/>
    <n v="5674"/>
    <s v="North"/>
    <x v="0"/>
    <x v="18"/>
    <n v="4.8907296439900999E-3"/>
    <n v="489"/>
    <m/>
    <m/>
    <n v="2"/>
    <n v="2"/>
    <n v="2"/>
    <n v="2"/>
    <s v="unifamiliar"/>
    <n v="14"/>
    <n v="11"/>
    <n v="0"/>
    <n v="0"/>
    <n v="0"/>
    <n v="0"/>
    <n v="0"/>
    <n v="0"/>
    <n v="0"/>
    <n v="1"/>
    <n v="0"/>
    <n v="0"/>
    <n v="1"/>
    <n v="0"/>
    <n v="1"/>
    <n v="0"/>
    <n v="1"/>
    <n v="1"/>
    <n v="0"/>
    <n v="0"/>
    <n v="0"/>
    <n v="1"/>
    <n v="0"/>
    <n v="1"/>
    <n v="1"/>
    <n v="0"/>
    <n v="0"/>
    <n v="0"/>
    <n v="0"/>
    <x v="0"/>
    <x v="0"/>
    <n v="1"/>
    <n v="1"/>
    <n v="0"/>
    <n v="1"/>
    <n v="0"/>
    <n v="0"/>
    <n v="0"/>
    <n v="0"/>
    <n v="0"/>
    <n v="0"/>
    <n v="0"/>
    <n v="0"/>
    <n v="0"/>
    <n v="0"/>
    <n v="0"/>
    <n v="0"/>
    <n v="0"/>
    <n v="0"/>
    <n v="0"/>
    <n v="0"/>
    <n v="0"/>
    <x v="0"/>
    <n v="27.75"/>
    <n v="5674"/>
    <n v="1"/>
    <n v="6"/>
    <n v="5"/>
  </r>
  <r>
    <s v="Signature Global Solera"/>
    <s v=" Sector 107 Gurgaon"/>
    <x v="1"/>
    <n v="27500"/>
    <n v="5623"/>
    <s v="North-West"/>
    <x v="0"/>
    <x v="10"/>
    <n v="4.8906277787657002E-3"/>
    <n v="489"/>
    <m/>
    <m/>
    <n v="2"/>
    <n v="2"/>
    <n v="2"/>
    <n v="2"/>
    <s v="unifamiliar"/>
    <n v="14"/>
    <n v="14"/>
    <n v="0"/>
    <n v="0"/>
    <n v="0"/>
    <n v="0"/>
    <n v="0"/>
    <n v="0"/>
    <n v="1"/>
    <n v="1"/>
    <n v="0"/>
    <n v="0"/>
    <n v="1"/>
    <n v="0"/>
    <n v="1"/>
    <n v="0"/>
    <n v="0"/>
    <n v="1"/>
    <n v="0"/>
    <n v="1"/>
    <n v="0"/>
    <n v="1"/>
    <n v="0"/>
    <n v="1"/>
    <n v="1"/>
    <n v="0"/>
    <n v="0"/>
    <n v="0"/>
    <n v="0"/>
    <x v="0"/>
    <x v="0"/>
    <n v="1"/>
    <n v="1"/>
    <n v="0"/>
    <n v="1"/>
    <n v="0"/>
    <n v="0"/>
    <n v="0"/>
    <n v="0"/>
    <n v="0"/>
    <n v="1"/>
    <n v="0"/>
    <n v="0"/>
    <n v="0"/>
    <n v="0"/>
    <n v="0"/>
    <n v="0"/>
    <n v="0"/>
    <n v="0"/>
    <n v="0"/>
    <n v="0"/>
    <n v="0"/>
    <x v="0"/>
    <n v="27.5"/>
    <n v="5623"/>
    <n v="2"/>
    <n v="7"/>
    <n v="5"/>
  </r>
  <r>
    <s v="Signature Global Solera"/>
    <s v=" Sector 107 Gurgaon"/>
    <x v="1"/>
    <n v="28000"/>
    <n v="5725"/>
    <s v="South"/>
    <x v="0"/>
    <x v="10"/>
    <n v="4.8908296943231001E-3"/>
    <n v="489"/>
    <m/>
    <m/>
    <n v="2"/>
    <n v="2"/>
    <n v="2"/>
    <n v="2"/>
    <s v="unifamiliar"/>
    <n v="14"/>
    <n v="10"/>
    <n v="0"/>
    <n v="0"/>
    <n v="0"/>
    <n v="0"/>
    <n v="0"/>
    <n v="0"/>
    <n v="1"/>
    <n v="1"/>
    <n v="0"/>
    <n v="0"/>
    <n v="1"/>
    <n v="0"/>
    <n v="1"/>
    <n v="0"/>
    <n v="0"/>
    <n v="1"/>
    <n v="0"/>
    <n v="1"/>
    <n v="0"/>
    <n v="1"/>
    <n v="0"/>
    <n v="1"/>
    <n v="1"/>
    <n v="0"/>
    <n v="0"/>
    <n v="0"/>
    <n v="0"/>
    <x v="0"/>
    <x v="0"/>
    <n v="1"/>
    <n v="1"/>
    <n v="0"/>
    <n v="0"/>
    <n v="0"/>
    <n v="0"/>
    <n v="0"/>
    <n v="0"/>
    <n v="0"/>
    <n v="0"/>
    <n v="0"/>
    <n v="0"/>
    <n v="0"/>
    <n v="0"/>
    <n v="0"/>
    <n v="0"/>
    <n v="0"/>
    <n v="0"/>
    <n v="0"/>
    <n v="0"/>
    <n v="0"/>
    <x v="0"/>
    <n v="28"/>
    <n v="5725"/>
    <n v="0"/>
    <n v="7"/>
    <n v="5"/>
  </r>
  <r>
    <s v="Signature Global Solera"/>
    <s v=" Sector 107 Gurgaon"/>
    <x v="1"/>
    <n v="35500"/>
    <n v="6489"/>
    <s v="North-West"/>
    <x v="0"/>
    <x v="2"/>
    <n v="5.4707967329326E-3"/>
    <n v="547"/>
    <m/>
    <m/>
    <n v="2"/>
    <n v="2"/>
    <n v="2"/>
    <n v="2"/>
    <s v="unifamiliar"/>
    <n v="14"/>
    <n v="8"/>
    <n v="0"/>
    <n v="0"/>
    <n v="0"/>
    <n v="0"/>
    <n v="0"/>
    <n v="1"/>
    <n v="1"/>
    <n v="1"/>
    <n v="0"/>
    <n v="0"/>
    <n v="1"/>
    <n v="0"/>
    <n v="1"/>
    <n v="0"/>
    <n v="0"/>
    <n v="1"/>
    <n v="0"/>
    <n v="0"/>
    <n v="0"/>
    <n v="1"/>
    <n v="0"/>
    <n v="1"/>
    <n v="1"/>
    <n v="0"/>
    <n v="0"/>
    <n v="0"/>
    <n v="0"/>
    <x v="0"/>
    <x v="0"/>
    <n v="1"/>
    <n v="1"/>
    <n v="0"/>
    <n v="0"/>
    <n v="0"/>
    <n v="0"/>
    <n v="0"/>
    <n v="0"/>
    <n v="0"/>
    <n v="1"/>
    <n v="0"/>
    <n v="0"/>
    <n v="0"/>
    <n v="0"/>
    <n v="0"/>
    <n v="0"/>
    <n v="0"/>
    <n v="0"/>
    <n v="0"/>
    <n v="0"/>
    <n v="0"/>
    <x v="0"/>
    <n v="35.5"/>
    <n v="6489"/>
    <n v="1"/>
    <n v="7"/>
    <n v="5"/>
  </r>
  <r>
    <s v="Signature Global Solera"/>
    <s v=" Sector 107 Gurgaon"/>
    <x v="1"/>
    <n v="51000"/>
    <n v="7906"/>
    <s v="South"/>
    <x v="0"/>
    <x v="17"/>
    <n v="6.4507968631418999E-3"/>
    <n v="645"/>
    <m/>
    <m/>
    <n v="3"/>
    <n v="2"/>
    <n v="2"/>
    <n v="3"/>
    <s v="plurifamiliar"/>
    <n v="14"/>
    <n v="9"/>
    <n v="0"/>
    <n v="0"/>
    <n v="0"/>
    <n v="0"/>
    <n v="0"/>
    <n v="0"/>
    <n v="1"/>
    <n v="0"/>
    <n v="0"/>
    <n v="0"/>
    <n v="1"/>
    <n v="0"/>
    <n v="0"/>
    <n v="0"/>
    <n v="0"/>
    <n v="1"/>
    <n v="0"/>
    <n v="0"/>
    <n v="0"/>
    <n v="0"/>
    <n v="0"/>
    <n v="1"/>
    <n v="1"/>
    <n v="0"/>
    <n v="0"/>
    <n v="0"/>
    <n v="0"/>
    <x v="0"/>
    <x v="0"/>
    <n v="1"/>
    <n v="1"/>
    <n v="0"/>
    <n v="0"/>
    <n v="0"/>
    <n v="0"/>
    <n v="0"/>
    <n v="0"/>
    <n v="0"/>
    <n v="0"/>
    <n v="0"/>
    <n v="0"/>
    <n v="0"/>
    <n v="0"/>
    <n v="0"/>
    <n v="0"/>
    <n v="0"/>
    <n v="0"/>
    <n v="0"/>
    <n v="0"/>
    <n v="0"/>
    <x v="0"/>
    <n v="51"/>
    <n v="7906"/>
    <n v="0"/>
    <n v="3"/>
    <n v="5"/>
  </r>
  <r>
    <s v="Signature Global Solera"/>
    <s v=" Sector 107 Gurgaon"/>
    <x v="1"/>
    <n v="35000"/>
    <n v="6398"/>
    <s v="South"/>
    <x v="0"/>
    <x v="2"/>
    <n v="5.4704595185994997E-3"/>
    <n v="547"/>
    <m/>
    <m/>
    <n v="2"/>
    <n v="2"/>
    <n v="2"/>
    <n v="2"/>
    <s v="unifamiliar"/>
    <n v="14"/>
    <n v="8"/>
    <n v="0"/>
    <n v="0"/>
    <n v="0"/>
    <n v="0"/>
    <n v="0"/>
    <n v="1"/>
    <n v="1"/>
    <n v="1"/>
    <n v="0"/>
    <n v="0"/>
    <n v="1"/>
    <n v="0"/>
    <n v="1"/>
    <n v="0"/>
    <n v="0"/>
    <n v="1"/>
    <n v="0"/>
    <n v="0"/>
    <n v="0"/>
    <n v="1"/>
    <n v="0"/>
    <n v="1"/>
    <n v="1"/>
    <n v="0"/>
    <n v="0"/>
    <n v="0"/>
    <n v="0"/>
    <x v="0"/>
    <x v="0"/>
    <n v="1"/>
    <n v="1"/>
    <n v="0"/>
    <n v="0"/>
    <n v="0"/>
    <n v="0"/>
    <n v="0"/>
    <n v="0"/>
    <n v="0"/>
    <n v="1"/>
    <n v="0"/>
    <n v="0"/>
    <n v="0"/>
    <n v="0"/>
    <n v="0"/>
    <n v="0"/>
    <n v="0"/>
    <n v="0"/>
    <n v="0"/>
    <n v="0"/>
    <n v="0"/>
    <x v="0"/>
    <n v="35"/>
    <n v="6398"/>
    <n v="1"/>
    <n v="7"/>
    <n v="5"/>
  </r>
  <r>
    <s v="Signature Global Solera"/>
    <s v=" Sector 107 Gurgaon"/>
    <x v="1"/>
    <n v="28500"/>
    <n v="5828"/>
    <s v="South"/>
    <x v="0"/>
    <x v="2"/>
    <n v="4.8901853122855004E-3"/>
    <n v="489"/>
    <m/>
    <m/>
    <n v="2"/>
    <n v="2"/>
    <n v="2"/>
    <n v="2"/>
    <s v="unifamiliar"/>
    <n v="14"/>
    <n v="11"/>
    <n v="0"/>
    <n v="0"/>
    <n v="0"/>
    <n v="0"/>
    <n v="0"/>
    <n v="1"/>
    <n v="1"/>
    <n v="1"/>
    <n v="0"/>
    <n v="0"/>
    <n v="1"/>
    <n v="0"/>
    <n v="1"/>
    <n v="0"/>
    <n v="0"/>
    <n v="1"/>
    <n v="0"/>
    <n v="0"/>
    <n v="0"/>
    <n v="1"/>
    <n v="0"/>
    <n v="1"/>
    <n v="1"/>
    <n v="0"/>
    <n v="0"/>
    <n v="0"/>
    <n v="0"/>
    <x v="0"/>
    <x v="0"/>
    <n v="1"/>
    <n v="1"/>
    <n v="0"/>
    <n v="0"/>
    <n v="0"/>
    <n v="0"/>
    <n v="0"/>
    <n v="0"/>
    <n v="0"/>
    <n v="0"/>
    <n v="0"/>
    <n v="0"/>
    <n v="0"/>
    <n v="0"/>
    <n v="0"/>
    <n v="0"/>
    <n v="0"/>
    <n v="0"/>
    <n v="0"/>
    <n v="0"/>
    <n v="0"/>
    <x v="0"/>
    <n v="28.5"/>
    <n v="5828"/>
    <n v="0"/>
    <n v="7"/>
    <n v="5"/>
  </r>
  <r>
    <s v="Signature Global Solera"/>
    <s v=" Sector 107 Gurgaon"/>
    <x v="1"/>
    <n v="36000"/>
    <n v="6581"/>
    <s v="South-East"/>
    <x v="0"/>
    <x v="2"/>
    <n v="5.4702932685001997E-3"/>
    <n v="547"/>
    <m/>
    <m/>
    <n v="2"/>
    <n v="2"/>
    <n v="2"/>
    <n v="2"/>
    <s v="unifamiliar"/>
    <n v="14"/>
    <n v="8"/>
    <n v="0"/>
    <n v="0"/>
    <n v="0"/>
    <n v="0"/>
    <n v="0"/>
    <n v="1"/>
    <n v="1"/>
    <n v="1"/>
    <n v="0"/>
    <n v="0"/>
    <n v="1"/>
    <n v="0"/>
    <n v="1"/>
    <n v="0"/>
    <n v="0"/>
    <n v="1"/>
    <n v="0"/>
    <n v="0"/>
    <n v="0"/>
    <n v="1"/>
    <n v="0"/>
    <n v="1"/>
    <n v="1"/>
    <n v="0"/>
    <n v="0"/>
    <n v="0"/>
    <n v="0"/>
    <x v="0"/>
    <x v="0"/>
    <n v="1"/>
    <n v="1"/>
    <n v="0"/>
    <n v="0"/>
    <n v="0"/>
    <n v="0"/>
    <n v="0"/>
    <n v="0"/>
    <n v="0"/>
    <n v="1"/>
    <n v="0"/>
    <n v="0"/>
    <n v="0"/>
    <n v="0"/>
    <n v="0"/>
    <n v="0"/>
    <n v="0"/>
    <n v="0"/>
    <n v="0"/>
    <n v="0"/>
    <n v="0"/>
    <x v="0"/>
    <n v="36"/>
    <n v="6581"/>
    <n v="1"/>
    <n v="7"/>
    <n v="5"/>
  </r>
  <r>
    <s v="Signature Global Solera"/>
    <s v=" Sector 107 Gurgaon"/>
    <x v="1"/>
    <n v="36000"/>
    <n v="6569"/>
    <s v="South"/>
    <x v="0"/>
    <x v="2"/>
    <n v="5.4802861927233E-3"/>
    <m/>
    <m/>
    <n v="548"/>
    <n v="2"/>
    <n v="2"/>
    <n v="1"/>
    <n v="2"/>
    <s v="unifamiliar"/>
    <n v="14"/>
    <n v="9"/>
    <n v="0"/>
    <n v="0"/>
    <n v="0"/>
    <n v="0"/>
    <n v="0"/>
    <n v="0"/>
    <n v="1"/>
    <n v="0"/>
    <n v="0"/>
    <n v="0"/>
    <n v="1"/>
    <n v="0"/>
    <n v="1"/>
    <n v="1"/>
    <n v="0"/>
    <n v="1"/>
    <n v="0"/>
    <n v="0"/>
    <n v="0"/>
    <n v="0"/>
    <n v="0"/>
    <n v="1"/>
    <n v="1"/>
    <n v="0"/>
    <n v="0"/>
    <n v="0"/>
    <n v="0"/>
    <x v="0"/>
    <x v="0"/>
    <n v="1"/>
    <n v="1"/>
    <n v="0"/>
    <n v="2"/>
    <n v="0"/>
    <n v="0"/>
    <n v="0"/>
    <n v="0"/>
    <n v="0"/>
    <n v="0"/>
    <n v="0"/>
    <n v="0"/>
    <n v="0"/>
    <n v="0"/>
    <n v="0"/>
    <n v="1"/>
    <n v="0"/>
    <n v="0"/>
    <n v="0"/>
    <n v="0"/>
    <n v="0"/>
    <x v="0"/>
    <n v="36"/>
    <n v="6569"/>
    <n v="3"/>
    <n v="5"/>
    <n v="5"/>
  </r>
  <r>
    <s v="Signature Global Solera"/>
    <s v=" Sector 107 Gurgaon"/>
    <x v="1"/>
    <n v="37000"/>
    <n v="6751"/>
    <s v="South"/>
    <x v="0"/>
    <x v="37"/>
    <n v="5.4806695304399E-3"/>
    <m/>
    <m/>
    <n v="548"/>
    <n v="2"/>
    <n v="2"/>
    <n v="1"/>
    <n v="2"/>
    <s v="unifamiliar"/>
    <n v="14"/>
    <n v="10"/>
    <n v="0"/>
    <n v="0"/>
    <n v="0"/>
    <n v="0"/>
    <n v="0"/>
    <n v="1"/>
    <n v="1"/>
    <n v="0"/>
    <n v="0"/>
    <n v="0"/>
    <n v="1"/>
    <n v="1"/>
    <n v="1"/>
    <n v="1"/>
    <n v="1"/>
    <n v="1"/>
    <n v="1"/>
    <n v="1"/>
    <n v="0"/>
    <n v="1"/>
    <n v="1"/>
    <n v="1"/>
    <n v="1"/>
    <n v="0"/>
    <n v="0"/>
    <n v="0"/>
    <n v="0"/>
    <x v="0"/>
    <x v="0"/>
    <n v="1"/>
    <n v="1"/>
    <n v="0"/>
    <n v="0"/>
    <n v="0"/>
    <n v="0"/>
    <n v="0"/>
    <n v="0"/>
    <n v="0"/>
    <n v="0"/>
    <n v="0"/>
    <n v="0"/>
    <n v="0"/>
    <n v="0"/>
    <n v="0"/>
    <n v="0"/>
    <n v="0"/>
    <n v="0"/>
    <n v="0"/>
    <n v="0"/>
    <n v="0"/>
    <x v="0"/>
    <n v="37"/>
    <n v="6751"/>
    <n v="0"/>
    <n v="11"/>
    <n v="5"/>
  </r>
  <r>
    <s v="Signature Global Solera"/>
    <s v=" Sector 107 Gurgaon"/>
    <x v="1"/>
    <n v="50000"/>
    <n v="4761"/>
    <s v="South"/>
    <x v="0"/>
    <x v="18"/>
    <n v="1.0501995379121999E-2"/>
    <n v="645"/>
    <n v="850"/>
    <n v="1050"/>
    <n v="3"/>
    <n v="2"/>
    <n v="2"/>
    <n v="3"/>
    <s v="plurifamiliar"/>
    <n v="14"/>
    <n v="5"/>
    <n v="0"/>
    <n v="0"/>
    <n v="0"/>
    <n v="0"/>
    <n v="0"/>
    <n v="0"/>
    <n v="0"/>
    <n v="0"/>
    <n v="0"/>
    <n v="0"/>
    <n v="1"/>
    <n v="0"/>
    <n v="1"/>
    <n v="0"/>
    <n v="1"/>
    <n v="1"/>
    <n v="1"/>
    <n v="1"/>
    <n v="0"/>
    <n v="0"/>
    <n v="0"/>
    <n v="1"/>
    <n v="1"/>
    <n v="0"/>
    <n v="0"/>
    <n v="0"/>
    <n v="0"/>
    <x v="0"/>
    <x v="0"/>
    <n v="1"/>
    <n v="1"/>
    <n v="0"/>
    <n v="0"/>
    <n v="0"/>
    <n v="0"/>
    <n v="0"/>
    <n v="0"/>
    <n v="0"/>
    <n v="0"/>
    <n v="0"/>
    <n v="0"/>
    <n v="0"/>
    <n v="0"/>
    <n v="0"/>
    <n v="0"/>
    <n v="0"/>
    <n v="0"/>
    <n v="0"/>
    <n v="0"/>
    <n v="0"/>
    <x v="0"/>
    <n v="50"/>
    <n v="4761"/>
    <n v="0"/>
    <n v="6"/>
    <n v="5"/>
  </r>
  <r>
    <s v="Signature Global Solera"/>
    <s v=" Sector 107 Gurgaon"/>
    <x v="1"/>
    <n v="30000"/>
    <n v="6134"/>
    <s v="East"/>
    <x v="0"/>
    <x v="0"/>
    <n v="4.8907727420932001E-3"/>
    <n v="489"/>
    <m/>
    <n v="602"/>
    <n v="2"/>
    <n v="2"/>
    <n v="1"/>
    <n v="2"/>
    <s v="unifamiliar"/>
    <n v="14"/>
    <n v="5"/>
    <n v="0"/>
    <n v="0"/>
    <n v="0"/>
    <n v="0"/>
    <n v="0"/>
    <n v="0"/>
    <n v="1"/>
    <n v="0"/>
    <n v="0"/>
    <n v="0"/>
    <n v="1"/>
    <n v="0"/>
    <n v="1"/>
    <n v="1"/>
    <n v="1"/>
    <n v="1"/>
    <n v="1"/>
    <n v="1"/>
    <n v="0"/>
    <n v="1"/>
    <n v="0"/>
    <n v="1"/>
    <n v="1"/>
    <n v="0"/>
    <n v="0"/>
    <n v="0"/>
    <n v="0"/>
    <x v="0"/>
    <x v="0"/>
    <n v="1"/>
    <n v="1"/>
    <n v="0"/>
    <n v="0"/>
    <n v="0"/>
    <n v="0"/>
    <n v="0"/>
    <n v="0"/>
    <n v="0"/>
    <n v="0"/>
    <n v="0"/>
    <n v="0"/>
    <n v="0"/>
    <n v="0"/>
    <n v="0"/>
    <n v="0"/>
    <n v="0"/>
    <n v="0"/>
    <n v="0"/>
    <n v="0"/>
    <n v="0"/>
    <x v="0"/>
    <n v="30"/>
    <n v="6134"/>
    <n v="0"/>
    <n v="9"/>
    <n v="5"/>
  </r>
  <r>
    <s v="Signature Global Solera"/>
    <s v=" Sector 107 Gurgaon"/>
    <x v="1"/>
    <n v="49500"/>
    <n v="8222"/>
    <s v="South-West"/>
    <x v="0"/>
    <x v="0"/>
    <n v="6.0204329846751999E-3"/>
    <m/>
    <n v="598"/>
    <n v="602"/>
    <n v="2"/>
    <n v="2"/>
    <n v="1"/>
    <n v="2"/>
    <s v="unifamiliar"/>
    <n v="14"/>
    <n v="8"/>
    <n v="0"/>
    <n v="0"/>
    <n v="0"/>
    <n v="0"/>
    <n v="0"/>
    <n v="0"/>
    <n v="1"/>
    <n v="0"/>
    <n v="0"/>
    <n v="0"/>
    <n v="1"/>
    <n v="0"/>
    <n v="1"/>
    <n v="1"/>
    <n v="1"/>
    <n v="1"/>
    <n v="1"/>
    <n v="1"/>
    <n v="0"/>
    <n v="0"/>
    <n v="0"/>
    <n v="1"/>
    <n v="1"/>
    <n v="0"/>
    <n v="0"/>
    <n v="0"/>
    <n v="0"/>
    <x v="0"/>
    <x v="0"/>
    <n v="1"/>
    <n v="1"/>
    <n v="3"/>
    <n v="2"/>
    <n v="2"/>
    <n v="1"/>
    <n v="1"/>
    <n v="4"/>
    <n v="2"/>
    <n v="1"/>
    <n v="1"/>
    <n v="0"/>
    <n v="0"/>
    <n v="0"/>
    <n v="1"/>
    <n v="3"/>
    <n v="0"/>
    <n v="0"/>
    <n v="0"/>
    <n v="0"/>
    <n v="1"/>
    <x v="2"/>
    <n v="49.5"/>
    <n v="8222"/>
    <n v="21"/>
    <n v="8"/>
    <n v="5"/>
  </r>
  <r>
    <s v="Signature Global Solera"/>
    <s v=" Sector 107 Gurgaon"/>
    <x v="1"/>
    <n v="51000"/>
    <n v="9"/>
    <s v="North"/>
    <x v="4"/>
    <x v="0"/>
    <n v="5.666666666666667"/>
    <n v="514396"/>
    <m/>
    <m/>
    <n v="2"/>
    <n v="2"/>
    <n v="1"/>
    <n v="2"/>
    <s v="unifamiliar"/>
    <n v="13"/>
    <n v="3"/>
    <n v="0"/>
    <n v="0"/>
    <n v="0"/>
    <n v="0"/>
    <n v="0"/>
    <n v="0"/>
    <n v="1"/>
    <n v="0"/>
    <n v="0"/>
    <n v="0"/>
    <n v="1"/>
    <n v="0"/>
    <n v="1"/>
    <n v="1"/>
    <n v="1"/>
    <n v="1"/>
    <n v="0"/>
    <n v="1"/>
    <n v="0"/>
    <n v="0"/>
    <n v="0"/>
    <n v="0"/>
    <n v="0"/>
    <n v="0"/>
    <n v="0"/>
    <n v="0"/>
    <n v="0"/>
    <x v="1"/>
    <x v="0"/>
    <n v="1"/>
    <n v="0"/>
    <n v="0"/>
    <n v="0"/>
    <n v="0"/>
    <n v="0"/>
    <n v="0"/>
    <n v="0"/>
    <n v="0"/>
    <n v="0"/>
    <n v="0"/>
    <n v="0"/>
    <n v="0"/>
    <n v="0"/>
    <n v="0"/>
    <n v="0"/>
    <n v="0"/>
    <n v="0"/>
    <n v="0"/>
    <n v="0"/>
    <n v="0"/>
    <x v="0"/>
    <n v="51"/>
    <n v="9"/>
    <n v="0"/>
    <n v="7"/>
    <n v="1"/>
  </r>
  <r>
    <s v="Signature Global Solera"/>
    <s v=" Sector 107 Gurgaon"/>
    <x v="1"/>
    <n v="60000"/>
    <n v="8000"/>
    <s v=""/>
    <x v="1"/>
    <x v="1"/>
    <n v="7.4999999999999997E-3"/>
    <n v="650"/>
    <n v="750"/>
    <m/>
    <n v="3"/>
    <n v="2"/>
    <n v="2"/>
    <n v="3"/>
    <s v="plurifamiliar"/>
    <n v="8"/>
    <n v="8"/>
    <n v="0"/>
    <n v="0"/>
    <n v="0"/>
    <n v="0"/>
    <m/>
    <m/>
    <m/>
    <m/>
    <m/>
    <m/>
    <m/>
    <m/>
    <m/>
    <m/>
    <m/>
    <m/>
    <m/>
    <m/>
    <m/>
    <m/>
    <m/>
    <n v="1"/>
    <n v="1"/>
    <n v="0"/>
    <n v="0"/>
    <n v="0"/>
    <n v="0"/>
    <x v="0"/>
    <x v="0"/>
    <n v="1"/>
    <n v="1"/>
    <n v="0"/>
    <n v="0"/>
    <n v="0"/>
    <n v="0"/>
    <n v="0"/>
    <n v="0"/>
    <n v="0"/>
    <n v="0"/>
    <n v="0"/>
    <n v="0"/>
    <n v="0"/>
    <n v="0"/>
    <n v="0"/>
    <n v="0"/>
    <n v="0"/>
    <n v="0"/>
    <n v="0"/>
    <n v="0"/>
    <n v="0"/>
    <x v="0"/>
    <n v="60"/>
    <n v="8000"/>
    <n v="0"/>
    <n v="0"/>
    <n v="5"/>
  </r>
  <r>
    <s v="Signature Global Solera"/>
    <s v=" Sector 107 Gurgaon"/>
    <x v="1"/>
    <n v="40000"/>
    <n v="6644"/>
    <s v=""/>
    <x v="0"/>
    <x v="1"/>
    <n v="6.0204695966284997E-3"/>
    <n v="548"/>
    <m/>
    <n v="602"/>
    <n v="2"/>
    <n v="2"/>
    <n v="1"/>
    <n v="2"/>
    <s v="unifamiliar"/>
    <n v="7"/>
    <n v="7"/>
    <n v="0"/>
    <n v="0"/>
    <n v="0"/>
    <n v="0"/>
    <m/>
    <m/>
    <m/>
    <m/>
    <m/>
    <m/>
    <m/>
    <m/>
    <m/>
    <m/>
    <m/>
    <m/>
    <m/>
    <m/>
    <m/>
    <m/>
    <m/>
    <n v="1"/>
    <n v="1"/>
    <n v="0"/>
    <n v="0"/>
    <n v="0"/>
    <n v="0"/>
    <x v="0"/>
    <x v="0"/>
    <n v="1"/>
    <n v="1"/>
    <n v="0"/>
    <n v="0"/>
    <n v="0"/>
    <n v="0"/>
    <n v="0"/>
    <n v="3"/>
    <n v="0"/>
    <n v="1"/>
    <n v="0"/>
    <n v="0"/>
    <n v="0"/>
    <n v="0"/>
    <n v="0"/>
    <n v="0"/>
    <n v="0"/>
    <n v="0"/>
    <n v="0"/>
    <n v="0"/>
    <n v="0"/>
    <x v="0"/>
    <n v="40"/>
    <n v="6644"/>
    <n v="4"/>
    <n v="0"/>
    <n v="5"/>
  </r>
  <r>
    <s v="Signature Global Solera"/>
    <s v=" Sector 107 Gurgaon"/>
    <x v="1"/>
    <n v="25000"/>
    <n v="7862"/>
    <s v=""/>
    <x v="1"/>
    <x v="1"/>
    <n v="3.1798524548460002E-3"/>
    <m/>
    <n v="318"/>
    <m/>
    <n v="1"/>
    <n v="1"/>
    <n v="0"/>
    <n v="1"/>
    <s v="unifamiliar"/>
    <n v="4"/>
    <n v="0"/>
    <n v="0"/>
    <n v="0"/>
    <n v="0"/>
    <n v="0"/>
    <m/>
    <m/>
    <m/>
    <m/>
    <m/>
    <m/>
    <m/>
    <m/>
    <m/>
    <m/>
    <m/>
    <m/>
    <m/>
    <m/>
    <m/>
    <m/>
    <m/>
    <n v="1"/>
    <n v="1"/>
    <n v="0"/>
    <n v="0"/>
    <n v="0"/>
    <n v="0"/>
    <x v="0"/>
    <x v="0"/>
    <n v="1"/>
    <n v="1"/>
    <n v="0"/>
    <n v="0"/>
    <n v="0"/>
    <n v="0"/>
    <n v="0"/>
    <n v="0"/>
    <n v="0"/>
    <n v="0"/>
    <n v="0"/>
    <n v="0"/>
    <n v="0"/>
    <n v="0"/>
    <n v="0"/>
    <n v="0"/>
    <n v="0"/>
    <n v="0"/>
    <n v="0"/>
    <n v="0"/>
    <n v="0"/>
    <x v="0"/>
    <n v="25"/>
    <n v="7862"/>
    <n v="0"/>
    <n v="0"/>
    <n v="5"/>
  </r>
  <r>
    <s v="Signature Global Solera"/>
    <s v=" Sector 107 Gurgaon"/>
    <x v="1"/>
    <n v="50000"/>
    <n v="8928"/>
    <s v=""/>
    <x v="4"/>
    <x v="1"/>
    <n v="5.6003584229390004E-3"/>
    <n v="560"/>
    <m/>
    <m/>
    <n v="2"/>
    <n v="2"/>
    <n v="2"/>
    <n v="2"/>
    <s v="unifamiliar"/>
    <n v="13"/>
    <n v="13"/>
    <n v="0"/>
    <n v="0"/>
    <n v="0"/>
    <n v="0"/>
    <n v="0"/>
    <n v="0"/>
    <n v="0"/>
    <n v="0"/>
    <n v="0"/>
    <n v="0"/>
    <n v="1"/>
    <n v="0"/>
    <n v="0"/>
    <n v="0"/>
    <n v="0"/>
    <n v="1"/>
    <n v="0"/>
    <n v="0"/>
    <n v="0"/>
    <n v="0"/>
    <n v="0"/>
    <n v="0"/>
    <n v="0"/>
    <n v="0"/>
    <n v="0"/>
    <n v="0"/>
    <n v="0"/>
    <x v="1"/>
    <x v="0"/>
    <n v="1"/>
    <n v="0"/>
    <n v="0"/>
    <n v="0"/>
    <n v="0"/>
    <n v="0"/>
    <n v="0"/>
    <n v="0"/>
    <n v="0"/>
    <n v="1"/>
    <n v="0"/>
    <n v="0"/>
    <n v="0"/>
    <n v="0"/>
    <n v="0"/>
    <n v="0"/>
    <n v="0"/>
    <n v="0"/>
    <n v="0"/>
    <n v="0"/>
    <n v="0"/>
    <x v="0"/>
    <n v="50"/>
    <n v="8928"/>
    <n v="1"/>
    <n v="2"/>
    <n v="1"/>
  </r>
  <r>
    <s v="Signature Global Solera"/>
    <s v=" Sector 107 Gurgaon"/>
    <x v="1"/>
    <n v="38000"/>
    <n v="6333"/>
    <s v="East"/>
    <x v="0"/>
    <x v="17"/>
    <n v="6.0003158060949998E-3"/>
    <n v="600"/>
    <m/>
    <n v="650"/>
    <n v="2"/>
    <n v="2"/>
    <n v="2"/>
    <n v="2"/>
    <s v="unifamiliar"/>
    <n v="14"/>
    <n v="3"/>
    <n v="0"/>
    <n v="0"/>
    <n v="0"/>
    <n v="0"/>
    <n v="0"/>
    <n v="0"/>
    <n v="1"/>
    <n v="0"/>
    <n v="0"/>
    <n v="0"/>
    <n v="1"/>
    <n v="0"/>
    <n v="0"/>
    <n v="0"/>
    <n v="0"/>
    <n v="1"/>
    <n v="0"/>
    <n v="0"/>
    <n v="0"/>
    <n v="1"/>
    <n v="0"/>
    <n v="1"/>
    <n v="1"/>
    <n v="0"/>
    <n v="0"/>
    <n v="0"/>
    <n v="0"/>
    <x v="0"/>
    <x v="0"/>
    <n v="1"/>
    <n v="1"/>
    <n v="1"/>
    <n v="1"/>
    <n v="0"/>
    <n v="1"/>
    <n v="0"/>
    <n v="1"/>
    <n v="0"/>
    <n v="1"/>
    <n v="1"/>
    <n v="0"/>
    <n v="0"/>
    <n v="0"/>
    <n v="1"/>
    <n v="0"/>
    <n v="0"/>
    <n v="0"/>
    <n v="0"/>
    <n v="0"/>
    <n v="1"/>
    <x v="2"/>
    <n v="38"/>
    <n v="6333"/>
    <n v="7"/>
    <n v="4"/>
    <n v="5"/>
  </r>
  <r>
    <s v="Signature Global Solera"/>
    <s v=" Sector 107 Gurgaon"/>
    <x v="1"/>
    <n v="37000"/>
    <n v="6680"/>
    <s v=""/>
    <x v="4"/>
    <x v="17"/>
    <n v="5.5389221556886E-3"/>
    <n v="553.85"/>
    <m/>
    <m/>
    <n v="2"/>
    <n v="2"/>
    <n v="2"/>
    <n v="2"/>
    <s v="unifamiliar"/>
    <n v="13"/>
    <n v="9"/>
    <n v="0"/>
    <n v="0"/>
    <n v="0"/>
    <n v="0"/>
    <n v="0"/>
    <n v="0"/>
    <n v="1"/>
    <n v="1"/>
    <n v="0"/>
    <n v="0"/>
    <n v="1"/>
    <n v="1"/>
    <n v="0"/>
    <n v="0"/>
    <n v="0"/>
    <n v="1"/>
    <n v="0"/>
    <n v="0"/>
    <n v="0"/>
    <n v="1"/>
    <n v="0"/>
    <n v="0"/>
    <n v="0"/>
    <n v="0"/>
    <n v="0"/>
    <n v="0"/>
    <n v="0"/>
    <x v="1"/>
    <x v="0"/>
    <n v="1"/>
    <n v="0"/>
    <n v="0"/>
    <n v="0"/>
    <n v="0"/>
    <n v="0"/>
    <n v="0"/>
    <n v="0"/>
    <n v="0"/>
    <n v="0"/>
    <n v="0"/>
    <n v="0"/>
    <n v="0"/>
    <n v="0"/>
    <n v="0"/>
    <n v="0"/>
    <n v="0"/>
    <n v="0"/>
    <n v="0"/>
    <n v="0"/>
    <n v="0"/>
    <x v="0"/>
    <n v="37"/>
    <n v="6680"/>
    <n v="0"/>
    <n v="6"/>
    <n v="1"/>
  </r>
  <r>
    <s v="Signature Global Solera"/>
    <s v=" Sector 107 Gurgaon"/>
    <x v="1"/>
    <n v="0"/>
    <m/>
    <s v=""/>
    <x v="1"/>
    <x v="1"/>
    <m/>
    <m/>
    <m/>
    <m/>
    <m/>
    <m/>
    <m/>
    <n v="2"/>
    <s v="unifamiliar"/>
    <m/>
    <m/>
    <n v="0"/>
    <n v="0"/>
    <n v="0"/>
    <n v="0"/>
    <m/>
    <m/>
    <m/>
    <m/>
    <m/>
    <m/>
    <m/>
    <m/>
    <m/>
    <m/>
    <m/>
    <m/>
    <m/>
    <m/>
    <m/>
    <m/>
    <m/>
    <m/>
    <m/>
    <m/>
    <m/>
    <m/>
    <m/>
    <x v="2"/>
    <x v="1"/>
    <m/>
    <m/>
    <n v="0"/>
    <n v="0"/>
    <n v="0"/>
    <n v="0"/>
    <n v="0"/>
    <n v="0"/>
    <n v="0"/>
    <n v="0"/>
    <n v="0"/>
    <n v="0"/>
    <n v="0"/>
    <n v="0"/>
    <n v="0"/>
    <n v="0"/>
    <n v="0"/>
    <n v="0"/>
    <n v="0"/>
    <n v="0"/>
    <n v="0"/>
    <x v="0"/>
    <m/>
    <m/>
    <n v="0"/>
    <n v="0"/>
    <n v="0"/>
  </r>
  <r>
    <s v="Signature Global Superbia"/>
    <s v=" Sector 95 Gurgaon"/>
    <x v="1"/>
    <n v="40000"/>
    <n v="6728"/>
    <s v=""/>
    <x v="5"/>
    <x v="1"/>
    <n v="5.9453032104637002E-3"/>
    <n v="594.52"/>
    <m/>
    <m/>
    <n v="2"/>
    <n v="2"/>
    <n v="3"/>
    <n v="2"/>
    <s v="unifamiliar"/>
    <n v="20"/>
    <n v="2"/>
    <n v="0"/>
    <n v="0"/>
    <n v="0"/>
    <n v="0"/>
    <m/>
    <m/>
    <m/>
    <m/>
    <m/>
    <m/>
    <m/>
    <m/>
    <m/>
    <m/>
    <m/>
    <m/>
    <m/>
    <m/>
    <m/>
    <m/>
    <m/>
    <n v="1"/>
    <n v="1"/>
    <n v="0"/>
    <n v="0"/>
    <n v="0"/>
    <n v="1"/>
    <x v="0"/>
    <x v="2"/>
    <n v="1"/>
    <n v="0"/>
    <n v="0"/>
    <n v="0"/>
    <n v="0"/>
    <n v="0"/>
    <n v="0"/>
    <n v="0"/>
    <n v="0"/>
    <n v="0"/>
    <n v="0"/>
    <n v="0"/>
    <n v="0"/>
    <n v="0"/>
    <n v="0"/>
    <n v="0"/>
    <n v="0"/>
    <n v="0"/>
    <n v="0"/>
    <n v="0"/>
    <n v="0"/>
    <x v="0"/>
    <n v="40"/>
    <n v="6728"/>
    <n v="0"/>
    <n v="0"/>
    <n v="6"/>
  </r>
  <r>
    <s v="Signature Global Synera"/>
    <s v=" Sector 81 Gurgaon"/>
    <x v="1"/>
    <n v="45000"/>
    <n v="7525"/>
    <s v="North-East"/>
    <x v="0"/>
    <x v="18"/>
    <n v="5.9800664451826998E-3"/>
    <n v="598"/>
    <m/>
    <m/>
    <n v="2"/>
    <n v="2"/>
    <n v="2"/>
    <n v="2"/>
    <s v="unifamiliar"/>
    <n v="14"/>
    <n v="6"/>
    <n v="0"/>
    <n v="0"/>
    <n v="0"/>
    <n v="1"/>
    <n v="0"/>
    <n v="0"/>
    <n v="0"/>
    <n v="1"/>
    <n v="0"/>
    <n v="0"/>
    <n v="1"/>
    <n v="0"/>
    <n v="1"/>
    <n v="0"/>
    <n v="1"/>
    <n v="1"/>
    <n v="0"/>
    <n v="1"/>
    <n v="0"/>
    <n v="0"/>
    <n v="0"/>
    <n v="1"/>
    <n v="1"/>
    <n v="0"/>
    <n v="0"/>
    <n v="0"/>
    <n v="1"/>
    <x v="0"/>
    <x v="0"/>
    <n v="0"/>
    <n v="0"/>
    <n v="0"/>
    <n v="3"/>
    <n v="0"/>
    <n v="0"/>
    <n v="0"/>
    <n v="0"/>
    <n v="0"/>
    <n v="1"/>
    <n v="0"/>
    <n v="0"/>
    <n v="0"/>
    <n v="0"/>
    <n v="0"/>
    <n v="2"/>
    <n v="0"/>
    <n v="0"/>
    <n v="0"/>
    <n v="0"/>
    <n v="2"/>
    <x v="1"/>
    <n v="45"/>
    <n v="7525"/>
    <n v="6"/>
    <n v="7"/>
    <n v="4"/>
  </r>
  <r>
    <s v="Signature Global Synera"/>
    <s v=" Sector 81 Gurgaon"/>
    <x v="1"/>
    <n v="49000"/>
    <n v="6666"/>
    <s v="South"/>
    <x v="0"/>
    <x v="7"/>
    <n v="7.3507350735072998E-3"/>
    <n v="635"/>
    <n v="700"/>
    <n v="735"/>
    <n v="2"/>
    <n v="2"/>
    <n v="3"/>
    <n v="2"/>
    <s v="unifamiliar"/>
    <n v="12"/>
    <n v="5"/>
    <n v="0"/>
    <n v="0"/>
    <n v="0"/>
    <n v="0"/>
    <n v="1"/>
    <n v="1"/>
    <n v="1"/>
    <n v="1"/>
    <n v="0"/>
    <n v="1"/>
    <n v="1"/>
    <n v="0"/>
    <n v="1"/>
    <n v="1"/>
    <n v="1"/>
    <n v="1"/>
    <n v="1"/>
    <n v="1"/>
    <n v="1"/>
    <n v="1"/>
    <n v="1"/>
    <n v="1"/>
    <n v="1"/>
    <n v="0"/>
    <n v="0"/>
    <n v="0"/>
    <n v="1"/>
    <x v="0"/>
    <x v="0"/>
    <n v="0"/>
    <n v="0"/>
    <n v="0"/>
    <n v="0"/>
    <n v="0"/>
    <n v="0"/>
    <n v="0"/>
    <n v="0"/>
    <n v="0"/>
    <n v="0"/>
    <n v="0"/>
    <n v="0"/>
    <n v="0"/>
    <n v="0"/>
    <n v="0"/>
    <n v="0"/>
    <n v="0"/>
    <n v="0"/>
    <n v="0"/>
    <n v="0"/>
    <n v="0"/>
    <x v="0"/>
    <n v="49"/>
    <n v="6666"/>
    <n v="0"/>
    <n v="14"/>
    <n v="4"/>
  </r>
  <r>
    <s v="Signature Global Synera"/>
    <s v=" Sector 81 Gurgaon"/>
    <x v="1"/>
    <n v="50000"/>
    <n v="6802"/>
    <s v="South"/>
    <x v="0"/>
    <x v="7"/>
    <n v="7.3507791825932998E-3"/>
    <n v="635"/>
    <n v="700"/>
    <n v="735"/>
    <n v="2"/>
    <n v="2"/>
    <n v="3"/>
    <n v="2"/>
    <s v="unifamiliar"/>
    <n v="12"/>
    <n v="6"/>
    <n v="0"/>
    <n v="0"/>
    <n v="0"/>
    <n v="0"/>
    <n v="1"/>
    <n v="1"/>
    <n v="1"/>
    <n v="1"/>
    <n v="0"/>
    <n v="1"/>
    <n v="1"/>
    <n v="0"/>
    <n v="1"/>
    <n v="1"/>
    <n v="1"/>
    <n v="1"/>
    <n v="1"/>
    <n v="1"/>
    <n v="1"/>
    <n v="1"/>
    <n v="1"/>
    <n v="1"/>
    <n v="1"/>
    <n v="0"/>
    <n v="0"/>
    <n v="0"/>
    <n v="1"/>
    <x v="0"/>
    <x v="0"/>
    <n v="0"/>
    <n v="0"/>
    <n v="0"/>
    <n v="0"/>
    <n v="0"/>
    <n v="0"/>
    <n v="0"/>
    <n v="0"/>
    <n v="0"/>
    <n v="0"/>
    <n v="0"/>
    <n v="0"/>
    <n v="0"/>
    <n v="0"/>
    <n v="0"/>
    <n v="0"/>
    <n v="0"/>
    <n v="0"/>
    <n v="0"/>
    <n v="0"/>
    <n v="0"/>
    <x v="0"/>
    <n v="50"/>
    <n v="6802"/>
    <n v="0"/>
    <n v="14"/>
    <n v="4"/>
  </r>
  <r>
    <s v="Signature Global Synera"/>
    <s v=" Sector 81 Gurgaon"/>
    <x v="1"/>
    <n v="40000"/>
    <n v="6319"/>
    <s v="South"/>
    <x v="0"/>
    <x v="3"/>
    <n v="6.3301155246083003E-3"/>
    <n v="539"/>
    <m/>
    <n v="633"/>
    <n v="2"/>
    <n v="2"/>
    <n v="1"/>
    <n v="2"/>
    <s v="unifamiliar"/>
    <n v="14"/>
    <n v="12"/>
    <n v="0"/>
    <n v="0"/>
    <n v="0"/>
    <n v="0"/>
    <n v="0"/>
    <n v="0"/>
    <n v="0"/>
    <n v="1"/>
    <n v="0"/>
    <n v="0"/>
    <n v="1"/>
    <n v="0"/>
    <n v="1"/>
    <n v="0"/>
    <n v="0"/>
    <n v="1"/>
    <n v="0"/>
    <n v="1"/>
    <n v="0"/>
    <n v="0"/>
    <n v="0"/>
    <n v="1"/>
    <n v="1"/>
    <n v="0"/>
    <n v="0"/>
    <n v="0"/>
    <n v="1"/>
    <x v="0"/>
    <x v="0"/>
    <n v="0"/>
    <n v="0"/>
    <n v="0"/>
    <n v="2"/>
    <n v="0"/>
    <n v="0"/>
    <n v="0"/>
    <n v="0"/>
    <n v="0"/>
    <n v="1"/>
    <n v="0"/>
    <n v="0"/>
    <n v="0"/>
    <n v="0"/>
    <n v="0"/>
    <n v="2"/>
    <n v="0"/>
    <n v="0"/>
    <n v="0"/>
    <n v="0"/>
    <n v="2"/>
    <x v="1"/>
    <n v="40"/>
    <n v="6319"/>
    <n v="5"/>
    <n v="5"/>
    <n v="4"/>
  </r>
  <r>
    <s v="Signature Global Synera"/>
    <s v=" Sector 81 Gurgaon"/>
    <x v="1"/>
    <n v="39000"/>
    <n v="6500"/>
    <s v="South-West"/>
    <x v="0"/>
    <x v="26"/>
    <n v="6.0000000000000001E-3"/>
    <n v="600"/>
    <m/>
    <m/>
    <n v="2"/>
    <n v="2"/>
    <n v="2"/>
    <n v="2"/>
    <s v="unifamiliar"/>
    <n v="12"/>
    <n v="6"/>
    <n v="0"/>
    <n v="0"/>
    <n v="0"/>
    <n v="0"/>
    <n v="1"/>
    <n v="1"/>
    <n v="0"/>
    <n v="0"/>
    <n v="0"/>
    <n v="0"/>
    <n v="1"/>
    <n v="0"/>
    <n v="1"/>
    <n v="0"/>
    <n v="0"/>
    <n v="1"/>
    <n v="0"/>
    <n v="1"/>
    <n v="0"/>
    <n v="0"/>
    <n v="1"/>
    <n v="1"/>
    <n v="1"/>
    <n v="0"/>
    <n v="0"/>
    <n v="0"/>
    <n v="1"/>
    <x v="0"/>
    <x v="0"/>
    <n v="0"/>
    <n v="0"/>
    <n v="0"/>
    <n v="0"/>
    <n v="0"/>
    <n v="0"/>
    <n v="0"/>
    <n v="0"/>
    <n v="0"/>
    <n v="0"/>
    <n v="0"/>
    <n v="0"/>
    <n v="0"/>
    <n v="0"/>
    <n v="0"/>
    <n v="0"/>
    <n v="0"/>
    <n v="0"/>
    <n v="0"/>
    <n v="0"/>
    <n v="0"/>
    <x v="0"/>
    <n v="39"/>
    <n v="6500"/>
    <n v="0"/>
    <n v="6"/>
    <n v="4"/>
  </r>
  <r>
    <s v="Signature Global Synera"/>
    <s v=" Sector 81 Gurgaon"/>
    <x v="1"/>
    <n v="38000"/>
    <n v="9500"/>
    <s v="South-West"/>
    <x v="0"/>
    <x v="31"/>
    <n v="4.0000000000000001E-3"/>
    <n v="400"/>
    <m/>
    <m/>
    <n v="1"/>
    <n v="1"/>
    <n v="2"/>
    <n v="1"/>
    <s v="unifamiliar"/>
    <n v="12"/>
    <n v="3"/>
    <n v="0"/>
    <n v="0"/>
    <n v="0"/>
    <n v="0"/>
    <n v="1"/>
    <n v="0"/>
    <n v="0"/>
    <n v="0"/>
    <n v="0"/>
    <n v="0"/>
    <n v="1"/>
    <n v="0"/>
    <n v="1"/>
    <n v="0"/>
    <n v="0"/>
    <n v="1"/>
    <n v="0"/>
    <n v="1"/>
    <n v="0"/>
    <n v="0"/>
    <n v="1"/>
    <n v="1"/>
    <n v="1"/>
    <n v="0"/>
    <n v="0"/>
    <n v="0"/>
    <n v="1"/>
    <x v="0"/>
    <x v="0"/>
    <n v="0"/>
    <n v="0"/>
    <n v="0"/>
    <n v="0"/>
    <n v="0"/>
    <n v="0"/>
    <n v="0"/>
    <n v="0"/>
    <n v="0"/>
    <n v="0"/>
    <n v="0"/>
    <n v="0"/>
    <n v="0"/>
    <n v="0"/>
    <n v="0"/>
    <n v="0"/>
    <n v="0"/>
    <n v="0"/>
    <n v="0"/>
    <n v="0"/>
    <n v="0"/>
    <x v="0"/>
    <n v="38"/>
    <n v="9500"/>
    <n v="0"/>
    <n v="5"/>
    <n v="4"/>
  </r>
  <r>
    <s v="Signature Global Synera"/>
    <s v=" Sector 81 Gurgaon"/>
    <x v="1"/>
    <n v="48000"/>
    <n v="8026"/>
    <s v=""/>
    <x v="0"/>
    <x v="3"/>
    <n v="5.9805631696983998E-3"/>
    <n v="498"/>
    <m/>
    <n v="598"/>
    <n v="2"/>
    <n v="2"/>
    <n v="1"/>
    <n v="2"/>
    <s v="unifamiliar"/>
    <n v="14"/>
    <n v="14"/>
    <n v="0"/>
    <n v="0"/>
    <n v="0"/>
    <n v="0"/>
    <n v="0"/>
    <n v="0"/>
    <n v="0"/>
    <n v="0"/>
    <n v="0"/>
    <n v="0"/>
    <n v="1"/>
    <n v="0"/>
    <n v="1"/>
    <n v="0"/>
    <n v="0"/>
    <n v="1"/>
    <n v="0"/>
    <n v="0"/>
    <n v="0"/>
    <n v="0"/>
    <n v="0"/>
    <n v="1"/>
    <n v="1"/>
    <n v="0"/>
    <n v="0"/>
    <n v="0"/>
    <n v="1"/>
    <x v="0"/>
    <x v="0"/>
    <n v="0"/>
    <n v="0"/>
    <n v="0"/>
    <n v="2"/>
    <n v="0"/>
    <n v="0"/>
    <n v="0"/>
    <n v="1"/>
    <n v="0"/>
    <n v="1"/>
    <n v="0"/>
    <n v="0"/>
    <n v="0"/>
    <n v="0"/>
    <n v="0"/>
    <n v="1"/>
    <n v="0"/>
    <n v="0"/>
    <n v="0"/>
    <n v="0"/>
    <n v="2"/>
    <x v="1"/>
    <n v="48"/>
    <n v="8026"/>
    <n v="5"/>
    <n v="3"/>
    <n v="4"/>
  </r>
  <r>
    <s v="Signature Global Synera"/>
    <s v=" Sector 81 Gurgaon"/>
    <x v="1"/>
    <n v="31000"/>
    <n v="7434"/>
    <s v="North"/>
    <x v="0"/>
    <x v="7"/>
    <n v="4.1700295937583997E-3"/>
    <n v="320"/>
    <m/>
    <n v="417"/>
    <n v="1"/>
    <n v="1"/>
    <n v="1"/>
    <n v="1"/>
    <s v="unifamiliar"/>
    <n v="14"/>
    <n v="13"/>
    <n v="0"/>
    <n v="0"/>
    <n v="0"/>
    <n v="0"/>
    <n v="0"/>
    <n v="1"/>
    <n v="1"/>
    <n v="0"/>
    <n v="1"/>
    <n v="1"/>
    <n v="1"/>
    <n v="1"/>
    <n v="1"/>
    <n v="1"/>
    <n v="1"/>
    <n v="1"/>
    <n v="0"/>
    <n v="1"/>
    <n v="0"/>
    <n v="0"/>
    <n v="1"/>
    <n v="1"/>
    <n v="1"/>
    <n v="0"/>
    <n v="0"/>
    <n v="0"/>
    <n v="1"/>
    <x v="0"/>
    <x v="0"/>
    <n v="0"/>
    <n v="0"/>
    <n v="1"/>
    <n v="1"/>
    <n v="1"/>
    <n v="1"/>
    <n v="1"/>
    <n v="1"/>
    <n v="2"/>
    <n v="1"/>
    <n v="0"/>
    <n v="0"/>
    <n v="0"/>
    <n v="0"/>
    <n v="1"/>
    <n v="2"/>
    <n v="0"/>
    <n v="0"/>
    <n v="0"/>
    <n v="0"/>
    <n v="1"/>
    <x v="2"/>
    <n v="31"/>
    <n v="7434"/>
    <n v="12"/>
    <n v="11"/>
    <n v="4"/>
  </r>
  <r>
    <s v="Signature Global Synera"/>
    <s v=" Sector 81 Gurgaon"/>
    <x v="1"/>
    <n v="48000"/>
    <n v="8450"/>
    <s v="South-East"/>
    <x v="0"/>
    <x v="13"/>
    <n v="5.6804733727809998E-3"/>
    <n v="568"/>
    <m/>
    <n v="657"/>
    <n v="2"/>
    <n v="2"/>
    <n v="1"/>
    <n v="2"/>
    <s v="unifamiliar"/>
    <n v="12"/>
    <n v="7"/>
    <n v="0"/>
    <n v="0"/>
    <n v="0"/>
    <n v="0"/>
    <n v="0"/>
    <n v="1"/>
    <n v="0"/>
    <n v="0"/>
    <n v="0"/>
    <n v="1"/>
    <n v="1"/>
    <n v="0"/>
    <n v="1"/>
    <n v="0"/>
    <n v="1"/>
    <n v="1"/>
    <n v="0"/>
    <n v="1"/>
    <n v="0"/>
    <n v="0"/>
    <n v="0"/>
    <n v="1"/>
    <n v="1"/>
    <n v="0"/>
    <n v="0"/>
    <n v="0"/>
    <n v="1"/>
    <x v="0"/>
    <x v="0"/>
    <n v="0"/>
    <n v="0"/>
    <n v="0"/>
    <n v="1"/>
    <n v="0"/>
    <n v="0"/>
    <n v="0"/>
    <n v="0"/>
    <n v="0"/>
    <n v="1"/>
    <n v="0"/>
    <n v="0"/>
    <n v="0"/>
    <n v="0"/>
    <n v="0"/>
    <n v="0"/>
    <n v="0"/>
    <n v="0"/>
    <n v="0"/>
    <n v="0"/>
    <n v="0"/>
    <x v="0"/>
    <n v="48"/>
    <n v="8450"/>
    <n v="2"/>
    <n v="7"/>
    <n v="4"/>
  </r>
  <r>
    <s v="Signature Global Synera"/>
    <s v=" Sector 81 Gurgaon"/>
    <x v="1"/>
    <n v="50000"/>
    <n v="7886"/>
    <s v="East"/>
    <x v="4"/>
    <x v="30"/>
    <n v="6.3403499873193004E-3"/>
    <n v="634"/>
    <m/>
    <m/>
    <n v="2"/>
    <n v="2"/>
    <n v="1"/>
    <n v="2"/>
    <s v="unifamiliar"/>
    <n v="12"/>
    <n v="11"/>
    <n v="0"/>
    <n v="0"/>
    <n v="0"/>
    <n v="0"/>
    <n v="0"/>
    <n v="1"/>
    <n v="0"/>
    <n v="0"/>
    <n v="0"/>
    <n v="0"/>
    <n v="1"/>
    <n v="1"/>
    <n v="1"/>
    <n v="1"/>
    <n v="1"/>
    <n v="1"/>
    <n v="1"/>
    <n v="1"/>
    <n v="0"/>
    <n v="0"/>
    <n v="1"/>
    <n v="1"/>
    <n v="1"/>
    <n v="0"/>
    <n v="0"/>
    <n v="0"/>
    <n v="1"/>
    <x v="0"/>
    <x v="0"/>
    <n v="0"/>
    <n v="0"/>
    <n v="0"/>
    <n v="0"/>
    <n v="0"/>
    <n v="1"/>
    <n v="1"/>
    <n v="1"/>
    <n v="0"/>
    <n v="1"/>
    <n v="0"/>
    <n v="0"/>
    <n v="0"/>
    <n v="0"/>
    <n v="1"/>
    <n v="2"/>
    <n v="0"/>
    <n v="0"/>
    <n v="0"/>
    <n v="0"/>
    <n v="1"/>
    <x v="2"/>
    <n v="50"/>
    <n v="7886"/>
    <n v="7"/>
    <n v="9"/>
    <n v="4"/>
  </r>
  <r>
    <s v="Signature Global the Millennia"/>
    <s v=" Sector 37D Gurgaon"/>
    <x v="1"/>
    <n v="55000"/>
    <n v="9166"/>
    <s v=""/>
    <x v="4"/>
    <x v="1"/>
    <n v="6.0004363953742E-3"/>
    <m/>
    <m/>
    <n v="600"/>
    <n v="2"/>
    <n v="2"/>
    <n v="3"/>
    <n v="2"/>
    <s v="unifamiliar"/>
    <n v="15"/>
    <n v="3"/>
    <n v="0"/>
    <n v="0"/>
    <n v="0"/>
    <n v="0"/>
    <m/>
    <m/>
    <m/>
    <m/>
    <m/>
    <m/>
    <m/>
    <m/>
    <m/>
    <m/>
    <m/>
    <m/>
    <m/>
    <m/>
    <m/>
    <m/>
    <m/>
    <n v="1"/>
    <n v="0"/>
    <n v="0"/>
    <n v="0"/>
    <n v="0"/>
    <n v="0"/>
    <x v="0"/>
    <x v="0"/>
    <n v="0"/>
    <n v="0"/>
    <n v="0"/>
    <n v="0"/>
    <n v="0"/>
    <n v="0"/>
    <n v="0"/>
    <n v="0"/>
    <n v="0"/>
    <n v="0"/>
    <n v="0"/>
    <n v="0"/>
    <n v="0"/>
    <n v="0"/>
    <n v="0"/>
    <n v="0"/>
    <n v="0"/>
    <n v="0"/>
    <n v="0"/>
    <n v="0"/>
    <n v="0"/>
    <x v="0"/>
    <n v="55"/>
    <n v="9166"/>
    <n v="0"/>
    <n v="0"/>
    <n v="2"/>
  </r>
  <r>
    <s v="Signature Global the Millennia"/>
    <s v=" Sector 37D Gurgaon"/>
    <x v="1"/>
    <n v="55000"/>
    <n v="9166"/>
    <s v=""/>
    <x v="4"/>
    <x v="37"/>
    <n v="6.0004363953742E-3"/>
    <n v="600"/>
    <n v="610"/>
    <n v="850"/>
    <n v="2"/>
    <n v="2"/>
    <n v="3"/>
    <n v="2"/>
    <s v="unifamiliar"/>
    <n v="15"/>
    <n v="3"/>
    <n v="0"/>
    <n v="0"/>
    <n v="0"/>
    <n v="0"/>
    <n v="0"/>
    <n v="1"/>
    <n v="1"/>
    <n v="0"/>
    <n v="0"/>
    <n v="0"/>
    <n v="1"/>
    <n v="1"/>
    <n v="1"/>
    <n v="1"/>
    <n v="1"/>
    <n v="1"/>
    <n v="1"/>
    <n v="1"/>
    <n v="0"/>
    <n v="1"/>
    <n v="1"/>
    <n v="1"/>
    <n v="0"/>
    <n v="0"/>
    <n v="0"/>
    <n v="0"/>
    <n v="0"/>
    <x v="0"/>
    <x v="0"/>
    <n v="0"/>
    <n v="0"/>
    <n v="0"/>
    <n v="0"/>
    <n v="0"/>
    <n v="0"/>
    <n v="0"/>
    <n v="0"/>
    <n v="0"/>
    <n v="0"/>
    <n v="0"/>
    <n v="0"/>
    <n v="0"/>
    <n v="0"/>
    <n v="0"/>
    <n v="0"/>
    <n v="0"/>
    <n v="0"/>
    <n v="0"/>
    <n v="0"/>
    <n v="0"/>
    <x v="0"/>
    <n v="55"/>
    <n v="9166"/>
    <n v="0"/>
    <n v="11"/>
    <n v="2"/>
  </r>
  <r>
    <s v="Signature Global The Millennia"/>
    <s v=" Sector 37D Gurgaon"/>
    <x v="1"/>
    <n v="45000"/>
    <n v="7627"/>
    <s v=""/>
    <x v="5"/>
    <x v="1"/>
    <n v="5.9000917792054004E-3"/>
    <n v="590"/>
    <m/>
    <m/>
    <n v="2"/>
    <n v="3"/>
    <n v="2"/>
    <n v="2"/>
    <s v="unifamiliar"/>
    <n v="19"/>
    <n v="8"/>
    <n v="0"/>
    <n v="0"/>
    <n v="0"/>
    <n v="0"/>
    <n v="0"/>
    <n v="0"/>
    <n v="0"/>
    <n v="0"/>
    <n v="0"/>
    <n v="0"/>
    <n v="1"/>
    <n v="0"/>
    <n v="0"/>
    <n v="0"/>
    <n v="0"/>
    <n v="1"/>
    <n v="0"/>
    <n v="0"/>
    <n v="0"/>
    <n v="0"/>
    <n v="0"/>
    <n v="1"/>
    <n v="1"/>
    <n v="0"/>
    <n v="0"/>
    <n v="0"/>
    <n v="1"/>
    <x v="1"/>
    <x v="0"/>
    <n v="1"/>
    <n v="0"/>
    <n v="0"/>
    <n v="0"/>
    <n v="0"/>
    <n v="0"/>
    <n v="0"/>
    <n v="0"/>
    <n v="0"/>
    <n v="0"/>
    <n v="0"/>
    <n v="0"/>
    <n v="0"/>
    <n v="0"/>
    <n v="0"/>
    <n v="0"/>
    <n v="0"/>
    <n v="0"/>
    <n v="0"/>
    <n v="0"/>
    <n v="0"/>
    <x v="0"/>
    <n v="45"/>
    <n v="7627"/>
    <n v="0"/>
    <n v="2"/>
    <n v="4"/>
  </r>
  <r>
    <s v="Signature Global The Millennia"/>
    <s v=" Sector 37D Gurgaon"/>
    <x v="1"/>
    <n v="50000"/>
    <n v="7142"/>
    <s v=""/>
    <x v="5"/>
    <x v="43"/>
    <n v="7.0008401008119997E-3"/>
    <n v="700"/>
    <m/>
    <m/>
    <n v="3"/>
    <n v="3"/>
    <n v="2"/>
    <n v="3"/>
    <s v="plurifamiliar"/>
    <n v="19"/>
    <n v="2"/>
    <n v="0"/>
    <n v="0"/>
    <n v="0"/>
    <n v="0"/>
    <n v="0"/>
    <n v="0"/>
    <n v="0"/>
    <n v="0"/>
    <n v="0"/>
    <n v="0"/>
    <n v="1"/>
    <n v="0"/>
    <n v="0"/>
    <n v="1"/>
    <n v="1"/>
    <n v="1"/>
    <n v="0"/>
    <n v="1"/>
    <n v="0"/>
    <n v="0"/>
    <n v="0"/>
    <n v="1"/>
    <n v="1"/>
    <n v="0"/>
    <n v="0"/>
    <n v="0"/>
    <n v="1"/>
    <x v="1"/>
    <x v="0"/>
    <n v="1"/>
    <n v="0"/>
    <n v="0"/>
    <n v="0"/>
    <n v="0"/>
    <n v="0"/>
    <n v="0"/>
    <n v="0"/>
    <n v="0"/>
    <n v="0"/>
    <n v="0"/>
    <n v="0"/>
    <n v="0"/>
    <n v="0"/>
    <n v="0"/>
    <n v="0"/>
    <n v="0"/>
    <n v="0"/>
    <n v="0"/>
    <n v="0"/>
    <n v="0"/>
    <x v="0"/>
    <n v="50"/>
    <n v="7142"/>
    <n v="0"/>
    <n v="5"/>
    <n v="4"/>
  </r>
  <r>
    <s v="Signature Global the Millennia"/>
    <s v=" Sector 37D Gurgaon"/>
    <x v="1"/>
    <n v="65000"/>
    <n v="10906"/>
    <s v=""/>
    <x v="4"/>
    <x v="0"/>
    <n v="5.9600220062350998E-3"/>
    <n v="596"/>
    <m/>
    <n v="650"/>
    <n v="2"/>
    <n v="2"/>
    <n v="3"/>
    <n v="2"/>
    <s v="unifamiliar"/>
    <n v="16"/>
    <n v="0"/>
    <n v="0"/>
    <n v="0"/>
    <n v="0"/>
    <n v="0"/>
    <n v="0"/>
    <n v="0"/>
    <n v="1"/>
    <n v="0"/>
    <n v="0"/>
    <n v="0"/>
    <n v="1"/>
    <n v="0"/>
    <n v="1"/>
    <n v="1"/>
    <n v="1"/>
    <n v="1"/>
    <n v="1"/>
    <n v="0"/>
    <n v="0"/>
    <n v="0"/>
    <n v="0"/>
    <n v="1"/>
    <n v="0"/>
    <n v="0"/>
    <n v="0"/>
    <n v="0"/>
    <n v="0"/>
    <x v="0"/>
    <x v="0"/>
    <n v="0"/>
    <n v="0"/>
    <n v="0"/>
    <n v="0"/>
    <n v="0"/>
    <n v="0"/>
    <n v="0"/>
    <n v="0"/>
    <n v="0"/>
    <n v="0"/>
    <n v="0"/>
    <n v="0"/>
    <n v="0"/>
    <n v="0"/>
    <n v="0"/>
    <n v="0"/>
    <n v="0"/>
    <n v="0"/>
    <n v="0"/>
    <n v="0"/>
    <n v="0"/>
    <x v="0"/>
    <n v="65"/>
    <n v="10906"/>
    <n v="0"/>
    <n v="7"/>
    <n v="2"/>
  </r>
  <r>
    <s v="Signature Global the Millennia"/>
    <s v=" Sector 37D Gurgaon"/>
    <x v="1"/>
    <n v="60000"/>
    <n v="9230"/>
    <s v=""/>
    <x v="4"/>
    <x v="44"/>
    <n v="6.5005417118093002E-3"/>
    <n v="596.12"/>
    <m/>
    <n v="650"/>
    <n v="2"/>
    <n v="2"/>
    <n v="3"/>
    <n v="2"/>
    <s v="unifamiliar"/>
    <n v="14"/>
    <n v="7"/>
    <n v="0"/>
    <n v="0"/>
    <n v="0"/>
    <n v="0"/>
    <n v="0"/>
    <n v="0"/>
    <n v="1"/>
    <n v="1"/>
    <n v="0"/>
    <n v="0"/>
    <n v="1"/>
    <n v="0"/>
    <n v="0"/>
    <n v="0"/>
    <n v="0"/>
    <n v="1"/>
    <n v="1"/>
    <n v="0"/>
    <n v="0"/>
    <n v="1"/>
    <n v="1"/>
    <n v="1"/>
    <n v="0"/>
    <n v="0"/>
    <n v="0"/>
    <n v="0"/>
    <n v="0"/>
    <x v="0"/>
    <x v="0"/>
    <n v="0"/>
    <n v="0"/>
    <n v="0"/>
    <n v="0"/>
    <n v="0"/>
    <n v="0"/>
    <n v="0"/>
    <n v="0"/>
    <n v="0"/>
    <n v="0"/>
    <n v="0"/>
    <n v="0"/>
    <n v="0"/>
    <n v="0"/>
    <n v="0"/>
    <n v="0"/>
    <n v="0"/>
    <n v="0"/>
    <n v="0"/>
    <n v="0"/>
    <n v="0"/>
    <x v="0"/>
    <n v="60"/>
    <n v="9230"/>
    <n v="0"/>
    <n v="6"/>
    <n v="2"/>
  </r>
  <r>
    <s v="Signature Signum A"/>
    <s v=" Sector 95A Gurgaon"/>
    <x v="1"/>
    <n v="40000"/>
    <n v="7782"/>
    <s v="East"/>
    <x v="4"/>
    <x v="0"/>
    <n v="5.1400668208686001E-3"/>
    <n v="514"/>
    <m/>
    <m/>
    <n v="2"/>
    <n v="2"/>
    <n v="2"/>
    <n v="2"/>
    <s v="unifamiliar"/>
    <n v="19"/>
    <n v="3"/>
    <n v="0"/>
    <n v="0"/>
    <n v="0"/>
    <n v="0"/>
    <n v="0"/>
    <n v="0"/>
    <n v="1"/>
    <n v="0"/>
    <n v="0"/>
    <n v="0"/>
    <n v="1"/>
    <n v="0"/>
    <n v="1"/>
    <n v="1"/>
    <n v="1"/>
    <n v="1"/>
    <n v="0"/>
    <n v="1"/>
    <n v="0"/>
    <n v="0"/>
    <n v="0"/>
    <m/>
    <m/>
    <m/>
    <m/>
    <m/>
    <m/>
    <x v="2"/>
    <x v="1"/>
    <m/>
    <m/>
    <n v="0"/>
    <n v="4"/>
    <n v="0"/>
    <n v="0"/>
    <n v="0"/>
    <n v="0"/>
    <n v="0"/>
    <n v="1"/>
    <n v="0"/>
    <n v="0"/>
    <n v="0"/>
    <n v="0"/>
    <n v="0"/>
    <n v="1"/>
    <n v="0"/>
    <n v="0"/>
    <n v="0"/>
    <n v="0"/>
    <n v="2"/>
    <x v="1"/>
    <n v="40"/>
    <n v="7782"/>
    <n v="6"/>
    <n v="7"/>
    <n v="0"/>
  </r>
  <r>
    <s v="Signature The Roselia"/>
    <s v=" Sector 95A Gurgaon"/>
    <x v="1"/>
    <n v="45000"/>
    <n v="7"/>
    <s v="South-West"/>
    <x v="4"/>
    <x v="30"/>
    <n v="6.4285714285714288"/>
    <n v="569243"/>
    <m/>
    <m/>
    <n v="2"/>
    <n v="2"/>
    <n v="2"/>
    <n v="2"/>
    <s v="unifamiliar"/>
    <n v="19"/>
    <n v="2"/>
    <n v="0"/>
    <n v="0"/>
    <n v="0"/>
    <n v="0"/>
    <n v="0"/>
    <n v="1"/>
    <n v="0"/>
    <n v="0"/>
    <n v="0"/>
    <n v="0"/>
    <n v="1"/>
    <n v="1"/>
    <n v="1"/>
    <n v="1"/>
    <n v="1"/>
    <n v="1"/>
    <n v="0"/>
    <n v="1"/>
    <n v="0"/>
    <n v="0"/>
    <n v="1"/>
    <n v="0"/>
    <n v="1"/>
    <n v="0"/>
    <n v="0"/>
    <n v="0"/>
    <n v="0"/>
    <x v="0"/>
    <x v="0"/>
    <n v="1"/>
    <n v="0"/>
    <n v="0"/>
    <n v="0"/>
    <n v="0"/>
    <n v="0"/>
    <n v="0"/>
    <n v="0"/>
    <n v="0"/>
    <n v="0"/>
    <n v="0"/>
    <n v="0"/>
    <n v="0"/>
    <n v="0"/>
    <n v="0"/>
    <n v="0"/>
    <n v="0"/>
    <n v="0"/>
    <n v="0"/>
    <n v="0"/>
    <n v="0"/>
    <x v="0"/>
    <n v="45"/>
    <n v="7"/>
    <n v="0"/>
    <n v="8"/>
    <n v="3"/>
  </r>
  <r>
    <s v="Signature The Roselia"/>
    <s v=" Sector 95A Gurgaon"/>
    <x v="1"/>
    <n v="41500"/>
    <n v="6194"/>
    <s v="North"/>
    <x v="4"/>
    <x v="30"/>
    <n v="6.7000322893121999E-3"/>
    <n v="569.25"/>
    <n v="670"/>
    <m/>
    <n v="2"/>
    <n v="2"/>
    <n v="2"/>
    <n v="2"/>
    <s v="unifamiliar"/>
    <n v="14"/>
    <n v="12"/>
    <n v="0"/>
    <n v="1"/>
    <n v="0"/>
    <n v="0"/>
    <n v="0"/>
    <n v="1"/>
    <n v="0"/>
    <n v="0"/>
    <n v="0"/>
    <n v="0"/>
    <n v="1"/>
    <n v="1"/>
    <n v="1"/>
    <n v="1"/>
    <n v="1"/>
    <n v="1"/>
    <n v="1"/>
    <n v="1"/>
    <n v="0"/>
    <n v="0"/>
    <n v="1"/>
    <n v="0"/>
    <n v="1"/>
    <n v="0"/>
    <n v="0"/>
    <n v="0"/>
    <n v="0"/>
    <x v="0"/>
    <x v="0"/>
    <n v="1"/>
    <n v="0"/>
    <n v="0"/>
    <n v="2"/>
    <n v="0"/>
    <n v="0"/>
    <n v="1"/>
    <n v="0"/>
    <n v="0"/>
    <n v="1"/>
    <n v="0"/>
    <n v="0"/>
    <n v="0"/>
    <n v="0"/>
    <n v="0"/>
    <n v="0"/>
    <n v="0"/>
    <n v="0"/>
    <n v="0"/>
    <n v="0"/>
    <n v="2"/>
    <x v="1"/>
    <n v="41.5"/>
    <n v="6194"/>
    <n v="4"/>
    <n v="10"/>
    <n v="3"/>
  </r>
  <r>
    <s v="Signature The Roselia"/>
    <s v=" Sector 95A Gurgaon"/>
    <x v="1"/>
    <n v="41500"/>
    <n v="7293"/>
    <s v="South"/>
    <x v="4"/>
    <x v="32"/>
    <n v="5.6903880433291998E-3"/>
    <n v="569"/>
    <n v="670"/>
    <m/>
    <n v="2"/>
    <n v="2"/>
    <n v="2"/>
    <n v="2"/>
    <s v="unifamiliar"/>
    <n v="14"/>
    <n v="12"/>
    <n v="0"/>
    <n v="0"/>
    <n v="0"/>
    <n v="0"/>
    <n v="0"/>
    <n v="1"/>
    <n v="0"/>
    <n v="0"/>
    <n v="0"/>
    <n v="1"/>
    <n v="1"/>
    <n v="1"/>
    <n v="1"/>
    <n v="1"/>
    <n v="1"/>
    <n v="1"/>
    <n v="0"/>
    <n v="1"/>
    <n v="0"/>
    <n v="0"/>
    <n v="0"/>
    <n v="0"/>
    <n v="1"/>
    <n v="0"/>
    <n v="0"/>
    <n v="0"/>
    <n v="0"/>
    <x v="0"/>
    <x v="0"/>
    <n v="1"/>
    <n v="0"/>
    <n v="0"/>
    <n v="2"/>
    <n v="0"/>
    <n v="0"/>
    <n v="1"/>
    <n v="0"/>
    <n v="0"/>
    <n v="1"/>
    <n v="0"/>
    <n v="0"/>
    <n v="0"/>
    <n v="0"/>
    <n v="0"/>
    <n v="0"/>
    <n v="0"/>
    <n v="0"/>
    <n v="0"/>
    <n v="0"/>
    <n v="2"/>
    <x v="1"/>
    <n v="41.5"/>
    <n v="7293"/>
    <n v="4"/>
    <n v="9"/>
    <n v="3"/>
  </r>
  <r>
    <s v="Signature The Roselia"/>
    <s v=" Sector 95A Gurgaon"/>
    <x v="1"/>
    <n v="48000"/>
    <n v="7164"/>
    <s v=""/>
    <x v="0"/>
    <x v="27"/>
    <n v="6.7001675041875996E-3"/>
    <n v="670"/>
    <m/>
    <m/>
    <n v="2"/>
    <n v="2"/>
    <n v="2"/>
    <n v="2"/>
    <s v="unifamiliar"/>
    <n v="13"/>
    <n v="6"/>
    <n v="0"/>
    <n v="0"/>
    <n v="0"/>
    <n v="0"/>
    <n v="0"/>
    <n v="0"/>
    <n v="0"/>
    <n v="0"/>
    <n v="0"/>
    <n v="0"/>
    <n v="1"/>
    <n v="0"/>
    <n v="0"/>
    <n v="0"/>
    <n v="0"/>
    <n v="1"/>
    <n v="0"/>
    <n v="0"/>
    <n v="1"/>
    <n v="0"/>
    <n v="0"/>
    <n v="0"/>
    <n v="1"/>
    <n v="0"/>
    <n v="0"/>
    <n v="0"/>
    <n v="0"/>
    <x v="0"/>
    <x v="0"/>
    <n v="1"/>
    <n v="0"/>
    <n v="1"/>
    <n v="1"/>
    <n v="0"/>
    <n v="0"/>
    <n v="0"/>
    <n v="0"/>
    <n v="0"/>
    <n v="0"/>
    <n v="0"/>
    <n v="0"/>
    <n v="0"/>
    <n v="0"/>
    <n v="0"/>
    <n v="1"/>
    <n v="0"/>
    <n v="0"/>
    <n v="0"/>
    <n v="0"/>
    <n v="0"/>
    <x v="0"/>
    <n v="48"/>
    <n v="7164"/>
    <n v="3"/>
    <n v="3"/>
    <n v="3"/>
  </r>
  <r>
    <s v="Signature The Roselia"/>
    <s v=" Sector 95A Gurgaon"/>
    <x v="1"/>
    <n v="45000"/>
    <n v="7908"/>
    <s v="East"/>
    <x v="4"/>
    <x v="38"/>
    <n v="5.6904400606980002E-3"/>
    <n v="569"/>
    <m/>
    <m/>
    <n v="2"/>
    <n v="2"/>
    <n v="2"/>
    <n v="2"/>
    <s v="unifamiliar"/>
    <n v="19"/>
    <n v="2"/>
    <n v="0"/>
    <n v="0"/>
    <n v="0"/>
    <n v="0"/>
    <n v="0"/>
    <n v="0"/>
    <n v="0"/>
    <n v="0"/>
    <n v="0"/>
    <n v="0"/>
    <n v="1"/>
    <n v="0"/>
    <n v="1"/>
    <n v="0"/>
    <n v="0"/>
    <n v="1"/>
    <n v="0"/>
    <n v="1"/>
    <n v="1"/>
    <n v="0"/>
    <n v="0"/>
    <n v="0"/>
    <n v="1"/>
    <n v="0"/>
    <n v="0"/>
    <n v="0"/>
    <n v="0"/>
    <x v="0"/>
    <x v="0"/>
    <n v="1"/>
    <n v="0"/>
    <n v="0"/>
    <n v="1"/>
    <n v="0"/>
    <n v="0"/>
    <n v="0"/>
    <n v="1"/>
    <n v="0"/>
    <n v="1"/>
    <n v="0"/>
    <n v="0"/>
    <n v="0"/>
    <n v="0"/>
    <n v="0"/>
    <n v="1"/>
    <n v="0"/>
    <n v="0"/>
    <n v="0"/>
    <n v="0"/>
    <n v="2"/>
    <x v="1"/>
    <n v="45"/>
    <n v="7908"/>
    <n v="4"/>
    <n v="5"/>
    <n v="3"/>
  </r>
  <r>
    <s v="Signature The Serenas"/>
    <s v=" Sohna"/>
    <x v="0"/>
    <n v="50000"/>
    <n v="9406"/>
    <s v=""/>
    <x v="4"/>
    <x v="13"/>
    <n v="5.3157559004890003E-3"/>
    <n v="531.57000000000005"/>
    <m/>
    <m/>
    <n v="2"/>
    <n v="2"/>
    <n v="2"/>
    <n v="2"/>
    <s v="unifamiliar"/>
    <n v="14"/>
    <n v="6"/>
    <n v="0"/>
    <n v="0"/>
    <n v="0"/>
    <n v="0"/>
    <n v="0"/>
    <n v="0"/>
    <n v="0"/>
    <n v="0"/>
    <n v="0"/>
    <n v="0"/>
    <n v="1"/>
    <n v="0"/>
    <n v="1"/>
    <n v="1"/>
    <n v="1"/>
    <n v="1"/>
    <n v="0"/>
    <n v="1"/>
    <n v="0"/>
    <n v="0"/>
    <n v="0"/>
    <n v="1"/>
    <n v="1"/>
    <n v="0"/>
    <n v="0"/>
    <n v="0"/>
    <n v="1"/>
    <x v="0"/>
    <x v="0"/>
    <n v="1"/>
    <n v="0"/>
    <n v="0"/>
    <n v="0"/>
    <n v="0"/>
    <n v="0"/>
    <n v="0"/>
    <n v="0"/>
    <n v="0"/>
    <n v="0"/>
    <n v="0"/>
    <n v="0"/>
    <n v="0"/>
    <n v="0"/>
    <n v="0"/>
    <n v="0"/>
    <n v="0"/>
    <n v="0"/>
    <n v="0"/>
    <n v="0"/>
    <n v="0"/>
    <x v="0"/>
    <n v="50"/>
    <n v="9406"/>
    <n v="0"/>
    <n v="6"/>
    <n v="5"/>
  </r>
  <r>
    <s v="Signature The Serenas"/>
    <s v=" Sohna"/>
    <x v="0"/>
    <n v="42000"/>
    <n v="7909"/>
    <s v=""/>
    <x v="4"/>
    <x v="26"/>
    <n v="5.3104058667341001E-3"/>
    <n v="531"/>
    <m/>
    <m/>
    <n v="2"/>
    <n v="2"/>
    <n v="1"/>
    <n v="2"/>
    <s v="unifamiliar"/>
    <n v="12"/>
    <n v="12"/>
    <n v="0"/>
    <n v="0"/>
    <n v="0"/>
    <n v="0"/>
    <n v="0"/>
    <n v="0"/>
    <n v="0"/>
    <n v="0"/>
    <n v="0"/>
    <n v="0"/>
    <n v="1"/>
    <n v="1"/>
    <n v="1"/>
    <n v="1"/>
    <n v="0"/>
    <n v="1"/>
    <n v="0"/>
    <n v="1"/>
    <n v="0"/>
    <n v="1"/>
    <n v="1"/>
    <n v="1"/>
    <n v="1"/>
    <n v="0"/>
    <n v="0"/>
    <n v="0"/>
    <n v="1"/>
    <x v="0"/>
    <x v="0"/>
    <n v="1"/>
    <n v="0"/>
    <n v="0"/>
    <n v="2"/>
    <n v="0"/>
    <n v="0"/>
    <n v="0"/>
    <n v="1"/>
    <n v="0"/>
    <n v="1"/>
    <n v="0"/>
    <n v="0"/>
    <n v="0"/>
    <n v="0"/>
    <n v="0"/>
    <n v="0"/>
    <n v="0"/>
    <n v="0"/>
    <n v="0"/>
    <n v="0"/>
    <n v="2"/>
    <x v="1"/>
    <n v="42"/>
    <n v="7909"/>
    <n v="4"/>
    <n v="7"/>
    <n v="5"/>
  </r>
  <r>
    <s v="Signature The Serenas"/>
    <s v=" Sohna"/>
    <x v="0"/>
    <n v="28000"/>
    <n v="57"/>
    <s v="North-West"/>
    <x v="0"/>
    <x v="13"/>
    <n v="0.49122807017543851"/>
    <n v="48811"/>
    <m/>
    <m/>
    <n v="1"/>
    <n v="1"/>
    <n v="2"/>
    <n v="1"/>
    <s v="unifamiliar"/>
    <n v="14"/>
    <n v="1"/>
    <n v="0"/>
    <n v="1"/>
    <n v="0"/>
    <n v="0"/>
    <n v="0"/>
    <n v="0"/>
    <n v="0"/>
    <n v="0"/>
    <n v="0"/>
    <n v="0"/>
    <n v="1"/>
    <n v="0"/>
    <n v="1"/>
    <n v="1"/>
    <n v="1"/>
    <n v="1"/>
    <n v="0"/>
    <n v="1"/>
    <n v="0"/>
    <n v="0"/>
    <n v="0"/>
    <n v="1"/>
    <n v="1"/>
    <n v="0"/>
    <n v="0"/>
    <n v="0"/>
    <n v="1"/>
    <x v="0"/>
    <x v="0"/>
    <n v="1"/>
    <n v="0"/>
    <n v="0"/>
    <n v="0"/>
    <n v="0"/>
    <n v="0"/>
    <n v="0"/>
    <n v="0"/>
    <n v="0"/>
    <n v="0"/>
    <n v="0"/>
    <n v="0"/>
    <n v="0"/>
    <n v="0"/>
    <n v="0"/>
    <n v="0"/>
    <n v="0"/>
    <n v="0"/>
    <n v="0"/>
    <n v="0"/>
    <n v="0"/>
    <x v="0"/>
    <n v="28"/>
    <n v="57"/>
    <n v="0"/>
    <n v="7"/>
    <n v="5"/>
  </r>
  <r>
    <s v="Signature The Serenas"/>
    <s v=" Sohna"/>
    <x v="0"/>
    <n v="45000"/>
    <n v="8474"/>
    <s v=""/>
    <x v="4"/>
    <x v="3"/>
    <n v="5.3103611045551002E-3"/>
    <n v="531"/>
    <m/>
    <m/>
    <n v="2"/>
    <n v="2"/>
    <n v="1"/>
    <n v="2"/>
    <s v="unifamiliar"/>
    <n v="12"/>
    <n v="10"/>
    <n v="0"/>
    <n v="0"/>
    <n v="0"/>
    <n v="0"/>
    <n v="0"/>
    <n v="0"/>
    <n v="0"/>
    <n v="0"/>
    <n v="0"/>
    <n v="0"/>
    <n v="1"/>
    <n v="0"/>
    <n v="1"/>
    <n v="0"/>
    <n v="0"/>
    <n v="1"/>
    <n v="0"/>
    <n v="1"/>
    <n v="0"/>
    <n v="0"/>
    <n v="0"/>
    <n v="1"/>
    <n v="1"/>
    <n v="0"/>
    <n v="0"/>
    <n v="0"/>
    <n v="1"/>
    <x v="0"/>
    <x v="0"/>
    <n v="1"/>
    <n v="0"/>
    <n v="0"/>
    <n v="0"/>
    <n v="0"/>
    <n v="0"/>
    <n v="0"/>
    <n v="0"/>
    <n v="0"/>
    <n v="0"/>
    <n v="0"/>
    <n v="0"/>
    <n v="0"/>
    <n v="0"/>
    <n v="0"/>
    <n v="0"/>
    <n v="0"/>
    <n v="0"/>
    <n v="0"/>
    <n v="0"/>
    <n v="0"/>
    <x v="0"/>
    <n v="45"/>
    <n v="8474"/>
    <n v="0"/>
    <n v="4"/>
    <n v="5"/>
  </r>
  <r>
    <s v="Silverglades Hightown Residences"/>
    <s v=" Sushant Lok Phase 1"/>
    <x v="0"/>
    <n v="420000"/>
    <n v="19767"/>
    <s v="East"/>
    <x v="5"/>
    <x v="13"/>
    <n v="2.12475337684018E-2"/>
    <m/>
    <m/>
    <n v="2150"/>
    <n v="3"/>
    <n v="4"/>
    <n v="2"/>
    <n v="3"/>
    <s v="plurifamiliar"/>
    <n v="26"/>
    <n v="7"/>
    <n v="0"/>
    <n v="0"/>
    <n v="0"/>
    <n v="0"/>
    <n v="0"/>
    <n v="0"/>
    <n v="0"/>
    <n v="0"/>
    <n v="0"/>
    <n v="0"/>
    <n v="1"/>
    <n v="0"/>
    <n v="1"/>
    <n v="1"/>
    <n v="1"/>
    <n v="1"/>
    <n v="1"/>
    <n v="1"/>
    <n v="0"/>
    <n v="0"/>
    <n v="0"/>
    <n v="0"/>
    <n v="0"/>
    <n v="0"/>
    <n v="0"/>
    <n v="0"/>
    <n v="1"/>
    <x v="0"/>
    <x v="2"/>
    <n v="1"/>
    <n v="1"/>
    <n v="0"/>
    <n v="0"/>
    <n v="0"/>
    <n v="0"/>
    <n v="0"/>
    <n v="0"/>
    <n v="0"/>
    <n v="0"/>
    <n v="0"/>
    <n v="0"/>
    <n v="0"/>
    <n v="0"/>
    <n v="0"/>
    <n v="0"/>
    <n v="0"/>
    <n v="0"/>
    <n v="0"/>
    <n v="0"/>
    <n v="0"/>
    <x v="0"/>
    <n v="420"/>
    <n v="19767"/>
    <n v="0"/>
    <n v="7"/>
    <n v="5"/>
  </r>
  <r>
    <s v="Silverglades The Melia"/>
    <s v=" Sohna"/>
    <x v="0"/>
    <n v="101000"/>
    <n v="7000"/>
    <s v=""/>
    <x v="5"/>
    <x v="8"/>
    <n v="1.44285714285714E-2"/>
    <n v="950"/>
    <m/>
    <n v="1450"/>
    <n v="2"/>
    <n v="2"/>
    <n v="3"/>
    <n v="2"/>
    <s v="unifamiliar"/>
    <n v="12"/>
    <n v="12"/>
    <n v="0"/>
    <n v="1"/>
    <n v="0"/>
    <n v="0"/>
    <n v="1"/>
    <n v="0"/>
    <n v="1"/>
    <n v="1"/>
    <n v="0"/>
    <n v="1"/>
    <n v="1"/>
    <n v="1"/>
    <n v="1"/>
    <n v="0"/>
    <n v="0"/>
    <n v="1"/>
    <n v="1"/>
    <n v="1"/>
    <n v="1"/>
    <n v="1"/>
    <n v="1"/>
    <n v="1"/>
    <n v="1"/>
    <n v="0"/>
    <n v="0"/>
    <n v="0"/>
    <n v="1"/>
    <x v="0"/>
    <x v="0"/>
    <n v="0"/>
    <n v="0"/>
    <n v="1"/>
    <n v="1"/>
    <n v="0"/>
    <n v="0"/>
    <n v="0"/>
    <n v="0"/>
    <n v="0"/>
    <n v="0"/>
    <n v="0"/>
    <n v="0"/>
    <n v="0"/>
    <n v="0"/>
    <n v="0"/>
    <n v="1"/>
    <n v="0"/>
    <n v="0"/>
    <n v="0"/>
    <n v="0"/>
    <n v="0"/>
    <x v="0"/>
    <n v="101"/>
    <n v="7000"/>
    <n v="3"/>
    <n v="13"/>
    <n v="4"/>
  </r>
  <r>
    <s v="Silverglades The Melia"/>
    <s v=" Sohna"/>
    <x v="0"/>
    <n v="75000"/>
    <n v="5555"/>
    <s v=""/>
    <x v="2"/>
    <x v="1"/>
    <n v="1.3501350135013499E-2"/>
    <m/>
    <n v="1350"/>
    <m/>
    <n v="2"/>
    <n v="2"/>
    <n v="2"/>
    <n v="2"/>
    <s v="unifamiliar"/>
    <n v="17"/>
    <n v="4"/>
    <n v="0"/>
    <n v="0"/>
    <n v="0"/>
    <n v="0"/>
    <m/>
    <m/>
    <m/>
    <m/>
    <m/>
    <m/>
    <m/>
    <m/>
    <m/>
    <m/>
    <m/>
    <m/>
    <m/>
    <m/>
    <m/>
    <m/>
    <m/>
    <n v="1"/>
    <n v="1"/>
    <n v="0"/>
    <n v="0"/>
    <n v="0"/>
    <n v="1"/>
    <x v="0"/>
    <x v="0"/>
    <n v="0"/>
    <n v="0"/>
    <n v="0"/>
    <n v="0"/>
    <n v="0"/>
    <n v="0"/>
    <n v="0"/>
    <n v="0"/>
    <n v="0"/>
    <n v="0"/>
    <n v="0"/>
    <n v="0"/>
    <n v="0"/>
    <n v="0"/>
    <n v="0"/>
    <n v="0"/>
    <n v="0"/>
    <n v="0"/>
    <n v="0"/>
    <n v="0"/>
    <n v="0"/>
    <x v="0"/>
    <n v="75"/>
    <n v="5555"/>
    <n v="0"/>
    <n v="0"/>
    <n v="4"/>
  </r>
  <r>
    <s v="Silverglades The Melia"/>
    <s v=" Sohna"/>
    <x v="0"/>
    <n v="78000"/>
    <n v="5777"/>
    <s v=""/>
    <x v="5"/>
    <x v="8"/>
    <n v="1.3501817552362801E-2"/>
    <m/>
    <m/>
    <n v="1350"/>
    <n v="2"/>
    <n v="2"/>
    <n v="3"/>
    <n v="2"/>
    <s v="unifamiliar"/>
    <n v="14"/>
    <n v="9"/>
    <n v="0"/>
    <n v="1"/>
    <n v="0"/>
    <n v="0"/>
    <n v="1"/>
    <n v="0"/>
    <n v="1"/>
    <n v="1"/>
    <n v="0"/>
    <n v="1"/>
    <n v="1"/>
    <n v="1"/>
    <n v="1"/>
    <n v="0"/>
    <n v="0"/>
    <n v="1"/>
    <n v="1"/>
    <n v="1"/>
    <n v="1"/>
    <n v="1"/>
    <n v="1"/>
    <n v="1"/>
    <n v="1"/>
    <n v="0"/>
    <n v="0"/>
    <n v="0"/>
    <n v="1"/>
    <x v="0"/>
    <x v="0"/>
    <n v="0"/>
    <n v="0"/>
    <n v="3"/>
    <n v="2"/>
    <n v="0"/>
    <n v="0"/>
    <n v="0"/>
    <n v="0"/>
    <n v="0"/>
    <n v="0"/>
    <n v="0"/>
    <n v="0"/>
    <n v="0"/>
    <n v="0"/>
    <n v="0"/>
    <n v="0"/>
    <n v="0"/>
    <n v="0"/>
    <n v="0"/>
    <n v="0"/>
    <n v="0"/>
    <x v="0"/>
    <n v="78"/>
    <n v="5777"/>
    <n v="5"/>
    <n v="13"/>
    <n v="4"/>
  </r>
  <r>
    <s v="Silverglades The Melia"/>
    <s v=" Sohna"/>
    <x v="0"/>
    <n v="91000"/>
    <n v="6800"/>
    <s v=""/>
    <x v="4"/>
    <x v="8"/>
    <n v="1.3382352941176401E-2"/>
    <m/>
    <m/>
    <n v="1350"/>
    <n v="2"/>
    <n v="2"/>
    <n v="3"/>
    <n v="2"/>
    <s v="unifamiliar"/>
    <n v="14"/>
    <n v="1"/>
    <n v="0"/>
    <n v="1"/>
    <n v="0"/>
    <n v="0"/>
    <n v="1"/>
    <n v="0"/>
    <n v="1"/>
    <n v="1"/>
    <n v="0"/>
    <n v="1"/>
    <n v="1"/>
    <n v="1"/>
    <n v="1"/>
    <n v="0"/>
    <n v="0"/>
    <n v="1"/>
    <n v="1"/>
    <n v="1"/>
    <n v="1"/>
    <n v="1"/>
    <n v="1"/>
    <n v="1"/>
    <n v="1"/>
    <n v="0"/>
    <n v="0"/>
    <n v="0"/>
    <n v="1"/>
    <x v="0"/>
    <x v="0"/>
    <n v="0"/>
    <n v="0"/>
    <n v="0"/>
    <n v="0"/>
    <n v="0"/>
    <n v="0"/>
    <n v="0"/>
    <n v="0"/>
    <n v="0"/>
    <n v="0"/>
    <n v="0"/>
    <n v="0"/>
    <n v="0"/>
    <n v="0"/>
    <n v="0"/>
    <n v="0"/>
    <n v="0"/>
    <n v="0"/>
    <n v="0"/>
    <n v="0"/>
    <n v="0"/>
    <x v="0"/>
    <n v="91"/>
    <n v="6800"/>
    <n v="0"/>
    <n v="13"/>
    <n v="4"/>
  </r>
  <r>
    <s v="Smart World Gems"/>
    <s v=" Sector 89 Gurgaon"/>
    <x v="1"/>
    <n v="101000"/>
    <n v="9156"/>
    <s v=""/>
    <x v="5"/>
    <x v="31"/>
    <n v="1.10310179117518E-2"/>
    <n v="1103"/>
    <m/>
    <m/>
    <n v="2"/>
    <n v="2"/>
    <n v="2"/>
    <n v="2"/>
    <s v="unifamiliar"/>
    <n v="4"/>
    <n v="4"/>
    <n v="0"/>
    <n v="1"/>
    <n v="0"/>
    <n v="0"/>
    <n v="1"/>
    <n v="0"/>
    <n v="1"/>
    <n v="0"/>
    <n v="0"/>
    <n v="1"/>
    <n v="1"/>
    <n v="1"/>
    <n v="0"/>
    <n v="0"/>
    <n v="0"/>
    <n v="1"/>
    <n v="0"/>
    <n v="0"/>
    <n v="1"/>
    <n v="1"/>
    <n v="0"/>
    <n v="1"/>
    <n v="1"/>
    <n v="0"/>
    <n v="0"/>
    <n v="0"/>
    <n v="1"/>
    <x v="1"/>
    <x v="2"/>
    <n v="0"/>
    <n v="0"/>
    <n v="0"/>
    <n v="0"/>
    <n v="0"/>
    <n v="0"/>
    <n v="0"/>
    <n v="0"/>
    <n v="0"/>
    <n v="0"/>
    <n v="0"/>
    <n v="0"/>
    <n v="0"/>
    <n v="0"/>
    <n v="0"/>
    <n v="0"/>
    <n v="0"/>
    <n v="0"/>
    <n v="0"/>
    <n v="0"/>
    <n v="0"/>
    <x v="0"/>
    <n v="101"/>
    <n v="9156"/>
    <n v="0"/>
    <n v="9"/>
    <n v="4"/>
  </r>
  <r>
    <s v="Smart World Gems"/>
    <s v=" Sector 89 Gurgaon"/>
    <x v="1"/>
    <n v="86000"/>
    <n v="7796"/>
    <s v=""/>
    <x v="5"/>
    <x v="1"/>
    <n v="1.10312981015905E-2"/>
    <m/>
    <m/>
    <n v="1103"/>
    <n v="2"/>
    <n v="3"/>
    <n v="3"/>
    <n v="2"/>
    <s v="unifamiliar"/>
    <n v="4"/>
    <n v="4"/>
    <n v="0"/>
    <n v="0"/>
    <n v="0"/>
    <n v="0"/>
    <m/>
    <m/>
    <m/>
    <m/>
    <m/>
    <m/>
    <m/>
    <m/>
    <m/>
    <m/>
    <m/>
    <m/>
    <m/>
    <m/>
    <m/>
    <m/>
    <m/>
    <n v="1"/>
    <n v="1"/>
    <n v="0"/>
    <n v="0"/>
    <n v="0"/>
    <n v="1"/>
    <x v="1"/>
    <x v="2"/>
    <n v="0"/>
    <n v="0"/>
    <n v="0"/>
    <n v="0"/>
    <n v="0"/>
    <n v="0"/>
    <n v="0"/>
    <n v="0"/>
    <n v="0"/>
    <n v="0"/>
    <n v="0"/>
    <n v="0"/>
    <n v="0"/>
    <n v="0"/>
    <n v="0"/>
    <n v="0"/>
    <n v="0"/>
    <n v="0"/>
    <n v="0"/>
    <n v="0"/>
    <n v="0"/>
    <x v="0"/>
    <n v="86"/>
    <n v="7796"/>
    <n v="0"/>
    <n v="0"/>
    <n v="4"/>
  </r>
  <r>
    <s v="Smart World Gems"/>
    <s v=" Sector 89 Gurgaon"/>
    <x v="1"/>
    <n v="120000"/>
    <n v="8432"/>
    <s v="North-East"/>
    <x v="4"/>
    <x v="0"/>
    <n v="1.42314990512333E-2"/>
    <n v="1423"/>
    <m/>
    <m/>
    <n v="3"/>
    <n v="3"/>
    <n v="2"/>
    <n v="3"/>
    <s v="plurifamiliar"/>
    <n v="4"/>
    <n v="2"/>
    <n v="0"/>
    <n v="0"/>
    <n v="0"/>
    <n v="0"/>
    <n v="0"/>
    <n v="0"/>
    <n v="1"/>
    <n v="0"/>
    <n v="0"/>
    <n v="0"/>
    <n v="1"/>
    <n v="0"/>
    <n v="1"/>
    <n v="1"/>
    <n v="1"/>
    <n v="1"/>
    <n v="0"/>
    <n v="1"/>
    <n v="0"/>
    <n v="0"/>
    <n v="0"/>
    <n v="1"/>
    <n v="1"/>
    <n v="0"/>
    <n v="0"/>
    <n v="0"/>
    <n v="1"/>
    <x v="1"/>
    <x v="2"/>
    <n v="0"/>
    <n v="0"/>
    <n v="0"/>
    <n v="0"/>
    <n v="0"/>
    <n v="0"/>
    <n v="0"/>
    <n v="0"/>
    <n v="0"/>
    <n v="0"/>
    <n v="0"/>
    <n v="0"/>
    <n v="0"/>
    <n v="0"/>
    <n v="0"/>
    <n v="0"/>
    <n v="0"/>
    <n v="0"/>
    <n v="0"/>
    <n v="0"/>
    <n v="0"/>
    <x v="0"/>
    <n v="120"/>
    <n v="8432"/>
    <n v="0"/>
    <n v="7"/>
    <n v="4"/>
  </r>
  <r>
    <s v="Smart World Gems"/>
    <s v=" Sector 89 Gurgaon"/>
    <x v="1"/>
    <n v="120000"/>
    <n v="12526"/>
    <s v="East"/>
    <x v="5"/>
    <x v="7"/>
    <n v="9.5800734472296992E-3"/>
    <n v="958"/>
    <m/>
    <m/>
    <n v="3"/>
    <n v="3"/>
    <n v="3"/>
    <n v="3"/>
    <s v="plurifamiliar"/>
    <n v="4"/>
    <n v="3"/>
    <n v="0"/>
    <n v="0"/>
    <n v="1"/>
    <n v="1"/>
    <n v="1"/>
    <n v="1"/>
    <n v="1"/>
    <n v="0"/>
    <n v="0"/>
    <n v="1"/>
    <n v="1"/>
    <n v="1"/>
    <n v="1"/>
    <n v="1"/>
    <n v="1"/>
    <n v="1"/>
    <n v="0"/>
    <n v="1"/>
    <n v="1"/>
    <n v="1"/>
    <n v="1"/>
    <n v="1"/>
    <n v="1"/>
    <n v="0"/>
    <n v="0"/>
    <n v="0"/>
    <n v="1"/>
    <x v="1"/>
    <x v="2"/>
    <n v="0"/>
    <n v="0"/>
    <n v="0"/>
    <n v="1"/>
    <n v="0"/>
    <n v="0"/>
    <n v="0"/>
    <n v="0"/>
    <n v="0"/>
    <n v="0"/>
    <n v="0"/>
    <n v="0"/>
    <n v="0"/>
    <n v="0"/>
    <n v="0"/>
    <n v="0"/>
    <n v="0"/>
    <n v="0"/>
    <n v="0"/>
    <n v="0"/>
    <n v="0"/>
    <x v="0"/>
    <n v="120"/>
    <n v="12526"/>
    <n v="1"/>
    <n v="15"/>
    <n v="4"/>
  </r>
  <r>
    <s v="Smart World Gems"/>
    <s v=" Sector 89 Gurgaon"/>
    <x v="1"/>
    <n v="88000"/>
    <n v="7963"/>
    <s v=""/>
    <x v="4"/>
    <x v="0"/>
    <n v="1.10511113901795E-2"/>
    <n v="1105"/>
    <m/>
    <m/>
    <n v="2"/>
    <n v="2"/>
    <n v="3"/>
    <n v="2"/>
    <s v="unifamiliar"/>
    <n v="4"/>
    <n v="2"/>
    <n v="0"/>
    <n v="1"/>
    <n v="0"/>
    <n v="0"/>
    <n v="0"/>
    <n v="0"/>
    <n v="1"/>
    <n v="0"/>
    <n v="0"/>
    <n v="0"/>
    <n v="1"/>
    <n v="0"/>
    <n v="1"/>
    <n v="1"/>
    <n v="1"/>
    <n v="1"/>
    <n v="0"/>
    <n v="1"/>
    <n v="0"/>
    <n v="0"/>
    <n v="0"/>
    <n v="1"/>
    <n v="1"/>
    <n v="0"/>
    <n v="0"/>
    <n v="0"/>
    <n v="1"/>
    <x v="1"/>
    <x v="2"/>
    <n v="0"/>
    <n v="0"/>
    <n v="0"/>
    <n v="0"/>
    <n v="0"/>
    <n v="0"/>
    <n v="0"/>
    <n v="0"/>
    <n v="0"/>
    <n v="0"/>
    <n v="0"/>
    <n v="0"/>
    <n v="0"/>
    <n v="0"/>
    <n v="0"/>
    <n v="0"/>
    <n v="0"/>
    <n v="0"/>
    <n v="0"/>
    <n v="0"/>
    <n v="0"/>
    <x v="0"/>
    <n v="88"/>
    <n v="7963"/>
    <n v="0"/>
    <n v="8"/>
    <n v="4"/>
  </r>
  <r>
    <s v="Smart World Gems"/>
    <s v=" Sector 89 Gurgaon"/>
    <x v="1"/>
    <n v="171000"/>
    <n v="12000"/>
    <s v=""/>
    <x v="1"/>
    <x v="1"/>
    <n v="1.4250000000000001E-2"/>
    <m/>
    <n v="1423"/>
    <m/>
    <n v="3"/>
    <n v="2"/>
    <n v="0"/>
    <n v="3"/>
    <s v="plurifamiliar"/>
    <n v="3"/>
    <n v="3"/>
    <n v="0"/>
    <n v="0"/>
    <n v="0"/>
    <n v="0"/>
    <m/>
    <m/>
    <m/>
    <m/>
    <m/>
    <m/>
    <m/>
    <m/>
    <m/>
    <m/>
    <m/>
    <m/>
    <m/>
    <m/>
    <m/>
    <m/>
    <m/>
    <n v="1"/>
    <n v="1"/>
    <n v="0"/>
    <n v="0"/>
    <n v="0"/>
    <n v="1"/>
    <x v="1"/>
    <x v="2"/>
    <n v="0"/>
    <n v="0"/>
    <n v="0"/>
    <n v="0"/>
    <n v="0"/>
    <n v="0"/>
    <n v="0"/>
    <n v="0"/>
    <n v="0"/>
    <n v="0"/>
    <n v="0"/>
    <n v="0"/>
    <n v="0"/>
    <n v="0"/>
    <n v="0"/>
    <n v="0"/>
    <n v="0"/>
    <n v="0"/>
    <n v="0"/>
    <n v="0"/>
    <n v="0"/>
    <x v="0"/>
    <n v="171"/>
    <n v="12000"/>
    <n v="0"/>
    <n v="0"/>
    <n v="4"/>
  </r>
  <r>
    <s v="Smart World Gems"/>
    <s v=" Sector 89 Gurgaon"/>
    <x v="1"/>
    <n v="105000"/>
    <n v="9519"/>
    <s v=""/>
    <x v="5"/>
    <x v="31"/>
    <n v="1.1030570438071201E-2"/>
    <m/>
    <n v="1103"/>
    <m/>
    <n v="2"/>
    <n v="2"/>
    <n v="2"/>
    <n v="2"/>
    <s v="unifamiliar"/>
    <n v="4"/>
    <n v="4"/>
    <n v="0"/>
    <n v="1"/>
    <n v="0"/>
    <n v="0"/>
    <n v="1"/>
    <n v="0"/>
    <n v="1"/>
    <n v="1"/>
    <n v="0"/>
    <n v="1"/>
    <n v="1"/>
    <n v="1"/>
    <n v="0"/>
    <n v="0"/>
    <n v="0"/>
    <n v="1"/>
    <n v="0"/>
    <n v="0"/>
    <n v="1"/>
    <n v="1"/>
    <n v="0"/>
    <n v="1"/>
    <n v="1"/>
    <n v="0"/>
    <n v="0"/>
    <n v="0"/>
    <n v="1"/>
    <x v="1"/>
    <x v="2"/>
    <n v="0"/>
    <n v="0"/>
    <n v="0"/>
    <n v="0"/>
    <n v="0"/>
    <n v="0"/>
    <n v="0"/>
    <n v="0"/>
    <n v="0"/>
    <n v="0"/>
    <n v="0"/>
    <n v="0"/>
    <n v="0"/>
    <n v="0"/>
    <n v="0"/>
    <n v="0"/>
    <n v="0"/>
    <n v="0"/>
    <n v="0"/>
    <n v="0"/>
    <n v="0"/>
    <x v="0"/>
    <n v="105"/>
    <n v="9519"/>
    <n v="0"/>
    <n v="10"/>
    <n v="4"/>
  </r>
  <r>
    <s v="Smart World Gems"/>
    <s v=" Sector 89 Gurgaon"/>
    <x v="1"/>
    <n v="90000"/>
    <n v="8159"/>
    <s v=""/>
    <x v="4"/>
    <x v="7"/>
    <n v="1.10307635739673E-2"/>
    <m/>
    <m/>
    <n v="1103"/>
    <n v="2"/>
    <n v="2"/>
    <n v="2"/>
    <n v="2"/>
    <s v="unifamiliar"/>
    <n v="4"/>
    <n v="3"/>
    <n v="0"/>
    <n v="1"/>
    <n v="0"/>
    <n v="0"/>
    <n v="1"/>
    <n v="1"/>
    <n v="1"/>
    <n v="0"/>
    <n v="0"/>
    <n v="1"/>
    <n v="1"/>
    <n v="1"/>
    <n v="1"/>
    <n v="1"/>
    <n v="1"/>
    <n v="1"/>
    <n v="1"/>
    <n v="1"/>
    <n v="1"/>
    <n v="1"/>
    <n v="1"/>
    <n v="1"/>
    <n v="1"/>
    <n v="0"/>
    <n v="0"/>
    <n v="0"/>
    <n v="1"/>
    <x v="1"/>
    <x v="2"/>
    <n v="0"/>
    <n v="0"/>
    <n v="0"/>
    <n v="0"/>
    <n v="0"/>
    <n v="0"/>
    <n v="0"/>
    <n v="0"/>
    <n v="0"/>
    <n v="0"/>
    <n v="0"/>
    <n v="0"/>
    <n v="0"/>
    <n v="0"/>
    <n v="0"/>
    <n v="0"/>
    <n v="0"/>
    <n v="0"/>
    <n v="0"/>
    <n v="0"/>
    <n v="0"/>
    <x v="0"/>
    <n v="90"/>
    <n v="8159"/>
    <n v="0"/>
    <n v="15"/>
    <n v="4"/>
  </r>
  <r>
    <s v="Smart World Gems"/>
    <s v=" Sector 89 Gurgaon"/>
    <x v="1"/>
    <n v="110000"/>
    <n v="9972"/>
    <s v=""/>
    <x v="1"/>
    <x v="1"/>
    <n v="1.1030886482150001E-2"/>
    <m/>
    <n v="1103"/>
    <m/>
    <n v="3"/>
    <n v="1"/>
    <n v="0"/>
    <n v="3"/>
    <s v="plurifamiliar"/>
    <n v="1"/>
    <n v="0"/>
    <n v="0"/>
    <n v="0"/>
    <n v="0"/>
    <n v="0"/>
    <m/>
    <m/>
    <m/>
    <m/>
    <m/>
    <m/>
    <m/>
    <m/>
    <m/>
    <m/>
    <m/>
    <m/>
    <m/>
    <m/>
    <m/>
    <m/>
    <m/>
    <n v="1"/>
    <n v="1"/>
    <n v="0"/>
    <n v="0"/>
    <n v="0"/>
    <n v="1"/>
    <x v="1"/>
    <x v="2"/>
    <n v="0"/>
    <n v="0"/>
    <n v="0"/>
    <n v="0"/>
    <n v="0"/>
    <n v="0"/>
    <n v="0"/>
    <n v="0"/>
    <n v="0"/>
    <n v="0"/>
    <n v="0"/>
    <n v="0"/>
    <n v="0"/>
    <n v="0"/>
    <n v="0"/>
    <n v="0"/>
    <n v="0"/>
    <n v="0"/>
    <n v="0"/>
    <n v="0"/>
    <n v="0"/>
    <x v="0"/>
    <n v="110"/>
    <n v="9972"/>
    <n v="0"/>
    <n v="0"/>
    <n v="4"/>
  </r>
  <r>
    <s v="Smart World Gems"/>
    <s v=" Sector 89 Gurgaon"/>
    <x v="1"/>
    <n v="97000"/>
    <n v="8794"/>
    <s v="East"/>
    <x v="4"/>
    <x v="0"/>
    <n v="1.1030247896292899E-2"/>
    <m/>
    <n v="1103"/>
    <m/>
    <n v="2"/>
    <n v="2"/>
    <n v="3"/>
    <n v="2"/>
    <s v="unifamiliar"/>
    <n v="4"/>
    <n v="2"/>
    <n v="0"/>
    <n v="0"/>
    <n v="0"/>
    <n v="0"/>
    <n v="0"/>
    <n v="0"/>
    <n v="1"/>
    <n v="0"/>
    <n v="0"/>
    <n v="0"/>
    <n v="1"/>
    <n v="0"/>
    <n v="1"/>
    <n v="1"/>
    <n v="1"/>
    <n v="1"/>
    <n v="1"/>
    <n v="1"/>
    <n v="0"/>
    <n v="0"/>
    <n v="0"/>
    <n v="1"/>
    <n v="1"/>
    <n v="0"/>
    <n v="0"/>
    <n v="0"/>
    <n v="1"/>
    <x v="1"/>
    <x v="2"/>
    <n v="0"/>
    <n v="0"/>
    <n v="0"/>
    <n v="0"/>
    <n v="0"/>
    <n v="0"/>
    <n v="0"/>
    <n v="0"/>
    <n v="0"/>
    <n v="0"/>
    <n v="0"/>
    <n v="0"/>
    <n v="0"/>
    <n v="0"/>
    <n v="0"/>
    <n v="0"/>
    <n v="0"/>
    <n v="0"/>
    <n v="0"/>
    <n v="0"/>
    <n v="0"/>
    <x v="0"/>
    <n v="97"/>
    <n v="8794"/>
    <n v="0"/>
    <n v="8"/>
    <n v="4"/>
  </r>
  <r>
    <s v="Smart World Gems"/>
    <s v=" Sector 89 Gurgaon"/>
    <x v="1"/>
    <n v="110000"/>
    <n v="9972"/>
    <s v=""/>
    <x v="4"/>
    <x v="15"/>
    <n v="1.1030886482150001E-2"/>
    <n v="1103"/>
    <m/>
    <m/>
    <n v="2"/>
    <n v="2"/>
    <n v="2"/>
    <n v="2"/>
    <s v="unifamiliar"/>
    <n v="4"/>
    <n v="3"/>
    <n v="0"/>
    <n v="0"/>
    <n v="0"/>
    <n v="1"/>
    <n v="1"/>
    <n v="0"/>
    <n v="1"/>
    <n v="1"/>
    <n v="0"/>
    <n v="1"/>
    <n v="1"/>
    <n v="1"/>
    <n v="0"/>
    <n v="0"/>
    <n v="0"/>
    <n v="1"/>
    <n v="0"/>
    <n v="1"/>
    <n v="1"/>
    <n v="1"/>
    <n v="1"/>
    <n v="1"/>
    <n v="1"/>
    <n v="0"/>
    <n v="0"/>
    <n v="0"/>
    <n v="1"/>
    <x v="1"/>
    <x v="2"/>
    <n v="0"/>
    <n v="0"/>
    <n v="0"/>
    <n v="0"/>
    <n v="0"/>
    <n v="0"/>
    <n v="0"/>
    <n v="0"/>
    <n v="0"/>
    <n v="0"/>
    <n v="0"/>
    <n v="0"/>
    <n v="0"/>
    <n v="0"/>
    <n v="0"/>
    <n v="0"/>
    <n v="0"/>
    <n v="0"/>
    <n v="0"/>
    <n v="0"/>
    <n v="0"/>
    <x v="0"/>
    <n v="110"/>
    <n v="9972"/>
    <n v="0"/>
    <n v="11"/>
    <n v="4"/>
  </r>
  <r>
    <s v="Smart World Gems"/>
    <s v=" Sector 89 Gurgaon"/>
    <x v="1"/>
    <n v="116000"/>
    <n v="8151"/>
    <s v="South-East"/>
    <x v="5"/>
    <x v="35"/>
    <n v="1.42313826524352E-2"/>
    <n v="1423"/>
    <m/>
    <m/>
    <n v="3"/>
    <n v="3"/>
    <n v="2"/>
    <n v="3"/>
    <s v="plurifamiliar"/>
    <n v="4"/>
    <n v="3"/>
    <n v="0"/>
    <n v="1"/>
    <n v="0"/>
    <n v="0"/>
    <n v="1"/>
    <n v="0"/>
    <n v="1"/>
    <n v="0"/>
    <n v="0"/>
    <n v="0"/>
    <n v="1"/>
    <n v="0"/>
    <n v="1"/>
    <n v="1"/>
    <n v="1"/>
    <n v="1"/>
    <n v="0"/>
    <n v="1"/>
    <n v="1"/>
    <n v="1"/>
    <n v="0"/>
    <n v="1"/>
    <n v="1"/>
    <n v="0"/>
    <n v="0"/>
    <n v="0"/>
    <n v="1"/>
    <x v="1"/>
    <x v="2"/>
    <n v="0"/>
    <n v="0"/>
    <n v="0"/>
    <n v="0"/>
    <n v="0"/>
    <n v="0"/>
    <n v="0"/>
    <n v="0"/>
    <n v="0"/>
    <n v="0"/>
    <n v="0"/>
    <n v="0"/>
    <n v="0"/>
    <n v="0"/>
    <n v="0"/>
    <n v="0"/>
    <n v="0"/>
    <n v="0"/>
    <n v="0"/>
    <n v="0"/>
    <n v="0"/>
    <x v="0"/>
    <n v="116"/>
    <n v="8151"/>
    <n v="0"/>
    <n v="11"/>
    <n v="4"/>
  </r>
  <r>
    <s v="Smart World Gems"/>
    <s v=" Sector 89 Gurgaon"/>
    <x v="1"/>
    <n v="120000"/>
    <n v="8432"/>
    <s v="East"/>
    <x v="4"/>
    <x v="13"/>
    <n v="1.42314990512333E-2"/>
    <m/>
    <n v="1423"/>
    <m/>
    <n v="3"/>
    <n v="3"/>
    <n v="2"/>
    <n v="3"/>
    <s v="plurifamiliar"/>
    <n v="4"/>
    <n v="3"/>
    <n v="0"/>
    <n v="1"/>
    <n v="0"/>
    <n v="0"/>
    <n v="0"/>
    <n v="0"/>
    <n v="0"/>
    <n v="0"/>
    <n v="0"/>
    <n v="0"/>
    <n v="1"/>
    <n v="0"/>
    <n v="1"/>
    <n v="1"/>
    <n v="1"/>
    <n v="1"/>
    <n v="0"/>
    <n v="1"/>
    <n v="0"/>
    <n v="0"/>
    <n v="0"/>
    <n v="1"/>
    <n v="1"/>
    <n v="0"/>
    <n v="0"/>
    <n v="0"/>
    <n v="1"/>
    <x v="1"/>
    <x v="2"/>
    <n v="0"/>
    <n v="0"/>
    <n v="0"/>
    <n v="0"/>
    <n v="0"/>
    <n v="0"/>
    <n v="0"/>
    <n v="0"/>
    <n v="0"/>
    <n v="0"/>
    <n v="0"/>
    <n v="0"/>
    <n v="0"/>
    <n v="0"/>
    <n v="0"/>
    <n v="0"/>
    <n v="0"/>
    <n v="0"/>
    <n v="0"/>
    <n v="0"/>
    <n v="0"/>
    <x v="0"/>
    <n v="120"/>
    <n v="8432"/>
    <n v="0"/>
    <n v="7"/>
    <n v="4"/>
  </r>
  <r>
    <s v="Smart World Gems"/>
    <s v=" Sector 89 Gurgaon"/>
    <x v="1"/>
    <n v="100000"/>
    <n v="9033"/>
    <s v=""/>
    <x v="5"/>
    <x v="31"/>
    <n v="1.1070519207350801E-2"/>
    <n v="1107"/>
    <m/>
    <m/>
    <n v="2"/>
    <n v="2"/>
    <n v="2"/>
    <n v="2"/>
    <s v="unifamiliar"/>
    <n v="4"/>
    <n v="1"/>
    <n v="0"/>
    <n v="1"/>
    <n v="0"/>
    <n v="0"/>
    <n v="1"/>
    <n v="0"/>
    <n v="1"/>
    <n v="1"/>
    <n v="0"/>
    <n v="1"/>
    <n v="1"/>
    <n v="1"/>
    <n v="0"/>
    <n v="0"/>
    <n v="0"/>
    <n v="1"/>
    <n v="0"/>
    <n v="0"/>
    <n v="1"/>
    <n v="1"/>
    <n v="0"/>
    <n v="1"/>
    <n v="1"/>
    <n v="0"/>
    <n v="0"/>
    <n v="0"/>
    <n v="1"/>
    <x v="1"/>
    <x v="2"/>
    <n v="0"/>
    <n v="0"/>
    <n v="0"/>
    <n v="0"/>
    <n v="0"/>
    <n v="0"/>
    <n v="0"/>
    <n v="0"/>
    <n v="0"/>
    <n v="0"/>
    <n v="0"/>
    <n v="0"/>
    <n v="0"/>
    <n v="0"/>
    <n v="0"/>
    <n v="0"/>
    <n v="0"/>
    <n v="0"/>
    <n v="0"/>
    <n v="0"/>
    <n v="0"/>
    <x v="0"/>
    <n v="100"/>
    <n v="9033"/>
    <n v="0"/>
    <n v="10"/>
    <n v="4"/>
  </r>
  <r>
    <s v="Smart World Gems"/>
    <s v=" Sector 89 Gurgaon"/>
    <x v="1"/>
    <n v="90000"/>
    <n v="8145"/>
    <s v=""/>
    <x v="1"/>
    <x v="1"/>
    <n v="1.1049723756906001E-2"/>
    <m/>
    <n v="1105"/>
    <m/>
    <n v="2"/>
    <n v="2"/>
    <n v="2"/>
    <n v="2"/>
    <s v="unifamiliar"/>
    <n v="1"/>
    <n v="1"/>
    <n v="0"/>
    <n v="0"/>
    <n v="0"/>
    <n v="0"/>
    <m/>
    <m/>
    <m/>
    <m/>
    <m/>
    <m/>
    <m/>
    <m/>
    <m/>
    <m/>
    <m/>
    <m/>
    <m/>
    <m/>
    <m/>
    <m/>
    <m/>
    <n v="1"/>
    <n v="1"/>
    <n v="0"/>
    <n v="0"/>
    <n v="0"/>
    <n v="1"/>
    <x v="1"/>
    <x v="2"/>
    <n v="0"/>
    <n v="0"/>
    <n v="0"/>
    <n v="0"/>
    <n v="0"/>
    <n v="0"/>
    <n v="0"/>
    <n v="0"/>
    <n v="0"/>
    <n v="0"/>
    <n v="0"/>
    <n v="0"/>
    <n v="0"/>
    <n v="0"/>
    <n v="0"/>
    <n v="0"/>
    <n v="0"/>
    <n v="0"/>
    <n v="0"/>
    <n v="0"/>
    <n v="0"/>
    <x v="0"/>
    <n v="90"/>
    <n v="8145"/>
    <n v="0"/>
    <n v="0"/>
    <n v="4"/>
  </r>
  <r>
    <s v="Smart World Gems"/>
    <s v=" Sector 89 Gurgaon"/>
    <x v="1"/>
    <n v="116000"/>
    <n v="10500"/>
    <s v=""/>
    <x v="4"/>
    <x v="0"/>
    <n v="1.1047619047619001E-2"/>
    <m/>
    <m/>
    <n v="1103"/>
    <n v="3"/>
    <n v="2"/>
    <n v="3"/>
    <n v="3"/>
    <s v="plurifamiliar"/>
    <n v="4"/>
    <n v="1"/>
    <n v="0"/>
    <n v="1"/>
    <n v="0"/>
    <n v="0"/>
    <n v="0"/>
    <n v="0"/>
    <n v="1"/>
    <n v="0"/>
    <n v="0"/>
    <n v="0"/>
    <n v="1"/>
    <n v="0"/>
    <n v="1"/>
    <n v="1"/>
    <n v="1"/>
    <n v="1"/>
    <n v="1"/>
    <n v="1"/>
    <n v="0"/>
    <n v="0"/>
    <n v="0"/>
    <n v="1"/>
    <n v="1"/>
    <n v="0"/>
    <n v="0"/>
    <n v="0"/>
    <n v="1"/>
    <x v="1"/>
    <x v="2"/>
    <n v="0"/>
    <n v="0"/>
    <n v="0"/>
    <n v="0"/>
    <n v="0"/>
    <n v="0"/>
    <n v="0"/>
    <n v="0"/>
    <n v="0"/>
    <n v="0"/>
    <n v="0"/>
    <n v="0"/>
    <n v="0"/>
    <n v="0"/>
    <n v="0"/>
    <n v="0"/>
    <n v="0"/>
    <n v="0"/>
    <n v="0"/>
    <n v="0"/>
    <n v="0"/>
    <x v="0"/>
    <n v="116"/>
    <n v="10500"/>
    <n v="0"/>
    <n v="9"/>
    <n v="4"/>
  </r>
  <r>
    <s v="Smart World Gems"/>
    <s v=" Sector 89 Gurgaon"/>
    <x v="1"/>
    <n v="88000"/>
    <n v="7978"/>
    <s v=""/>
    <x v="1"/>
    <x v="1"/>
    <n v="1.1030333416896399E-2"/>
    <m/>
    <n v="1103"/>
    <m/>
    <n v="2"/>
    <n v="2"/>
    <n v="0"/>
    <n v="2"/>
    <s v="unifamiliar"/>
    <n v="2"/>
    <n v="2"/>
    <n v="0"/>
    <n v="0"/>
    <n v="0"/>
    <n v="0"/>
    <m/>
    <m/>
    <m/>
    <m/>
    <m/>
    <m/>
    <m/>
    <m/>
    <m/>
    <m/>
    <m/>
    <m/>
    <m/>
    <m/>
    <m/>
    <m/>
    <m/>
    <n v="1"/>
    <n v="1"/>
    <n v="0"/>
    <n v="0"/>
    <n v="0"/>
    <n v="1"/>
    <x v="1"/>
    <x v="2"/>
    <n v="0"/>
    <n v="0"/>
    <n v="0"/>
    <n v="0"/>
    <n v="0"/>
    <n v="0"/>
    <n v="0"/>
    <n v="0"/>
    <n v="0"/>
    <n v="0"/>
    <n v="0"/>
    <n v="0"/>
    <n v="0"/>
    <n v="0"/>
    <n v="0"/>
    <n v="0"/>
    <n v="0"/>
    <n v="0"/>
    <n v="0"/>
    <n v="0"/>
    <n v="0"/>
    <x v="0"/>
    <n v="88"/>
    <n v="7978"/>
    <n v="0"/>
    <n v="0"/>
    <n v="4"/>
  </r>
  <r>
    <s v="Smart World Gems"/>
    <s v=" Sector 89 Gurgaon"/>
    <x v="1"/>
    <n v="125000"/>
    <n v="8784"/>
    <s v="North"/>
    <x v="5"/>
    <x v="3"/>
    <n v="1.42304189435336E-2"/>
    <m/>
    <m/>
    <n v="1423"/>
    <n v="3"/>
    <n v="3"/>
    <n v="3"/>
    <n v="3"/>
    <s v="plurifamiliar"/>
    <n v="4"/>
    <n v="2"/>
    <n v="0"/>
    <n v="0"/>
    <n v="1"/>
    <n v="0"/>
    <n v="0"/>
    <n v="0"/>
    <n v="0"/>
    <n v="0"/>
    <n v="0"/>
    <n v="0"/>
    <n v="1"/>
    <n v="0"/>
    <n v="0"/>
    <n v="0"/>
    <n v="1"/>
    <n v="1"/>
    <n v="1"/>
    <n v="0"/>
    <n v="0"/>
    <n v="0"/>
    <n v="0"/>
    <n v="1"/>
    <n v="1"/>
    <n v="0"/>
    <n v="0"/>
    <n v="0"/>
    <n v="1"/>
    <x v="1"/>
    <x v="2"/>
    <n v="0"/>
    <n v="0"/>
    <n v="0"/>
    <n v="0"/>
    <n v="0"/>
    <n v="0"/>
    <n v="0"/>
    <n v="0"/>
    <n v="0"/>
    <n v="0"/>
    <n v="0"/>
    <n v="0"/>
    <n v="0"/>
    <n v="0"/>
    <n v="0"/>
    <n v="0"/>
    <n v="0"/>
    <n v="0"/>
    <n v="0"/>
    <n v="0"/>
    <n v="0"/>
    <x v="0"/>
    <n v="125"/>
    <n v="8784"/>
    <n v="0"/>
    <n v="5"/>
    <n v="4"/>
  </r>
  <r>
    <s v="Smart World Gems"/>
    <s v=" Sector 89 Gurgaon"/>
    <x v="1"/>
    <n v="120000"/>
    <n v="8433"/>
    <s v="East"/>
    <x v="1"/>
    <x v="1"/>
    <n v="1.4229811454998201E-2"/>
    <n v="920"/>
    <n v="1423"/>
    <m/>
    <n v="3"/>
    <n v="3"/>
    <n v="2"/>
    <n v="3"/>
    <s v="plurifamiliar"/>
    <n v="2"/>
    <n v="2"/>
    <n v="0"/>
    <n v="0"/>
    <n v="0"/>
    <n v="0"/>
    <m/>
    <m/>
    <m/>
    <m/>
    <m/>
    <m/>
    <m/>
    <m/>
    <m/>
    <m/>
    <m/>
    <m/>
    <m/>
    <m/>
    <m/>
    <m/>
    <m/>
    <n v="1"/>
    <n v="1"/>
    <n v="0"/>
    <n v="0"/>
    <n v="0"/>
    <n v="1"/>
    <x v="1"/>
    <x v="2"/>
    <n v="0"/>
    <n v="0"/>
    <n v="0"/>
    <n v="0"/>
    <n v="0"/>
    <n v="0"/>
    <n v="0"/>
    <n v="0"/>
    <n v="0"/>
    <n v="0"/>
    <n v="0"/>
    <n v="0"/>
    <n v="0"/>
    <n v="0"/>
    <n v="0"/>
    <n v="0"/>
    <n v="0"/>
    <n v="0"/>
    <n v="0"/>
    <n v="0"/>
    <n v="0"/>
    <x v="0"/>
    <n v="120"/>
    <n v="8433"/>
    <n v="0"/>
    <n v="0"/>
    <n v="4"/>
  </r>
  <r>
    <s v="Smart World Gems"/>
    <s v=" Sector 89 Gurgaon"/>
    <x v="1"/>
    <n v="100000"/>
    <n v="9007"/>
    <s v=""/>
    <x v="4"/>
    <x v="29"/>
    <n v="1.1102475852115001E-2"/>
    <n v="1110"/>
    <m/>
    <m/>
    <n v="2"/>
    <n v="2"/>
    <n v="3"/>
    <n v="2"/>
    <s v="unifamiliar"/>
    <n v="4"/>
    <n v="3"/>
    <n v="0"/>
    <n v="1"/>
    <n v="0"/>
    <n v="0"/>
    <n v="1"/>
    <n v="1"/>
    <n v="0"/>
    <n v="0"/>
    <n v="0"/>
    <n v="0"/>
    <n v="1"/>
    <n v="1"/>
    <n v="1"/>
    <n v="1"/>
    <n v="1"/>
    <n v="1"/>
    <n v="1"/>
    <n v="1"/>
    <n v="1"/>
    <n v="1"/>
    <n v="1"/>
    <n v="1"/>
    <n v="1"/>
    <n v="0"/>
    <n v="0"/>
    <n v="0"/>
    <n v="1"/>
    <x v="1"/>
    <x v="2"/>
    <n v="0"/>
    <n v="0"/>
    <n v="0"/>
    <n v="0"/>
    <n v="0"/>
    <n v="0"/>
    <n v="0"/>
    <n v="0"/>
    <n v="0"/>
    <n v="0"/>
    <n v="0"/>
    <n v="0"/>
    <n v="0"/>
    <n v="0"/>
    <n v="0"/>
    <n v="0"/>
    <n v="0"/>
    <n v="0"/>
    <n v="0"/>
    <n v="0"/>
    <n v="0"/>
    <x v="0"/>
    <n v="100"/>
    <n v="9007"/>
    <n v="0"/>
    <n v="13"/>
    <n v="4"/>
  </r>
  <r>
    <s v="Smart World Gems"/>
    <s v=" Sector 89 Gurgaon"/>
    <x v="1"/>
    <n v="95000"/>
    <n v="8600"/>
    <s v=""/>
    <x v="4"/>
    <x v="31"/>
    <n v="1.10465116279069E-2"/>
    <n v="1103"/>
    <m/>
    <m/>
    <n v="2"/>
    <n v="2"/>
    <n v="2"/>
    <n v="2"/>
    <s v="unifamiliar"/>
    <n v="4"/>
    <n v="4"/>
    <n v="1"/>
    <n v="1"/>
    <n v="0"/>
    <n v="0"/>
    <n v="1"/>
    <n v="0"/>
    <n v="1"/>
    <n v="1"/>
    <n v="0"/>
    <n v="1"/>
    <n v="1"/>
    <n v="1"/>
    <n v="0"/>
    <n v="0"/>
    <n v="0"/>
    <n v="1"/>
    <n v="0"/>
    <n v="0"/>
    <n v="1"/>
    <n v="1"/>
    <n v="0"/>
    <n v="1"/>
    <n v="1"/>
    <n v="0"/>
    <n v="0"/>
    <n v="0"/>
    <n v="1"/>
    <x v="1"/>
    <x v="2"/>
    <n v="0"/>
    <n v="0"/>
    <n v="0"/>
    <n v="0"/>
    <n v="0"/>
    <n v="0"/>
    <n v="0"/>
    <n v="0"/>
    <n v="0"/>
    <n v="0"/>
    <n v="0"/>
    <n v="0"/>
    <n v="0"/>
    <n v="0"/>
    <n v="0"/>
    <n v="0"/>
    <n v="0"/>
    <n v="0"/>
    <n v="0"/>
    <n v="0"/>
    <n v="0"/>
    <x v="0"/>
    <n v="95"/>
    <n v="8600"/>
    <n v="0"/>
    <n v="11"/>
    <n v="4"/>
  </r>
  <r>
    <s v="Smart World Gems"/>
    <s v=" Sector 89 Gurgaon"/>
    <x v="1"/>
    <n v="95000"/>
    <n v="8903"/>
    <s v="East"/>
    <x v="5"/>
    <x v="35"/>
    <n v="1.06705604852296E-2"/>
    <n v="578"/>
    <m/>
    <n v="1067"/>
    <n v="2"/>
    <n v="2"/>
    <n v="2"/>
    <n v="2"/>
    <s v="unifamiliar"/>
    <n v="4"/>
    <n v="1"/>
    <n v="0"/>
    <n v="1"/>
    <n v="0"/>
    <n v="0"/>
    <n v="1"/>
    <n v="0"/>
    <n v="1"/>
    <n v="1"/>
    <n v="0"/>
    <n v="1"/>
    <n v="1"/>
    <n v="1"/>
    <n v="1"/>
    <n v="1"/>
    <n v="1"/>
    <n v="1"/>
    <n v="1"/>
    <n v="1"/>
    <n v="1"/>
    <n v="1"/>
    <n v="0"/>
    <n v="1"/>
    <n v="1"/>
    <n v="0"/>
    <n v="0"/>
    <n v="0"/>
    <n v="1"/>
    <x v="1"/>
    <x v="2"/>
    <n v="0"/>
    <n v="0"/>
    <n v="0"/>
    <n v="0"/>
    <n v="0"/>
    <n v="0"/>
    <n v="0"/>
    <n v="0"/>
    <n v="0"/>
    <n v="0"/>
    <n v="0"/>
    <n v="0"/>
    <n v="0"/>
    <n v="0"/>
    <n v="0"/>
    <n v="0"/>
    <n v="0"/>
    <n v="0"/>
    <n v="0"/>
    <n v="0"/>
    <n v="0"/>
    <x v="0"/>
    <n v="95"/>
    <n v="8903"/>
    <n v="0"/>
    <n v="15"/>
    <n v="4"/>
  </r>
  <r>
    <s v="Smart World Gems"/>
    <s v=" Sector 89 Gurgaon"/>
    <x v="1"/>
    <n v="86000"/>
    <n v="7796"/>
    <s v="North-East"/>
    <x v="4"/>
    <x v="35"/>
    <n v="1.10312981015905E-2"/>
    <n v="1103"/>
    <m/>
    <m/>
    <n v="2"/>
    <n v="3"/>
    <n v="2"/>
    <n v="2"/>
    <s v="unifamiliar"/>
    <n v="4"/>
    <n v="4"/>
    <n v="1"/>
    <n v="1"/>
    <n v="1"/>
    <n v="0"/>
    <n v="1"/>
    <n v="0"/>
    <n v="1"/>
    <n v="0"/>
    <n v="0"/>
    <n v="1"/>
    <n v="1"/>
    <n v="1"/>
    <n v="1"/>
    <n v="1"/>
    <n v="1"/>
    <n v="1"/>
    <n v="1"/>
    <n v="1"/>
    <n v="1"/>
    <n v="1"/>
    <n v="0"/>
    <n v="1"/>
    <n v="1"/>
    <n v="0"/>
    <n v="0"/>
    <n v="0"/>
    <n v="1"/>
    <x v="1"/>
    <x v="2"/>
    <n v="0"/>
    <n v="0"/>
    <n v="3"/>
    <n v="2"/>
    <n v="0"/>
    <n v="0"/>
    <n v="0"/>
    <n v="0"/>
    <n v="0"/>
    <n v="1"/>
    <n v="0"/>
    <n v="0"/>
    <n v="0"/>
    <n v="0"/>
    <n v="0"/>
    <n v="3"/>
    <n v="0"/>
    <n v="0"/>
    <n v="0"/>
    <n v="0"/>
    <n v="2"/>
    <x v="1"/>
    <n v="86"/>
    <n v="7796"/>
    <n v="9"/>
    <n v="16"/>
    <n v="4"/>
  </r>
  <r>
    <s v="Smart World Gems"/>
    <s v=" Sector 89 Gurgaon"/>
    <x v="1"/>
    <n v="85000"/>
    <n v="7706"/>
    <s v="North-East"/>
    <x v="5"/>
    <x v="1"/>
    <n v="1.10303659486114E-2"/>
    <n v="1103"/>
    <m/>
    <m/>
    <n v="2"/>
    <n v="2"/>
    <n v="2"/>
    <n v="2"/>
    <s v="unifamiliar"/>
    <n v="4"/>
    <n v="2"/>
    <n v="0"/>
    <n v="1"/>
    <n v="0"/>
    <n v="0"/>
    <m/>
    <m/>
    <m/>
    <m/>
    <m/>
    <m/>
    <m/>
    <m/>
    <m/>
    <m/>
    <m/>
    <m/>
    <m/>
    <m/>
    <m/>
    <m/>
    <m/>
    <n v="1"/>
    <n v="1"/>
    <n v="0"/>
    <n v="0"/>
    <n v="0"/>
    <n v="1"/>
    <x v="1"/>
    <x v="2"/>
    <n v="0"/>
    <n v="0"/>
    <n v="0"/>
    <n v="0"/>
    <n v="0"/>
    <n v="0"/>
    <n v="0"/>
    <n v="0"/>
    <n v="0"/>
    <n v="0"/>
    <n v="0"/>
    <n v="0"/>
    <n v="0"/>
    <n v="0"/>
    <n v="0"/>
    <n v="0"/>
    <n v="0"/>
    <n v="0"/>
    <n v="0"/>
    <n v="0"/>
    <n v="0"/>
    <x v="0"/>
    <n v="85"/>
    <n v="7706"/>
    <n v="0"/>
    <n v="1"/>
    <n v="4"/>
  </r>
  <r>
    <s v="Smart World Gems"/>
    <s v=" Sector 89 Gurgaon"/>
    <x v="1"/>
    <n v="90000"/>
    <n v="8159"/>
    <s v="East"/>
    <x v="4"/>
    <x v="22"/>
    <n v="1.10307635739673E-2"/>
    <m/>
    <m/>
    <n v="1103"/>
    <n v="2"/>
    <n v="2"/>
    <n v="2"/>
    <n v="2"/>
    <s v="unifamiliar"/>
    <n v="4"/>
    <n v="2"/>
    <n v="0"/>
    <n v="1"/>
    <n v="0"/>
    <n v="0"/>
    <n v="1"/>
    <n v="0"/>
    <n v="1"/>
    <n v="0"/>
    <n v="0"/>
    <n v="1"/>
    <n v="1"/>
    <n v="1"/>
    <n v="1"/>
    <n v="0"/>
    <n v="0"/>
    <n v="1"/>
    <n v="0"/>
    <n v="0"/>
    <n v="1"/>
    <n v="1"/>
    <n v="0"/>
    <n v="1"/>
    <n v="1"/>
    <n v="0"/>
    <n v="0"/>
    <n v="0"/>
    <n v="1"/>
    <x v="1"/>
    <x v="2"/>
    <n v="0"/>
    <n v="0"/>
    <n v="0"/>
    <n v="0"/>
    <n v="0"/>
    <n v="0"/>
    <n v="0"/>
    <n v="0"/>
    <n v="0"/>
    <n v="0"/>
    <n v="0"/>
    <n v="0"/>
    <n v="0"/>
    <n v="0"/>
    <n v="0"/>
    <n v="0"/>
    <n v="0"/>
    <n v="0"/>
    <n v="0"/>
    <n v="0"/>
    <n v="0"/>
    <x v="0"/>
    <n v="90"/>
    <n v="8159"/>
    <n v="0"/>
    <n v="10"/>
    <n v="4"/>
  </r>
  <r>
    <s v="Smart World Gems"/>
    <s v=" Sector 89 Gurgaon"/>
    <x v="1"/>
    <n v="130000"/>
    <n v="9135"/>
    <s v=""/>
    <x v="4"/>
    <x v="0"/>
    <n v="1.4230979748221099E-2"/>
    <n v="1423"/>
    <m/>
    <m/>
    <n v="3"/>
    <n v="3"/>
    <n v="2"/>
    <n v="3"/>
    <s v="plurifamiliar"/>
    <n v="4"/>
    <n v="2"/>
    <n v="0"/>
    <n v="1"/>
    <n v="0"/>
    <n v="0"/>
    <n v="0"/>
    <n v="0"/>
    <n v="1"/>
    <n v="0"/>
    <n v="0"/>
    <n v="0"/>
    <n v="1"/>
    <n v="0"/>
    <n v="1"/>
    <n v="1"/>
    <n v="1"/>
    <n v="1"/>
    <n v="0"/>
    <n v="1"/>
    <n v="0"/>
    <n v="0"/>
    <n v="0"/>
    <n v="1"/>
    <n v="1"/>
    <n v="0"/>
    <n v="0"/>
    <n v="0"/>
    <n v="1"/>
    <x v="1"/>
    <x v="2"/>
    <n v="0"/>
    <n v="0"/>
    <n v="0"/>
    <n v="0"/>
    <n v="0"/>
    <n v="0"/>
    <n v="0"/>
    <n v="0"/>
    <n v="0"/>
    <n v="0"/>
    <n v="0"/>
    <n v="0"/>
    <n v="0"/>
    <n v="0"/>
    <n v="0"/>
    <n v="0"/>
    <n v="0"/>
    <n v="0"/>
    <n v="0"/>
    <n v="0"/>
    <n v="0"/>
    <x v="0"/>
    <n v="130"/>
    <n v="9135"/>
    <n v="0"/>
    <n v="8"/>
    <n v="4"/>
  </r>
  <r>
    <s v="Smart World Gems"/>
    <s v=" Sector 89 Gurgaon"/>
    <x v="1"/>
    <n v="113000"/>
    <n v="8500"/>
    <s v=""/>
    <x v="5"/>
    <x v="12"/>
    <n v="1.32941176470588E-2"/>
    <n v="1326"/>
    <m/>
    <m/>
    <n v="3"/>
    <n v="3"/>
    <n v="2"/>
    <n v="3"/>
    <s v="plurifamiliar"/>
    <n v="4"/>
    <n v="4"/>
    <n v="0"/>
    <n v="1"/>
    <n v="0"/>
    <n v="0"/>
    <n v="1"/>
    <n v="0"/>
    <n v="1"/>
    <n v="0"/>
    <n v="0"/>
    <n v="1"/>
    <n v="1"/>
    <n v="1"/>
    <n v="1"/>
    <n v="1"/>
    <n v="1"/>
    <n v="1"/>
    <n v="0"/>
    <n v="1"/>
    <n v="1"/>
    <n v="1"/>
    <n v="1"/>
    <n v="1"/>
    <n v="1"/>
    <n v="0"/>
    <n v="0"/>
    <n v="0"/>
    <n v="1"/>
    <x v="1"/>
    <x v="2"/>
    <n v="0"/>
    <n v="0"/>
    <n v="0"/>
    <n v="0"/>
    <n v="0"/>
    <n v="0"/>
    <n v="0"/>
    <n v="0"/>
    <n v="0"/>
    <n v="0"/>
    <n v="0"/>
    <n v="0"/>
    <n v="0"/>
    <n v="0"/>
    <n v="0"/>
    <n v="0"/>
    <n v="0"/>
    <n v="0"/>
    <n v="0"/>
    <n v="0"/>
    <n v="0"/>
    <x v="0"/>
    <n v="113"/>
    <n v="8500"/>
    <n v="0"/>
    <n v="13"/>
    <n v="4"/>
  </r>
  <r>
    <s v="smart world one"/>
    <s v=" Dwarka Expressway Gurgaon"/>
    <x v="1"/>
    <n v="165000"/>
    <n v="5933"/>
    <s v=""/>
    <x v="5"/>
    <x v="1"/>
    <n v="2.7810551154559202E-2"/>
    <n v="2785"/>
    <m/>
    <m/>
    <n v="3"/>
    <n v="4"/>
    <n v="3"/>
    <n v="3"/>
    <s v="plurifamiliar"/>
    <n v="29"/>
    <n v="6"/>
    <n v="0"/>
    <n v="0"/>
    <n v="0"/>
    <n v="0"/>
    <m/>
    <m/>
    <m/>
    <m/>
    <m/>
    <m/>
    <m/>
    <m/>
    <m/>
    <m/>
    <m/>
    <m/>
    <m/>
    <m/>
    <m/>
    <m/>
    <m/>
    <n v="1"/>
    <n v="0"/>
    <n v="0"/>
    <n v="0"/>
    <n v="0"/>
    <n v="0"/>
    <x v="1"/>
    <x v="0"/>
    <n v="0"/>
    <n v="0"/>
    <n v="0"/>
    <n v="0"/>
    <n v="0"/>
    <n v="0"/>
    <n v="0"/>
    <n v="0"/>
    <n v="0"/>
    <n v="0"/>
    <n v="0"/>
    <n v="0"/>
    <n v="0"/>
    <n v="0"/>
    <n v="0"/>
    <n v="0"/>
    <n v="0"/>
    <n v="0"/>
    <n v="0"/>
    <n v="0"/>
    <n v="0"/>
    <x v="0"/>
    <n v="165"/>
    <n v="5933"/>
    <n v="0"/>
    <n v="0"/>
    <n v="1"/>
  </r>
  <r>
    <s v="Smart World One DXP"/>
    <s v=" Sector 113 Gurgaon"/>
    <x v="1"/>
    <n v="345000"/>
    <n v="13269"/>
    <s v="South-East"/>
    <x v="5"/>
    <x v="9"/>
    <n v="2.6000452181777E-2"/>
    <m/>
    <m/>
    <n v="2600"/>
    <n v="4"/>
    <n v="4"/>
    <n v="3"/>
    <n v="4"/>
    <s v="plurifamiliar"/>
    <n v="30"/>
    <n v="11"/>
    <n v="1"/>
    <n v="1"/>
    <n v="0"/>
    <n v="0"/>
    <n v="1"/>
    <n v="1"/>
    <n v="1"/>
    <n v="0"/>
    <n v="1"/>
    <n v="1"/>
    <n v="1"/>
    <n v="1"/>
    <n v="1"/>
    <n v="1"/>
    <n v="1"/>
    <n v="1"/>
    <n v="1"/>
    <n v="1"/>
    <n v="1"/>
    <n v="1"/>
    <n v="1"/>
    <n v="1"/>
    <n v="0"/>
    <n v="1"/>
    <n v="0"/>
    <n v="1"/>
    <n v="1"/>
    <x v="1"/>
    <x v="0"/>
    <n v="0"/>
    <n v="0"/>
    <n v="6"/>
    <n v="0"/>
    <n v="1"/>
    <n v="0"/>
    <n v="0"/>
    <n v="0"/>
    <n v="0"/>
    <n v="1"/>
    <n v="0"/>
    <n v="0"/>
    <n v="0"/>
    <n v="0"/>
    <n v="0"/>
    <n v="1"/>
    <n v="0"/>
    <n v="0"/>
    <n v="0"/>
    <n v="0"/>
    <n v="2"/>
    <x v="1"/>
    <n v="345"/>
    <n v="13269"/>
    <n v="9"/>
    <n v="17"/>
    <n v="4"/>
  </r>
  <r>
    <s v="Smart World Orchard"/>
    <s v=" Sector 61 Gurgaon"/>
    <x v="1"/>
    <n v="147000"/>
    <n v="12250"/>
    <s v=""/>
    <x v="5"/>
    <x v="40"/>
    <n v="1.2E-2"/>
    <n v="1200"/>
    <m/>
    <m/>
    <n v="2"/>
    <n v="2"/>
    <n v="2"/>
    <n v="2"/>
    <s v="unifamiliar"/>
    <n v="4"/>
    <n v="2"/>
    <n v="0"/>
    <n v="1"/>
    <n v="0"/>
    <n v="0"/>
    <n v="0"/>
    <n v="0"/>
    <n v="0"/>
    <n v="0"/>
    <n v="0"/>
    <n v="0"/>
    <n v="1"/>
    <n v="1"/>
    <n v="1"/>
    <n v="1"/>
    <n v="1"/>
    <n v="1"/>
    <n v="0"/>
    <n v="1"/>
    <n v="1"/>
    <n v="1"/>
    <n v="0"/>
    <n v="1"/>
    <n v="1"/>
    <n v="0"/>
    <n v="0"/>
    <n v="0"/>
    <n v="1"/>
    <x v="0"/>
    <x v="2"/>
    <n v="1"/>
    <n v="0"/>
    <n v="0"/>
    <n v="0"/>
    <n v="0"/>
    <n v="0"/>
    <n v="0"/>
    <n v="0"/>
    <n v="0"/>
    <n v="0"/>
    <n v="0"/>
    <n v="0"/>
    <n v="0"/>
    <n v="0"/>
    <n v="0"/>
    <n v="0"/>
    <n v="0"/>
    <n v="0"/>
    <n v="0"/>
    <n v="0"/>
    <n v="0"/>
    <x v="0"/>
    <n v="147"/>
    <n v="12250"/>
    <n v="0"/>
    <n v="10"/>
    <n v="6"/>
  </r>
  <r>
    <s v="Smart World Orchard"/>
    <s v=" Sector 61 Gurgaon"/>
    <x v="1"/>
    <n v="165000"/>
    <n v="13750"/>
    <s v=""/>
    <x v="5"/>
    <x v="27"/>
    <n v="1.2E-2"/>
    <n v="1200"/>
    <m/>
    <m/>
    <n v="2"/>
    <n v="2"/>
    <n v="2"/>
    <n v="2"/>
    <s v="unifamiliar"/>
    <n v="4"/>
    <n v="1"/>
    <n v="0"/>
    <n v="1"/>
    <n v="0"/>
    <n v="0"/>
    <n v="0"/>
    <n v="0"/>
    <n v="0"/>
    <n v="1"/>
    <n v="0"/>
    <n v="0"/>
    <n v="0"/>
    <n v="1"/>
    <n v="0"/>
    <n v="0"/>
    <n v="0"/>
    <n v="1"/>
    <n v="0"/>
    <n v="0"/>
    <n v="1"/>
    <n v="1"/>
    <n v="0"/>
    <n v="1"/>
    <n v="1"/>
    <n v="0"/>
    <n v="0"/>
    <n v="0"/>
    <n v="1"/>
    <x v="0"/>
    <x v="2"/>
    <n v="1"/>
    <n v="0"/>
    <n v="0"/>
    <n v="0"/>
    <n v="0"/>
    <n v="0"/>
    <n v="0"/>
    <n v="0"/>
    <n v="0"/>
    <n v="0"/>
    <n v="0"/>
    <n v="0"/>
    <n v="0"/>
    <n v="0"/>
    <n v="0"/>
    <n v="0"/>
    <n v="0"/>
    <n v="0"/>
    <n v="0"/>
    <n v="0"/>
    <n v="0"/>
    <x v="0"/>
    <n v="165"/>
    <n v="13750"/>
    <n v="0"/>
    <n v="6"/>
    <n v="6"/>
  </r>
  <r>
    <s v="Smart World Orchard"/>
    <s v=" Sector 61 Gurgaon"/>
    <x v="1"/>
    <n v="220000.00000000003"/>
    <n v="13496"/>
    <s v=""/>
    <x v="5"/>
    <x v="27"/>
    <n v="1.6301126259632401E-2"/>
    <n v="1630"/>
    <m/>
    <m/>
    <n v="3"/>
    <n v="3"/>
    <n v="2"/>
    <n v="3"/>
    <s v="plurifamiliar"/>
    <n v="4"/>
    <n v="3"/>
    <n v="0"/>
    <n v="0"/>
    <n v="0"/>
    <n v="0"/>
    <n v="0"/>
    <n v="0"/>
    <n v="0"/>
    <n v="0"/>
    <n v="0"/>
    <n v="0"/>
    <n v="0"/>
    <n v="1"/>
    <n v="0"/>
    <n v="0"/>
    <n v="0"/>
    <n v="1"/>
    <n v="0"/>
    <n v="0"/>
    <n v="1"/>
    <n v="1"/>
    <n v="0"/>
    <n v="1"/>
    <n v="1"/>
    <n v="0"/>
    <n v="0"/>
    <n v="0"/>
    <n v="1"/>
    <x v="0"/>
    <x v="2"/>
    <n v="1"/>
    <n v="0"/>
    <n v="0"/>
    <n v="0"/>
    <n v="0"/>
    <n v="0"/>
    <n v="0"/>
    <n v="0"/>
    <n v="0"/>
    <n v="0"/>
    <n v="0"/>
    <n v="0"/>
    <n v="0"/>
    <n v="0"/>
    <n v="0"/>
    <n v="0"/>
    <n v="0"/>
    <n v="0"/>
    <n v="0"/>
    <n v="0"/>
    <n v="0"/>
    <x v="0"/>
    <n v="220.00000000000003"/>
    <n v="13496"/>
    <n v="0"/>
    <n v="4"/>
    <n v="6"/>
  </r>
  <r>
    <s v="Smart World Orchard"/>
    <s v=" Sector 61 Gurgaon"/>
    <x v="1"/>
    <n v="141000"/>
    <n v="12250"/>
    <s v=""/>
    <x v="5"/>
    <x v="12"/>
    <n v="1.15102040816326E-2"/>
    <m/>
    <n v="1150"/>
    <m/>
    <n v="2"/>
    <n v="2"/>
    <n v="2"/>
    <n v="2"/>
    <s v="unifamiliar"/>
    <n v="4"/>
    <n v="2"/>
    <n v="0"/>
    <n v="1"/>
    <n v="0"/>
    <n v="0"/>
    <n v="0"/>
    <n v="0"/>
    <n v="1"/>
    <n v="0"/>
    <n v="0"/>
    <n v="0"/>
    <n v="1"/>
    <n v="1"/>
    <n v="1"/>
    <n v="1"/>
    <n v="1"/>
    <n v="1"/>
    <n v="0"/>
    <n v="1"/>
    <n v="1"/>
    <n v="1"/>
    <n v="1"/>
    <n v="1"/>
    <n v="1"/>
    <n v="0"/>
    <n v="0"/>
    <n v="0"/>
    <n v="1"/>
    <x v="0"/>
    <x v="2"/>
    <n v="1"/>
    <n v="0"/>
    <n v="0"/>
    <n v="0"/>
    <n v="0"/>
    <n v="0"/>
    <n v="0"/>
    <n v="0"/>
    <n v="0"/>
    <n v="0"/>
    <n v="0"/>
    <n v="0"/>
    <n v="0"/>
    <n v="0"/>
    <n v="0"/>
    <n v="0"/>
    <n v="0"/>
    <n v="0"/>
    <n v="0"/>
    <n v="0"/>
    <n v="0"/>
    <x v="0"/>
    <n v="141"/>
    <n v="12250"/>
    <n v="0"/>
    <n v="11"/>
    <n v="6"/>
  </r>
  <r>
    <s v="Smart World Orchard"/>
    <s v=" Sector 61 Gurgaon"/>
    <x v="1"/>
    <n v="220000.00000000003"/>
    <n v="13500"/>
    <s v="North-East"/>
    <x v="5"/>
    <x v="0"/>
    <n v="1.6296296296296298E-2"/>
    <n v="1600"/>
    <m/>
    <m/>
    <n v="3"/>
    <n v="3"/>
    <n v="2"/>
    <n v="3"/>
    <s v="plurifamiliar"/>
    <n v="4"/>
    <n v="1"/>
    <n v="0"/>
    <n v="0"/>
    <n v="0"/>
    <n v="0"/>
    <n v="0"/>
    <n v="0"/>
    <n v="1"/>
    <n v="0"/>
    <n v="0"/>
    <n v="0"/>
    <n v="1"/>
    <n v="0"/>
    <n v="1"/>
    <n v="1"/>
    <n v="1"/>
    <n v="1"/>
    <n v="1"/>
    <n v="1"/>
    <n v="0"/>
    <n v="0"/>
    <n v="0"/>
    <n v="1"/>
    <n v="1"/>
    <n v="0"/>
    <n v="0"/>
    <n v="0"/>
    <n v="1"/>
    <x v="0"/>
    <x v="2"/>
    <n v="1"/>
    <n v="0"/>
    <n v="0"/>
    <n v="0"/>
    <n v="0"/>
    <n v="0"/>
    <n v="0"/>
    <n v="0"/>
    <n v="0"/>
    <n v="0"/>
    <n v="0"/>
    <n v="0"/>
    <n v="0"/>
    <n v="0"/>
    <n v="0"/>
    <n v="0"/>
    <n v="0"/>
    <n v="0"/>
    <n v="0"/>
    <n v="0"/>
    <n v="0"/>
    <x v="0"/>
    <n v="220.00000000000003"/>
    <n v="13500"/>
    <n v="0"/>
    <n v="8"/>
    <n v="6"/>
  </r>
  <r>
    <s v="Smart World Orchard"/>
    <s v=" Sector 61 Gurgaon"/>
    <x v="1"/>
    <n v="210000"/>
    <n v="13750"/>
    <s v="South"/>
    <x v="5"/>
    <x v="9"/>
    <n v="1.52727272727272E-2"/>
    <n v="1500"/>
    <m/>
    <n v="1549"/>
    <n v="3"/>
    <n v="2"/>
    <n v="3"/>
    <n v="3"/>
    <s v="plurifamiliar"/>
    <n v="4"/>
    <n v="3"/>
    <n v="0"/>
    <n v="0"/>
    <n v="0"/>
    <n v="0"/>
    <n v="1"/>
    <n v="1"/>
    <n v="1"/>
    <n v="0"/>
    <n v="1"/>
    <n v="1"/>
    <n v="1"/>
    <n v="1"/>
    <n v="1"/>
    <n v="1"/>
    <n v="1"/>
    <n v="1"/>
    <n v="0"/>
    <n v="1"/>
    <n v="1"/>
    <n v="1"/>
    <n v="1"/>
    <n v="1"/>
    <n v="1"/>
    <n v="0"/>
    <n v="0"/>
    <n v="0"/>
    <n v="1"/>
    <x v="0"/>
    <x v="2"/>
    <n v="1"/>
    <n v="0"/>
    <n v="0"/>
    <n v="0"/>
    <n v="0"/>
    <n v="0"/>
    <n v="0"/>
    <n v="0"/>
    <n v="0"/>
    <n v="0"/>
    <n v="0"/>
    <n v="0"/>
    <n v="0"/>
    <n v="0"/>
    <n v="0"/>
    <n v="0"/>
    <n v="0"/>
    <n v="0"/>
    <n v="0"/>
    <n v="0"/>
    <n v="0"/>
    <x v="0"/>
    <n v="210"/>
    <n v="13750"/>
    <n v="0"/>
    <n v="14"/>
    <n v="6"/>
  </r>
  <r>
    <s v="Smart World Orchard"/>
    <s v=" Sector 61 Gurgaon"/>
    <x v="1"/>
    <n v="230000"/>
    <n v="14110"/>
    <s v=""/>
    <x v="5"/>
    <x v="11"/>
    <n v="1.6300496102055199E-2"/>
    <m/>
    <m/>
    <n v="1630"/>
    <n v="3"/>
    <n v="3"/>
    <n v="2"/>
    <n v="3"/>
    <s v="plurifamiliar"/>
    <n v="4"/>
    <n v="2"/>
    <n v="0"/>
    <n v="1"/>
    <n v="0"/>
    <n v="0"/>
    <n v="0"/>
    <n v="1"/>
    <n v="1"/>
    <n v="0"/>
    <n v="0"/>
    <n v="0"/>
    <n v="1"/>
    <n v="1"/>
    <n v="0"/>
    <n v="0"/>
    <n v="1"/>
    <n v="1"/>
    <n v="0"/>
    <n v="1"/>
    <n v="1"/>
    <n v="1"/>
    <n v="1"/>
    <n v="1"/>
    <n v="1"/>
    <n v="0"/>
    <n v="0"/>
    <n v="0"/>
    <n v="1"/>
    <x v="0"/>
    <x v="2"/>
    <n v="1"/>
    <n v="0"/>
    <n v="0"/>
    <n v="0"/>
    <n v="0"/>
    <n v="0"/>
    <n v="0"/>
    <n v="0"/>
    <n v="0"/>
    <n v="0"/>
    <n v="0"/>
    <n v="0"/>
    <n v="0"/>
    <n v="0"/>
    <n v="0"/>
    <n v="0"/>
    <n v="0"/>
    <n v="0"/>
    <n v="0"/>
    <n v="0"/>
    <n v="0"/>
    <x v="0"/>
    <n v="230"/>
    <n v="14110"/>
    <n v="0"/>
    <n v="10"/>
    <n v="6"/>
  </r>
  <r>
    <s v="Smart World Orchard"/>
    <s v=" Sector 61 Gurgaon"/>
    <x v="1"/>
    <n v="220000.00000000003"/>
    <n v="14202"/>
    <s v="North"/>
    <x v="4"/>
    <x v="9"/>
    <n v="1.5490775947049701E-2"/>
    <n v="1549"/>
    <m/>
    <m/>
    <n v="3"/>
    <n v="3"/>
    <n v="2"/>
    <n v="3"/>
    <s v="plurifamiliar"/>
    <n v="4"/>
    <n v="4"/>
    <n v="0"/>
    <n v="0"/>
    <n v="0"/>
    <n v="0"/>
    <n v="1"/>
    <n v="1"/>
    <n v="1"/>
    <n v="0"/>
    <n v="1"/>
    <n v="1"/>
    <n v="1"/>
    <n v="1"/>
    <n v="1"/>
    <n v="1"/>
    <n v="1"/>
    <n v="1"/>
    <n v="1"/>
    <n v="1"/>
    <n v="1"/>
    <n v="1"/>
    <n v="1"/>
    <n v="1"/>
    <n v="1"/>
    <n v="0"/>
    <n v="0"/>
    <n v="0"/>
    <n v="1"/>
    <x v="0"/>
    <x v="2"/>
    <n v="1"/>
    <n v="0"/>
    <n v="0"/>
    <n v="0"/>
    <n v="0"/>
    <n v="0"/>
    <n v="0"/>
    <n v="0"/>
    <n v="0"/>
    <n v="0"/>
    <n v="0"/>
    <n v="0"/>
    <n v="0"/>
    <n v="0"/>
    <n v="0"/>
    <n v="0"/>
    <n v="0"/>
    <n v="0"/>
    <n v="0"/>
    <n v="0"/>
    <n v="0"/>
    <x v="0"/>
    <n v="220.00000000000003"/>
    <n v="14202"/>
    <n v="0"/>
    <n v="15"/>
    <n v="6"/>
  </r>
  <r>
    <s v="Smart World Orchard"/>
    <s v=" Sector 61 Gurgaon"/>
    <x v="1"/>
    <n v="147000"/>
    <n v="12782"/>
    <s v="East"/>
    <x v="5"/>
    <x v="27"/>
    <n v="1.15005476451259E-2"/>
    <n v="1150"/>
    <m/>
    <m/>
    <n v="2"/>
    <n v="2"/>
    <n v="2"/>
    <n v="2"/>
    <s v="unifamiliar"/>
    <n v="4"/>
    <n v="4"/>
    <n v="0"/>
    <n v="1"/>
    <n v="0"/>
    <n v="0"/>
    <n v="0"/>
    <n v="0"/>
    <n v="0"/>
    <n v="0"/>
    <n v="0"/>
    <n v="0"/>
    <n v="0"/>
    <n v="1"/>
    <n v="0"/>
    <n v="0"/>
    <n v="0"/>
    <n v="1"/>
    <n v="0"/>
    <n v="0"/>
    <n v="1"/>
    <n v="1"/>
    <n v="0"/>
    <n v="1"/>
    <n v="1"/>
    <n v="0"/>
    <n v="0"/>
    <n v="0"/>
    <n v="1"/>
    <x v="0"/>
    <x v="2"/>
    <n v="1"/>
    <n v="0"/>
    <n v="2"/>
    <n v="0"/>
    <n v="0"/>
    <n v="0"/>
    <n v="0"/>
    <n v="0"/>
    <n v="0"/>
    <n v="1"/>
    <n v="0"/>
    <n v="0"/>
    <n v="0"/>
    <n v="0"/>
    <n v="0"/>
    <n v="2"/>
    <n v="0"/>
    <n v="0"/>
    <n v="0"/>
    <n v="0"/>
    <n v="2"/>
    <x v="1"/>
    <n v="147"/>
    <n v="12782"/>
    <n v="5"/>
    <n v="5"/>
    <n v="6"/>
  </r>
  <r>
    <s v="Smart World Orchard"/>
    <s v=" Sector 61 Gurgaon"/>
    <x v="1"/>
    <n v="250000"/>
    <n v="16139"/>
    <s v="East"/>
    <x v="1"/>
    <x v="1"/>
    <n v="1.5490426916165799E-2"/>
    <m/>
    <n v="1549"/>
    <m/>
    <n v="3"/>
    <n v="3"/>
    <n v="1"/>
    <n v="3"/>
    <s v="plurifamiliar"/>
    <n v="1"/>
    <n v="1"/>
    <n v="0"/>
    <n v="0"/>
    <n v="0"/>
    <n v="0"/>
    <m/>
    <m/>
    <m/>
    <m/>
    <m/>
    <m/>
    <m/>
    <m/>
    <m/>
    <m/>
    <m/>
    <m/>
    <m/>
    <m/>
    <m/>
    <m/>
    <m/>
    <n v="1"/>
    <n v="1"/>
    <n v="0"/>
    <n v="0"/>
    <n v="0"/>
    <n v="1"/>
    <x v="0"/>
    <x v="2"/>
    <n v="1"/>
    <n v="0"/>
    <n v="0"/>
    <n v="0"/>
    <n v="0"/>
    <n v="0"/>
    <n v="0"/>
    <n v="0"/>
    <n v="0"/>
    <n v="0"/>
    <n v="0"/>
    <n v="0"/>
    <n v="0"/>
    <n v="0"/>
    <n v="0"/>
    <n v="0"/>
    <n v="0"/>
    <n v="0"/>
    <n v="0"/>
    <n v="0"/>
    <n v="0"/>
    <x v="0"/>
    <n v="250"/>
    <n v="16139"/>
    <n v="0"/>
    <n v="0"/>
    <n v="6"/>
  </r>
  <r>
    <s v="Smart World Orchard"/>
    <s v=" Sector 61 Gurgaon"/>
    <x v="1"/>
    <n v="200000"/>
    <n v="12911"/>
    <s v=""/>
    <x v="4"/>
    <x v="1"/>
    <n v="1.5490666873208801E-2"/>
    <n v="1549"/>
    <m/>
    <m/>
    <n v="3"/>
    <n v="3"/>
    <n v="2"/>
    <n v="3"/>
    <s v="plurifamiliar"/>
    <n v="4"/>
    <n v="3"/>
    <n v="0"/>
    <n v="0"/>
    <n v="0"/>
    <n v="0"/>
    <m/>
    <m/>
    <m/>
    <m/>
    <m/>
    <m/>
    <m/>
    <m/>
    <m/>
    <m/>
    <m/>
    <m/>
    <m/>
    <m/>
    <m/>
    <m/>
    <m/>
    <n v="1"/>
    <n v="1"/>
    <n v="0"/>
    <n v="0"/>
    <n v="0"/>
    <n v="1"/>
    <x v="0"/>
    <x v="2"/>
    <n v="1"/>
    <n v="0"/>
    <n v="0"/>
    <n v="2"/>
    <n v="0"/>
    <n v="0"/>
    <n v="0"/>
    <n v="0"/>
    <n v="0"/>
    <n v="0"/>
    <n v="0"/>
    <n v="0"/>
    <n v="0"/>
    <n v="0"/>
    <n v="0"/>
    <n v="0"/>
    <n v="0"/>
    <n v="0"/>
    <n v="0"/>
    <n v="0"/>
    <n v="0"/>
    <x v="0"/>
    <n v="200"/>
    <n v="12911"/>
    <n v="2"/>
    <n v="0"/>
    <n v="6"/>
  </r>
  <r>
    <s v="Smart World Orchard"/>
    <s v=" Sector 61 Gurgaon"/>
    <x v="1"/>
    <n v="255000"/>
    <n v="15644"/>
    <s v=""/>
    <x v="4"/>
    <x v="43"/>
    <n v="1.6300178982357399E-2"/>
    <n v="1630"/>
    <m/>
    <m/>
    <n v="3"/>
    <n v="3"/>
    <n v="2"/>
    <n v="3"/>
    <s v="plurifamiliar"/>
    <n v="4"/>
    <n v="4"/>
    <n v="0"/>
    <n v="0"/>
    <n v="0"/>
    <n v="0"/>
    <n v="0"/>
    <n v="0"/>
    <n v="0"/>
    <n v="0"/>
    <n v="0"/>
    <n v="0"/>
    <n v="1"/>
    <n v="0"/>
    <n v="1"/>
    <n v="1"/>
    <n v="0"/>
    <n v="1"/>
    <n v="0"/>
    <n v="1"/>
    <n v="0"/>
    <n v="0"/>
    <n v="0"/>
    <n v="1"/>
    <n v="1"/>
    <n v="0"/>
    <n v="0"/>
    <n v="0"/>
    <n v="1"/>
    <x v="0"/>
    <x v="2"/>
    <n v="1"/>
    <n v="0"/>
    <n v="6"/>
    <n v="0"/>
    <n v="0"/>
    <n v="0"/>
    <n v="0"/>
    <n v="0"/>
    <n v="0"/>
    <n v="1"/>
    <n v="0"/>
    <n v="0"/>
    <n v="0"/>
    <n v="0"/>
    <n v="0"/>
    <n v="0"/>
    <n v="0"/>
    <n v="0"/>
    <n v="0"/>
    <n v="0"/>
    <n v="2"/>
    <x v="1"/>
    <n v="255"/>
    <n v="15644"/>
    <n v="7"/>
    <n v="5"/>
    <n v="6"/>
  </r>
  <r>
    <s v="Smart World Orchard"/>
    <s v=" Sector 61 Gurgaon"/>
    <x v="1"/>
    <n v="260000"/>
    <n v="14723"/>
    <s v=""/>
    <x v="4"/>
    <x v="32"/>
    <n v="1.7659444406710498E-2"/>
    <m/>
    <m/>
    <n v="1630"/>
    <n v="3"/>
    <n v="3"/>
    <n v="2"/>
    <n v="3"/>
    <s v="plurifamiliar"/>
    <n v="4"/>
    <n v="2"/>
    <n v="0"/>
    <n v="0"/>
    <n v="0"/>
    <n v="0"/>
    <n v="0"/>
    <n v="0"/>
    <n v="0"/>
    <n v="0"/>
    <n v="0"/>
    <n v="0"/>
    <n v="1"/>
    <n v="1"/>
    <n v="0"/>
    <n v="0"/>
    <n v="1"/>
    <n v="1"/>
    <n v="0"/>
    <n v="1"/>
    <n v="1"/>
    <n v="1"/>
    <n v="1"/>
    <n v="1"/>
    <n v="1"/>
    <n v="0"/>
    <n v="0"/>
    <n v="0"/>
    <n v="1"/>
    <x v="0"/>
    <x v="2"/>
    <n v="1"/>
    <n v="0"/>
    <n v="0"/>
    <n v="0"/>
    <n v="0"/>
    <n v="0"/>
    <n v="0"/>
    <n v="0"/>
    <n v="0"/>
    <n v="0"/>
    <n v="0"/>
    <n v="0"/>
    <n v="0"/>
    <n v="0"/>
    <n v="0"/>
    <n v="0"/>
    <n v="0"/>
    <n v="0"/>
    <n v="0"/>
    <n v="0"/>
    <n v="0"/>
    <x v="0"/>
    <n v="260"/>
    <n v="14723"/>
    <n v="0"/>
    <n v="7"/>
    <n v="6"/>
  </r>
  <r>
    <s v="Smart World Orchard"/>
    <s v=" Sector 61 Gurgaon"/>
    <x v="1"/>
    <n v="254000"/>
    <n v="15500"/>
    <s v=""/>
    <x v="5"/>
    <x v="27"/>
    <n v="1.6387096774193501E-2"/>
    <n v="1640"/>
    <m/>
    <m/>
    <n v="3"/>
    <n v="3"/>
    <n v="3"/>
    <n v="3"/>
    <s v="plurifamiliar"/>
    <n v="4"/>
    <n v="2"/>
    <n v="0"/>
    <n v="0"/>
    <n v="0"/>
    <n v="1"/>
    <n v="0"/>
    <n v="0"/>
    <n v="0"/>
    <n v="1"/>
    <n v="0"/>
    <n v="0"/>
    <n v="0"/>
    <n v="1"/>
    <n v="0"/>
    <n v="0"/>
    <n v="0"/>
    <n v="1"/>
    <n v="0"/>
    <n v="0"/>
    <n v="1"/>
    <n v="1"/>
    <n v="0"/>
    <n v="1"/>
    <n v="1"/>
    <n v="0"/>
    <n v="0"/>
    <n v="0"/>
    <n v="1"/>
    <x v="0"/>
    <x v="2"/>
    <n v="1"/>
    <n v="0"/>
    <n v="0"/>
    <n v="0"/>
    <n v="0"/>
    <n v="0"/>
    <n v="0"/>
    <n v="0"/>
    <n v="0"/>
    <n v="1"/>
    <n v="0"/>
    <n v="0"/>
    <n v="0"/>
    <n v="0"/>
    <n v="0"/>
    <n v="0"/>
    <n v="0"/>
    <n v="0"/>
    <n v="0"/>
    <n v="0"/>
    <n v="0"/>
    <x v="0"/>
    <n v="254"/>
    <n v="15500"/>
    <n v="1"/>
    <n v="6"/>
    <n v="6"/>
  </r>
  <r>
    <s v="Smart World Orchard"/>
    <s v=" Sector 61 Gurgaon"/>
    <x v="1"/>
    <n v="160000"/>
    <n v="13913"/>
    <s v=""/>
    <x v="5"/>
    <x v="27"/>
    <n v="1.1500035937612301E-2"/>
    <n v="1150"/>
    <m/>
    <m/>
    <n v="2"/>
    <n v="2"/>
    <n v="2"/>
    <n v="2"/>
    <s v="unifamiliar"/>
    <n v="4"/>
    <n v="4"/>
    <n v="0"/>
    <n v="0"/>
    <n v="0"/>
    <n v="0"/>
    <n v="0"/>
    <n v="0"/>
    <n v="0"/>
    <n v="0"/>
    <n v="0"/>
    <n v="0"/>
    <n v="0"/>
    <n v="1"/>
    <n v="0"/>
    <n v="0"/>
    <n v="0"/>
    <n v="1"/>
    <n v="0"/>
    <n v="0"/>
    <n v="1"/>
    <n v="1"/>
    <n v="0"/>
    <n v="1"/>
    <n v="1"/>
    <n v="0"/>
    <n v="0"/>
    <n v="0"/>
    <n v="1"/>
    <x v="0"/>
    <x v="2"/>
    <n v="1"/>
    <n v="0"/>
    <n v="0"/>
    <n v="0"/>
    <n v="0"/>
    <n v="0"/>
    <n v="0"/>
    <n v="0"/>
    <n v="0"/>
    <n v="0"/>
    <n v="0"/>
    <n v="0"/>
    <n v="0"/>
    <n v="0"/>
    <n v="0"/>
    <n v="0"/>
    <n v="0"/>
    <n v="0"/>
    <n v="0"/>
    <n v="0"/>
    <n v="0"/>
    <x v="0"/>
    <n v="160"/>
    <n v="13913"/>
    <n v="0"/>
    <n v="4"/>
    <n v="6"/>
  </r>
  <r>
    <s v="Smart World Orchard"/>
    <s v=" Sector 61 Gurgaon"/>
    <x v="1"/>
    <n v="160000"/>
    <n v="13913"/>
    <s v="North-East"/>
    <x v="4"/>
    <x v="13"/>
    <n v="1.1500035937612301E-2"/>
    <n v="1150"/>
    <m/>
    <m/>
    <n v="2"/>
    <n v="2"/>
    <n v="2"/>
    <n v="2"/>
    <s v="unifamiliar"/>
    <n v="4"/>
    <n v="4"/>
    <n v="0"/>
    <n v="1"/>
    <n v="0"/>
    <n v="0"/>
    <n v="0"/>
    <n v="0"/>
    <n v="0"/>
    <n v="0"/>
    <n v="0"/>
    <n v="0"/>
    <n v="1"/>
    <n v="0"/>
    <n v="1"/>
    <n v="1"/>
    <n v="1"/>
    <n v="1"/>
    <n v="0"/>
    <n v="1"/>
    <n v="0"/>
    <n v="0"/>
    <n v="0"/>
    <n v="1"/>
    <n v="1"/>
    <n v="0"/>
    <n v="0"/>
    <n v="0"/>
    <n v="1"/>
    <x v="0"/>
    <x v="2"/>
    <n v="1"/>
    <n v="0"/>
    <n v="0"/>
    <n v="0"/>
    <n v="0"/>
    <n v="0"/>
    <n v="0"/>
    <n v="0"/>
    <n v="0"/>
    <n v="1"/>
    <n v="0"/>
    <n v="0"/>
    <n v="0"/>
    <n v="0"/>
    <n v="0"/>
    <n v="0"/>
    <n v="0"/>
    <n v="0"/>
    <n v="0"/>
    <n v="0"/>
    <n v="0"/>
    <x v="0"/>
    <n v="160"/>
    <n v="13913"/>
    <n v="1"/>
    <n v="7"/>
    <n v="6"/>
  </r>
  <r>
    <s v="Smart World Orchard"/>
    <s v=" Sector 61 Gurgaon"/>
    <x v="1"/>
    <n v="158000"/>
    <n v="13739"/>
    <s v="South"/>
    <x v="4"/>
    <x v="3"/>
    <n v="1.1500109178251601E-2"/>
    <n v="1150"/>
    <m/>
    <m/>
    <n v="2"/>
    <n v="2"/>
    <n v="2"/>
    <n v="2"/>
    <s v="unifamiliar"/>
    <n v="4"/>
    <n v="3"/>
    <n v="0"/>
    <n v="1"/>
    <n v="0"/>
    <n v="0"/>
    <n v="0"/>
    <n v="0"/>
    <n v="0"/>
    <n v="0"/>
    <n v="0"/>
    <n v="0"/>
    <n v="1"/>
    <n v="0"/>
    <n v="0"/>
    <n v="0"/>
    <n v="1"/>
    <n v="1"/>
    <n v="0"/>
    <n v="0"/>
    <n v="0"/>
    <n v="0"/>
    <n v="0"/>
    <n v="1"/>
    <n v="1"/>
    <n v="0"/>
    <n v="0"/>
    <n v="0"/>
    <n v="1"/>
    <x v="0"/>
    <x v="2"/>
    <n v="1"/>
    <n v="0"/>
    <n v="0"/>
    <n v="0"/>
    <n v="0"/>
    <n v="0"/>
    <n v="0"/>
    <n v="0"/>
    <n v="0"/>
    <n v="0"/>
    <n v="0"/>
    <n v="0"/>
    <n v="0"/>
    <n v="0"/>
    <n v="0"/>
    <n v="0"/>
    <n v="0"/>
    <n v="0"/>
    <n v="0"/>
    <n v="0"/>
    <n v="0"/>
    <x v="0"/>
    <n v="158"/>
    <n v="13739"/>
    <n v="0"/>
    <n v="4"/>
    <n v="6"/>
  </r>
  <r>
    <s v="Smart World Orchard"/>
    <s v=" Sector 61 Gurgaon"/>
    <x v="1"/>
    <n v="155000"/>
    <n v="13478"/>
    <s v=""/>
    <x v="5"/>
    <x v="22"/>
    <n v="1.15002225849532E-2"/>
    <m/>
    <m/>
    <n v="1150"/>
    <n v="2"/>
    <n v="2"/>
    <n v="1"/>
    <n v="2"/>
    <s v="unifamiliar"/>
    <n v="4"/>
    <n v="3"/>
    <n v="0"/>
    <n v="1"/>
    <n v="0"/>
    <n v="0"/>
    <n v="0"/>
    <n v="0"/>
    <n v="1"/>
    <n v="1"/>
    <n v="0"/>
    <n v="0"/>
    <n v="0"/>
    <n v="1"/>
    <n v="1"/>
    <n v="0"/>
    <n v="0"/>
    <n v="1"/>
    <n v="1"/>
    <n v="1"/>
    <n v="1"/>
    <n v="1"/>
    <n v="0"/>
    <n v="1"/>
    <n v="1"/>
    <n v="0"/>
    <n v="0"/>
    <n v="0"/>
    <n v="1"/>
    <x v="0"/>
    <x v="2"/>
    <n v="1"/>
    <n v="0"/>
    <n v="3"/>
    <n v="0"/>
    <n v="0"/>
    <n v="0"/>
    <n v="0"/>
    <n v="0"/>
    <n v="0"/>
    <n v="0"/>
    <n v="0"/>
    <n v="0"/>
    <n v="0"/>
    <n v="0"/>
    <n v="0"/>
    <n v="0"/>
    <n v="0"/>
    <n v="0"/>
    <n v="0"/>
    <n v="0"/>
    <n v="0"/>
    <x v="0"/>
    <n v="155"/>
    <n v="13478"/>
    <n v="3"/>
    <n v="10"/>
    <n v="6"/>
  </r>
  <r>
    <s v="Smart World Orchard"/>
    <s v=" Sector 61 Gurgaon"/>
    <x v="1"/>
    <n v="257000"/>
    <n v="15766"/>
    <s v="North-East"/>
    <x v="5"/>
    <x v="1"/>
    <n v="1.6300900672332801E-2"/>
    <n v="1630"/>
    <m/>
    <m/>
    <n v="3"/>
    <n v="3"/>
    <n v="2"/>
    <n v="3"/>
    <s v="plurifamiliar"/>
    <n v="4"/>
    <n v="3"/>
    <n v="0"/>
    <n v="1"/>
    <n v="0"/>
    <n v="0"/>
    <n v="0"/>
    <n v="0"/>
    <n v="0"/>
    <n v="0"/>
    <n v="0"/>
    <n v="0"/>
    <n v="0"/>
    <n v="0"/>
    <n v="0"/>
    <n v="0"/>
    <n v="0"/>
    <n v="1"/>
    <n v="0"/>
    <n v="0"/>
    <n v="0"/>
    <n v="0"/>
    <n v="0"/>
    <n v="1"/>
    <n v="1"/>
    <n v="0"/>
    <n v="0"/>
    <n v="0"/>
    <n v="1"/>
    <x v="0"/>
    <x v="2"/>
    <n v="1"/>
    <n v="0"/>
    <n v="3"/>
    <n v="0"/>
    <n v="0"/>
    <n v="0"/>
    <n v="0"/>
    <n v="0"/>
    <n v="1"/>
    <n v="1"/>
    <n v="0"/>
    <n v="0"/>
    <n v="0"/>
    <n v="0"/>
    <n v="0"/>
    <n v="0"/>
    <n v="0"/>
    <n v="0"/>
    <n v="0"/>
    <n v="0"/>
    <n v="0"/>
    <x v="0"/>
    <n v="257"/>
    <n v="15766"/>
    <n v="5"/>
    <n v="2"/>
    <n v="6"/>
  </r>
  <r>
    <s v="Smart World Orchard"/>
    <s v=" Sector 61 Gurgaon"/>
    <x v="1"/>
    <n v="185000"/>
    <n v="14800"/>
    <s v=""/>
    <x v="4"/>
    <x v="0"/>
    <n v="1.2500000000000001E-2"/>
    <n v="1250"/>
    <m/>
    <m/>
    <n v="2"/>
    <n v="2"/>
    <n v="2"/>
    <n v="2"/>
    <s v="unifamiliar"/>
    <n v="4"/>
    <n v="3"/>
    <n v="0"/>
    <n v="0"/>
    <n v="0"/>
    <n v="0"/>
    <n v="0"/>
    <n v="0"/>
    <n v="1"/>
    <n v="0"/>
    <n v="0"/>
    <n v="0"/>
    <n v="1"/>
    <n v="0"/>
    <n v="1"/>
    <n v="1"/>
    <n v="1"/>
    <n v="1"/>
    <n v="0"/>
    <n v="1"/>
    <n v="0"/>
    <n v="0"/>
    <n v="0"/>
    <n v="1"/>
    <n v="1"/>
    <n v="0"/>
    <n v="0"/>
    <n v="0"/>
    <n v="1"/>
    <x v="0"/>
    <x v="2"/>
    <n v="1"/>
    <n v="0"/>
    <n v="0"/>
    <n v="0"/>
    <n v="0"/>
    <n v="0"/>
    <n v="0"/>
    <n v="0"/>
    <n v="0"/>
    <n v="0"/>
    <n v="0"/>
    <n v="0"/>
    <n v="0"/>
    <n v="0"/>
    <n v="0"/>
    <n v="0"/>
    <n v="0"/>
    <n v="0"/>
    <n v="0"/>
    <n v="0"/>
    <n v="0"/>
    <x v="0"/>
    <n v="185"/>
    <n v="14800"/>
    <n v="0"/>
    <n v="7"/>
    <n v="6"/>
  </r>
  <r>
    <s v="Smart World Orchard"/>
    <s v=" Sector 61 Gurgaon"/>
    <x v="1"/>
    <n v="241000"/>
    <n v="14785"/>
    <s v="East"/>
    <x v="4"/>
    <x v="1"/>
    <n v="1.6300304362529501E-2"/>
    <n v="1625"/>
    <n v="1630"/>
    <m/>
    <n v="3"/>
    <n v="3"/>
    <n v="3"/>
    <n v="3"/>
    <s v="plurifamiliar"/>
    <n v="2"/>
    <n v="2"/>
    <n v="0"/>
    <n v="0"/>
    <n v="0"/>
    <n v="0"/>
    <m/>
    <m/>
    <m/>
    <m/>
    <m/>
    <m/>
    <m/>
    <m/>
    <m/>
    <m/>
    <m/>
    <m/>
    <m/>
    <m/>
    <m/>
    <m/>
    <m/>
    <n v="1"/>
    <n v="1"/>
    <n v="0"/>
    <n v="0"/>
    <n v="0"/>
    <n v="1"/>
    <x v="0"/>
    <x v="2"/>
    <n v="1"/>
    <n v="0"/>
    <n v="0"/>
    <n v="0"/>
    <n v="0"/>
    <n v="0"/>
    <n v="0"/>
    <n v="0"/>
    <n v="0"/>
    <n v="1"/>
    <n v="0"/>
    <n v="0"/>
    <n v="0"/>
    <n v="0"/>
    <n v="0"/>
    <n v="0"/>
    <n v="0"/>
    <n v="0"/>
    <n v="0"/>
    <n v="0"/>
    <n v="0"/>
    <x v="0"/>
    <n v="241"/>
    <n v="14785"/>
    <n v="1"/>
    <n v="0"/>
    <n v="6"/>
  </r>
  <r>
    <s v="Smart World Orchard"/>
    <s v=" Sector 61 Gurgaon"/>
    <x v="1"/>
    <n v="147000"/>
    <n v="12782"/>
    <s v="North-East"/>
    <x v="4"/>
    <x v="21"/>
    <n v="1.15005476451259E-2"/>
    <n v="1150"/>
    <m/>
    <m/>
    <n v="2"/>
    <n v="2"/>
    <n v="2"/>
    <n v="2"/>
    <s v="unifamiliar"/>
    <n v="4"/>
    <n v="4"/>
    <n v="0"/>
    <n v="1"/>
    <n v="1"/>
    <n v="0"/>
    <n v="0"/>
    <n v="0"/>
    <n v="1"/>
    <n v="0"/>
    <n v="0"/>
    <n v="0"/>
    <n v="1"/>
    <n v="1"/>
    <n v="1"/>
    <n v="0"/>
    <n v="1"/>
    <n v="1"/>
    <n v="0"/>
    <n v="1"/>
    <n v="1"/>
    <n v="1"/>
    <n v="0"/>
    <n v="1"/>
    <n v="1"/>
    <n v="0"/>
    <n v="0"/>
    <n v="0"/>
    <n v="1"/>
    <x v="0"/>
    <x v="2"/>
    <n v="1"/>
    <n v="0"/>
    <n v="0"/>
    <n v="0"/>
    <n v="0"/>
    <n v="0"/>
    <n v="0"/>
    <n v="0"/>
    <n v="0"/>
    <n v="0"/>
    <n v="0"/>
    <n v="0"/>
    <n v="0"/>
    <n v="0"/>
    <n v="0"/>
    <n v="0"/>
    <n v="0"/>
    <n v="0"/>
    <n v="0"/>
    <n v="0"/>
    <n v="0"/>
    <x v="0"/>
    <n v="147"/>
    <n v="12782"/>
    <n v="0"/>
    <n v="11"/>
    <n v="6"/>
  </r>
  <r>
    <s v="Smart World Orchard"/>
    <s v=" Sector 61 Gurgaon"/>
    <x v="1"/>
    <n v="160000"/>
    <n v="13913"/>
    <s v="East"/>
    <x v="4"/>
    <x v="7"/>
    <n v="1.1500035937612301E-2"/>
    <n v="1150"/>
    <m/>
    <m/>
    <n v="2"/>
    <n v="2"/>
    <n v="2"/>
    <n v="2"/>
    <s v="unifamiliar"/>
    <n v="4"/>
    <n v="3"/>
    <n v="0"/>
    <n v="1"/>
    <n v="0"/>
    <n v="0"/>
    <n v="1"/>
    <n v="1"/>
    <n v="1"/>
    <n v="0"/>
    <n v="0"/>
    <n v="0"/>
    <n v="1"/>
    <n v="1"/>
    <n v="1"/>
    <n v="1"/>
    <n v="1"/>
    <n v="1"/>
    <n v="1"/>
    <n v="1"/>
    <n v="1"/>
    <n v="1"/>
    <n v="1"/>
    <n v="1"/>
    <n v="1"/>
    <n v="0"/>
    <n v="0"/>
    <n v="0"/>
    <n v="1"/>
    <x v="0"/>
    <x v="2"/>
    <n v="1"/>
    <n v="0"/>
    <n v="2"/>
    <n v="0"/>
    <n v="0"/>
    <n v="0"/>
    <n v="0"/>
    <n v="0"/>
    <n v="0"/>
    <n v="0"/>
    <n v="0"/>
    <n v="0"/>
    <n v="0"/>
    <n v="0"/>
    <n v="0"/>
    <n v="2"/>
    <n v="0"/>
    <n v="0"/>
    <n v="0"/>
    <n v="0"/>
    <n v="0"/>
    <x v="0"/>
    <n v="160"/>
    <n v="13913"/>
    <n v="4"/>
    <n v="14"/>
    <n v="6"/>
  </r>
  <r>
    <s v="Smart World Orchard"/>
    <s v=" Sector 61 Gurgaon"/>
    <x v="1"/>
    <n v="160000"/>
    <n v="13913"/>
    <s v=""/>
    <x v="5"/>
    <x v="19"/>
    <n v="1.1500035937612301E-2"/>
    <n v="1150"/>
    <m/>
    <m/>
    <n v="2"/>
    <n v="2"/>
    <n v="2"/>
    <n v="2"/>
    <s v="unifamiliar"/>
    <n v="4"/>
    <n v="3"/>
    <n v="0"/>
    <n v="1"/>
    <n v="0"/>
    <n v="0"/>
    <n v="1"/>
    <n v="0"/>
    <n v="1"/>
    <n v="0"/>
    <n v="0"/>
    <n v="0"/>
    <n v="1"/>
    <n v="0"/>
    <n v="1"/>
    <n v="0"/>
    <n v="1"/>
    <n v="1"/>
    <n v="0"/>
    <n v="1"/>
    <n v="0"/>
    <n v="0"/>
    <n v="0"/>
    <n v="1"/>
    <n v="1"/>
    <n v="0"/>
    <n v="0"/>
    <n v="0"/>
    <n v="1"/>
    <x v="0"/>
    <x v="2"/>
    <n v="1"/>
    <n v="0"/>
    <n v="0"/>
    <n v="0"/>
    <n v="0"/>
    <n v="0"/>
    <n v="0"/>
    <n v="0"/>
    <n v="0"/>
    <n v="0"/>
    <n v="0"/>
    <n v="0"/>
    <n v="0"/>
    <n v="0"/>
    <n v="0"/>
    <n v="0"/>
    <n v="0"/>
    <n v="0"/>
    <n v="0"/>
    <n v="0"/>
    <n v="0"/>
    <x v="0"/>
    <n v="160"/>
    <n v="13913"/>
    <n v="0"/>
    <n v="8"/>
    <n v="6"/>
  </r>
  <r>
    <s v="Smart World Orchard"/>
    <s v=" Sector 61 Gurgaon"/>
    <x v="1"/>
    <n v="245000.00000000003"/>
    <n v="15800"/>
    <s v=""/>
    <x v="4"/>
    <x v="33"/>
    <n v="1.5506329113924E-2"/>
    <n v="939.37"/>
    <m/>
    <n v="1549"/>
    <n v="3"/>
    <n v="3"/>
    <n v="3"/>
    <n v="3"/>
    <s v="plurifamiliar"/>
    <n v="4"/>
    <n v="3"/>
    <n v="1"/>
    <n v="1"/>
    <n v="0"/>
    <n v="0"/>
    <n v="0"/>
    <n v="0"/>
    <n v="1"/>
    <n v="0"/>
    <n v="1"/>
    <n v="0"/>
    <n v="1"/>
    <n v="1"/>
    <n v="1"/>
    <n v="1"/>
    <n v="1"/>
    <n v="1"/>
    <n v="0"/>
    <n v="1"/>
    <n v="1"/>
    <n v="1"/>
    <n v="1"/>
    <n v="1"/>
    <n v="1"/>
    <n v="0"/>
    <n v="0"/>
    <n v="0"/>
    <n v="1"/>
    <x v="0"/>
    <x v="2"/>
    <n v="1"/>
    <n v="0"/>
    <n v="4"/>
    <n v="0"/>
    <n v="0"/>
    <n v="0"/>
    <n v="1"/>
    <n v="0"/>
    <n v="0"/>
    <n v="1"/>
    <n v="0"/>
    <n v="0"/>
    <n v="0"/>
    <n v="0"/>
    <n v="0"/>
    <n v="0"/>
    <n v="0"/>
    <n v="0"/>
    <n v="0"/>
    <n v="0"/>
    <n v="2"/>
    <x v="1"/>
    <n v="245.00000000000003"/>
    <n v="15800"/>
    <n v="6"/>
    <n v="13"/>
    <n v="6"/>
  </r>
  <r>
    <s v="Smart World Orchard"/>
    <s v=" Sector 61 Gurgaon"/>
    <x v="1"/>
    <n v="150000"/>
    <n v="12500"/>
    <s v="North"/>
    <x v="5"/>
    <x v="0"/>
    <n v="1.2E-2"/>
    <n v="1200"/>
    <m/>
    <m/>
    <n v="2"/>
    <n v="2"/>
    <n v="2"/>
    <n v="2"/>
    <s v="unifamiliar"/>
    <n v="4"/>
    <n v="2"/>
    <n v="0"/>
    <n v="1"/>
    <n v="0"/>
    <n v="0"/>
    <n v="0"/>
    <n v="0"/>
    <n v="1"/>
    <n v="0"/>
    <n v="0"/>
    <n v="0"/>
    <n v="1"/>
    <n v="0"/>
    <n v="1"/>
    <n v="1"/>
    <n v="1"/>
    <n v="1"/>
    <n v="1"/>
    <n v="1"/>
    <n v="0"/>
    <n v="0"/>
    <n v="0"/>
    <n v="1"/>
    <n v="1"/>
    <n v="0"/>
    <n v="0"/>
    <n v="0"/>
    <n v="1"/>
    <x v="0"/>
    <x v="2"/>
    <n v="1"/>
    <n v="0"/>
    <n v="0"/>
    <n v="0"/>
    <n v="0"/>
    <n v="0"/>
    <n v="0"/>
    <n v="0"/>
    <n v="0"/>
    <n v="0"/>
    <n v="0"/>
    <n v="0"/>
    <n v="0"/>
    <n v="0"/>
    <n v="0"/>
    <n v="0"/>
    <n v="0"/>
    <n v="0"/>
    <n v="0"/>
    <n v="0"/>
    <n v="0"/>
    <x v="0"/>
    <n v="150"/>
    <n v="12500"/>
    <n v="0"/>
    <n v="9"/>
    <n v="6"/>
  </r>
  <r>
    <s v="Smart World Orchard"/>
    <s v=" Sector 61 Gurgaon"/>
    <x v="1"/>
    <n v="170000"/>
    <n v="15178"/>
    <s v="East"/>
    <x v="5"/>
    <x v="9"/>
    <n v="1.1200421662933099E-2"/>
    <n v="1120"/>
    <m/>
    <m/>
    <n v="2"/>
    <n v="2"/>
    <n v="2"/>
    <n v="2"/>
    <s v="unifamiliar"/>
    <n v="4"/>
    <n v="4"/>
    <n v="0"/>
    <n v="1"/>
    <n v="0"/>
    <n v="0"/>
    <n v="1"/>
    <n v="1"/>
    <n v="1"/>
    <n v="1"/>
    <n v="1"/>
    <n v="1"/>
    <n v="1"/>
    <n v="1"/>
    <n v="1"/>
    <n v="1"/>
    <n v="1"/>
    <n v="1"/>
    <n v="1"/>
    <n v="1"/>
    <n v="1"/>
    <n v="1"/>
    <n v="1"/>
    <n v="1"/>
    <n v="1"/>
    <n v="0"/>
    <n v="0"/>
    <n v="0"/>
    <n v="1"/>
    <x v="0"/>
    <x v="2"/>
    <n v="1"/>
    <n v="0"/>
    <n v="5"/>
    <n v="0"/>
    <n v="0"/>
    <n v="0"/>
    <n v="0"/>
    <n v="0"/>
    <n v="0"/>
    <n v="1"/>
    <n v="0"/>
    <n v="0"/>
    <n v="0"/>
    <n v="0"/>
    <n v="0"/>
    <n v="0"/>
    <n v="0"/>
    <n v="0"/>
    <n v="0"/>
    <n v="0"/>
    <n v="2"/>
    <x v="1"/>
    <n v="170"/>
    <n v="15178"/>
    <n v="6"/>
    <n v="17"/>
    <n v="6"/>
  </r>
  <r>
    <s v="Smart World Orchard"/>
    <s v=" Sector 61 Gurgaon"/>
    <x v="1"/>
    <n v="224000.00000000003"/>
    <n v="14460"/>
    <s v=""/>
    <x v="4"/>
    <x v="1"/>
    <n v="1.5491009681881E-2"/>
    <m/>
    <m/>
    <n v="1549"/>
    <n v="3"/>
    <n v="3"/>
    <n v="2"/>
    <n v="3"/>
    <s v="plurifamiliar"/>
    <n v="4"/>
    <n v="3"/>
    <n v="0"/>
    <n v="0"/>
    <n v="0"/>
    <n v="0"/>
    <m/>
    <m/>
    <m/>
    <m/>
    <m/>
    <m/>
    <m/>
    <m/>
    <m/>
    <m/>
    <m/>
    <m/>
    <m/>
    <m/>
    <m/>
    <m/>
    <m/>
    <n v="1"/>
    <n v="1"/>
    <n v="0"/>
    <n v="0"/>
    <n v="0"/>
    <n v="1"/>
    <x v="0"/>
    <x v="2"/>
    <n v="1"/>
    <n v="0"/>
    <n v="0"/>
    <n v="0"/>
    <n v="0"/>
    <n v="0"/>
    <n v="0"/>
    <n v="0"/>
    <n v="0"/>
    <n v="0"/>
    <n v="0"/>
    <n v="0"/>
    <n v="0"/>
    <n v="0"/>
    <n v="0"/>
    <n v="0"/>
    <n v="0"/>
    <n v="0"/>
    <n v="0"/>
    <n v="0"/>
    <n v="0"/>
    <x v="0"/>
    <n v="224.00000000000003"/>
    <n v="14460"/>
    <n v="0"/>
    <n v="0"/>
    <n v="6"/>
  </r>
  <r>
    <s v="Smart World Orchard"/>
    <s v=" Sector 61 Gurgaon"/>
    <x v="1"/>
    <n v="157000"/>
    <n v="13652"/>
    <s v=""/>
    <x v="4"/>
    <x v="40"/>
    <n v="1.15001464986815E-2"/>
    <m/>
    <n v="1150"/>
    <m/>
    <n v="2"/>
    <n v="2"/>
    <n v="2"/>
    <n v="2"/>
    <s v="unifamiliar"/>
    <n v="4"/>
    <n v="3"/>
    <n v="0"/>
    <n v="1"/>
    <n v="0"/>
    <n v="0"/>
    <n v="0"/>
    <n v="0"/>
    <n v="0"/>
    <n v="0"/>
    <n v="0"/>
    <n v="0"/>
    <n v="1"/>
    <n v="1"/>
    <n v="1"/>
    <n v="1"/>
    <n v="1"/>
    <n v="1"/>
    <n v="0"/>
    <n v="1"/>
    <n v="1"/>
    <n v="1"/>
    <n v="0"/>
    <n v="1"/>
    <n v="1"/>
    <n v="0"/>
    <n v="0"/>
    <n v="0"/>
    <n v="1"/>
    <x v="0"/>
    <x v="2"/>
    <n v="1"/>
    <n v="0"/>
    <n v="2"/>
    <n v="0"/>
    <n v="0"/>
    <n v="0"/>
    <n v="0"/>
    <n v="0"/>
    <n v="0"/>
    <n v="1"/>
    <n v="0"/>
    <n v="0"/>
    <n v="0"/>
    <n v="0"/>
    <n v="0"/>
    <n v="0"/>
    <n v="0"/>
    <n v="0"/>
    <n v="0"/>
    <n v="0"/>
    <n v="0"/>
    <x v="0"/>
    <n v="157"/>
    <n v="13652"/>
    <n v="3"/>
    <n v="10"/>
    <n v="6"/>
  </r>
  <r>
    <s v="Smart World Orchard"/>
    <s v=" Sector 61 Gurgaon"/>
    <x v="1"/>
    <n v="170000"/>
    <n v="15000"/>
    <s v=""/>
    <x v="5"/>
    <x v="27"/>
    <n v="1.1333333333333299E-2"/>
    <n v="1150"/>
    <m/>
    <m/>
    <n v="2"/>
    <n v="2"/>
    <n v="2"/>
    <n v="2"/>
    <s v="unifamiliar"/>
    <n v="4"/>
    <n v="4"/>
    <n v="0"/>
    <n v="0"/>
    <n v="0"/>
    <n v="0"/>
    <n v="0"/>
    <n v="0"/>
    <n v="0"/>
    <n v="1"/>
    <n v="0"/>
    <n v="0"/>
    <n v="1"/>
    <n v="1"/>
    <n v="0"/>
    <n v="0"/>
    <n v="0"/>
    <n v="1"/>
    <n v="0"/>
    <n v="0"/>
    <n v="1"/>
    <n v="1"/>
    <n v="0"/>
    <n v="1"/>
    <n v="1"/>
    <n v="0"/>
    <n v="0"/>
    <n v="0"/>
    <n v="1"/>
    <x v="0"/>
    <x v="2"/>
    <n v="1"/>
    <n v="0"/>
    <n v="0"/>
    <n v="0"/>
    <n v="0"/>
    <n v="0"/>
    <n v="0"/>
    <n v="0"/>
    <n v="0"/>
    <n v="0"/>
    <n v="0"/>
    <n v="0"/>
    <n v="0"/>
    <n v="0"/>
    <n v="0"/>
    <n v="0"/>
    <n v="0"/>
    <n v="0"/>
    <n v="0"/>
    <n v="0"/>
    <n v="0"/>
    <x v="0"/>
    <n v="170"/>
    <n v="15000"/>
    <n v="0"/>
    <n v="6"/>
    <n v="6"/>
  </r>
  <r>
    <s v="Smart World Orchard"/>
    <s v=" Sector 61 Gurgaon"/>
    <x v="1"/>
    <n v="190000"/>
    <n v="22700"/>
    <s v=""/>
    <x v="4"/>
    <x v="18"/>
    <n v="8.3700440528633995E-3"/>
    <n v="837"/>
    <n v="1137"/>
    <n v="1398"/>
    <n v="3"/>
    <n v="3"/>
    <n v="3"/>
    <n v="3"/>
    <s v="plurifamiliar"/>
    <n v="4"/>
    <n v="1"/>
    <n v="0"/>
    <n v="0"/>
    <n v="0"/>
    <n v="0"/>
    <n v="0"/>
    <n v="0"/>
    <n v="0"/>
    <n v="0"/>
    <n v="0"/>
    <n v="0"/>
    <n v="1"/>
    <n v="0"/>
    <n v="1"/>
    <n v="0"/>
    <n v="1"/>
    <n v="1"/>
    <n v="0"/>
    <n v="1"/>
    <n v="0"/>
    <n v="0"/>
    <n v="0"/>
    <n v="1"/>
    <n v="1"/>
    <n v="0"/>
    <n v="0"/>
    <n v="0"/>
    <n v="1"/>
    <x v="0"/>
    <x v="2"/>
    <n v="1"/>
    <n v="0"/>
    <n v="0"/>
    <n v="0"/>
    <n v="0"/>
    <n v="0"/>
    <n v="0"/>
    <n v="0"/>
    <n v="0"/>
    <n v="1"/>
    <n v="0"/>
    <n v="0"/>
    <n v="0"/>
    <n v="0"/>
    <n v="0"/>
    <n v="0"/>
    <n v="0"/>
    <n v="0"/>
    <n v="0"/>
    <n v="0"/>
    <n v="0"/>
    <x v="0"/>
    <n v="190"/>
    <n v="22700"/>
    <n v="1"/>
    <n v="5"/>
    <n v="6"/>
  </r>
  <r>
    <s v="Smartworld DXP"/>
    <s v=" Sector 113 Gurgaon"/>
    <x v="1"/>
    <n v="275000"/>
    <n v="10589"/>
    <s v="East"/>
    <x v="5"/>
    <x v="0"/>
    <n v="2.5970346586079801E-2"/>
    <n v="2597"/>
    <m/>
    <m/>
    <n v="4"/>
    <n v="4"/>
    <n v="3"/>
    <n v="4"/>
    <s v="plurifamiliar"/>
    <n v="32"/>
    <n v="20"/>
    <n v="1"/>
    <n v="1"/>
    <n v="1"/>
    <n v="0"/>
    <n v="0"/>
    <n v="0"/>
    <n v="1"/>
    <n v="0"/>
    <n v="0"/>
    <n v="0"/>
    <n v="1"/>
    <n v="0"/>
    <n v="1"/>
    <n v="1"/>
    <n v="1"/>
    <n v="1"/>
    <n v="1"/>
    <n v="1"/>
    <n v="0"/>
    <n v="1"/>
    <n v="0"/>
    <n v="1"/>
    <n v="0"/>
    <n v="1"/>
    <n v="0"/>
    <n v="1"/>
    <n v="1"/>
    <x v="1"/>
    <x v="0"/>
    <n v="0"/>
    <n v="0"/>
    <n v="1"/>
    <n v="0"/>
    <n v="1"/>
    <n v="1"/>
    <n v="0"/>
    <n v="0"/>
    <n v="0"/>
    <n v="1"/>
    <n v="0"/>
    <n v="0"/>
    <n v="0"/>
    <n v="0"/>
    <n v="1"/>
    <n v="1"/>
    <n v="0"/>
    <n v="0"/>
    <n v="0"/>
    <n v="0"/>
    <n v="1"/>
    <x v="2"/>
    <n v="275"/>
    <n v="10589"/>
    <n v="6"/>
    <n v="12"/>
    <n v="4"/>
  </r>
  <r>
    <s v="Smartworld One DXP"/>
    <s v=" Sector 113 Gurgaon"/>
    <x v="1"/>
    <n v="200000"/>
    <n v="11074"/>
    <s v="North"/>
    <x v="1"/>
    <x v="1"/>
    <n v="1.8060321473722201E-2"/>
    <n v="1350"/>
    <n v="1806"/>
    <m/>
    <n v="3"/>
    <n v="3"/>
    <n v="3"/>
    <n v="3"/>
    <s v="plurifamiliar"/>
    <n v="12"/>
    <n v="12"/>
    <n v="0"/>
    <n v="0"/>
    <n v="0"/>
    <n v="0"/>
    <m/>
    <m/>
    <m/>
    <m/>
    <m/>
    <m/>
    <m/>
    <m/>
    <m/>
    <m/>
    <m/>
    <m/>
    <m/>
    <m/>
    <m/>
    <m/>
    <m/>
    <n v="1"/>
    <n v="0"/>
    <n v="1"/>
    <n v="0"/>
    <n v="1"/>
    <n v="1"/>
    <x v="1"/>
    <x v="0"/>
    <n v="0"/>
    <n v="0"/>
    <n v="0"/>
    <n v="0"/>
    <n v="0"/>
    <n v="0"/>
    <n v="0"/>
    <n v="0"/>
    <n v="0"/>
    <n v="0"/>
    <n v="0"/>
    <n v="0"/>
    <n v="0"/>
    <n v="0"/>
    <n v="0"/>
    <n v="0"/>
    <n v="0"/>
    <n v="0"/>
    <n v="0"/>
    <n v="0"/>
    <n v="0"/>
    <x v="0"/>
    <n v="200"/>
    <n v="11074"/>
    <n v="0"/>
    <n v="0"/>
    <n v="4"/>
  </r>
  <r>
    <s v="Smriti Apartment"/>
    <s v=" Sector 56 Gurgaon"/>
    <x v="1"/>
    <n v="52000"/>
    <n v="10666"/>
    <s v=""/>
    <x v="3"/>
    <x v="43"/>
    <n v="4.8753047065440997E-3"/>
    <m/>
    <m/>
    <n v="525"/>
    <n v="1"/>
    <n v="1"/>
    <n v="1"/>
    <n v="1"/>
    <s v="unifamiliar"/>
    <n v="5"/>
    <n v="1"/>
    <n v="0"/>
    <n v="0"/>
    <n v="0"/>
    <n v="0"/>
    <n v="0"/>
    <n v="0"/>
    <n v="0"/>
    <n v="0"/>
    <n v="0"/>
    <n v="0"/>
    <n v="1"/>
    <n v="0"/>
    <n v="1"/>
    <n v="1"/>
    <n v="0"/>
    <n v="0"/>
    <n v="1"/>
    <n v="0"/>
    <n v="0"/>
    <n v="0"/>
    <n v="0"/>
    <n v="1"/>
    <n v="0"/>
    <n v="1"/>
    <n v="1"/>
    <n v="1"/>
    <n v="1"/>
    <x v="0"/>
    <x v="2"/>
    <n v="0"/>
    <n v="1"/>
    <n v="0"/>
    <n v="1"/>
    <n v="0"/>
    <n v="0"/>
    <n v="0"/>
    <n v="0"/>
    <n v="0"/>
    <n v="0"/>
    <n v="0"/>
    <n v="0"/>
    <n v="0"/>
    <n v="0"/>
    <n v="0"/>
    <n v="0"/>
    <n v="0"/>
    <n v="0"/>
    <n v="0"/>
    <n v="0"/>
    <n v="0"/>
    <x v="0"/>
    <n v="52"/>
    <n v="10666"/>
    <n v="1"/>
    <n v="4"/>
    <n v="8"/>
  </r>
  <r>
    <s v="Smriti Apartment"/>
    <s v=" Sector 56 Gurgaon"/>
    <x v="1"/>
    <n v="60000"/>
    <n v="10000"/>
    <s v=""/>
    <x v="2"/>
    <x v="10"/>
    <n v="6.0000000000000001E-3"/>
    <m/>
    <m/>
    <n v="600"/>
    <n v="1"/>
    <n v="1"/>
    <n v="1"/>
    <n v="1"/>
    <s v="unifamiliar"/>
    <n v="3"/>
    <n v="2"/>
    <n v="0"/>
    <n v="0"/>
    <n v="0"/>
    <n v="0"/>
    <n v="0"/>
    <n v="0"/>
    <n v="1"/>
    <n v="0"/>
    <n v="0"/>
    <n v="1"/>
    <n v="1"/>
    <n v="0"/>
    <n v="1"/>
    <n v="0"/>
    <n v="0"/>
    <n v="1"/>
    <n v="1"/>
    <n v="1"/>
    <n v="0"/>
    <n v="0"/>
    <n v="0"/>
    <n v="1"/>
    <n v="0"/>
    <n v="1"/>
    <n v="1"/>
    <n v="1"/>
    <n v="1"/>
    <x v="0"/>
    <x v="2"/>
    <n v="0"/>
    <n v="1"/>
    <n v="0"/>
    <n v="0"/>
    <n v="0"/>
    <n v="0"/>
    <n v="0"/>
    <n v="0"/>
    <n v="0"/>
    <n v="0"/>
    <n v="0"/>
    <n v="0"/>
    <n v="0"/>
    <n v="0"/>
    <n v="0"/>
    <n v="0"/>
    <n v="0"/>
    <n v="0"/>
    <n v="0"/>
    <n v="0"/>
    <n v="0"/>
    <x v="0"/>
    <n v="60"/>
    <n v="10000"/>
    <n v="0"/>
    <n v="7"/>
    <n v="8"/>
  </r>
  <r>
    <s v="Smriti Apartment"/>
    <s v=" Sector 56 Gurgaon"/>
    <x v="1"/>
    <n v="45000"/>
    <n v="7500"/>
    <s v=""/>
    <x v="3"/>
    <x v="43"/>
    <n v="6.0000000000000001E-3"/>
    <m/>
    <m/>
    <n v="600"/>
    <n v="1"/>
    <n v="1"/>
    <n v="2"/>
    <n v="1"/>
    <s v="unifamiliar"/>
    <n v="5"/>
    <n v="3"/>
    <n v="0"/>
    <n v="0"/>
    <n v="0"/>
    <n v="0"/>
    <n v="0"/>
    <n v="0"/>
    <n v="0"/>
    <n v="1"/>
    <n v="0"/>
    <n v="1"/>
    <n v="1"/>
    <n v="0"/>
    <n v="1"/>
    <n v="1"/>
    <n v="0"/>
    <n v="0"/>
    <n v="1"/>
    <n v="1"/>
    <n v="0"/>
    <n v="0"/>
    <n v="0"/>
    <n v="1"/>
    <n v="0"/>
    <n v="1"/>
    <n v="1"/>
    <n v="1"/>
    <n v="1"/>
    <x v="0"/>
    <x v="2"/>
    <n v="0"/>
    <n v="1"/>
    <n v="0"/>
    <n v="0"/>
    <n v="0"/>
    <n v="0"/>
    <n v="0"/>
    <n v="0"/>
    <n v="0"/>
    <n v="0"/>
    <n v="0"/>
    <n v="0"/>
    <n v="0"/>
    <n v="0"/>
    <n v="0"/>
    <n v="0"/>
    <n v="0"/>
    <n v="0"/>
    <n v="0"/>
    <n v="0"/>
    <n v="0"/>
    <x v="0"/>
    <n v="45"/>
    <n v="7500"/>
    <n v="0"/>
    <n v="7"/>
    <n v="8"/>
  </r>
  <r>
    <s v="Sobha City"/>
    <s v=" Sector 108 Gurgaon"/>
    <x v="1"/>
    <n v="395000"/>
    <n v="16859"/>
    <s v=""/>
    <x v="1"/>
    <x v="1"/>
    <n v="2.3429622160270398E-2"/>
    <n v="2300"/>
    <n v="2343"/>
    <m/>
    <n v="4"/>
    <n v="5"/>
    <n v="3"/>
    <n v="4"/>
    <s v="plurifamiliar"/>
    <n v="25"/>
    <n v="25"/>
    <n v="0"/>
    <n v="0"/>
    <n v="0"/>
    <n v="0"/>
    <m/>
    <m/>
    <m/>
    <m/>
    <m/>
    <m/>
    <m/>
    <m/>
    <m/>
    <m/>
    <m/>
    <m/>
    <m/>
    <m/>
    <m/>
    <m/>
    <m/>
    <n v="1"/>
    <n v="0"/>
    <n v="0"/>
    <n v="0"/>
    <n v="0"/>
    <n v="1"/>
    <x v="0"/>
    <x v="0"/>
    <n v="1"/>
    <n v="0"/>
    <n v="0"/>
    <n v="0"/>
    <n v="0"/>
    <n v="0"/>
    <n v="0"/>
    <n v="0"/>
    <n v="0"/>
    <n v="0"/>
    <n v="0"/>
    <n v="0"/>
    <n v="0"/>
    <n v="0"/>
    <n v="0"/>
    <n v="0"/>
    <n v="0"/>
    <n v="0"/>
    <n v="0"/>
    <n v="0"/>
    <n v="0"/>
    <x v="0"/>
    <n v="395"/>
    <n v="16859"/>
    <n v="0"/>
    <n v="0"/>
    <n v="4"/>
  </r>
  <r>
    <s v="Sobha City"/>
    <s v=" Sector 108 Gurgaon"/>
    <x v="1"/>
    <n v="410000"/>
    <n v="23401"/>
    <s v="North-East"/>
    <x v="4"/>
    <x v="12"/>
    <n v="1.7520618776975298E-2"/>
    <n v="1752"/>
    <n v="2343"/>
    <n v="2344"/>
    <n v="4"/>
    <n v="5"/>
    <n v="3"/>
    <n v="4"/>
    <s v="plurifamiliar"/>
    <n v="25"/>
    <n v="25"/>
    <n v="1"/>
    <n v="1"/>
    <n v="0"/>
    <n v="0"/>
    <n v="1"/>
    <n v="0"/>
    <n v="1"/>
    <n v="0"/>
    <n v="0"/>
    <n v="0"/>
    <n v="1"/>
    <n v="1"/>
    <n v="1"/>
    <n v="1"/>
    <n v="1"/>
    <n v="1"/>
    <n v="1"/>
    <n v="1"/>
    <n v="1"/>
    <n v="1"/>
    <n v="1"/>
    <n v="1"/>
    <n v="0"/>
    <n v="0"/>
    <n v="0"/>
    <n v="0"/>
    <n v="1"/>
    <x v="0"/>
    <x v="0"/>
    <n v="1"/>
    <n v="0"/>
    <n v="0"/>
    <n v="0"/>
    <n v="1"/>
    <n v="0"/>
    <n v="0"/>
    <n v="1"/>
    <n v="0"/>
    <n v="0"/>
    <n v="1"/>
    <n v="0"/>
    <n v="0"/>
    <n v="0"/>
    <n v="1"/>
    <n v="0"/>
    <n v="0"/>
    <n v="0"/>
    <n v="0"/>
    <n v="0"/>
    <n v="1"/>
    <x v="2"/>
    <n v="410"/>
    <n v="23401"/>
    <n v="4"/>
    <n v="14"/>
    <n v="4"/>
  </r>
  <r>
    <s v="Sobha City"/>
    <s v=" Sector 108 Gurgaon"/>
    <x v="1"/>
    <n v="290000"/>
    <n v="14478"/>
    <s v="East"/>
    <x v="4"/>
    <x v="7"/>
    <n v="2.0030390937974801E-2"/>
    <m/>
    <m/>
    <n v="2003"/>
    <n v="3"/>
    <n v="4"/>
    <n v="2"/>
    <n v="3"/>
    <s v="plurifamiliar"/>
    <n v="18"/>
    <n v="8"/>
    <n v="0"/>
    <n v="0"/>
    <n v="0"/>
    <n v="0"/>
    <n v="0"/>
    <n v="1"/>
    <n v="1"/>
    <n v="0"/>
    <n v="0"/>
    <n v="0"/>
    <n v="1"/>
    <n v="1"/>
    <n v="1"/>
    <n v="1"/>
    <n v="1"/>
    <n v="1"/>
    <n v="1"/>
    <n v="1"/>
    <n v="1"/>
    <n v="1"/>
    <n v="1"/>
    <n v="1"/>
    <n v="0"/>
    <n v="0"/>
    <n v="0"/>
    <n v="0"/>
    <n v="1"/>
    <x v="0"/>
    <x v="0"/>
    <n v="1"/>
    <n v="0"/>
    <n v="0"/>
    <n v="0"/>
    <n v="0"/>
    <n v="0"/>
    <n v="0"/>
    <n v="0"/>
    <n v="0"/>
    <n v="0"/>
    <n v="0"/>
    <n v="0"/>
    <n v="0"/>
    <n v="0"/>
    <n v="0"/>
    <n v="0"/>
    <n v="0"/>
    <n v="0"/>
    <n v="0"/>
    <n v="0"/>
    <n v="0"/>
    <x v="0"/>
    <n v="290"/>
    <n v="14478"/>
    <n v="0"/>
    <n v="12"/>
    <n v="4"/>
  </r>
  <r>
    <s v="Sobha City"/>
    <s v=" Sector 108 Gurgaon"/>
    <x v="1"/>
    <n v="375000"/>
    <n v="14938"/>
    <s v="North-East"/>
    <x v="4"/>
    <x v="14"/>
    <n v="2.5103762217164202E-2"/>
    <m/>
    <m/>
    <n v="2343"/>
    <n v="3"/>
    <n v="3"/>
    <n v="2"/>
    <n v="3"/>
    <s v="plurifamiliar"/>
    <n v="24"/>
    <n v="16"/>
    <n v="1"/>
    <n v="0"/>
    <n v="0"/>
    <n v="0"/>
    <n v="0"/>
    <n v="1"/>
    <n v="1"/>
    <n v="0"/>
    <n v="0"/>
    <n v="0"/>
    <n v="1"/>
    <n v="1"/>
    <n v="0"/>
    <n v="0"/>
    <n v="0"/>
    <n v="1"/>
    <n v="0"/>
    <n v="1"/>
    <n v="1"/>
    <n v="1"/>
    <n v="1"/>
    <n v="1"/>
    <n v="0"/>
    <n v="0"/>
    <n v="0"/>
    <n v="0"/>
    <n v="1"/>
    <x v="0"/>
    <x v="0"/>
    <n v="1"/>
    <n v="0"/>
    <n v="0"/>
    <n v="0"/>
    <n v="0"/>
    <n v="0"/>
    <n v="0"/>
    <n v="0"/>
    <n v="0"/>
    <n v="0"/>
    <n v="0"/>
    <n v="0"/>
    <n v="0"/>
    <n v="0"/>
    <n v="0"/>
    <n v="0"/>
    <n v="0"/>
    <n v="0"/>
    <n v="0"/>
    <n v="0"/>
    <n v="0"/>
    <x v="0"/>
    <n v="375"/>
    <n v="14938"/>
    <n v="0"/>
    <n v="9"/>
    <n v="4"/>
  </r>
  <r>
    <s v="Sobha City"/>
    <s v=" Sector 108 Gurgaon"/>
    <x v="1"/>
    <n v="335000"/>
    <n v="13266"/>
    <s v=""/>
    <x v="4"/>
    <x v="12"/>
    <n v="2.52525252525252E-2"/>
    <m/>
    <m/>
    <n v="2073"/>
    <n v="3"/>
    <n v="4"/>
    <n v="2"/>
    <n v="3"/>
    <s v="plurifamiliar"/>
    <n v="24"/>
    <n v="19"/>
    <n v="0"/>
    <n v="0"/>
    <n v="0"/>
    <n v="0"/>
    <n v="0"/>
    <n v="0"/>
    <n v="1"/>
    <n v="0"/>
    <n v="0"/>
    <n v="1"/>
    <n v="1"/>
    <n v="1"/>
    <n v="1"/>
    <n v="1"/>
    <n v="1"/>
    <n v="1"/>
    <n v="1"/>
    <n v="1"/>
    <n v="1"/>
    <n v="1"/>
    <n v="1"/>
    <n v="1"/>
    <n v="0"/>
    <n v="0"/>
    <n v="0"/>
    <n v="0"/>
    <n v="1"/>
    <x v="0"/>
    <x v="0"/>
    <n v="1"/>
    <n v="0"/>
    <n v="0"/>
    <n v="0"/>
    <n v="0"/>
    <n v="0"/>
    <n v="0"/>
    <n v="0"/>
    <n v="0"/>
    <n v="0"/>
    <n v="0"/>
    <n v="0"/>
    <n v="0"/>
    <n v="0"/>
    <n v="0"/>
    <n v="0"/>
    <n v="0"/>
    <n v="0"/>
    <n v="0"/>
    <n v="0"/>
    <n v="0"/>
    <x v="0"/>
    <n v="335"/>
    <n v="13266"/>
    <n v="0"/>
    <n v="12"/>
    <n v="4"/>
  </r>
  <r>
    <s v="Sobha City"/>
    <s v=" Sector 108 Gurgaon"/>
    <x v="1"/>
    <n v="295000"/>
    <n v="14727"/>
    <s v="East"/>
    <x v="0"/>
    <x v="0"/>
    <n v="2.00312351463298E-2"/>
    <n v="1400"/>
    <n v="1600"/>
    <n v="2003"/>
    <n v="3"/>
    <n v="4"/>
    <n v="2"/>
    <n v="3"/>
    <s v="plurifamiliar"/>
    <n v="24"/>
    <n v="12"/>
    <n v="0"/>
    <n v="0"/>
    <n v="0"/>
    <n v="0"/>
    <n v="0"/>
    <n v="0"/>
    <n v="1"/>
    <n v="0"/>
    <n v="0"/>
    <n v="0"/>
    <n v="1"/>
    <n v="0"/>
    <n v="1"/>
    <n v="1"/>
    <n v="1"/>
    <n v="1"/>
    <n v="1"/>
    <n v="1"/>
    <n v="0"/>
    <n v="0"/>
    <n v="0"/>
    <n v="1"/>
    <n v="0"/>
    <n v="0"/>
    <n v="0"/>
    <n v="0"/>
    <n v="1"/>
    <x v="0"/>
    <x v="0"/>
    <n v="1"/>
    <n v="0"/>
    <n v="0"/>
    <n v="3"/>
    <n v="0"/>
    <n v="0"/>
    <n v="0"/>
    <n v="0"/>
    <n v="0"/>
    <n v="0"/>
    <n v="0"/>
    <n v="0"/>
    <n v="0"/>
    <n v="0"/>
    <n v="0"/>
    <n v="0"/>
    <n v="0"/>
    <n v="0"/>
    <n v="0"/>
    <n v="0"/>
    <n v="0"/>
    <x v="0"/>
    <n v="295"/>
    <n v="14727"/>
    <n v="3"/>
    <n v="8"/>
    <n v="4"/>
  </r>
  <r>
    <s v="Sobha City"/>
    <s v=" Sector 108 Gurgaon"/>
    <x v="1"/>
    <n v="190000"/>
    <n v="13758"/>
    <s v="East"/>
    <x v="0"/>
    <x v="11"/>
    <n v="1.38101468236662E-2"/>
    <m/>
    <m/>
    <n v="1381"/>
    <n v="2"/>
    <n v="2"/>
    <n v="2"/>
    <n v="2"/>
    <s v="unifamiliar"/>
    <n v="24"/>
    <n v="8"/>
    <n v="0"/>
    <n v="0"/>
    <n v="0"/>
    <n v="0"/>
    <n v="0"/>
    <n v="1"/>
    <n v="1"/>
    <n v="1"/>
    <n v="0"/>
    <n v="1"/>
    <n v="1"/>
    <n v="1"/>
    <n v="1"/>
    <n v="0"/>
    <n v="0"/>
    <n v="1"/>
    <n v="1"/>
    <n v="0"/>
    <n v="1"/>
    <n v="1"/>
    <n v="1"/>
    <n v="1"/>
    <n v="0"/>
    <n v="0"/>
    <n v="0"/>
    <n v="0"/>
    <n v="1"/>
    <x v="0"/>
    <x v="0"/>
    <n v="1"/>
    <n v="0"/>
    <n v="0"/>
    <n v="0"/>
    <n v="0"/>
    <n v="0"/>
    <n v="0"/>
    <n v="0"/>
    <n v="0"/>
    <n v="0"/>
    <n v="0"/>
    <n v="0"/>
    <n v="0"/>
    <n v="0"/>
    <n v="0"/>
    <n v="0"/>
    <n v="0"/>
    <n v="0"/>
    <n v="0"/>
    <n v="0"/>
    <n v="0"/>
    <x v="0"/>
    <n v="190"/>
    <n v="13758"/>
    <n v="0"/>
    <n v="11"/>
    <n v="4"/>
  </r>
  <r>
    <s v="Sobha City"/>
    <s v=" Sector 108 Gurgaon"/>
    <x v="1"/>
    <n v="325000"/>
    <n v="15685"/>
    <s v="North"/>
    <x v="0"/>
    <x v="12"/>
    <n v="2.0720433535224701E-2"/>
    <m/>
    <m/>
    <n v="2072"/>
    <n v="3"/>
    <n v="3"/>
    <n v="3"/>
    <n v="3"/>
    <s v="plurifamiliar"/>
    <n v="24"/>
    <n v="12"/>
    <n v="0"/>
    <n v="0"/>
    <n v="0"/>
    <n v="0"/>
    <n v="0"/>
    <n v="0"/>
    <n v="1"/>
    <n v="1"/>
    <n v="0"/>
    <n v="1"/>
    <n v="1"/>
    <n v="1"/>
    <n v="1"/>
    <n v="1"/>
    <n v="1"/>
    <n v="1"/>
    <n v="1"/>
    <n v="0"/>
    <n v="1"/>
    <n v="1"/>
    <n v="1"/>
    <n v="1"/>
    <n v="0"/>
    <n v="0"/>
    <n v="0"/>
    <n v="0"/>
    <n v="1"/>
    <x v="0"/>
    <x v="0"/>
    <n v="1"/>
    <n v="0"/>
    <n v="0"/>
    <n v="0"/>
    <n v="0"/>
    <n v="0"/>
    <n v="0"/>
    <n v="0"/>
    <n v="0"/>
    <n v="0"/>
    <n v="0"/>
    <n v="0"/>
    <n v="0"/>
    <n v="0"/>
    <n v="0"/>
    <n v="0"/>
    <n v="0"/>
    <n v="0"/>
    <n v="0"/>
    <n v="0"/>
    <n v="0"/>
    <x v="0"/>
    <n v="325"/>
    <n v="15685"/>
    <n v="0"/>
    <n v="12"/>
    <n v="4"/>
  </r>
  <r>
    <s v="Sobha City"/>
    <s v=" Sector 108 Gurgaon"/>
    <x v="1"/>
    <n v="260000"/>
    <n v="15195"/>
    <s v="East"/>
    <x v="0"/>
    <x v="12"/>
    <n v="1.7110891740704098E-2"/>
    <m/>
    <m/>
    <n v="1711"/>
    <n v="3"/>
    <n v="3"/>
    <n v="2"/>
    <n v="3"/>
    <s v="plurifamiliar"/>
    <n v="24"/>
    <n v="8"/>
    <n v="0"/>
    <n v="0"/>
    <n v="0"/>
    <n v="0"/>
    <n v="0"/>
    <n v="0"/>
    <n v="1"/>
    <n v="1"/>
    <n v="0"/>
    <n v="1"/>
    <n v="1"/>
    <n v="1"/>
    <n v="1"/>
    <n v="1"/>
    <n v="1"/>
    <n v="1"/>
    <n v="1"/>
    <n v="0"/>
    <n v="1"/>
    <n v="1"/>
    <n v="1"/>
    <n v="1"/>
    <n v="0"/>
    <n v="0"/>
    <n v="0"/>
    <n v="0"/>
    <n v="1"/>
    <x v="0"/>
    <x v="0"/>
    <n v="1"/>
    <n v="0"/>
    <n v="0"/>
    <n v="0"/>
    <n v="0"/>
    <n v="0"/>
    <n v="0"/>
    <n v="0"/>
    <n v="0"/>
    <n v="0"/>
    <n v="0"/>
    <n v="0"/>
    <n v="0"/>
    <n v="0"/>
    <n v="0"/>
    <n v="0"/>
    <n v="0"/>
    <n v="0"/>
    <n v="0"/>
    <n v="0"/>
    <n v="0"/>
    <x v="0"/>
    <n v="260"/>
    <n v="15195"/>
    <n v="0"/>
    <n v="12"/>
    <n v="4"/>
  </r>
  <r>
    <s v="Sobha City"/>
    <s v=" Sector 108 Gurgaon"/>
    <x v="1"/>
    <n v="290000"/>
    <n v="14478"/>
    <s v="North-East"/>
    <x v="0"/>
    <x v="7"/>
    <n v="2.0030390937974801E-2"/>
    <m/>
    <m/>
    <n v="2003"/>
    <n v="3"/>
    <n v="4"/>
    <n v="2"/>
    <n v="3"/>
    <s v="plurifamiliar"/>
    <n v="24"/>
    <n v="11"/>
    <n v="0"/>
    <n v="0"/>
    <n v="0"/>
    <n v="0"/>
    <n v="0"/>
    <n v="1"/>
    <n v="1"/>
    <n v="1"/>
    <n v="0"/>
    <n v="1"/>
    <n v="1"/>
    <n v="1"/>
    <n v="1"/>
    <n v="1"/>
    <n v="1"/>
    <n v="1"/>
    <n v="1"/>
    <n v="1"/>
    <n v="1"/>
    <n v="1"/>
    <n v="1"/>
    <n v="1"/>
    <n v="0"/>
    <n v="0"/>
    <n v="0"/>
    <n v="0"/>
    <n v="1"/>
    <x v="0"/>
    <x v="0"/>
    <n v="1"/>
    <n v="0"/>
    <n v="0"/>
    <n v="0"/>
    <n v="0"/>
    <n v="0"/>
    <n v="0"/>
    <n v="0"/>
    <n v="0"/>
    <n v="0"/>
    <n v="0"/>
    <n v="0"/>
    <n v="0"/>
    <n v="0"/>
    <n v="0"/>
    <n v="0"/>
    <n v="0"/>
    <n v="0"/>
    <n v="0"/>
    <n v="0"/>
    <n v="0"/>
    <x v="0"/>
    <n v="290"/>
    <n v="14478"/>
    <n v="0"/>
    <n v="14"/>
    <n v="4"/>
  </r>
  <r>
    <s v="Sobha City"/>
    <s v=" Sector 108 Gurgaon"/>
    <x v="1"/>
    <n v="245000.00000000003"/>
    <n v="14040"/>
    <s v="West"/>
    <x v="0"/>
    <x v="0"/>
    <n v="1.7450142450142401E-2"/>
    <n v="1320"/>
    <n v="1460"/>
    <n v="1745"/>
    <n v="3"/>
    <n v="3"/>
    <n v="3"/>
    <n v="3"/>
    <s v="plurifamiliar"/>
    <n v="19"/>
    <n v="15"/>
    <n v="0"/>
    <n v="0"/>
    <n v="0"/>
    <n v="0"/>
    <n v="0"/>
    <n v="0"/>
    <n v="1"/>
    <n v="0"/>
    <n v="0"/>
    <n v="0"/>
    <n v="1"/>
    <n v="0"/>
    <n v="1"/>
    <n v="1"/>
    <n v="1"/>
    <n v="1"/>
    <n v="1"/>
    <n v="1"/>
    <n v="0"/>
    <n v="0"/>
    <n v="0"/>
    <n v="1"/>
    <n v="0"/>
    <n v="0"/>
    <n v="0"/>
    <n v="0"/>
    <n v="1"/>
    <x v="0"/>
    <x v="0"/>
    <n v="1"/>
    <n v="0"/>
    <n v="0"/>
    <n v="0"/>
    <n v="0"/>
    <n v="0"/>
    <n v="0"/>
    <n v="0"/>
    <n v="0"/>
    <n v="0"/>
    <n v="0"/>
    <n v="0"/>
    <n v="0"/>
    <n v="0"/>
    <n v="0"/>
    <n v="0"/>
    <n v="0"/>
    <n v="0"/>
    <n v="0"/>
    <n v="0"/>
    <n v="0"/>
    <x v="0"/>
    <n v="245.00000000000003"/>
    <n v="14040"/>
    <n v="0"/>
    <n v="8"/>
    <n v="4"/>
  </r>
  <r>
    <s v="Sobha City"/>
    <s v=" Sector 108 Gurgaon"/>
    <x v="1"/>
    <n v="395000"/>
    <n v="16858"/>
    <s v="West"/>
    <x v="0"/>
    <x v="0"/>
    <n v="2.3431011982441501E-2"/>
    <n v="1512"/>
    <m/>
    <n v="2343"/>
    <n v="3"/>
    <n v="4"/>
    <n v="2"/>
    <n v="3"/>
    <s v="plurifamiliar"/>
    <n v="24"/>
    <n v="15"/>
    <n v="1"/>
    <n v="0"/>
    <n v="0"/>
    <n v="0"/>
    <n v="0"/>
    <n v="0"/>
    <n v="1"/>
    <n v="0"/>
    <n v="0"/>
    <n v="0"/>
    <n v="1"/>
    <n v="0"/>
    <n v="1"/>
    <n v="1"/>
    <n v="1"/>
    <n v="1"/>
    <n v="1"/>
    <n v="1"/>
    <n v="0"/>
    <n v="0"/>
    <n v="0"/>
    <n v="1"/>
    <n v="0"/>
    <n v="0"/>
    <n v="0"/>
    <n v="0"/>
    <n v="1"/>
    <x v="0"/>
    <x v="0"/>
    <n v="1"/>
    <n v="0"/>
    <n v="0"/>
    <n v="0"/>
    <n v="0"/>
    <n v="0"/>
    <n v="0"/>
    <n v="0"/>
    <n v="0"/>
    <n v="0"/>
    <n v="0"/>
    <n v="0"/>
    <n v="0"/>
    <n v="0"/>
    <n v="0"/>
    <n v="4"/>
    <n v="0"/>
    <n v="0"/>
    <n v="0"/>
    <n v="0"/>
    <n v="0"/>
    <x v="0"/>
    <n v="395"/>
    <n v="16858"/>
    <n v="4"/>
    <n v="9"/>
    <n v="4"/>
  </r>
  <r>
    <s v="Sobha City"/>
    <s v=" Sector 108 Gurgaon"/>
    <x v="1"/>
    <n v="395000"/>
    <n v="16858"/>
    <s v="North"/>
    <x v="4"/>
    <x v="49"/>
    <n v="2.3431011982441501E-2"/>
    <n v="1512.05"/>
    <m/>
    <n v="2343"/>
    <n v="3"/>
    <n v="5"/>
    <n v="2"/>
    <n v="3"/>
    <s v="plurifamiliar"/>
    <n v="24"/>
    <n v="15"/>
    <n v="1"/>
    <n v="0"/>
    <n v="0"/>
    <n v="0"/>
    <n v="0"/>
    <n v="1"/>
    <n v="1"/>
    <n v="1"/>
    <n v="1"/>
    <n v="0"/>
    <n v="1"/>
    <n v="1"/>
    <n v="0"/>
    <n v="0"/>
    <n v="0"/>
    <n v="1"/>
    <n v="0"/>
    <n v="1"/>
    <n v="1"/>
    <n v="1"/>
    <n v="1"/>
    <n v="1"/>
    <n v="0"/>
    <n v="0"/>
    <n v="0"/>
    <n v="0"/>
    <n v="1"/>
    <x v="0"/>
    <x v="0"/>
    <n v="1"/>
    <n v="0"/>
    <n v="0"/>
    <n v="0"/>
    <n v="0"/>
    <n v="0"/>
    <n v="0"/>
    <n v="0"/>
    <n v="0"/>
    <n v="0"/>
    <n v="0"/>
    <n v="0"/>
    <n v="0"/>
    <n v="0"/>
    <n v="0"/>
    <n v="5"/>
    <n v="0"/>
    <n v="0"/>
    <n v="0"/>
    <n v="0"/>
    <n v="0"/>
    <x v="0"/>
    <n v="395"/>
    <n v="16858"/>
    <n v="5"/>
    <n v="11"/>
    <n v="4"/>
  </r>
  <r>
    <s v="Sobha City"/>
    <s v=" Sector 108 Gurgaon"/>
    <x v="1"/>
    <n v="250000"/>
    <n v="14611"/>
    <s v="East"/>
    <x v="4"/>
    <x v="9"/>
    <n v="1.7110396276777701E-2"/>
    <n v="1111.44"/>
    <n v="1480"/>
    <n v="1711"/>
    <n v="3"/>
    <n v="3"/>
    <n v="2"/>
    <n v="3"/>
    <s v="plurifamiliar"/>
    <n v="24"/>
    <n v="19"/>
    <n v="0"/>
    <n v="0"/>
    <n v="0"/>
    <n v="0"/>
    <n v="1"/>
    <n v="1"/>
    <n v="1"/>
    <n v="1"/>
    <n v="1"/>
    <n v="1"/>
    <n v="1"/>
    <n v="1"/>
    <n v="1"/>
    <n v="1"/>
    <n v="1"/>
    <n v="1"/>
    <n v="1"/>
    <n v="1"/>
    <n v="1"/>
    <n v="1"/>
    <n v="1"/>
    <n v="1"/>
    <n v="0"/>
    <n v="0"/>
    <n v="0"/>
    <n v="0"/>
    <n v="1"/>
    <x v="0"/>
    <x v="0"/>
    <n v="1"/>
    <n v="0"/>
    <n v="0"/>
    <n v="1"/>
    <n v="0"/>
    <n v="0"/>
    <n v="0"/>
    <n v="0"/>
    <n v="0"/>
    <n v="0"/>
    <n v="0"/>
    <n v="0"/>
    <n v="0"/>
    <n v="0"/>
    <n v="0"/>
    <n v="4"/>
    <n v="0"/>
    <n v="0"/>
    <n v="0"/>
    <n v="0"/>
    <n v="0"/>
    <x v="0"/>
    <n v="250"/>
    <n v="14611"/>
    <n v="5"/>
    <n v="16"/>
    <n v="4"/>
  </r>
  <r>
    <s v="Sobha City"/>
    <s v=" Sector 108 Gurgaon"/>
    <x v="1"/>
    <n v="233000"/>
    <n v="14463"/>
    <s v="North-East"/>
    <x v="0"/>
    <x v="9"/>
    <n v="1.6110073981884802E-2"/>
    <n v="1611"/>
    <n v="1711"/>
    <m/>
    <n v="3"/>
    <n v="3"/>
    <n v="3"/>
    <n v="3"/>
    <s v="plurifamiliar"/>
    <n v="24"/>
    <n v="17"/>
    <n v="0"/>
    <n v="0"/>
    <n v="0"/>
    <n v="1"/>
    <n v="1"/>
    <n v="1"/>
    <n v="1"/>
    <n v="0"/>
    <n v="1"/>
    <n v="1"/>
    <n v="1"/>
    <n v="1"/>
    <n v="1"/>
    <n v="1"/>
    <n v="1"/>
    <n v="1"/>
    <n v="1"/>
    <n v="1"/>
    <n v="1"/>
    <n v="1"/>
    <n v="1"/>
    <n v="1"/>
    <n v="0"/>
    <n v="0"/>
    <n v="0"/>
    <n v="0"/>
    <n v="1"/>
    <x v="0"/>
    <x v="0"/>
    <n v="1"/>
    <n v="0"/>
    <n v="4"/>
    <n v="0"/>
    <n v="0"/>
    <n v="0"/>
    <n v="0"/>
    <n v="0"/>
    <n v="0"/>
    <n v="1"/>
    <n v="0"/>
    <n v="0"/>
    <n v="0"/>
    <n v="0"/>
    <n v="0"/>
    <n v="0"/>
    <n v="0"/>
    <n v="0"/>
    <n v="0"/>
    <n v="0"/>
    <n v="2"/>
    <x v="1"/>
    <n v="233"/>
    <n v="14463"/>
    <n v="5"/>
    <n v="16"/>
    <n v="4"/>
  </r>
  <r>
    <s v="Sobha City"/>
    <s v=" Sector 108 Gurgaon"/>
    <x v="1"/>
    <n v="260000"/>
    <n v="15195"/>
    <s v="South"/>
    <x v="4"/>
    <x v="0"/>
    <n v="1.7110891740704098E-2"/>
    <m/>
    <m/>
    <n v="1711"/>
    <n v="3"/>
    <n v="3"/>
    <n v="2"/>
    <n v="3"/>
    <s v="plurifamiliar"/>
    <n v="18"/>
    <n v="11"/>
    <n v="0"/>
    <n v="0"/>
    <n v="0"/>
    <n v="0"/>
    <n v="0"/>
    <n v="0"/>
    <n v="1"/>
    <n v="0"/>
    <n v="0"/>
    <n v="0"/>
    <n v="1"/>
    <n v="0"/>
    <n v="1"/>
    <n v="1"/>
    <n v="1"/>
    <n v="1"/>
    <n v="1"/>
    <n v="1"/>
    <n v="0"/>
    <n v="0"/>
    <n v="0"/>
    <n v="1"/>
    <n v="0"/>
    <n v="0"/>
    <n v="0"/>
    <n v="0"/>
    <n v="1"/>
    <x v="0"/>
    <x v="0"/>
    <n v="1"/>
    <n v="0"/>
    <n v="0"/>
    <n v="0"/>
    <n v="0"/>
    <n v="0"/>
    <n v="0"/>
    <n v="0"/>
    <n v="0"/>
    <n v="0"/>
    <n v="0"/>
    <n v="0"/>
    <n v="0"/>
    <n v="0"/>
    <n v="0"/>
    <n v="0"/>
    <n v="0"/>
    <n v="0"/>
    <n v="0"/>
    <n v="0"/>
    <n v="0"/>
    <x v="0"/>
    <n v="260"/>
    <n v="15195"/>
    <n v="0"/>
    <n v="8"/>
    <n v="4"/>
  </r>
  <r>
    <s v="Sobha City"/>
    <s v=" Sector 108 Gurgaon"/>
    <x v="1"/>
    <n v="240000"/>
    <n v="17378"/>
    <s v=""/>
    <x v="4"/>
    <x v="35"/>
    <n v="1.3810565082287901E-2"/>
    <m/>
    <m/>
    <n v="1381"/>
    <n v="2"/>
    <n v="2"/>
    <n v="2"/>
    <n v="2"/>
    <s v="unifamiliar"/>
    <n v="24"/>
    <n v="14"/>
    <n v="0"/>
    <n v="0"/>
    <n v="0"/>
    <n v="0"/>
    <n v="0"/>
    <n v="0"/>
    <n v="1"/>
    <n v="0"/>
    <n v="0"/>
    <n v="0"/>
    <n v="1"/>
    <n v="1"/>
    <n v="1"/>
    <n v="1"/>
    <n v="1"/>
    <n v="1"/>
    <n v="1"/>
    <n v="1"/>
    <n v="1"/>
    <n v="1"/>
    <n v="0"/>
    <n v="1"/>
    <n v="0"/>
    <n v="0"/>
    <n v="0"/>
    <n v="0"/>
    <n v="1"/>
    <x v="0"/>
    <x v="0"/>
    <n v="1"/>
    <n v="0"/>
    <n v="1"/>
    <n v="4"/>
    <n v="0"/>
    <n v="0"/>
    <n v="0"/>
    <n v="0"/>
    <n v="0"/>
    <n v="1"/>
    <n v="0"/>
    <n v="0"/>
    <n v="0"/>
    <n v="0"/>
    <n v="0"/>
    <n v="2"/>
    <n v="0"/>
    <n v="0"/>
    <n v="0"/>
    <n v="0"/>
    <n v="2"/>
    <x v="1"/>
    <n v="240"/>
    <n v="17378"/>
    <n v="8"/>
    <n v="11"/>
    <n v="4"/>
  </r>
  <r>
    <s v="Sobha City"/>
    <s v=" Sector 108 Gurgaon"/>
    <x v="1"/>
    <n v="210000"/>
    <n v="13975"/>
    <s v=""/>
    <x v="5"/>
    <x v="12"/>
    <n v="1.5026833631484699E-2"/>
    <m/>
    <m/>
    <n v="1381"/>
    <n v="2"/>
    <n v="2"/>
    <n v="2"/>
    <n v="2"/>
    <s v="unifamiliar"/>
    <n v="18"/>
    <n v="3"/>
    <n v="0"/>
    <n v="0"/>
    <n v="0"/>
    <n v="0"/>
    <n v="0"/>
    <n v="0"/>
    <n v="1"/>
    <n v="0"/>
    <n v="0"/>
    <n v="0"/>
    <n v="1"/>
    <n v="1"/>
    <n v="1"/>
    <n v="1"/>
    <n v="1"/>
    <n v="1"/>
    <n v="0"/>
    <n v="1"/>
    <n v="1"/>
    <n v="1"/>
    <n v="1"/>
    <n v="1"/>
    <n v="0"/>
    <n v="0"/>
    <n v="0"/>
    <n v="0"/>
    <n v="1"/>
    <x v="0"/>
    <x v="0"/>
    <n v="1"/>
    <n v="0"/>
    <n v="0"/>
    <n v="0"/>
    <n v="0"/>
    <n v="0"/>
    <n v="0"/>
    <n v="0"/>
    <n v="0"/>
    <n v="0"/>
    <n v="0"/>
    <n v="0"/>
    <n v="0"/>
    <n v="0"/>
    <n v="0"/>
    <n v="0"/>
    <n v="0"/>
    <n v="0"/>
    <n v="0"/>
    <n v="0"/>
    <n v="0"/>
    <x v="0"/>
    <n v="210"/>
    <n v="13975"/>
    <n v="0"/>
    <n v="10"/>
    <n v="4"/>
  </r>
  <r>
    <s v="Sobha Smriti Apartments"/>
    <s v=" Sector 56 Gurgaon"/>
    <x v="1"/>
    <n v="50000"/>
    <n v="8333"/>
    <s v=""/>
    <x v="1"/>
    <x v="1"/>
    <n v="6.0002400096003002E-3"/>
    <n v="600"/>
    <m/>
    <m/>
    <n v="1"/>
    <n v="1"/>
    <n v="2"/>
    <n v="1"/>
    <s v="unifamiliar"/>
    <n v="3"/>
    <n v="3"/>
    <n v="0"/>
    <n v="0"/>
    <n v="0"/>
    <n v="0"/>
    <m/>
    <m/>
    <m/>
    <m/>
    <m/>
    <m/>
    <m/>
    <m/>
    <m/>
    <m/>
    <m/>
    <m/>
    <m/>
    <m/>
    <m/>
    <m/>
    <m/>
    <n v="1"/>
    <n v="0"/>
    <n v="1"/>
    <n v="1"/>
    <n v="1"/>
    <n v="1"/>
    <x v="0"/>
    <x v="2"/>
    <n v="0"/>
    <n v="1"/>
    <n v="0"/>
    <n v="0"/>
    <n v="0"/>
    <n v="0"/>
    <n v="0"/>
    <n v="0"/>
    <n v="0"/>
    <n v="0"/>
    <n v="0"/>
    <n v="0"/>
    <n v="0"/>
    <n v="0"/>
    <n v="0"/>
    <n v="0"/>
    <n v="0"/>
    <n v="0"/>
    <n v="0"/>
    <n v="0"/>
    <n v="0"/>
    <x v="0"/>
    <n v="50"/>
    <n v="8333"/>
    <n v="0"/>
    <n v="0"/>
    <n v="8"/>
  </r>
  <r>
    <s v="sonata group housing Gh"/>
    <s v=" Sector 1 Imt Manesar"/>
    <x v="0"/>
    <n v="165000"/>
    <n v="5892"/>
    <s v=""/>
    <x v="4"/>
    <x v="13"/>
    <n v="2.8004073319755601E-2"/>
    <n v="2800"/>
    <m/>
    <m/>
    <n v="4"/>
    <n v="3"/>
    <n v="3"/>
    <n v="4"/>
    <s v="plurifamiliar"/>
    <n v="10"/>
    <n v="8"/>
    <n v="1"/>
    <n v="0"/>
    <n v="0"/>
    <n v="0"/>
    <n v="0"/>
    <n v="0"/>
    <n v="0"/>
    <n v="0"/>
    <n v="0"/>
    <n v="0"/>
    <n v="1"/>
    <n v="0"/>
    <n v="1"/>
    <n v="1"/>
    <n v="1"/>
    <n v="1"/>
    <n v="0"/>
    <n v="0"/>
    <n v="0"/>
    <n v="0"/>
    <n v="0"/>
    <n v="1"/>
    <n v="0"/>
    <n v="0"/>
    <n v="0"/>
    <n v="0"/>
    <n v="0"/>
    <x v="1"/>
    <x v="0"/>
    <n v="0"/>
    <n v="0"/>
    <n v="0"/>
    <n v="0"/>
    <n v="0"/>
    <n v="0"/>
    <n v="0"/>
    <n v="0"/>
    <n v="0"/>
    <n v="0"/>
    <n v="0"/>
    <n v="0"/>
    <n v="0"/>
    <n v="0"/>
    <n v="0"/>
    <n v="0"/>
    <n v="0"/>
    <n v="0"/>
    <n v="0"/>
    <n v="0"/>
    <n v="0"/>
    <x v="0"/>
    <n v="165"/>
    <n v="5892"/>
    <n v="0"/>
    <n v="6"/>
    <n v="1"/>
  </r>
  <r>
    <s v="sonata group housing society sector Manesar"/>
    <s v=" near sector 1 market"/>
    <x v="0"/>
    <n v="175000"/>
    <n v="6250"/>
    <s v="North-East"/>
    <x v="4"/>
    <x v="13"/>
    <n v="2.8000000000000001E-2"/>
    <n v="2800"/>
    <m/>
    <m/>
    <n v="4"/>
    <n v="4"/>
    <n v="3"/>
    <n v="4"/>
    <s v="plurifamiliar"/>
    <n v="10"/>
    <n v="8"/>
    <n v="1"/>
    <n v="0"/>
    <n v="0"/>
    <n v="0"/>
    <n v="0"/>
    <n v="0"/>
    <n v="0"/>
    <n v="0"/>
    <n v="0"/>
    <n v="0"/>
    <n v="1"/>
    <n v="0"/>
    <n v="1"/>
    <n v="1"/>
    <n v="1"/>
    <n v="1"/>
    <n v="0"/>
    <n v="1"/>
    <n v="0"/>
    <n v="0"/>
    <n v="0"/>
    <n v="1"/>
    <n v="0"/>
    <n v="1"/>
    <n v="0"/>
    <n v="1"/>
    <n v="1"/>
    <x v="0"/>
    <x v="0"/>
    <n v="0"/>
    <n v="0"/>
    <n v="0"/>
    <n v="0"/>
    <n v="0"/>
    <n v="0"/>
    <n v="0"/>
    <n v="0"/>
    <n v="0"/>
    <n v="0"/>
    <n v="0"/>
    <n v="0"/>
    <n v="0"/>
    <n v="0"/>
    <n v="0"/>
    <n v="0"/>
    <n v="0"/>
    <n v="0"/>
    <n v="0"/>
    <n v="0"/>
    <n v="0"/>
    <x v="0"/>
    <n v="175"/>
    <n v="6250"/>
    <n v="0"/>
    <n v="7"/>
    <n v="5"/>
  </r>
  <r>
    <s v="South City Floors"/>
    <s v=" Sector 41 Gurgaon"/>
    <x v="1"/>
    <n v="340000"/>
    <n v="11724"/>
    <s v=""/>
    <x v="1"/>
    <x v="1"/>
    <n v="2.9000341180484401E-2"/>
    <m/>
    <n v="2900"/>
    <m/>
    <n v="4"/>
    <n v="4"/>
    <n v="3"/>
    <n v="4"/>
    <s v="plurifamiliar"/>
    <n v="1"/>
    <n v="0"/>
    <n v="0"/>
    <n v="0"/>
    <n v="0"/>
    <n v="0"/>
    <m/>
    <m/>
    <m/>
    <m/>
    <m/>
    <m/>
    <m/>
    <m/>
    <m/>
    <m/>
    <m/>
    <m/>
    <m/>
    <m/>
    <m/>
    <m/>
    <m/>
    <n v="1"/>
    <n v="0"/>
    <n v="0"/>
    <n v="1"/>
    <n v="1"/>
    <n v="1"/>
    <x v="1"/>
    <x v="2"/>
    <n v="0"/>
    <n v="1"/>
    <n v="0"/>
    <n v="0"/>
    <n v="0"/>
    <n v="0"/>
    <n v="0"/>
    <n v="0"/>
    <n v="0"/>
    <n v="0"/>
    <n v="0"/>
    <n v="0"/>
    <n v="0"/>
    <n v="0"/>
    <n v="0"/>
    <n v="0"/>
    <n v="0"/>
    <n v="0"/>
    <n v="0"/>
    <n v="0"/>
    <n v="0"/>
    <x v="0"/>
    <n v="340"/>
    <n v="11724"/>
    <n v="0"/>
    <n v="0"/>
    <n v="6"/>
  </r>
  <r>
    <s v="Spaze Privvy The AddreSS The Leaf"/>
    <s v=" Sector 93 Gurgaon"/>
    <x v="1"/>
    <n v="125000"/>
    <n v="5701"/>
    <s v=""/>
    <x v="0"/>
    <x v="1"/>
    <n v="2.19259778986142E-2"/>
    <n v="1700"/>
    <n v="2105"/>
    <m/>
    <n v="4"/>
    <n v="4"/>
    <n v="3"/>
    <n v="4"/>
    <s v="plurifamiliar"/>
    <n v="16"/>
    <n v="16"/>
    <n v="0"/>
    <n v="0"/>
    <n v="0"/>
    <n v="0"/>
    <m/>
    <m/>
    <m/>
    <m/>
    <m/>
    <m/>
    <m/>
    <m/>
    <m/>
    <m/>
    <m/>
    <m/>
    <m/>
    <m/>
    <m/>
    <m/>
    <m/>
    <n v="1"/>
    <n v="1"/>
    <n v="0"/>
    <n v="0"/>
    <n v="0"/>
    <n v="1"/>
    <x v="1"/>
    <x v="0"/>
    <n v="1"/>
    <n v="0"/>
    <n v="0"/>
    <n v="0"/>
    <n v="0"/>
    <n v="0"/>
    <n v="0"/>
    <n v="0"/>
    <n v="0"/>
    <n v="0"/>
    <n v="0"/>
    <n v="0"/>
    <n v="0"/>
    <n v="0"/>
    <n v="0"/>
    <n v="0"/>
    <n v="0"/>
    <n v="0"/>
    <n v="0"/>
    <n v="0"/>
    <n v="0"/>
    <x v="0"/>
    <n v="125"/>
    <n v="5701"/>
    <n v="0"/>
    <n v="0"/>
    <n v="4"/>
  </r>
  <r>
    <s v="Spaze Privvy The AddreSS The Leaf"/>
    <s v=" Sector 93 Gurgaon"/>
    <x v="1"/>
    <n v="125000"/>
    <n v="6900"/>
    <s v="North-East"/>
    <x v="0"/>
    <x v="21"/>
    <n v="1.8115942028985501E-2"/>
    <n v="1100"/>
    <n v="1350"/>
    <n v="1805"/>
    <n v="3"/>
    <n v="4"/>
    <n v="2"/>
    <n v="3"/>
    <s v="plurifamiliar"/>
    <n v="15"/>
    <n v="12"/>
    <n v="0"/>
    <n v="0"/>
    <n v="0"/>
    <n v="0"/>
    <n v="0"/>
    <n v="0"/>
    <n v="1"/>
    <n v="0"/>
    <n v="1"/>
    <n v="1"/>
    <n v="1"/>
    <n v="0"/>
    <n v="1"/>
    <n v="0"/>
    <n v="1"/>
    <n v="1"/>
    <n v="1"/>
    <n v="1"/>
    <n v="0"/>
    <n v="0"/>
    <n v="0"/>
    <n v="1"/>
    <n v="1"/>
    <n v="0"/>
    <n v="0"/>
    <n v="0"/>
    <n v="1"/>
    <x v="1"/>
    <x v="0"/>
    <n v="1"/>
    <n v="0"/>
    <n v="4"/>
    <n v="3"/>
    <n v="0"/>
    <n v="0"/>
    <n v="1"/>
    <n v="16"/>
    <n v="0"/>
    <n v="1"/>
    <n v="0"/>
    <n v="0"/>
    <n v="0"/>
    <n v="0"/>
    <n v="1"/>
    <n v="3"/>
    <n v="0"/>
    <n v="0"/>
    <n v="0"/>
    <n v="0"/>
    <n v="1"/>
    <x v="2"/>
    <n v="125"/>
    <n v="6900"/>
    <n v="29"/>
    <n v="9"/>
    <n v="4"/>
  </r>
  <r>
    <s v="Spaze Privvy The AddreSS The Leaf"/>
    <s v=" Sector 93 Gurgaon"/>
    <x v="1"/>
    <n v="145000"/>
    <n v="8033"/>
    <s v="North-East"/>
    <x v="0"/>
    <x v="21"/>
    <n v="1.80505415162454E-2"/>
    <n v="1100"/>
    <n v="1350"/>
    <n v="1805"/>
    <n v="3"/>
    <n v="4"/>
    <n v="2"/>
    <n v="3"/>
    <s v="plurifamiliar"/>
    <n v="15"/>
    <n v="12"/>
    <n v="0"/>
    <n v="0"/>
    <n v="0"/>
    <n v="0"/>
    <n v="0"/>
    <n v="0"/>
    <n v="1"/>
    <n v="0"/>
    <n v="1"/>
    <n v="1"/>
    <n v="1"/>
    <n v="0"/>
    <n v="1"/>
    <n v="0"/>
    <n v="1"/>
    <n v="1"/>
    <n v="1"/>
    <n v="1"/>
    <n v="0"/>
    <n v="0"/>
    <n v="0"/>
    <n v="1"/>
    <n v="1"/>
    <n v="0"/>
    <n v="0"/>
    <n v="0"/>
    <n v="1"/>
    <x v="1"/>
    <x v="0"/>
    <n v="1"/>
    <n v="0"/>
    <n v="4"/>
    <n v="3"/>
    <n v="0"/>
    <n v="0"/>
    <n v="1"/>
    <n v="16"/>
    <n v="0"/>
    <n v="1"/>
    <n v="0"/>
    <n v="0"/>
    <n v="0"/>
    <n v="0"/>
    <n v="1"/>
    <n v="3"/>
    <n v="0"/>
    <n v="0"/>
    <n v="0"/>
    <n v="0"/>
    <n v="1"/>
    <x v="2"/>
    <n v="145"/>
    <n v="8033"/>
    <n v="29"/>
    <n v="9"/>
    <n v="4"/>
  </r>
  <r>
    <s v="Spaze Privy"/>
    <s v=" Sector 72 Gurgaon"/>
    <x v="1"/>
    <n v="310000"/>
    <n v="6692"/>
    <s v="South"/>
    <x v="2"/>
    <x v="7"/>
    <n v="4.6323968918111101E-2"/>
    <n v="2300"/>
    <m/>
    <n v="4632"/>
    <n v="4"/>
    <n v="5"/>
    <n v="3"/>
    <n v="4"/>
    <s v="plurifamiliar"/>
    <n v="8"/>
    <n v="8"/>
    <n v="1"/>
    <n v="1"/>
    <n v="1"/>
    <n v="1"/>
    <n v="0"/>
    <n v="1"/>
    <n v="1"/>
    <n v="0"/>
    <n v="0"/>
    <n v="0"/>
    <n v="1"/>
    <n v="1"/>
    <n v="1"/>
    <n v="1"/>
    <n v="1"/>
    <n v="1"/>
    <n v="1"/>
    <n v="1"/>
    <n v="1"/>
    <n v="1"/>
    <n v="1"/>
    <n v="1"/>
    <n v="0"/>
    <n v="0"/>
    <n v="1"/>
    <n v="1"/>
    <n v="0"/>
    <x v="1"/>
    <x v="0"/>
    <n v="0"/>
    <n v="0"/>
    <n v="0"/>
    <n v="0"/>
    <n v="0"/>
    <n v="0"/>
    <n v="0"/>
    <n v="0"/>
    <n v="0"/>
    <n v="0"/>
    <n v="0"/>
    <n v="0"/>
    <n v="0"/>
    <n v="0"/>
    <n v="0"/>
    <n v="0"/>
    <n v="0"/>
    <n v="0"/>
    <n v="0"/>
    <n v="0"/>
    <n v="0"/>
    <x v="0"/>
    <n v="310"/>
    <n v="6692"/>
    <n v="0"/>
    <n v="16"/>
    <n v="3"/>
  </r>
  <r>
    <s v="Spaze Privy"/>
    <s v=" Sector 72 Gurgaon"/>
    <x v="1"/>
    <n v="190000"/>
    <n v="9620"/>
    <s v=""/>
    <x v="1"/>
    <x v="1"/>
    <n v="1.97505197505197E-2"/>
    <m/>
    <n v="1975"/>
    <m/>
    <n v="3"/>
    <n v="3"/>
    <n v="3"/>
    <n v="3"/>
    <s v="plurifamiliar"/>
    <n v="10"/>
    <n v="10"/>
    <n v="0"/>
    <n v="0"/>
    <n v="0"/>
    <n v="0"/>
    <m/>
    <m/>
    <m/>
    <m/>
    <m/>
    <m/>
    <m/>
    <m/>
    <m/>
    <m/>
    <m/>
    <m/>
    <m/>
    <m/>
    <m/>
    <m/>
    <m/>
    <m/>
    <m/>
    <m/>
    <m/>
    <m/>
    <m/>
    <x v="2"/>
    <x v="1"/>
    <m/>
    <m/>
    <n v="0"/>
    <n v="0"/>
    <n v="0"/>
    <n v="0"/>
    <n v="0"/>
    <n v="0"/>
    <n v="0"/>
    <n v="0"/>
    <n v="0"/>
    <n v="0"/>
    <n v="0"/>
    <n v="0"/>
    <n v="0"/>
    <n v="0"/>
    <n v="0"/>
    <n v="0"/>
    <n v="0"/>
    <n v="0"/>
    <n v="0"/>
    <x v="0"/>
    <n v="190"/>
    <n v="9620"/>
    <n v="0"/>
    <n v="0"/>
    <n v="0"/>
  </r>
  <r>
    <s v="Spaze Privy"/>
    <s v=" Sector 72 Gurgaon"/>
    <x v="1"/>
    <n v="190000"/>
    <n v="9620"/>
    <s v=""/>
    <x v="2"/>
    <x v="23"/>
    <n v="1.97505197505197E-2"/>
    <m/>
    <m/>
    <n v="1975"/>
    <n v="3"/>
    <n v="3"/>
    <n v="3"/>
    <n v="3"/>
    <s v="plurifamiliar"/>
    <n v="16"/>
    <n v="10"/>
    <n v="1"/>
    <n v="0"/>
    <n v="0"/>
    <n v="0"/>
    <n v="0"/>
    <n v="0"/>
    <n v="0"/>
    <n v="1"/>
    <n v="0"/>
    <n v="0"/>
    <n v="1"/>
    <n v="1"/>
    <n v="0"/>
    <n v="0"/>
    <n v="0"/>
    <n v="1"/>
    <n v="0"/>
    <n v="0"/>
    <n v="1"/>
    <n v="1"/>
    <n v="1"/>
    <n v="1"/>
    <n v="0"/>
    <n v="0"/>
    <n v="1"/>
    <n v="1"/>
    <n v="0"/>
    <x v="1"/>
    <x v="0"/>
    <n v="0"/>
    <n v="0"/>
    <n v="4"/>
    <n v="0"/>
    <n v="0"/>
    <n v="0"/>
    <n v="0"/>
    <n v="0"/>
    <n v="0"/>
    <n v="1"/>
    <n v="0"/>
    <n v="0"/>
    <n v="0"/>
    <n v="0"/>
    <n v="0"/>
    <n v="4"/>
    <n v="0"/>
    <n v="0"/>
    <n v="0"/>
    <n v="0"/>
    <n v="2"/>
    <x v="1"/>
    <n v="190"/>
    <n v="9620"/>
    <n v="9"/>
    <n v="7"/>
    <n v="3"/>
  </r>
  <r>
    <s v="Spaze Privy AT"/>
    <s v=" Sector 84 Gurgaon"/>
    <x v="1"/>
    <n v="135000"/>
    <n v="9642"/>
    <s v="South-East"/>
    <x v="0"/>
    <x v="24"/>
    <n v="1.40012445550715E-2"/>
    <n v="1400"/>
    <n v="1750"/>
    <n v="1918"/>
    <n v="3"/>
    <n v="3"/>
    <n v="3"/>
    <n v="3"/>
    <s v="plurifamiliar"/>
    <n v="21"/>
    <n v="7"/>
    <n v="0"/>
    <n v="0"/>
    <n v="1"/>
    <n v="0"/>
    <n v="0"/>
    <n v="0"/>
    <n v="1"/>
    <n v="0"/>
    <n v="0"/>
    <n v="0"/>
    <n v="1"/>
    <n v="1"/>
    <n v="1"/>
    <n v="0"/>
    <n v="1"/>
    <n v="1"/>
    <n v="0"/>
    <n v="1"/>
    <n v="1"/>
    <n v="1"/>
    <n v="1"/>
    <n v="1"/>
    <n v="1"/>
    <n v="0"/>
    <n v="0"/>
    <n v="0"/>
    <n v="1"/>
    <x v="1"/>
    <x v="0"/>
    <n v="1"/>
    <n v="0"/>
    <n v="0"/>
    <n v="0"/>
    <n v="0"/>
    <n v="0"/>
    <n v="0"/>
    <n v="0"/>
    <n v="0"/>
    <n v="0"/>
    <n v="0"/>
    <n v="0"/>
    <n v="0"/>
    <n v="0"/>
    <n v="0"/>
    <n v="0"/>
    <n v="0"/>
    <n v="0"/>
    <n v="0"/>
    <n v="0"/>
    <n v="0"/>
    <x v="0"/>
    <n v="135"/>
    <n v="9642"/>
    <n v="0"/>
    <n v="10"/>
    <n v="4"/>
  </r>
  <r>
    <s v="Spaze Privy AT"/>
    <s v=" Sector 84 Gurgaon"/>
    <x v="1"/>
    <n v="124000"/>
    <n v="6465"/>
    <s v="North-East"/>
    <x v="0"/>
    <x v="7"/>
    <n v="1.9180201082753201E-2"/>
    <n v="1550"/>
    <n v="1650"/>
    <n v="1918"/>
    <n v="3"/>
    <n v="3"/>
    <n v="3"/>
    <n v="3"/>
    <s v="plurifamiliar"/>
    <n v="21"/>
    <n v="8"/>
    <n v="0"/>
    <n v="1"/>
    <n v="0"/>
    <n v="0"/>
    <n v="1"/>
    <n v="1"/>
    <n v="1"/>
    <n v="1"/>
    <n v="0"/>
    <n v="1"/>
    <n v="1"/>
    <n v="1"/>
    <n v="1"/>
    <n v="1"/>
    <n v="1"/>
    <n v="1"/>
    <n v="1"/>
    <n v="1"/>
    <n v="1"/>
    <n v="1"/>
    <n v="1"/>
    <n v="1"/>
    <n v="1"/>
    <n v="0"/>
    <n v="0"/>
    <n v="0"/>
    <n v="1"/>
    <x v="1"/>
    <x v="0"/>
    <n v="1"/>
    <n v="0"/>
    <n v="0"/>
    <n v="3"/>
    <n v="0"/>
    <n v="0"/>
    <n v="0"/>
    <n v="0"/>
    <n v="0"/>
    <n v="0"/>
    <n v="0"/>
    <n v="0"/>
    <n v="0"/>
    <n v="0"/>
    <n v="0"/>
    <n v="3"/>
    <n v="0"/>
    <n v="0"/>
    <n v="0"/>
    <n v="0"/>
    <n v="0"/>
    <x v="0"/>
    <n v="124"/>
    <n v="6465"/>
    <n v="6"/>
    <n v="16"/>
    <n v="4"/>
  </r>
  <r>
    <s v="Spaze Privy AT"/>
    <s v=" Sector 84 Gurgaon"/>
    <x v="1"/>
    <n v="120000"/>
    <n v="7453"/>
    <s v=""/>
    <x v="0"/>
    <x v="7"/>
    <n v="1.6100898966858901E-2"/>
    <m/>
    <m/>
    <n v="1610"/>
    <n v="2"/>
    <n v="2"/>
    <n v="3"/>
    <n v="2"/>
    <s v="unifamiliar"/>
    <n v="10"/>
    <n v="3"/>
    <n v="0"/>
    <n v="1"/>
    <n v="0"/>
    <n v="0"/>
    <n v="0"/>
    <n v="1"/>
    <n v="1"/>
    <n v="0"/>
    <n v="0"/>
    <n v="1"/>
    <n v="1"/>
    <n v="1"/>
    <n v="1"/>
    <n v="1"/>
    <n v="1"/>
    <n v="1"/>
    <n v="1"/>
    <n v="1"/>
    <n v="1"/>
    <n v="1"/>
    <n v="1"/>
    <n v="1"/>
    <n v="1"/>
    <n v="0"/>
    <n v="0"/>
    <n v="0"/>
    <n v="1"/>
    <x v="1"/>
    <x v="0"/>
    <n v="1"/>
    <n v="0"/>
    <n v="3"/>
    <n v="3"/>
    <n v="0"/>
    <n v="0"/>
    <n v="0"/>
    <n v="0"/>
    <n v="0"/>
    <n v="1"/>
    <n v="0"/>
    <n v="0"/>
    <n v="0"/>
    <n v="0"/>
    <n v="0"/>
    <n v="2"/>
    <n v="0"/>
    <n v="0"/>
    <n v="0"/>
    <n v="0"/>
    <n v="2"/>
    <x v="1"/>
    <n v="120"/>
    <n v="7453"/>
    <n v="9"/>
    <n v="14"/>
    <n v="4"/>
  </r>
  <r>
    <s v="Spectrum Centre"/>
    <s v=" Sector 82A Gurgaon"/>
    <x v="1"/>
    <n v="62000"/>
    <n v="9538"/>
    <s v=""/>
    <x v="1"/>
    <x v="1"/>
    <n v="6.5003145313481999E-3"/>
    <m/>
    <n v="650"/>
    <m/>
    <n v="1"/>
    <n v="1"/>
    <n v="0"/>
    <n v="1"/>
    <s v="unifamiliar"/>
    <n v="6"/>
    <n v="6"/>
    <n v="0"/>
    <n v="0"/>
    <n v="0"/>
    <n v="0"/>
    <m/>
    <m/>
    <m/>
    <m/>
    <m/>
    <m/>
    <m/>
    <m/>
    <m/>
    <m/>
    <m/>
    <m/>
    <m/>
    <m/>
    <m/>
    <m/>
    <m/>
    <n v="0"/>
    <n v="0"/>
    <n v="0"/>
    <n v="0"/>
    <n v="0"/>
    <n v="0"/>
    <x v="1"/>
    <x v="0"/>
    <n v="0"/>
    <n v="0"/>
    <n v="0"/>
    <n v="0"/>
    <n v="0"/>
    <n v="0"/>
    <n v="0"/>
    <n v="0"/>
    <n v="0"/>
    <n v="0"/>
    <n v="0"/>
    <n v="0"/>
    <n v="0"/>
    <n v="0"/>
    <n v="0"/>
    <n v="0"/>
    <n v="0"/>
    <n v="0"/>
    <n v="0"/>
    <n v="0"/>
    <n v="0"/>
    <x v="0"/>
    <n v="62"/>
    <n v="9538"/>
    <n v="0"/>
    <n v="0"/>
    <n v="0"/>
  </r>
  <r>
    <s v="Spire Woods Now Ananda by Alpha corp"/>
    <s v=" Sector 103 Gurgaon"/>
    <x v="1"/>
    <n v="125000"/>
    <n v="6902"/>
    <s v=""/>
    <x v="5"/>
    <x v="39"/>
    <n v="1.8110692552883199E-2"/>
    <n v="1811"/>
    <m/>
    <m/>
    <n v="3"/>
    <n v="4"/>
    <n v="3"/>
    <n v="3"/>
    <s v="plurifamiliar"/>
    <n v="13"/>
    <n v="11"/>
    <n v="1"/>
    <n v="1"/>
    <n v="0"/>
    <n v="0"/>
    <n v="1"/>
    <n v="0"/>
    <n v="1"/>
    <n v="0"/>
    <n v="1"/>
    <n v="1"/>
    <n v="1"/>
    <n v="1"/>
    <n v="0"/>
    <n v="1"/>
    <n v="1"/>
    <n v="1"/>
    <n v="1"/>
    <n v="1"/>
    <n v="1"/>
    <n v="1"/>
    <n v="1"/>
    <n v="1"/>
    <n v="0"/>
    <n v="0"/>
    <n v="1"/>
    <n v="1"/>
    <n v="0"/>
    <x v="1"/>
    <x v="0"/>
    <n v="0"/>
    <n v="0"/>
    <n v="0"/>
    <n v="0"/>
    <n v="0"/>
    <n v="0"/>
    <n v="0"/>
    <n v="0"/>
    <n v="0"/>
    <n v="0"/>
    <n v="0"/>
    <n v="0"/>
    <n v="0"/>
    <n v="0"/>
    <n v="0"/>
    <n v="0"/>
    <n v="0"/>
    <n v="0"/>
    <n v="0"/>
    <n v="0"/>
    <n v="0"/>
    <x v="0"/>
    <n v="125"/>
    <n v="6902"/>
    <n v="0"/>
    <n v="15"/>
    <n v="3"/>
  </r>
  <r>
    <s v="SS Almeria"/>
    <s v=" Sector 84 Gurgaon"/>
    <x v="1"/>
    <n v="148000"/>
    <n v="7400"/>
    <s v="South-West"/>
    <x v="4"/>
    <x v="24"/>
    <n v="0.02"/>
    <n v="1294"/>
    <m/>
    <n v="2000"/>
    <n v="3"/>
    <n v="3"/>
    <n v="2"/>
    <n v="3"/>
    <s v="plurifamiliar"/>
    <n v="3"/>
    <n v="1"/>
    <n v="1"/>
    <n v="0"/>
    <n v="0"/>
    <n v="1"/>
    <n v="0"/>
    <n v="0"/>
    <n v="1"/>
    <n v="0"/>
    <n v="0"/>
    <n v="0"/>
    <n v="1"/>
    <n v="1"/>
    <n v="1"/>
    <n v="0"/>
    <n v="1"/>
    <n v="0"/>
    <n v="0"/>
    <n v="1"/>
    <n v="1"/>
    <n v="1"/>
    <n v="1"/>
    <n v="1"/>
    <n v="1"/>
    <n v="0"/>
    <n v="0"/>
    <n v="0"/>
    <n v="1"/>
    <x v="1"/>
    <x v="0"/>
    <n v="1"/>
    <n v="1"/>
    <n v="5"/>
    <n v="3"/>
    <n v="0"/>
    <n v="0"/>
    <n v="1"/>
    <n v="0"/>
    <n v="0"/>
    <n v="1"/>
    <n v="0"/>
    <n v="0"/>
    <n v="0"/>
    <n v="0"/>
    <n v="0"/>
    <n v="3"/>
    <n v="0"/>
    <n v="0"/>
    <n v="0"/>
    <n v="0"/>
    <n v="2"/>
    <x v="1"/>
    <n v="148"/>
    <n v="7400"/>
    <n v="13"/>
    <n v="10"/>
    <n v="5"/>
  </r>
  <r>
    <s v="SS Almeria"/>
    <s v=" Sector 84 Gurgaon"/>
    <x v="1"/>
    <n v="150000"/>
    <n v="7500"/>
    <s v=""/>
    <x v="4"/>
    <x v="12"/>
    <n v="0.02"/>
    <n v="1700"/>
    <m/>
    <n v="2000"/>
    <n v="3"/>
    <n v="3"/>
    <n v="3"/>
    <n v="3"/>
    <s v="plurifamiliar"/>
    <n v="3"/>
    <n v="2"/>
    <n v="1"/>
    <n v="0"/>
    <n v="0"/>
    <n v="0"/>
    <n v="1"/>
    <n v="0"/>
    <n v="1"/>
    <n v="0"/>
    <n v="0"/>
    <n v="0"/>
    <n v="1"/>
    <n v="1"/>
    <n v="1"/>
    <n v="1"/>
    <n v="1"/>
    <n v="0"/>
    <n v="0"/>
    <n v="1"/>
    <n v="1"/>
    <n v="1"/>
    <n v="1"/>
    <n v="1"/>
    <n v="1"/>
    <n v="0"/>
    <n v="0"/>
    <n v="0"/>
    <n v="1"/>
    <x v="1"/>
    <x v="0"/>
    <n v="1"/>
    <n v="1"/>
    <n v="0"/>
    <n v="0"/>
    <n v="0"/>
    <n v="0"/>
    <n v="0"/>
    <n v="0"/>
    <n v="0"/>
    <n v="0"/>
    <n v="0"/>
    <n v="0"/>
    <n v="0"/>
    <n v="0"/>
    <n v="0"/>
    <n v="0"/>
    <n v="0"/>
    <n v="0"/>
    <n v="0"/>
    <n v="0"/>
    <n v="0"/>
    <x v="0"/>
    <n v="150"/>
    <n v="7500"/>
    <n v="0"/>
    <n v="11"/>
    <n v="5"/>
  </r>
  <r>
    <s v="SS Hibiscus"/>
    <s v=" Sector 50 Gurgaon"/>
    <x v="1"/>
    <n v="600000"/>
    <n v="12272"/>
    <s v="South-East"/>
    <x v="2"/>
    <x v="23"/>
    <n v="4.8891786179921702E-2"/>
    <m/>
    <m/>
    <n v="4400"/>
    <n v="4"/>
    <n v="3"/>
    <n v="3"/>
    <n v="4"/>
    <s v="plurifamiliar"/>
    <n v="18"/>
    <n v="5"/>
    <n v="1"/>
    <n v="0"/>
    <n v="0"/>
    <n v="0"/>
    <n v="0"/>
    <n v="0"/>
    <n v="0"/>
    <n v="0"/>
    <n v="0"/>
    <n v="0"/>
    <n v="1"/>
    <n v="1"/>
    <n v="0"/>
    <n v="0"/>
    <n v="0"/>
    <n v="1"/>
    <n v="0"/>
    <n v="0"/>
    <n v="1"/>
    <n v="1"/>
    <n v="1"/>
    <n v="1"/>
    <n v="1"/>
    <n v="0"/>
    <n v="0"/>
    <n v="0"/>
    <n v="1"/>
    <x v="1"/>
    <x v="0"/>
    <n v="0"/>
    <n v="0"/>
    <n v="0"/>
    <n v="0"/>
    <n v="0"/>
    <n v="0"/>
    <n v="0"/>
    <n v="0"/>
    <n v="0"/>
    <n v="0"/>
    <n v="0"/>
    <n v="0"/>
    <n v="0"/>
    <n v="0"/>
    <n v="0"/>
    <n v="0"/>
    <n v="0"/>
    <n v="0"/>
    <n v="0"/>
    <n v="0"/>
    <n v="0"/>
    <x v="0"/>
    <n v="600"/>
    <n v="12272"/>
    <n v="0"/>
    <n v="6"/>
    <n v="3"/>
  </r>
  <r>
    <s v="SS Radiance Residency"/>
    <s v=" Adarsh Nagar"/>
    <x v="0"/>
    <n v="60000"/>
    <n v="5660"/>
    <s v="North-East"/>
    <x v="0"/>
    <x v="0"/>
    <n v="1.06007067137809E-2"/>
    <n v="1060"/>
    <m/>
    <m/>
    <n v="3"/>
    <n v="3"/>
    <n v="2"/>
    <n v="3"/>
    <s v="plurifamiliar"/>
    <n v="3"/>
    <n v="3"/>
    <n v="0"/>
    <n v="0"/>
    <n v="0"/>
    <n v="0"/>
    <n v="0"/>
    <n v="0"/>
    <n v="1"/>
    <n v="0"/>
    <n v="0"/>
    <n v="0"/>
    <n v="1"/>
    <n v="0"/>
    <n v="1"/>
    <n v="1"/>
    <n v="1"/>
    <n v="1"/>
    <n v="0"/>
    <n v="1"/>
    <n v="0"/>
    <n v="0"/>
    <n v="0"/>
    <n v="1"/>
    <n v="0"/>
    <n v="1"/>
    <n v="1"/>
    <n v="1"/>
    <n v="1"/>
    <x v="0"/>
    <x v="0"/>
    <n v="0"/>
    <n v="0"/>
    <n v="0"/>
    <n v="0"/>
    <n v="0"/>
    <n v="0"/>
    <n v="0"/>
    <n v="0"/>
    <n v="0"/>
    <n v="0"/>
    <n v="0"/>
    <n v="0"/>
    <n v="0"/>
    <n v="0"/>
    <n v="0"/>
    <n v="0"/>
    <n v="0"/>
    <n v="0"/>
    <n v="0"/>
    <n v="0"/>
    <n v="0"/>
    <x v="0"/>
    <n v="60"/>
    <n v="5660"/>
    <n v="0"/>
    <n v="7"/>
    <n v="6"/>
  </r>
  <r>
    <s v="SS Residency"/>
    <s v=" Dayanand Colony"/>
    <x v="0"/>
    <n v="48000"/>
    <n v="5333"/>
    <s v=""/>
    <x v="2"/>
    <x v="25"/>
    <n v="9.0005625351584004E-3"/>
    <n v="100"/>
    <m/>
    <m/>
    <n v="3"/>
    <n v="2"/>
    <n v="2"/>
    <n v="3"/>
    <s v="plurifamiliar"/>
    <n v="3"/>
    <n v="2"/>
    <n v="0"/>
    <n v="0"/>
    <n v="0"/>
    <n v="0"/>
    <n v="0"/>
    <n v="0"/>
    <n v="0"/>
    <n v="0"/>
    <n v="0"/>
    <n v="1"/>
    <n v="0"/>
    <n v="0"/>
    <n v="0"/>
    <n v="1"/>
    <n v="0"/>
    <n v="0"/>
    <n v="0"/>
    <n v="1"/>
    <n v="0"/>
    <n v="0"/>
    <n v="0"/>
    <n v="1"/>
    <n v="0"/>
    <n v="1"/>
    <n v="0"/>
    <n v="1"/>
    <n v="1"/>
    <x v="0"/>
    <x v="0"/>
    <n v="0"/>
    <n v="0"/>
    <n v="0"/>
    <n v="0"/>
    <n v="0"/>
    <n v="0"/>
    <n v="0"/>
    <n v="0"/>
    <n v="0"/>
    <n v="0"/>
    <n v="0"/>
    <n v="0"/>
    <n v="0"/>
    <n v="0"/>
    <n v="0"/>
    <n v="0"/>
    <n v="0"/>
    <n v="0"/>
    <n v="0"/>
    <n v="0"/>
    <n v="0"/>
    <x v="0"/>
    <n v="48"/>
    <n v="5333"/>
    <n v="0"/>
    <n v="3"/>
    <n v="5"/>
  </r>
  <r>
    <s v="SS The Coralwood"/>
    <s v=" Sector 84 Gurgaon"/>
    <x v="1"/>
    <n v="110000"/>
    <n v="4857"/>
    <s v="North"/>
    <x v="0"/>
    <x v="15"/>
    <n v="2.26477249330862E-2"/>
    <m/>
    <m/>
    <n v="1750"/>
    <n v="3"/>
    <n v="3"/>
    <n v="2"/>
    <n v="3"/>
    <s v="plurifamiliar"/>
    <n v="21"/>
    <n v="9"/>
    <n v="0"/>
    <n v="0"/>
    <n v="0"/>
    <n v="0"/>
    <n v="0"/>
    <n v="0"/>
    <n v="1"/>
    <n v="0"/>
    <n v="0"/>
    <n v="0"/>
    <n v="1"/>
    <n v="1"/>
    <n v="0"/>
    <n v="0"/>
    <n v="0"/>
    <n v="1"/>
    <n v="1"/>
    <n v="1"/>
    <n v="1"/>
    <n v="1"/>
    <n v="1"/>
    <n v="1"/>
    <n v="1"/>
    <n v="0"/>
    <n v="0"/>
    <n v="0"/>
    <n v="1"/>
    <x v="0"/>
    <x v="0"/>
    <n v="1"/>
    <n v="0"/>
    <n v="0"/>
    <n v="0"/>
    <n v="0"/>
    <n v="0"/>
    <n v="0"/>
    <n v="0"/>
    <n v="0"/>
    <n v="0"/>
    <n v="0"/>
    <n v="0"/>
    <n v="0"/>
    <n v="0"/>
    <n v="0"/>
    <n v="0"/>
    <n v="0"/>
    <n v="0"/>
    <n v="0"/>
    <n v="0"/>
    <n v="0"/>
    <x v="0"/>
    <n v="110"/>
    <n v="4857"/>
    <n v="0"/>
    <n v="8"/>
    <n v="5"/>
  </r>
  <r>
    <s v="SS The Coralwood"/>
    <s v=" Sector 84 Gurgaon"/>
    <x v="1"/>
    <n v="105000"/>
    <n v="6774"/>
    <s v="North-East"/>
    <x v="0"/>
    <x v="7"/>
    <n v="1.55004428697962E-2"/>
    <n v="1550"/>
    <n v="1610"/>
    <n v="1750"/>
    <n v="3"/>
    <n v="3"/>
    <n v="3"/>
    <n v="3"/>
    <s v="plurifamiliar"/>
    <n v="20"/>
    <n v="6"/>
    <n v="0"/>
    <n v="0"/>
    <n v="0"/>
    <n v="0"/>
    <n v="0"/>
    <n v="1"/>
    <n v="1"/>
    <n v="0"/>
    <n v="0"/>
    <n v="0"/>
    <n v="1"/>
    <n v="1"/>
    <n v="1"/>
    <n v="1"/>
    <n v="1"/>
    <n v="1"/>
    <n v="1"/>
    <n v="1"/>
    <n v="1"/>
    <n v="1"/>
    <n v="1"/>
    <n v="1"/>
    <n v="1"/>
    <n v="0"/>
    <n v="0"/>
    <n v="0"/>
    <n v="1"/>
    <x v="0"/>
    <x v="0"/>
    <n v="1"/>
    <n v="0"/>
    <n v="0"/>
    <n v="0"/>
    <n v="0"/>
    <n v="0"/>
    <n v="0"/>
    <n v="0"/>
    <n v="0"/>
    <n v="0"/>
    <n v="0"/>
    <n v="0"/>
    <n v="0"/>
    <n v="0"/>
    <n v="0"/>
    <n v="0"/>
    <n v="0"/>
    <n v="0"/>
    <n v="0"/>
    <n v="0"/>
    <n v="0"/>
    <x v="0"/>
    <n v="105"/>
    <n v="6774"/>
    <n v="0"/>
    <n v="12"/>
    <n v="5"/>
  </r>
  <r>
    <s v="SS The Coralwood"/>
    <s v=" Sector 84 Gurgaon"/>
    <x v="1"/>
    <n v="101000"/>
    <n v="5771"/>
    <s v="North-West"/>
    <x v="0"/>
    <x v="0"/>
    <n v="1.7501299601455501E-2"/>
    <n v="1350"/>
    <n v="1475"/>
    <n v="1750"/>
    <n v="3"/>
    <n v="3"/>
    <n v="2"/>
    <n v="3"/>
    <s v="plurifamiliar"/>
    <n v="21"/>
    <n v="18"/>
    <n v="0"/>
    <n v="0"/>
    <n v="0"/>
    <n v="0"/>
    <n v="0"/>
    <n v="0"/>
    <n v="1"/>
    <n v="0"/>
    <n v="0"/>
    <n v="0"/>
    <n v="1"/>
    <n v="0"/>
    <n v="1"/>
    <n v="1"/>
    <n v="1"/>
    <n v="1"/>
    <n v="1"/>
    <n v="0"/>
    <n v="0"/>
    <n v="0"/>
    <n v="0"/>
    <n v="1"/>
    <n v="1"/>
    <n v="0"/>
    <n v="0"/>
    <n v="0"/>
    <n v="1"/>
    <x v="0"/>
    <x v="0"/>
    <n v="1"/>
    <n v="0"/>
    <n v="0"/>
    <n v="0"/>
    <n v="0"/>
    <n v="0"/>
    <n v="0"/>
    <n v="0"/>
    <n v="0"/>
    <n v="0"/>
    <n v="0"/>
    <n v="0"/>
    <n v="0"/>
    <n v="0"/>
    <n v="0"/>
    <n v="0"/>
    <n v="0"/>
    <n v="0"/>
    <n v="0"/>
    <n v="0"/>
    <n v="0"/>
    <x v="0"/>
    <n v="101"/>
    <n v="5771"/>
    <n v="0"/>
    <n v="7"/>
    <n v="5"/>
  </r>
  <r>
    <s v="SS The Coralwood"/>
    <s v=" Sector 84 Gurgaon"/>
    <x v="1"/>
    <n v="110000"/>
    <n v="5820"/>
    <s v="East"/>
    <x v="2"/>
    <x v="7"/>
    <n v="1.8900343642611599E-2"/>
    <m/>
    <m/>
    <n v="1890"/>
    <n v="3"/>
    <n v="3"/>
    <n v="3"/>
    <n v="3"/>
    <s v="plurifamiliar"/>
    <n v="21"/>
    <n v="12"/>
    <n v="0"/>
    <n v="0"/>
    <n v="0"/>
    <n v="0"/>
    <n v="0"/>
    <n v="1"/>
    <n v="1"/>
    <n v="0"/>
    <n v="0"/>
    <n v="0"/>
    <n v="1"/>
    <n v="1"/>
    <n v="1"/>
    <n v="1"/>
    <n v="1"/>
    <n v="1"/>
    <n v="1"/>
    <n v="1"/>
    <n v="1"/>
    <n v="1"/>
    <n v="1"/>
    <n v="1"/>
    <n v="1"/>
    <n v="0"/>
    <n v="0"/>
    <n v="0"/>
    <n v="1"/>
    <x v="0"/>
    <x v="0"/>
    <n v="1"/>
    <n v="0"/>
    <n v="0"/>
    <n v="3"/>
    <n v="0"/>
    <n v="0"/>
    <n v="0"/>
    <n v="0"/>
    <n v="0"/>
    <n v="1"/>
    <n v="0"/>
    <n v="0"/>
    <n v="0"/>
    <n v="0"/>
    <n v="0"/>
    <n v="3"/>
    <n v="0"/>
    <n v="0"/>
    <n v="0"/>
    <n v="0"/>
    <n v="2"/>
    <x v="1"/>
    <n v="110"/>
    <n v="5820"/>
    <n v="7"/>
    <n v="12"/>
    <n v="5"/>
  </r>
  <r>
    <s v="SS The Leaf"/>
    <s v=" Sector 85 Gurgaon"/>
    <x v="1"/>
    <n v="215000"/>
    <n v="8928"/>
    <s v=""/>
    <x v="4"/>
    <x v="1"/>
    <n v="2.4081541218637901E-2"/>
    <m/>
    <m/>
    <n v="2408"/>
    <n v="3"/>
    <n v="5"/>
    <n v="3"/>
    <n v="3"/>
    <s v="plurifamiliar"/>
    <n v="16"/>
    <n v="2"/>
    <n v="0"/>
    <n v="0"/>
    <n v="0"/>
    <n v="0"/>
    <m/>
    <m/>
    <m/>
    <m/>
    <m/>
    <m/>
    <m/>
    <m/>
    <m/>
    <m/>
    <m/>
    <m/>
    <m/>
    <m/>
    <m/>
    <m/>
    <m/>
    <n v="1"/>
    <n v="1"/>
    <n v="0"/>
    <n v="0"/>
    <n v="0"/>
    <n v="1"/>
    <x v="1"/>
    <x v="0"/>
    <n v="1"/>
    <n v="1"/>
    <n v="0"/>
    <n v="0"/>
    <n v="0"/>
    <n v="0"/>
    <n v="0"/>
    <n v="0"/>
    <n v="0"/>
    <n v="0"/>
    <n v="0"/>
    <n v="0"/>
    <n v="0"/>
    <n v="0"/>
    <n v="0"/>
    <n v="0"/>
    <n v="0"/>
    <n v="0"/>
    <n v="0"/>
    <n v="0"/>
    <n v="0"/>
    <x v="0"/>
    <n v="215"/>
    <n v="8928"/>
    <n v="0"/>
    <n v="0"/>
    <n v="5"/>
  </r>
  <r>
    <s v="SS The Leaf"/>
    <s v=" Sector 85 Gurgaon"/>
    <x v="1"/>
    <n v="193000"/>
    <n v="8075"/>
    <s v="North-East"/>
    <x v="0"/>
    <x v="9"/>
    <n v="2.3900928792569599E-2"/>
    <n v="2390"/>
    <n v="2400"/>
    <n v="2408"/>
    <n v="3"/>
    <n v="4"/>
    <n v="3"/>
    <n v="3"/>
    <s v="plurifamiliar"/>
    <n v="26"/>
    <n v="7"/>
    <n v="1"/>
    <n v="0"/>
    <n v="0"/>
    <n v="0"/>
    <n v="1"/>
    <n v="1"/>
    <n v="1"/>
    <n v="0"/>
    <n v="1"/>
    <n v="1"/>
    <n v="1"/>
    <n v="1"/>
    <n v="1"/>
    <n v="1"/>
    <n v="1"/>
    <n v="1"/>
    <n v="1"/>
    <n v="1"/>
    <n v="1"/>
    <n v="1"/>
    <n v="1"/>
    <n v="1"/>
    <n v="1"/>
    <n v="0"/>
    <n v="0"/>
    <n v="0"/>
    <n v="1"/>
    <x v="1"/>
    <x v="0"/>
    <n v="1"/>
    <n v="1"/>
    <n v="0"/>
    <n v="3"/>
    <n v="0"/>
    <n v="0"/>
    <n v="0"/>
    <n v="0"/>
    <n v="0"/>
    <n v="0"/>
    <n v="0"/>
    <n v="0"/>
    <n v="0"/>
    <n v="0"/>
    <n v="0"/>
    <n v="0"/>
    <n v="0"/>
    <n v="0"/>
    <n v="0"/>
    <n v="0"/>
    <n v="0"/>
    <x v="0"/>
    <n v="193"/>
    <n v="8075"/>
    <n v="3"/>
    <n v="16"/>
    <n v="5"/>
  </r>
  <r>
    <s v="SS The Leaf"/>
    <s v=" Sector 85 Gurgaon"/>
    <x v="1"/>
    <n v="175000"/>
    <n v="7267"/>
    <s v="North"/>
    <x v="0"/>
    <x v="0"/>
    <n v="2.4081464153020499E-2"/>
    <m/>
    <m/>
    <n v="2408"/>
    <n v="3"/>
    <n v="4"/>
    <n v="3"/>
    <n v="3"/>
    <s v="plurifamiliar"/>
    <n v="26"/>
    <n v="8"/>
    <n v="1"/>
    <n v="0"/>
    <n v="0"/>
    <n v="0"/>
    <n v="0"/>
    <n v="0"/>
    <n v="1"/>
    <n v="0"/>
    <n v="0"/>
    <n v="0"/>
    <n v="1"/>
    <n v="0"/>
    <n v="1"/>
    <n v="1"/>
    <n v="1"/>
    <n v="1"/>
    <n v="1"/>
    <n v="1"/>
    <n v="0"/>
    <n v="0"/>
    <n v="0"/>
    <n v="1"/>
    <n v="1"/>
    <n v="0"/>
    <n v="0"/>
    <n v="0"/>
    <n v="1"/>
    <x v="1"/>
    <x v="0"/>
    <n v="1"/>
    <n v="1"/>
    <n v="5"/>
    <n v="0"/>
    <n v="0"/>
    <n v="0"/>
    <n v="0"/>
    <n v="0"/>
    <n v="0"/>
    <n v="0"/>
    <n v="0"/>
    <n v="0"/>
    <n v="0"/>
    <n v="0"/>
    <n v="0"/>
    <n v="0"/>
    <n v="0"/>
    <n v="0"/>
    <n v="0"/>
    <n v="0"/>
    <n v="0"/>
    <x v="0"/>
    <n v="175"/>
    <n v="7267"/>
    <n v="5"/>
    <n v="9"/>
    <n v="5"/>
  </r>
  <r>
    <s v="SS The Leaf"/>
    <s v=" Sector 85 Gurgaon"/>
    <x v="1"/>
    <n v="178000"/>
    <n v="7392"/>
    <s v="West"/>
    <x v="4"/>
    <x v="39"/>
    <n v="2.40800865800865E-2"/>
    <m/>
    <m/>
    <n v="2408"/>
    <n v="3"/>
    <n v="4"/>
    <n v="3"/>
    <n v="3"/>
    <s v="plurifamiliar"/>
    <n v="26"/>
    <n v="6"/>
    <n v="0"/>
    <n v="0"/>
    <n v="0"/>
    <n v="1"/>
    <n v="0"/>
    <n v="1"/>
    <n v="1"/>
    <n v="1"/>
    <n v="1"/>
    <n v="1"/>
    <n v="1"/>
    <n v="1"/>
    <n v="1"/>
    <n v="0"/>
    <n v="0"/>
    <n v="1"/>
    <n v="1"/>
    <n v="1"/>
    <n v="1"/>
    <n v="1"/>
    <n v="1"/>
    <n v="1"/>
    <n v="1"/>
    <n v="0"/>
    <n v="0"/>
    <n v="0"/>
    <n v="1"/>
    <x v="1"/>
    <x v="0"/>
    <n v="1"/>
    <n v="1"/>
    <n v="5"/>
    <n v="0"/>
    <n v="0"/>
    <n v="0"/>
    <n v="0"/>
    <n v="0"/>
    <n v="0"/>
    <n v="0"/>
    <n v="0"/>
    <n v="0"/>
    <n v="0"/>
    <n v="0"/>
    <n v="0"/>
    <n v="0"/>
    <n v="0"/>
    <n v="0"/>
    <n v="0"/>
    <n v="0"/>
    <n v="0"/>
    <x v="0"/>
    <n v="178"/>
    <n v="7392"/>
    <n v="5"/>
    <n v="14"/>
    <n v="5"/>
  </r>
  <r>
    <s v="SS The Leaf"/>
    <s v=" Sector 85 Gurgaon"/>
    <x v="1"/>
    <n v="183000"/>
    <n v="7610"/>
    <s v="North-East"/>
    <x v="0"/>
    <x v="0"/>
    <n v="2.40473061760841E-2"/>
    <n v="1875"/>
    <n v="1925"/>
    <n v="2408"/>
    <n v="3"/>
    <n v="4"/>
    <n v="3"/>
    <n v="3"/>
    <s v="plurifamiliar"/>
    <n v="26"/>
    <n v="9"/>
    <n v="0"/>
    <n v="0"/>
    <n v="0"/>
    <n v="0"/>
    <n v="0"/>
    <n v="0"/>
    <n v="1"/>
    <n v="0"/>
    <n v="0"/>
    <n v="0"/>
    <n v="1"/>
    <n v="0"/>
    <n v="1"/>
    <n v="1"/>
    <n v="1"/>
    <n v="1"/>
    <n v="1"/>
    <n v="1"/>
    <n v="0"/>
    <n v="0"/>
    <n v="0"/>
    <n v="1"/>
    <n v="1"/>
    <n v="0"/>
    <n v="0"/>
    <n v="0"/>
    <n v="1"/>
    <x v="1"/>
    <x v="0"/>
    <n v="1"/>
    <n v="1"/>
    <n v="0"/>
    <n v="0"/>
    <n v="0"/>
    <n v="0"/>
    <n v="0"/>
    <n v="0"/>
    <n v="0"/>
    <n v="0"/>
    <n v="0"/>
    <n v="0"/>
    <n v="0"/>
    <n v="0"/>
    <n v="0"/>
    <n v="0"/>
    <n v="0"/>
    <n v="0"/>
    <n v="0"/>
    <n v="0"/>
    <n v="0"/>
    <x v="0"/>
    <n v="183"/>
    <n v="7610"/>
    <n v="0"/>
    <n v="8"/>
    <n v="5"/>
  </r>
  <r>
    <s v="SS The Leaf"/>
    <s v=" Sector 85 Gurgaon"/>
    <x v="1"/>
    <n v="109000"/>
    <n v="6661"/>
    <s v="North-East"/>
    <x v="0"/>
    <x v="0"/>
    <n v="1.6363909322924398E-2"/>
    <n v="1350"/>
    <n v="1475"/>
    <n v="1640"/>
    <n v="2"/>
    <n v="2"/>
    <n v="3"/>
    <n v="2"/>
    <s v="unifamiliar"/>
    <n v="26"/>
    <n v="5"/>
    <n v="0"/>
    <n v="0"/>
    <n v="0"/>
    <n v="0"/>
    <n v="0"/>
    <n v="0"/>
    <n v="1"/>
    <n v="0"/>
    <n v="0"/>
    <n v="0"/>
    <n v="1"/>
    <n v="0"/>
    <n v="1"/>
    <n v="1"/>
    <n v="1"/>
    <n v="1"/>
    <n v="1"/>
    <n v="1"/>
    <n v="0"/>
    <n v="0"/>
    <n v="0"/>
    <n v="1"/>
    <n v="1"/>
    <n v="0"/>
    <n v="0"/>
    <n v="0"/>
    <n v="1"/>
    <x v="1"/>
    <x v="0"/>
    <n v="1"/>
    <n v="1"/>
    <n v="0"/>
    <n v="0"/>
    <n v="0"/>
    <n v="0"/>
    <n v="0"/>
    <n v="0"/>
    <n v="0"/>
    <n v="0"/>
    <n v="0"/>
    <n v="0"/>
    <n v="0"/>
    <n v="0"/>
    <n v="0"/>
    <n v="0"/>
    <n v="0"/>
    <n v="0"/>
    <n v="0"/>
    <n v="0"/>
    <n v="0"/>
    <x v="0"/>
    <n v="109"/>
    <n v="6661"/>
    <n v="0"/>
    <n v="8"/>
    <n v="5"/>
  </r>
  <r>
    <s v="SS The Leaf"/>
    <s v=" Sector 85 Gurgaon"/>
    <x v="1"/>
    <n v="187000"/>
    <n v="7780"/>
    <s v="North-East"/>
    <x v="0"/>
    <x v="0"/>
    <n v="2.4035989717223601E-2"/>
    <n v="2175"/>
    <n v="2225"/>
    <n v="2408"/>
    <n v="3"/>
    <n v="4"/>
    <n v="3"/>
    <n v="3"/>
    <s v="plurifamiliar"/>
    <n v="26"/>
    <n v="7"/>
    <n v="0"/>
    <n v="0"/>
    <n v="0"/>
    <n v="0"/>
    <n v="0"/>
    <n v="0"/>
    <n v="1"/>
    <n v="0"/>
    <n v="0"/>
    <n v="0"/>
    <n v="1"/>
    <n v="0"/>
    <n v="1"/>
    <n v="1"/>
    <n v="1"/>
    <n v="1"/>
    <n v="1"/>
    <n v="1"/>
    <n v="0"/>
    <n v="0"/>
    <n v="0"/>
    <n v="1"/>
    <n v="1"/>
    <n v="0"/>
    <n v="0"/>
    <n v="0"/>
    <n v="1"/>
    <x v="1"/>
    <x v="0"/>
    <n v="1"/>
    <n v="1"/>
    <n v="0"/>
    <n v="0"/>
    <n v="0"/>
    <n v="0"/>
    <n v="0"/>
    <n v="0"/>
    <n v="0"/>
    <n v="0"/>
    <n v="0"/>
    <n v="0"/>
    <n v="0"/>
    <n v="0"/>
    <n v="0"/>
    <n v="0"/>
    <n v="0"/>
    <n v="0"/>
    <n v="0"/>
    <n v="0"/>
    <n v="0"/>
    <x v="0"/>
    <n v="187"/>
    <n v="7780"/>
    <n v="0"/>
    <n v="8"/>
    <n v="5"/>
  </r>
  <r>
    <s v="SS The Leaf"/>
    <s v=" Sector 85 Gurgaon"/>
    <x v="1"/>
    <n v="105000"/>
    <n v="6163"/>
    <s v="West"/>
    <x v="0"/>
    <x v="9"/>
    <n v="1.7037157228622399E-2"/>
    <m/>
    <m/>
    <n v="1671"/>
    <n v="2"/>
    <n v="2"/>
    <n v="3"/>
    <n v="2"/>
    <s v="unifamiliar"/>
    <n v="26"/>
    <n v="7"/>
    <n v="0"/>
    <n v="0"/>
    <n v="0"/>
    <n v="1"/>
    <n v="0"/>
    <n v="1"/>
    <n v="1"/>
    <n v="0"/>
    <n v="1"/>
    <n v="1"/>
    <n v="1"/>
    <n v="1"/>
    <n v="1"/>
    <n v="1"/>
    <n v="1"/>
    <n v="1"/>
    <n v="0"/>
    <n v="1"/>
    <n v="1"/>
    <n v="1"/>
    <n v="1"/>
    <n v="1"/>
    <n v="1"/>
    <n v="0"/>
    <n v="0"/>
    <n v="0"/>
    <n v="1"/>
    <x v="1"/>
    <x v="0"/>
    <n v="1"/>
    <n v="1"/>
    <n v="2"/>
    <n v="0"/>
    <n v="0"/>
    <n v="0"/>
    <n v="0"/>
    <n v="0"/>
    <n v="0"/>
    <n v="0"/>
    <n v="0"/>
    <n v="0"/>
    <n v="0"/>
    <n v="0"/>
    <n v="0"/>
    <n v="0"/>
    <n v="0"/>
    <n v="0"/>
    <n v="0"/>
    <n v="0"/>
    <n v="0"/>
    <x v="0"/>
    <n v="105"/>
    <n v="6163"/>
    <n v="2"/>
    <n v="14"/>
    <n v="5"/>
  </r>
  <r>
    <s v="SS The Leaf"/>
    <s v=" Sector 85 Gurgaon"/>
    <x v="1"/>
    <n v="177000"/>
    <n v="7350"/>
    <s v="South-West"/>
    <x v="4"/>
    <x v="33"/>
    <n v="2.4081632653061201E-2"/>
    <m/>
    <m/>
    <n v="2408"/>
    <n v="3"/>
    <n v="4"/>
    <n v="3"/>
    <n v="3"/>
    <s v="plurifamiliar"/>
    <n v="26"/>
    <n v="7"/>
    <n v="0"/>
    <n v="0"/>
    <n v="0"/>
    <n v="1"/>
    <n v="0"/>
    <n v="1"/>
    <n v="1"/>
    <n v="1"/>
    <n v="1"/>
    <n v="1"/>
    <n v="1"/>
    <n v="1"/>
    <n v="1"/>
    <n v="0"/>
    <n v="1"/>
    <n v="1"/>
    <n v="0"/>
    <n v="1"/>
    <n v="1"/>
    <n v="1"/>
    <n v="1"/>
    <n v="1"/>
    <n v="1"/>
    <n v="0"/>
    <n v="0"/>
    <n v="0"/>
    <n v="1"/>
    <x v="1"/>
    <x v="0"/>
    <n v="1"/>
    <n v="1"/>
    <n v="5"/>
    <n v="0"/>
    <n v="0"/>
    <n v="0"/>
    <n v="0"/>
    <n v="0"/>
    <n v="0"/>
    <n v="0"/>
    <n v="0"/>
    <n v="0"/>
    <n v="0"/>
    <n v="0"/>
    <n v="0"/>
    <n v="0"/>
    <n v="0"/>
    <n v="0"/>
    <n v="0"/>
    <n v="0"/>
    <n v="0"/>
    <x v="0"/>
    <n v="177"/>
    <n v="7350"/>
    <n v="5"/>
    <n v="14"/>
    <n v="5"/>
  </r>
  <r>
    <s v="SS The Leaf"/>
    <s v=" Sector 85 Gurgaon"/>
    <x v="1"/>
    <n v="109000"/>
    <n v="6666"/>
    <s v="South-West"/>
    <x v="0"/>
    <x v="9"/>
    <n v="1.6351635163516301E-2"/>
    <n v="1635"/>
    <n v="1638"/>
    <n v="1640"/>
    <n v="2"/>
    <n v="2"/>
    <n v="3"/>
    <n v="2"/>
    <s v="unifamiliar"/>
    <n v="26"/>
    <n v="9"/>
    <n v="0"/>
    <n v="0"/>
    <n v="0"/>
    <n v="1"/>
    <n v="1"/>
    <n v="1"/>
    <n v="1"/>
    <n v="0"/>
    <n v="1"/>
    <n v="1"/>
    <n v="1"/>
    <n v="1"/>
    <n v="1"/>
    <n v="1"/>
    <n v="1"/>
    <n v="1"/>
    <n v="1"/>
    <n v="1"/>
    <n v="1"/>
    <n v="1"/>
    <n v="1"/>
    <n v="1"/>
    <n v="1"/>
    <n v="0"/>
    <n v="0"/>
    <n v="0"/>
    <n v="1"/>
    <x v="1"/>
    <x v="0"/>
    <n v="1"/>
    <n v="1"/>
    <n v="2"/>
    <n v="0"/>
    <n v="0"/>
    <n v="0"/>
    <n v="0"/>
    <n v="0"/>
    <n v="0"/>
    <n v="0"/>
    <n v="0"/>
    <n v="0"/>
    <n v="0"/>
    <n v="0"/>
    <n v="0"/>
    <n v="0"/>
    <n v="0"/>
    <n v="0"/>
    <n v="0"/>
    <n v="0"/>
    <n v="0"/>
    <x v="0"/>
    <n v="109"/>
    <n v="6666"/>
    <n v="2"/>
    <n v="16"/>
    <n v="5"/>
  </r>
  <r>
    <s v="SS The Leaf"/>
    <s v=" Sector 85 Gurgaon"/>
    <x v="1"/>
    <n v="108000"/>
    <n v="6585"/>
    <s v="North-East"/>
    <x v="4"/>
    <x v="7"/>
    <n v="1.6400911161731199E-2"/>
    <n v="1125"/>
    <n v="1200"/>
    <n v="1640"/>
    <n v="2"/>
    <n v="2"/>
    <n v="3"/>
    <n v="2"/>
    <s v="unifamiliar"/>
    <n v="26"/>
    <n v="8"/>
    <n v="1"/>
    <n v="1"/>
    <n v="1"/>
    <n v="1"/>
    <n v="1"/>
    <n v="1"/>
    <n v="1"/>
    <n v="1"/>
    <n v="0"/>
    <n v="1"/>
    <n v="1"/>
    <n v="1"/>
    <n v="1"/>
    <n v="1"/>
    <n v="1"/>
    <n v="1"/>
    <n v="1"/>
    <n v="1"/>
    <n v="1"/>
    <n v="1"/>
    <n v="1"/>
    <n v="1"/>
    <n v="1"/>
    <n v="0"/>
    <n v="0"/>
    <n v="0"/>
    <n v="1"/>
    <x v="1"/>
    <x v="0"/>
    <n v="1"/>
    <n v="1"/>
    <n v="0"/>
    <n v="3"/>
    <n v="0"/>
    <n v="0"/>
    <n v="0"/>
    <n v="0"/>
    <n v="0"/>
    <n v="1"/>
    <n v="0"/>
    <n v="0"/>
    <n v="0"/>
    <n v="0"/>
    <n v="0"/>
    <n v="1"/>
    <n v="0"/>
    <n v="0"/>
    <n v="0"/>
    <n v="0"/>
    <n v="2"/>
    <x v="1"/>
    <n v="108"/>
    <n v="6585"/>
    <n v="5"/>
    <n v="19"/>
    <n v="5"/>
  </r>
  <r>
    <s v="SS The Leaf"/>
    <s v=" Sector 85 Gurgaon"/>
    <x v="1"/>
    <n v="203000"/>
    <n v="7230"/>
    <s v="North-East"/>
    <x v="0"/>
    <x v="0"/>
    <n v="2.8077455048409399E-2"/>
    <n v="2175"/>
    <n v="2225"/>
    <n v="2812"/>
    <n v="4"/>
    <n v="4"/>
    <n v="3"/>
    <n v="4"/>
    <s v="plurifamiliar"/>
    <n v="26"/>
    <n v="3"/>
    <n v="0"/>
    <n v="0"/>
    <n v="0"/>
    <n v="0"/>
    <n v="0"/>
    <n v="0"/>
    <n v="1"/>
    <n v="0"/>
    <n v="0"/>
    <n v="0"/>
    <n v="1"/>
    <n v="0"/>
    <n v="1"/>
    <n v="1"/>
    <n v="1"/>
    <n v="1"/>
    <n v="1"/>
    <n v="1"/>
    <n v="0"/>
    <n v="0"/>
    <n v="0"/>
    <n v="1"/>
    <n v="1"/>
    <n v="0"/>
    <n v="0"/>
    <n v="0"/>
    <n v="1"/>
    <x v="1"/>
    <x v="0"/>
    <n v="1"/>
    <n v="1"/>
    <n v="0"/>
    <n v="0"/>
    <n v="0"/>
    <n v="0"/>
    <n v="0"/>
    <n v="0"/>
    <n v="0"/>
    <n v="0"/>
    <n v="0"/>
    <n v="0"/>
    <n v="0"/>
    <n v="0"/>
    <n v="0"/>
    <n v="0"/>
    <n v="0"/>
    <n v="0"/>
    <n v="0"/>
    <n v="0"/>
    <n v="0"/>
    <x v="0"/>
    <n v="203"/>
    <n v="7230"/>
    <n v="0"/>
    <n v="8"/>
    <n v="5"/>
  </r>
  <r>
    <s v="SS The Leaf"/>
    <s v=" Sector 85 Gurgaon"/>
    <x v="1"/>
    <n v="112000"/>
    <n v="6453"/>
    <s v="East"/>
    <x v="0"/>
    <x v="0"/>
    <n v="1.7356268402293502E-2"/>
    <n v="1335"/>
    <n v="1485"/>
    <n v="1741"/>
    <n v="2"/>
    <n v="2"/>
    <n v="3"/>
    <n v="2"/>
    <s v="unifamiliar"/>
    <n v="26"/>
    <n v="10"/>
    <n v="0"/>
    <n v="0"/>
    <n v="0"/>
    <n v="0"/>
    <n v="0"/>
    <n v="0"/>
    <n v="1"/>
    <n v="0"/>
    <n v="0"/>
    <n v="0"/>
    <n v="1"/>
    <n v="0"/>
    <n v="1"/>
    <n v="1"/>
    <n v="1"/>
    <n v="1"/>
    <n v="1"/>
    <n v="1"/>
    <n v="0"/>
    <n v="0"/>
    <n v="0"/>
    <n v="1"/>
    <n v="1"/>
    <n v="0"/>
    <n v="0"/>
    <n v="0"/>
    <n v="1"/>
    <x v="1"/>
    <x v="0"/>
    <n v="1"/>
    <n v="1"/>
    <n v="0"/>
    <n v="0"/>
    <n v="0"/>
    <n v="0"/>
    <n v="0"/>
    <n v="0"/>
    <n v="0"/>
    <n v="0"/>
    <n v="0"/>
    <n v="0"/>
    <n v="0"/>
    <n v="0"/>
    <n v="0"/>
    <n v="0"/>
    <n v="0"/>
    <n v="0"/>
    <n v="0"/>
    <n v="0"/>
    <n v="0"/>
    <x v="0"/>
    <n v="112"/>
    <n v="6453"/>
    <n v="0"/>
    <n v="8"/>
    <n v="5"/>
  </r>
  <r>
    <s v="SS The Leaf"/>
    <s v=" Sector 85 Gurgaon"/>
    <x v="1"/>
    <n v="200000"/>
    <n v="6578"/>
    <s v="South-East"/>
    <x v="0"/>
    <x v="39"/>
    <n v="3.0404378230465101E-2"/>
    <m/>
    <m/>
    <n v="2812"/>
    <n v="4"/>
    <n v="5"/>
    <n v="3"/>
    <n v="4"/>
    <s v="plurifamiliar"/>
    <n v="26"/>
    <n v="1"/>
    <n v="1"/>
    <n v="0"/>
    <n v="0"/>
    <n v="1"/>
    <n v="0"/>
    <n v="1"/>
    <n v="1"/>
    <n v="0"/>
    <n v="1"/>
    <n v="1"/>
    <n v="1"/>
    <n v="1"/>
    <n v="1"/>
    <n v="0"/>
    <n v="0"/>
    <n v="1"/>
    <n v="1"/>
    <n v="1"/>
    <n v="1"/>
    <n v="1"/>
    <n v="1"/>
    <n v="1"/>
    <n v="1"/>
    <n v="0"/>
    <n v="0"/>
    <n v="0"/>
    <n v="1"/>
    <x v="1"/>
    <x v="0"/>
    <n v="1"/>
    <n v="1"/>
    <n v="6"/>
    <n v="0"/>
    <n v="0"/>
    <n v="0"/>
    <n v="0"/>
    <n v="0"/>
    <n v="0"/>
    <n v="0"/>
    <n v="0"/>
    <n v="0"/>
    <n v="0"/>
    <n v="0"/>
    <n v="0"/>
    <n v="0"/>
    <n v="0"/>
    <n v="0"/>
    <n v="0"/>
    <n v="0"/>
    <n v="0"/>
    <x v="0"/>
    <n v="200"/>
    <n v="6578"/>
    <n v="6"/>
    <n v="14"/>
    <n v="5"/>
  </r>
  <r>
    <s v="SS The Leaf"/>
    <s v=" Sector 85 Gurgaon"/>
    <x v="1"/>
    <n v="104000"/>
    <n v="5973"/>
    <s v="West"/>
    <x v="0"/>
    <x v="7"/>
    <n v="1.7411685919973201E-2"/>
    <m/>
    <m/>
    <n v="1741"/>
    <n v="2"/>
    <n v="3"/>
    <n v="3"/>
    <n v="2"/>
    <s v="unifamiliar"/>
    <n v="26"/>
    <n v="4"/>
    <n v="0"/>
    <n v="0"/>
    <n v="0"/>
    <n v="1"/>
    <n v="0"/>
    <n v="1"/>
    <n v="1"/>
    <n v="0"/>
    <n v="0"/>
    <n v="1"/>
    <n v="1"/>
    <n v="1"/>
    <n v="1"/>
    <n v="1"/>
    <n v="1"/>
    <n v="1"/>
    <n v="0"/>
    <n v="1"/>
    <n v="1"/>
    <n v="1"/>
    <n v="1"/>
    <n v="1"/>
    <n v="1"/>
    <n v="0"/>
    <n v="0"/>
    <n v="0"/>
    <n v="1"/>
    <x v="1"/>
    <x v="0"/>
    <n v="1"/>
    <n v="1"/>
    <n v="2"/>
    <n v="0"/>
    <n v="0"/>
    <n v="0"/>
    <n v="0"/>
    <n v="0"/>
    <n v="0"/>
    <n v="0"/>
    <n v="0"/>
    <n v="0"/>
    <n v="0"/>
    <n v="0"/>
    <n v="0"/>
    <n v="0"/>
    <n v="0"/>
    <n v="0"/>
    <n v="0"/>
    <n v="0"/>
    <n v="0"/>
    <x v="0"/>
    <n v="104"/>
    <n v="5973"/>
    <n v="2"/>
    <n v="13"/>
    <n v="5"/>
  </r>
  <r>
    <s v="SS The Leaf"/>
    <s v=" Sector 85 Gurgaon"/>
    <x v="1"/>
    <n v="165000"/>
    <n v="6852"/>
    <s v=""/>
    <x v="4"/>
    <x v="10"/>
    <n v="2.40805604203152E-2"/>
    <m/>
    <m/>
    <n v="2408"/>
    <n v="3"/>
    <n v="4"/>
    <n v="3"/>
    <n v="3"/>
    <s v="plurifamiliar"/>
    <n v="26"/>
    <n v="9"/>
    <n v="0"/>
    <n v="0"/>
    <n v="1"/>
    <n v="0"/>
    <n v="0"/>
    <n v="0"/>
    <n v="1"/>
    <n v="0"/>
    <n v="0"/>
    <n v="0"/>
    <n v="1"/>
    <n v="0"/>
    <n v="1"/>
    <n v="0"/>
    <n v="0"/>
    <n v="1"/>
    <n v="0"/>
    <n v="0"/>
    <n v="0"/>
    <n v="0"/>
    <n v="0"/>
    <n v="1"/>
    <n v="1"/>
    <n v="0"/>
    <n v="0"/>
    <n v="0"/>
    <n v="1"/>
    <x v="1"/>
    <x v="0"/>
    <n v="1"/>
    <n v="1"/>
    <n v="0"/>
    <n v="0"/>
    <n v="0"/>
    <n v="0"/>
    <n v="0"/>
    <n v="0"/>
    <n v="0"/>
    <n v="0"/>
    <n v="0"/>
    <n v="0"/>
    <n v="0"/>
    <n v="0"/>
    <n v="0"/>
    <n v="0"/>
    <n v="0"/>
    <n v="0"/>
    <n v="0"/>
    <n v="0"/>
    <n v="0"/>
    <x v="0"/>
    <n v="165"/>
    <n v="6852"/>
    <n v="0"/>
    <n v="5"/>
    <n v="5"/>
  </r>
  <r>
    <s v="SS The Leaf"/>
    <s v=" Sector 85 Gurgaon"/>
    <x v="1"/>
    <n v="118000"/>
    <n v="10727"/>
    <s v="North-East"/>
    <x v="0"/>
    <x v="7"/>
    <n v="1.10002796681271E-2"/>
    <n v="1100"/>
    <n v="1700"/>
    <n v="1741"/>
    <n v="2"/>
    <n v="2"/>
    <n v="3"/>
    <n v="2"/>
    <s v="unifamiliar"/>
    <n v="26"/>
    <n v="9"/>
    <n v="0"/>
    <n v="1"/>
    <n v="0"/>
    <n v="0"/>
    <n v="1"/>
    <n v="1"/>
    <n v="1"/>
    <n v="0"/>
    <n v="0"/>
    <n v="1"/>
    <n v="1"/>
    <n v="1"/>
    <n v="1"/>
    <n v="1"/>
    <n v="1"/>
    <n v="1"/>
    <n v="1"/>
    <n v="1"/>
    <n v="1"/>
    <n v="1"/>
    <n v="1"/>
    <n v="1"/>
    <n v="1"/>
    <n v="0"/>
    <n v="0"/>
    <n v="0"/>
    <n v="1"/>
    <x v="1"/>
    <x v="0"/>
    <n v="1"/>
    <n v="1"/>
    <n v="5"/>
    <n v="3"/>
    <n v="0"/>
    <n v="0"/>
    <n v="0"/>
    <n v="1"/>
    <n v="0"/>
    <n v="1"/>
    <n v="0"/>
    <n v="0"/>
    <n v="0"/>
    <n v="0"/>
    <n v="0"/>
    <n v="3"/>
    <n v="0"/>
    <n v="0"/>
    <n v="0"/>
    <n v="0"/>
    <n v="2"/>
    <x v="1"/>
    <n v="118"/>
    <n v="10727"/>
    <n v="13"/>
    <n v="15"/>
    <n v="5"/>
  </r>
  <r>
    <s v="SS The Leaf"/>
    <s v=" Sector 85 Gurgaon"/>
    <x v="1"/>
    <n v="110000"/>
    <n v="9565"/>
    <s v="West"/>
    <x v="0"/>
    <x v="7"/>
    <n v="1.1500261369576501E-2"/>
    <n v="1150"/>
    <n v="1600"/>
    <n v="1640"/>
    <n v="2"/>
    <n v="2"/>
    <n v="3"/>
    <n v="2"/>
    <s v="unifamiliar"/>
    <n v="26"/>
    <n v="10"/>
    <n v="0"/>
    <n v="0"/>
    <n v="1"/>
    <n v="0"/>
    <n v="1"/>
    <n v="1"/>
    <n v="1"/>
    <n v="0"/>
    <n v="0"/>
    <n v="1"/>
    <n v="1"/>
    <n v="1"/>
    <n v="1"/>
    <n v="1"/>
    <n v="1"/>
    <n v="1"/>
    <n v="1"/>
    <n v="1"/>
    <n v="1"/>
    <n v="1"/>
    <n v="1"/>
    <n v="1"/>
    <n v="1"/>
    <n v="0"/>
    <n v="0"/>
    <n v="0"/>
    <n v="1"/>
    <x v="1"/>
    <x v="0"/>
    <n v="1"/>
    <n v="1"/>
    <n v="0"/>
    <n v="0"/>
    <n v="0"/>
    <n v="0"/>
    <n v="0"/>
    <n v="0"/>
    <n v="0"/>
    <n v="0"/>
    <n v="0"/>
    <n v="0"/>
    <n v="0"/>
    <n v="0"/>
    <n v="0"/>
    <n v="0"/>
    <n v="0"/>
    <n v="0"/>
    <n v="0"/>
    <n v="0"/>
    <n v="0"/>
    <x v="0"/>
    <n v="110"/>
    <n v="9565"/>
    <n v="0"/>
    <n v="15"/>
    <n v="5"/>
  </r>
  <r>
    <s v="SS The Leaf"/>
    <s v=" Sector 85 Gurgaon"/>
    <x v="1"/>
    <n v="105000"/>
    <n v="6402"/>
    <s v="North-East"/>
    <x v="0"/>
    <x v="0"/>
    <n v="1.6401124648547299E-2"/>
    <m/>
    <m/>
    <n v="1640"/>
    <n v="2"/>
    <n v="2"/>
    <n v="3"/>
    <n v="2"/>
    <s v="unifamiliar"/>
    <n v="26"/>
    <n v="6"/>
    <n v="0"/>
    <n v="0"/>
    <n v="0"/>
    <n v="0"/>
    <n v="0"/>
    <n v="0"/>
    <n v="1"/>
    <n v="0"/>
    <n v="0"/>
    <n v="0"/>
    <n v="1"/>
    <n v="0"/>
    <n v="1"/>
    <n v="1"/>
    <n v="1"/>
    <n v="1"/>
    <n v="1"/>
    <n v="1"/>
    <n v="0"/>
    <n v="0"/>
    <n v="0"/>
    <n v="1"/>
    <n v="1"/>
    <n v="0"/>
    <n v="0"/>
    <n v="0"/>
    <n v="1"/>
    <x v="1"/>
    <x v="0"/>
    <n v="1"/>
    <n v="1"/>
    <n v="4"/>
    <n v="2"/>
    <n v="0"/>
    <n v="0"/>
    <n v="0"/>
    <n v="0"/>
    <n v="0"/>
    <n v="0"/>
    <n v="0"/>
    <n v="0"/>
    <n v="0"/>
    <n v="0"/>
    <n v="0"/>
    <n v="3"/>
    <n v="0"/>
    <n v="0"/>
    <n v="0"/>
    <n v="0"/>
    <n v="2"/>
    <x v="1"/>
    <n v="105"/>
    <n v="6402"/>
    <n v="9"/>
    <n v="8"/>
    <n v="5"/>
  </r>
  <r>
    <s v="SS The Leaf"/>
    <s v=" Sector 85 Gurgaon"/>
    <x v="1"/>
    <n v="191000"/>
    <n v="5026"/>
    <s v="North"/>
    <x v="0"/>
    <x v="9"/>
    <n v="3.8002387584560197E-2"/>
    <n v="3800"/>
    <n v="3890"/>
    <n v="3950"/>
    <n v="4"/>
    <n v="6"/>
    <n v="3"/>
    <n v="4"/>
    <s v="plurifamiliar"/>
    <n v="26"/>
    <n v="6"/>
    <n v="1"/>
    <n v="0"/>
    <n v="0"/>
    <n v="0"/>
    <n v="1"/>
    <n v="1"/>
    <n v="1"/>
    <n v="0"/>
    <n v="1"/>
    <n v="1"/>
    <n v="1"/>
    <n v="1"/>
    <n v="1"/>
    <n v="1"/>
    <n v="1"/>
    <n v="1"/>
    <n v="1"/>
    <n v="1"/>
    <n v="1"/>
    <n v="1"/>
    <n v="1"/>
    <n v="1"/>
    <n v="1"/>
    <n v="0"/>
    <n v="0"/>
    <n v="0"/>
    <n v="1"/>
    <x v="1"/>
    <x v="0"/>
    <n v="1"/>
    <n v="1"/>
    <n v="0"/>
    <n v="3"/>
    <n v="0"/>
    <n v="0"/>
    <n v="0"/>
    <n v="0"/>
    <n v="0"/>
    <n v="0"/>
    <n v="0"/>
    <n v="0"/>
    <n v="0"/>
    <n v="0"/>
    <n v="0"/>
    <n v="0"/>
    <n v="0"/>
    <n v="0"/>
    <n v="0"/>
    <n v="0"/>
    <n v="0"/>
    <x v="0"/>
    <n v="191"/>
    <n v="5026"/>
    <n v="3"/>
    <n v="16"/>
    <n v="5"/>
  </r>
  <r>
    <s v="SS The Leaf"/>
    <s v=" Sector 85 Gurgaon"/>
    <x v="1"/>
    <n v="220000.00000000003"/>
    <n v="5641"/>
    <s v="North-West"/>
    <x v="0"/>
    <x v="9"/>
    <n v="3.9000177273532999E-2"/>
    <n v="3900"/>
    <n v="3920"/>
    <n v="3950"/>
    <n v="4"/>
    <n v="6"/>
    <n v="3"/>
    <n v="4"/>
    <s v="plurifamiliar"/>
    <n v="26"/>
    <n v="10"/>
    <n v="1"/>
    <n v="0"/>
    <n v="0"/>
    <n v="0"/>
    <n v="1"/>
    <n v="1"/>
    <n v="1"/>
    <n v="0"/>
    <n v="1"/>
    <n v="1"/>
    <n v="1"/>
    <n v="1"/>
    <n v="1"/>
    <n v="1"/>
    <n v="1"/>
    <n v="1"/>
    <n v="1"/>
    <n v="1"/>
    <n v="1"/>
    <n v="1"/>
    <n v="1"/>
    <n v="1"/>
    <n v="1"/>
    <n v="0"/>
    <n v="0"/>
    <n v="0"/>
    <n v="1"/>
    <x v="1"/>
    <x v="0"/>
    <n v="1"/>
    <n v="1"/>
    <n v="4"/>
    <n v="0"/>
    <n v="0"/>
    <n v="0"/>
    <n v="0"/>
    <n v="0"/>
    <n v="0"/>
    <n v="0"/>
    <n v="0"/>
    <n v="0"/>
    <n v="0"/>
    <n v="0"/>
    <n v="0"/>
    <n v="0"/>
    <n v="0"/>
    <n v="0"/>
    <n v="0"/>
    <n v="0"/>
    <n v="0"/>
    <x v="0"/>
    <n v="220.00000000000003"/>
    <n v="5641"/>
    <n v="4"/>
    <n v="16"/>
    <n v="5"/>
  </r>
  <r>
    <s v="SS The Leaf"/>
    <s v=" Sector 85 Gurgaon"/>
    <x v="1"/>
    <n v="198000"/>
    <n v="8256"/>
    <s v="West"/>
    <x v="0"/>
    <x v="9"/>
    <n v="2.3982558139534801E-2"/>
    <n v="2398"/>
    <n v="2399"/>
    <n v="2408"/>
    <n v="3"/>
    <n v="4"/>
    <n v="3"/>
    <n v="3"/>
    <s v="plurifamiliar"/>
    <n v="26"/>
    <n v="12"/>
    <n v="0"/>
    <n v="0"/>
    <n v="0"/>
    <n v="1"/>
    <n v="1"/>
    <n v="1"/>
    <n v="1"/>
    <n v="0"/>
    <n v="1"/>
    <n v="1"/>
    <n v="1"/>
    <n v="1"/>
    <n v="1"/>
    <n v="1"/>
    <n v="1"/>
    <n v="1"/>
    <n v="1"/>
    <n v="1"/>
    <n v="1"/>
    <n v="1"/>
    <n v="1"/>
    <n v="1"/>
    <n v="1"/>
    <n v="0"/>
    <n v="0"/>
    <n v="0"/>
    <n v="1"/>
    <x v="1"/>
    <x v="0"/>
    <n v="1"/>
    <n v="1"/>
    <n v="0"/>
    <n v="0"/>
    <n v="0"/>
    <n v="0"/>
    <n v="0"/>
    <n v="0"/>
    <n v="0"/>
    <n v="0"/>
    <n v="0"/>
    <n v="0"/>
    <n v="0"/>
    <n v="0"/>
    <n v="0"/>
    <n v="0"/>
    <n v="0"/>
    <n v="0"/>
    <n v="0"/>
    <n v="0"/>
    <n v="0"/>
    <x v="0"/>
    <n v="198"/>
    <n v="8256"/>
    <n v="0"/>
    <n v="16"/>
    <n v="5"/>
  </r>
  <r>
    <s v="SS The Leaf"/>
    <s v=" Sector 85 Gurgaon"/>
    <x v="1"/>
    <n v="111000"/>
    <n v="6851"/>
    <s v="North"/>
    <x v="0"/>
    <x v="9"/>
    <n v="1.6202014304481101E-2"/>
    <n v="1620"/>
    <n v="1630"/>
    <n v="1640"/>
    <n v="2"/>
    <n v="2"/>
    <n v="3"/>
    <n v="2"/>
    <s v="unifamiliar"/>
    <n v="26"/>
    <n v="8"/>
    <n v="0"/>
    <n v="0"/>
    <n v="0"/>
    <n v="1"/>
    <n v="1"/>
    <n v="1"/>
    <n v="1"/>
    <n v="0"/>
    <n v="1"/>
    <n v="1"/>
    <n v="1"/>
    <n v="1"/>
    <n v="1"/>
    <n v="1"/>
    <n v="1"/>
    <n v="1"/>
    <n v="1"/>
    <n v="1"/>
    <n v="1"/>
    <n v="1"/>
    <n v="1"/>
    <n v="1"/>
    <n v="1"/>
    <n v="0"/>
    <n v="0"/>
    <n v="0"/>
    <n v="1"/>
    <x v="1"/>
    <x v="0"/>
    <n v="1"/>
    <n v="1"/>
    <n v="3"/>
    <n v="0"/>
    <n v="0"/>
    <n v="0"/>
    <n v="0"/>
    <n v="0"/>
    <n v="0"/>
    <n v="0"/>
    <n v="0"/>
    <n v="0"/>
    <n v="0"/>
    <n v="0"/>
    <n v="0"/>
    <n v="0"/>
    <n v="0"/>
    <n v="0"/>
    <n v="0"/>
    <n v="0"/>
    <n v="0"/>
    <x v="0"/>
    <n v="111"/>
    <n v="6851"/>
    <n v="3"/>
    <n v="16"/>
    <n v="5"/>
  </r>
  <r>
    <s v="SS The Leaf"/>
    <s v=" Sector 85 Gurgaon"/>
    <x v="1"/>
    <n v="104000"/>
    <n v="8320"/>
    <s v="East"/>
    <x v="4"/>
    <x v="9"/>
    <n v="1.2500000000000001E-2"/>
    <n v="1250"/>
    <n v="1550"/>
    <n v="1640"/>
    <n v="2"/>
    <n v="2"/>
    <n v="3"/>
    <n v="2"/>
    <s v="unifamiliar"/>
    <n v="26"/>
    <n v="17"/>
    <n v="0"/>
    <n v="0"/>
    <n v="0"/>
    <n v="0"/>
    <n v="0"/>
    <n v="1"/>
    <n v="1"/>
    <n v="0"/>
    <n v="1"/>
    <n v="1"/>
    <n v="1"/>
    <n v="1"/>
    <n v="1"/>
    <n v="1"/>
    <n v="1"/>
    <n v="1"/>
    <n v="1"/>
    <n v="1"/>
    <n v="1"/>
    <n v="1"/>
    <n v="1"/>
    <n v="1"/>
    <n v="1"/>
    <n v="0"/>
    <n v="0"/>
    <n v="0"/>
    <n v="1"/>
    <x v="1"/>
    <x v="0"/>
    <n v="1"/>
    <n v="1"/>
    <n v="0"/>
    <n v="0"/>
    <n v="0"/>
    <n v="0"/>
    <n v="0"/>
    <n v="0"/>
    <n v="0"/>
    <n v="0"/>
    <n v="0"/>
    <n v="0"/>
    <n v="0"/>
    <n v="0"/>
    <n v="0"/>
    <n v="0"/>
    <n v="0"/>
    <n v="0"/>
    <n v="0"/>
    <n v="0"/>
    <n v="0"/>
    <x v="0"/>
    <n v="104"/>
    <n v="8320"/>
    <n v="0"/>
    <n v="14"/>
    <n v="5"/>
  </r>
  <r>
    <s v="SS The Leaf"/>
    <s v=" Sector 85 Gurgaon"/>
    <x v="1"/>
    <n v="120000"/>
    <n v="12371"/>
    <s v="East"/>
    <x v="0"/>
    <x v="11"/>
    <n v="9.7001050844716993E-3"/>
    <n v="970"/>
    <n v="1190"/>
    <n v="1671"/>
    <n v="2"/>
    <n v="2"/>
    <n v="2"/>
    <n v="2"/>
    <s v="unifamiliar"/>
    <n v="26"/>
    <n v="4"/>
    <n v="1"/>
    <n v="0"/>
    <n v="0"/>
    <n v="1"/>
    <n v="1"/>
    <n v="1"/>
    <n v="1"/>
    <n v="0"/>
    <n v="0"/>
    <n v="1"/>
    <n v="1"/>
    <n v="1"/>
    <n v="1"/>
    <n v="0"/>
    <n v="0"/>
    <n v="1"/>
    <n v="0"/>
    <n v="1"/>
    <n v="1"/>
    <n v="1"/>
    <n v="1"/>
    <n v="1"/>
    <n v="1"/>
    <n v="0"/>
    <n v="0"/>
    <n v="0"/>
    <n v="1"/>
    <x v="1"/>
    <x v="0"/>
    <n v="1"/>
    <n v="1"/>
    <n v="4"/>
    <n v="0"/>
    <n v="0"/>
    <n v="0"/>
    <n v="0"/>
    <n v="0"/>
    <n v="0"/>
    <n v="0"/>
    <n v="0"/>
    <n v="0"/>
    <n v="0"/>
    <n v="0"/>
    <n v="0"/>
    <n v="0"/>
    <n v="0"/>
    <n v="0"/>
    <n v="0"/>
    <n v="0"/>
    <n v="0"/>
    <x v="0"/>
    <n v="120"/>
    <n v="12371"/>
    <n v="4"/>
    <n v="13"/>
    <n v="5"/>
  </r>
  <r>
    <s v="SS The Leaf"/>
    <s v=" Sector 85 Gurgaon"/>
    <x v="1"/>
    <n v="122000"/>
    <n v="13318"/>
    <s v="North-East"/>
    <x v="0"/>
    <x v="11"/>
    <n v="9.1605346148070001E-3"/>
    <n v="916"/>
    <n v="1300"/>
    <n v="1772"/>
    <n v="2"/>
    <n v="2"/>
    <n v="3"/>
    <n v="2"/>
    <s v="unifamiliar"/>
    <n v="26"/>
    <n v="16"/>
    <n v="0"/>
    <n v="0"/>
    <n v="0"/>
    <n v="1"/>
    <n v="1"/>
    <n v="1"/>
    <n v="1"/>
    <n v="0"/>
    <n v="0"/>
    <n v="1"/>
    <n v="1"/>
    <n v="1"/>
    <n v="1"/>
    <n v="0"/>
    <n v="0"/>
    <n v="1"/>
    <n v="0"/>
    <n v="1"/>
    <n v="1"/>
    <n v="1"/>
    <n v="1"/>
    <n v="1"/>
    <n v="1"/>
    <n v="0"/>
    <n v="0"/>
    <n v="0"/>
    <n v="1"/>
    <x v="1"/>
    <x v="0"/>
    <n v="1"/>
    <n v="1"/>
    <n v="4"/>
    <n v="0"/>
    <n v="0"/>
    <n v="0"/>
    <n v="0"/>
    <n v="0"/>
    <n v="0"/>
    <n v="0"/>
    <n v="0"/>
    <n v="0"/>
    <n v="0"/>
    <n v="0"/>
    <n v="0"/>
    <n v="0"/>
    <n v="0"/>
    <n v="0"/>
    <n v="0"/>
    <n v="0"/>
    <n v="0"/>
    <x v="0"/>
    <n v="122"/>
    <n v="13318"/>
    <n v="4"/>
    <n v="12"/>
    <n v="5"/>
  </r>
  <r>
    <s v="SS The Leaf"/>
    <s v=" Sector 85 Gurgaon"/>
    <x v="1"/>
    <n v="110000"/>
    <n v="12471"/>
    <s v="North"/>
    <x v="0"/>
    <x v="11"/>
    <n v="8.8204634752626007E-3"/>
    <n v="882"/>
    <n v="1173"/>
    <n v="1640"/>
    <n v="2"/>
    <n v="2"/>
    <n v="3"/>
    <n v="2"/>
    <s v="unifamiliar"/>
    <n v="26"/>
    <n v="12"/>
    <n v="0"/>
    <n v="1"/>
    <n v="0"/>
    <n v="0"/>
    <n v="0"/>
    <n v="1"/>
    <n v="1"/>
    <n v="0"/>
    <n v="0"/>
    <n v="1"/>
    <n v="1"/>
    <n v="1"/>
    <n v="1"/>
    <n v="0"/>
    <n v="0"/>
    <n v="1"/>
    <n v="0"/>
    <n v="1"/>
    <n v="1"/>
    <n v="1"/>
    <n v="1"/>
    <n v="1"/>
    <n v="1"/>
    <n v="0"/>
    <n v="0"/>
    <n v="0"/>
    <n v="1"/>
    <x v="1"/>
    <x v="0"/>
    <n v="1"/>
    <n v="1"/>
    <n v="4"/>
    <n v="0"/>
    <n v="0"/>
    <n v="0"/>
    <n v="0"/>
    <n v="0"/>
    <n v="0"/>
    <n v="0"/>
    <n v="0"/>
    <n v="0"/>
    <n v="0"/>
    <n v="0"/>
    <n v="0"/>
    <n v="0"/>
    <n v="0"/>
    <n v="0"/>
    <n v="0"/>
    <n v="0"/>
    <n v="0"/>
    <x v="0"/>
    <n v="110"/>
    <n v="12471"/>
    <n v="4"/>
    <n v="11"/>
    <n v="5"/>
  </r>
  <r>
    <s v="SS The Leaf"/>
    <s v=" Sector 85 Gurgaon"/>
    <x v="1"/>
    <n v="115000"/>
    <n v="11966"/>
    <s v="North-East"/>
    <x v="0"/>
    <x v="8"/>
    <n v="9.6105632625772992E-3"/>
    <n v="961"/>
    <n v="1263"/>
    <n v="1741"/>
    <n v="2"/>
    <n v="2"/>
    <n v="3"/>
    <n v="2"/>
    <s v="unifamiliar"/>
    <n v="26"/>
    <n v="20"/>
    <n v="0"/>
    <n v="0"/>
    <n v="1"/>
    <n v="0"/>
    <n v="0"/>
    <n v="0"/>
    <n v="1"/>
    <n v="1"/>
    <n v="0"/>
    <n v="1"/>
    <n v="1"/>
    <n v="1"/>
    <n v="1"/>
    <n v="0"/>
    <n v="0"/>
    <n v="1"/>
    <n v="0"/>
    <n v="1"/>
    <n v="1"/>
    <n v="1"/>
    <n v="1"/>
    <n v="1"/>
    <n v="1"/>
    <n v="0"/>
    <n v="0"/>
    <n v="0"/>
    <n v="1"/>
    <x v="1"/>
    <x v="0"/>
    <n v="1"/>
    <n v="1"/>
    <n v="4"/>
    <n v="0"/>
    <n v="0"/>
    <n v="0"/>
    <n v="0"/>
    <n v="0"/>
    <n v="0"/>
    <n v="0"/>
    <n v="0"/>
    <n v="0"/>
    <n v="0"/>
    <n v="0"/>
    <n v="0"/>
    <n v="0"/>
    <n v="0"/>
    <n v="0"/>
    <n v="0"/>
    <n v="0"/>
    <n v="0"/>
    <x v="0"/>
    <n v="115"/>
    <n v="11966"/>
    <n v="4"/>
    <n v="11"/>
    <n v="5"/>
  </r>
  <r>
    <s v="SS The Leaf"/>
    <s v=" Sector 85 Gurgaon"/>
    <x v="1"/>
    <n v="220000.00000000003"/>
    <n v="6934"/>
    <s v="East"/>
    <x v="0"/>
    <x v="7"/>
    <n v="3.1727718488606803E-2"/>
    <m/>
    <m/>
    <n v="2812"/>
    <n v="4"/>
    <n v="5"/>
    <n v="3"/>
    <n v="4"/>
    <s v="plurifamiliar"/>
    <n v="26"/>
    <n v="4"/>
    <n v="0"/>
    <n v="0"/>
    <n v="0"/>
    <n v="0"/>
    <n v="0"/>
    <n v="1"/>
    <n v="1"/>
    <n v="0"/>
    <n v="0"/>
    <n v="1"/>
    <n v="1"/>
    <n v="1"/>
    <n v="1"/>
    <n v="1"/>
    <n v="1"/>
    <n v="1"/>
    <n v="0"/>
    <n v="1"/>
    <n v="1"/>
    <n v="1"/>
    <n v="1"/>
    <n v="1"/>
    <n v="1"/>
    <n v="0"/>
    <n v="0"/>
    <n v="0"/>
    <n v="1"/>
    <x v="1"/>
    <x v="0"/>
    <n v="1"/>
    <n v="1"/>
    <n v="0"/>
    <n v="0"/>
    <n v="0"/>
    <n v="0"/>
    <n v="0"/>
    <n v="0"/>
    <n v="0"/>
    <n v="0"/>
    <n v="0"/>
    <n v="0"/>
    <n v="0"/>
    <n v="0"/>
    <n v="0"/>
    <n v="0"/>
    <n v="0"/>
    <n v="0"/>
    <n v="0"/>
    <n v="0"/>
    <n v="0"/>
    <x v="0"/>
    <n v="220.00000000000003"/>
    <n v="6934"/>
    <n v="0"/>
    <n v="12"/>
    <n v="5"/>
  </r>
  <r>
    <s v="SS The Leaf"/>
    <s v=" Sector 85 Gurgaon"/>
    <x v="1"/>
    <n v="125000"/>
    <n v="7179"/>
    <s v="North"/>
    <x v="0"/>
    <x v="0"/>
    <n v="1.7411895807215399E-2"/>
    <n v="1741"/>
    <m/>
    <m/>
    <n v="2"/>
    <n v="2"/>
    <n v="2"/>
    <n v="2"/>
    <s v="unifamiliar"/>
    <n v="26"/>
    <n v="16"/>
    <n v="0"/>
    <n v="0"/>
    <n v="0"/>
    <n v="0"/>
    <n v="0"/>
    <n v="0"/>
    <n v="1"/>
    <n v="0"/>
    <n v="0"/>
    <n v="0"/>
    <n v="1"/>
    <n v="0"/>
    <n v="1"/>
    <n v="1"/>
    <n v="1"/>
    <n v="1"/>
    <n v="1"/>
    <n v="1"/>
    <n v="0"/>
    <n v="0"/>
    <n v="0"/>
    <n v="1"/>
    <n v="1"/>
    <n v="0"/>
    <n v="0"/>
    <n v="0"/>
    <n v="1"/>
    <x v="1"/>
    <x v="0"/>
    <n v="1"/>
    <n v="1"/>
    <n v="3"/>
    <n v="2"/>
    <n v="0"/>
    <n v="0"/>
    <n v="0"/>
    <n v="0"/>
    <n v="0"/>
    <n v="1"/>
    <n v="0"/>
    <n v="0"/>
    <n v="0"/>
    <n v="0"/>
    <n v="0"/>
    <n v="3"/>
    <n v="0"/>
    <n v="0"/>
    <n v="0"/>
    <n v="0"/>
    <n v="2"/>
    <x v="1"/>
    <n v="125"/>
    <n v="7179"/>
    <n v="9"/>
    <n v="8"/>
    <n v="5"/>
  </r>
  <r>
    <s v="SS The Leaf"/>
    <s v=" Sector 85 Gurgaon"/>
    <x v="1"/>
    <n v="230000"/>
    <n v="8179"/>
    <s v="South"/>
    <x v="0"/>
    <x v="10"/>
    <n v="2.8120797163467399E-2"/>
    <m/>
    <m/>
    <n v="2812"/>
    <n v="4"/>
    <n v="4"/>
    <n v="3"/>
    <n v="4"/>
    <s v="plurifamiliar"/>
    <n v="26"/>
    <n v="8"/>
    <n v="1"/>
    <n v="0"/>
    <n v="0"/>
    <n v="0"/>
    <n v="0"/>
    <n v="0"/>
    <n v="1"/>
    <n v="0"/>
    <n v="0"/>
    <n v="0"/>
    <n v="1"/>
    <n v="0"/>
    <n v="1"/>
    <n v="0"/>
    <n v="0"/>
    <n v="1"/>
    <n v="0"/>
    <n v="0"/>
    <n v="0"/>
    <n v="0"/>
    <n v="0"/>
    <n v="1"/>
    <n v="1"/>
    <n v="0"/>
    <n v="0"/>
    <n v="0"/>
    <n v="1"/>
    <x v="1"/>
    <x v="0"/>
    <n v="1"/>
    <n v="1"/>
    <n v="4"/>
    <n v="0"/>
    <n v="0"/>
    <n v="0"/>
    <n v="0"/>
    <n v="0"/>
    <n v="0"/>
    <n v="0"/>
    <n v="0"/>
    <n v="0"/>
    <n v="0"/>
    <n v="0"/>
    <n v="0"/>
    <n v="0"/>
    <n v="0"/>
    <n v="0"/>
    <n v="0"/>
    <n v="0"/>
    <n v="0"/>
    <x v="0"/>
    <n v="230"/>
    <n v="8179"/>
    <n v="4"/>
    <n v="5"/>
    <n v="5"/>
  </r>
  <r>
    <s v="SS The Leaf"/>
    <s v=" Sector 85 Gurgaon"/>
    <x v="1"/>
    <n v="200000"/>
    <n v="8305"/>
    <s v="East"/>
    <x v="0"/>
    <x v="10"/>
    <n v="2.40818783865141E-2"/>
    <m/>
    <m/>
    <n v="2408"/>
    <n v="3"/>
    <n v="4"/>
    <n v="3"/>
    <n v="3"/>
    <s v="plurifamiliar"/>
    <n v="26"/>
    <n v="8"/>
    <n v="1"/>
    <n v="0"/>
    <n v="0"/>
    <n v="0"/>
    <n v="0"/>
    <n v="0"/>
    <n v="1"/>
    <n v="0"/>
    <n v="0"/>
    <n v="0"/>
    <n v="1"/>
    <n v="0"/>
    <n v="1"/>
    <n v="0"/>
    <n v="0"/>
    <n v="1"/>
    <n v="0"/>
    <n v="0"/>
    <n v="0"/>
    <n v="0"/>
    <n v="0"/>
    <n v="1"/>
    <n v="1"/>
    <n v="0"/>
    <n v="0"/>
    <n v="0"/>
    <n v="1"/>
    <x v="1"/>
    <x v="0"/>
    <n v="1"/>
    <n v="1"/>
    <n v="5"/>
    <n v="3"/>
    <n v="0"/>
    <n v="0"/>
    <n v="0"/>
    <n v="0"/>
    <n v="0"/>
    <n v="1"/>
    <n v="0"/>
    <n v="0"/>
    <n v="0"/>
    <n v="0"/>
    <n v="0"/>
    <n v="0"/>
    <n v="0"/>
    <n v="0"/>
    <n v="0"/>
    <n v="0"/>
    <n v="2"/>
    <x v="1"/>
    <n v="200"/>
    <n v="8305"/>
    <n v="9"/>
    <n v="5"/>
    <n v="5"/>
  </r>
  <r>
    <s v="SS The Leaf"/>
    <s v=" Sector 85 Gurgaon"/>
    <x v="1"/>
    <n v="177000"/>
    <n v="7350"/>
    <s v="South-East"/>
    <x v="2"/>
    <x v="7"/>
    <n v="2.4081632653061201E-2"/>
    <n v="1300"/>
    <n v="1450"/>
    <n v="2408"/>
    <n v="3"/>
    <n v="4"/>
    <n v="3"/>
    <n v="3"/>
    <s v="plurifamiliar"/>
    <n v="26"/>
    <n v="6"/>
    <n v="1"/>
    <n v="0"/>
    <n v="0"/>
    <n v="0"/>
    <n v="0"/>
    <n v="1"/>
    <n v="1"/>
    <n v="1"/>
    <n v="0"/>
    <n v="1"/>
    <n v="1"/>
    <n v="1"/>
    <n v="1"/>
    <n v="1"/>
    <n v="1"/>
    <n v="1"/>
    <n v="1"/>
    <n v="1"/>
    <n v="1"/>
    <n v="1"/>
    <n v="1"/>
    <n v="1"/>
    <n v="1"/>
    <n v="0"/>
    <n v="0"/>
    <n v="0"/>
    <n v="1"/>
    <x v="1"/>
    <x v="0"/>
    <n v="1"/>
    <n v="1"/>
    <n v="5"/>
    <n v="6"/>
    <n v="0"/>
    <n v="0"/>
    <n v="0"/>
    <n v="0"/>
    <n v="0"/>
    <n v="1"/>
    <n v="0"/>
    <n v="0"/>
    <n v="0"/>
    <n v="0"/>
    <n v="0"/>
    <n v="2"/>
    <n v="0"/>
    <n v="0"/>
    <n v="0"/>
    <n v="0"/>
    <n v="2"/>
    <x v="1"/>
    <n v="177"/>
    <n v="7350"/>
    <n v="14"/>
    <n v="15"/>
    <n v="5"/>
  </r>
  <r>
    <s v="SS The Leaf"/>
    <s v=" Sector 85 Gurgaon"/>
    <x v="1"/>
    <n v="120000"/>
    <n v="7317"/>
    <s v="South"/>
    <x v="0"/>
    <x v="9"/>
    <n v="1.6400164001639999E-2"/>
    <m/>
    <m/>
    <n v="1640"/>
    <n v="2"/>
    <n v="2"/>
    <n v="3"/>
    <n v="2"/>
    <s v="unifamiliar"/>
    <n v="26"/>
    <n v="12"/>
    <n v="0"/>
    <n v="0"/>
    <n v="0"/>
    <n v="0"/>
    <n v="0"/>
    <n v="1"/>
    <n v="1"/>
    <n v="0"/>
    <n v="1"/>
    <n v="1"/>
    <n v="1"/>
    <n v="1"/>
    <n v="1"/>
    <n v="1"/>
    <n v="1"/>
    <n v="1"/>
    <n v="1"/>
    <n v="1"/>
    <n v="1"/>
    <n v="1"/>
    <n v="1"/>
    <n v="1"/>
    <n v="1"/>
    <n v="0"/>
    <n v="0"/>
    <n v="0"/>
    <n v="1"/>
    <x v="1"/>
    <x v="0"/>
    <n v="1"/>
    <n v="1"/>
    <n v="4"/>
    <n v="2"/>
    <n v="0"/>
    <n v="0"/>
    <n v="0"/>
    <n v="1"/>
    <n v="0"/>
    <n v="1"/>
    <n v="0"/>
    <n v="0"/>
    <n v="0"/>
    <n v="0"/>
    <n v="0"/>
    <n v="2"/>
    <n v="0"/>
    <n v="0"/>
    <n v="0"/>
    <n v="0"/>
    <n v="2"/>
    <x v="1"/>
    <n v="120"/>
    <n v="7317"/>
    <n v="10"/>
    <n v="14"/>
    <n v="5"/>
  </r>
  <r>
    <s v="SS The Leaf"/>
    <s v=" Sector 85 Gurgaon"/>
    <x v="1"/>
    <n v="215000"/>
    <n v="7645"/>
    <s v="South"/>
    <x v="0"/>
    <x v="9"/>
    <n v="2.8122956180510101E-2"/>
    <m/>
    <m/>
    <n v="2812"/>
    <n v="4"/>
    <n v="5"/>
    <n v="3"/>
    <n v="4"/>
    <s v="plurifamiliar"/>
    <n v="15"/>
    <n v="1"/>
    <n v="1"/>
    <n v="0"/>
    <n v="0"/>
    <n v="0"/>
    <n v="0"/>
    <n v="1"/>
    <n v="1"/>
    <n v="1"/>
    <n v="1"/>
    <n v="1"/>
    <n v="1"/>
    <n v="1"/>
    <n v="1"/>
    <n v="1"/>
    <n v="1"/>
    <n v="1"/>
    <n v="1"/>
    <n v="1"/>
    <n v="1"/>
    <n v="1"/>
    <n v="1"/>
    <n v="1"/>
    <n v="1"/>
    <n v="0"/>
    <n v="0"/>
    <n v="0"/>
    <n v="1"/>
    <x v="1"/>
    <x v="0"/>
    <n v="1"/>
    <n v="1"/>
    <n v="0"/>
    <n v="0"/>
    <n v="0"/>
    <n v="0"/>
    <n v="0"/>
    <n v="0"/>
    <n v="0"/>
    <n v="0"/>
    <n v="0"/>
    <n v="0"/>
    <n v="0"/>
    <n v="0"/>
    <n v="0"/>
    <n v="0"/>
    <n v="0"/>
    <n v="0"/>
    <n v="0"/>
    <n v="0"/>
    <n v="0"/>
    <x v="0"/>
    <n v="215"/>
    <n v="7645"/>
    <n v="0"/>
    <n v="16"/>
    <n v="5"/>
  </r>
  <r>
    <s v="SS The Leaf"/>
    <s v=" Sector 85 Gurgaon"/>
    <x v="1"/>
    <n v="185000"/>
    <n v="7682"/>
    <s v="North"/>
    <x v="0"/>
    <x v="0"/>
    <n v="2.40822702421244E-2"/>
    <m/>
    <m/>
    <n v="2408"/>
    <n v="3"/>
    <n v="4"/>
    <n v="3"/>
    <n v="3"/>
    <s v="plurifamiliar"/>
    <n v="26"/>
    <n v="2"/>
    <n v="1"/>
    <n v="1"/>
    <n v="0"/>
    <n v="0"/>
    <n v="0"/>
    <n v="0"/>
    <n v="1"/>
    <n v="0"/>
    <n v="0"/>
    <n v="0"/>
    <n v="1"/>
    <n v="0"/>
    <n v="1"/>
    <n v="1"/>
    <n v="1"/>
    <n v="1"/>
    <n v="1"/>
    <n v="1"/>
    <n v="0"/>
    <n v="0"/>
    <n v="0"/>
    <n v="1"/>
    <n v="1"/>
    <n v="0"/>
    <n v="0"/>
    <n v="0"/>
    <n v="1"/>
    <x v="1"/>
    <x v="0"/>
    <n v="1"/>
    <n v="1"/>
    <n v="5"/>
    <n v="3"/>
    <n v="0"/>
    <n v="0"/>
    <n v="1"/>
    <n v="4"/>
    <n v="0"/>
    <n v="1"/>
    <n v="0"/>
    <n v="0"/>
    <n v="0"/>
    <n v="0"/>
    <n v="0"/>
    <n v="3"/>
    <n v="0"/>
    <n v="0"/>
    <n v="0"/>
    <n v="0"/>
    <n v="2"/>
    <x v="1"/>
    <n v="185"/>
    <n v="7682"/>
    <n v="17"/>
    <n v="10"/>
    <n v="5"/>
  </r>
  <r>
    <s v="SS The Leaf"/>
    <s v=" Sector 85 Gurgaon"/>
    <x v="1"/>
    <n v="106000"/>
    <n v="6343"/>
    <s v="South"/>
    <x v="0"/>
    <x v="0"/>
    <n v="1.67113353302853E-2"/>
    <m/>
    <m/>
    <n v="1671"/>
    <n v="2"/>
    <n v="2"/>
    <n v="2"/>
    <n v="2"/>
    <s v="unifamiliar"/>
    <n v="26"/>
    <n v="12"/>
    <n v="0"/>
    <n v="0"/>
    <n v="0"/>
    <n v="0"/>
    <n v="0"/>
    <n v="0"/>
    <n v="1"/>
    <n v="0"/>
    <n v="0"/>
    <n v="0"/>
    <n v="1"/>
    <n v="0"/>
    <n v="1"/>
    <n v="1"/>
    <n v="1"/>
    <n v="1"/>
    <n v="0"/>
    <n v="1"/>
    <n v="0"/>
    <n v="0"/>
    <n v="0"/>
    <n v="1"/>
    <n v="1"/>
    <n v="0"/>
    <n v="0"/>
    <n v="0"/>
    <n v="1"/>
    <x v="1"/>
    <x v="0"/>
    <n v="1"/>
    <n v="1"/>
    <n v="0"/>
    <n v="0"/>
    <n v="0"/>
    <n v="0"/>
    <n v="0"/>
    <n v="0"/>
    <n v="0"/>
    <n v="0"/>
    <n v="0"/>
    <n v="0"/>
    <n v="0"/>
    <n v="0"/>
    <n v="0"/>
    <n v="0"/>
    <n v="0"/>
    <n v="0"/>
    <n v="0"/>
    <n v="0"/>
    <n v="0"/>
    <x v="0"/>
    <n v="106"/>
    <n v="6343"/>
    <n v="0"/>
    <n v="7"/>
    <n v="5"/>
  </r>
  <r>
    <s v="SS The Leaf"/>
    <s v=" Sector 85 Gurgaon"/>
    <x v="1"/>
    <n v="114000"/>
    <n v="6433"/>
    <s v="South"/>
    <x v="0"/>
    <x v="0"/>
    <n v="1.7721125446914301E-2"/>
    <m/>
    <m/>
    <n v="1772"/>
    <n v="2"/>
    <n v="2"/>
    <n v="3"/>
    <n v="2"/>
    <s v="unifamiliar"/>
    <n v="26"/>
    <n v="16"/>
    <n v="0"/>
    <n v="0"/>
    <n v="0"/>
    <n v="0"/>
    <n v="0"/>
    <n v="0"/>
    <n v="1"/>
    <n v="0"/>
    <n v="0"/>
    <n v="0"/>
    <n v="1"/>
    <n v="0"/>
    <n v="1"/>
    <n v="1"/>
    <n v="1"/>
    <n v="1"/>
    <n v="0"/>
    <n v="1"/>
    <n v="0"/>
    <n v="0"/>
    <n v="0"/>
    <n v="1"/>
    <n v="1"/>
    <n v="0"/>
    <n v="0"/>
    <n v="0"/>
    <n v="1"/>
    <x v="1"/>
    <x v="0"/>
    <n v="1"/>
    <n v="1"/>
    <n v="0"/>
    <n v="0"/>
    <n v="0"/>
    <n v="0"/>
    <n v="0"/>
    <n v="0"/>
    <n v="0"/>
    <n v="0"/>
    <n v="0"/>
    <n v="0"/>
    <n v="0"/>
    <n v="0"/>
    <n v="0"/>
    <n v="0"/>
    <n v="0"/>
    <n v="0"/>
    <n v="0"/>
    <n v="0"/>
    <n v="0"/>
    <x v="0"/>
    <n v="114"/>
    <n v="6433"/>
    <n v="0"/>
    <n v="7"/>
    <n v="5"/>
  </r>
  <r>
    <s v="SS The Leaf"/>
    <s v=" Sector 85 Gurgaon"/>
    <x v="1"/>
    <n v="105000"/>
    <n v="6402"/>
    <s v="North-East"/>
    <x v="0"/>
    <x v="0"/>
    <n v="1.6401124648547299E-2"/>
    <m/>
    <m/>
    <n v="1640"/>
    <n v="2"/>
    <n v="2"/>
    <n v="3"/>
    <n v="2"/>
    <s v="unifamiliar"/>
    <n v="26"/>
    <n v="11"/>
    <n v="0"/>
    <n v="0"/>
    <n v="0"/>
    <n v="0"/>
    <n v="0"/>
    <n v="0"/>
    <n v="1"/>
    <n v="0"/>
    <n v="0"/>
    <n v="0"/>
    <n v="1"/>
    <n v="0"/>
    <n v="1"/>
    <n v="1"/>
    <n v="1"/>
    <n v="1"/>
    <n v="0"/>
    <n v="1"/>
    <n v="0"/>
    <n v="0"/>
    <n v="0"/>
    <n v="1"/>
    <n v="1"/>
    <n v="0"/>
    <n v="0"/>
    <n v="0"/>
    <n v="1"/>
    <x v="1"/>
    <x v="0"/>
    <n v="1"/>
    <n v="1"/>
    <n v="0"/>
    <n v="0"/>
    <n v="0"/>
    <n v="0"/>
    <n v="0"/>
    <n v="0"/>
    <n v="0"/>
    <n v="0"/>
    <n v="0"/>
    <n v="0"/>
    <n v="0"/>
    <n v="0"/>
    <n v="0"/>
    <n v="0"/>
    <n v="0"/>
    <n v="0"/>
    <n v="0"/>
    <n v="0"/>
    <n v="0"/>
    <x v="0"/>
    <n v="105"/>
    <n v="6402"/>
    <n v="0"/>
    <n v="7"/>
    <n v="5"/>
  </r>
  <r>
    <s v="SS The Leaf"/>
    <s v=" Sector 85 Gurgaon"/>
    <x v="1"/>
    <n v="120000"/>
    <n v="7317"/>
    <s v="North"/>
    <x v="0"/>
    <x v="9"/>
    <n v="1.6400164001639999E-2"/>
    <n v="1000"/>
    <n v="1300"/>
    <n v="1640"/>
    <n v="2"/>
    <n v="2"/>
    <n v="3"/>
    <n v="2"/>
    <s v="unifamiliar"/>
    <n v="26"/>
    <n v="6"/>
    <n v="0"/>
    <n v="0"/>
    <n v="0"/>
    <n v="0"/>
    <n v="1"/>
    <n v="1"/>
    <n v="1"/>
    <n v="1"/>
    <n v="1"/>
    <n v="1"/>
    <n v="1"/>
    <n v="1"/>
    <n v="1"/>
    <n v="1"/>
    <n v="1"/>
    <n v="1"/>
    <n v="1"/>
    <n v="1"/>
    <n v="1"/>
    <n v="1"/>
    <n v="1"/>
    <n v="1"/>
    <n v="1"/>
    <n v="0"/>
    <n v="0"/>
    <n v="0"/>
    <n v="1"/>
    <x v="1"/>
    <x v="0"/>
    <n v="1"/>
    <n v="1"/>
    <n v="4"/>
    <n v="3"/>
    <n v="0"/>
    <n v="0"/>
    <n v="0"/>
    <n v="0"/>
    <n v="0"/>
    <n v="1"/>
    <n v="0"/>
    <n v="0"/>
    <n v="0"/>
    <n v="0"/>
    <n v="0"/>
    <n v="3"/>
    <n v="0"/>
    <n v="0"/>
    <n v="0"/>
    <n v="0"/>
    <n v="2"/>
    <x v="1"/>
    <n v="120"/>
    <n v="7317"/>
    <n v="11"/>
    <n v="16"/>
    <n v="5"/>
  </r>
  <r>
    <s v="SS The Leaf"/>
    <s v=" Sector 85 Gurgaon"/>
    <x v="1"/>
    <n v="205000"/>
    <n v="7290"/>
    <s v="North-East"/>
    <x v="0"/>
    <x v="0"/>
    <n v="2.8120713305898399E-2"/>
    <n v="2250"/>
    <n v="2500"/>
    <n v="2812"/>
    <n v="4"/>
    <n v="4"/>
    <n v="3"/>
    <n v="4"/>
    <s v="plurifamiliar"/>
    <n v="15"/>
    <n v="4"/>
    <n v="1"/>
    <n v="0"/>
    <n v="0"/>
    <n v="0"/>
    <n v="0"/>
    <n v="0"/>
    <n v="1"/>
    <n v="0"/>
    <n v="0"/>
    <n v="0"/>
    <n v="1"/>
    <n v="0"/>
    <n v="1"/>
    <n v="1"/>
    <n v="1"/>
    <n v="1"/>
    <n v="1"/>
    <n v="1"/>
    <n v="0"/>
    <n v="0"/>
    <n v="0"/>
    <n v="1"/>
    <n v="1"/>
    <n v="0"/>
    <n v="0"/>
    <n v="0"/>
    <n v="1"/>
    <x v="1"/>
    <x v="0"/>
    <n v="1"/>
    <n v="1"/>
    <n v="6"/>
    <n v="4"/>
    <n v="0"/>
    <n v="0"/>
    <n v="0"/>
    <n v="0"/>
    <n v="0"/>
    <n v="1"/>
    <n v="0"/>
    <n v="0"/>
    <n v="0"/>
    <n v="0"/>
    <n v="0"/>
    <n v="3"/>
    <n v="0"/>
    <n v="0"/>
    <n v="0"/>
    <n v="0"/>
    <n v="2"/>
    <x v="1"/>
    <n v="205"/>
    <n v="7290"/>
    <n v="14"/>
    <n v="9"/>
    <n v="5"/>
  </r>
  <r>
    <s v="SS The Leaf"/>
    <s v=" Sector 85 Gurgaon"/>
    <x v="1"/>
    <n v="117000"/>
    <n v="6720"/>
    <s v="South-East"/>
    <x v="0"/>
    <x v="0"/>
    <n v="1.74107142857142E-2"/>
    <n v="1350"/>
    <n v="1550"/>
    <n v="1741"/>
    <n v="2"/>
    <n v="3"/>
    <n v="3"/>
    <n v="2"/>
    <s v="unifamiliar"/>
    <n v="26"/>
    <n v="10"/>
    <n v="0"/>
    <n v="0"/>
    <n v="0"/>
    <n v="0"/>
    <n v="0"/>
    <n v="0"/>
    <n v="1"/>
    <n v="0"/>
    <n v="0"/>
    <n v="0"/>
    <n v="1"/>
    <n v="0"/>
    <n v="1"/>
    <n v="1"/>
    <n v="1"/>
    <n v="1"/>
    <n v="1"/>
    <n v="1"/>
    <n v="0"/>
    <n v="0"/>
    <n v="0"/>
    <n v="1"/>
    <n v="1"/>
    <n v="0"/>
    <n v="0"/>
    <n v="0"/>
    <n v="1"/>
    <x v="1"/>
    <x v="0"/>
    <n v="1"/>
    <n v="1"/>
    <n v="4"/>
    <n v="0"/>
    <n v="0"/>
    <n v="0"/>
    <n v="0"/>
    <n v="0"/>
    <n v="0"/>
    <n v="0"/>
    <n v="0"/>
    <n v="0"/>
    <n v="0"/>
    <n v="0"/>
    <n v="0"/>
    <n v="0"/>
    <n v="0"/>
    <n v="0"/>
    <n v="0"/>
    <n v="0"/>
    <n v="0"/>
    <x v="0"/>
    <n v="117"/>
    <n v="6720"/>
    <n v="4"/>
    <n v="8"/>
    <n v="5"/>
  </r>
  <r>
    <s v="SS The Leaf"/>
    <s v=" Sector 85 Gurgaon"/>
    <x v="1"/>
    <n v="199000"/>
    <n v="8659"/>
    <s v="East"/>
    <x v="0"/>
    <x v="9"/>
    <n v="2.2981868576048E-2"/>
    <n v="2298"/>
    <n v="2398"/>
    <n v="2408"/>
    <n v="3"/>
    <n v="4"/>
    <n v="3"/>
    <n v="3"/>
    <s v="plurifamiliar"/>
    <n v="26"/>
    <n v="17"/>
    <n v="1"/>
    <n v="0"/>
    <n v="0"/>
    <n v="0"/>
    <n v="1"/>
    <n v="1"/>
    <n v="1"/>
    <n v="0"/>
    <n v="1"/>
    <n v="1"/>
    <n v="1"/>
    <n v="1"/>
    <n v="1"/>
    <n v="1"/>
    <n v="1"/>
    <n v="1"/>
    <n v="1"/>
    <n v="1"/>
    <n v="1"/>
    <n v="1"/>
    <n v="1"/>
    <n v="1"/>
    <n v="1"/>
    <n v="0"/>
    <n v="0"/>
    <n v="0"/>
    <n v="1"/>
    <x v="1"/>
    <x v="0"/>
    <n v="1"/>
    <n v="1"/>
    <n v="2"/>
    <n v="0"/>
    <n v="0"/>
    <n v="0"/>
    <n v="0"/>
    <n v="0"/>
    <n v="0"/>
    <n v="1"/>
    <n v="0"/>
    <n v="0"/>
    <n v="0"/>
    <n v="0"/>
    <n v="0"/>
    <n v="0"/>
    <n v="0"/>
    <n v="0"/>
    <n v="0"/>
    <n v="0"/>
    <n v="0"/>
    <x v="0"/>
    <n v="199"/>
    <n v="8659"/>
    <n v="3"/>
    <n v="16"/>
    <n v="5"/>
  </r>
  <r>
    <s v="SS The Leaf"/>
    <s v=" Sector 85 Gurgaon"/>
    <x v="1"/>
    <n v="107000"/>
    <n v="6524"/>
    <s v="South"/>
    <x v="0"/>
    <x v="8"/>
    <n v="1.6400980993255598E-2"/>
    <m/>
    <m/>
    <n v="1640"/>
    <n v="2"/>
    <n v="2"/>
    <n v="3"/>
    <n v="2"/>
    <s v="unifamiliar"/>
    <n v="26"/>
    <n v="21"/>
    <n v="0"/>
    <n v="0"/>
    <n v="1"/>
    <n v="0"/>
    <n v="0"/>
    <n v="0"/>
    <n v="1"/>
    <n v="1"/>
    <n v="0"/>
    <n v="1"/>
    <n v="1"/>
    <n v="1"/>
    <n v="1"/>
    <n v="0"/>
    <n v="0"/>
    <n v="1"/>
    <n v="0"/>
    <n v="1"/>
    <n v="1"/>
    <n v="1"/>
    <n v="1"/>
    <n v="1"/>
    <n v="1"/>
    <n v="0"/>
    <n v="0"/>
    <n v="0"/>
    <n v="1"/>
    <x v="1"/>
    <x v="0"/>
    <n v="1"/>
    <n v="1"/>
    <n v="0"/>
    <n v="0"/>
    <n v="0"/>
    <n v="0"/>
    <n v="0"/>
    <n v="0"/>
    <n v="0"/>
    <n v="0"/>
    <n v="0"/>
    <n v="0"/>
    <n v="0"/>
    <n v="0"/>
    <n v="0"/>
    <n v="0"/>
    <n v="0"/>
    <n v="0"/>
    <n v="0"/>
    <n v="0"/>
    <n v="0"/>
    <x v="0"/>
    <n v="107"/>
    <n v="6524"/>
    <n v="0"/>
    <n v="11"/>
    <n v="5"/>
  </r>
  <r>
    <s v="SS The Leaf"/>
    <s v=" Sector 85 Gurgaon"/>
    <x v="1"/>
    <n v="213000"/>
    <n v="7574"/>
    <s v="North"/>
    <x v="0"/>
    <x v="0"/>
    <n v="2.8122524425666699E-2"/>
    <n v="2200"/>
    <n v="2600"/>
    <n v="2812"/>
    <n v="4"/>
    <n v="4"/>
    <n v="3"/>
    <n v="4"/>
    <s v="plurifamiliar"/>
    <n v="15"/>
    <n v="2"/>
    <n v="0"/>
    <n v="0"/>
    <n v="0"/>
    <n v="0"/>
    <n v="0"/>
    <n v="0"/>
    <n v="1"/>
    <n v="0"/>
    <n v="0"/>
    <n v="0"/>
    <n v="1"/>
    <n v="0"/>
    <n v="1"/>
    <n v="1"/>
    <n v="1"/>
    <n v="0"/>
    <n v="1"/>
    <n v="1"/>
    <n v="0"/>
    <n v="0"/>
    <n v="0"/>
    <n v="1"/>
    <n v="1"/>
    <n v="0"/>
    <n v="0"/>
    <n v="0"/>
    <n v="1"/>
    <x v="1"/>
    <x v="0"/>
    <n v="1"/>
    <n v="1"/>
    <n v="6"/>
    <n v="0"/>
    <n v="0"/>
    <n v="0"/>
    <n v="0"/>
    <n v="0"/>
    <n v="0"/>
    <n v="0"/>
    <n v="0"/>
    <n v="0"/>
    <n v="0"/>
    <n v="0"/>
    <n v="0"/>
    <n v="0"/>
    <n v="0"/>
    <n v="0"/>
    <n v="0"/>
    <n v="0"/>
    <n v="0"/>
    <x v="0"/>
    <n v="213"/>
    <n v="7574"/>
    <n v="6"/>
    <n v="7"/>
    <n v="5"/>
  </r>
  <r>
    <s v="SS The Leaf"/>
    <s v=" Sector 85 Gurgaon"/>
    <x v="1"/>
    <n v="200000"/>
    <n v="8305"/>
    <s v="North"/>
    <x v="0"/>
    <x v="0"/>
    <n v="2.40818783865141E-2"/>
    <n v="2200"/>
    <n v="2300"/>
    <n v="2408"/>
    <n v="3"/>
    <n v="4"/>
    <n v="3"/>
    <n v="3"/>
    <s v="plurifamiliar"/>
    <n v="14"/>
    <n v="6"/>
    <n v="1"/>
    <n v="0"/>
    <n v="0"/>
    <n v="0"/>
    <n v="0"/>
    <n v="0"/>
    <n v="1"/>
    <n v="0"/>
    <n v="0"/>
    <n v="0"/>
    <n v="1"/>
    <n v="0"/>
    <n v="1"/>
    <n v="1"/>
    <n v="1"/>
    <n v="0"/>
    <n v="1"/>
    <n v="1"/>
    <n v="0"/>
    <n v="0"/>
    <n v="0"/>
    <n v="1"/>
    <n v="1"/>
    <n v="0"/>
    <n v="0"/>
    <n v="0"/>
    <n v="1"/>
    <x v="1"/>
    <x v="0"/>
    <n v="1"/>
    <n v="1"/>
    <n v="6"/>
    <n v="0"/>
    <n v="0"/>
    <n v="0"/>
    <n v="0"/>
    <n v="0"/>
    <n v="0"/>
    <n v="0"/>
    <n v="0"/>
    <n v="0"/>
    <n v="0"/>
    <n v="0"/>
    <n v="0"/>
    <n v="0"/>
    <n v="0"/>
    <n v="0"/>
    <n v="0"/>
    <n v="0"/>
    <n v="0"/>
    <x v="0"/>
    <n v="200"/>
    <n v="8305"/>
    <n v="6"/>
    <n v="8"/>
    <n v="5"/>
  </r>
  <r>
    <s v="SS The Leaf"/>
    <s v=" Sector 85 Gurgaon"/>
    <x v="1"/>
    <n v="210000"/>
    <n v="7467"/>
    <s v="North"/>
    <x v="0"/>
    <x v="0"/>
    <n v="2.8123744475693001E-2"/>
    <n v="2400"/>
    <n v="2600"/>
    <n v="2812"/>
    <n v="4"/>
    <n v="4"/>
    <n v="3"/>
    <n v="4"/>
    <s v="plurifamiliar"/>
    <n v="15"/>
    <n v="7"/>
    <n v="1"/>
    <n v="1"/>
    <n v="1"/>
    <n v="0"/>
    <n v="0"/>
    <n v="0"/>
    <n v="1"/>
    <n v="0"/>
    <n v="0"/>
    <n v="0"/>
    <n v="1"/>
    <n v="0"/>
    <n v="1"/>
    <n v="1"/>
    <n v="1"/>
    <n v="0"/>
    <n v="1"/>
    <n v="1"/>
    <n v="0"/>
    <n v="0"/>
    <n v="0"/>
    <n v="1"/>
    <n v="1"/>
    <n v="0"/>
    <n v="0"/>
    <n v="0"/>
    <n v="1"/>
    <x v="1"/>
    <x v="0"/>
    <n v="1"/>
    <n v="1"/>
    <n v="6"/>
    <n v="0"/>
    <n v="0"/>
    <n v="0"/>
    <n v="0"/>
    <n v="0"/>
    <n v="0"/>
    <n v="0"/>
    <n v="0"/>
    <n v="0"/>
    <n v="0"/>
    <n v="0"/>
    <n v="0"/>
    <n v="0"/>
    <n v="0"/>
    <n v="0"/>
    <n v="0"/>
    <n v="0"/>
    <n v="0"/>
    <x v="0"/>
    <n v="210"/>
    <n v="7467"/>
    <n v="6"/>
    <n v="10"/>
    <n v="5"/>
  </r>
  <r>
    <s v="SS The Leaf"/>
    <s v=" Sector 85 Gurgaon"/>
    <x v="1"/>
    <n v="213000"/>
    <n v="7574"/>
    <s v="North"/>
    <x v="0"/>
    <x v="0"/>
    <n v="2.8122524425666699E-2"/>
    <n v="2400"/>
    <n v="2600"/>
    <n v="2812"/>
    <n v="4"/>
    <n v="4"/>
    <n v="3"/>
    <n v="4"/>
    <s v="plurifamiliar"/>
    <n v="15"/>
    <n v="6"/>
    <n v="0"/>
    <n v="0"/>
    <n v="0"/>
    <n v="0"/>
    <n v="0"/>
    <n v="0"/>
    <n v="1"/>
    <n v="0"/>
    <n v="0"/>
    <n v="0"/>
    <n v="1"/>
    <n v="0"/>
    <n v="1"/>
    <n v="1"/>
    <n v="1"/>
    <n v="0"/>
    <n v="1"/>
    <n v="1"/>
    <n v="0"/>
    <n v="0"/>
    <n v="0"/>
    <n v="1"/>
    <n v="1"/>
    <n v="0"/>
    <n v="0"/>
    <n v="0"/>
    <n v="1"/>
    <x v="1"/>
    <x v="0"/>
    <n v="1"/>
    <n v="1"/>
    <n v="6"/>
    <n v="0"/>
    <n v="0"/>
    <n v="0"/>
    <n v="0"/>
    <n v="0"/>
    <n v="0"/>
    <n v="0"/>
    <n v="0"/>
    <n v="0"/>
    <n v="0"/>
    <n v="0"/>
    <n v="0"/>
    <n v="0"/>
    <n v="0"/>
    <n v="0"/>
    <n v="0"/>
    <n v="0"/>
    <n v="0"/>
    <x v="0"/>
    <n v="213"/>
    <n v="7574"/>
    <n v="6"/>
    <n v="7"/>
    <n v="5"/>
  </r>
  <r>
    <s v="SS The Leaf"/>
    <s v=" Sector 85 Gurgaon"/>
    <x v="1"/>
    <n v="125000"/>
    <n v="7179"/>
    <s v="South-East"/>
    <x v="0"/>
    <x v="0"/>
    <n v="1.7411895807215399E-2"/>
    <n v="1720"/>
    <n v="1730"/>
    <n v="1741"/>
    <n v="2"/>
    <n v="2"/>
    <n v="3"/>
    <n v="2"/>
    <s v="unifamiliar"/>
    <n v="26"/>
    <n v="10"/>
    <n v="0"/>
    <n v="0"/>
    <n v="0"/>
    <n v="0"/>
    <n v="0"/>
    <n v="0"/>
    <n v="1"/>
    <n v="0"/>
    <n v="0"/>
    <n v="0"/>
    <n v="1"/>
    <n v="0"/>
    <n v="1"/>
    <n v="1"/>
    <n v="1"/>
    <n v="1"/>
    <n v="1"/>
    <n v="1"/>
    <n v="0"/>
    <n v="0"/>
    <n v="0"/>
    <n v="1"/>
    <n v="1"/>
    <n v="0"/>
    <n v="0"/>
    <n v="0"/>
    <n v="1"/>
    <x v="1"/>
    <x v="0"/>
    <n v="1"/>
    <n v="1"/>
    <n v="4"/>
    <n v="0"/>
    <n v="0"/>
    <n v="0"/>
    <n v="0"/>
    <n v="0"/>
    <n v="0"/>
    <n v="0"/>
    <n v="0"/>
    <n v="0"/>
    <n v="0"/>
    <n v="0"/>
    <n v="0"/>
    <n v="0"/>
    <n v="0"/>
    <n v="0"/>
    <n v="0"/>
    <n v="0"/>
    <n v="0"/>
    <x v="0"/>
    <n v="125"/>
    <n v="7179"/>
    <n v="4"/>
    <n v="8"/>
    <n v="5"/>
  </r>
  <r>
    <s v="SS The Leaf"/>
    <s v=" Sector 83 Gurgaon"/>
    <x v="1"/>
    <n v="119000"/>
    <n v="7225"/>
    <s v="South-East"/>
    <x v="0"/>
    <x v="0"/>
    <n v="1.6470588235294101E-2"/>
    <n v="1620"/>
    <n v="1630"/>
    <n v="1640"/>
    <n v="2"/>
    <n v="2"/>
    <n v="3"/>
    <n v="2"/>
    <s v="unifamiliar"/>
    <n v="26"/>
    <n v="4"/>
    <n v="0"/>
    <n v="0"/>
    <n v="0"/>
    <n v="0"/>
    <n v="0"/>
    <n v="0"/>
    <n v="1"/>
    <n v="0"/>
    <n v="0"/>
    <n v="0"/>
    <n v="1"/>
    <n v="0"/>
    <n v="1"/>
    <n v="1"/>
    <n v="1"/>
    <n v="1"/>
    <n v="1"/>
    <n v="1"/>
    <n v="0"/>
    <n v="0"/>
    <n v="0"/>
    <n v="1"/>
    <n v="0"/>
    <n v="1"/>
    <n v="1"/>
    <n v="1"/>
    <n v="1"/>
    <x v="0"/>
    <x v="0"/>
    <n v="0"/>
    <n v="0"/>
    <n v="4"/>
    <n v="0"/>
    <n v="0"/>
    <n v="0"/>
    <n v="0"/>
    <n v="0"/>
    <n v="0"/>
    <n v="0"/>
    <n v="0"/>
    <n v="0"/>
    <n v="0"/>
    <n v="0"/>
    <n v="0"/>
    <n v="0"/>
    <n v="0"/>
    <n v="0"/>
    <n v="0"/>
    <n v="0"/>
    <n v="0"/>
    <x v="0"/>
    <n v="119"/>
    <n v="7225"/>
    <n v="4"/>
    <n v="8"/>
    <n v="6"/>
  </r>
  <r>
    <s v="SS The Leaf"/>
    <s v="Sector 83 Gurgaon"/>
    <x v="1"/>
    <n v="117000"/>
    <n v="7001"/>
    <s v="East"/>
    <x v="0"/>
    <x v="0"/>
    <n v="1.6711898300242799E-2"/>
    <n v="1650"/>
    <n v="1660"/>
    <n v="1671"/>
    <n v="2"/>
    <n v="2"/>
    <n v="3"/>
    <n v="2"/>
    <s v="unifamiliar"/>
    <n v="26"/>
    <n v="11"/>
    <n v="0"/>
    <n v="0"/>
    <n v="0"/>
    <n v="0"/>
    <n v="0"/>
    <n v="0"/>
    <n v="1"/>
    <n v="0"/>
    <n v="0"/>
    <n v="0"/>
    <n v="1"/>
    <n v="0"/>
    <n v="1"/>
    <n v="1"/>
    <n v="1"/>
    <n v="1"/>
    <n v="1"/>
    <n v="1"/>
    <n v="0"/>
    <n v="0"/>
    <n v="0"/>
    <n v="1"/>
    <n v="1"/>
    <n v="0"/>
    <n v="0"/>
    <n v="0"/>
    <n v="1"/>
    <x v="1"/>
    <x v="0"/>
    <n v="1"/>
    <n v="1"/>
    <n v="4"/>
    <n v="0"/>
    <n v="0"/>
    <n v="0"/>
    <n v="0"/>
    <n v="0"/>
    <n v="0"/>
    <n v="0"/>
    <n v="0"/>
    <n v="0"/>
    <n v="0"/>
    <n v="0"/>
    <n v="0"/>
    <n v="0"/>
    <n v="0"/>
    <n v="0"/>
    <n v="0"/>
    <n v="0"/>
    <n v="0"/>
    <x v="0"/>
    <n v="117"/>
    <n v="7001"/>
    <n v="4"/>
    <n v="8"/>
    <n v="5"/>
  </r>
  <r>
    <s v="SS The Leaf"/>
    <s v=" Sector 85 Gurgaon"/>
    <x v="1"/>
    <n v="209000"/>
    <n v="7432"/>
    <s v="South-East"/>
    <x v="0"/>
    <x v="0"/>
    <n v="2.81216361679224E-2"/>
    <n v="2400"/>
    <n v="2600"/>
    <n v="2812"/>
    <n v="4"/>
    <n v="4"/>
    <n v="3"/>
    <n v="4"/>
    <s v="plurifamiliar"/>
    <n v="15"/>
    <n v="8"/>
    <n v="1"/>
    <n v="1"/>
    <n v="1"/>
    <n v="0"/>
    <n v="0"/>
    <n v="0"/>
    <n v="1"/>
    <n v="0"/>
    <n v="0"/>
    <n v="0"/>
    <n v="1"/>
    <n v="0"/>
    <n v="1"/>
    <n v="1"/>
    <n v="1"/>
    <n v="1"/>
    <n v="1"/>
    <n v="1"/>
    <n v="0"/>
    <n v="0"/>
    <n v="0"/>
    <n v="0"/>
    <n v="0"/>
    <n v="0"/>
    <n v="0"/>
    <n v="0"/>
    <n v="0"/>
    <x v="1"/>
    <x v="0"/>
    <n v="0"/>
    <n v="0"/>
    <n v="6"/>
    <n v="0"/>
    <n v="0"/>
    <n v="0"/>
    <n v="0"/>
    <n v="0"/>
    <n v="0"/>
    <n v="0"/>
    <n v="0"/>
    <n v="0"/>
    <n v="0"/>
    <n v="0"/>
    <n v="0"/>
    <n v="0"/>
    <n v="0"/>
    <n v="0"/>
    <n v="0"/>
    <n v="0"/>
    <n v="0"/>
    <x v="0"/>
    <n v="209"/>
    <n v="7432"/>
    <n v="6"/>
    <n v="11"/>
    <n v="0"/>
  </r>
  <r>
    <s v="SS The Leaf"/>
    <s v=" Sector 85 Gurgaon"/>
    <x v="1"/>
    <n v="217000"/>
    <n v="7716"/>
    <s v="North"/>
    <x v="0"/>
    <x v="0"/>
    <n v="2.8123379989631901E-2"/>
    <n v="2400"/>
    <n v="2600"/>
    <n v="2812"/>
    <n v="4"/>
    <n v="4"/>
    <n v="3"/>
    <n v="4"/>
    <s v="plurifamiliar"/>
    <n v="15"/>
    <n v="7"/>
    <n v="1"/>
    <n v="1"/>
    <n v="1"/>
    <n v="0"/>
    <n v="0"/>
    <n v="0"/>
    <n v="1"/>
    <n v="0"/>
    <n v="0"/>
    <n v="0"/>
    <n v="1"/>
    <n v="0"/>
    <n v="1"/>
    <n v="1"/>
    <n v="1"/>
    <n v="0"/>
    <n v="1"/>
    <n v="1"/>
    <n v="0"/>
    <n v="0"/>
    <n v="0"/>
    <n v="0"/>
    <n v="0"/>
    <n v="0"/>
    <n v="0"/>
    <n v="0"/>
    <n v="0"/>
    <x v="1"/>
    <x v="0"/>
    <n v="0"/>
    <n v="0"/>
    <n v="6"/>
    <n v="0"/>
    <n v="0"/>
    <n v="0"/>
    <n v="0"/>
    <n v="0"/>
    <n v="0"/>
    <n v="0"/>
    <n v="0"/>
    <n v="0"/>
    <n v="0"/>
    <n v="0"/>
    <n v="0"/>
    <n v="0"/>
    <n v="0"/>
    <n v="0"/>
    <n v="0"/>
    <n v="0"/>
    <n v="0"/>
    <x v="0"/>
    <n v="217"/>
    <n v="7716"/>
    <n v="6"/>
    <n v="10"/>
    <n v="0"/>
  </r>
  <r>
    <s v="SS The Leaf"/>
    <s v=" Sector 85 Gurgaon"/>
    <x v="1"/>
    <n v="214000"/>
    <n v="7610"/>
    <s v="North"/>
    <x v="0"/>
    <x v="0"/>
    <n v="2.81208935611038E-2"/>
    <n v="2000"/>
    <n v="2300"/>
    <n v="2812"/>
    <n v="4"/>
    <n v="4"/>
    <n v="3"/>
    <n v="4"/>
    <s v="plurifamiliar"/>
    <n v="15"/>
    <n v="6"/>
    <n v="1"/>
    <n v="1"/>
    <n v="1"/>
    <n v="0"/>
    <n v="0"/>
    <n v="0"/>
    <n v="1"/>
    <n v="0"/>
    <n v="0"/>
    <n v="0"/>
    <n v="1"/>
    <n v="0"/>
    <n v="1"/>
    <n v="1"/>
    <n v="1"/>
    <n v="0"/>
    <n v="1"/>
    <n v="1"/>
    <n v="0"/>
    <n v="0"/>
    <n v="0"/>
    <n v="0"/>
    <n v="0"/>
    <n v="0"/>
    <n v="0"/>
    <n v="0"/>
    <n v="0"/>
    <x v="1"/>
    <x v="0"/>
    <n v="0"/>
    <n v="0"/>
    <n v="6"/>
    <n v="0"/>
    <n v="0"/>
    <n v="0"/>
    <n v="0"/>
    <n v="0"/>
    <n v="0"/>
    <n v="0"/>
    <n v="0"/>
    <n v="0"/>
    <n v="0"/>
    <n v="0"/>
    <n v="0"/>
    <n v="0"/>
    <n v="0"/>
    <n v="0"/>
    <n v="0"/>
    <n v="0"/>
    <n v="0"/>
    <x v="0"/>
    <n v="214"/>
    <n v="7610"/>
    <n v="6"/>
    <n v="10"/>
    <n v="0"/>
  </r>
  <r>
    <s v="SS The Leaf"/>
    <s v=" Sector 85 Gurgaon"/>
    <x v="1"/>
    <n v="210000"/>
    <n v="7467"/>
    <s v="North-West"/>
    <x v="0"/>
    <x v="0"/>
    <n v="2.8123744475693001E-2"/>
    <n v="2400"/>
    <n v="2600"/>
    <n v="2812"/>
    <n v="4"/>
    <n v="4"/>
    <n v="3"/>
    <n v="4"/>
    <s v="plurifamiliar"/>
    <n v="15"/>
    <n v="2"/>
    <n v="0"/>
    <n v="0"/>
    <n v="0"/>
    <n v="0"/>
    <n v="0"/>
    <n v="0"/>
    <n v="1"/>
    <n v="0"/>
    <n v="0"/>
    <n v="0"/>
    <n v="1"/>
    <n v="0"/>
    <n v="1"/>
    <n v="1"/>
    <n v="1"/>
    <n v="0"/>
    <n v="1"/>
    <n v="1"/>
    <n v="0"/>
    <n v="0"/>
    <n v="0"/>
    <n v="0"/>
    <n v="0"/>
    <n v="0"/>
    <n v="0"/>
    <n v="0"/>
    <n v="0"/>
    <x v="1"/>
    <x v="0"/>
    <n v="0"/>
    <n v="0"/>
    <n v="6"/>
    <n v="0"/>
    <n v="0"/>
    <n v="0"/>
    <n v="0"/>
    <n v="0"/>
    <n v="0"/>
    <n v="0"/>
    <n v="0"/>
    <n v="0"/>
    <n v="0"/>
    <n v="0"/>
    <n v="0"/>
    <n v="0"/>
    <n v="0"/>
    <n v="0"/>
    <n v="0"/>
    <n v="0"/>
    <n v="0"/>
    <x v="0"/>
    <n v="210"/>
    <n v="7467"/>
    <n v="6"/>
    <n v="7"/>
    <n v="0"/>
  </r>
  <r>
    <s v="SS The Leaf"/>
    <s v=" Sector 85 Gurgaon"/>
    <x v="1"/>
    <n v="198000"/>
    <n v="8222"/>
    <s v="West"/>
    <x v="0"/>
    <x v="19"/>
    <n v="2.4081731938701001E-2"/>
    <n v="2200"/>
    <n v="2300"/>
    <n v="2408"/>
    <n v="3"/>
    <n v="4"/>
    <n v="3"/>
    <n v="3"/>
    <s v="plurifamiliar"/>
    <n v="14"/>
    <n v="6"/>
    <n v="0"/>
    <n v="0"/>
    <n v="0"/>
    <n v="0"/>
    <n v="0"/>
    <n v="0"/>
    <n v="1"/>
    <n v="0"/>
    <n v="0"/>
    <n v="0"/>
    <n v="1"/>
    <n v="0"/>
    <n v="1"/>
    <n v="0"/>
    <n v="1"/>
    <n v="1"/>
    <n v="1"/>
    <n v="1"/>
    <n v="0"/>
    <n v="0"/>
    <n v="0"/>
    <n v="0"/>
    <n v="0"/>
    <n v="0"/>
    <n v="0"/>
    <n v="0"/>
    <n v="0"/>
    <x v="1"/>
    <x v="0"/>
    <n v="0"/>
    <n v="0"/>
    <n v="6"/>
    <n v="0"/>
    <n v="0"/>
    <n v="0"/>
    <n v="0"/>
    <n v="0"/>
    <n v="0"/>
    <n v="0"/>
    <n v="0"/>
    <n v="0"/>
    <n v="0"/>
    <n v="0"/>
    <n v="0"/>
    <n v="0"/>
    <n v="0"/>
    <n v="0"/>
    <n v="0"/>
    <n v="0"/>
    <n v="0"/>
    <x v="0"/>
    <n v="198"/>
    <n v="8222"/>
    <n v="6"/>
    <n v="7"/>
    <n v="0"/>
  </r>
  <r>
    <s v="SS The Leaf"/>
    <s v=" Sector 85 Gurgaon"/>
    <x v="1"/>
    <n v="124000"/>
    <n v="7122"/>
    <s v="West"/>
    <x v="0"/>
    <x v="0"/>
    <n v="1.7410839651783201E-2"/>
    <n v="1720"/>
    <n v="1730"/>
    <n v="1741"/>
    <n v="2"/>
    <n v="2"/>
    <n v="3"/>
    <n v="2"/>
    <s v="unifamiliar"/>
    <n v="26"/>
    <n v="10"/>
    <n v="0"/>
    <n v="0"/>
    <n v="0"/>
    <n v="0"/>
    <n v="0"/>
    <n v="0"/>
    <n v="1"/>
    <n v="0"/>
    <n v="0"/>
    <n v="0"/>
    <n v="1"/>
    <n v="0"/>
    <n v="1"/>
    <n v="1"/>
    <n v="1"/>
    <n v="1"/>
    <n v="1"/>
    <n v="1"/>
    <n v="0"/>
    <n v="0"/>
    <n v="0"/>
    <n v="1"/>
    <n v="1"/>
    <n v="0"/>
    <n v="0"/>
    <n v="0"/>
    <n v="1"/>
    <x v="1"/>
    <x v="0"/>
    <n v="1"/>
    <n v="1"/>
    <n v="4"/>
    <n v="0"/>
    <n v="0"/>
    <n v="0"/>
    <n v="0"/>
    <n v="0"/>
    <n v="0"/>
    <n v="0"/>
    <n v="0"/>
    <n v="0"/>
    <n v="0"/>
    <n v="0"/>
    <n v="0"/>
    <n v="0"/>
    <n v="0"/>
    <n v="0"/>
    <n v="0"/>
    <n v="0"/>
    <n v="0"/>
    <x v="0"/>
    <n v="124"/>
    <n v="7122"/>
    <n v="4"/>
    <n v="8"/>
    <n v="5"/>
  </r>
  <r>
    <s v="SS The Leaf"/>
    <s v=" Sector 85 Gurgaon"/>
    <x v="1"/>
    <n v="118000"/>
    <n v="7170"/>
    <s v="West"/>
    <x v="0"/>
    <x v="0"/>
    <n v="1.6457461645746099E-2"/>
    <n v="1620"/>
    <n v="1630"/>
    <n v="1640"/>
    <n v="2"/>
    <n v="2"/>
    <n v="3"/>
    <n v="2"/>
    <s v="unifamiliar"/>
    <n v="26"/>
    <n v="4"/>
    <n v="0"/>
    <n v="0"/>
    <n v="0"/>
    <n v="0"/>
    <n v="0"/>
    <n v="0"/>
    <n v="1"/>
    <n v="0"/>
    <n v="0"/>
    <n v="0"/>
    <n v="1"/>
    <n v="0"/>
    <n v="1"/>
    <n v="1"/>
    <n v="1"/>
    <n v="1"/>
    <n v="1"/>
    <n v="1"/>
    <n v="0"/>
    <n v="0"/>
    <n v="0"/>
    <n v="1"/>
    <n v="0"/>
    <n v="0"/>
    <n v="0"/>
    <n v="1"/>
    <n v="0"/>
    <x v="1"/>
    <x v="0"/>
    <n v="0"/>
    <n v="0"/>
    <n v="4"/>
    <n v="0"/>
    <n v="0"/>
    <n v="0"/>
    <n v="0"/>
    <n v="0"/>
    <n v="0"/>
    <n v="0"/>
    <n v="0"/>
    <n v="0"/>
    <n v="0"/>
    <n v="0"/>
    <n v="0"/>
    <n v="0"/>
    <n v="0"/>
    <n v="0"/>
    <n v="0"/>
    <n v="0"/>
    <n v="0"/>
    <x v="0"/>
    <n v="118"/>
    <n v="7170"/>
    <n v="4"/>
    <n v="8"/>
    <n v="2"/>
  </r>
  <r>
    <s v="SS The Leaf"/>
    <s v=" Sector 85 Gurgaon"/>
    <x v="1"/>
    <n v="120000"/>
    <n v="7151"/>
    <s v="North-East"/>
    <x v="0"/>
    <x v="0"/>
    <n v="1.6780869808418399E-2"/>
    <n v="1650"/>
    <n v="1660"/>
    <n v="1671"/>
    <n v="2"/>
    <n v="2"/>
    <n v="3"/>
    <n v="2"/>
    <s v="unifamiliar"/>
    <n v="26"/>
    <n v="15"/>
    <n v="0"/>
    <n v="0"/>
    <n v="0"/>
    <n v="0"/>
    <n v="0"/>
    <n v="0"/>
    <n v="1"/>
    <n v="0"/>
    <n v="0"/>
    <n v="0"/>
    <n v="1"/>
    <n v="0"/>
    <n v="1"/>
    <n v="1"/>
    <n v="1"/>
    <n v="1"/>
    <n v="1"/>
    <n v="1"/>
    <n v="0"/>
    <n v="0"/>
    <n v="0"/>
    <n v="1"/>
    <n v="0"/>
    <n v="0"/>
    <n v="0"/>
    <n v="1"/>
    <n v="0"/>
    <x v="1"/>
    <x v="0"/>
    <n v="0"/>
    <n v="0"/>
    <n v="4"/>
    <n v="0"/>
    <n v="0"/>
    <n v="0"/>
    <n v="0"/>
    <n v="0"/>
    <n v="0"/>
    <n v="0"/>
    <n v="0"/>
    <n v="0"/>
    <n v="0"/>
    <n v="0"/>
    <n v="0"/>
    <n v="0"/>
    <n v="0"/>
    <n v="0"/>
    <n v="0"/>
    <n v="0"/>
    <n v="0"/>
    <x v="0"/>
    <n v="120"/>
    <n v="7151"/>
    <n v="4"/>
    <n v="8"/>
    <n v="2"/>
  </r>
  <r>
    <s v="SS The Leaf"/>
    <s v=" Sector 85 Gurgaon"/>
    <x v="1"/>
    <n v="119000"/>
    <n v="7121"/>
    <s v="West"/>
    <x v="0"/>
    <x v="0"/>
    <n v="1.6711136076393698E-2"/>
    <n v="1660"/>
    <n v="1670"/>
    <n v="1671"/>
    <n v="2"/>
    <n v="2"/>
    <n v="3"/>
    <n v="2"/>
    <s v="unifamiliar"/>
    <n v="26"/>
    <n v="11"/>
    <n v="0"/>
    <n v="0"/>
    <n v="0"/>
    <n v="0"/>
    <n v="0"/>
    <n v="0"/>
    <n v="1"/>
    <n v="0"/>
    <n v="0"/>
    <n v="0"/>
    <n v="1"/>
    <n v="0"/>
    <n v="1"/>
    <n v="1"/>
    <n v="1"/>
    <n v="1"/>
    <n v="1"/>
    <n v="1"/>
    <n v="0"/>
    <n v="0"/>
    <n v="0"/>
    <n v="1"/>
    <n v="0"/>
    <n v="0"/>
    <n v="0"/>
    <n v="1"/>
    <n v="0"/>
    <x v="1"/>
    <x v="0"/>
    <n v="0"/>
    <n v="0"/>
    <n v="4"/>
    <n v="0"/>
    <n v="0"/>
    <n v="0"/>
    <n v="0"/>
    <n v="0"/>
    <n v="0"/>
    <n v="0"/>
    <n v="0"/>
    <n v="0"/>
    <n v="0"/>
    <n v="0"/>
    <n v="0"/>
    <n v="0"/>
    <n v="0"/>
    <n v="0"/>
    <n v="0"/>
    <n v="0"/>
    <n v="0"/>
    <x v="0"/>
    <n v="119"/>
    <n v="7121"/>
    <n v="4"/>
    <n v="8"/>
    <n v="2"/>
  </r>
  <r>
    <s v="SS The Leaf"/>
    <s v=" Sector 85 Gurgaon"/>
    <x v="1"/>
    <n v="210000"/>
    <n v="7467"/>
    <s v="East"/>
    <x v="0"/>
    <x v="11"/>
    <n v="2.8123744475693001E-2"/>
    <m/>
    <m/>
    <n v="2812"/>
    <n v="4"/>
    <n v="5"/>
    <n v="3"/>
    <n v="4"/>
    <s v="plurifamiliar"/>
    <n v="26"/>
    <n v="9"/>
    <n v="0"/>
    <n v="0"/>
    <n v="0"/>
    <n v="0"/>
    <n v="0"/>
    <n v="1"/>
    <n v="1"/>
    <n v="1"/>
    <n v="0"/>
    <n v="1"/>
    <n v="1"/>
    <n v="1"/>
    <n v="1"/>
    <n v="0"/>
    <n v="0"/>
    <n v="1"/>
    <n v="0"/>
    <n v="1"/>
    <n v="1"/>
    <n v="1"/>
    <n v="1"/>
    <n v="1"/>
    <n v="1"/>
    <n v="0"/>
    <n v="0"/>
    <n v="0"/>
    <n v="1"/>
    <x v="1"/>
    <x v="0"/>
    <n v="1"/>
    <n v="1"/>
    <n v="4"/>
    <n v="4"/>
    <n v="0"/>
    <n v="0"/>
    <n v="0"/>
    <n v="0"/>
    <n v="0"/>
    <n v="1"/>
    <n v="0"/>
    <n v="0"/>
    <n v="0"/>
    <n v="0"/>
    <n v="0"/>
    <n v="4"/>
    <n v="0"/>
    <n v="0"/>
    <n v="0"/>
    <n v="0"/>
    <n v="2"/>
    <x v="1"/>
    <n v="210"/>
    <n v="7467"/>
    <n v="13"/>
    <n v="11"/>
    <n v="5"/>
  </r>
  <r>
    <s v="SS The Leaf"/>
    <s v=" Sector 85 Gurgaon"/>
    <x v="1"/>
    <n v="120000"/>
    <n v="9677"/>
    <s v="East"/>
    <x v="0"/>
    <x v="9"/>
    <n v="1.24005373566187E-2"/>
    <n v="1240"/>
    <m/>
    <n v="1772"/>
    <n v="2"/>
    <n v="2"/>
    <n v="3"/>
    <n v="2"/>
    <s v="unifamiliar"/>
    <n v="26"/>
    <n v="9"/>
    <n v="0"/>
    <n v="0"/>
    <n v="0"/>
    <n v="1"/>
    <n v="1"/>
    <n v="1"/>
    <n v="1"/>
    <n v="0"/>
    <n v="1"/>
    <n v="1"/>
    <n v="1"/>
    <n v="1"/>
    <n v="1"/>
    <n v="1"/>
    <n v="1"/>
    <n v="1"/>
    <n v="1"/>
    <n v="1"/>
    <n v="1"/>
    <n v="1"/>
    <n v="1"/>
    <n v="1"/>
    <n v="1"/>
    <n v="0"/>
    <n v="0"/>
    <n v="0"/>
    <n v="1"/>
    <x v="1"/>
    <x v="0"/>
    <n v="1"/>
    <n v="1"/>
    <n v="4"/>
    <n v="0"/>
    <n v="0"/>
    <n v="0"/>
    <n v="0"/>
    <n v="0"/>
    <n v="0"/>
    <n v="0"/>
    <n v="0"/>
    <n v="0"/>
    <n v="0"/>
    <n v="0"/>
    <n v="0"/>
    <n v="0"/>
    <n v="0"/>
    <n v="0"/>
    <n v="0"/>
    <n v="0"/>
    <n v="0"/>
    <x v="0"/>
    <n v="120"/>
    <n v="9677"/>
    <n v="4"/>
    <n v="16"/>
    <n v="5"/>
  </r>
  <r>
    <s v="SS The Leaf"/>
    <s v=" Sector 85 Gurgaon"/>
    <x v="1"/>
    <n v="215000"/>
    <n v="10924"/>
    <s v="South"/>
    <x v="0"/>
    <x v="9"/>
    <n v="1.9681435371658701E-2"/>
    <n v="1968"/>
    <m/>
    <n v="2812"/>
    <n v="4"/>
    <n v="5"/>
    <n v="3"/>
    <n v="4"/>
    <s v="plurifamiliar"/>
    <n v="12"/>
    <n v="6"/>
    <n v="1"/>
    <n v="0"/>
    <n v="0"/>
    <n v="0"/>
    <n v="1"/>
    <n v="1"/>
    <n v="1"/>
    <n v="0"/>
    <n v="1"/>
    <n v="1"/>
    <n v="1"/>
    <n v="1"/>
    <n v="1"/>
    <n v="1"/>
    <n v="1"/>
    <n v="1"/>
    <n v="1"/>
    <n v="1"/>
    <n v="1"/>
    <n v="1"/>
    <n v="1"/>
    <n v="1"/>
    <n v="1"/>
    <n v="0"/>
    <n v="0"/>
    <n v="0"/>
    <n v="1"/>
    <x v="1"/>
    <x v="0"/>
    <n v="1"/>
    <n v="1"/>
    <n v="6"/>
    <n v="0"/>
    <n v="0"/>
    <n v="0"/>
    <n v="0"/>
    <n v="0"/>
    <n v="0"/>
    <n v="0"/>
    <n v="0"/>
    <n v="0"/>
    <n v="0"/>
    <n v="0"/>
    <n v="0"/>
    <n v="0"/>
    <n v="0"/>
    <n v="0"/>
    <n v="0"/>
    <n v="0"/>
    <n v="0"/>
    <x v="0"/>
    <n v="215"/>
    <n v="10924"/>
    <n v="6"/>
    <n v="16"/>
    <n v="5"/>
  </r>
  <r>
    <s v="SS The Leaf"/>
    <s v=" Sector 85 Gurgaon"/>
    <x v="1"/>
    <n v="200000"/>
    <n v="11869"/>
    <s v="West"/>
    <x v="0"/>
    <x v="9"/>
    <n v="1.6850619260257799E-2"/>
    <n v="1685"/>
    <m/>
    <n v="2408"/>
    <n v="3"/>
    <n v="4"/>
    <n v="3"/>
    <n v="3"/>
    <s v="plurifamiliar"/>
    <n v="16"/>
    <n v="5"/>
    <n v="1"/>
    <n v="0"/>
    <n v="0"/>
    <n v="0"/>
    <n v="1"/>
    <n v="1"/>
    <n v="1"/>
    <n v="0"/>
    <n v="1"/>
    <n v="1"/>
    <n v="1"/>
    <n v="1"/>
    <n v="1"/>
    <n v="1"/>
    <n v="1"/>
    <n v="1"/>
    <n v="1"/>
    <n v="1"/>
    <n v="1"/>
    <n v="1"/>
    <n v="1"/>
    <n v="1"/>
    <n v="1"/>
    <n v="0"/>
    <n v="0"/>
    <n v="0"/>
    <n v="1"/>
    <x v="1"/>
    <x v="0"/>
    <n v="1"/>
    <n v="1"/>
    <n v="5"/>
    <n v="0"/>
    <n v="0"/>
    <n v="0"/>
    <n v="0"/>
    <n v="0"/>
    <n v="0"/>
    <n v="0"/>
    <n v="0"/>
    <n v="0"/>
    <n v="0"/>
    <n v="0"/>
    <n v="0"/>
    <n v="0"/>
    <n v="0"/>
    <n v="0"/>
    <n v="0"/>
    <n v="0"/>
    <n v="0"/>
    <x v="0"/>
    <n v="200"/>
    <n v="11869"/>
    <n v="5"/>
    <n v="16"/>
    <n v="5"/>
  </r>
  <r>
    <s v="SS The Leaf"/>
    <s v=" Sector 85 Gurgaon"/>
    <x v="1"/>
    <n v="210000"/>
    <n v="8720"/>
    <s v="North"/>
    <x v="0"/>
    <x v="9"/>
    <n v="2.4082568807339399E-2"/>
    <n v="1685"/>
    <m/>
    <n v="2408"/>
    <n v="3"/>
    <n v="4"/>
    <n v="3"/>
    <n v="3"/>
    <s v="plurifamiliar"/>
    <n v="16"/>
    <n v="6"/>
    <n v="1"/>
    <n v="0"/>
    <n v="0"/>
    <n v="0"/>
    <n v="1"/>
    <n v="1"/>
    <n v="1"/>
    <n v="0"/>
    <n v="1"/>
    <n v="1"/>
    <n v="1"/>
    <n v="1"/>
    <n v="1"/>
    <n v="1"/>
    <n v="1"/>
    <n v="1"/>
    <n v="1"/>
    <n v="1"/>
    <n v="1"/>
    <n v="1"/>
    <n v="1"/>
    <n v="1"/>
    <n v="1"/>
    <n v="0"/>
    <n v="0"/>
    <n v="0"/>
    <n v="1"/>
    <x v="1"/>
    <x v="0"/>
    <n v="1"/>
    <n v="1"/>
    <n v="5"/>
    <n v="0"/>
    <n v="0"/>
    <n v="0"/>
    <n v="0"/>
    <n v="0"/>
    <n v="0"/>
    <n v="0"/>
    <n v="0"/>
    <n v="0"/>
    <n v="0"/>
    <n v="0"/>
    <n v="0"/>
    <n v="0"/>
    <n v="0"/>
    <n v="0"/>
    <n v="0"/>
    <n v="0"/>
    <n v="0"/>
    <x v="0"/>
    <n v="210"/>
    <n v="8720"/>
    <n v="5"/>
    <n v="16"/>
    <n v="5"/>
  </r>
  <r>
    <s v="SS The Leaf"/>
    <s v=" Sector 85 Gurgaon"/>
    <x v="1"/>
    <n v="120000"/>
    <n v="10452"/>
    <s v="West"/>
    <x v="0"/>
    <x v="9"/>
    <n v="1.14810562571756E-2"/>
    <n v="1148"/>
    <m/>
    <n v="1640"/>
    <n v="2"/>
    <n v="2"/>
    <n v="3"/>
    <n v="2"/>
    <s v="unifamiliar"/>
    <n v="26"/>
    <n v="2"/>
    <n v="0"/>
    <n v="0"/>
    <n v="0"/>
    <n v="1"/>
    <n v="1"/>
    <n v="1"/>
    <n v="1"/>
    <n v="0"/>
    <n v="1"/>
    <n v="1"/>
    <n v="1"/>
    <n v="1"/>
    <n v="1"/>
    <n v="1"/>
    <n v="1"/>
    <n v="1"/>
    <n v="1"/>
    <n v="1"/>
    <n v="1"/>
    <n v="1"/>
    <n v="1"/>
    <n v="1"/>
    <n v="1"/>
    <n v="0"/>
    <n v="0"/>
    <n v="0"/>
    <n v="1"/>
    <x v="1"/>
    <x v="0"/>
    <n v="1"/>
    <n v="1"/>
    <n v="4"/>
    <n v="0"/>
    <n v="0"/>
    <n v="0"/>
    <n v="0"/>
    <n v="0"/>
    <n v="0"/>
    <n v="0"/>
    <n v="0"/>
    <n v="0"/>
    <n v="0"/>
    <n v="0"/>
    <n v="0"/>
    <n v="0"/>
    <n v="0"/>
    <n v="0"/>
    <n v="0"/>
    <n v="0"/>
    <n v="0"/>
    <x v="0"/>
    <n v="120"/>
    <n v="10452"/>
    <n v="4"/>
    <n v="16"/>
    <n v="5"/>
  </r>
  <r>
    <s v="SS The Leaf"/>
    <s v=" Sector 85 Gurgaon"/>
    <x v="1"/>
    <n v="130000"/>
    <n v="7779"/>
    <s v="East"/>
    <x v="0"/>
    <x v="9"/>
    <n v="1.6711659596349099E-2"/>
    <n v="1169"/>
    <m/>
    <n v="1671"/>
    <n v="2"/>
    <n v="2"/>
    <n v="3"/>
    <n v="2"/>
    <s v="unifamiliar"/>
    <n v="26"/>
    <n v="16"/>
    <n v="0"/>
    <n v="0"/>
    <n v="0"/>
    <n v="1"/>
    <n v="1"/>
    <n v="1"/>
    <n v="1"/>
    <n v="0"/>
    <n v="1"/>
    <n v="1"/>
    <n v="1"/>
    <n v="1"/>
    <n v="1"/>
    <n v="1"/>
    <n v="1"/>
    <n v="1"/>
    <n v="1"/>
    <n v="1"/>
    <n v="1"/>
    <n v="1"/>
    <n v="1"/>
    <n v="1"/>
    <n v="1"/>
    <n v="0"/>
    <n v="0"/>
    <n v="0"/>
    <n v="1"/>
    <x v="1"/>
    <x v="0"/>
    <n v="1"/>
    <n v="1"/>
    <n v="4"/>
    <n v="0"/>
    <n v="0"/>
    <n v="0"/>
    <n v="0"/>
    <n v="0"/>
    <n v="0"/>
    <n v="0"/>
    <n v="0"/>
    <n v="0"/>
    <n v="0"/>
    <n v="0"/>
    <n v="0"/>
    <n v="0"/>
    <n v="0"/>
    <n v="0"/>
    <n v="0"/>
    <n v="0"/>
    <n v="0"/>
    <x v="0"/>
    <n v="130"/>
    <n v="7779"/>
    <n v="4"/>
    <n v="16"/>
    <n v="5"/>
  </r>
  <r>
    <s v="SS The Leaf"/>
    <s v=" Sector 85 Gurgaon"/>
    <x v="1"/>
    <n v="130000"/>
    <n v="10483"/>
    <s v="East"/>
    <x v="0"/>
    <x v="9"/>
    <n v="1.2401030239435199E-2"/>
    <n v="1240"/>
    <m/>
    <n v="1772"/>
    <n v="2"/>
    <n v="2"/>
    <n v="3"/>
    <n v="2"/>
    <s v="unifamiliar"/>
    <n v="26"/>
    <n v="10"/>
    <n v="0"/>
    <n v="0"/>
    <n v="0"/>
    <n v="1"/>
    <n v="1"/>
    <n v="1"/>
    <n v="1"/>
    <n v="0"/>
    <n v="1"/>
    <n v="1"/>
    <n v="1"/>
    <n v="1"/>
    <n v="1"/>
    <n v="1"/>
    <n v="1"/>
    <n v="1"/>
    <n v="1"/>
    <n v="1"/>
    <n v="1"/>
    <n v="1"/>
    <n v="1"/>
    <n v="1"/>
    <n v="1"/>
    <n v="0"/>
    <n v="0"/>
    <n v="0"/>
    <n v="1"/>
    <x v="1"/>
    <x v="0"/>
    <n v="1"/>
    <n v="1"/>
    <n v="4"/>
    <n v="0"/>
    <n v="0"/>
    <n v="0"/>
    <n v="0"/>
    <n v="0"/>
    <n v="0"/>
    <n v="0"/>
    <n v="0"/>
    <n v="0"/>
    <n v="0"/>
    <n v="0"/>
    <n v="0"/>
    <n v="0"/>
    <n v="0"/>
    <n v="0"/>
    <n v="0"/>
    <n v="0"/>
    <n v="0"/>
    <x v="0"/>
    <n v="130"/>
    <n v="10483"/>
    <n v="4"/>
    <n v="16"/>
    <n v="5"/>
  </r>
  <r>
    <s v="SS The Leaf"/>
    <s v=" Sector 85 Gurgaon"/>
    <x v="1"/>
    <n v="120000"/>
    <n v="7317"/>
    <s v="East"/>
    <x v="0"/>
    <x v="46"/>
    <n v="1.6400164001639999E-2"/>
    <n v="1148"/>
    <m/>
    <n v="1640"/>
    <n v="2"/>
    <n v="2"/>
    <n v="3"/>
    <n v="2"/>
    <s v="unifamiliar"/>
    <n v="26"/>
    <n v="14"/>
    <n v="0"/>
    <n v="0"/>
    <n v="0"/>
    <n v="1"/>
    <n v="1"/>
    <n v="1"/>
    <n v="1"/>
    <n v="0"/>
    <n v="1"/>
    <n v="1"/>
    <n v="1"/>
    <n v="1"/>
    <n v="1"/>
    <n v="1"/>
    <n v="0"/>
    <n v="1"/>
    <n v="1"/>
    <n v="1"/>
    <n v="1"/>
    <n v="1"/>
    <n v="1"/>
    <n v="1"/>
    <n v="1"/>
    <n v="0"/>
    <n v="0"/>
    <n v="0"/>
    <n v="1"/>
    <x v="1"/>
    <x v="0"/>
    <n v="1"/>
    <n v="1"/>
    <n v="4"/>
    <n v="0"/>
    <n v="0"/>
    <n v="0"/>
    <n v="0"/>
    <n v="0"/>
    <n v="0"/>
    <n v="0"/>
    <n v="0"/>
    <n v="0"/>
    <n v="0"/>
    <n v="0"/>
    <n v="0"/>
    <n v="0"/>
    <n v="0"/>
    <n v="0"/>
    <n v="0"/>
    <n v="0"/>
    <n v="0"/>
    <x v="0"/>
    <n v="120"/>
    <n v="7317"/>
    <n v="4"/>
    <n v="15"/>
    <n v="5"/>
  </r>
  <r>
    <s v="SS The Leaf"/>
    <s v=" Sector 85 Gurgaon"/>
    <x v="1"/>
    <n v="110000"/>
    <n v="6318"/>
    <s v="South-East"/>
    <x v="0"/>
    <x v="9"/>
    <n v="1.7410572966128499E-2"/>
    <n v="1218"/>
    <m/>
    <n v="1741"/>
    <n v="2"/>
    <n v="2"/>
    <n v="3"/>
    <n v="2"/>
    <s v="unifamiliar"/>
    <n v="26"/>
    <n v="3"/>
    <n v="0"/>
    <n v="0"/>
    <n v="0"/>
    <n v="1"/>
    <n v="1"/>
    <n v="1"/>
    <n v="1"/>
    <n v="0"/>
    <n v="1"/>
    <n v="1"/>
    <n v="1"/>
    <n v="1"/>
    <n v="1"/>
    <n v="1"/>
    <n v="1"/>
    <n v="1"/>
    <n v="0"/>
    <n v="1"/>
    <n v="1"/>
    <n v="1"/>
    <n v="1"/>
    <n v="1"/>
    <n v="1"/>
    <n v="0"/>
    <n v="0"/>
    <n v="0"/>
    <n v="1"/>
    <x v="1"/>
    <x v="0"/>
    <n v="1"/>
    <n v="1"/>
    <n v="4"/>
    <n v="0"/>
    <n v="0"/>
    <n v="0"/>
    <n v="0"/>
    <n v="0"/>
    <n v="0"/>
    <n v="0"/>
    <n v="0"/>
    <n v="0"/>
    <n v="0"/>
    <n v="0"/>
    <n v="0"/>
    <n v="0"/>
    <n v="0"/>
    <n v="0"/>
    <n v="0"/>
    <n v="0"/>
    <n v="0"/>
    <x v="0"/>
    <n v="110"/>
    <n v="6318"/>
    <n v="4"/>
    <n v="15"/>
    <n v="5"/>
  </r>
  <r>
    <s v="SS The Leaf"/>
    <s v=" Sector 85 Gurgaon"/>
    <x v="1"/>
    <n v="125000"/>
    <n v="10888"/>
    <s v="East"/>
    <x v="0"/>
    <x v="9"/>
    <n v="1.1480529022777301E-2"/>
    <n v="1148"/>
    <m/>
    <n v="1741"/>
    <n v="2"/>
    <n v="2"/>
    <n v="3"/>
    <n v="2"/>
    <s v="unifamiliar"/>
    <n v="26"/>
    <n v="17"/>
    <n v="0"/>
    <n v="0"/>
    <n v="0"/>
    <n v="1"/>
    <n v="1"/>
    <n v="1"/>
    <n v="1"/>
    <n v="0"/>
    <n v="1"/>
    <n v="1"/>
    <n v="1"/>
    <n v="1"/>
    <n v="1"/>
    <n v="1"/>
    <n v="1"/>
    <n v="1"/>
    <n v="1"/>
    <n v="1"/>
    <n v="1"/>
    <n v="1"/>
    <n v="1"/>
    <n v="1"/>
    <n v="1"/>
    <n v="0"/>
    <n v="0"/>
    <n v="0"/>
    <n v="1"/>
    <x v="1"/>
    <x v="0"/>
    <n v="1"/>
    <n v="1"/>
    <n v="4"/>
    <n v="0"/>
    <n v="0"/>
    <n v="0"/>
    <n v="0"/>
    <n v="0"/>
    <n v="0"/>
    <n v="0"/>
    <n v="0"/>
    <n v="0"/>
    <n v="0"/>
    <n v="0"/>
    <n v="0"/>
    <n v="0"/>
    <n v="0"/>
    <n v="0"/>
    <n v="0"/>
    <n v="0"/>
    <n v="0"/>
    <x v="0"/>
    <n v="125"/>
    <n v="10888"/>
    <n v="4"/>
    <n v="16"/>
    <n v="5"/>
  </r>
  <r>
    <s v="SS The Leaf"/>
    <s v=" Sector 85 Gurgaon"/>
    <x v="1"/>
    <n v="115000"/>
    <n v="10017"/>
    <s v="East"/>
    <x v="0"/>
    <x v="9"/>
    <n v="1.1480483178596301E-2"/>
    <n v="1148"/>
    <m/>
    <n v="1640"/>
    <n v="2"/>
    <n v="2"/>
    <n v="3"/>
    <n v="2"/>
    <s v="unifamiliar"/>
    <n v="26"/>
    <n v="18"/>
    <n v="0"/>
    <n v="0"/>
    <n v="0"/>
    <n v="1"/>
    <n v="1"/>
    <n v="1"/>
    <n v="1"/>
    <n v="0"/>
    <n v="1"/>
    <n v="1"/>
    <n v="1"/>
    <n v="1"/>
    <n v="1"/>
    <n v="1"/>
    <n v="1"/>
    <n v="1"/>
    <n v="1"/>
    <n v="1"/>
    <n v="1"/>
    <n v="1"/>
    <n v="1"/>
    <n v="1"/>
    <n v="1"/>
    <n v="0"/>
    <n v="0"/>
    <n v="0"/>
    <n v="1"/>
    <x v="1"/>
    <x v="0"/>
    <n v="1"/>
    <n v="1"/>
    <n v="4"/>
    <n v="0"/>
    <n v="0"/>
    <n v="0"/>
    <n v="0"/>
    <n v="0"/>
    <n v="0"/>
    <n v="0"/>
    <n v="0"/>
    <n v="0"/>
    <n v="0"/>
    <n v="0"/>
    <n v="0"/>
    <n v="0"/>
    <n v="0"/>
    <n v="0"/>
    <n v="0"/>
    <n v="0"/>
    <n v="0"/>
    <x v="0"/>
    <n v="115"/>
    <n v="10017"/>
    <n v="4"/>
    <n v="16"/>
    <n v="5"/>
  </r>
  <r>
    <s v="SS The Leaf"/>
    <s v=" Sector 85 Gurgaon"/>
    <x v="1"/>
    <n v="184000"/>
    <n v="7641"/>
    <s v="South-East"/>
    <x v="0"/>
    <x v="9"/>
    <n v="2.4080617720193601E-2"/>
    <n v="1685"/>
    <m/>
    <n v="2408"/>
    <n v="3"/>
    <n v="4"/>
    <n v="3"/>
    <n v="3"/>
    <s v="plurifamiliar"/>
    <n v="26"/>
    <n v="8"/>
    <n v="0"/>
    <n v="0"/>
    <n v="1"/>
    <n v="0"/>
    <n v="0"/>
    <n v="1"/>
    <n v="1"/>
    <n v="0"/>
    <n v="1"/>
    <n v="1"/>
    <n v="1"/>
    <n v="1"/>
    <n v="1"/>
    <n v="1"/>
    <n v="1"/>
    <n v="1"/>
    <n v="1"/>
    <n v="1"/>
    <n v="1"/>
    <n v="1"/>
    <n v="1"/>
    <n v="1"/>
    <n v="1"/>
    <n v="0"/>
    <n v="0"/>
    <n v="0"/>
    <n v="1"/>
    <x v="1"/>
    <x v="0"/>
    <n v="1"/>
    <n v="1"/>
    <n v="5"/>
    <n v="0"/>
    <n v="0"/>
    <n v="0"/>
    <n v="0"/>
    <n v="0"/>
    <n v="0"/>
    <n v="0"/>
    <n v="0"/>
    <n v="0"/>
    <n v="0"/>
    <n v="0"/>
    <n v="0"/>
    <n v="0"/>
    <n v="0"/>
    <n v="0"/>
    <n v="0"/>
    <n v="0"/>
    <n v="0"/>
    <x v="0"/>
    <n v="184"/>
    <n v="7641"/>
    <n v="5"/>
    <n v="15"/>
    <n v="5"/>
  </r>
  <r>
    <s v="SS The Leaf"/>
    <s v=" Sector 85 Gurgaon"/>
    <x v="1"/>
    <n v="118000"/>
    <n v="10094"/>
    <s v="North"/>
    <x v="0"/>
    <x v="9"/>
    <n v="1.16901129383792E-2"/>
    <n v="1169"/>
    <n v="1420"/>
    <n v="1671"/>
    <n v="2"/>
    <n v="3"/>
    <n v="3"/>
    <n v="2"/>
    <s v="unifamiliar"/>
    <n v="26"/>
    <n v="12"/>
    <n v="0"/>
    <n v="0"/>
    <n v="1"/>
    <n v="0"/>
    <n v="0"/>
    <n v="1"/>
    <n v="1"/>
    <n v="0"/>
    <n v="1"/>
    <n v="1"/>
    <n v="1"/>
    <n v="1"/>
    <n v="1"/>
    <n v="1"/>
    <n v="1"/>
    <n v="1"/>
    <n v="1"/>
    <n v="1"/>
    <n v="1"/>
    <n v="1"/>
    <n v="1"/>
    <n v="1"/>
    <n v="1"/>
    <n v="0"/>
    <n v="0"/>
    <n v="0"/>
    <n v="1"/>
    <x v="1"/>
    <x v="0"/>
    <n v="1"/>
    <n v="1"/>
    <n v="4"/>
    <n v="2"/>
    <n v="0"/>
    <n v="0"/>
    <n v="0"/>
    <n v="0"/>
    <n v="0"/>
    <n v="1"/>
    <n v="0"/>
    <n v="0"/>
    <n v="0"/>
    <n v="0"/>
    <n v="0"/>
    <n v="0"/>
    <n v="0"/>
    <n v="0"/>
    <n v="0"/>
    <n v="0"/>
    <n v="2"/>
    <x v="1"/>
    <n v="118"/>
    <n v="10094"/>
    <n v="7"/>
    <n v="15"/>
    <n v="5"/>
  </r>
  <r>
    <s v="SS The Leaf"/>
    <s v=" Sector 85 Gurgaon"/>
    <x v="1"/>
    <n v="131000"/>
    <n v="7987"/>
    <s v="West"/>
    <x v="0"/>
    <x v="11"/>
    <n v="1.6401652685614099E-2"/>
    <n v="1640"/>
    <m/>
    <m/>
    <n v="2"/>
    <n v="2"/>
    <n v="2"/>
    <n v="2"/>
    <s v="unifamiliar"/>
    <n v="26"/>
    <n v="5"/>
    <n v="1"/>
    <n v="0"/>
    <n v="0"/>
    <n v="0"/>
    <n v="1"/>
    <n v="1"/>
    <n v="1"/>
    <n v="1"/>
    <n v="0"/>
    <n v="1"/>
    <n v="1"/>
    <n v="1"/>
    <n v="1"/>
    <n v="0"/>
    <n v="0"/>
    <n v="1"/>
    <n v="0"/>
    <n v="1"/>
    <n v="1"/>
    <n v="1"/>
    <n v="1"/>
    <n v="1"/>
    <n v="1"/>
    <n v="0"/>
    <n v="0"/>
    <n v="0"/>
    <n v="1"/>
    <x v="1"/>
    <x v="0"/>
    <n v="1"/>
    <n v="1"/>
    <n v="1"/>
    <n v="0"/>
    <n v="0"/>
    <n v="0"/>
    <n v="0"/>
    <n v="0"/>
    <n v="0"/>
    <n v="1"/>
    <n v="0"/>
    <n v="0"/>
    <n v="0"/>
    <n v="0"/>
    <n v="0"/>
    <n v="0"/>
    <n v="0"/>
    <n v="0"/>
    <n v="0"/>
    <n v="0"/>
    <n v="0"/>
    <x v="0"/>
    <n v="131"/>
    <n v="7987"/>
    <n v="2"/>
    <n v="13"/>
    <n v="5"/>
  </r>
  <r>
    <s v="SS The Leaf"/>
    <s v=" Sector 85 Gurgaon"/>
    <x v="1"/>
    <n v="220000.00000000003"/>
    <n v="11178"/>
    <s v="West"/>
    <x v="0"/>
    <x v="9"/>
    <n v="1.9681517266058299E-2"/>
    <n v="1968"/>
    <n v="2390"/>
    <n v="2812"/>
    <n v="4"/>
    <n v="5"/>
    <n v="3"/>
    <n v="4"/>
    <s v="plurifamiliar"/>
    <n v="26"/>
    <n v="4"/>
    <n v="1"/>
    <n v="0"/>
    <n v="1"/>
    <n v="0"/>
    <n v="1"/>
    <n v="1"/>
    <n v="1"/>
    <n v="0"/>
    <n v="1"/>
    <n v="1"/>
    <n v="1"/>
    <n v="1"/>
    <n v="1"/>
    <n v="1"/>
    <n v="1"/>
    <n v="1"/>
    <n v="1"/>
    <n v="1"/>
    <n v="1"/>
    <n v="1"/>
    <n v="1"/>
    <n v="1"/>
    <n v="1"/>
    <n v="0"/>
    <n v="0"/>
    <n v="0"/>
    <n v="1"/>
    <x v="1"/>
    <x v="0"/>
    <n v="1"/>
    <n v="1"/>
    <n v="0"/>
    <n v="0"/>
    <n v="0"/>
    <n v="0"/>
    <n v="0"/>
    <n v="0"/>
    <n v="0"/>
    <n v="0"/>
    <n v="0"/>
    <n v="0"/>
    <n v="0"/>
    <n v="0"/>
    <n v="0"/>
    <n v="0"/>
    <n v="0"/>
    <n v="0"/>
    <n v="0"/>
    <n v="0"/>
    <n v="0"/>
    <x v="0"/>
    <n v="220.00000000000003"/>
    <n v="11178"/>
    <n v="0"/>
    <n v="17"/>
    <n v="5"/>
  </r>
  <r>
    <s v="SS The Leaf"/>
    <s v=" Sector 85 Gurgaon"/>
    <x v="1"/>
    <n v="158000"/>
    <n v="7714"/>
    <s v="East"/>
    <x v="0"/>
    <x v="33"/>
    <n v="2.0482240082966001E-2"/>
    <n v="2048"/>
    <m/>
    <n v="2408"/>
    <n v="3"/>
    <n v="4"/>
    <n v="3"/>
    <n v="3"/>
    <s v="plurifamiliar"/>
    <n v="24"/>
    <n v="8"/>
    <n v="1"/>
    <n v="0"/>
    <n v="0"/>
    <n v="0"/>
    <n v="1"/>
    <n v="0"/>
    <n v="1"/>
    <n v="0"/>
    <n v="1"/>
    <n v="1"/>
    <n v="1"/>
    <n v="1"/>
    <n v="1"/>
    <n v="1"/>
    <n v="1"/>
    <n v="1"/>
    <n v="1"/>
    <n v="1"/>
    <n v="1"/>
    <n v="1"/>
    <n v="1"/>
    <n v="1"/>
    <n v="1"/>
    <n v="0"/>
    <n v="0"/>
    <n v="0"/>
    <n v="1"/>
    <x v="1"/>
    <x v="0"/>
    <n v="1"/>
    <n v="1"/>
    <n v="0"/>
    <n v="0"/>
    <n v="0"/>
    <n v="0"/>
    <n v="0"/>
    <n v="0"/>
    <n v="0"/>
    <n v="0"/>
    <n v="0"/>
    <n v="0"/>
    <n v="0"/>
    <n v="0"/>
    <n v="0"/>
    <n v="0"/>
    <n v="0"/>
    <n v="0"/>
    <n v="0"/>
    <n v="0"/>
    <n v="0"/>
    <x v="0"/>
    <n v="158"/>
    <n v="7714"/>
    <n v="0"/>
    <n v="15"/>
    <n v="5"/>
  </r>
  <r>
    <s v="SS The Leaf"/>
    <s v=" Sector 85 Gurgaon"/>
    <x v="1"/>
    <n v="114000"/>
    <n v="6951"/>
    <s v="South"/>
    <x v="0"/>
    <x v="12"/>
    <n v="1.64005179110919E-2"/>
    <m/>
    <m/>
    <n v="1640"/>
    <n v="2"/>
    <n v="2"/>
    <n v="3"/>
    <n v="2"/>
    <s v="unifamiliar"/>
    <n v="26"/>
    <n v="4"/>
    <n v="0"/>
    <n v="0"/>
    <n v="0"/>
    <n v="0"/>
    <n v="1"/>
    <n v="0"/>
    <n v="1"/>
    <n v="0"/>
    <n v="0"/>
    <n v="1"/>
    <n v="1"/>
    <n v="1"/>
    <n v="1"/>
    <n v="1"/>
    <n v="1"/>
    <n v="1"/>
    <n v="1"/>
    <n v="1"/>
    <n v="1"/>
    <n v="1"/>
    <n v="1"/>
    <n v="1"/>
    <n v="1"/>
    <n v="0"/>
    <n v="0"/>
    <n v="0"/>
    <n v="1"/>
    <x v="1"/>
    <x v="0"/>
    <n v="1"/>
    <n v="1"/>
    <n v="3"/>
    <n v="0"/>
    <n v="0"/>
    <n v="0"/>
    <n v="0"/>
    <n v="0"/>
    <n v="0"/>
    <n v="0"/>
    <n v="0"/>
    <n v="0"/>
    <n v="0"/>
    <n v="0"/>
    <n v="0"/>
    <n v="0"/>
    <n v="0"/>
    <n v="0"/>
    <n v="0"/>
    <n v="0"/>
    <n v="0"/>
    <x v="0"/>
    <n v="114"/>
    <n v="6951"/>
    <n v="3"/>
    <n v="13"/>
    <n v="5"/>
  </r>
  <r>
    <s v="SS The Leaf"/>
    <s v=" Sector 85 Gurgaon"/>
    <x v="1"/>
    <n v="185000"/>
    <n v="6578"/>
    <s v="North-West"/>
    <x v="0"/>
    <x v="12"/>
    <n v="2.8124049863180199E-2"/>
    <m/>
    <m/>
    <n v="2812"/>
    <n v="4"/>
    <n v="5"/>
    <n v="3"/>
    <n v="4"/>
    <s v="plurifamiliar"/>
    <n v="26"/>
    <n v="1"/>
    <n v="0"/>
    <n v="0"/>
    <n v="0"/>
    <n v="0"/>
    <n v="0"/>
    <n v="0"/>
    <n v="1"/>
    <n v="0"/>
    <n v="0"/>
    <n v="1"/>
    <n v="1"/>
    <n v="1"/>
    <n v="1"/>
    <n v="1"/>
    <n v="1"/>
    <n v="1"/>
    <n v="1"/>
    <n v="1"/>
    <n v="1"/>
    <n v="1"/>
    <n v="1"/>
    <n v="1"/>
    <n v="1"/>
    <n v="0"/>
    <n v="0"/>
    <n v="0"/>
    <n v="1"/>
    <x v="1"/>
    <x v="0"/>
    <n v="1"/>
    <n v="1"/>
    <n v="5"/>
    <n v="0"/>
    <n v="0"/>
    <n v="0"/>
    <n v="0"/>
    <n v="0"/>
    <n v="0"/>
    <n v="0"/>
    <n v="0"/>
    <n v="0"/>
    <n v="0"/>
    <n v="0"/>
    <n v="0"/>
    <n v="0"/>
    <n v="0"/>
    <n v="0"/>
    <n v="0"/>
    <n v="0"/>
    <n v="0"/>
    <x v="0"/>
    <n v="185"/>
    <n v="6578"/>
    <n v="5"/>
    <n v="12"/>
    <n v="5"/>
  </r>
  <r>
    <s v="SS The Leaf"/>
    <s v=" Sector 85 Gurgaon"/>
    <x v="1"/>
    <n v="130000"/>
    <n v="7926"/>
    <s v=""/>
    <x v="4"/>
    <x v="12"/>
    <n v="1.6401715871814201E-2"/>
    <m/>
    <m/>
    <n v="1640"/>
    <n v="2"/>
    <n v="2"/>
    <n v="2"/>
    <n v="2"/>
    <s v="unifamiliar"/>
    <n v="26"/>
    <n v="17"/>
    <n v="0"/>
    <n v="0"/>
    <n v="0"/>
    <n v="0"/>
    <n v="0"/>
    <n v="0"/>
    <n v="1"/>
    <n v="0"/>
    <n v="0"/>
    <n v="1"/>
    <n v="1"/>
    <n v="1"/>
    <n v="1"/>
    <n v="1"/>
    <n v="1"/>
    <n v="1"/>
    <n v="0"/>
    <n v="1"/>
    <n v="1"/>
    <n v="1"/>
    <n v="1"/>
    <n v="1"/>
    <n v="1"/>
    <n v="0"/>
    <n v="0"/>
    <n v="0"/>
    <n v="1"/>
    <x v="1"/>
    <x v="0"/>
    <n v="1"/>
    <n v="1"/>
    <n v="0"/>
    <n v="0"/>
    <n v="0"/>
    <n v="0"/>
    <n v="0"/>
    <n v="0"/>
    <n v="0"/>
    <n v="0"/>
    <n v="0"/>
    <n v="0"/>
    <n v="0"/>
    <n v="0"/>
    <n v="0"/>
    <n v="0"/>
    <n v="0"/>
    <n v="0"/>
    <n v="0"/>
    <n v="0"/>
    <n v="0"/>
    <x v="0"/>
    <n v="130"/>
    <n v="7926"/>
    <n v="0"/>
    <n v="11"/>
    <n v="5"/>
  </r>
  <r>
    <s v="SS The Leaf"/>
    <s v=" Sector 85 Gurgaon"/>
    <x v="1"/>
    <n v="270000"/>
    <n v="7754"/>
    <s v=""/>
    <x v="4"/>
    <x v="10"/>
    <n v="3.4820737683776103E-2"/>
    <m/>
    <m/>
    <n v="3482"/>
    <n v="4"/>
    <n v="4"/>
    <n v="3"/>
    <n v="4"/>
    <s v="plurifamiliar"/>
    <n v="26"/>
    <n v="23"/>
    <n v="0"/>
    <n v="0"/>
    <n v="0"/>
    <n v="0"/>
    <n v="0"/>
    <n v="0"/>
    <n v="1"/>
    <n v="0"/>
    <n v="0"/>
    <n v="0"/>
    <n v="1"/>
    <n v="0"/>
    <n v="1"/>
    <n v="0"/>
    <n v="0"/>
    <n v="1"/>
    <n v="0"/>
    <n v="0"/>
    <n v="0"/>
    <n v="0"/>
    <n v="0"/>
    <n v="1"/>
    <n v="1"/>
    <n v="0"/>
    <n v="0"/>
    <n v="0"/>
    <n v="1"/>
    <x v="1"/>
    <x v="0"/>
    <n v="1"/>
    <n v="1"/>
    <n v="0"/>
    <n v="0"/>
    <n v="0"/>
    <n v="0"/>
    <n v="0"/>
    <n v="0"/>
    <n v="0"/>
    <n v="0"/>
    <n v="0"/>
    <n v="0"/>
    <n v="0"/>
    <n v="0"/>
    <n v="0"/>
    <n v="0"/>
    <n v="0"/>
    <n v="0"/>
    <n v="0"/>
    <n v="0"/>
    <n v="0"/>
    <x v="0"/>
    <n v="270"/>
    <n v="7754"/>
    <n v="0"/>
    <n v="4"/>
    <n v="5"/>
  </r>
  <r>
    <s v="SS The Leaf residency"/>
    <s v=" Adarsh Nagar"/>
    <x v="0"/>
    <n v="0"/>
    <n v="4818"/>
    <s v=""/>
    <x v="1"/>
    <x v="1"/>
    <m/>
    <m/>
    <m/>
    <m/>
    <m/>
    <m/>
    <m/>
    <n v="3"/>
    <s v="plurifamiliar"/>
    <m/>
    <m/>
    <n v="0"/>
    <n v="0"/>
    <n v="0"/>
    <n v="0"/>
    <m/>
    <m/>
    <m/>
    <m/>
    <m/>
    <m/>
    <m/>
    <m/>
    <m/>
    <m/>
    <m/>
    <m/>
    <m/>
    <m/>
    <m/>
    <m/>
    <m/>
    <m/>
    <m/>
    <m/>
    <m/>
    <m/>
    <m/>
    <x v="2"/>
    <x v="1"/>
    <m/>
    <m/>
    <n v="0"/>
    <n v="0"/>
    <n v="0"/>
    <n v="0"/>
    <n v="0"/>
    <n v="0"/>
    <n v="0"/>
    <n v="0"/>
    <n v="0"/>
    <n v="0"/>
    <n v="0"/>
    <n v="0"/>
    <n v="0"/>
    <n v="0"/>
    <n v="0"/>
    <n v="0"/>
    <n v="0"/>
    <n v="0"/>
    <n v="0"/>
    <x v="0"/>
    <m/>
    <n v="4818"/>
    <n v="0"/>
    <n v="0"/>
    <n v="0"/>
  </r>
  <r>
    <s v="SS The Leaf residency"/>
    <s v=" Adarsh Nagar"/>
    <x v="0"/>
    <n v="53000"/>
    <n v="4818"/>
    <s v=""/>
    <x v="0"/>
    <x v="18"/>
    <n v="1.1000415110004101E-2"/>
    <m/>
    <m/>
    <n v="1100"/>
    <n v="3"/>
    <n v="3"/>
    <n v="2"/>
    <n v="3"/>
    <s v="plurifamiliar"/>
    <n v="4"/>
    <n v="2"/>
    <n v="0"/>
    <n v="0"/>
    <n v="0"/>
    <n v="0"/>
    <n v="0"/>
    <n v="0"/>
    <n v="1"/>
    <n v="0"/>
    <n v="0"/>
    <n v="0"/>
    <n v="0"/>
    <n v="0"/>
    <n v="0"/>
    <n v="1"/>
    <n v="0"/>
    <n v="1"/>
    <n v="0"/>
    <n v="0"/>
    <n v="0"/>
    <n v="0"/>
    <n v="0"/>
    <n v="1"/>
    <n v="0"/>
    <n v="1"/>
    <n v="1"/>
    <n v="1"/>
    <n v="1"/>
    <x v="0"/>
    <x v="0"/>
    <n v="0"/>
    <n v="0"/>
    <n v="2"/>
    <n v="3"/>
    <n v="0"/>
    <n v="0"/>
    <n v="0"/>
    <n v="0"/>
    <n v="0"/>
    <n v="1"/>
    <n v="0"/>
    <n v="0"/>
    <n v="0"/>
    <n v="0"/>
    <n v="0"/>
    <n v="0"/>
    <n v="0"/>
    <n v="0"/>
    <n v="0"/>
    <n v="0"/>
    <n v="2"/>
    <x v="1"/>
    <n v="53"/>
    <n v="4818"/>
    <n v="6"/>
    <n v="3"/>
    <n v="6"/>
  </r>
  <r>
    <s v="Sukhshanti Apartment"/>
    <s v=" Sector 56 Gurgaon"/>
    <x v="1"/>
    <n v="170000"/>
    <n v="7727"/>
    <s v="South"/>
    <x v="2"/>
    <x v="0"/>
    <n v="2.2000776497994E-2"/>
    <n v="1610"/>
    <n v="2200"/>
    <m/>
    <n v="3"/>
    <n v="3"/>
    <n v="3"/>
    <n v="3"/>
    <s v="plurifamiliar"/>
    <n v="8"/>
    <n v="4"/>
    <n v="0"/>
    <n v="1"/>
    <n v="0"/>
    <n v="0"/>
    <n v="0"/>
    <n v="0"/>
    <n v="1"/>
    <n v="0"/>
    <n v="0"/>
    <n v="0"/>
    <n v="1"/>
    <n v="0"/>
    <n v="1"/>
    <n v="1"/>
    <n v="1"/>
    <n v="1"/>
    <n v="1"/>
    <n v="1"/>
    <n v="0"/>
    <n v="0"/>
    <n v="0"/>
    <n v="1"/>
    <n v="0"/>
    <n v="1"/>
    <n v="1"/>
    <n v="1"/>
    <n v="1"/>
    <x v="0"/>
    <x v="2"/>
    <n v="0"/>
    <n v="1"/>
    <n v="0"/>
    <n v="0"/>
    <n v="0"/>
    <n v="0"/>
    <n v="0"/>
    <n v="0"/>
    <n v="0"/>
    <n v="0"/>
    <n v="0"/>
    <n v="0"/>
    <n v="0"/>
    <n v="0"/>
    <n v="0"/>
    <n v="0"/>
    <n v="0"/>
    <n v="0"/>
    <n v="0"/>
    <n v="0"/>
    <n v="0"/>
    <x v="0"/>
    <n v="170"/>
    <n v="7727"/>
    <n v="0"/>
    <n v="9"/>
    <n v="8"/>
  </r>
  <r>
    <s v="Sukhshanti Apartment"/>
    <s v=" Sector 56 Gurgaon"/>
    <x v="1"/>
    <n v="165000"/>
    <n v="7006"/>
    <s v="North"/>
    <x v="2"/>
    <x v="37"/>
    <n v="2.3551241792748999E-2"/>
    <m/>
    <m/>
    <n v="2355"/>
    <n v="3"/>
    <n v="3"/>
    <n v="3"/>
    <n v="3"/>
    <s v="plurifamiliar"/>
    <n v="10"/>
    <n v="5"/>
    <n v="0"/>
    <n v="1"/>
    <n v="0"/>
    <n v="0"/>
    <n v="1"/>
    <n v="1"/>
    <n v="1"/>
    <n v="1"/>
    <n v="0"/>
    <n v="1"/>
    <n v="1"/>
    <n v="0"/>
    <n v="1"/>
    <n v="1"/>
    <n v="1"/>
    <n v="1"/>
    <n v="1"/>
    <n v="1"/>
    <n v="0"/>
    <n v="0"/>
    <n v="1"/>
    <n v="1"/>
    <n v="0"/>
    <n v="1"/>
    <n v="1"/>
    <n v="1"/>
    <n v="1"/>
    <x v="0"/>
    <x v="2"/>
    <n v="0"/>
    <n v="1"/>
    <n v="0"/>
    <n v="3"/>
    <n v="0"/>
    <n v="0"/>
    <n v="0"/>
    <n v="1"/>
    <n v="0"/>
    <n v="1"/>
    <n v="0"/>
    <n v="0"/>
    <n v="0"/>
    <n v="0"/>
    <n v="1"/>
    <n v="2"/>
    <n v="0"/>
    <n v="0"/>
    <n v="0"/>
    <n v="0"/>
    <n v="2"/>
    <x v="1"/>
    <n v="165"/>
    <n v="7006"/>
    <n v="8"/>
    <n v="13"/>
    <n v="8"/>
  </r>
  <r>
    <s v="Suncity Avenue"/>
    <s v=" Sector 102 Gurgaon"/>
    <x v="1"/>
    <n v="47500"/>
    <n v="8928"/>
    <s v="South-East"/>
    <x v="0"/>
    <x v="7"/>
    <n v="5.3203405017920999E-3"/>
    <n v="532"/>
    <m/>
    <n v="632"/>
    <n v="2"/>
    <n v="2"/>
    <n v="1"/>
    <n v="2"/>
    <s v="unifamiliar"/>
    <n v="12"/>
    <n v="5"/>
    <n v="0"/>
    <n v="0"/>
    <n v="0"/>
    <n v="1"/>
    <n v="0"/>
    <n v="1"/>
    <n v="1"/>
    <n v="0"/>
    <n v="1"/>
    <n v="1"/>
    <n v="1"/>
    <n v="1"/>
    <n v="1"/>
    <n v="1"/>
    <n v="1"/>
    <n v="1"/>
    <n v="1"/>
    <n v="1"/>
    <n v="0"/>
    <n v="1"/>
    <n v="1"/>
    <n v="1"/>
    <n v="0"/>
    <n v="1"/>
    <n v="0"/>
    <n v="0"/>
    <n v="1"/>
    <x v="1"/>
    <x v="0"/>
    <n v="1"/>
    <n v="0"/>
    <n v="2"/>
    <n v="0"/>
    <n v="0"/>
    <n v="0"/>
    <n v="0"/>
    <n v="0"/>
    <n v="0"/>
    <n v="0"/>
    <n v="0"/>
    <n v="0"/>
    <n v="0"/>
    <n v="0"/>
    <n v="0"/>
    <n v="0"/>
    <n v="0"/>
    <n v="0"/>
    <n v="0"/>
    <n v="0"/>
    <n v="0"/>
    <x v="0"/>
    <n v="47.5"/>
    <n v="8928"/>
    <n v="2"/>
    <n v="14"/>
    <n v="4"/>
  </r>
  <r>
    <s v="Suncity Avenue"/>
    <s v=" Sector 102 Gurgaon"/>
    <x v="1"/>
    <n v="48000"/>
    <n v="9022"/>
    <s v="North-East"/>
    <x v="0"/>
    <x v="9"/>
    <n v="5.3203280868986003E-3"/>
    <n v="532"/>
    <m/>
    <n v="632"/>
    <n v="2"/>
    <n v="2"/>
    <n v="1"/>
    <n v="2"/>
    <s v="unifamiliar"/>
    <n v="12"/>
    <n v="5"/>
    <n v="0"/>
    <n v="0"/>
    <n v="0"/>
    <n v="1"/>
    <n v="1"/>
    <n v="1"/>
    <n v="1"/>
    <n v="0"/>
    <n v="1"/>
    <n v="1"/>
    <n v="1"/>
    <n v="1"/>
    <n v="1"/>
    <n v="1"/>
    <n v="1"/>
    <n v="1"/>
    <n v="1"/>
    <n v="1"/>
    <n v="1"/>
    <n v="1"/>
    <n v="1"/>
    <n v="1"/>
    <n v="0"/>
    <n v="1"/>
    <n v="0"/>
    <n v="0"/>
    <n v="1"/>
    <x v="1"/>
    <x v="0"/>
    <n v="1"/>
    <n v="0"/>
    <n v="0"/>
    <n v="0"/>
    <n v="0"/>
    <n v="0"/>
    <n v="0"/>
    <n v="0"/>
    <n v="0"/>
    <n v="0"/>
    <n v="0"/>
    <n v="0"/>
    <n v="0"/>
    <n v="0"/>
    <n v="0"/>
    <n v="0"/>
    <n v="0"/>
    <n v="0"/>
    <n v="0"/>
    <n v="0"/>
    <n v="0"/>
    <x v="0"/>
    <n v="48"/>
    <n v="9022"/>
    <n v="0"/>
    <n v="16"/>
    <n v="4"/>
  </r>
  <r>
    <s v="Suncity Avenue"/>
    <s v=" Sector 76 Gurgaon"/>
    <x v="1"/>
    <n v="75000"/>
    <n v="10204"/>
    <s v=""/>
    <x v="5"/>
    <x v="1"/>
    <n v="7.3500588004703996E-3"/>
    <m/>
    <m/>
    <n v="735"/>
    <n v="2"/>
    <n v="2"/>
    <n v="2"/>
    <n v="2"/>
    <s v="unifamiliar"/>
    <n v="14"/>
    <n v="11"/>
    <n v="0"/>
    <n v="0"/>
    <n v="0"/>
    <n v="0"/>
    <m/>
    <m/>
    <m/>
    <m/>
    <m/>
    <m/>
    <m/>
    <m/>
    <m/>
    <m/>
    <m/>
    <m/>
    <m/>
    <m/>
    <m/>
    <m/>
    <m/>
    <n v="1"/>
    <n v="1"/>
    <n v="0"/>
    <n v="0"/>
    <n v="0"/>
    <n v="1"/>
    <x v="0"/>
    <x v="0"/>
    <n v="1"/>
    <n v="0"/>
    <n v="0"/>
    <n v="0"/>
    <n v="0"/>
    <n v="0"/>
    <n v="0"/>
    <n v="0"/>
    <n v="0"/>
    <n v="0"/>
    <n v="0"/>
    <n v="0"/>
    <n v="0"/>
    <n v="0"/>
    <n v="0"/>
    <n v="0"/>
    <n v="0"/>
    <n v="0"/>
    <n v="0"/>
    <n v="0"/>
    <n v="0"/>
    <x v="0"/>
    <n v="75"/>
    <n v="10204"/>
    <n v="0"/>
    <n v="0"/>
    <n v="5"/>
  </r>
  <r>
    <s v="Suncity Avenue"/>
    <s v=" Sector 76 Gurgaon"/>
    <x v="1"/>
    <n v="55000"/>
    <n v="7422"/>
    <s v="North-East"/>
    <x v="5"/>
    <x v="10"/>
    <n v="7.4104015090272002E-3"/>
    <n v="741"/>
    <m/>
    <m/>
    <n v="2"/>
    <n v="2"/>
    <n v="2"/>
    <n v="2"/>
    <s v="unifamiliar"/>
    <n v="14"/>
    <n v="9"/>
    <n v="0"/>
    <n v="0"/>
    <n v="0"/>
    <n v="0"/>
    <n v="0"/>
    <n v="0"/>
    <n v="1"/>
    <n v="0"/>
    <n v="0"/>
    <n v="0"/>
    <n v="1"/>
    <n v="0"/>
    <n v="1"/>
    <n v="0"/>
    <n v="0"/>
    <n v="1"/>
    <n v="1"/>
    <n v="0"/>
    <n v="0"/>
    <n v="0"/>
    <n v="0"/>
    <n v="1"/>
    <n v="1"/>
    <n v="0"/>
    <n v="0"/>
    <n v="0"/>
    <n v="1"/>
    <x v="0"/>
    <x v="0"/>
    <n v="1"/>
    <n v="0"/>
    <n v="0"/>
    <n v="0"/>
    <n v="0"/>
    <n v="0"/>
    <n v="0"/>
    <n v="0"/>
    <n v="0"/>
    <n v="0"/>
    <n v="0"/>
    <n v="0"/>
    <n v="0"/>
    <n v="0"/>
    <n v="0"/>
    <n v="0"/>
    <n v="0"/>
    <n v="0"/>
    <n v="0"/>
    <n v="0"/>
    <n v="0"/>
    <x v="0"/>
    <n v="55"/>
    <n v="7422"/>
    <n v="0"/>
    <n v="5"/>
    <n v="5"/>
  </r>
  <r>
    <s v="Suncity Heights"/>
    <s v=" Sector 54 Gurgaon"/>
    <x v="1"/>
    <n v="325000"/>
    <n v="14118"/>
    <s v="East"/>
    <x v="3"/>
    <x v="7"/>
    <n v="2.3020257826887599E-2"/>
    <n v="2302"/>
    <m/>
    <m/>
    <n v="3"/>
    <n v="3"/>
    <n v="3"/>
    <n v="3"/>
    <s v="plurifamiliar"/>
    <n v="14"/>
    <n v="0"/>
    <n v="0"/>
    <n v="0"/>
    <n v="1"/>
    <n v="0"/>
    <n v="1"/>
    <n v="1"/>
    <n v="1"/>
    <n v="0"/>
    <n v="0"/>
    <n v="0"/>
    <n v="1"/>
    <n v="1"/>
    <n v="1"/>
    <n v="1"/>
    <n v="1"/>
    <n v="1"/>
    <n v="1"/>
    <n v="1"/>
    <n v="1"/>
    <n v="1"/>
    <n v="1"/>
    <n v="1"/>
    <n v="0"/>
    <n v="1"/>
    <n v="1"/>
    <n v="1"/>
    <n v="1"/>
    <x v="0"/>
    <x v="2"/>
    <n v="0"/>
    <n v="1"/>
    <n v="2"/>
    <n v="0"/>
    <n v="0"/>
    <n v="0"/>
    <n v="0"/>
    <n v="0"/>
    <n v="0"/>
    <n v="1"/>
    <n v="0"/>
    <n v="0"/>
    <n v="0"/>
    <n v="0"/>
    <n v="0"/>
    <n v="3"/>
    <n v="0"/>
    <n v="0"/>
    <n v="0"/>
    <n v="0"/>
    <n v="2"/>
    <x v="1"/>
    <n v="325"/>
    <n v="14118"/>
    <n v="6"/>
    <n v="14"/>
    <n v="8"/>
  </r>
  <r>
    <s v="Suncity Heights"/>
    <s v=" Sector 54 Gurgaon"/>
    <x v="1"/>
    <n v="385000"/>
    <n v="16445"/>
    <s v=""/>
    <x v="3"/>
    <x v="24"/>
    <n v="2.3411371237458099E-2"/>
    <m/>
    <m/>
    <n v="2341"/>
    <n v="3"/>
    <n v="3"/>
    <n v="3"/>
    <n v="3"/>
    <s v="plurifamiliar"/>
    <n v="14"/>
    <n v="8"/>
    <n v="1"/>
    <n v="0"/>
    <n v="0"/>
    <n v="0"/>
    <n v="0"/>
    <n v="0"/>
    <n v="1"/>
    <n v="1"/>
    <n v="0"/>
    <n v="0"/>
    <n v="1"/>
    <n v="1"/>
    <n v="1"/>
    <n v="0"/>
    <n v="1"/>
    <n v="1"/>
    <n v="0"/>
    <n v="1"/>
    <n v="1"/>
    <n v="1"/>
    <n v="1"/>
    <n v="1"/>
    <n v="0"/>
    <n v="1"/>
    <n v="1"/>
    <n v="1"/>
    <n v="1"/>
    <x v="0"/>
    <x v="2"/>
    <n v="0"/>
    <n v="1"/>
    <n v="0"/>
    <n v="3"/>
    <n v="0"/>
    <n v="0"/>
    <n v="0"/>
    <n v="0"/>
    <n v="0"/>
    <n v="0"/>
    <n v="0"/>
    <n v="0"/>
    <n v="0"/>
    <n v="0"/>
    <n v="0"/>
    <n v="2"/>
    <n v="0"/>
    <n v="0"/>
    <n v="0"/>
    <n v="0"/>
    <n v="0"/>
    <x v="0"/>
    <n v="385"/>
    <n v="16445"/>
    <n v="5"/>
    <n v="11"/>
    <n v="8"/>
  </r>
  <r>
    <s v="Suncity Platinum Towers"/>
    <s v=" MG Road"/>
    <x v="0"/>
    <n v="620000"/>
    <n v="23091"/>
    <s v="South"/>
    <x v="0"/>
    <x v="9"/>
    <n v="2.6850287990992101E-2"/>
    <n v="1900"/>
    <n v="2000"/>
    <n v="2685"/>
    <n v="3"/>
    <n v="4"/>
    <n v="3"/>
    <n v="3"/>
    <s v="plurifamiliar"/>
    <n v="24"/>
    <n v="21"/>
    <n v="1"/>
    <n v="0"/>
    <n v="0"/>
    <n v="0"/>
    <n v="0"/>
    <n v="1"/>
    <n v="1"/>
    <n v="0"/>
    <n v="1"/>
    <n v="0"/>
    <n v="1"/>
    <n v="1"/>
    <n v="1"/>
    <n v="1"/>
    <n v="1"/>
    <n v="1"/>
    <n v="1"/>
    <n v="1"/>
    <n v="1"/>
    <n v="1"/>
    <n v="1"/>
    <n v="1"/>
    <n v="1"/>
    <n v="0"/>
    <n v="0"/>
    <n v="0"/>
    <n v="1"/>
    <x v="0"/>
    <x v="0"/>
    <n v="1"/>
    <n v="0"/>
    <n v="5"/>
    <n v="3"/>
    <n v="0"/>
    <n v="0"/>
    <n v="0"/>
    <n v="0"/>
    <n v="0"/>
    <n v="1"/>
    <n v="0"/>
    <n v="0"/>
    <n v="0"/>
    <n v="0"/>
    <n v="0"/>
    <n v="3"/>
    <n v="0"/>
    <n v="0"/>
    <n v="0"/>
    <n v="0"/>
    <n v="2"/>
    <x v="1"/>
    <n v="620"/>
    <n v="23091"/>
    <n v="12"/>
    <n v="14"/>
    <n v="5"/>
  </r>
  <r>
    <s v="Suncity Platinum Towers"/>
    <s v=" MG Road"/>
    <x v="0"/>
    <n v="600000"/>
    <n v="22346"/>
    <s v="South-East"/>
    <x v="2"/>
    <x v="31"/>
    <n v="2.685044303231E-2"/>
    <n v="2685"/>
    <m/>
    <m/>
    <n v="3"/>
    <n v="3"/>
    <n v="2"/>
    <n v="3"/>
    <s v="plurifamiliar"/>
    <n v="14"/>
    <n v="8"/>
    <n v="1"/>
    <n v="0"/>
    <n v="0"/>
    <n v="0"/>
    <n v="0"/>
    <n v="0"/>
    <n v="1"/>
    <n v="1"/>
    <n v="0"/>
    <n v="0"/>
    <n v="1"/>
    <n v="1"/>
    <n v="0"/>
    <n v="0"/>
    <n v="0"/>
    <n v="1"/>
    <n v="0"/>
    <n v="0"/>
    <n v="1"/>
    <n v="1"/>
    <n v="0"/>
    <n v="1"/>
    <n v="1"/>
    <n v="0"/>
    <n v="0"/>
    <n v="0"/>
    <n v="1"/>
    <x v="0"/>
    <x v="0"/>
    <n v="1"/>
    <n v="0"/>
    <n v="0"/>
    <n v="0"/>
    <n v="0"/>
    <n v="0"/>
    <n v="0"/>
    <n v="0"/>
    <n v="0"/>
    <n v="0"/>
    <n v="0"/>
    <n v="0"/>
    <n v="0"/>
    <n v="0"/>
    <n v="0"/>
    <n v="0"/>
    <n v="0"/>
    <n v="0"/>
    <n v="0"/>
    <n v="0"/>
    <n v="0"/>
    <x v="0"/>
    <n v="600"/>
    <n v="22346"/>
    <n v="0"/>
    <n v="8"/>
    <n v="5"/>
  </r>
  <r>
    <s v="Suncity Platinum Towers"/>
    <s v=" MG Road"/>
    <x v="0"/>
    <n v="700000"/>
    <n v="22222"/>
    <s v="North"/>
    <x v="2"/>
    <x v="31"/>
    <n v="3.1500315003150002E-2"/>
    <n v="1913"/>
    <m/>
    <n v="3150"/>
    <n v="4"/>
    <n v="3"/>
    <n v="2"/>
    <n v="4"/>
    <s v="plurifamiliar"/>
    <n v="14"/>
    <n v="10"/>
    <n v="1"/>
    <n v="0"/>
    <n v="0"/>
    <n v="0"/>
    <n v="0"/>
    <n v="0"/>
    <n v="1"/>
    <n v="1"/>
    <n v="0"/>
    <n v="0"/>
    <n v="1"/>
    <n v="1"/>
    <n v="0"/>
    <n v="0"/>
    <n v="0"/>
    <n v="1"/>
    <n v="0"/>
    <n v="0"/>
    <n v="1"/>
    <n v="1"/>
    <n v="0"/>
    <n v="1"/>
    <n v="1"/>
    <n v="0"/>
    <n v="0"/>
    <n v="0"/>
    <n v="1"/>
    <x v="0"/>
    <x v="0"/>
    <n v="1"/>
    <n v="0"/>
    <n v="0"/>
    <n v="0"/>
    <n v="0"/>
    <n v="0"/>
    <n v="0"/>
    <n v="0"/>
    <n v="0"/>
    <n v="0"/>
    <n v="0"/>
    <n v="0"/>
    <n v="0"/>
    <n v="0"/>
    <n v="0"/>
    <n v="0"/>
    <n v="0"/>
    <n v="0"/>
    <n v="0"/>
    <n v="0"/>
    <n v="0"/>
    <x v="0"/>
    <n v="700"/>
    <n v="22222"/>
    <n v="0"/>
    <n v="8"/>
    <n v="5"/>
  </r>
  <r>
    <s v="Suncity Vatsal Valley"/>
    <s v=" Gwal Pahari"/>
    <x v="0"/>
    <n v="145000"/>
    <n v="10139"/>
    <s v=""/>
    <x v="5"/>
    <x v="0"/>
    <n v="1.43012131373902E-2"/>
    <n v="760"/>
    <n v="1430"/>
    <m/>
    <n v="3"/>
    <n v="3"/>
    <n v="3"/>
    <n v="3"/>
    <s v="plurifamiliar"/>
    <n v="4"/>
    <n v="4"/>
    <n v="0"/>
    <n v="0"/>
    <n v="0"/>
    <n v="0"/>
    <n v="0"/>
    <n v="0"/>
    <n v="1"/>
    <n v="0"/>
    <n v="0"/>
    <n v="0"/>
    <n v="1"/>
    <n v="0"/>
    <n v="1"/>
    <n v="1"/>
    <n v="1"/>
    <n v="1"/>
    <n v="1"/>
    <n v="1"/>
    <n v="0"/>
    <n v="0"/>
    <n v="0"/>
    <n v="1"/>
    <n v="1"/>
    <n v="0"/>
    <n v="0"/>
    <n v="0"/>
    <n v="1"/>
    <x v="0"/>
    <x v="2"/>
    <n v="1"/>
    <n v="0"/>
    <n v="0"/>
    <n v="0"/>
    <n v="0"/>
    <n v="0"/>
    <n v="0"/>
    <n v="0"/>
    <n v="0"/>
    <n v="0"/>
    <n v="0"/>
    <n v="0"/>
    <n v="0"/>
    <n v="0"/>
    <n v="0"/>
    <n v="1"/>
    <n v="0"/>
    <n v="0"/>
    <n v="0"/>
    <n v="0"/>
    <n v="0"/>
    <x v="0"/>
    <n v="145"/>
    <n v="10139"/>
    <n v="1"/>
    <n v="8"/>
    <n v="6"/>
  </r>
  <r>
    <s v="Suncity Vatsal Valley"/>
    <s v=" Gwal Pahari"/>
    <x v="0"/>
    <n v="128000"/>
    <n v="9552"/>
    <s v="North"/>
    <x v="0"/>
    <x v="32"/>
    <n v="1.3400335008375199E-2"/>
    <n v="1340"/>
    <m/>
    <m/>
    <n v="3"/>
    <n v="3"/>
    <n v="3"/>
    <n v="3"/>
    <s v="plurifamiliar"/>
    <n v="4"/>
    <n v="1"/>
    <n v="0"/>
    <n v="0"/>
    <n v="0"/>
    <n v="0"/>
    <n v="0"/>
    <n v="1"/>
    <n v="0"/>
    <n v="0"/>
    <n v="0"/>
    <n v="0"/>
    <n v="1"/>
    <n v="1"/>
    <n v="1"/>
    <n v="1"/>
    <n v="1"/>
    <n v="1"/>
    <n v="1"/>
    <n v="1"/>
    <n v="0"/>
    <n v="0"/>
    <n v="0"/>
    <n v="1"/>
    <n v="1"/>
    <n v="0"/>
    <n v="0"/>
    <n v="0"/>
    <n v="1"/>
    <x v="0"/>
    <x v="2"/>
    <n v="1"/>
    <n v="0"/>
    <n v="5"/>
    <n v="3"/>
    <n v="1"/>
    <n v="0"/>
    <n v="0"/>
    <n v="0"/>
    <n v="0"/>
    <n v="1"/>
    <n v="0"/>
    <n v="0"/>
    <n v="0"/>
    <n v="0"/>
    <n v="1"/>
    <n v="4"/>
    <n v="0"/>
    <n v="0"/>
    <n v="0"/>
    <n v="0"/>
    <n v="2"/>
    <x v="1"/>
    <n v="128"/>
    <n v="9552"/>
    <n v="15"/>
    <n v="9"/>
    <n v="6"/>
  </r>
  <r>
    <s v="Suncity Vatsal Valley"/>
    <s v=" Gwal Pahari"/>
    <x v="0"/>
    <n v="138000"/>
    <n v="9650"/>
    <s v="East"/>
    <x v="0"/>
    <x v="7"/>
    <n v="1.4300518134714999E-2"/>
    <m/>
    <m/>
    <n v="1430"/>
    <n v="3"/>
    <n v="3"/>
    <n v="2"/>
    <n v="3"/>
    <s v="plurifamiliar"/>
    <n v="4"/>
    <n v="1"/>
    <n v="0"/>
    <n v="0"/>
    <n v="0"/>
    <n v="0"/>
    <n v="1"/>
    <n v="1"/>
    <n v="1"/>
    <n v="0"/>
    <n v="1"/>
    <n v="1"/>
    <n v="1"/>
    <n v="1"/>
    <n v="1"/>
    <n v="1"/>
    <n v="1"/>
    <n v="1"/>
    <n v="1"/>
    <n v="1"/>
    <n v="0"/>
    <n v="1"/>
    <n v="1"/>
    <n v="1"/>
    <n v="1"/>
    <n v="0"/>
    <n v="0"/>
    <n v="0"/>
    <n v="1"/>
    <x v="0"/>
    <x v="2"/>
    <n v="1"/>
    <n v="0"/>
    <n v="2"/>
    <n v="3"/>
    <n v="1"/>
    <n v="0"/>
    <n v="0"/>
    <n v="0"/>
    <n v="0"/>
    <n v="1"/>
    <n v="0"/>
    <n v="0"/>
    <n v="0"/>
    <n v="0"/>
    <n v="0"/>
    <n v="0"/>
    <n v="0"/>
    <n v="0"/>
    <n v="0"/>
    <n v="0"/>
    <n v="2"/>
    <x v="1"/>
    <n v="138"/>
    <n v="9650"/>
    <n v="7"/>
    <n v="14"/>
    <n v="6"/>
  </r>
  <r>
    <s v="Suncity Vatsal Valley"/>
    <s v=" Gwal Pahari"/>
    <x v="0"/>
    <n v="100000"/>
    <n v="13340"/>
    <s v=""/>
    <x v="4"/>
    <x v="1"/>
    <n v="7.4962518740629E-3"/>
    <n v="750"/>
    <m/>
    <m/>
    <n v="2"/>
    <n v="2"/>
    <n v="2"/>
    <n v="2"/>
    <s v="unifamiliar"/>
    <n v="4"/>
    <n v="3"/>
    <n v="0"/>
    <n v="0"/>
    <n v="0"/>
    <n v="0"/>
    <n v="0"/>
    <n v="0"/>
    <n v="0"/>
    <n v="0"/>
    <n v="0"/>
    <n v="0"/>
    <n v="1"/>
    <n v="0"/>
    <n v="0"/>
    <n v="0"/>
    <n v="0"/>
    <n v="1"/>
    <n v="1"/>
    <n v="0"/>
    <n v="0"/>
    <n v="0"/>
    <n v="0"/>
    <n v="1"/>
    <n v="1"/>
    <n v="0"/>
    <n v="0"/>
    <n v="0"/>
    <n v="1"/>
    <x v="0"/>
    <x v="2"/>
    <n v="1"/>
    <n v="0"/>
    <n v="3"/>
    <n v="2"/>
    <n v="0"/>
    <n v="0"/>
    <n v="1"/>
    <n v="0"/>
    <n v="0"/>
    <n v="1"/>
    <n v="0"/>
    <n v="0"/>
    <n v="0"/>
    <n v="0"/>
    <n v="0"/>
    <n v="2"/>
    <n v="0"/>
    <n v="0"/>
    <n v="0"/>
    <n v="0"/>
    <n v="2"/>
    <x v="1"/>
    <n v="100"/>
    <n v="13340"/>
    <n v="9"/>
    <n v="3"/>
    <n v="6"/>
  </r>
  <r>
    <s v="Suncity Vatsal Valley"/>
    <s v=" Gwal Pahari"/>
    <x v="0"/>
    <n v="153000"/>
    <n v="10699"/>
    <s v="North-East"/>
    <x v="4"/>
    <x v="7"/>
    <n v="1.43004019067202E-2"/>
    <n v="1430"/>
    <m/>
    <m/>
    <n v="3"/>
    <n v="3"/>
    <n v="3"/>
    <n v="3"/>
    <s v="plurifamiliar"/>
    <n v="4"/>
    <n v="2"/>
    <n v="0"/>
    <n v="0"/>
    <n v="0"/>
    <n v="0"/>
    <n v="0"/>
    <n v="1"/>
    <n v="1"/>
    <n v="1"/>
    <n v="0"/>
    <n v="0"/>
    <n v="1"/>
    <n v="1"/>
    <n v="1"/>
    <n v="1"/>
    <n v="1"/>
    <n v="1"/>
    <n v="1"/>
    <n v="1"/>
    <n v="1"/>
    <n v="1"/>
    <n v="1"/>
    <n v="1"/>
    <n v="1"/>
    <n v="0"/>
    <n v="0"/>
    <n v="0"/>
    <n v="1"/>
    <x v="0"/>
    <x v="2"/>
    <n v="1"/>
    <n v="0"/>
    <n v="4"/>
    <n v="3"/>
    <n v="0"/>
    <n v="0"/>
    <n v="0"/>
    <n v="0"/>
    <n v="0"/>
    <n v="1"/>
    <n v="0"/>
    <n v="0"/>
    <n v="0"/>
    <n v="0"/>
    <n v="0"/>
    <n v="3"/>
    <n v="0"/>
    <n v="0"/>
    <n v="0"/>
    <n v="0"/>
    <n v="2"/>
    <x v="1"/>
    <n v="153"/>
    <n v="10699"/>
    <n v="11"/>
    <n v="13"/>
    <n v="6"/>
  </r>
  <r>
    <s v="Suncity Vatsal Valley"/>
    <s v=" Gwal Pahari"/>
    <x v="0"/>
    <n v="138000"/>
    <n v="12212"/>
    <s v="East"/>
    <x v="5"/>
    <x v="7"/>
    <n v="1.1300360301342899E-2"/>
    <m/>
    <n v="1130"/>
    <m/>
    <n v="2"/>
    <n v="2"/>
    <n v="2"/>
    <n v="2"/>
    <s v="unifamiliar"/>
    <n v="4"/>
    <n v="4"/>
    <n v="0"/>
    <n v="0"/>
    <n v="0"/>
    <n v="0"/>
    <n v="1"/>
    <n v="1"/>
    <n v="1"/>
    <n v="0"/>
    <n v="0"/>
    <n v="1"/>
    <n v="1"/>
    <n v="1"/>
    <n v="1"/>
    <n v="1"/>
    <n v="1"/>
    <n v="1"/>
    <n v="1"/>
    <n v="1"/>
    <n v="1"/>
    <n v="1"/>
    <n v="1"/>
    <n v="1"/>
    <n v="1"/>
    <n v="0"/>
    <n v="0"/>
    <n v="0"/>
    <n v="1"/>
    <x v="0"/>
    <x v="2"/>
    <n v="1"/>
    <n v="0"/>
    <n v="3"/>
    <n v="2"/>
    <n v="0"/>
    <n v="0"/>
    <n v="0"/>
    <n v="0"/>
    <n v="0"/>
    <n v="1"/>
    <n v="0"/>
    <n v="0"/>
    <n v="0"/>
    <n v="0"/>
    <n v="0"/>
    <n v="2"/>
    <n v="0"/>
    <n v="0"/>
    <n v="0"/>
    <n v="0"/>
    <n v="2"/>
    <x v="1"/>
    <n v="138"/>
    <n v="12212"/>
    <n v="8"/>
    <n v="14"/>
    <n v="6"/>
  </r>
  <r>
    <s v="Sunischit Apartments"/>
    <s v=" Sector 54 Gurgaon"/>
    <x v="1"/>
    <n v="175000"/>
    <n v="7954"/>
    <s v="North-East"/>
    <x v="2"/>
    <x v="8"/>
    <n v="2.2001508674880502E-2"/>
    <n v="2000"/>
    <n v="2100"/>
    <n v="2200"/>
    <n v="3"/>
    <n v="3"/>
    <n v="3"/>
    <n v="3"/>
    <s v="plurifamiliar"/>
    <n v="9"/>
    <n v="6"/>
    <n v="1"/>
    <n v="0"/>
    <n v="0"/>
    <n v="0"/>
    <n v="1"/>
    <n v="1"/>
    <n v="1"/>
    <n v="0"/>
    <n v="0"/>
    <n v="1"/>
    <n v="1"/>
    <n v="1"/>
    <n v="1"/>
    <n v="1"/>
    <n v="1"/>
    <n v="1"/>
    <n v="1"/>
    <n v="1"/>
    <n v="0"/>
    <n v="0"/>
    <n v="0"/>
    <n v="1"/>
    <n v="0"/>
    <n v="1"/>
    <n v="1"/>
    <n v="1"/>
    <n v="1"/>
    <x v="0"/>
    <x v="2"/>
    <n v="0"/>
    <n v="1"/>
    <n v="0"/>
    <n v="4"/>
    <n v="0"/>
    <n v="0"/>
    <n v="0"/>
    <n v="0"/>
    <n v="0"/>
    <n v="1"/>
    <n v="0"/>
    <n v="0"/>
    <n v="0"/>
    <n v="0"/>
    <n v="0"/>
    <n v="3"/>
    <n v="0"/>
    <n v="0"/>
    <n v="0"/>
    <n v="0"/>
    <n v="2"/>
    <x v="1"/>
    <n v="175"/>
    <n v="7954"/>
    <n v="8"/>
    <n v="13"/>
    <n v="8"/>
  </r>
  <r>
    <s v="Sunischit Apartments"/>
    <s v=" Sector 54 Gurgaon"/>
    <x v="1"/>
    <n v="175000"/>
    <n v="7954"/>
    <s v="East"/>
    <x v="2"/>
    <x v="0"/>
    <n v="2.2001508674880502E-2"/>
    <n v="1700"/>
    <n v="1900"/>
    <n v="2200"/>
    <n v="3"/>
    <n v="4"/>
    <n v="3"/>
    <n v="3"/>
    <s v="plurifamiliar"/>
    <n v="9"/>
    <n v="5"/>
    <n v="1"/>
    <n v="0"/>
    <n v="0"/>
    <n v="0"/>
    <n v="1"/>
    <n v="0"/>
    <n v="1"/>
    <n v="0"/>
    <n v="0"/>
    <n v="0"/>
    <n v="1"/>
    <n v="0"/>
    <n v="1"/>
    <n v="1"/>
    <n v="1"/>
    <n v="1"/>
    <n v="1"/>
    <n v="1"/>
    <n v="0"/>
    <n v="0"/>
    <n v="0"/>
    <n v="1"/>
    <n v="0"/>
    <n v="1"/>
    <n v="1"/>
    <n v="1"/>
    <n v="1"/>
    <x v="0"/>
    <x v="2"/>
    <n v="0"/>
    <n v="1"/>
    <n v="0"/>
    <n v="3"/>
    <n v="0"/>
    <n v="0"/>
    <n v="0"/>
    <n v="0"/>
    <n v="0"/>
    <n v="1"/>
    <n v="0"/>
    <n v="0"/>
    <n v="0"/>
    <n v="0"/>
    <n v="0"/>
    <n v="3"/>
    <n v="0"/>
    <n v="0"/>
    <n v="0"/>
    <n v="0"/>
    <n v="2"/>
    <x v="1"/>
    <n v="175"/>
    <n v="7954"/>
    <n v="7"/>
    <n v="10"/>
    <n v="8"/>
  </r>
  <r>
    <s v="Sunischit Apartments"/>
    <s v=" Sector 54 Gurgaon"/>
    <x v="1"/>
    <n v="169000"/>
    <n v="7954"/>
    <s v="North"/>
    <x v="3"/>
    <x v="15"/>
    <n v="2.1247171234598902E-2"/>
    <m/>
    <m/>
    <n v="2200"/>
    <n v="3"/>
    <n v="3"/>
    <n v="3"/>
    <n v="3"/>
    <s v="plurifamiliar"/>
    <n v="9"/>
    <n v="5"/>
    <n v="1"/>
    <n v="0"/>
    <n v="0"/>
    <n v="0"/>
    <n v="1"/>
    <n v="1"/>
    <n v="1"/>
    <n v="0"/>
    <n v="0"/>
    <n v="0"/>
    <n v="1"/>
    <n v="0"/>
    <n v="0"/>
    <n v="1"/>
    <n v="1"/>
    <n v="1"/>
    <n v="1"/>
    <n v="1"/>
    <n v="0"/>
    <n v="0"/>
    <n v="0"/>
    <n v="1"/>
    <n v="0"/>
    <n v="1"/>
    <n v="1"/>
    <n v="1"/>
    <n v="1"/>
    <x v="0"/>
    <x v="2"/>
    <n v="0"/>
    <n v="1"/>
    <n v="0"/>
    <n v="3"/>
    <n v="0"/>
    <n v="0"/>
    <n v="0"/>
    <n v="0"/>
    <n v="0"/>
    <n v="1"/>
    <n v="0"/>
    <n v="0"/>
    <n v="0"/>
    <n v="0"/>
    <n v="1"/>
    <n v="3"/>
    <n v="0"/>
    <n v="0"/>
    <n v="0"/>
    <n v="0"/>
    <n v="2"/>
    <x v="1"/>
    <n v="169"/>
    <n v="7954"/>
    <n v="8"/>
    <n v="10"/>
    <n v="8"/>
  </r>
  <r>
    <s v="Supertech Araville"/>
    <s v=" Sector 79 Gurgaon"/>
    <x v="1"/>
    <n v="135000"/>
    <n v="6940"/>
    <s v=""/>
    <x v="0"/>
    <x v="1"/>
    <n v="1.9452449567723299E-2"/>
    <n v="1945"/>
    <m/>
    <m/>
    <n v="3"/>
    <n v="3"/>
    <n v="3"/>
    <n v="3"/>
    <s v="plurifamiliar"/>
    <n v="15"/>
    <n v="4"/>
    <n v="0"/>
    <n v="0"/>
    <n v="0"/>
    <n v="0"/>
    <m/>
    <m/>
    <m/>
    <m/>
    <m/>
    <m/>
    <m/>
    <m/>
    <m/>
    <m/>
    <m/>
    <m/>
    <m/>
    <m/>
    <m/>
    <m/>
    <m/>
    <n v="0"/>
    <n v="0"/>
    <n v="0"/>
    <n v="0"/>
    <n v="0"/>
    <n v="0"/>
    <x v="1"/>
    <x v="0"/>
    <n v="0"/>
    <n v="0"/>
    <n v="2"/>
    <n v="0"/>
    <n v="0"/>
    <n v="0"/>
    <n v="0"/>
    <n v="0"/>
    <n v="0"/>
    <n v="0"/>
    <n v="0"/>
    <n v="0"/>
    <n v="0"/>
    <n v="0"/>
    <n v="1"/>
    <n v="1"/>
    <n v="0"/>
    <n v="0"/>
    <n v="0"/>
    <n v="0"/>
    <n v="0"/>
    <x v="0"/>
    <n v="135"/>
    <n v="6940"/>
    <n v="4"/>
    <n v="0"/>
    <n v="0"/>
  </r>
  <r>
    <s v="Supertech Araville"/>
    <s v=" Sector 79 Gurgaon"/>
    <x v="1"/>
    <n v="83000"/>
    <n v="5424"/>
    <s v="North-East"/>
    <x v="4"/>
    <x v="0"/>
    <n v="1.53023598820059E-2"/>
    <n v="1530"/>
    <m/>
    <m/>
    <n v="2"/>
    <n v="2"/>
    <n v="3"/>
    <n v="2"/>
    <s v="unifamiliar"/>
    <n v="18"/>
    <n v="5"/>
    <n v="0"/>
    <n v="1"/>
    <n v="0"/>
    <n v="0"/>
    <n v="0"/>
    <n v="0"/>
    <n v="1"/>
    <n v="0"/>
    <n v="0"/>
    <n v="0"/>
    <n v="1"/>
    <n v="0"/>
    <n v="1"/>
    <n v="1"/>
    <n v="1"/>
    <n v="1"/>
    <n v="1"/>
    <n v="1"/>
    <n v="0"/>
    <n v="0"/>
    <n v="0"/>
    <n v="0"/>
    <n v="0"/>
    <n v="0"/>
    <n v="0"/>
    <n v="0"/>
    <n v="0"/>
    <x v="1"/>
    <x v="0"/>
    <n v="0"/>
    <n v="0"/>
    <n v="0"/>
    <n v="2"/>
    <n v="1"/>
    <n v="1"/>
    <n v="1"/>
    <n v="1"/>
    <n v="0"/>
    <n v="1"/>
    <n v="0"/>
    <n v="0"/>
    <n v="0"/>
    <n v="0"/>
    <n v="1"/>
    <n v="1"/>
    <n v="0"/>
    <n v="0"/>
    <n v="0"/>
    <n v="0"/>
    <n v="1"/>
    <x v="2"/>
    <n v="83"/>
    <n v="5424"/>
    <n v="9"/>
    <n v="9"/>
    <n v="0"/>
  </r>
  <r>
    <s v="Supertech Araville"/>
    <s v=" Sector 79 Gurgaon"/>
    <x v="1"/>
    <n v="110000"/>
    <n v="5641"/>
    <s v=""/>
    <x v="0"/>
    <x v="35"/>
    <n v="1.9500088636766499E-2"/>
    <n v="1950"/>
    <m/>
    <m/>
    <n v="3"/>
    <n v="3"/>
    <n v="3"/>
    <n v="3"/>
    <s v="plurifamiliar"/>
    <n v="1"/>
    <n v="1"/>
    <n v="0"/>
    <n v="0"/>
    <n v="0"/>
    <n v="0"/>
    <n v="1"/>
    <n v="0"/>
    <n v="1"/>
    <n v="0"/>
    <n v="1"/>
    <n v="1"/>
    <n v="1"/>
    <n v="0"/>
    <n v="1"/>
    <n v="1"/>
    <n v="1"/>
    <n v="1"/>
    <n v="1"/>
    <n v="1"/>
    <n v="0"/>
    <n v="0"/>
    <n v="0"/>
    <n v="0"/>
    <n v="0"/>
    <n v="0"/>
    <n v="0"/>
    <n v="0"/>
    <n v="0"/>
    <x v="1"/>
    <x v="0"/>
    <n v="0"/>
    <n v="0"/>
    <n v="3"/>
    <n v="0"/>
    <n v="0"/>
    <n v="0"/>
    <n v="0"/>
    <n v="0"/>
    <n v="0"/>
    <n v="1"/>
    <n v="0"/>
    <n v="0"/>
    <n v="0"/>
    <n v="0"/>
    <n v="0"/>
    <n v="2"/>
    <n v="0"/>
    <n v="0"/>
    <n v="0"/>
    <n v="0"/>
    <n v="2"/>
    <x v="1"/>
    <n v="110"/>
    <n v="5641"/>
    <n v="6"/>
    <n v="11"/>
    <n v="0"/>
  </r>
  <r>
    <s v="Supertech Araville"/>
    <s v=" Sector 79 Gurgaon"/>
    <x v="1"/>
    <n v="90000"/>
    <n v="5883"/>
    <s v=""/>
    <x v="0"/>
    <x v="21"/>
    <n v="1.52983171851096E-2"/>
    <n v="1400"/>
    <n v="1450"/>
    <n v="1530"/>
    <n v="2"/>
    <n v="2"/>
    <n v="3"/>
    <n v="2"/>
    <s v="unifamiliar"/>
    <n v="17"/>
    <n v="5"/>
    <n v="0"/>
    <n v="1"/>
    <n v="0"/>
    <n v="0"/>
    <n v="0"/>
    <n v="0"/>
    <n v="1"/>
    <n v="0"/>
    <n v="0"/>
    <n v="0"/>
    <n v="1"/>
    <n v="1"/>
    <n v="1"/>
    <n v="0"/>
    <n v="1"/>
    <n v="1"/>
    <n v="0"/>
    <n v="1"/>
    <n v="1"/>
    <n v="1"/>
    <n v="0"/>
    <n v="0"/>
    <n v="0"/>
    <n v="0"/>
    <n v="0"/>
    <n v="0"/>
    <n v="0"/>
    <x v="1"/>
    <x v="0"/>
    <n v="0"/>
    <n v="0"/>
    <n v="0"/>
    <n v="0"/>
    <n v="0"/>
    <n v="0"/>
    <n v="0"/>
    <n v="0"/>
    <n v="0"/>
    <n v="0"/>
    <n v="0"/>
    <n v="0"/>
    <n v="0"/>
    <n v="0"/>
    <n v="0"/>
    <n v="0"/>
    <n v="0"/>
    <n v="0"/>
    <n v="0"/>
    <n v="0"/>
    <n v="0"/>
    <x v="0"/>
    <n v="90"/>
    <n v="5883"/>
    <n v="0"/>
    <n v="10"/>
    <n v="0"/>
  </r>
  <r>
    <s v="Supertech Araville"/>
    <s v=" Sector 79 Gurgaon"/>
    <x v="1"/>
    <n v="78000"/>
    <n v="6024"/>
    <s v=""/>
    <x v="4"/>
    <x v="35"/>
    <n v="1.29482071713147E-2"/>
    <m/>
    <m/>
    <n v="1295"/>
    <n v="2"/>
    <n v="2"/>
    <n v="3"/>
    <n v="2"/>
    <s v="unifamiliar"/>
    <n v="24"/>
    <n v="0"/>
    <n v="0"/>
    <n v="0"/>
    <n v="0"/>
    <n v="0"/>
    <n v="1"/>
    <n v="0"/>
    <n v="1"/>
    <n v="0"/>
    <n v="0"/>
    <n v="0"/>
    <n v="1"/>
    <n v="1"/>
    <n v="1"/>
    <n v="1"/>
    <n v="1"/>
    <n v="1"/>
    <n v="1"/>
    <n v="1"/>
    <n v="1"/>
    <n v="1"/>
    <n v="0"/>
    <n v="0"/>
    <n v="0"/>
    <n v="0"/>
    <n v="0"/>
    <n v="0"/>
    <n v="0"/>
    <x v="1"/>
    <x v="0"/>
    <n v="0"/>
    <n v="0"/>
    <n v="0"/>
    <n v="0"/>
    <n v="0"/>
    <n v="0"/>
    <n v="0"/>
    <n v="0"/>
    <n v="0"/>
    <n v="0"/>
    <n v="0"/>
    <n v="0"/>
    <n v="0"/>
    <n v="0"/>
    <n v="0"/>
    <n v="0"/>
    <n v="0"/>
    <n v="0"/>
    <n v="0"/>
    <n v="0"/>
    <n v="0"/>
    <x v="0"/>
    <n v="78"/>
    <n v="6024"/>
    <n v="0"/>
    <n v="12"/>
    <n v="0"/>
  </r>
  <r>
    <s v="Supertech Araville"/>
    <s v=" Sector 79 Gurgaon"/>
    <x v="1"/>
    <n v="145000"/>
    <n v="7455"/>
    <s v="North"/>
    <x v="0"/>
    <x v="1"/>
    <n v="1.9450033534540501E-2"/>
    <n v="1945"/>
    <m/>
    <m/>
    <n v="3"/>
    <n v="3"/>
    <n v="3"/>
    <n v="3"/>
    <s v="plurifamiliar"/>
    <n v="18"/>
    <n v="3"/>
    <n v="0"/>
    <n v="0"/>
    <n v="0"/>
    <n v="0"/>
    <m/>
    <m/>
    <m/>
    <m/>
    <m/>
    <m/>
    <m/>
    <m/>
    <m/>
    <m/>
    <m/>
    <m/>
    <m/>
    <m/>
    <m/>
    <m/>
    <m/>
    <n v="0"/>
    <n v="0"/>
    <n v="0"/>
    <n v="0"/>
    <n v="0"/>
    <n v="0"/>
    <x v="1"/>
    <x v="0"/>
    <n v="0"/>
    <n v="0"/>
    <n v="2"/>
    <n v="3"/>
    <n v="0"/>
    <n v="0"/>
    <n v="0"/>
    <n v="0"/>
    <n v="0"/>
    <n v="0"/>
    <n v="0"/>
    <n v="0"/>
    <n v="0"/>
    <n v="0"/>
    <n v="0"/>
    <n v="2"/>
    <n v="0"/>
    <n v="0"/>
    <n v="0"/>
    <n v="0"/>
    <n v="2"/>
    <x v="1"/>
    <n v="145"/>
    <n v="7455"/>
    <n v="7"/>
    <n v="0"/>
    <n v="0"/>
  </r>
  <r>
    <s v="Supertech Araville"/>
    <s v=" Sector 79 Gurgaon"/>
    <x v="1"/>
    <n v="71500"/>
    <n v="6061"/>
    <s v="North"/>
    <x v="4"/>
    <x v="21"/>
    <n v="1.17967332123411E-2"/>
    <n v="1250"/>
    <m/>
    <n v="1295"/>
    <n v="2"/>
    <n v="2"/>
    <n v="3"/>
    <n v="2"/>
    <s v="unifamiliar"/>
    <n v="17"/>
    <n v="17"/>
    <n v="0"/>
    <n v="0"/>
    <n v="0"/>
    <n v="0"/>
    <n v="0"/>
    <n v="0"/>
    <n v="1"/>
    <n v="0"/>
    <n v="0"/>
    <n v="0"/>
    <n v="1"/>
    <n v="1"/>
    <n v="1"/>
    <n v="0"/>
    <n v="1"/>
    <n v="1"/>
    <n v="0"/>
    <n v="1"/>
    <n v="1"/>
    <n v="1"/>
    <n v="0"/>
    <n v="0"/>
    <n v="0"/>
    <n v="0"/>
    <n v="0"/>
    <n v="0"/>
    <n v="0"/>
    <x v="1"/>
    <x v="0"/>
    <n v="0"/>
    <n v="0"/>
    <n v="2"/>
    <n v="2"/>
    <n v="0"/>
    <n v="0"/>
    <n v="0"/>
    <n v="0"/>
    <n v="0"/>
    <n v="1"/>
    <n v="0"/>
    <n v="0"/>
    <n v="0"/>
    <n v="0"/>
    <n v="0"/>
    <n v="2"/>
    <n v="0"/>
    <n v="0"/>
    <n v="0"/>
    <n v="0"/>
    <n v="2"/>
    <x v="1"/>
    <n v="71.5"/>
    <n v="6061"/>
    <n v="7"/>
    <n v="9"/>
    <n v="0"/>
  </r>
  <r>
    <s v="Supertech Araville"/>
    <s v=" Sector 79 Gurgaon"/>
    <x v="1"/>
    <n v="100000"/>
    <n v="6535"/>
    <s v=""/>
    <x v="0"/>
    <x v="17"/>
    <n v="1.5302218821729101E-2"/>
    <n v="1530"/>
    <m/>
    <m/>
    <n v="2"/>
    <n v="2"/>
    <n v="3"/>
    <n v="2"/>
    <s v="unifamiliar"/>
    <n v="14"/>
    <n v="4"/>
    <n v="0"/>
    <n v="1"/>
    <n v="0"/>
    <n v="0"/>
    <n v="0"/>
    <n v="0"/>
    <n v="1"/>
    <n v="0"/>
    <n v="0"/>
    <n v="0"/>
    <n v="1"/>
    <n v="0"/>
    <n v="0"/>
    <n v="0"/>
    <n v="0"/>
    <n v="1"/>
    <n v="0"/>
    <n v="1"/>
    <n v="0"/>
    <n v="0"/>
    <n v="0"/>
    <n v="0"/>
    <n v="0"/>
    <n v="0"/>
    <n v="0"/>
    <n v="0"/>
    <n v="0"/>
    <x v="1"/>
    <x v="0"/>
    <n v="0"/>
    <n v="0"/>
    <n v="1"/>
    <n v="0"/>
    <n v="0"/>
    <n v="0"/>
    <n v="0"/>
    <n v="0"/>
    <n v="0"/>
    <n v="0"/>
    <n v="0"/>
    <n v="0"/>
    <n v="0"/>
    <n v="0"/>
    <n v="0"/>
    <n v="2"/>
    <n v="0"/>
    <n v="0"/>
    <n v="0"/>
    <n v="0"/>
    <n v="0"/>
    <x v="0"/>
    <n v="100"/>
    <n v="6535"/>
    <n v="3"/>
    <n v="5"/>
    <n v="0"/>
  </r>
  <r>
    <s v="Supertech Araville"/>
    <s v=" Sector 79 Gurgaon"/>
    <x v="1"/>
    <n v="71500"/>
    <n v="5522"/>
    <s v=""/>
    <x v="5"/>
    <x v="1"/>
    <n v="1.29482071713147E-2"/>
    <m/>
    <n v="1295"/>
    <m/>
    <n v="2"/>
    <n v="2"/>
    <n v="0"/>
    <n v="2"/>
    <s v="unifamiliar"/>
    <n v="13"/>
    <n v="9"/>
    <n v="0"/>
    <n v="0"/>
    <n v="0"/>
    <n v="0"/>
    <m/>
    <m/>
    <m/>
    <m/>
    <m/>
    <m/>
    <m/>
    <m/>
    <m/>
    <m/>
    <m/>
    <m/>
    <m/>
    <m/>
    <m/>
    <m/>
    <m/>
    <n v="0"/>
    <n v="0"/>
    <n v="0"/>
    <n v="0"/>
    <n v="0"/>
    <n v="0"/>
    <x v="1"/>
    <x v="0"/>
    <n v="0"/>
    <n v="0"/>
    <n v="0"/>
    <n v="0"/>
    <n v="0"/>
    <n v="0"/>
    <n v="0"/>
    <n v="0"/>
    <n v="0"/>
    <n v="0"/>
    <n v="0"/>
    <n v="0"/>
    <n v="0"/>
    <n v="0"/>
    <n v="0"/>
    <n v="0"/>
    <n v="0"/>
    <n v="0"/>
    <n v="0"/>
    <n v="0"/>
    <n v="0"/>
    <x v="0"/>
    <n v="71.5"/>
    <n v="5522"/>
    <n v="0"/>
    <n v="0"/>
    <n v="0"/>
  </r>
  <r>
    <s v="Supertech Araville"/>
    <s v=" Sector 79 Gurgaon"/>
    <x v="1"/>
    <n v="95000"/>
    <n v="6209"/>
    <s v="North-East"/>
    <x v="4"/>
    <x v="0"/>
    <n v="1.53003704300209E-2"/>
    <m/>
    <m/>
    <n v="1530"/>
    <n v="2"/>
    <n v="2"/>
    <n v="3"/>
    <n v="2"/>
    <s v="unifamiliar"/>
    <n v="24"/>
    <n v="7"/>
    <n v="0"/>
    <n v="1"/>
    <n v="0"/>
    <n v="0"/>
    <n v="0"/>
    <n v="0"/>
    <n v="1"/>
    <n v="0"/>
    <n v="0"/>
    <n v="0"/>
    <n v="1"/>
    <n v="0"/>
    <n v="1"/>
    <n v="1"/>
    <n v="1"/>
    <n v="1"/>
    <n v="1"/>
    <n v="1"/>
    <n v="0"/>
    <n v="0"/>
    <n v="0"/>
    <n v="0"/>
    <n v="0"/>
    <n v="0"/>
    <n v="0"/>
    <n v="0"/>
    <n v="0"/>
    <x v="1"/>
    <x v="0"/>
    <n v="0"/>
    <n v="0"/>
    <n v="0"/>
    <n v="0"/>
    <n v="0"/>
    <n v="0"/>
    <n v="0"/>
    <n v="0"/>
    <n v="0"/>
    <n v="0"/>
    <n v="0"/>
    <n v="0"/>
    <n v="0"/>
    <n v="0"/>
    <n v="0"/>
    <n v="1"/>
    <n v="0"/>
    <n v="0"/>
    <n v="0"/>
    <n v="0"/>
    <n v="0"/>
    <x v="0"/>
    <n v="95"/>
    <n v="6209"/>
    <n v="1"/>
    <n v="9"/>
    <n v="0"/>
  </r>
  <r>
    <s v="Supertech Araville"/>
    <s v=" Sector 79 Gurgaon"/>
    <x v="1"/>
    <n v="80000"/>
    <n v="5266"/>
    <s v=""/>
    <x v="4"/>
    <x v="0"/>
    <n v="1.51917964299278E-2"/>
    <n v="1519"/>
    <m/>
    <m/>
    <n v="2"/>
    <n v="2"/>
    <n v="2"/>
    <n v="2"/>
    <s v="unifamiliar"/>
    <n v="14"/>
    <n v="12"/>
    <n v="0"/>
    <n v="1"/>
    <n v="0"/>
    <n v="0"/>
    <n v="0"/>
    <n v="0"/>
    <n v="1"/>
    <n v="0"/>
    <n v="0"/>
    <n v="0"/>
    <n v="1"/>
    <n v="0"/>
    <n v="1"/>
    <n v="1"/>
    <n v="1"/>
    <n v="1"/>
    <n v="1"/>
    <n v="1"/>
    <n v="0"/>
    <n v="0"/>
    <n v="0"/>
    <n v="0"/>
    <n v="0"/>
    <n v="0"/>
    <n v="0"/>
    <n v="0"/>
    <n v="0"/>
    <x v="1"/>
    <x v="0"/>
    <n v="0"/>
    <n v="0"/>
    <n v="1"/>
    <n v="1"/>
    <n v="0"/>
    <n v="0"/>
    <n v="0"/>
    <n v="0"/>
    <n v="0"/>
    <n v="1"/>
    <n v="0"/>
    <n v="0"/>
    <n v="0"/>
    <n v="0"/>
    <n v="0"/>
    <n v="0"/>
    <n v="0"/>
    <n v="0"/>
    <n v="0"/>
    <n v="0"/>
    <n v="0"/>
    <x v="0"/>
    <n v="80"/>
    <n v="5266"/>
    <n v="3"/>
    <n v="9"/>
    <n v="0"/>
  </r>
  <r>
    <s v="Supertech Araville"/>
    <s v=" Sector 79 Gurgaon"/>
    <x v="1"/>
    <n v="90000"/>
    <n v="6950"/>
    <s v=""/>
    <x v="1"/>
    <x v="1"/>
    <n v="1.2949640287769701E-2"/>
    <m/>
    <n v="1295"/>
    <m/>
    <n v="2"/>
    <n v="2"/>
    <n v="0"/>
    <n v="2"/>
    <s v="unifamiliar"/>
    <n v="18"/>
    <n v="12"/>
    <n v="0"/>
    <n v="0"/>
    <n v="0"/>
    <n v="0"/>
    <m/>
    <m/>
    <m/>
    <m/>
    <m/>
    <m/>
    <m/>
    <m/>
    <m/>
    <m/>
    <m/>
    <m/>
    <m/>
    <m/>
    <m/>
    <m/>
    <m/>
    <m/>
    <m/>
    <m/>
    <m/>
    <m/>
    <m/>
    <x v="2"/>
    <x v="1"/>
    <m/>
    <m/>
    <n v="0"/>
    <n v="0"/>
    <n v="0"/>
    <n v="0"/>
    <n v="0"/>
    <n v="0"/>
    <n v="0"/>
    <n v="0"/>
    <n v="0"/>
    <n v="0"/>
    <n v="0"/>
    <n v="0"/>
    <n v="0"/>
    <n v="0"/>
    <n v="0"/>
    <n v="0"/>
    <n v="0"/>
    <n v="0"/>
    <n v="0"/>
    <x v="0"/>
    <n v="90"/>
    <n v="6950"/>
    <n v="0"/>
    <n v="0"/>
    <n v="0"/>
  </r>
  <r>
    <s v="Supertech Araville"/>
    <s v=" Sector 79 Gurgaon"/>
    <x v="1"/>
    <n v="80000"/>
    <n v="6178"/>
    <s v=""/>
    <x v="4"/>
    <x v="27"/>
    <n v="1.2949174490126201E-2"/>
    <m/>
    <m/>
    <n v="1295"/>
    <n v="2"/>
    <n v="2"/>
    <n v="3"/>
    <n v="2"/>
    <s v="unifamiliar"/>
    <n v="24"/>
    <n v="9"/>
    <n v="0"/>
    <n v="0"/>
    <n v="0"/>
    <n v="0"/>
    <n v="0"/>
    <n v="0"/>
    <n v="0"/>
    <n v="0"/>
    <n v="0"/>
    <n v="0"/>
    <n v="1"/>
    <n v="1"/>
    <n v="0"/>
    <n v="0"/>
    <n v="0"/>
    <n v="1"/>
    <n v="0"/>
    <n v="0"/>
    <n v="1"/>
    <n v="1"/>
    <n v="0"/>
    <n v="0"/>
    <n v="0"/>
    <n v="0"/>
    <n v="0"/>
    <n v="0"/>
    <n v="0"/>
    <x v="1"/>
    <x v="0"/>
    <n v="0"/>
    <n v="0"/>
    <n v="0"/>
    <n v="0"/>
    <n v="0"/>
    <n v="0"/>
    <n v="0"/>
    <n v="0"/>
    <n v="0"/>
    <n v="0"/>
    <n v="0"/>
    <n v="0"/>
    <n v="0"/>
    <n v="0"/>
    <n v="0"/>
    <n v="0"/>
    <n v="0"/>
    <n v="0"/>
    <n v="0"/>
    <n v="0"/>
    <n v="0"/>
    <x v="0"/>
    <n v="80"/>
    <n v="6178"/>
    <n v="0"/>
    <n v="5"/>
    <n v="0"/>
  </r>
  <r>
    <s v="Supertech Araville"/>
    <s v=" Sector 79 Gurgaon"/>
    <x v="1"/>
    <n v="78000"/>
    <n v="6023"/>
    <s v=""/>
    <x v="0"/>
    <x v="27"/>
    <n v="1.29503569649676E-2"/>
    <m/>
    <m/>
    <n v="1295"/>
    <n v="2"/>
    <n v="2"/>
    <n v="3"/>
    <n v="2"/>
    <s v="unifamiliar"/>
    <n v="17"/>
    <n v="17"/>
    <n v="0"/>
    <n v="0"/>
    <n v="0"/>
    <n v="0"/>
    <n v="0"/>
    <n v="0"/>
    <n v="0"/>
    <n v="1"/>
    <n v="0"/>
    <n v="0"/>
    <n v="1"/>
    <n v="1"/>
    <n v="0"/>
    <n v="0"/>
    <n v="0"/>
    <n v="1"/>
    <n v="0"/>
    <n v="0"/>
    <n v="1"/>
    <n v="1"/>
    <n v="0"/>
    <n v="0"/>
    <n v="0"/>
    <n v="0"/>
    <n v="0"/>
    <n v="0"/>
    <n v="0"/>
    <x v="1"/>
    <x v="0"/>
    <n v="0"/>
    <n v="0"/>
    <n v="1"/>
    <n v="1"/>
    <n v="0"/>
    <n v="0"/>
    <n v="0"/>
    <n v="0"/>
    <n v="0"/>
    <n v="0"/>
    <n v="0"/>
    <n v="0"/>
    <n v="0"/>
    <n v="0"/>
    <n v="0"/>
    <n v="0"/>
    <n v="0"/>
    <n v="0"/>
    <n v="0"/>
    <n v="0"/>
    <n v="0"/>
    <x v="0"/>
    <n v="78"/>
    <n v="6023"/>
    <n v="2"/>
    <n v="6"/>
    <n v="0"/>
  </r>
  <r>
    <s v="Supertech Araville"/>
    <s v=" Sector 79 Gurgaon"/>
    <x v="1"/>
    <n v="0"/>
    <n v="9000"/>
    <s v=""/>
    <x v="1"/>
    <x v="1"/>
    <m/>
    <m/>
    <m/>
    <m/>
    <m/>
    <m/>
    <m/>
    <n v="2"/>
    <s v="unifamiliar"/>
    <m/>
    <m/>
    <n v="0"/>
    <n v="0"/>
    <n v="0"/>
    <n v="0"/>
    <m/>
    <m/>
    <m/>
    <m/>
    <m/>
    <m/>
    <m/>
    <m/>
    <m/>
    <m/>
    <m/>
    <m/>
    <m/>
    <m/>
    <m/>
    <m/>
    <m/>
    <m/>
    <m/>
    <m/>
    <m/>
    <m/>
    <m/>
    <x v="2"/>
    <x v="1"/>
    <m/>
    <m/>
    <n v="0"/>
    <n v="0"/>
    <n v="0"/>
    <n v="0"/>
    <n v="0"/>
    <n v="0"/>
    <n v="0"/>
    <n v="0"/>
    <n v="0"/>
    <n v="0"/>
    <n v="0"/>
    <n v="0"/>
    <n v="0"/>
    <n v="0"/>
    <n v="0"/>
    <n v="0"/>
    <n v="0"/>
    <n v="0"/>
    <n v="0"/>
    <x v="0"/>
    <m/>
    <n v="9000"/>
    <n v="0"/>
    <n v="0"/>
    <n v="0"/>
  </r>
  <r>
    <s v="Supertech Araville"/>
    <s v=" Sector 79 Gurgaon"/>
    <x v="1"/>
    <n v="135000"/>
    <n v="9000"/>
    <s v="East"/>
    <x v="4"/>
    <x v="12"/>
    <n v="1.4999999999999999E-2"/>
    <n v="1200"/>
    <n v="1350"/>
    <n v="1530"/>
    <n v="2"/>
    <n v="2"/>
    <n v="3"/>
    <n v="2"/>
    <s v="unifamiliar"/>
    <n v="18"/>
    <n v="6"/>
    <n v="0"/>
    <n v="1"/>
    <n v="0"/>
    <n v="0"/>
    <n v="0"/>
    <n v="0"/>
    <n v="1"/>
    <n v="0"/>
    <n v="0"/>
    <n v="0"/>
    <n v="1"/>
    <n v="1"/>
    <n v="1"/>
    <n v="1"/>
    <n v="1"/>
    <n v="1"/>
    <n v="1"/>
    <n v="1"/>
    <n v="1"/>
    <n v="1"/>
    <n v="1"/>
    <n v="0"/>
    <n v="0"/>
    <n v="0"/>
    <n v="0"/>
    <n v="0"/>
    <n v="0"/>
    <x v="1"/>
    <x v="0"/>
    <n v="0"/>
    <n v="0"/>
    <n v="1"/>
    <n v="1"/>
    <n v="0"/>
    <n v="0"/>
    <n v="0"/>
    <n v="0"/>
    <n v="0"/>
    <n v="1"/>
    <n v="0"/>
    <n v="0"/>
    <n v="0"/>
    <n v="0"/>
    <n v="0"/>
    <n v="1"/>
    <n v="0"/>
    <n v="0"/>
    <n v="0"/>
    <n v="0"/>
    <n v="2"/>
    <x v="1"/>
    <n v="135"/>
    <n v="9000"/>
    <n v="4"/>
    <n v="12"/>
    <n v="0"/>
  </r>
  <r>
    <s v="Supertech Basera"/>
    <s v=" Sector 79 Gurgaon"/>
    <x v="1"/>
    <n v="36000"/>
    <n v="7643"/>
    <s v=""/>
    <x v="4"/>
    <x v="2"/>
    <n v="4.7101923328535002E-3"/>
    <n v="471"/>
    <n v="546"/>
    <m/>
    <n v="2"/>
    <n v="2"/>
    <n v="1"/>
    <n v="2"/>
    <s v="unifamiliar"/>
    <n v="18"/>
    <n v="4"/>
    <n v="0"/>
    <n v="0"/>
    <n v="0"/>
    <n v="0"/>
    <n v="1"/>
    <n v="0"/>
    <n v="1"/>
    <n v="0"/>
    <n v="0"/>
    <n v="1"/>
    <n v="1"/>
    <n v="1"/>
    <n v="1"/>
    <n v="1"/>
    <n v="0"/>
    <n v="1"/>
    <n v="0"/>
    <n v="1"/>
    <n v="0"/>
    <n v="0"/>
    <n v="0"/>
    <n v="0"/>
    <n v="0"/>
    <n v="0"/>
    <n v="0"/>
    <n v="0"/>
    <n v="0"/>
    <x v="1"/>
    <x v="0"/>
    <n v="0"/>
    <n v="0"/>
    <n v="0"/>
    <n v="0"/>
    <n v="0"/>
    <n v="0"/>
    <n v="0"/>
    <n v="0"/>
    <n v="0"/>
    <n v="0"/>
    <n v="0"/>
    <n v="0"/>
    <n v="0"/>
    <n v="0"/>
    <n v="0"/>
    <n v="0"/>
    <n v="0"/>
    <n v="0"/>
    <n v="0"/>
    <n v="0"/>
    <n v="0"/>
    <x v="0"/>
    <n v="36"/>
    <n v="7643"/>
    <n v="0"/>
    <n v="9"/>
    <n v="0"/>
  </r>
  <r>
    <s v="Supertech Hill Town"/>
    <s v=" Sector-2 Sohna"/>
    <x v="0"/>
    <n v="75000"/>
    <n v="6250"/>
    <s v="North"/>
    <x v="5"/>
    <x v="11"/>
    <n v="1.2E-2"/>
    <m/>
    <m/>
    <n v="1200"/>
    <n v="2"/>
    <n v="2"/>
    <n v="2"/>
    <n v="2"/>
    <s v="unifamiliar"/>
    <n v="23"/>
    <n v="17"/>
    <n v="0"/>
    <n v="1"/>
    <n v="1"/>
    <n v="0"/>
    <n v="1"/>
    <n v="0"/>
    <n v="1"/>
    <n v="0"/>
    <n v="1"/>
    <n v="1"/>
    <n v="1"/>
    <n v="0"/>
    <n v="1"/>
    <n v="0"/>
    <n v="1"/>
    <n v="1"/>
    <n v="1"/>
    <n v="1"/>
    <n v="1"/>
    <n v="1"/>
    <n v="0"/>
    <n v="1"/>
    <n v="1"/>
    <n v="0"/>
    <n v="0"/>
    <n v="0"/>
    <n v="1"/>
    <x v="0"/>
    <x v="0"/>
    <n v="1"/>
    <n v="0"/>
    <n v="3"/>
    <n v="2"/>
    <n v="0"/>
    <n v="0"/>
    <n v="0"/>
    <n v="0"/>
    <n v="0"/>
    <n v="1"/>
    <n v="0"/>
    <n v="0"/>
    <n v="0"/>
    <n v="0"/>
    <n v="0"/>
    <n v="0"/>
    <n v="0"/>
    <n v="0"/>
    <n v="0"/>
    <n v="0"/>
    <n v="2"/>
    <x v="1"/>
    <n v="75"/>
    <n v="6250"/>
    <n v="6"/>
    <n v="14"/>
    <n v="5"/>
  </r>
  <r>
    <s v="Supertech Hill Town"/>
    <s v=" Sector-2 Sohna"/>
    <x v="0"/>
    <n v="150000"/>
    <n v="8720"/>
    <s v="East"/>
    <x v="5"/>
    <x v="32"/>
    <n v="1.7201834862385301E-2"/>
    <n v="1720"/>
    <m/>
    <m/>
    <n v="3"/>
    <n v="3"/>
    <n v="3"/>
    <n v="3"/>
    <s v="plurifamiliar"/>
    <n v="4"/>
    <n v="3"/>
    <n v="0"/>
    <n v="0"/>
    <n v="0"/>
    <n v="0"/>
    <n v="0"/>
    <n v="0"/>
    <n v="0"/>
    <n v="0"/>
    <n v="0"/>
    <n v="0"/>
    <n v="1"/>
    <n v="1"/>
    <n v="1"/>
    <n v="0"/>
    <n v="0"/>
    <n v="1"/>
    <n v="0"/>
    <n v="1"/>
    <n v="1"/>
    <n v="1"/>
    <n v="1"/>
    <n v="1"/>
    <n v="1"/>
    <n v="0"/>
    <n v="0"/>
    <n v="0"/>
    <n v="1"/>
    <x v="0"/>
    <x v="0"/>
    <n v="1"/>
    <n v="0"/>
    <n v="0"/>
    <n v="0"/>
    <n v="0"/>
    <n v="0"/>
    <n v="0"/>
    <n v="0"/>
    <n v="0"/>
    <n v="0"/>
    <n v="0"/>
    <n v="0"/>
    <n v="0"/>
    <n v="0"/>
    <n v="0"/>
    <n v="0"/>
    <n v="0"/>
    <n v="0"/>
    <n v="0"/>
    <n v="0"/>
    <n v="0"/>
    <x v="0"/>
    <n v="150"/>
    <n v="8720"/>
    <n v="0"/>
    <n v="7"/>
    <n v="5"/>
  </r>
  <r>
    <s v="Supertech Hilltown"/>
    <s v=" Sector 2 Gurgaon"/>
    <x v="1"/>
    <n v="80000"/>
    <n v="5556"/>
    <s v=""/>
    <x v="1"/>
    <x v="1"/>
    <n v="1.43988480921526E-2"/>
    <n v="1080"/>
    <n v="1440"/>
    <m/>
    <n v="3"/>
    <n v="2"/>
    <n v="3"/>
    <n v="3"/>
    <s v="plurifamiliar"/>
    <n v="8"/>
    <n v="8"/>
    <n v="0"/>
    <n v="0"/>
    <n v="0"/>
    <n v="0"/>
    <m/>
    <m/>
    <m/>
    <m/>
    <m/>
    <m/>
    <m/>
    <m/>
    <m/>
    <m/>
    <m/>
    <m/>
    <m/>
    <m/>
    <m/>
    <m/>
    <m/>
    <m/>
    <m/>
    <m/>
    <m/>
    <m/>
    <m/>
    <x v="2"/>
    <x v="1"/>
    <m/>
    <m/>
    <n v="0"/>
    <n v="0"/>
    <n v="0"/>
    <n v="0"/>
    <n v="0"/>
    <n v="0"/>
    <n v="0"/>
    <n v="0"/>
    <n v="0"/>
    <n v="0"/>
    <n v="0"/>
    <n v="0"/>
    <n v="0"/>
    <n v="0"/>
    <n v="0"/>
    <n v="0"/>
    <n v="0"/>
    <n v="0"/>
    <n v="0"/>
    <x v="0"/>
    <n v="80"/>
    <n v="5556"/>
    <n v="0"/>
    <n v="0"/>
    <n v="0"/>
  </r>
  <r>
    <s v="Supertech Hues"/>
    <s v=" Sector 68 Gurgaon"/>
    <x v="1"/>
    <n v="82000"/>
    <n v="6950"/>
    <s v=""/>
    <x v="5"/>
    <x v="8"/>
    <n v="1.17985611510791E-2"/>
    <m/>
    <m/>
    <n v="1180"/>
    <n v="2"/>
    <n v="2"/>
    <n v="3"/>
    <n v="2"/>
    <s v="unifamiliar"/>
    <n v="24"/>
    <n v="21"/>
    <n v="0"/>
    <n v="0"/>
    <n v="0"/>
    <n v="0"/>
    <n v="1"/>
    <n v="0"/>
    <n v="1"/>
    <n v="0"/>
    <n v="0"/>
    <n v="1"/>
    <n v="1"/>
    <n v="1"/>
    <n v="1"/>
    <n v="0"/>
    <n v="0"/>
    <n v="1"/>
    <n v="1"/>
    <n v="1"/>
    <n v="1"/>
    <n v="1"/>
    <n v="1"/>
    <n v="1"/>
    <n v="0"/>
    <n v="0"/>
    <n v="1"/>
    <n v="1"/>
    <n v="0"/>
    <x v="1"/>
    <x v="0"/>
    <n v="0"/>
    <n v="0"/>
    <n v="0"/>
    <n v="0"/>
    <n v="0"/>
    <n v="0"/>
    <n v="0"/>
    <n v="0"/>
    <n v="0"/>
    <n v="0"/>
    <n v="0"/>
    <n v="0"/>
    <n v="0"/>
    <n v="0"/>
    <n v="0"/>
    <n v="0"/>
    <n v="0"/>
    <n v="0"/>
    <n v="0"/>
    <n v="0"/>
    <n v="0"/>
    <x v="0"/>
    <n v="82"/>
    <n v="6950"/>
    <n v="0"/>
    <n v="11"/>
    <n v="3"/>
  </r>
  <r>
    <s v="Supertech Hues"/>
    <s v=" Sector 68 Gurgaon"/>
    <x v="1"/>
    <n v="93000"/>
    <n v="8611"/>
    <s v=""/>
    <x v="1"/>
    <x v="1"/>
    <n v="1.08001393566368E-2"/>
    <n v="1080"/>
    <m/>
    <m/>
    <n v="2"/>
    <n v="2"/>
    <n v="2"/>
    <n v="2"/>
    <s v="unifamiliar"/>
    <n v="11"/>
    <n v="11"/>
    <n v="0"/>
    <n v="0"/>
    <n v="0"/>
    <n v="0"/>
    <m/>
    <m/>
    <m/>
    <m/>
    <m/>
    <m/>
    <m/>
    <m/>
    <m/>
    <m/>
    <m/>
    <m/>
    <m/>
    <m/>
    <m/>
    <m/>
    <m/>
    <m/>
    <m/>
    <m/>
    <m/>
    <m/>
    <m/>
    <x v="2"/>
    <x v="1"/>
    <m/>
    <m/>
    <n v="0"/>
    <n v="0"/>
    <n v="0"/>
    <n v="0"/>
    <n v="0"/>
    <n v="0"/>
    <n v="0"/>
    <n v="0"/>
    <n v="0"/>
    <n v="0"/>
    <n v="0"/>
    <n v="0"/>
    <n v="0"/>
    <n v="0"/>
    <n v="0"/>
    <n v="0"/>
    <n v="0"/>
    <n v="0"/>
    <n v="0"/>
    <x v="0"/>
    <n v="93"/>
    <n v="8611"/>
    <n v="0"/>
    <n v="0"/>
    <n v="0"/>
  </r>
  <r>
    <s v="Supertech Hues"/>
    <s v=" Sector 68 Gurgaon"/>
    <x v="1"/>
    <n v="90000"/>
    <n v="7627"/>
    <s v="East"/>
    <x v="4"/>
    <x v="0"/>
    <n v="1.18001835584109E-2"/>
    <n v="1180"/>
    <m/>
    <m/>
    <n v="2"/>
    <n v="2"/>
    <n v="2"/>
    <n v="2"/>
    <s v="unifamiliar"/>
    <n v="35"/>
    <n v="1"/>
    <n v="0"/>
    <n v="0"/>
    <n v="0"/>
    <n v="0"/>
    <n v="0"/>
    <n v="0"/>
    <n v="1"/>
    <n v="0"/>
    <n v="0"/>
    <n v="0"/>
    <n v="1"/>
    <n v="0"/>
    <n v="1"/>
    <n v="1"/>
    <n v="1"/>
    <n v="1"/>
    <n v="0"/>
    <n v="1"/>
    <n v="0"/>
    <n v="0"/>
    <n v="0"/>
    <n v="1"/>
    <n v="0"/>
    <n v="0"/>
    <n v="1"/>
    <n v="1"/>
    <n v="0"/>
    <x v="1"/>
    <x v="0"/>
    <n v="0"/>
    <n v="0"/>
    <n v="0"/>
    <n v="0"/>
    <n v="0"/>
    <n v="0"/>
    <n v="0"/>
    <n v="0"/>
    <n v="0"/>
    <n v="0"/>
    <n v="0"/>
    <n v="0"/>
    <n v="0"/>
    <n v="0"/>
    <n v="0"/>
    <n v="0"/>
    <n v="0"/>
    <n v="0"/>
    <n v="0"/>
    <n v="0"/>
    <n v="0"/>
    <x v="0"/>
    <n v="90"/>
    <n v="7627"/>
    <n v="0"/>
    <n v="7"/>
    <n v="3"/>
  </r>
  <r>
    <s v="Supertech Hues"/>
    <s v=" Sector 68 Gurgaon"/>
    <x v="1"/>
    <n v="80000"/>
    <n v="6779"/>
    <s v=""/>
    <x v="4"/>
    <x v="10"/>
    <n v="1.18011506121846E-2"/>
    <m/>
    <n v="1180"/>
    <m/>
    <n v="2"/>
    <n v="2"/>
    <n v="3"/>
    <n v="2"/>
    <s v="unifamiliar"/>
    <n v="24"/>
    <n v="14"/>
    <n v="0"/>
    <n v="0"/>
    <n v="0"/>
    <n v="0"/>
    <n v="0"/>
    <n v="0"/>
    <n v="1"/>
    <n v="0"/>
    <n v="0"/>
    <n v="0"/>
    <n v="1"/>
    <n v="0"/>
    <n v="1"/>
    <n v="0"/>
    <n v="0"/>
    <n v="1"/>
    <n v="1"/>
    <n v="0"/>
    <n v="0"/>
    <n v="0"/>
    <n v="0"/>
    <n v="1"/>
    <n v="0"/>
    <n v="0"/>
    <n v="1"/>
    <n v="1"/>
    <n v="0"/>
    <x v="1"/>
    <x v="0"/>
    <n v="0"/>
    <n v="0"/>
    <n v="1"/>
    <n v="2"/>
    <n v="0"/>
    <n v="0"/>
    <n v="0"/>
    <n v="0"/>
    <n v="0"/>
    <n v="1"/>
    <n v="0"/>
    <n v="0"/>
    <n v="0"/>
    <n v="0"/>
    <n v="1"/>
    <n v="1"/>
    <n v="0"/>
    <n v="0"/>
    <n v="0"/>
    <n v="0"/>
    <n v="2"/>
    <x v="1"/>
    <n v="80"/>
    <n v="6779"/>
    <n v="6"/>
    <n v="5"/>
    <n v="3"/>
  </r>
  <r>
    <s v="Supertech Hues"/>
    <s v=" Sector 68 Gurgaon"/>
    <x v="1"/>
    <n v="100000"/>
    <n v="8474"/>
    <s v=""/>
    <x v="4"/>
    <x v="0"/>
    <n v="1.1800802454566901E-2"/>
    <n v="1180"/>
    <m/>
    <m/>
    <n v="2"/>
    <n v="2"/>
    <n v="3"/>
    <n v="2"/>
    <s v="unifamiliar"/>
    <n v="26"/>
    <n v="23"/>
    <n v="0"/>
    <n v="0"/>
    <n v="0"/>
    <n v="0"/>
    <n v="0"/>
    <n v="0"/>
    <n v="1"/>
    <n v="0"/>
    <n v="0"/>
    <n v="0"/>
    <n v="1"/>
    <n v="0"/>
    <n v="1"/>
    <n v="1"/>
    <n v="1"/>
    <n v="1"/>
    <n v="1"/>
    <n v="1"/>
    <n v="0"/>
    <n v="0"/>
    <n v="0"/>
    <n v="1"/>
    <n v="0"/>
    <n v="0"/>
    <n v="1"/>
    <n v="1"/>
    <n v="0"/>
    <x v="1"/>
    <x v="0"/>
    <n v="0"/>
    <n v="0"/>
    <n v="0"/>
    <n v="0"/>
    <n v="0"/>
    <n v="0"/>
    <n v="0"/>
    <n v="0"/>
    <n v="0"/>
    <n v="0"/>
    <n v="0"/>
    <n v="0"/>
    <n v="0"/>
    <n v="0"/>
    <n v="0"/>
    <n v="0"/>
    <n v="0"/>
    <n v="0"/>
    <n v="0"/>
    <n v="0"/>
    <n v="0"/>
    <x v="0"/>
    <n v="100"/>
    <n v="8474"/>
    <n v="0"/>
    <n v="8"/>
    <n v="3"/>
  </r>
  <r>
    <s v="Supertech Hues"/>
    <s v=" Sector 68 Gurgaon"/>
    <x v="1"/>
    <n v="100000"/>
    <n v="8474"/>
    <s v=""/>
    <x v="4"/>
    <x v="21"/>
    <n v="1.1800802454566901E-2"/>
    <n v="1180"/>
    <m/>
    <m/>
    <n v="2"/>
    <n v="2"/>
    <n v="2"/>
    <n v="2"/>
    <s v="unifamiliar"/>
    <n v="17"/>
    <n v="12"/>
    <n v="0"/>
    <n v="0"/>
    <n v="0"/>
    <n v="0"/>
    <n v="0"/>
    <n v="0"/>
    <n v="1"/>
    <n v="0"/>
    <n v="0"/>
    <n v="0"/>
    <n v="1"/>
    <n v="0"/>
    <n v="0"/>
    <n v="1"/>
    <n v="1"/>
    <n v="1"/>
    <n v="0"/>
    <n v="1"/>
    <n v="0"/>
    <n v="0"/>
    <n v="1"/>
    <n v="1"/>
    <n v="0"/>
    <n v="0"/>
    <n v="1"/>
    <n v="1"/>
    <n v="0"/>
    <x v="1"/>
    <x v="0"/>
    <n v="0"/>
    <n v="0"/>
    <n v="0"/>
    <n v="0"/>
    <n v="0"/>
    <n v="0"/>
    <n v="0"/>
    <n v="0"/>
    <n v="0"/>
    <n v="0"/>
    <n v="0"/>
    <n v="0"/>
    <n v="0"/>
    <n v="0"/>
    <n v="0"/>
    <n v="0"/>
    <n v="0"/>
    <n v="0"/>
    <n v="0"/>
    <n v="0"/>
    <n v="0"/>
    <x v="0"/>
    <n v="100"/>
    <n v="8474"/>
    <n v="0"/>
    <n v="6"/>
    <n v="3"/>
  </r>
  <r>
    <s v="Supertech New Soft Launch"/>
    <s v=" Sector 68 Gurgaon"/>
    <x v="1"/>
    <n v="84000"/>
    <n v="7119"/>
    <s v="East"/>
    <x v="1"/>
    <x v="1"/>
    <n v="1.1799410029498501E-2"/>
    <m/>
    <n v="1180"/>
    <m/>
    <n v="2"/>
    <n v="2"/>
    <n v="2"/>
    <n v="2"/>
    <s v="unifamiliar"/>
    <n v="7"/>
    <n v="7"/>
    <n v="0"/>
    <n v="0"/>
    <n v="0"/>
    <n v="0"/>
    <m/>
    <m/>
    <m/>
    <m/>
    <m/>
    <m/>
    <m/>
    <m/>
    <m/>
    <m/>
    <m/>
    <m/>
    <m/>
    <m/>
    <m/>
    <m/>
    <m/>
    <n v="1"/>
    <n v="0"/>
    <n v="0"/>
    <n v="1"/>
    <n v="1"/>
    <n v="0"/>
    <x v="1"/>
    <x v="0"/>
    <n v="0"/>
    <n v="0"/>
    <n v="0"/>
    <n v="0"/>
    <n v="0"/>
    <n v="0"/>
    <n v="0"/>
    <n v="0"/>
    <n v="0"/>
    <n v="0"/>
    <n v="0"/>
    <n v="0"/>
    <n v="0"/>
    <n v="0"/>
    <n v="0"/>
    <n v="0"/>
    <n v="0"/>
    <n v="0"/>
    <n v="0"/>
    <n v="0"/>
    <n v="0"/>
    <x v="0"/>
    <n v="84"/>
    <n v="7119"/>
    <n v="0"/>
    <n v="0"/>
    <n v="3"/>
  </r>
  <r>
    <s v="Suposhaa Smartworld Orchard"/>
    <s v=" Sector 61 Gurgaon"/>
    <x v="1"/>
    <n v="225000"/>
    <n v="14525"/>
    <s v=""/>
    <x v="5"/>
    <x v="1"/>
    <n v="1.5490533562822701E-2"/>
    <n v="1549"/>
    <m/>
    <m/>
    <n v="3"/>
    <n v="3"/>
    <n v="2"/>
    <n v="3"/>
    <s v="plurifamiliar"/>
    <n v="4"/>
    <n v="3"/>
    <n v="0"/>
    <n v="0"/>
    <n v="0"/>
    <n v="0"/>
    <m/>
    <m/>
    <m/>
    <m/>
    <m/>
    <m/>
    <m/>
    <m/>
    <m/>
    <m/>
    <m/>
    <m/>
    <m/>
    <m/>
    <m/>
    <m/>
    <m/>
    <n v="0"/>
    <n v="0"/>
    <n v="0"/>
    <n v="0"/>
    <n v="0"/>
    <n v="0"/>
    <x v="1"/>
    <x v="0"/>
    <n v="0"/>
    <n v="0"/>
    <n v="0"/>
    <n v="0"/>
    <n v="0"/>
    <n v="0"/>
    <n v="0"/>
    <n v="0"/>
    <n v="0"/>
    <n v="0"/>
    <n v="0"/>
    <n v="0"/>
    <n v="0"/>
    <n v="0"/>
    <n v="0"/>
    <n v="0"/>
    <n v="0"/>
    <n v="0"/>
    <n v="0"/>
    <n v="0"/>
    <n v="0"/>
    <x v="0"/>
    <n v="225"/>
    <n v="14525"/>
    <n v="0"/>
    <n v="0"/>
    <n v="0"/>
  </r>
  <r>
    <s v="Suposhaa Smartworld Orchard"/>
    <s v=" Sector 61 Gurgaon"/>
    <x v="1"/>
    <n v="217000"/>
    <n v="14000"/>
    <s v=""/>
    <x v="5"/>
    <x v="1"/>
    <n v="1.55E-2"/>
    <n v="1549"/>
    <m/>
    <m/>
    <n v="3"/>
    <n v="3"/>
    <n v="3"/>
    <n v="3"/>
    <s v="plurifamiliar"/>
    <n v="4"/>
    <n v="1"/>
    <n v="0"/>
    <n v="0"/>
    <n v="0"/>
    <n v="0"/>
    <m/>
    <m/>
    <m/>
    <m/>
    <m/>
    <m/>
    <m/>
    <m/>
    <m/>
    <m/>
    <m/>
    <m/>
    <m/>
    <m/>
    <m/>
    <m/>
    <m/>
    <n v="1"/>
    <n v="0"/>
    <n v="1"/>
    <n v="1"/>
    <n v="1"/>
    <n v="0"/>
    <x v="0"/>
    <x v="2"/>
    <n v="0"/>
    <n v="0"/>
    <n v="0"/>
    <n v="0"/>
    <n v="0"/>
    <n v="0"/>
    <n v="0"/>
    <n v="0"/>
    <n v="0"/>
    <n v="0"/>
    <n v="0"/>
    <n v="0"/>
    <n v="0"/>
    <n v="0"/>
    <n v="0"/>
    <n v="0"/>
    <n v="0"/>
    <n v="0"/>
    <n v="0"/>
    <n v="0"/>
    <n v="0"/>
    <x v="0"/>
    <n v="217"/>
    <n v="14000"/>
    <n v="0"/>
    <n v="0"/>
    <n v="6"/>
  </r>
  <r>
    <s v="Surbhi Apartment"/>
    <s v=" Sushant Lok"/>
    <x v="0"/>
    <n v="320000"/>
    <n v="12264"/>
    <s v="East"/>
    <x v="3"/>
    <x v="0"/>
    <n v="2.6092628832354799E-2"/>
    <n v="2000"/>
    <n v="2650"/>
    <m/>
    <n v="4"/>
    <n v="3"/>
    <n v="3"/>
    <n v="4"/>
    <s v="plurifamiliar"/>
    <n v="6"/>
    <n v="6"/>
    <n v="0"/>
    <n v="0"/>
    <n v="0"/>
    <n v="0"/>
    <n v="0"/>
    <n v="0"/>
    <n v="1"/>
    <n v="0"/>
    <n v="0"/>
    <n v="0"/>
    <n v="1"/>
    <n v="0"/>
    <n v="1"/>
    <n v="1"/>
    <n v="1"/>
    <n v="1"/>
    <n v="0"/>
    <n v="1"/>
    <n v="0"/>
    <n v="0"/>
    <n v="0"/>
    <n v="1"/>
    <n v="0"/>
    <n v="1"/>
    <n v="1"/>
    <n v="1"/>
    <n v="1"/>
    <x v="1"/>
    <x v="2"/>
    <n v="0"/>
    <n v="1"/>
    <n v="0"/>
    <n v="1"/>
    <n v="0"/>
    <n v="0"/>
    <n v="0"/>
    <n v="0"/>
    <n v="0"/>
    <n v="0"/>
    <n v="0"/>
    <n v="0"/>
    <n v="0"/>
    <n v="0"/>
    <n v="0"/>
    <n v="0"/>
    <n v="0"/>
    <n v="0"/>
    <n v="0"/>
    <n v="0"/>
    <n v="0"/>
    <x v="0"/>
    <n v="320"/>
    <n v="12264"/>
    <n v="1"/>
    <n v="7"/>
    <n v="7"/>
  </r>
  <r>
    <s v="Surendra Avenue"/>
    <s v=" Sector 69 Gurgaon"/>
    <x v="1"/>
    <n v="75000"/>
    <n v="6818"/>
    <s v=""/>
    <x v="2"/>
    <x v="1"/>
    <n v="1.10002933411557E-2"/>
    <m/>
    <n v="1100"/>
    <m/>
    <n v="2"/>
    <n v="2"/>
    <n v="2"/>
    <n v="2"/>
    <s v="unifamiliar"/>
    <n v="4"/>
    <n v="4"/>
    <n v="0"/>
    <n v="0"/>
    <n v="0"/>
    <n v="0"/>
    <m/>
    <m/>
    <m/>
    <m/>
    <m/>
    <m/>
    <m/>
    <m/>
    <m/>
    <m/>
    <m/>
    <m/>
    <m/>
    <m/>
    <m/>
    <m/>
    <m/>
    <n v="1"/>
    <n v="0"/>
    <n v="0"/>
    <n v="1"/>
    <n v="1"/>
    <n v="0"/>
    <x v="1"/>
    <x v="0"/>
    <n v="0"/>
    <n v="0"/>
    <n v="0"/>
    <n v="1"/>
    <n v="0"/>
    <n v="0"/>
    <n v="0"/>
    <n v="0"/>
    <n v="0"/>
    <n v="0"/>
    <n v="0"/>
    <n v="0"/>
    <n v="0"/>
    <n v="0"/>
    <n v="0"/>
    <n v="0"/>
    <n v="0"/>
    <n v="0"/>
    <n v="0"/>
    <n v="0"/>
    <n v="0"/>
    <x v="0"/>
    <n v="75"/>
    <n v="6818"/>
    <n v="1"/>
    <n v="0"/>
    <n v="3"/>
  </r>
  <r>
    <s v="Surya Vihar RWA"/>
    <s v=" Surya Vihar"/>
    <x v="0"/>
    <n v="130000"/>
    <n v="6500"/>
    <s v="South-East"/>
    <x v="3"/>
    <x v="19"/>
    <n v="0.02"/>
    <n v="2200"/>
    <n v="2400"/>
    <m/>
    <n v="5"/>
    <n v="5"/>
    <n v="2"/>
    <n v="5"/>
    <s v="plurifamiliar"/>
    <n v="4"/>
    <n v="2"/>
    <n v="1"/>
    <n v="1"/>
    <n v="0"/>
    <n v="1"/>
    <n v="0"/>
    <n v="1"/>
    <n v="0"/>
    <n v="0"/>
    <n v="0"/>
    <n v="0"/>
    <n v="1"/>
    <n v="1"/>
    <n v="0"/>
    <n v="0"/>
    <n v="1"/>
    <n v="0"/>
    <n v="0"/>
    <n v="1"/>
    <n v="1"/>
    <n v="0"/>
    <n v="0"/>
    <n v="1"/>
    <n v="0"/>
    <n v="0"/>
    <n v="1"/>
    <n v="1"/>
    <n v="0"/>
    <x v="1"/>
    <x v="0"/>
    <n v="0"/>
    <n v="0"/>
    <n v="2"/>
    <n v="0"/>
    <n v="0"/>
    <n v="0"/>
    <n v="0"/>
    <n v="0"/>
    <n v="0"/>
    <n v="1"/>
    <n v="0"/>
    <n v="0"/>
    <n v="0"/>
    <n v="0"/>
    <n v="1"/>
    <n v="0"/>
    <n v="0"/>
    <n v="0"/>
    <n v="0"/>
    <n v="0"/>
    <n v="2"/>
    <x v="1"/>
    <n v="130"/>
    <n v="6500"/>
    <n v="4"/>
    <n v="9"/>
    <n v="3"/>
  </r>
  <r>
    <s v="Sushant Lok Builder Floors"/>
    <s v=" Sushant Lok Phase 1"/>
    <x v="0"/>
    <n v="250000"/>
    <n v="12920"/>
    <s v=""/>
    <x v="4"/>
    <x v="1"/>
    <n v="1.9349845201238301E-2"/>
    <m/>
    <m/>
    <n v="215"/>
    <n v="3"/>
    <n v="3"/>
    <n v="2"/>
    <n v="3"/>
    <s v="plurifamiliar"/>
    <n v="4"/>
    <n v="2"/>
    <n v="0"/>
    <n v="0"/>
    <n v="0"/>
    <n v="0"/>
    <m/>
    <m/>
    <m/>
    <m/>
    <m/>
    <m/>
    <m/>
    <m/>
    <m/>
    <m/>
    <m/>
    <m/>
    <m/>
    <m/>
    <m/>
    <m/>
    <m/>
    <n v="1"/>
    <n v="0"/>
    <n v="1"/>
    <n v="1"/>
    <n v="1"/>
    <n v="1"/>
    <x v="1"/>
    <x v="2"/>
    <n v="0"/>
    <n v="0"/>
    <n v="0"/>
    <n v="0"/>
    <n v="0"/>
    <n v="0"/>
    <n v="0"/>
    <n v="0"/>
    <n v="0"/>
    <n v="0"/>
    <n v="0"/>
    <n v="0"/>
    <n v="0"/>
    <n v="0"/>
    <n v="0"/>
    <n v="0"/>
    <n v="0"/>
    <n v="0"/>
    <n v="0"/>
    <n v="0"/>
    <n v="0"/>
    <x v="0"/>
    <n v="250"/>
    <n v="12920"/>
    <n v="0"/>
    <n v="0"/>
    <n v="6"/>
  </r>
  <r>
    <s v="Swarn Jayanti CGHS"/>
    <s v=" Suncity"/>
    <x v="0"/>
    <n v="175000"/>
    <n v="7608"/>
    <s v="North-West"/>
    <x v="3"/>
    <x v="10"/>
    <n v="2.3002103049421602E-2"/>
    <n v="1800"/>
    <n v="1900"/>
    <n v="2300"/>
    <n v="4"/>
    <n v="3"/>
    <n v="3"/>
    <n v="4"/>
    <s v="plurifamiliar"/>
    <n v="9"/>
    <n v="3"/>
    <n v="0"/>
    <n v="0"/>
    <n v="0"/>
    <n v="0"/>
    <n v="0"/>
    <n v="0"/>
    <n v="1"/>
    <n v="0"/>
    <n v="0"/>
    <n v="0"/>
    <n v="1"/>
    <n v="0"/>
    <n v="1"/>
    <n v="0"/>
    <n v="0"/>
    <n v="1"/>
    <n v="1"/>
    <n v="0"/>
    <n v="0"/>
    <n v="0"/>
    <n v="0"/>
    <n v="1"/>
    <n v="0"/>
    <n v="1"/>
    <n v="1"/>
    <n v="1"/>
    <n v="1"/>
    <x v="0"/>
    <x v="2"/>
    <n v="0"/>
    <n v="1"/>
    <n v="0"/>
    <n v="3"/>
    <n v="0"/>
    <n v="0"/>
    <n v="0"/>
    <n v="0"/>
    <n v="0"/>
    <n v="0"/>
    <n v="0"/>
    <n v="0"/>
    <n v="0"/>
    <n v="0"/>
    <n v="0"/>
    <n v="2"/>
    <n v="0"/>
    <n v="0"/>
    <n v="0"/>
    <n v="0"/>
    <n v="0"/>
    <x v="0"/>
    <n v="175"/>
    <n v="7608"/>
    <n v="5"/>
    <n v="5"/>
    <n v="8"/>
  </r>
  <r>
    <s v="takshila heights sector c"/>
    <s v=" New Gurgaon"/>
    <x v="1"/>
    <n v="67000"/>
    <n v="5583"/>
    <s v=""/>
    <x v="0"/>
    <x v="38"/>
    <n v="1.2000716460684201E-2"/>
    <m/>
    <m/>
    <n v="1200"/>
    <n v="2"/>
    <n v="2"/>
    <n v="2"/>
    <n v="2"/>
    <s v="unifamiliar"/>
    <n v="12"/>
    <n v="3"/>
    <n v="0"/>
    <n v="0"/>
    <n v="0"/>
    <n v="0"/>
    <n v="0"/>
    <n v="0"/>
    <n v="0"/>
    <n v="0"/>
    <n v="0"/>
    <n v="0"/>
    <n v="1"/>
    <n v="1"/>
    <n v="0"/>
    <n v="0"/>
    <n v="1"/>
    <n v="1"/>
    <n v="0"/>
    <n v="0"/>
    <n v="1"/>
    <n v="1"/>
    <n v="0"/>
    <n v="1"/>
    <n v="0"/>
    <n v="0"/>
    <n v="0"/>
    <n v="0"/>
    <n v="0"/>
    <x v="1"/>
    <x v="0"/>
    <n v="0"/>
    <n v="0"/>
    <n v="0"/>
    <n v="0"/>
    <n v="0"/>
    <n v="0"/>
    <n v="0"/>
    <n v="0"/>
    <n v="0"/>
    <n v="0"/>
    <n v="0"/>
    <n v="0"/>
    <n v="0"/>
    <n v="0"/>
    <n v="0"/>
    <n v="0"/>
    <n v="0"/>
    <n v="0"/>
    <n v="0"/>
    <n v="0"/>
    <n v="0"/>
    <x v="0"/>
    <n v="67"/>
    <n v="5583"/>
    <n v="0"/>
    <n v="6"/>
    <n v="1"/>
  </r>
  <r>
    <s v="TARC Maceo"/>
    <s v=" Sector 91 Gurgaon"/>
    <x v="1"/>
    <n v="175000"/>
    <n v="11121"/>
    <s v="South"/>
    <x v="0"/>
    <x v="7"/>
    <n v="1.5735994964481598E-2"/>
    <n v="1573.59"/>
    <m/>
    <n v="2724"/>
    <n v="4"/>
    <n v="3"/>
    <n v="3"/>
    <n v="4"/>
    <s v="plurifamiliar"/>
    <n v="13"/>
    <n v="8"/>
    <n v="1"/>
    <n v="1"/>
    <n v="1"/>
    <n v="1"/>
    <n v="1"/>
    <n v="1"/>
    <n v="1"/>
    <n v="0"/>
    <n v="0"/>
    <n v="0"/>
    <n v="1"/>
    <n v="1"/>
    <n v="1"/>
    <n v="1"/>
    <n v="1"/>
    <n v="1"/>
    <n v="1"/>
    <n v="1"/>
    <n v="1"/>
    <n v="1"/>
    <n v="1"/>
    <n v="1"/>
    <n v="0"/>
    <n v="0"/>
    <n v="0"/>
    <n v="0"/>
    <n v="1"/>
    <x v="0"/>
    <x v="0"/>
    <n v="1"/>
    <n v="0"/>
    <n v="0"/>
    <n v="0"/>
    <n v="0"/>
    <n v="0"/>
    <n v="0"/>
    <n v="0"/>
    <n v="0"/>
    <n v="0"/>
    <n v="0"/>
    <n v="0"/>
    <n v="0"/>
    <n v="0"/>
    <n v="0"/>
    <n v="0"/>
    <n v="0"/>
    <n v="0"/>
    <n v="0"/>
    <n v="0"/>
    <n v="0"/>
    <x v="0"/>
    <n v="175"/>
    <n v="11121"/>
    <n v="0"/>
    <n v="17"/>
    <n v="4"/>
  </r>
  <r>
    <s v="TARC Maceo"/>
    <s v=" Sector 91 Gurgaon"/>
    <x v="1"/>
    <n v="87000"/>
    <n v="6641"/>
    <s v="North-West"/>
    <x v="0"/>
    <x v="34"/>
    <n v="1.31004366812227E-2"/>
    <n v="1000"/>
    <m/>
    <n v="1310"/>
    <n v="2"/>
    <n v="2"/>
    <n v="2"/>
    <n v="2"/>
    <s v="unifamiliar"/>
    <n v="13"/>
    <n v="9"/>
    <n v="0"/>
    <n v="0"/>
    <n v="0"/>
    <n v="1"/>
    <n v="1"/>
    <n v="1"/>
    <n v="1"/>
    <n v="1"/>
    <n v="1"/>
    <n v="0"/>
    <n v="0"/>
    <n v="1"/>
    <n v="1"/>
    <n v="0"/>
    <n v="0"/>
    <n v="1"/>
    <n v="0"/>
    <n v="1"/>
    <n v="1"/>
    <n v="1"/>
    <n v="0"/>
    <n v="1"/>
    <n v="0"/>
    <n v="0"/>
    <n v="0"/>
    <n v="0"/>
    <n v="1"/>
    <x v="0"/>
    <x v="0"/>
    <n v="1"/>
    <n v="0"/>
    <n v="0"/>
    <n v="0"/>
    <n v="0"/>
    <n v="0"/>
    <n v="0"/>
    <n v="0"/>
    <n v="0"/>
    <n v="0"/>
    <n v="0"/>
    <n v="0"/>
    <n v="0"/>
    <n v="0"/>
    <n v="0"/>
    <n v="0"/>
    <n v="0"/>
    <n v="0"/>
    <n v="0"/>
    <n v="0"/>
    <n v="0"/>
    <x v="0"/>
    <n v="87"/>
    <n v="6641"/>
    <n v="0"/>
    <n v="12"/>
    <n v="4"/>
  </r>
  <r>
    <s v="TARC Maceo"/>
    <s v=" Sector 91 Gurgaon"/>
    <x v="1"/>
    <n v="150000"/>
    <n v="6465"/>
    <s v="North-West"/>
    <x v="0"/>
    <x v="7"/>
    <n v="2.3201856148491799E-2"/>
    <n v="1325"/>
    <m/>
    <n v="2320"/>
    <n v="3"/>
    <n v="4"/>
    <n v="3"/>
    <n v="3"/>
    <s v="plurifamiliar"/>
    <n v="13"/>
    <n v="3"/>
    <n v="1"/>
    <n v="1"/>
    <n v="0"/>
    <n v="0"/>
    <n v="0"/>
    <n v="1"/>
    <n v="1"/>
    <n v="1"/>
    <n v="0"/>
    <n v="0"/>
    <n v="1"/>
    <n v="1"/>
    <n v="1"/>
    <n v="1"/>
    <n v="1"/>
    <n v="1"/>
    <n v="1"/>
    <n v="1"/>
    <n v="1"/>
    <n v="1"/>
    <n v="1"/>
    <n v="1"/>
    <n v="0"/>
    <n v="0"/>
    <n v="0"/>
    <n v="0"/>
    <n v="1"/>
    <x v="0"/>
    <x v="0"/>
    <n v="1"/>
    <n v="0"/>
    <n v="0"/>
    <n v="0"/>
    <n v="0"/>
    <n v="0"/>
    <n v="0"/>
    <n v="0"/>
    <n v="0"/>
    <n v="0"/>
    <n v="0"/>
    <n v="0"/>
    <n v="0"/>
    <n v="0"/>
    <n v="0"/>
    <n v="0"/>
    <n v="0"/>
    <n v="0"/>
    <n v="0"/>
    <n v="0"/>
    <n v="0"/>
    <x v="0"/>
    <n v="150"/>
    <n v="6465"/>
    <n v="0"/>
    <n v="15"/>
    <n v="4"/>
  </r>
  <r>
    <s v="TARC Maceo"/>
    <s v=" Sector 91 Gurgaon"/>
    <x v="1"/>
    <n v="190000"/>
    <n v="6975"/>
    <s v="North"/>
    <x v="0"/>
    <x v="7"/>
    <n v="2.7240143369175601E-2"/>
    <m/>
    <m/>
    <n v="2724"/>
    <n v="4"/>
    <n v="4"/>
    <n v="3"/>
    <n v="4"/>
    <s v="plurifamiliar"/>
    <n v="13"/>
    <n v="9"/>
    <n v="1"/>
    <n v="0"/>
    <n v="0"/>
    <n v="0"/>
    <n v="0"/>
    <n v="1"/>
    <n v="1"/>
    <n v="1"/>
    <n v="0"/>
    <n v="0"/>
    <n v="1"/>
    <n v="1"/>
    <n v="1"/>
    <n v="1"/>
    <n v="1"/>
    <n v="1"/>
    <n v="1"/>
    <n v="1"/>
    <n v="1"/>
    <n v="1"/>
    <n v="1"/>
    <n v="1"/>
    <n v="0"/>
    <n v="0"/>
    <n v="0"/>
    <n v="0"/>
    <n v="1"/>
    <x v="0"/>
    <x v="0"/>
    <n v="1"/>
    <n v="0"/>
    <n v="0"/>
    <n v="0"/>
    <n v="0"/>
    <n v="0"/>
    <n v="0"/>
    <n v="0"/>
    <n v="0"/>
    <n v="0"/>
    <n v="0"/>
    <n v="0"/>
    <n v="0"/>
    <n v="0"/>
    <n v="0"/>
    <n v="0"/>
    <n v="0"/>
    <n v="0"/>
    <n v="0"/>
    <n v="0"/>
    <n v="0"/>
    <x v="0"/>
    <n v="190"/>
    <n v="6975"/>
    <n v="0"/>
    <n v="14"/>
    <n v="4"/>
  </r>
  <r>
    <s v="TARC Maceo"/>
    <s v=" Sector 91 Gurgaon"/>
    <x v="1"/>
    <n v="140000"/>
    <n v="7407"/>
    <s v="North"/>
    <x v="0"/>
    <x v="35"/>
    <n v="1.8901039557175599E-2"/>
    <n v="1600"/>
    <n v="1700"/>
    <n v="1890"/>
    <n v="3"/>
    <n v="3"/>
    <n v="3"/>
    <n v="3"/>
    <s v="plurifamiliar"/>
    <n v="13"/>
    <n v="7"/>
    <n v="0"/>
    <n v="0"/>
    <n v="0"/>
    <n v="0"/>
    <n v="0"/>
    <n v="0"/>
    <n v="1"/>
    <n v="0"/>
    <n v="0"/>
    <n v="0"/>
    <n v="1"/>
    <n v="1"/>
    <n v="1"/>
    <n v="1"/>
    <n v="1"/>
    <n v="1"/>
    <n v="0"/>
    <n v="1"/>
    <n v="1"/>
    <n v="1"/>
    <n v="0"/>
    <n v="1"/>
    <n v="0"/>
    <n v="0"/>
    <n v="0"/>
    <n v="0"/>
    <n v="1"/>
    <x v="0"/>
    <x v="0"/>
    <n v="1"/>
    <n v="0"/>
    <n v="0"/>
    <n v="0"/>
    <n v="0"/>
    <n v="0"/>
    <n v="0"/>
    <n v="0"/>
    <n v="0"/>
    <n v="0"/>
    <n v="0"/>
    <n v="0"/>
    <n v="0"/>
    <n v="0"/>
    <n v="0"/>
    <n v="0"/>
    <n v="0"/>
    <n v="0"/>
    <n v="0"/>
    <n v="0"/>
    <n v="0"/>
    <x v="0"/>
    <n v="140"/>
    <n v="7407"/>
    <n v="0"/>
    <n v="10"/>
    <n v="4"/>
  </r>
  <r>
    <s v="TARC Maceo"/>
    <s v=" Sector 91 Gurgaon"/>
    <x v="1"/>
    <n v="89000"/>
    <n v="6339"/>
    <s v="East"/>
    <x v="0"/>
    <x v="10"/>
    <n v="1.4040069411579099E-2"/>
    <n v="1200"/>
    <m/>
    <n v="1404"/>
    <n v="2"/>
    <n v="2"/>
    <n v="3"/>
    <n v="2"/>
    <s v="unifamiliar"/>
    <n v="13"/>
    <n v="9"/>
    <n v="0"/>
    <n v="0"/>
    <n v="0"/>
    <n v="0"/>
    <n v="0"/>
    <n v="0"/>
    <n v="1"/>
    <n v="0"/>
    <n v="0"/>
    <n v="0"/>
    <n v="0"/>
    <n v="0"/>
    <n v="1"/>
    <n v="0"/>
    <n v="0"/>
    <n v="1"/>
    <n v="0"/>
    <n v="0"/>
    <n v="0"/>
    <n v="0"/>
    <n v="0"/>
    <n v="1"/>
    <n v="0"/>
    <n v="0"/>
    <n v="0"/>
    <n v="0"/>
    <n v="1"/>
    <x v="0"/>
    <x v="0"/>
    <n v="1"/>
    <n v="0"/>
    <n v="0"/>
    <n v="2"/>
    <n v="0"/>
    <n v="0"/>
    <n v="0"/>
    <n v="0"/>
    <n v="0"/>
    <n v="0"/>
    <n v="0"/>
    <n v="0"/>
    <n v="0"/>
    <n v="0"/>
    <n v="0"/>
    <n v="1"/>
    <n v="0"/>
    <n v="0"/>
    <n v="0"/>
    <n v="0"/>
    <n v="0"/>
    <x v="0"/>
    <n v="89"/>
    <n v="6339"/>
    <n v="3"/>
    <n v="3"/>
    <n v="4"/>
  </r>
  <r>
    <s v="TARC Maceo"/>
    <s v=" Sector 91 Gurgaon"/>
    <x v="1"/>
    <n v="90000"/>
    <n v="6870"/>
    <s v="East"/>
    <x v="0"/>
    <x v="35"/>
    <n v="1.31004366812227E-2"/>
    <m/>
    <m/>
    <n v="1310"/>
    <n v="2"/>
    <n v="2"/>
    <n v="2"/>
    <n v="2"/>
    <s v="unifamiliar"/>
    <n v="13"/>
    <n v="13"/>
    <n v="0"/>
    <n v="0"/>
    <n v="0"/>
    <n v="0"/>
    <n v="0"/>
    <n v="0"/>
    <n v="1"/>
    <n v="1"/>
    <n v="0"/>
    <n v="0"/>
    <n v="1"/>
    <n v="1"/>
    <n v="1"/>
    <n v="1"/>
    <n v="1"/>
    <n v="1"/>
    <n v="0"/>
    <n v="1"/>
    <n v="1"/>
    <n v="1"/>
    <n v="0"/>
    <n v="1"/>
    <n v="0"/>
    <n v="0"/>
    <n v="0"/>
    <n v="0"/>
    <n v="1"/>
    <x v="0"/>
    <x v="0"/>
    <n v="1"/>
    <n v="0"/>
    <n v="3"/>
    <n v="3"/>
    <n v="0"/>
    <n v="1"/>
    <n v="1"/>
    <n v="1"/>
    <n v="2"/>
    <n v="1"/>
    <n v="1"/>
    <n v="0"/>
    <n v="0"/>
    <n v="0"/>
    <n v="1"/>
    <n v="3"/>
    <n v="0"/>
    <n v="0"/>
    <n v="0"/>
    <n v="0"/>
    <n v="1"/>
    <x v="2"/>
    <n v="90"/>
    <n v="6870"/>
    <n v="17"/>
    <n v="11"/>
    <n v="4"/>
  </r>
  <r>
    <s v="TARC Maceo"/>
    <s v=" Sector 91 Gurgaon"/>
    <x v="1"/>
    <n v="180000"/>
    <n v="7758"/>
    <s v="North"/>
    <x v="0"/>
    <x v="22"/>
    <n v="2.3201856148491799E-2"/>
    <n v="2320"/>
    <m/>
    <m/>
    <n v="4"/>
    <n v="3"/>
    <n v="3"/>
    <n v="4"/>
    <s v="plurifamiliar"/>
    <n v="13"/>
    <n v="0"/>
    <n v="0"/>
    <n v="1"/>
    <n v="1"/>
    <n v="0"/>
    <n v="0"/>
    <n v="0"/>
    <n v="1"/>
    <n v="0"/>
    <n v="0"/>
    <n v="0"/>
    <n v="0"/>
    <n v="1"/>
    <n v="1"/>
    <n v="0"/>
    <n v="0"/>
    <n v="1"/>
    <n v="0"/>
    <n v="1"/>
    <n v="1"/>
    <n v="1"/>
    <n v="0"/>
    <n v="1"/>
    <n v="0"/>
    <n v="0"/>
    <n v="0"/>
    <n v="0"/>
    <n v="1"/>
    <x v="0"/>
    <x v="0"/>
    <n v="1"/>
    <n v="0"/>
    <n v="5"/>
    <n v="4"/>
    <n v="1"/>
    <n v="0"/>
    <n v="1"/>
    <n v="1"/>
    <n v="2"/>
    <n v="1"/>
    <n v="1"/>
    <n v="0"/>
    <n v="0"/>
    <n v="0"/>
    <n v="1"/>
    <n v="3"/>
    <n v="0"/>
    <n v="0"/>
    <n v="0"/>
    <n v="0"/>
    <n v="1"/>
    <x v="2"/>
    <n v="180"/>
    <n v="7758"/>
    <n v="20"/>
    <n v="9"/>
    <n v="4"/>
  </r>
  <r>
    <s v="TARC Maceo"/>
    <s v=" Sector 91 Gurgaon"/>
    <x v="1"/>
    <n v="96000"/>
    <n v="5413"/>
    <s v="East"/>
    <x v="2"/>
    <x v="8"/>
    <n v="1.7735082209495601E-2"/>
    <m/>
    <m/>
    <n v="1404"/>
    <n v="2"/>
    <n v="2"/>
    <n v="3"/>
    <n v="2"/>
    <s v="unifamiliar"/>
    <n v="13"/>
    <n v="8"/>
    <n v="0"/>
    <n v="0"/>
    <n v="0"/>
    <n v="0"/>
    <n v="0"/>
    <n v="0"/>
    <n v="1"/>
    <n v="0"/>
    <n v="0"/>
    <n v="0"/>
    <n v="1"/>
    <n v="1"/>
    <n v="1"/>
    <n v="0"/>
    <n v="0"/>
    <n v="1"/>
    <n v="0"/>
    <n v="1"/>
    <n v="1"/>
    <n v="1"/>
    <n v="1"/>
    <n v="1"/>
    <n v="0"/>
    <n v="0"/>
    <n v="0"/>
    <n v="0"/>
    <n v="1"/>
    <x v="0"/>
    <x v="0"/>
    <n v="1"/>
    <n v="0"/>
    <n v="2"/>
    <n v="2"/>
    <n v="0"/>
    <n v="0"/>
    <n v="0"/>
    <n v="0"/>
    <n v="0"/>
    <n v="1"/>
    <n v="0"/>
    <n v="0"/>
    <n v="0"/>
    <n v="0"/>
    <n v="0"/>
    <n v="2"/>
    <n v="0"/>
    <n v="0"/>
    <n v="0"/>
    <n v="0"/>
    <n v="2"/>
    <x v="1"/>
    <n v="96"/>
    <n v="5413"/>
    <n v="7"/>
    <n v="8"/>
    <n v="4"/>
  </r>
  <r>
    <s v="TARC Maceo"/>
    <s v=" Sector 91 Gurgaon"/>
    <x v="1"/>
    <n v="180000"/>
    <n v="7758"/>
    <s v="North"/>
    <x v="0"/>
    <x v="22"/>
    <n v="2.3201856148491799E-2"/>
    <n v="2320"/>
    <m/>
    <m/>
    <n v="3"/>
    <n v="3"/>
    <n v="3"/>
    <n v="3"/>
    <s v="plurifamiliar"/>
    <n v="13"/>
    <n v="0"/>
    <n v="0"/>
    <n v="0"/>
    <n v="1"/>
    <n v="0"/>
    <n v="0"/>
    <n v="0"/>
    <n v="1"/>
    <n v="1"/>
    <n v="0"/>
    <n v="0"/>
    <n v="0"/>
    <n v="1"/>
    <n v="1"/>
    <n v="0"/>
    <n v="0"/>
    <n v="1"/>
    <n v="0"/>
    <n v="1"/>
    <n v="1"/>
    <n v="1"/>
    <n v="0"/>
    <n v="1"/>
    <n v="0"/>
    <n v="0"/>
    <n v="0"/>
    <n v="0"/>
    <n v="1"/>
    <x v="0"/>
    <x v="0"/>
    <n v="1"/>
    <n v="0"/>
    <n v="5"/>
    <n v="4"/>
    <n v="1"/>
    <n v="0"/>
    <n v="1"/>
    <n v="1"/>
    <n v="2"/>
    <n v="1"/>
    <n v="1"/>
    <n v="0"/>
    <n v="0"/>
    <n v="0"/>
    <n v="1"/>
    <n v="3"/>
    <n v="0"/>
    <n v="0"/>
    <n v="0"/>
    <n v="0"/>
    <n v="1"/>
    <x v="2"/>
    <n v="180"/>
    <n v="7758"/>
    <n v="20"/>
    <n v="9"/>
    <n v="4"/>
  </r>
  <r>
    <s v="TARC Maceo"/>
    <s v=" Sector 91 Gurgaon"/>
    <x v="1"/>
    <n v="95000"/>
    <n v="5954"/>
    <s v="East"/>
    <x v="0"/>
    <x v="8"/>
    <n v="1.5955660060463499E-2"/>
    <m/>
    <m/>
    <n v="1310"/>
    <n v="2"/>
    <n v="2"/>
    <n v="2"/>
    <n v="2"/>
    <s v="unifamiliar"/>
    <n v="13"/>
    <n v="10"/>
    <n v="0"/>
    <n v="0"/>
    <n v="0"/>
    <n v="0"/>
    <n v="0"/>
    <n v="0"/>
    <n v="1"/>
    <n v="0"/>
    <n v="0"/>
    <n v="0"/>
    <n v="0"/>
    <n v="1"/>
    <n v="1"/>
    <n v="0"/>
    <n v="0"/>
    <n v="1"/>
    <n v="0"/>
    <n v="1"/>
    <n v="1"/>
    <n v="1"/>
    <n v="1"/>
    <n v="1"/>
    <n v="0"/>
    <n v="0"/>
    <n v="0"/>
    <n v="0"/>
    <n v="1"/>
    <x v="0"/>
    <x v="0"/>
    <n v="1"/>
    <n v="0"/>
    <n v="0"/>
    <n v="0"/>
    <n v="0"/>
    <n v="0"/>
    <n v="0"/>
    <n v="0"/>
    <n v="0"/>
    <n v="0"/>
    <n v="0"/>
    <n v="0"/>
    <n v="0"/>
    <n v="0"/>
    <n v="0"/>
    <n v="0"/>
    <n v="0"/>
    <n v="0"/>
    <n v="0"/>
    <n v="0"/>
    <n v="0"/>
    <x v="0"/>
    <n v="95"/>
    <n v="5954"/>
    <n v="0"/>
    <n v="7"/>
    <n v="4"/>
  </r>
  <r>
    <s v="Tashee Capital Gateway"/>
    <s v=" Sector 111 Gurgaon"/>
    <x v="1"/>
    <n v="96070"/>
    <n v="6500"/>
    <s v="North"/>
    <x v="5"/>
    <x v="8"/>
    <n v="1.478E-2"/>
    <m/>
    <m/>
    <n v="1478"/>
    <n v="2"/>
    <n v="2"/>
    <n v="1"/>
    <n v="2"/>
    <s v="unifamiliar"/>
    <n v="18"/>
    <n v="4"/>
    <n v="0"/>
    <n v="1"/>
    <n v="0"/>
    <n v="0"/>
    <n v="0"/>
    <n v="0"/>
    <n v="1"/>
    <n v="0"/>
    <n v="0"/>
    <n v="0"/>
    <n v="1"/>
    <n v="1"/>
    <n v="1"/>
    <n v="0"/>
    <n v="0"/>
    <n v="1"/>
    <n v="0"/>
    <n v="1"/>
    <n v="1"/>
    <n v="1"/>
    <n v="1"/>
    <n v="1"/>
    <n v="1"/>
    <n v="0"/>
    <n v="0"/>
    <n v="0"/>
    <n v="1"/>
    <x v="0"/>
    <x v="0"/>
    <n v="1"/>
    <n v="0"/>
    <n v="0"/>
    <n v="0"/>
    <n v="0"/>
    <n v="0"/>
    <n v="0"/>
    <n v="0"/>
    <n v="0"/>
    <n v="0"/>
    <n v="0"/>
    <n v="0"/>
    <n v="0"/>
    <n v="0"/>
    <n v="0"/>
    <n v="0"/>
    <n v="0"/>
    <n v="0"/>
    <n v="0"/>
    <n v="0"/>
    <n v="0"/>
    <x v="0"/>
    <n v="96.07"/>
    <n v="6500"/>
    <n v="0"/>
    <n v="9"/>
    <n v="5"/>
  </r>
  <r>
    <s v="Tata Gurgaon Gateway"/>
    <s v=" Sector 113 Gurgaon"/>
    <x v="1"/>
    <n v="175000"/>
    <n v="10443"/>
    <s v="North"/>
    <x v="0"/>
    <x v="11"/>
    <n v="1.67576366944364E-2"/>
    <m/>
    <m/>
    <n v="1580"/>
    <n v="2"/>
    <n v="2"/>
    <n v="2"/>
    <n v="2"/>
    <s v="unifamiliar"/>
    <n v="24"/>
    <n v="10"/>
    <n v="0"/>
    <n v="1"/>
    <n v="0"/>
    <n v="0"/>
    <n v="0"/>
    <n v="0"/>
    <n v="1"/>
    <n v="0"/>
    <n v="0"/>
    <n v="1"/>
    <n v="1"/>
    <n v="1"/>
    <n v="1"/>
    <n v="1"/>
    <n v="0"/>
    <n v="1"/>
    <n v="1"/>
    <n v="1"/>
    <n v="1"/>
    <n v="1"/>
    <n v="1"/>
    <n v="1"/>
    <n v="1"/>
    <n v="0"/>
    <n v="0"/>
    <n v="0"/>
    <n v="1"/>
    <x v="0"/>
    <x v="2"/>
    <n v="1"/>
    <n v="0"/>
    <n v="0"/>
    <n v="0"/>
    <n v="0"/>
    <n v="0"/>
    <n v="0"/>
    <n v="0"/>
    <n v="0"/>
    <n v="0"/>
    <n v="0"/>
    <n v="0"/>
    <n v="0"/>
    <n v="0"/>
    <n v="0"/>
    <n v="0"/>
    <n v="0"/>
    <n v="0"/>
    <n v="0"/>
    <n v="0"/>
    <n v="0"/>
    <x v="0"/>
    <n v="175"/>
    <n v="10443"/>
    <n v="0"/>
    <n v="12"/>
    <n v="6"/>
  </r>
  <r>
    <s v="Tata Gurgaon Gateway"/>
    <s v=" Sector 113 Gurgaon"/>
    <x v="1"/>
    <n v="245000.00000000003"/>
    <n v="10786"/>
    <s v="North"/>
    <x v="0"/>
    <x v="20"/>
    <n v="2.2714630076024402E-2"/>
    <m/>
    <m/>
    <n v="2225"/>
    <n v="3"/>
    <n v="3"/>
    <n v="3"/>
    <n v="3"/>
    <s v="plurifamiliar"/>
    <n v="24"/>
    <n v="8"/>
    <n v="0"/>
    <n v="0"/>
    <n v="0"/>
    <n v="0"/>
    <n v="0"/>
    <n v="1"/>
    <n v="1"/>
    <n v="0"/>
    <n v="0"/>
    <n v="1"/>
    <n v="1"/>
    <n v="1"/>
    <n v="1"/>
    <n v="1"/>
    <n v="0"/>
    <n v="1"/>
    <n v="1"/>
    <n v="1"/>
    <n v="1"/>
    <n v="1"/>
    <n v="1"/>
    <n v="1"/>
    <n v="1"/>
    <n v="0"/>
    <n v="0"/>
    <n v="0"/>
    <n v="1"/>
    <x v="0"/>
    <x v="2"/>
    <n v="1"/>
    <n v="0"/>
    <n v="0"/>
    <n v="0"/>
    <n v="0"/>
    <n v="0"/>
    <n v="0"/>
    <n v="0"/>
    <n v="0"/>
    <n v="0"/>
    <n v="0"/>
    <n v="0"/>
    <n v="0"/>
    <n v="0"/>
    <n v="0"/>
    <n v="0"/>
    <n v="0"/>
    <n v="0"/>
    <n v="0"/>
    <n v="0"/>
    <n v="0"/>
    <x v="0"/>
    <n v="245.00000000000003"/>
    <n v="10786"/>
    <n v="0"/>
    <n v="12"/>
    <n v="6"/>
  </r>
  <r>
    <s v="Tata Gurgaon Gateway"/>
    <s v=" Sector 113 Gurgaon"/>
    <x v="1"/>
    <n v="600000"/>
    <n v="9139"/>
    <s v="North"/>
    <x v="2"/>
    <x v="12"/>
    <n v="6.5652697231644602E-2"/>
    <n v="6565"/>
    <m/>
    <m/>
    <n v="5"/>
    <n v="6"/>
    <n v="3"/>
    <n v="5"/>
    <s v="plurifamiliar"/>
    <n v="24"/>
    <n v="24"/>
    <n v="0"/>
    <n v="0"/>
    <n v="0"/>
    <n v="0"/>
    <n v="0"/>
    <n v="0"/>
    <n v="1"/>
    <n v="1"/>
    <n v="0"/>
    <n v="1"/>
    <n v="1"/>
    <n v="1"/>
    <n v="1"/>
    <n v="1"/>
    <n v="1"/>
    <n v="1"/>
    <n v="1"/>
    <n v="1"/>
    <n v="1"/>
    <n v="1"/>
    <n v="1"/>
    <n v="1"/>
    <n v="1"/>
    <n v="0"/>
    <n v="0"/>
    <n v="0"/>
    <n v="1"/>
    <x v="0"/>
    <x v="2"/>
    <n v="1"/>
    <n v="0"/>
    <n v="0"/>
    <n v="0"/>
    <n v="0"/>
    <n v="0"/>
    <n v="0"/>
    <n v="0"/>
    <n v="0"/>
    <n v="0"/>
    <n v="0"/>
    <n v="0"/>
    <n v="0"/>
    <n v="0"/>
    <n v="0"/>
    <n v="0"/>
    <n v="0"/>
    <n v="0"/>
    <n v="0"/>
    <n v="0"/>
    <n v="0"/>
    <x v="0"/>
    <n v="600"/>
    <n v="9139"/>
    <n v="0"/>
    <n v="13"/>
    <n v="6"/>
  </r>
  <r>
    <s v="Tata Gurgaon Gateway"/>
    <s v=" Sector 113 Gurgaon"/>
    <x v="1"/>
    <n v="321000"/>
    <n v="11825"/>
    <s v=""/>
    <x v="4"/>
    <x v="0"/>
    <n v="2.71458773784355E-2"/>
    <m/>
    <m/>
    <n v="2520"/>
    <n v="3"/>
    <n v="3"/>
    <n v="3"/>
    <n v="3"/>
    <s v="plurifamiliar"/>
    <n v="24"/>
    <n v="9"/>
    <n v="0"/>
    <n v="0"/>
    <n v="0"/>
    <n v="0"/>
    <n v="0"/>
    <n v="0"/>
    <n v="1"/>
    <n v="0"/>
    <n v="0"/>
    <n v="0"/>
    <n v="1"/>
    <n v="0"/>
    <n v="1"/>
    <n v="1"/>
    <n v="1"/>
    <n v="1"/>
    <n v="1"/>
    <n v="1"/>
    <n v="0"/>
    <n v="0"/>
    <n v="0"/>
    <n v="1"/>
    <n v="1"/>
    <n v="0"/>
    <n v="0"/>
    <n v="0"/>
    <n v="1"/>
    <x v="0"/>
    <x v="2"/>
    <n v="1"/>
    <n v="0"/>
    <n v="0"/>
    <n v="0"/>
    <n v="0"/>
    <n v="0"/>
    <n v="0"/>
    <n v="0"/>
    <n v="0"/>
    <n v="0"/>
    <n v="0"/>
    <n v="0"/>
    <n v="0"/>
    <n v="0"/>
    <n v="0"/>
    <n v="0"/>
    <n v="0"/>
    <n v="0"/>
    <n v="0"/>
    <n v="0"/>
    <n v="0"/>
    <x v="0"/>
    <n v="321"/>
    <n v="11825"/>
    <n v="0"/>
    <n v="8"/>
    <n v="6"/>
  </r>
  <r>
    <s v="Tata Primanti"/>
    <s v=" Sector 72 Gurgaon"/>
    <x v="1"/>
    <n v="410000"/>
    <n v="14100"/>
    <s v=""/>
    <x v="4"/>
    <x v="7"/>
    <n v="2.9078014184397101E-2"/>
    <m/>
    <m/>
    <n v="2905"/>
    <n v="4"/>
    <n v="5"/>
    <n v="3"/>
    <n v="4"/>
    <s v="plurifamiliar"/>
    <n v="40"/>
    <n v="39"/>
    <n v="1"/>
    <n v="0"/>
    <n v="0"/>
    <n v="0"/>
    <n v="1"/>
    <n v="1"/>
    <n v="1"/>
    <n v="0"/>
    <n v="0"/>
    <n v="1"/>
    <n v="1"/>
    <n v="1"/>
    <n v="1"/>
    <n v="1"/>
    <n v="1"/>
    <n v="1"/>
    <n v="1"/>
    <n v="1"/>
    <n v="1"/>
    <n v="1"/>
    <n v="1"/>
    <n v="1"/>
    <n v="0"/>
    <n v="0"/>
    <n v="0"/>
    <n v="0"/>
    <n v="1"/>
    <x v="1"/>
    <x v="2"/>
    <n v="0"/>
    <n v="1"/>
    <n v="0"/>
    <n v="0"/>
    <n v="0"/>
    <n v="0"/>
    <n v="0"/>
    <n v="0"/>
    <n v="0"/>
    <n v="0"/>
    <n v="0"/>
    <n v="0"/>
    <n v="0"/>
    <n v="0"/>
    <n v="0"/>
    <n v="0"/>
    <n v="0"/>
    <n v="0"/>
    <n v="0"/>
    <n v="0"/>
    <n v="0"/>
    <x v="0"/>
    <n v="410"/>
    <n v="14100"/>
    <n v="0"/>
    <n v="15"/>
    <n v="4"/>
  </r>
  <r>
    <s v="Tata Primanti"/>
    <s v=" Sector 72 Gurgaon"/>
    <x v="1"/>
    <n v="321000"/>
    <n v="16050"/>
    <s v="North-East"/>
    <x v="0"/>
    <x v="9"/>
    <n v="0.02"/>
    <n v="2000"/>
    <n v="2140"/>
    <n v="2185"/>
    <n v="3"/>
    <n v="4"/>
    <n v="3"/>
    <n v="3"/>
    <s v="plurifamiliar"/>
    <n v="40"/>
    <n v="15"/>
    <n v="1"/>
    <n v="0"/>
    <n v="0"/>
    <n v="0"/>
    <n v="1"/>
    <n v="1"/>
    <n v="1"/>
    <n v="0"/>
    <n v="1"/>
    <n v="1"/>
    <n v="1"/>
    <n v="1"/>
    <n v="1"/>
    <n v="1"/>
    <n v="1"/>
    <n v="1"/>
    <n v="1"/>
    <n v="1"/>
    <n v="1"/>
    <n v="1"/>
    <n v="1"/>
    <n v="1"/>
    <n v="0"/>
    <n v="0"/>
    <n v="0"/>
    <n v="0"/>
    <n v="1"/>
    <x v="1"/>
    <x v="2"/>
    <n v="0"/>
    <n v="1"/>
    <n v="0"/>
    <n v="5"/>
    <n v="0"/>
    <n v="0"/>
    <n v="0"/>
    <n v="1"/>
    <n v="0"/>
    <n v="1"/>
    <n v="0"/>
    <n v="0"/>
    <n v="0"/>
    <n v="0"/>
    <n v="1"/>
    <n v="4"/>
    <n v="0"/>
    <n v="0"/>
    <n v="0"/>
    <n v="0"/>
    <n v="2"/>
    <x v="1"/>
    <n v="321"/>
    <n v="16050"/>
    <n v="12"/>
    <n v="16"/>
    <n v="4"/>
  </r>
  <r>
    <s v="Tata Primanti"/>
    <s v=" Sector 72 Gurgaon"/>
    <x v="1"/>
    <n v="425000"/>
    <n v="13076"/>
    <s v="North"/>
    <x v="0"/>
    <x v="9"/>
    <n v="3.2502294279596201E-2"/>
    <m/>
    <m/>
    <n v="3250"/>
    <n v="4"/>
    <n v="4"/>
    <n v="3"/>
    <n v="4"/>
    <s v="plurifamiliar"/>
    <n v="4"/>
    <n v="0"/>
    <n v="1"/>
    <n v="0"/>
    <n v="0"/>
    <n v="0"/>
    <n v="1"/>
    <n v="1"/>
    <n v="1"/>
    <n v="0"/>
    <n v="1"/>
    <n v="1"/>
    <n v="1"/>
    <n v="1"/>
    <n v="1"/>
    <n v="1"/>
    <n v="1"/>
    <n v="1"/>
    <n v="1"/>
    <n v="1"/>
    <n v="1"/>
    <n v="1"/>
    <n v="1"/>
    <n v="1"/>
    <n v="0"/>
    <n v="0"/>
    <n v="0"/>
    <n v="0"/>
    <n v="1"/>
    <x v="1"/>
    <x v="2"/>
    <n v="0"/>
    <n v="1"/>
    <n v="6"/>
    <n v="6"/>
    <n v="0"/>
    <n v="0"/>
    <n v="0"/>
    <n v="0"/>
    <n v="0"/>
    <n v="1"/>
    <n v="0"/>
    <n v="0"/>
    <n v="0"/>
    <n v="0"/>
    <n v="1"/>
    <n v="6"/>
    <n v="0"/>
    <n v="0"/>
    <n v="0"/>
    <n v="0"/>
    <n v="2"/>
    <x v="1"/>
    <n v="425"/>
    <n v="13076"/>
    <n v="20"/>
    <n v="16"/>
    <n v="4"/>
  </r>
  <r>
    <s v="Tata Primanti"/>
    <s v=" Sector 72 Gurgaon"/>
    <x v="1"/>
    <n v="319000"/>
    <n v="12152"/>
    <s v="North"/>
    <x v="0"/>
    <x v="9"/>
    <n v="2.6250822909808999E-2"/>
    <m/>
    <m/>
    <n v="2625"/>
    <n v="4"/>
    <n v="5"/>
    <n v="3"/>
    <n v="4"/>
    <s v="plurifamiliar"/>
    <n v="40"/>
    <n v="20"/>
    <n v="1"/>
    <n v="0"/>
    <n v="0"/>
    <n v="0"/>
    <n v="1"/>
    <n v="1"/>
    <n v="1"/>
    <n v="1"/>
    <n v="1"/>
    <n v="1"/>
    <n v="1"/>
    <n v="1"/>
    <n v="1"/>
    <n v="1"/>
    <n v="1"/>
    <n v="1"/>
    <n v="1"/>
    <n v="1"/>
    <n v="1"/>
    <n v="1"/>
    <n v="1"/>
    <n v="1"/>
    <n v="0"/>
    <n v="0"/>
    <n v="0"/>
    <n v="0"/>
    <n v="1"/>
    <x v="1"/>
    <x v="2"/>
    <n v="0"/>
    <n v="1"/>
    <n v="6"/>
    <n v="3"/>
    <n v="0"/>
    <n v="0"/>
    <n v="1"/>
    <n v="0"/>
    <n v="0"/>
    <n v="1"/>
    <n v="0"/>
    <n v="0"/>
    <n v="0"/>
    <n v="0"/>
    <n v="0"/>
    <n v="0"/>
    <n v="0"/>
    <n v="0"/>
    <n v="0"/>
    <n v="0"/>
    <n v="2"/>
    <x v="1"/>
    <n v="319"/>
    <n v="12152"/>
    <n v="11"/>
    <n v="17"/>
    <n v="4"/>
  </r>
  <r>
    <s v="Tata Primanti"/>
    <s v=" Sector 72 Gurgaon"/>
    <x v="1"/>
    <n v="385000"/>
    <n v="13253"/>
    <s v="North"/>
    <x v="0"/>
    <x v="9"/>
    <n v="2.9050026409114901E-2"/>
    <m/>
    <m/>
    <n v="2905"/>
    <n v="4"/>
    <n v="5"/>
    <n v="3"/>
    <n v="4"/>
    <s v="plurifamiliar"/>
    <n v="40"/>
    <n v="13"/>
    <n v="1"/>
    <n v="0"/>
    <n v="0"/>
    <n v="0"/>
    <n v="1"/>
    <n v="1"/>
    <n v="1"/>
    <n v="1"/>
    <n v="1"/>
    <n v="1"/>
    <n v="1"/>
    <n v="1"/>
    <n v="1"/>
    <n v="1"/>
    <n v="1"/>
    <n v="1"/>
    <n v="1"/>
    <n v="1"/>
    <n v="1"/>
    <n v="1"/>
    <n v="1"/>
    <n v="1"/>
    <n v="0"/>
    <n v="0"/>
    <n v="0"/>
    <n v="0"/>
    <n v="1"/>
    <x v="1"/>
    <x v="2"/>
    <n v="0"/>
    <n v="1"/>
    <n v="6"/>
    <n v="5"/>
    <n v="0"/>
    <n v="0"/>
    <n v="0"/>
    <n v="0"/>
    <n v="0"/>
    <n v="1"/>
    <n v="0"/>
    <n v="0"/>
    <n v="0"/>
    <n v="0"/>
    <n v="0"/>
    <n v="0"/>
    <n v="0"/>
    <n v="0"/>
    <n v="0"/>
    <n v="0"/>
    <n v="2"/>
    <x v="1"/>
    <n v="385"/>
    <n v="13253"/>
    <n v="12"/>
    <n v="17"/>
    <n v="4"/>
  </r>
  <r>
    <s v="Tata Primanti"/>
    <s v=" Sector 72 Gurgaon"/>
    <x v="1"/>
    <n v="320000"/>
    <n v="12190"/>
    <s v="North"/>
    <x v="2"/>
    <x v="9"/>
    <n v="2.6251025430680801E-2"/>
    <n v="2550"/>
    <n v="2600"/>
    <n v="2625"/>
    <n v="4"/>
    <n v="4"/>
    <n v="3"/>
    <n v="4"/>
    <s v="plurifamiliar"/>
    <n v="40"/>
    <n v="8"/>
    <n v="1"/>
    <n v="0"/>
    <n v="0"/>
    <n v="0"/>
    <n v="1"/>
    <n v="1"/>
    <n v="1"/>
    <n v="0"/>
    <n v="1"/>
    <n v="1"/>
    <n v="1"/>
    <n v="1"/>
    <n v="1"/>
    <n v="1"/>
    <n v="1"/>
    <n v="1"/>
    <n v="1"/>
    <n v="1"/>
    <n v="1"/>
    <n v="1"/>
    <n v="1"/>
    <n v="1"/>
    <n v="0"/>
    <n v="0"/>
    <n v="0"/>
    <n v="0"/>
    <n v="1"/>
    <x v="1"/>
    <x v="2"/>
    <n v="0"/>
    <n v="1"/>
    <n v="5"/>
    <n v="0"/>
    <n v="0"/>
    <n v="0"/>
    <n v="1"/>
    <n v="0"/>
    <n v="0"/>
    <n v="1"/>
    <n v="0"/>
    <n v="0"/>
    <n v="0"/>
    <n v="0"/>
    <n v="0"/>
    <n v="4"/>
    <n v="0"/>
    <n v="0"/>
    <n v="0"/>
    <n v="0"/>
    <n v="2"/>
    <x v="1"/>
    <n v="320"/>
    <n v="12190"/>
    <n v="11"/>
    <n v="16"/>
    <n v="4"/>
  </r>
  <r>
    <s v="Tata Primanti"/>
    <s v=" Sector 72 Gurgaon"/>
    <x v="1"/>
    <n v="410000"/>
    <n v="13725"/>
    <s v=""/>
    <x v="2"/>
    <x v="15"/>
    <n v="2.9872495446265902E-2"/>
    <m/>
    <m/>
    <n v="2550"/>
    <n v="3"/>
    <n v="3"/>
    <n v="3"/>
    <n v="3"/>
    <s v="plurifamiliar"/>
    <n v="40"/>
    <n v="8"/>
    <n v="1"/>
    <n v="0"/>
    <n v="0"/>
    <n v="0"/>
    <n v="1"/>
    <n v="0"/>
    <n v="1"/>
    <n v="0"/>
    <n v="0"/>
    <n v="0"/>
    <n v="1"/>
    <n v="1"/>
    <n v="0"/>
    <n v="0"/>
    <n v="0"/>
    <n v="1"/>
    <n v="0"/>
    <n v="0"/>
    <n v="1"/>
    <n v="1"/>
    <n v="1"/>
    <n v="1"/>
    <n v="0"/>
    <n v="0"/>
    <n v="0"/>
    <n v="0"/>
    <n v="1"/>
    <x v="1"/>
    <x v="2"/>
    <n v="0"/>
    <n v="1"/>
    <n v="0"/>
    <n v="0"/>
    <n v="0"/>
    <n v="0"/>
    <n v="0"/>
    <n v="0"/>
    <n v="0"/>
    <n v="0"/>
    <n v="0"/>
    <n v="0"/>
    <n v="0"/>
    <n v="0"/>
    <n v="0"/>
    <n v="0"/>
    <n v="0"/>
    <n v="0"/>
    <n v="0"/>
    <n v="0"/>
    <n v="0"/>
    <x v="0"/>
    <n v="410"/>
    <n v="13725"/>
    <n v="0"/>
    <n v="8"/>
    <n v="4"/>
  </r>
  <r>
    <s v="Tata Primanti"/>
    <s v=" Sector 72 Gurgaon"/>
    <x v="1"/>
    <n v="675000"/>
    <n v="19285"/>
    <s v="North-East"/>
    <x v="4"/>
    <x v="9"/>
    <n v="3.5001296344308999E-2"/>
    <n v="3500"/>
    <n v="4000"/>
    <n v="4250"/>
    <n v="4"/>
    <n v="4"/>
    <n v="3"/>
    <n v="4"/>
    <s v="plurifamiliar"/>
    <n v="3"/>
    <n v="0"/>
    <n v="1"/>
    <n v="0"/>
    <n v="0"/>
    <n v="0"/>
    <n v="1"/>
    <n v="1"/>
    <n v="1"/>
    <n v="0"/>
    <n v="1"/>
    <n v="1"/>
    <n v="1"/>
    <n v="1"/>
    <n v="1"/>
    <n v="1"/>
    <n v="1"/>
    <n v="1"/>
    <n v="1"/>
    <n v="1"/>
    <n v="1"/>
    <n v="1"/>
    <n v="1"/>
    <n v="1"/>
    <n v="0"/>
    <n v="0"/>
    <n v="0"/>
    <n v="0"/>
    <n v="1"/>
    <x v="1"/>
    <x v="2"/>
    <n v="0"/>
    <n v="1"/>
    <n v="0"/>
    <n v="3"/>
    <n v="0"/>
    <n v="0"/>
    <n v="1"/>
    <n v="0"/>
    <n v="0"/>
    <n v="1"/>
    <n v="0"/>
    <n v="0"/>
    <n v="0"/>
    <n v="0"/>
    <n v="1"/>
    <n v="5"/>
    <n v="0"/>
    <n v="0"/>
    <n v="0"/>
    <n v="0"/>
    <n v="2"/>
    <x v="1"/>
    <n v="675"/>
    <n v="19285"/>
    <n v="11"/>
    <n v="16"/>
    <n v="4"/>
  </r>
  <r>
    <s v="Tata Primanti"/>
    <s v=" Sector 72 Gurgaon"/>
    <x v="1"/>
    <n v="525000"/>
    <n v="15648"/>
    <s v="North-East"/>
    <x v="4"/>
    <x v="9"/>
    <n v="3.3550613496932502E-2"/>
    <n v="2800"/>
    <n v="3000"/>
    <n v="3355"/>
    <n v="4"/>
    <n v="4"/>
    <n v="3"/>
    <n v="4"/>
    <s v="plurifamiliar"/>
    <n v="40"/>
    <n v="30"/>
    <n v="1"/>
    <n v="0"/>
    <n v="0"/>
    <n v="0"/>
    <n v="1"/>
    <n v="1"/>
    <n v="1"/>
    <n v="1"/>
    <n v="1"/>
    <n v="1"/>
    <n v="1"/>
    <n v="1"/>
    <n v="1"/>
    <n v="1"/>
    <n v="1"/>
    <n v="1"/>
    <n v="1"/>
    <n v="1"/>
    <n v="1"/>
    <n v="1"/>
    <n v="1"/>
    <n v="1"/>
    <n v="0"/>
    <n v="0"/>
    <n v="0"/>
    <n v="0"/>
    <n v="1"/>
    <x v="1"/>
    <x v="2"/>
    <n v="0"/>
    <n v="1"/>
    <n v="6"/>
    <n v="4"/>
    <n v="0"/>
    <n v="0"/>
    <n v="1"/>
    <n v="0"/>
    <n v="0"/>
    <n v="1"/>
    <n v="0"/>
    <n v="0"/>
    <n v="0"/>
    <n v="0"/>
    <n v="1"/>
    <n v="6"/>
    <n v="0"/>
    <n v="0"/>
    <n v="0"/>
    <n v="0"/>
    <n v="2"/>
    <x v="1"/>
    <n v="525"/>
    <n v="15648"/>
    <n v="19"/>
    <n v="17"/>
    <n v="4"/>
  </r>
  <r>
    <s v="Tata Primanti"/>
    <s v=" Sector 72 Gurgaon"/>
    <x v="1"/>
    <n v="500000"/>
    <n v="11363"/>
    <s v="North-East"/>
    <x v="4"/>
    <x v="9"/>
    <n v="4.4002464137991699E-2"/>
    <n v="3500"/>
    <n v="4000"/>
    <n v="4400"/>
    <n v="4"/>
    <n v="4"/>
    <n v="3"/>
    <n v="4"/>
    <s v="plurifamiliar"/>
    <n v="40"/>
    <n v="2"/>
    <n v="1"/>
    <n v="1"/>
    <n v="0"/>
    <n v="1"/>
    <n v="1"/>
    <n v="1"/>
    <n v="1"/>
    <n v="1"/>
    <n v="1"/>
    <n v="1"/>
    <n v="1"/>
    <n v="1"/>
    <n v="1"/>
    <n v="1"/>
    <n v="1"/>
    <n v="1"/>
    <n v="1"/>
    <n v="1"/>
    <n v="1"/>
    <n v="1"/>
    <n v="1"/>
    <n v="1"/>
    <n v="0"/>
    <n v="0"/>
    <n v="0"/>
    <n v="0"/>
    <n v="1"/>
    <x v="1"/>
    <x v="2"/>
    <n v="0"/>
    <n v="1"/>
    <n v="7"/>
    <n v="4"/>
    <n v="0"/>
    <n v="0"/>
    <n v="1"/>
    <n v="0"/>
    <n v="0"/>
    <n v="1"/>
    <n v="0"/>
    <n v="0"/>
    <n v="0"/>
    <n v="0"/>
    <n v="1"/>
    <n v="6"/>
    <n v="0"/>
    <n v="0"/>
    <n v="0"/>
    <n v="0"/>
    <n v="2"/>
    <x v="1"/>
    <n v="500"/>
    <n v="11363"/>
    <n v="20"/>
    <n v="19"/>
    <n v="4"/>
  </r>
  <r>
    <s v="Tata Primanti"/>
    <s v=" Sector 72 Gurgaon"/>
    <x v="1"/>
    <n v="500000"/>
    <n v="11111"/>
    <s v="North-East"/>
    <x v="2"/>
    <x v="9"/>
    <n v="4.5000450004500002E-2"/>
    <n v="3500"/>
    <n v="4500"/>
    <m/>
    <n v="4"/>
    <n v="4"/>
    <n v="3"/>
    <n v="4"/>
    <s v="plurifamiliar"/>
    <n v="4"/>
    <n v="2"/>
    <n v="1"/>
    <n v="1"/>
    <n v="1"/>
    <n v="0"/>
    <n v="1"/>
    <n v="1"/>
    <n v="1"/>
    <n v="0"/>
    <n v="1"/>
    <n v="1"/>
    <n v="1"/>
    <n v="1"/>
    <n v="1"/>
    <n v="1"/>
    <n v="1"/>
    <n v="1"/>
    <n v="1"/>
    <n v="1"/>
    <n v="1"/>
    <n v="1"/>
    <n v="1"/>
    <n v="1"/>
    <n v="0"/>
    <n v="0"/>
    <n v="0"/>
    <n v="0"/>
    <n v="1"/>
    <x v="1"/>
    <x v="2"/>
    <n v="0"/>
    <n v="1"/>
    <n v="6"/>
    <n v="4"/>
    <n v="0"/>
    <n v="0"/>
    <n v="1"/>
    <n v="0"/>
    <n v="0"/>
    <n v="1"/>
    <n v="0"/>
    <n v="0"/>
    <n v="0"/>
    <n v="0"/>
    <n v="0"/>
    <n v="7"/>
    <n v="0"/>
    <n v="0"/>
    <n v="0"/>
    <n v="0"/>
    <n v="2"/>
    <x v="1"/>
    <n v="500"/>
    <n v="11111"/>
    <n v="19"/>
    <n v="18"/>
    <n v="4"/>
  </r>
  <r>
    <s v="Tata Primanti"/>
    <s v=" Sector 72 Gurgaon"/>
    <x v="1"/>
    <n v="325000"/>
    <n v="10545"/>
    <s v="South"/>
    <x v="2"/>
    <x v="8"/>
    <n v="3.0820293978188699E-2"/>
    <m/>
    <m/>
    <n v="3300"/>
    <n v="3"/>
    <n v="3"/>
    <n v="3"/>
    <n v="3"/>
    <s v="plurifamiliar"/>
    <n v="7"/>
    <n v="2"/>
    <n v="1"/>
    <n v="0"/>
    <n v="0"/>
    <n v="0"/>
    <n v="1"/>
    <n v="1"/>
    <n v="0"/>
    <n v="0"/>
    <n v="1"/>
    <n v="1"/>
    <n v="0"/>
    <n v="1"/>
    <n v="0"/>
    <n v="0"/>
    <n v="0"/>
    <n v="0"/>
    <n v="0"/>
    <n v="1"/>
    <n v="1"/>
    <n v="1"/>
    <n v="1"/>
    <n v="1"/>
    <n v="0"/>
    <n v="0"/>
    <n v="0"/>
    <n v="0"/>
    <n v="1"/>
    <x v="1"/>
    <x v="2"/>
    <n v="0"/>
    <n v="1"/>
    <n v="0"/>
    <n v="0"/>
    <n v="0"/>
    <n v="0"/>
    <n v="0"/>
    <n v="0"/>
    <n v="0"/>
    <n v="0"/>
    <n v="0"/>
    <n v="0"/>
    <n v="0"/>
    <n v="0"/>
    <n v="0"/>
    <n v="0"/>
    <n v="0"/>
    <n v="0"/>
    <n v="0"/>
    <n v="0"/>
    <n v="0"/>
    <x v="0"/>
    <n v="325"/>
    <n v="10545"/>
    <n v="0"/>
    <n v="9"/>
    <n v="4"/>
  </r>
  <r>
    <s v="Tata Primanti"/>
    <s v=" Sector 72 Gurgaon"/>
    <x v="1"/>
    <n v="400000"/>
    <n v="13769"/>
    <s v="North-East"/>
    <x v="0"/>
    <x v="9"/>
    <n v="2.9050766213958801E-2"/>
    <n v="2500"/>
    <n v="2800"/>
    <n v="2905"/>
    <n v="4"/>
    <n v="5"/>
    <n v="3"/>
    <n v="4"/>
    <s v="plurifamiliar"/>
    <n v="40"/>
    <n v="9"/>
    <n v="1"/>
    <n v="0"/>
    <n v="0"/>
    <n v="0"/>
    <n v="1"/>
    <n v="1"/>
    <n v="1"/>
    <n v="1"/>
    <n v="1"/>
    <n v="1"/>
    <n v="1"/>
    <n v="1"/>
    <n v="1"/>
    <n v="1"/>
    <n v="1"/>
    <n v="1"/>
    <n v="1"/>
    <n v="1"/>
    <n v="1"/>
    <n v="1"/>
    <n v="1"/>
    <n v="1"/>
    <n v="0"/>
    <n v="0"/>
    <n v="0"/>
    <n v="0"/>
    <n v="1"/>
    <x v="1"/>
    <x v="2"/>
    <n v="0"/>
    <n v="1"/>
    <n v="4"/>
    <n v="3"/>
    <n v="0"/>
    <n v="0"/>
    <n v="1"/>
    <n v="1"/>
    <n v="0"/>
    <n v="1"/>
    <n v="0"/>
    <n v="0"/>
    <n v="0"/>
    <n v="0"/>
    <n v="0"/>
    <n v="4"/>
    <n v="0"/>
    <n v="0"/>
    <n v="0"/>
    <n v="0"/>
    <n v="2"/>
    <x v="1"/>
    <n v="400"/>
    <n v="13769"/>
    <n v="14"/>
    <n v="17"/>
    <n v="4"/>
  </r>
  <r>
    <s v="Tata Primanti"/>
    <s v=" Sector 72 Gurgaon"/>
    <x v="1"/>
    <n v="330000"/>
    <n v="15384"/>
    <s v="North-East"/>
    <x v="0"/>
    <x v="9"/>
    <n v="2.1450858034321299E-2"/>
    <n v="1800"/>
    <n v="2000"/>
    <n v="2145"/>
    <n v="3"/>
    <n v="3"/>
    <n v="3"/>
    <n v="3"/>
    <s v="plurifamiliar"/>
    <n v="40"/>
    <n v="10"/>
    <n v="1"/>
    <n v="0"/>
    <n v="0"/>
    <n v="0"/>
    <n v="1"/>
    <n v="1"/>
    <n v="1"/>
    <n v="1"/>
    <n v="1"/>
    <n v="1"/>
    <n v="1"/>
    <n v="1"/>
    <n v="1"/>
    <n v="1"/>
    <n v="1"/>
    <n v="1"/>
    <n v="1"/>
    <n v="1"/>
    <n v="1"/>
    <n v="1"/>
    <n v="1"/>
    <n v="1"/>
    <n v="0"/>
    <n v="0"/>
    <n v="0"/>
    <n v="0"/>
    <n v="1"/>
    <x v="1"/>
    <x v="2"/>
    <n v="0"/>
    <n v="1"/>
    <n v="4"/>
    <n v="3"/>
    <n v="0"/>
    <n v="0"/>
    <n v="1"/>
    <n v="1"/>
    <n v="0"/>
    <n v="1"/>
    <n v="0"/>
    <n v="0"/>
    <n v="0"/>
    <n v="0"/>
    <n v="0"/>
    <n v="4"/>
    <n v="0"/>
    <n v="0"/>
    <n v="0"/>
    <n v="0"/>
    <n v="2"/>
    <x v="1"/>
    <n v="330"/>
    <n v="15384"/>
    <n v="14"/>
    <n v="17"/>
    <n v="4"/>
  </r>
  <r>
    <s v="Tata Primanti"/>
    <s v=" Sector 72 Gurgaon"/>
    <x v="1"/>
    <n v="400000"/>
    <n v="16032"/>
    <s v="West"/>
    <x v="0"/>
    <x v="9"/>
    <n v="2.4950099800399202E-2"/>
    <n v="2495"/>
    <m/>
    <n v="2905"/>
    <n v="4"/>
    <n v="5"/>
    <n v="3"/>
    <n v="4"/>
    <s v="plurifamiliar"/>
    <n v="40"/>
    <n v="22"/>
    <n v="1"/>
    <n v="0"/>
    <n v="0"/>
    <n v="0"/>
    <n v="1"/>
    <n v="1"/>
    <n v="1"/>
    <n v="0"/>
    <n v="1"/>
    <n v="1"/>
    <n v="1"/>
    <n v="1"/>
    <n v="1"/>
    <n v="1"/>
    <n v="1"/>
    <n v="1"/>
    <n v="1"/>
    <n v="1"/>
    <n v="1"/>
    <n v="1"/>
    <n v="1"/>
    <n v="1"/>
    <n v="0"/>
    <n v="0"/>
    <n v="0"/>
    <n v="0"/>
    <n v="1"/>
    <x v="1"/>
    <x v="2"/>
    <n v="0"/>
    <n v="1"/>
    <n v="6"/>
    <n v="0"/>
    <n v="0"/>
    <n v="0"/>
    <n v="1"/>
    <n v="0"/>
    <n v="0"/>
    <n v="1"/>
    <n v="0"/>
    <n v="0"/>
    <n v="0"/>
    <n v="0"/>
    <n v="1"/>
    <n v="6"/>
    <n v="0"/>
    <n v="0"/>
    <n v="0"/>
    <n v="0"/>
    <n v="2"/>
    <x v="1"/>
    <n v="400"/>
    <n v="16032"/>
    <n v="15"/>
    <n v="16"/>
    <n v="4"/>
  </r>
  <r>
    <s v="Tata Primanti"/>
    <s v=" Sector 72 Gurgaon"/>
    <x v="1"/>
    <n v="330000"/>
    <n v="15102"/>
    <s v="North"/>
    <x v="4"/>
    <x v="9"/>
    <n v="2.1851410409217301E-2"/>
    <n v="1600"/>
    <n v="1800"/>
    <n v="2185"/>
    <n v="3"/>
    <n v="4"/>
    <n v="3"/>
    <n v="3"/>
    <s v="plurifamiliar"/>
    <n v="40"/>
    <n v="15"/>
    <n v="1"/>
    <n v="0"/>
    <n v="0"/>
    <n v="0"/>
    <n v="1"/>
    <n v="1"/>
    <n v="1"/>
    <n v="1"/>
    <n v="1"/>
    <n v="1"/>
    <n v="1"/>
    <n v="1"/>
    <n v="1"/>
    <n v="1"/>
    <n v="1"/>
    <n v="1"/>
    <n v="1"/>
    <n v="1"/>
    <n v="1"/>
    <n v="1"/>
    <n v="1"/>
    <n v="1"/>
    <n v="0"/>
    <n v="0"/>
    <n v="0"/>
    <n v="0"/>
    <n v="1"/>
    <x v="1"/>
    <x v="2"/>
    <n v="0"/>
    <n v="1"/>
    <n v="5"/>
    <n v="3"/>
    <n v="0"/>
    <n v="1"/>
    <n v="1"/>
    <n v="1"/>
    <n v="0"/>
    <n v="1"/>
    <n v="0"/>
    <n v="0"/>
    <n v="0"/>
    <n v="0"/>
    <n v="1"/>
    <n v="5"/>
    <n v="0"/>
    <n v="0"/>
    <n v="0"/>
    <n v="0"/>
    <n v="1"/>
    <x v="2"/>
    <n v="330"/>
    <n v="15102"/>
    <n v="18"/>
    <n v="17"/>
    <n v="4"/>
  </r>
  <r>
    <s v="Tata Primanti"/>
    <s v=" Sector 72 Gurgaon"/>
    <x v="1"/>
    <n v="390000"/>
    <n v="13425"/>
    <s v="East"/>
    <x v="0"/>
    <x v="0"/>
    <n v="2.9050279329608901E-2"/>
    <n v="2150"/>
    <m/>
    <n v="2905"/>
    <n v="4"/>
    <n v="4"/>
    <n v="3"/>
    <n v="4"/>
    <s v="plurifamiliar"/>
    <n v="40"/>
    <n v="39"/>
    <n v="1"/>
    <n v="0"/>
    <n v="0"/>
    <n v="0"/>
    <n v="0"/>
    <n v="0"/>
    <n v="1"/>
    <n v="0"/>
    <n v="0"/>
    <n v="0"/>
    <n v="1"/>
    <n v="0"/>
    <n v="1"/>
    <n v="1"/>
    <n v="1"/>
    <n v="1"/>
    <n v="1"/>
    <n v="1"/>
    <n v="0"/>
    <n v="0"/>
    <n v="0"/>
    <n v="1"/>
    <n v="0"/>
    <n v="0"/>
    <n v="0"/>
    <n v="0"/>
    <n v="1"/>
    <x v="1"/>
    <x v="2"/>
    <n v="0"/>
    <n v="1"/>
    <n v="7"/>
    <n v="0"/>
    <n v="0"/>
    <n v="0"/>
    <n v="0"/>
    <n v="0"/>
    <n v="0"/>
    <n v="1"/>
    <n v="0"/>
    <n v="0"/>
    <n v="0"/>
    <n v="0"/>
    <n v="0"/>
    <n v="0"/>
    <n v="0"/>
    <n v="0"/>
    <n v="0"/>
    <n v="0"/>
    <n v="2"/>
    <x v="1"/>
    <n v="390"/>
    <n v="13425"/>
    <n v="8"/>
    <n v="9"/>
    <n v="4"/>
  </r>
  <r>
    <s v="Tata Primanti"/>
    <s v=" Sector 72 Gurgaon"/>
    <x v="1"/>
    <n v="350000"/>
    <n v="11428"/>
    <s v="East"/>
    <x v="0"/>
    <x v="23"/>
    <n v="3.06265313265663E-2"/>
    <m/>
    <n v="2625"/>
    <m/>
    <n v="4"/>
    <n v="5"/>
    <n v="3"/>
    <n v="4"/>
    <s v="plurifamiliar"/>
    <n v="41"/>
    <n v="16"/>
    <n v="1"/>
    <n v="0"/>
    <n v="0"/>
    <n v="0"/>
    <n v="0"/>
    <n v="0"/>
    <n v="0"/>
    <n v="0"/>
    <n v="0"/>
    <n v="0"/>
    <n v="1"/>
    <n v="1"/>
    <n v="0"/>
    <n v="0"/>
    <n v="0"/>
    <n v="1"/>
    <n v="0"/>
    <n v="0"/>
    <n v="1"/>
    <n v="1"/>
    <n v="1"/>
    <n v="1"/>
    <n v="0"/>
    <n v="0"/>
    <n v="0"/>
    <n v="0"/>
    <n v="1"/>
    <x v="1"/>
    <x v="2"/>
    <n v="0"/>
    <n v="1"/>
    <n v="0"/>
    <n v="0"/>
    <n v="0"/>
    <n v="0"/>
    <n v="0"/>
    <n v="0"/>
    <n v="0"/>
    <n v="0"/>
    <n v="0"/>
    <n v="0"/>
    <n v="0"/>
    <n v="0"/>
    <n v="0"/>
    <n v="0"/>
    <n v="0"/>
    <n v="0"/>
    <n v="0"/>
    <n v="0"/>
    <n v="0"/>
    <x v="0"/>
    <n v="350"/>
    <n v="11428"/>
    <n v="0"/>
    <n v="6"/>
    <n v="4"/>
  </r>
  <r>
    <s v="Tata Primanti"/>
    <s v=" Sector 72 Gurgaon"/>
    <x v="1"/>
    <n v="400000"/>
    <n v="13769"/>
    <s v="South-East"/>
    <x v="2"/>
    <x v="15"/>
    <n v="2.9050766213958801E-2"/>
    <m/>
    <m/>
    <n v="2905"/>
    <n v="4"/>
    <n v="5"/>
    <n v="2"/>
    <n v="4"/>
    <s v="plurifamiliar"/>
    <n v="40"/>
    <n v="7"/>
    <n v="1"/>
    <n v="0"/>
    <n v="0"/>
    <n v="0"/>
    <n v="1"/>
    <n v="0"/>
    <n v="1"/>
    <n v="0"/>
    <n v="0"/>
    <n v="0"/>
    <n v="1"/>
    <n v="1"/>
    <n v="0"/>
    <n v="0"/>
    <n v="0"/>
    <n v="1"/>
    <n v="0"/>
    <n v="0"/>
    <n v="1"/>
    <n v="1"/>
    <n v="1"/>
    <n v="1"/>
    <n v="0"/>
    <n v="0"/>
    <n v="0"/>
    <n v="0"/>
    <n v="1"/>
    <x v="1"/>
    <x v="2"/>
    <n v="0"/>
    <n v="1"/>
    <n v="0"/>
    <n v="0"/>
    <n v="0"/>
    <n v="0"/>
    <n v="0"/>
    <n v="0"/>
    <n v="0"/>
    <n v="0"/>
    <n v="0"/>
    <n v="0"/>
    <n v="0"/>
    <n v="0"/>
    <n v="0"/>
    <n v="0"/>
    <n v="0"/>
    <n v="0"/>
    <n v="0"/>
    <n v="0"/>
    <n v="0"/>
    <x v="0"/>
    <n v="400"/>
    <n v="13769"/>
    <n v="0"/>
    <n v="8"/>
    <n v="4"/>
  </r>
  <r>
    <s v="Tata Primanti"/>
    <s v=" Sector 72 Gurgaon"/>
    <x v="1"/>
    <n v="340000"/>
    <n v="15560"/>
    <s v=""/>
    <x v="2"/>
    <x v="15"/>
    <n v="2.1850899742930498E-2"/>
    <m/>
    <m/>
    <n v="2185"/>
    <n v="3"/>
    <n v="4"/>
    <n v="3"/>
    <n v="3"/>
    <s v="plurifamiliar"/>
    <n v="40"/>
    <n v="9"/>
    <n v="1"/>
    <n v="0"/>
    <n v="0"/>
    <n v="0"/>
    <n v="1"/>
    <n v="0"/>
    <n v="1"/>
    <n v="1"/>
    <n v="0"/>
    <n v="0"/>
    <n v="1"/>
    <n v="1"/>
    <n v="0"/>
    <n v="0"/>
    <n v="0"/>
    <n v="1"/>
    <n v="0"/>
    <n v="0"/>
    <n v="1"/>
    <n v="1"/>
    <n v="1"/>
    <n v="1"/>
    <n v="0"/>
    <n v="0"/>
    <n v="0"/>
    <n v="0"/>
    <n v="1"/>
    <x v="1"/>
    <x v="2"/>
    <n v="0"/>
    <n v="1"/>
    <n v="0"/>
    <n v="0"/>
    <n v="0"/>
    <n v="0"/>
    <n v="0"/>
    <n v="0"/>
    <n v="0"/>
    <n v="0"/>
    <n v="0"/>
    <n v="0"/>
    <n v="0"/>
    <n v="0"/>
    <n v="0"/>
    <n v="0"/>
    <n v="0"/>
    <n v="0"/>
    <n v="0"/>
    <n v="0"/>
    <n v="0"/>
    <x v="0"/>
    <n v="340"/>
    <n v="15560"/>
    <n v="0"/>
    <n v="9"/>
    <n v="4"/>
  </r>
  <r>
    <s v="Tata Primanti"/>
    <s v=" Sector 72 Gurgaon"/>
    <x v="1"/>
    <n v="350000"/>
    <n v="11428"/>
    <s v="West"/>
    <x v="0"/>
    <x v="15"/>
    <n v="3.06265313265663E-2"/>
    <m/>
    <n v="2625"/>
    <m/>
    <n v="4"/>
    <n v="5"/>
    <n v="3"/>
    <n v="4"/>
    <s v="plurifamiliar"/>
    <n v="40"/>
    <n v="10"/>
    <n v="1"/>
    <n v="0"/>
    <n v="0"/>
    <n v="0"/>
    <n v="0"/>
    <n v="0"/>
    <n v="1"/>
    <n v="0"/>
    <n v="0"/>
    <n v="0"/>
    <n v="1"/>
    <n v="1"/>
    <n v="0"/>
    <n v="0"/>
    <n v="0"/>
    <n v="1"/>
    <n v="0"/>
    <n v="0"/>
    <n v="1"/>
    <n v="1"/>
    <n v="1"/>
    <n v="1"/>
    <n v="0"/>
    <n v="0"/>
    <n v="0"/>
    <n v="0"/>
    <n v="1"/>
    <x v="1"/>
    <x v="2"/>
    <n v="0"/>
    <n v="1"/>
    <n v="0"/>
    <n v="0"/>
    <n v="0"/>
    <n v="0"/>
    <n v="0"/>
    <n v="0"/>
    <n v="0"/>
    <n v="0"/>
    <n v="0"/>
    <n v="0"/>
    <n v="0"/>
    <n v="0"/>
    <n v="0"/>
    <n v="0"/>
    <n v="0"/>
    <n v="0"/>
    <n v="0"/>
    <n v="0"/>
    <n v="0"/>
    <x v="0"/>
    <n v="350"/>
    <n v="11428"/>
    <n v="0"/>
    <n v="7"/>
    <n v="4"/>
  </r>
  <r>
    <s v="Tata Primanti"/>
    <s v=" Sector 72 Gurgaon"/>
    <x v="1"/>
    <n v="650000"/>
    <n v="15294"/>
    <s v="East"/>
    <x v="0"/>
    <x v="12"/>
    <n v="4.2500326925591699E-2"/>
    <m/>
    <m/>
    <n v="4250"/>
    <n v="4"/>
    <n v="4"/>
    <n v="3"/>
    <n v="4"/>
    <s v="plurifamiliar"/>
    <n v="40"/>
    <n v="0"/>
    <n v="1"/>
    <n v="1"/>
    <n v="1"/>
    <n v="0"/>
    <n v="1"/>
    <n v="0"/>
    <n v="1"/>
    <n v="1"/>
    <n v="0"/>
    <n v="0"/>
    <n v="1"/>
    <n v="1"/>
    <n v="1"/>
    <n v="1"/>
    <n v="1"/>
    <n v="1"/>
    <n v="0"/>
    <n v="1"/>
    <n v="1"/>
    <n v="1"/>
    <n v="1"/>
    <n v="1"/>
    <n v="0"/>
    <n v="0"/>
    <n v="0"/>
    <n v="0"/>
    <n v="1"/>
    <x v="1"/>
    <x v="2"/>
    <n v="0"/>
    <n v="1"/>
    <n v="0"/>
    <n v="0"/>
    <n v="0"/>
    <n v="0"/>
    <n v="0"/>
    <n v="0"/>
    <n v="0"/>
    <n v="1"/>
    <n v="0"/>
    <n v="0"/>
    <n v="0"/>
    <n v="0"/>
    <n v="0"/>
    <n v="0"/>
    <n v="0"/>
    <n v="0"/>
    <n v="0"/>
    <n v="0"/>
    <n v="0"/>
    <x v="0"/>
    <n v="650"/>
    <n v="15294"/>
    <n v="1"/>
    <n v="15"/>
    <n v="4"/>
  </r>
  <r>
    <s v="The Arzoo CGHS"/>
    <s v=" Sector 51 Gurgaon"/>
    <x v="1"/>
    <n v="210000"/>
    <n v="9130"/>
    <s v=""/>
    <x v="0"/>
    <x v="22"/>
    <n v="2.3001095290251902E-2"/>
    <m/>
    <n v="2300"/>
    <m/>
    <n v="4"/>
    <n v="4"/>
    <n v="3"/>
    <n v="4"/>
    <s v="plurifamiliar"/>
    <n v="13"/>
    <n v="1"/>
    <n v="0"/>
    <n v="0"/>
    <n v="0"/>
    <n v="0"/>
    <n v="0"/>
    <n v="0"/>
    <n v="1"/>
    <n v="1"/>
    <n v="0"/>
    <n v="0"/>
    <n v="1"/>
    <n v="1"/>
    <n v="1"/>
    <n v="0"/>
    <n v="0"/>
    <n v="1"/>
    <n v="1"/>
    <n v="1"/>
    <n v="1"/>
    <n v="1"/>
    <n v="0"/>
    <n v="1"/>
    <n v="0"/>
    <n v="1"/>
    <n v="1"/>
    <n v="1"/>
    <n v="1"/>
    <x v="0"/>
    <x v="0"/>
    <n v="0"/>
    <n v="1"/>
    <n v="0"/>
    <n v="0"/>
    <n v="0"/>
    <n v="0"/>
    <n v="0"/>
    <n v="0"/>
    <n v="0"/>
    <n v="0"/>
    <n v="0"/>
    <n v="0"/>
    <n v="0"/>
    <n v="0"/>
    <n v="0"/>
    <n v="0"/>
    <n v="0"/>
    <n v="0"/>
    <n v="0"/>
    <n v="0"/>
    <n v="0"/>
    <x v="0"/>
    <n v="210"/>
    <n v="9130"/>
    <n v="0"/>
    <n v="10"/>
    <n v="7"/>
  </r>
  <r>
    <s v="The Castle Society"/>
    <s v=" Sector 56 Gurgaon"/>
    <x v="1"/>
    <n v="200000"/>
    <n v="8695"/>
    <s v=""/>
    <x v="5"/>
    <x v="1"/>
    <n v="2.3001725129384702E-2"/>
    <m/>
    <m/>
    <n v="2300"/>
    <n v="4"/>
    <n v="4"/>
    <n v="2"/>
    <n v="4"/>
    <s v="plurifamiliar"/>
    <n v="6"/>
    <n v="4"/>
    <n v="0"/>
    <n v="0"/>
    <n v="0"/>
    <n v="0"/>
    <m/>
    <m/>
    <m/>
    <m/>
    <m/>
    <m/>
    <m/>
    <m/>
    <m/>
    <m/>
    <m/>
    <m/>
    <m/>
    <m/>
    <m/>
    <m/>
    <m/>
    <n v="1"/>
    <n v="0"/>
    <n v="1"/>
    <n v="1"/>
    <n v="1"/>
    <n v="1"/>
    <x v="0"/>
    <x v="2"/>
    <n v="0"/>
    <n v="1"/>
    <n v="0"/>
    <n v="0"/>
    <n v="0"/>
    <n v="0"/>
    <n v="0"/>
    <n v="0"/>
    <n v="0"/>
    <n v="0"/>
    <n v="0"/>
    <n v="0"/>
    <n v="0"/>
    <n v="0"/>
    <n v="0"/>
    <n v="0"/>
    <n v="0"/>
    <n v="0"/>
    <n v="0"/>
    <n v="0"/>
    <n v="0"/>
    <x v="0"/>
    <n v="200"/>
    <n v="8695"/>
    <n v="0"/>
    <n v="0"/>
    <n v="8"/>
  </r>
  <r>
    <s v="The Center Court"/>
    <s v=" Sector 88A Gurgaon"/>
    <x v="1"/>
    <n v="210000"/>
    <n v="12173"/>
    <s v="East"/>
    <x v="4"/>
    <x v="7"/>
    <n v="1.7251293847038499E-2"/>
    <n v="1725"/>
    <n v="1745"/>
    <n v="2175"/>
    <n v="4"/>
    <n v="4"/>
    <n v="3"/>
    <n v="4"/>
    <s v="plurifamiliar"/>
    <n v="29"/>
    <n v="0"/>
    <n v="1"/>
    <n v="1"/>
    <n v="0"/>
    <n v="0"/>
    <n v="1"/>
    <n v="1"/>
    <n v="1"/>
    <n v="0"/>
    <n v="0"/>
    <n v="1"/>
    <n v="1"/>
    <n v="1"/>
    <n v="1"/>
    <n v="1"/>
    <n v="1"/>
    <n v="1"/>
    <n v="1"/>
    <n v="1"/>
    <n v="1"/>
    <n v="1"/>
    <n v="1"/>
    <n v="1"/>
    <n v="1"/>
    <n v="0"/>
    <n v="0"/>
    <n v="0"/>
    <n v="1"/>
    <x v="0"/>
    <x v="0"/>
    <n v="1"/>
    <n v="0"/>
    <n v="0"/>
    <n v="0"/>
    <n v="0"/>
    <n v="0"/>
    <n v="0"/>
    <n v="0"/>
    <n v="0"/>
    <n v="0"/>
    <n v="0"/>
    <n v="0"/>
    <n v="0"/>
    <n v="0"/>
    <n v="0"/>
    <n v="0"/>
    <n v="0"/>
    <n v="0"/>
    <n v="0"/>
    <n v="0"/>
    <n v="0"/>
    <x v="0"/>
    <n v="210"/>
    <n v="12173"/>
    <n v="0"/>
    <n v="16"/>
    <n v="5"/>
  </r>
  <r>
    <s v="The Close North"/>
    <s v=" Nirvana Country"/>
    <x v="0"/>
    <n v="300000"/>
    <n v="11516"/>
    <s v="North"/>
    <x v="3"/>
    <x v="7"/>
    <n v="2.6050712052796101E-2"/>
    <m/>
    <m/>
    <n v="2605"/>
    <n v="3"/>
    <n v="3"/>
    <n v="3"/>
    <n v="3"/>
    <s v="plurifamiliar"/>
    <n v="18"/>
    <n v="14"/>
    <n v="1"/>
    <n v="0"/>
    <n v="0"/>
    <n v="0"/>
    <n v="0"/>
    <n v="1"/>
    <n v="1"/>
    <n v="0"/>
    <n v="0"/>
    <n v="0"/>
    <n v="1"/>
    <n v="1"/>
    <n v="1"/>
    <n v="1"/>
    <n v="1"/>
    <n v="1"/>
    <n v="1"/>
    <n v="1"/>
    <n v="1"/>
    <n v="1"/>
    <n v="1"/>
    <n v="1"/>
    <n v="0"/>
    <n v="0"/>
    <n v="0"/>
    <n v="0"/>
    <n v="1"/>
    <x v="0"/>
    <x v="2"/>
    <n v="1"/>
    <n v="0"/>
    <n v="0"/>
    <n v="3"/>
    <n v="0"/>
    <n v="0"/>
    <n v="1"/>
    <n v="0"/>
    <n v="0"/>
    <n v="1"/>
    <n v="0"/>
    <n v="0"/>
    <n v="0"/>
    <n v="0"/>
    <n v="1"/>
    <n v="4"/>
    <n v="0"/>
    <n v="0"/>
    <n v="0"/>
    <n v="0"/>
    <n v="2"/>
    <x v="1"/>
    <n v="300"/>
    <n v="11516"/>
    <n v="10"/>
    <n v="13"/>
    <n v="5"/>
  </r>
  <r>
    <s v="The Close North"/>
    <s v=" Nirvana Country"/>
    <x v="0"/>
    <n v="235000"/>
    <n v="11358"/>
    <s v="North-West"/>
    <x v="2"/>
    <x v="0"/>
    <n v="2.06902623701355E-2"/>
    <n v="1800"/>
    <n v="1900"/>
    <n v="2069"/>
    <n v="3"/>
    <n v="3"/>
    <n v="3"/>
    <n v="3"/>
    <s v="plurifamiliar"/>
    <n v="16"/>
    <n v="8"/>
    <n v="0"/>
    <n v="0"/>
    <n v="0"/>
    <n v="0"/>
    <n v="0"/>
    <n v="0"/>
    <n v="1"/>
    <n v="0"/>
    <n v="0"/>
    <n v="0"/>
    <n v="1"/>
    <n v="0"/>
    <n v="1"/>
    <n v="1"/>
    <n v="1"/>
    <n v="1"/>
    <n v="1"/>
    <n v="1"/>
    <n v="0"/>
    <n v="0"/>
    <n v="0"/>
    <n v="1"/>
    <n v="0"/>
    <n v="0"/>
    <n v="0"/>
    <n v="0"/>
    <n v="1"/>
    <x v="0"/>
    <x v="2"/>
    <n v="1"/>
    <n v="0"/>
    <n v="5"/>
    <n v="3"/>
    <n v="0"/>
    <n v="0"/>
    <n v="0"/>
    <n v="4"/>
    <n v="0"/>
    <n v="1"/>
    <n v="0"/>
    <n v="0"/>
    <n v="0"/>
    <n v="0"/>
    <n v="0"/>
    <n v="3"/>
    <n v="0"/>
    <n v="0"/>
    <n v="0"/>
    <n v="0"/>
    <n v="2"/>
    <x v="1"/>
    <n v="235"/>
    <n v="11358"/>
    <n v="16"/>
    <n v="8"/>
    <n v="5"/>
  </r>
  <r>
    <s v="The Close North"/>
    <s v=" Nirvana Country"/>
    <x v="0"/>
    <n v="270000"/>
    <n v="9980"/>
    <s v="South"/>
    <x v="2"/>
    <x v="7"/>
    <n v="2.7054108216432799E-2"/>
    <m/>
    <m/>
    <n v="2605"/>
    <n v="3"/>
    <n v="3"/>
    <n v="3"/>
    <n v="3"/>
    <s v="plurifamiliar"/>
    <n v="18"/>
    <n v="3"/>
    <n v="1"/>
    <n v="0"/>
    <n v="0"/>
    <n v="0"/>
    <n v="1"/>
    <n v="1"/>
    <n v="1"/>
    <n v="0"/>
    <n v="0"/>
    <n v="1"/>
    <n v="1"/>
    <n v="1"/>
    <n v="1"/>
    <n v="1"/>
    <n v="1"/>
    <n v="1"/>
    <n v="1"/>
    <n v="1"/>
    <n v="1"/>
    <n v="1"/>
    <n v="1"/>
    <n v="1"/>
    <n v="0"/>
    <n v="0"/>
    <n v="0"/>
    <n v="0"/>
    <n v="1"/>
    <x v="0"/>
    <x v="2"/>
    <n v="1"/>
    <n v="0"/>
    <n v="0"/>
    <n v="0"/>
    <n v="0"/>
    <n v="0"/>
    <n v="0"/>
    <n v="0"/>
    <n v="0"/>
    <n v="0"/>
    <n v="0"/>
    <n v="0"/>
    <n v="0"/>
    <n v="0"/>
    <n v="0"/>
    <n v="0"/>
    <n v="0"/>
    <n v="0"/>
    <n v="0"/>
    <n v="0"/>
    <n v="0"/>
    <x v="0"/>
    <n v="270"/>
    <n v="9980"/>
    <n v="0"/>
    <n v="15"/>
    <n v="5"/>
  </r>
  <r>
    <s v="The Close North"/>
    <s v=" Nirvana Country"/>
    <x v="0"/>
    <n v="235000"/>
    <n v="11227"/>
    <s v="North-East"/>
    <x v="2"/>
    <x v="7"/>
    <n v="2.0931682550993098E-2"/>
    <n v="1850"/>
    <n v="2000"/>
    <n v="2093"/>
    <n v="3"/>
    <n v="3"/>
    <n v="3"/>
    <n v="3"/>
    <s v="plurifamiliar"/>
    <n v="18"/>
    <n v="8"/>
    <n v="0"/>
    <n v="0"/>
    <n v="0"/>
    <n v="1"/>
    <n v="1"/>
    <n v="1"/>
    <n v="1"/>
    <n v="1"/>
    <n v="0"/>
    <n v="1"/>
    <n v="1"/>
    <n v="1"/>
    <n v="1"/>
    <n v="1"/>
    <n v="1"/>
    <n v="1"/>
    <n v="1"/>
    <n v="1"/>
    <n v="1"/>
    <n v="1"/>
    <n v="1"/>
    <n v="1"/>
    <n v="0"/>
    <n v="0"/>
    <n v="0"/>
    <n v="0"/>
    <n v="1"/>
    <x v="0"/>
    <x v="2"/>
    <n v="1"/>
    <n v="0"/>
    <n v="5"/>
    <n v="3"/>
    <n v="0"/>
    <n v="0"/>
    <n v="1"/>
    <n v="1"/>
    <n v="0"/>
    <n v="1"/>
    <n v="0"/>
    <n v="0"/>
    <n v="0"/>
    <n v="0"/>
    <n v="0"/>
    <n v="4"/>
    <n v="0"/>
    <n v="0"/>
    <n v="0"/>
    <n v="0"/>
    <n v="2"/>
    <x v="1"/>
    <n v="235"/>
    <n v="11227"/>
    <n v="15"/>
    <n v="16"/>
    <n v="5"/>
  </r>
  <r>
    <s v="The Close North"/>
    <s v=" Nirvana Country"/>
    <x v="0"/>
    <n v="270000"/>
    <n v="10364"/>
    <s v="East"/>
    <x v="2"/>
    <x v="9"/>
    <n v="2.6051717483597001E-2"/>
    <n v="2200"/>
    <n v="2400"/>
    <n v="2605"/>
    <n v="3"/>
    <n v="3"/>
    <n v="3"/>
    <n v="3"/>
    <s v="plurifamiliar"/>
    <n v="18"/>
    <n v="6"/>
    <n v="1"/>
    <n v="0"/>
    <n v="0"/>
    <n v="0"/>
    <n v="1"/>
    <n v="1"/>
    <n v="1"/>
    <n v="1"/>
    <n v="1"/>
    <n v="1"/>
    <n v="1"/>
    <n v="1"/>
    <n v="1"/>
    <n v="1"/>
    <n v="1"/>
    <n v="1"/>
    <n v="1"/>
    <n v="1"/>
    <n v="1"/>
    <n v="1"/>
    <n v="1"/>
    <n v="1"/>
    <n v="0"/>
    <n v="0"/>
    <n v="0"/>
    <n v="0"/>
    <n v="1"/>
    <x v="0"/>
    <x v="2"/>
    <n v="1"/>
    <n v="0"/>
    <n v="0"/>
    <n v="0"/>
    <n v="0"/>
    <n v="0"/>
    <n v="0"/>
    <n v="0"/>
    <n v="0"/>
    <n v="0"/>
    <n v="0"/>
    <n v="0"/>
    <n v="0"/>
    <n v="0"/>
    <n v="0"/>
    <n v="0"/>
    <n v="0"/>
    <n v="0"/>
    <n v="0"/>
    <n v="0"/>
    <n v="0"/>
    <x v="0"/>
    <n v="270"/>
    <n v="10364"/>
    <n v="0"/>
    <n v="17"/>
    <n v="5"/>
  </r>
  <r>
    <s v="The Close North"/>
    <s v=" Nirvana Country"/>
    <x v="0"/>
    <n v="265000"/>
    <n v="10685"/>
    <s v="North"/>
    <x v="2"/>
    <x v="9"/>
    <n v="2.4801123069723902E-2"/>
    <n v="2000"/>
    <n v="2470"/>
    <n v="2480"/>
    <n v="3"/>
    <n v="4"/>
    <n v="3"/>
    <n v="3"/>
    <s v="plurifamiliar"/>
    <n v="18"/>
    <n v="6"/>
    <n v="1"/>
    <n v="0"/>
    <n v="0"/>
    <n v="0"/>
    <n v="1"/>
    <n v="1"/>
    <n v="1"/>
    <n v="0"/>
    <n v="1"/>
    <n v="1"/>
    <n v="1"/>
    <n v="1"/>
    <n v="1"/>
    <n v="1"/>
    <n v="1"/>
    <n v="1"/>
    <n v="1"/>
    <n v="1"/>
    <n v="1"/>
    <n v="1"/>
    <n v="1"/>
    <n v="1"/>
    <n v="0"/>
    <n v="0"/>
    <n v="0"/>
    <n v="0"/>
    <n v="1"/>
    <x v="0"/>
    <x v="2"/>
    <n v="1"/>
    <n v="0"/>
    <n v="3"/>
    <n v="3"/>
    <n v="0"/>
    <n v="0"/>
    <n v="1"/>
    <n v="3"/>
    <n v="0"/>
    <n v="1"/>
    <n v="0"/>
    <n v="0"/>
    <n v="0"/>
    <n v="0"/>
    <n v="0"/>
    <n v="4"/>
    <n v="0"/>
    <n v="0"/>
    <n v="0"/>
    <n v="0"/>
    <n v="2"/>
    <x v="1"/>
    <n v="265"/>
    <n v="10685"/>
    <n v="15"/>
    <n v="16"/>
    <n v="5"/>
  </r>
  <r>
    <s v="The Close North"/>
    <s v=" Nirvana Country"/>
    <x v="0"/>
    <n v="297000"/>
    <n v="11401"/>
    <s v="North"/>
    <x v="2"/>
    <x v="9"/>
    <n v="2.6050346460836701E-2"/>
    <n v="2100"/>
    <n v="2600"/>
    <n v="2605"/>
    <n v="3"/>
    <n v="3"/>
    <n v="3"/>
    <n v="3"/>
    <s v="plurifamiliar"/>
    <n v="18"/>
    <n v="8"/>
    <n v="1"/>
    <n v="0"/>
    <n v="0"/>
    <n v="0"/>
    <n v="1"/>
    <n v="1"/>
    <n v="1"/>
    <n v="0"/>
    <n v="1"/>
    <n v="1"/>
    <n v="1"/>
    <n v="1"/>
    <n v="1"/>
    <n v="1"/>
    <n v="1"/>
    <n v="1"/>
    <n v="1"/>
    <n v="1"/>
    <n v="1"/>
    <n v="1"/>
    <n v="1"/>
    <n v="1"/>
    <n v="0"/>
    <n v="0"/>
    <n v="0"/>
    <n v="0"/>
    <n v="1"/>
    <x v="0"/>
    <x v="2"/>
    <n v="1"/>
    <n v="0"/>
    <n v="5"/>
    <n v="3"/>
    <n v="0"/>
    <n v="0"/>
    <n v="0"/>
    <n v="4"/>
    <n v="0"/>
    <n v="1"/>
    <n v="0"/>
    <n v="0"/>
    <n v="0"/>
    <n v="0"/>
    <n v="0"/>
    <n v="4"/>
    <n v="0"/>
    <n v="0"/>
    <n v="0"/>
    <n v="0"/>
    <n v="2"/>
    <x v="1"/>
    <n v="297"/>
    <n v="11401"/>
    <n v="17"/>
    <n v="16"/>
    <n v="5"/>
  </r>
  <r>
    <s v="The Close North"/>
    <s v=" Nirvana Country"/>
    <x v="0"/>
    <n v="235000"/>
    <n v="11767"/>
    <s v="North-East"/>
    <x v="2"/>
    <x v="9"/>
    <n v="1.9971105634401201E-2"/>
    <n v="1850"/>
    <n v="1950"/>
    <n v="1997"/>
    <n v="3"/>
    <n v="3"/>
    <n v="3"/>
    <n v="3"/>
    <s v="plurifamiliar"/>
    <n v="16"/>
    <n v="8"/>
    <n v="0"/>
    <n v="0"/>
    <n v="0"/>
    <n v="0"/>
    <n v="1"/>
    <n v="1"/>
    <n v="1"/>
    <n v="1"/>
    <n v="1"/>
    <n v="1"/>
    <n v="1"/>
    <n v="1"/>
    <n v="1"/>
    <n v="1"/>
    <n v="1"/>
    <n v="1"/>
    <n v="1"/>
    <n v="1"/>
    <n v="1"/>
    <n v="1"/>
    <n v="1"/>
    <n v="1"/>
    <n v="0"/>
    <n v="0"/>
    <n v="0"/>
    <n v="0"/>
    <n v="1"/>
    <x v="0"/>
    <x v="2"/>
    <n v="1"/>
    <n v="0"/>
    <n v="5"/>
    <n v="4"/>
    <n v="1"/>
    <n v="0"/>
    <n v="1"/>
    <n v="1"/>
    <n v="0"/>
    <n v="1"/>
    <n v="0"/>
    <n v="0"/>
    <n v="0"/>
    <n v="0"/>
    <n v="0"/>
    <n v="3"/>
    <n v="0"/>
    <n v="0"/>
    <n v="0"/>
    <n v="0"/>
    <n v="2"/>
    <x v="1"/>
    <n v="235"/>
    <n v="11767"/>
    <n v="16"/>
    <n v="16"/>
    <n v="5"/>
  </r>
  <r>
    <s v="The Close North"/>
    <s v=" Nirvana Country"/>
    <x v="0"/>
    <n v="292000"/>
    <n v="11209"/>
    <s v="North"/>
    <x v="2"/>
    <x v="9"/>
    <n v="2.60504951378356E-2"/>
    <n v="2100"/>
    <n v="2600"/>
    <n v="2605"/>
    <n v="3"/>
    <n v="3"/>
    <n v="3"/>
    <n v="3"/>
    <s v="plurifamiliar"/>
    <n v="18"/>
    <n v="10"/>
    <n v="1"/>
    <n v="0"/>
    <n v="0"/>
    <n v="0"/>
    <n v="1"/>
    <n v="1"/>
    <n v="1"/>
    <n v="0"/>
    <n v="1"/>
    <n v="1"/>
    <n v="1"/>
    <n v="1"/>
    <n v="1"/>
    <n v="1"/>
    <n v="1"/>
    <n v="1"/>
    <n v="1"/>
    <n v="1"/>
    <n v="1"/>
    <n v="1"/>
    <n v="1"/>
    <n v="1"/>
    <n v="0"/>
    <n v="0"/>
    <n v="0"/>
    <n v="0"/>
    <n v="1"/>
    <x v="0"/>
    <x v="2"/>
    <n v="1"/>
    <n v="0"/>
    <n v="4"/>
    <n v="4"/>
    <n v="0"/>
    <n v="0"/>
    <n v="1"/>
    <n v="0"/>
    <n v="0"/>
    <n v="1"/>
    <n v="0"/>
    <n v="0"/>
    <n v="0"/>
    <n v="0"/>
    <n v="0"/>
    <n v="4"/>
    <n v="0"/>
    <n v="0"/>
    <n v="0"/>
    <n v="0"/>
    <n v="2"/>
    <x v="1"/>
    <n v="292"/>
    <n v="11209"/>
    <n v="14"/>
    <n v="16"/>
    <n v="5"/>
  </r>
  <r>
    <s v="The Close North"/>
    <s v=" Nirvana Country"/>
    <x v="0"/>
    <n v="265000"/>
    <n v="11276"/>
    <s v="South-East"/>
    <x v="2"/>
    <x v="9"/>
    <n v="2.3501241575026598E-2"/>
    <n v="2350"/>
    <n v="2491"/>
    <n v="2605"/>
    <n v="3"/>
    <n v="3"/>
    <n v="3"/>
    <n v="3"/>
    <s v="plurifamiliar"/>
    <n v="18"/>
    <n v="3"/>
    <n v="1"/>
    <n v="0"/>
    <n v="0"/>
    <n v="0"/>
    <n v="1"/>
    <n v="1"/>
    <n v="1"/>
    <n v="0"/>
    <n v="1"/>
    <n v="1"/>
    <n v="1"/>
    <n v="1"/>
    <n v="1"/>
    <n v="1"/>
    <n v="1"/>
    <n v="1"/>
    <n v="1"/>
    <n v="1"/>
    <n v="1"/>
    <n v="1"/>
    <n v="1"/>
    <n v="1"/>
    <n v="0"/>
    <n v="0"/>
    <n v="0"/>
    <n v="0"/>
    <n v="1"/>
    <x v="0"/>
    <x v="2"/>
    <n v="1"/>
    <n v="0"/>
    <n v="0"/>
    <n v="0"/>
    <n v="0"/>
    <n v="0"/>
    <n v="0"/>
    <n v="0"/>
    <n v="0"/>
    <n v="0"/>
    <n v="0"/>
    <n v="0"/>
    <n v="0"/>
    <n v="0"/>
    <n v="0"/>
    <n v="0"/>
    <n v="0"/>
    <n v="0"/>
    <n v="0"/>
    <n v="0"/>
    <n v="0"/>
    <x v="0"/>
    <n v="265"/>
    <n v="11276"/>
    <n v="0"/>
    <n v="16"/>
    <n v="5"/>
  </r>
  <r>
    <s v="The Close North"/>
    <s v=" Nirvana Country"/>
    <x v="0"/>
    <n v="275000"/>
    <n v="12500"/>
    <s v="South-East"/>
    <x v="2"/>
    <x v="7"/>
    <n v="2.1999999999999999E-2"/>
    <n v="2200"/>
    <n v="2400"/>
    <n v="2605"/>
    <n v="3"/>
    <n v="3"/>
    <n v="3"/>
    <n v="3"/>
    <s v="plurifamiliar"/>
    <n v="18"/>
    <n v="3"/>
    <n v="1"/>
    <n v="0"/>
    <n v="0"/>
    <n v="0"/>
    <n v="1"/>
    <n v="1"/>
    <n v="1"/>
    <n v="0"/>
    <n v="0"/>
    <n v="1"/>
    <n v="1"/>
    <n v="1"/>
    <n v="1"/>
    <n v="1"/>
    <n v="1"/>
    <n v="1"/>
    <n v="1"/>
    <n v="1"/>
    <n v="1"/>
    <n v="1"/>
    <n v="1"/>
    <n v="1"/>
    <n v="0"/>
    <n v="0"/>
    <n v="0"/>
    <n v="0"/>
    <n v="1"/>
    <x v="0"/>
    <x v="2"/>
    <n v="1"/>
    <n v="0"/>
    <n v="0"/>
    <n v="0"/>
    <n v="0"/>
    <n v="0"/>
    <n v="0"/>
    <n v="0"/>
    <n v="0"/>
    <n v="0"/>
    <n v="0"/>
    <n v="0"/>
    <n v="0"/>
    <n v="0"/>
    <n v="0"/>
    <n v="0"/>
    <n v="0"/>
    <n v="0"/>
    <n v="0"/>
    <n v="0"/>
    <n v="0"/>
    <x v="0"/>
    <n v="275"/>
    <n v="12500"/>
    <n v="0"/>
    <n v="15"/>
    <n v="5"/>
  </r>
  <r>
    <s v="The Close North"/>
    <s v=" Nirvana Country"/>
    <x v="0"/>
    <n v="251000"/>
    <n v="11992"/>
    <s v="North-East"/>
    <x v="2"/>
    <x v="7"/>
    <n v="2.0930620413609002E-2"/>
    <m/>
    <m/>
    <n v="2093"/>
    <n v="3"/>
    <n v="3"/>
    <n v="3"/>
    <n v="3"/>
    <s v="plurifamiliar"/>
    <n v="18"/>
    <n v="11"/>
    <n v="0"/>
    <n v="0"/>
    <n v="1"/>
    <n v="1"/>
    <n v="1"/>
    <n v="1"/>
    <n v="1"/>
    <n v="1"/>
    <n v="0"/>
    <n v="1"/>
    <n v="1"/>
    <n v="1"/>
    <n v="1"/>
    <n v="1"/>
    <n v="1"/>
    <n v="1"/>
    <n v="1"/>
    <n v="1"/>
    <n v="1"/>
    <n v="1"/>
    <n v="1"/>
    <n v="1"/>
    <n v="0"/>
    <n v="0"/>
    <n v="0"/>
    <n v="0"/>
    <n v="1"/>
    <x v="0"/>
    <x v="2"/>
    <n v="1"/>
    <n v="0"/>
    <n v="0"/>
    <n v="3"/>
    <n v="0"/>
    <n v="0"/>
    <n v="0"/>
    <n v="1"/>
    <n v="0"/>
    <n v="1"/>
    <n v="0"/>
    <n v="0"/>
    <n v="0"/>
    <n v="0"/>
    <n v="0"/>
    <n v="4"/>
    <n v="0"/>
    <n v="0"/>
    <n v="0"/>
    <n v="0"/>
    <n v="2"/>
    <x v="1"/>
    <n v="251"/>
    <n v="11992"/>
    <n v="9"/>
    <n v="17"/>
    <n v="5"/>
  </r>
  <r>
    <s v="The Close North"/>
    <s v=" Nirvana Country"/>
    <x v="0"/>
    <n v="250000"/>
    <n v="11944"/>
    <s v="North-East"/>
    <x v="0"/>
    <x v="42"/>
    <n v="2.0931011386470098E-2"/>
    <m/>
    <m/>
    <n v="2093"/>
    <n v="3"/>
    <n v="3"/>
    <n v="3"/>
    <n v="3"/>
    <s v="plurifamiliar"/>
    <n v="18"/>
    <n v="11"/>
    <n v="0"/>
    <n v="0"/>
    <n v="1"/>
    <n v="0"/>
    <n v="1"/>
    <n v="1"/>
    <n v="0"/>
    <n v="1"/>
    <n v="0"/>
    <n v="1"/>
    <n v="1"/>
    <n v="1"/>
    <n v="1"/>
    <n v="0"/>
    <n v="0"/>
    <n v="1"/>
    <n v="1"/>
    <n v="1"/>
    <n v="1"/>
    <n v="1"/>
    <n v="1"/>
    <n v="1"/>
    <n v="0"/>
    <n v="0"/>
    <n v="0"/>
    <n v="0"/>
    <n v="1"/>
    <x v="0"/>
    <x v="2"/>
    <n v="1"/>
    <n v="0"/>
    <n v="0"/>
    <n v="3"/>
    <n v="0"/>
    <n v="0"/>
    <n v="0"/>
    <n v="1"/>
    <n v="0"/>
    <n v="1"/>
    <n v="0"/>
    <n v="0"/>
    <n v="0"/>
    <n v="0"/>
    <n v="1"/>
    <n v="5"/>
    <n v="0"/>
    <n v="0"/>
    <n v="0"/>
    <n v="0"/>
    <n v="2"/>
    <x v="1"/>
    <n v="250"/>
    <n v="11944"/>
    <n v="11"/>
    <n v="13"/>
    <n v="5"/>
  </r>
  <r>
    <s v="The Close South"/>
    <s v=" Nirvana Country"/>
    <x v="0"/>
    <n v="325000"/>
    <n v="12810"/>
    <s v="South-East"/>
    <x v="3"/>
    <x v="7"/>
    <n v="2.5370804059328601E-2"/>
    <n v="2537"/>
    <m/>
    <m/>
    <n v="3"/>
    <n v="4"/>
    <n v="3"/>
    <n v="3"/>
    <s v="plurifamiliar"/>
    <n v="22"/>
    <n v="4"/>
    <n v="1"/>
    <n v="0"/>
    <n v="0"/>
    <n v="0"/>
    <n v="1"/>
    <n v="1"/>
    <n v="1"/>
    <n v="0"/>
    <n v="0"/>
    <n v="1"/>
    <n v="1"/>
    <n v="1"/>
    <n v="1"/>
    <n v="1"/>
    <n v="1"/>
    <n v="1"/>
    <n v="1"/>
    <n v="1"/>
    <n v="1"/>
    <n v="1"/>
    <n v="1"/>
    <n v="0"/>
    <n v="0"/>
    <n v="0"/>
    <n v="0"/>
    <n v="1"/>
    <n v="1"/>
    <x v="1"/>
    <x v="0"/>
    <n v="0"/>
    <n v="0"/>
    <n v="5"/>
    <n v="4"/>
    <n v="0"/>
    <n v="1"/>
    <n v="0"/>
    <n v="1"/>
    <n v="1"/>
    <n v="1"/>
    <n v="0"/>
    <n v="0"/>
    <n v="0"/>
    <n v="0"/>
    <n v="0"/>
    <n v="3"/>
    <n v="0"/>
    <n v="0"/>
    <n v="0"/>
    <n v="0"/>
    <n v="1"/>
    <x v="2"/>
    <n v="325"/>
    <n v="12810"/>
    <n v="16"/>
    <n v="15"/>
    <n v="2"/>
  </r>
  <r>
    <s v="The Close South"/>
    <s v=" Nirvana Country"/>
    <x v="0"/>
    <n v="310000"/>
    <n v="12444"/>
    <s v="North-East"/>
    <x v="2"/>
    <x v="9"/>
    <n v="2.4911603985856599E-2"/>
    <n v="2250"/>
    <n v="2450"/>
    <n v="2491"/>
    <n v="3"/>
    <n v="4"/>
    <n v="3"/>
    <n v="3"/>
    <s v="plurifamiliar"/>
    <n v="18"/>
    <n v="4"/>
    <n v="1"/>
    <n v="0"/>
    <n v="0"/>
    <n v="0"/>
    <n v="1"/>
    <n v="1"/>
    <n v="1"/>
    <n v="1"/>
    <n v="1"/>
    <n v="1"/>
    <n v="1"/>
    <n v="1"/>
    <n v="1"/>
    <n v="1"/>
    <n v="1"/>
    <n v="1"/>
    <n v="1"/>
    <n v="1"/>
    <n v="1"/>
    <n v="1"/>
    <n v="1"/>
    <n v="0"/>
    <n v="0"/>
    <n v="0"/>
    <n v="0"/>
    <n v="1"/>
    <n v="1"/>
    <x v="1"/>
    <x v="0"/>
    <n v="0"/>
    <n v="0"/>
    <n v="5"/>
    <n v="4"/>
    <n v="0"/>
    <n v="0"/>
    <n v="1"/>
    <n v="1"/>
    <n v="0"/>
    <n v="1"/>
    <n v="0"/>
    <n v="0"/>
    <n v="0"/>
    <n v="0"/>
    <n v="0"/>
    <n v="3"/>
    <n v="0"/>
    <n v="0"/>
    <n v="0"/>
    <n v="0"/>
    <n v="2"/>
    <x v="1"/>
    <n v="310"/>
    <n v="12444"/>
    <n v="15"/>
    <n v="17"/>
    <n v="2"/>
  </r>
  <r>
    <s v="The Cocoon"/>
    <s v=" Dwarka Expressway Gurgaon"/>
    <x v="1"/>
    <n v="200000"/>
    <n v="13333"/>
    <s v=""/>
    <x v="4"/>
    <x v="1"/>
    <n v="1.50003750093752E-2"/>
    <m/>
    <m/>
    <n v="1500"/>
    <n v="3"/>
    <n v="3"/>
    <n v="3"/>
    <n v="3"/>
    <s v="plurifamiliar"/>
    <n v="25"/>
    <n v="5"/>
    <n v="0"/>
    <n v="0"/>
    <n v="0"/>
    <n v="0"/>
    <m/>
    <m/>
    <m/>
    <m/>
    <m/>
    <m/>
    <m/>
    <m/>
    <m/>
    <m/>
    <m/>
    <m/>
    <m/>
    <m/>
    <m/>
    <m/>
    <m/>
    <n v="1"/>
    <n v="0"/>
    <n v="0"/>
    <n v="0"/>
    <n v="0"/>
    <n v="0"/>
    <x v="1"/>
    <x v="0"/>
    <n v="0"/>
    <n v="0"/>
    <n v="0"/>
    <n v="0"/>
    <n v="0"/>
    <n v="0"/>
    <n v="0"/>
    <n v="0"/>
    <n v="0"/>
    <n v="0"/>
    <n v="0"/>
    <n v="0"/>
    <n v="0"/>
    <n v="0"/>
    <n v="0"/>
    <n v="0"/>
    <n v="0"/>
    <n v="0"/>
    <n v="0"/>
    <n v="0"/>
    <n v="0"/>
    <x v="0"/>
    <n v="200"/>
    <n v="13333"/>
    <n v="0"/>
    <n v="0"/>
    <n v="1"/>
  </r>
  <r>
    <s v="The Crew Bos Chs Manesar"/>
    <s v=" Manesar"/>
    <x v="0"/>
    <n v="85000"/>
    <n v="3695"/>
    <s v="East"/>
    <x v="2"/>
    <x v="21"/>
    <n v="2.3004059539918801E-2"/>
    <n v="2300"/>
    <m/>
    <m/>
    <n v="3"/>
    <n v="3"/>
    <n v="2"/>
    <n v="3"/>
    <s v="plurifamiliar"/>
    <n v="10"/>
    <n v="2"/>
    <n v="0"/>
    <n v="0"/>
    <n v="0"/>
    <n v="0"/>
    <n v="1"/>
    <n v="1"/>
    <n v="1"/>
    <n v="1"/>
    <n v="0"/>
    <n v="0"/>
    <n v="0"/>
    <n v="0"/>
    <n v="1"/>
    <n v="0"/>
    <n v="0"/>
    <n v="1"/>
    <n v="0"/>
    <n v="1"/>
    <n v="0"/>
    <n v="1"/>
    <n v="1"/>
    <n v="1"/>
    <n v="0"/>
    <n v="0"/>
    <n v="0"/>
    <n v="0"/>
    <n v="0"/>
    <x v="1"/>
    <x v="0"/>
    <n v="0"/>
    <n v="0"/>
    <n v="0"/>
    <n v="0"/>
    <n v="0"/>
    <n v="0"/>
    <n v="0"/>
    <n v="0"/>
    <n v="0"/>
    <n v="0"/>
    <n v="0"/>
    <n v="0"/>
    <n v="0"/>
    <n v="0"/>
    <n v="0"/>
    <n v="0"/>
    <n v="0"/>
    <n v="0"/>
    <n v="0"/>
    <n v="0"/>
    <n v="0"/>
    <x v="0"/>
    <n v="85"/>
    <n v="3695"/>
    <n v="0"/>
    <n v="8"/>
    <n v="1"/>
  </r>
  <r>
    <s v="The Ivy"/>
    <s v=" Sushant Lok"/>
    <x v="0"/>
    <n v="600000"/>
    <n v="15765"/>
    <s v="North-East"/>
    <x v="1"/>
    <x v="1"/>
    <n v="3.8058991436726898E-2"/>
    <m/>
    <n v="3806"/>
    <m/>
    <n v="4"/>
    <n v="5"/>
    <n v="3"/>
    <n v="4"/>
    <s v="plurifamiliar"/>
    <n v="2"/>
    <n v="2"/>
    <n v="0"/>
    <n v="0"/>
    <n v="0"/>
    <n v="0"/>
    <m/>
    <m/>
    <m/>
    <m/>
    <m/>
    <m/>
    <m/>
    <m/>
    <m/>
    <m/>
    <m/>
    <m/>
    <m/>
    <m/>
    <m/>
    <m/>
    <m/>
    <n v="1"/>
    <n v="0"/>
    <n v="0"/>
    <n v="1"/>
    <n v="1"/>
    <n v="0"/>
    <x v="1"/>
    <x v="2"/>
    <n v="0"/>
    <n v="0"/>
    <n v="0"/>
    <n v="0"/>
    <n v="0"/>
    <n v="0"/>
    <n v="0"/>
    <n v="0"/>
    <n v="0"/>
    <n v="0"/>
    <n v="0"/>
    <n v="0"/>
    <n v="0"/>
    <n v="0"/>
    <n v="0"/>
    <n v="0"/>
    <n v="0"/>
    <n v="0"/>
    <n v="0"/>
    <n v="0"/>
    <n v="0"/>
    <x v="0"/>
    <n v="600"/>
    <n v="15765"/>
    <n v="0"/>
    <n v="0"/>
    <n v="4"/>
  </r>
  <r>
    <s v="The Khushboo Cooperative Housing Society Ltd"/>
    <s v=" Sector 9A Gurgaon"/>
    <x v="1"/>
    <n v="88000"/>
    <n v="4888"/>
    <s v="North-West"/>
    <x v="3"/>
    <x v="43"/>
    <n v="1.80032733224222E-2"/>
    <n v="1123"/>
    <m/>
    <n v="1800"/>
    <n v="3"/>
    <n v="3"/>
    <n v="2"/>
    <n v="3"/>
    <s v="plurifamiliar"/>
    <n v="12"/>
    <n v="2"/>
    <n v="0"/>
    <n v="0"/>
    <n v="0"/>
    <n v="0"/>
    <n v="0"/>
    <n v="0"/>
    <n v="0"/>
    <n v="0"/>
    <n v="0"/>
    <n v="0"/>
    <n v="1"/>
    <n v="0"/>
    <n v="0"/>
    <n v="1"/>
    <n v="1"/>
    <n v="1"/>
    <n v="0"/>
    <n v="1"/>
    <n v="0"/>
    <n v="0"/>
    <n v="0"/>
    <n v="1"/>
    <n v="0"/>
    <n v="1"/>
    <n v="1"/>
    <n v="1"/>
    <n v="1"/>
    <x v="1"/>
    <x v="2"/>
    <n v="0"/>
    <n v="0"/>
    <n v="0"/>
    <n v="4"/>
    <n v="0"/>
    <n v="0"/>
    <n v="1"/>
    <n v="0"/>
    <n v="0"/>
    <n v="1"/>
    <n v="0"/>
    <n v="0"/>
    <n v="0"/>
    <n v="0"/>
    <n v="0"/>
    <n v="4"/>
    <n v="0"/>
    <n v="0"/>
    <n v="0"/>
    <n v="0"/>
    <n v="2"/>
    <x v="1"/>
    <n v="88"/>
    <n v="4888"/>
    <n v="10"/>
    <n v="5"/>
    <n v="6"/>
  </r>
  <r>
    <s v="The Lions CGHS"/>
    <s v=" Sector 56 Gurgaon"/>
    <x v="1"/>
    <n v="205000"/>
    <n v="7884"/>
    <s v="West"/>
    <x v="3"/>
    <x v="5"/>
    <n v="2.6002029426686901E-2"/>
    <n v="2400"/>
    <n v="2600"/>
    <m/>
    <n v="4"/>
    <n v="4"/>
    <n v="3"/>
    <n v="4"/>
    <s v="plurifamiliar"/>
    <n v="9"/>
    <n v="7"/>
    <n v="0"/>
    <n v="0"/>
    <n v="0"/>
    <n v="1"/>
    <n v="1"/>
    <n v="1"/>
    <n v="1"/>
    <n v="1"/>
    <n v="0"/>
    <n v="1"/>
    <n v="1"/>
    <n v="1"/>
    <n v="1"/>
    <n v="0"/>
    <n v="1"/>
    <n v="1"/>
    <n v="1"/>
    <n v="1"/>
    <n v="0"/>
    <n v="1"/>
    <n v="1"/>
    <n v="1"/>
    <n v="0"/>
    <n v="1"/>
    <n v="1"/>
    <n v="1"/>
    <n v="1"/>
    <x v="0"/>
    <x v="2"/>
    <n v="0"/>
    <n v="1"/>
    <n v="0"/>
    <n v="4"/>
    <n v="0"/>
    <n v="0"/>
    <n v="0"/>
    <n v="0"/>
    <n v="0"/>
    <n v="1"/>
    <n v="0"/>
    <n v="0"/>
    <n v="0"/>
    <n v="0"/>
    <n v="0"/>
    <n v="0"/>
    <n v="0"/>
    <n v="0"/>
    <n v="0"/>
    <n v="0"/>
    <n v="2"/>
    <x v="1"/>
    <n v="205"/>
    <n v="7884"/>
    <n v="5"/>
    <n v="14"/>
    <n v="8"/>
  </r>
  <r>
    <s v="The Lions CGHS"/>
    <s v=" Sector 56 Gurgaon"/>
    <x v="1"/>
    <n v="209000"/>
    <n v="8708"/>
    <s v="East"/>
    <x v="0"/>
    <x v="37"/>
    <n v="2.40009186954524E-2"/>
    <n v="2200"/>
    <n v="2300"/>
    <n v="2400"/>
    <n v="4"/>
    <n v="4"/>
    <n v="3"/>
    <n v="4"/>
    <s v="plurifamiliar"/>
    <n v="9"/>
    <n v="7"/>
    <n v="0"/>
    <n v="0"/>
    <n v="0"/>
    <n v="0"/>
    <n v="1"/>
    <n v="1"/>
    <n v="1"/>
    <n v="0"/>
    <n v="0"/>
    <n v="1"/>
    <n v="1"/>
    <n v="1"/>
    <n v="1"/>
    <n v="1"/>
    <n v="1"/>
    <n v="1"/>
    <n v="1"/>
    <n v="1"/>
    <n v="0"/>
    <n v="0"/>
    <n v="1"/>
    <n v="1"/>
    <n v="0"/>
    <n v="1"/>
    <n v="1"/>
    <n v="1"/>
    <n v="1"/>
    <x v="0"/>
    <x v="2"/>
    <n v="0"/>
    <n v="1"/>
    <n v="0"/>
    <n v="4"/>
    <n v="0"/>
    <n v="0"/>
    <n v="0"/>
    <n v="0"/>
    <n v="0"/>
    <n v="1"/>
    <n v="0"/>
    <n v="0"/>
    <n v="0"/>
    <n v="0"/>
    <n v="0"/>
    <n v="3"/>
    <n v="0"/>
    <n v="0"/>
    <n v="0"/>
    <n v="0"/>
    <n v="2"/>
    <x v="1"/>
    <n v="209"/>
    <n v="8708"/>
    <n v="8"/>
    <n v="12"/>
    <n v="8"/>
  </r>
  <r>
    <s v="The Lions CGHS"/>
    <s v=" Sector 56 Gurgaon"/>
    <x v="1"/>
    <n v="205000"/>
    <n v="8541"/>
    <s v="West"/>
    <x v="2"/>
    <x v="0"/>
    <n v="2.4001873316941799E-2"/>
    <n v="2400"/>
    <m/>
    <m/>
    <n v="4"/>
    <n v="4"/>
    <n v="3"/>
    <n v="4"/>
    <s v="plurifamiliar"/>
    <n v="9"/>
    <n v="8"/>
    <n v="0"/>
    <n v="0"/>
    <n v="0"/>
    <n v="0"/>
    <n v="0"/>
    <n v="0"/>
    <n v="1"/>
    <n v="0"/>
    <n v="0"/>
    <n v="0"/>
    <n v="1"/>
    <n v="0"/>
    <n v="1"/>
    <n v="1"/>
    <n v="1"/>
    <n v="1"/>
    <n v="1"/>
    <n v="1"/>
    <n v="0"/>
    <n v="0"/>
    <n v="0"/>
    <n v="1"/>
    <n v="0"/>
    <n v="1"/>
    <n v="1"/>
    <n v="1"/>
    <n v="1"/>
    <x v="0"/>
    <x v="2"/>
    <n v="0"/>
    <n v="1"/>
    <n v="0"/>
    <n v="4"/>
    <n v="0"/>
    <n v="0"/>
    <n v="0"/>
    <n v="0"/>
    <n v="0"/>
    <n v="1"/>
    <n v="0"/>
    <n v="0"/>
    <n v="0"/>
    <n v="0"/>
    <n v="1"/>
    <n v="4"/>
    <n v="0"/>
    <n v="0"/>
    <n v="0"/>
    <n v="0"/>
    <n v="2"/>
    <x v="1"/>
    <n v="205"/>
    <n v="8541"/>
    <n v="10"/>
    <n v="8"/>
    <n v="8"/>
  </r>
  <r>
    <s v="The Lions CGHS"/>
    <s v=" Sector 56 Gurgaon"/>
    <x v="1"/>
    <n v="200000"/>
    <n v="8333"/>
    <s v="West"/>
    <x v="0"/>
    <x v="0"/>
    <n v="2.4000960038401499E-2"/>
    <n v="2100"/>
    <m/>
    <n v="2400"/>
    <n v="4"/>
    <n v="4"/>
    <n v="3"/>
    <n v="4"/>
    <s v="plurifamiliar"/>
    <n v="9"/>
    <n v="8"/>
    <n v="0"/>
    <n v="0"/>
    <n v="0"/>
    <n v="0"/>
    <n v="0"/>
    <n v="0"/>
    <n v="1"/>
    <n v="0"/>
    <n v="0"/>
    <n v="0"/>
    <n v="1"/>
    <n v="0"/>
    <n v="1"/>
    <n v="1"/>
    <n v="1"/>
    <n v="1"/>
    <n v="1"/>
    <n v="1"/>
    <n v="0"/>
    <n v="0"/>
    <n v="0"/>
    <n v="1"/>
    <n v="0"/>
    <n v="1"/>
    <n v="1"/>
    <n v="1"/>
    <n v="1"/>
    <x v="0"/>
    <x v="2"/>
    <n v="0"/>
    <n v="1"/>
    <n v="0"/>
    <n v="4"/>
    <n v="0"/>
    <n v="0"/>
    <n v="0"/>
    <n v="0"/>
    <n v="0"/>
    <n v="0"/>
    <n v="0"/>
    <n v="0"/>
    <n v="0"/>
    <n v="0"/>
    <n v="0"/>
    <n v="4"/>
    <n v="0"/>
    <n v="0"/>
    <n v="0"/>
    <n v="0"/>
    <n v="2"/>
    <x v="1"/>
    <n v="200"/>
    <n v="8333"/>
    <n v="8"/>
    <n v="8"/>
    <n v="8"/>
  </r>
  <r>
    <s v="The Lions CGHS"/>
    <s v=" Sector 56 Gurgaon"/>
    <x v="1"/>
    <n v="205000"/>
    <n v="9534"/>
    <s v="West"/>
    <x v="0"/>
    <x v="0"/>
    <n v="2.15019928676316E-2"/>
    <n v="1950"/>
    <n v="2000"/>
    <n v="2150"/>
    <n v="4"/>
    <n v="4"/>
    <n v="3"/>
    <n v="4"/>
    <s v="plurifamiliar"/>
    <n v="9"/>
    <n v="7"/>
    <n v="1"/>
    <n v="0"/>
    <n v="0"/>
    <n v="0"/>
    <n v="0"/>
    <n v="0"/>
    <n v="1"/>
    <n v="0"/>
    <n v="0"/>
    <n v="0"/>
    <n v="1"/>
    <n v="0"/>
    <n v="1"/>
    <n v="1"/>
    <n v="1"/>
    <n v="1"/>
    <n v="1"/>
    <n v="1"/>
    <n v="0"/>
    <n v="0"/>
    <n v="0"/>
    <n v="1"/>
    <n v="0"/>
    <n v="1"/>
    <n v="1"/>
    <n v="1"/>
    <n v="1"/>
    <x v="0"/>
    <x v="2"/>
    <n v="0"/>
    <n v="1"/>
    <n v="1"/>
    <n v="4"/>
    <n v="0"/>
    <n v="0"/>
    <n v="0"/>
    <n v="0"/>
    <n v="0"/>
    <n v="1"/>
    <n v="0"/>
    <n v="0"/>
    <n v="0"/>
    <n v="0"/>
    <n v="0"/>
    <n v="4"/>
    <n v="0"/>
    <n v="0"/>
    <n v="0"/>
    <n v="0"/>
    <n v="2"/>
    <x v="1"/>
    <n v="205"/>
    <n v="9534"/>
    <n v="10"/>
    <n v="9"/>
    <n v="8"/>
  </r>
  <r>
    <s v="The Lions CGHS"/>
    <s v=" Sector 56 Gurgaon"/>
    <x v="1"/>
    <n v="205000"/>
    <n v="7884"/>
    <s v="South"/>
    <x v="0"/>
    <x v="5"/>
    <n v="2.6002029426686901E-2"/>
    <n v="2400"/>
    <n v="2500"/>
    <n v="2600"/>
    <n v="4"/>
    <n v="4"/>
    <n v="3"/>
    <n v="4"/>
    <s v="plurifamiliar"/>
    <n v="9"/>
    <n v="6"/>
    <n v="0"/>
    <n v="0"/>
    <n v="0"/>
    <n v="0"/>
    <n v="1"/>
    <n v="0"/>
    <n v="1"/>
    <n v="0"/>
    <n v="0"/>
    <n v="1"/>
    <n v="1"/>
    <n v="0"/>
    <n v="1"/>
    <n v="1"/>
    <n v="1"/>
    <n v="1"/>
    <n v="1"/>
    <n v="1"/>
    <n v="0"/>
    <n v="0"/>
    <n v="1"/>
    <n v="1"/>
    <n v="0"/>
    <n v="1"/>
    <n v="1"/>
    <n v="1"/>
    <n v="1"/>
    <x v="0"/>
    <x v="2"/>
    <n v="0"/>
    <n v="1"/>
    <n v="0"/>
    <n v="4"/>
    <n v="0"/>
    <n v="0"/>
    <n v="0"/>
    <n v="0"/>
    <n v="0"/>
    <n v="1"/>
    <n v="0"/>
    <n v="0"/>
    <n v="0"/>
    <n v="0"/>
    <n v="0"/>
    <n v="3"/>
    <n v="0"/>
    <n v="0"/>
    <n v="0"/>
    <n v="0"/>
    <n v="2"/>
    <x v="1"/>
    <n v="205"/>
    <n v="7884"/>
    <n v="8"/>
    <n v="10"/>
    <n v="8"/>
  </r>
  <r>
    <s v="The Lions CGHS"/>
    <s v=" Sector 56 Gurgaon"/>
    <x v="1"/>
    <n v="210000"/>
    <n v="8750"/>
    <s v="West"/>
    <x v="3"/>
    <x v="7"/>
    <n v="2.4E-2"/>
    <n v="2000"/>
    <n v="2200"/>
    <n v="2400"/>
    <n v="3"/>
    <n v="4"/>
    <n v="3"/>
    <n v="3"/>
    <s v="plurifamiliar"/>
    <n v="9"/>
    <n v="8"/>
    <n v="0"/>
    <n v="0"/>
    <n v="0"/>
    <n v="0"/>
    <n v="1"/>
    <n v="1"/>
    <n v="1"/>
    <n v="0"/>
    <n v="1"/>
    <n v="1"/>
    <n v="1"/>
    <n v="1"/>
    <n v="1"/>
    <n v="1"/>
    <n v="1"/>
    <n v="1"/>
    <n v="1"/>
    <n v="1"/>
    <n v="0"/>
    <n v="1"/>
    <n v="1"/>
    <n v="1"/>
    <n v="0"/>
    <n v="1"/>
    <n v="1"/>
    <n v="1"/>
    <n v="1"/>
    <x v="0"/>
    <x v="2"/>
    <n v="0"/>
    <n v="1"/>
    <n v="0"/>
    <n v="4"/>
    <n v="0"/>
    <n v="0"/>
    <n v="0"/>
    <n v="0"/>
    <n v="0"/>
    <n v="0"/>
    <n v="0"/>
    <n v="0"/>
    <n v="0"/>
    <n v="0"/>
    <n v="0"/>
    <n v="2"/>
    <n v="0"/>
    <n v="0"/>
    <n v="0"/>
    <n v="0"/>
    <n v="0"/>
    <x v="0"/>
    <n v="210"/>
    <n v="8750"/>
    <n v="6"/>
    <n v="14"/>
    <n v="8"/>
  </r>
  <r>
    <s v="The Lions CGHS"/>
    <s v=" Sector 56 Gurgaon"/>
    <x v="1"/>
    <n v="199000"/>
    <n v="11055"/>
    <s v="East"/>
    <x v="3"/>
    <x v="0"/>
    <n v="1.8000904568068701E-2"/>
    <n v="1800"/>
    <n v="2000"/>
    <n v="2400"/>
    <n v="4"/>
    <n v="4"/>
    <n v="3"/>
    <n v="4"/>
    <s v="plurifamiliar"/>
    <n v="9"/>
    <n v="4"/>
    <n v="0"/>
    <n v="0"/>
    <n v="1"/>
    <n v="0"/>
    <n v="0"/>
    <n v="0"/>
    <n v="1"/>
    <n v="0"/>
    <n v="0"/>
    <n v="0"/>
    <n v="1"/>
    <n v="0"/>
    <n v="1"/>
    <n v="1"/>
    <n v="1"/>
    <n v="1"/>
    <n v="1"/>
    <n v="1"/>
    <n v="0"/>
    <n v="1"/>
    <n v="0"/>
    <n v="1"/>
    <n v="0"/>
    <n v="1"/>
    <n v="1"/>
    <n v="1"/>
    <n v="1"/>
    <x v="0"/>
    <x v="2"/>
    <n v="0"/>
    <n v="1"/>
    <n v="0"/>
    <n v="4"/>
    <n v="0"/>
    <n v="0"/>
    <n v="0"/>
    <n v="0"/>
    <n v="0"/>
    <n v="1"/>
    <n v="0"/>
    <n v="0"/>
    <n v="0"/>
    <n v="0"/>
    <n v="0"/>
    <n v="4"/>
    <n v="0"/>
    <n v="0"/>
    <n v="0"/>
    <n v="0"/>
    <n v="2"/>
    <x v="1"/>
    <n v="199"/>
    <n v="11055"/>
    <n v="9"/>
    <n v="10"/>
    <n v="8"/>
  </r>
  <r>
    <s v="The Nav Manesar Apartment"/>
    <s v=" Sector 1 Gurgaon"/>
    <x v="1"/>
    <n v="85000"/>
    <n v="3953"/>
    <s v="North-East"/>
    <x v="2"/>
    <x v="1"/>
    <n v="2.1502656210472999E-2"/>
    <m/>
    <m/>
    <n v="2150"/>
    <n v="3"/>
    <n v="3"/>
    <n v="3"/>
    <n v="3"/>
    <s v="plurifamiliar"/>
    <n v="12"/>
    <n v="5"/>
    <n v="1"/>
    <n v="0"/>
    <n v="0"/>
    <n v="0"/>
    <n v="1"/>
    <n v="0"/>
    <n v="0"/>
    <n v="0"/>
    <n v="0"/>
    <n v="0"/>
    <n v="0"/>
    <n v="0"/>
    <n v="0"/>
    <n v="0"/>
    <n v="0"/>
    <n v="0"/>
    <n v="1"/>
    <n v="0"/>
    <n v="0"/>
    <n v="0"/>
    <n v="0"/>
    <n v="1"/>
    <n v="0"/>
    <n v="1"/>
    <n v="0"/>
    <n v="1"/>
    <n v="1"/>
    <x v="0"/>
    <x v="0"/>
    <n v="0"/>
    <n v="0"/>
    <n v="0"/>
    <n v="0"/>
    <n v="0"/>
    <n v="0"/>
    <n v="0"/>
    <n v="0"/>
    <n v="0"/>
    <n v="0"/>
    <n v="0"/>
    <n v="0"/>
    <n v="0"/>
    <n v="0"/>
    <n v="0"/>
    <n v="0"/>
    <n v="0"/>
    <n v="0"/>
    <n v="0"/>
    <n v="0"/>
    <n v="0"/>
    <x v="0"/>
    <n v="85"/>
    <n v="3953"/>
    <n v="0"/>
    <n v="3"/>
    <n v="5"/>
  </r>
  <r>
    <s v="The New CRPF Apartments"/>
    <s v=" Sector 9A Gurgaon"/>
    <x v="1"/>
    <n v="75000"/>
    <n v="5813"/>
    <s v="East"/>
    <x v="3"/>
    <x v="23"/>
    <n v="1.29021159470153E-2"/>
    <n v="1290"/>
    <m/>
    <m/>
    <n v="3"/>
    <n v="3"/>
    <n v="3"/>
    <n v="3"/>
    <s v="plurifamiliar"/>
    <n v="10"/>
    <n v="6"/>
    <n v="0"/>
    <n v="0"/>
    <n v="1"/>
    <n v="0"/>
    <n v="0"/>
    <n v="1"/>
    <n v="0"/>
    <n v="0"/>
    <n v="0"/>
    <n v="0"/>
    <n v="1"/>
    <n v="0"/>
    <n v="0"/>
    <n v="1"/>
    <n v="1"/>
    <n v="0"/>
    <n v="0"/>
    <n v="1"/>
    <n v="0"/>
    <n v="0"/>
    <n v="0"/>
    <n v="1"/>
    <n v="0"/>
    <n v="1"/>
    <n v="1"/>
    <n v="1"/>
    <n v="1"/>
    <x v="1"/>
    <x v="0"/>
    <n v="0"/>
    <n v="0"/>
    <n v="0"/>
    <n v="0"/>
    <n v="0"/>
    <n v="0"/>
    <n v="0"/>
    <n v="0"/>
    <n v="0"/>
    <n v="0"/>
    <n v="0"/>
    <n v="0"/>
    <n v="0"/>
    <n v="0"/>
    <n v="0"/>
    <n v="0"/>
    <n v="0"/>
    <n v="0"/>
    <n v="0"/>
    <n v="0"/>
    <n v="0"/>
    <x v="0"/>
    <n v="75"/>
    <n v="5813"/>
    <n v="0"/>
    <n v="6"/>
    <n v="5"/>
  </r>
  <r>
    <s v="the pearl apartmen"/>
    <s v=" Patel Nagar"/>
    <x v="0"/>
    <n v="43000"/>
    <n v="5584"/>
    <s v=""/>
    <x v="0"/>
    <x v="43"/>
    <n v="7.7005730659025001E-3"/>
    <n v="770"/>
    <m/>
    <m/>
    <n v="2"/>
    <n v="2"/>
    <n v="1"/>
    <n v="2"/>
    <s v="unifamiliar"/>
    <n v="4"/>
    <n v="2"/>
    <n v="0"/>
    <n v="0"/>
    <n v="0"/>
    <n v="0"/>
    <n v="0"/>
    <n v="0"/>
    <n v="0"/>
    <n v="0"/>
    <n v="0"/>
    <n v="0"/>
    <n v="1"/>
    <n v="0"/>
    <n v="0"/>
    <n v="1"/>
    <n v="1"/>
    <n v="1"/>
    <n v="1"/>
    <n v="1"/>
    <n v="0"/>
    <n v="0"/>
    <n v="0"/>
    <n v="1"/>
    <n v="0"/>
    <n v="1"/>
    <n v="1"/>
    <n v="1"/>
    <n v="1"/>
    <x v="1"/>
    <x v="0"/>
    <n v="0"/>
    <n v="1"/>
    <n v="0"/>
    <n v="2"/>
    <n v="0"/>
    <n v="0"/>
    <n v="0"/>
    <n v="5"/>
    <n v="0"/>
    <n v="1"/>
    <n v="0"/>
    <n v="0"/>
    <n v="0"/>
    <n v="0"/>
    <n v="0"/>
    <n v="0"/>
    <n v="0"/>
    <n v="0"/>
    <n v="0"/>
    <n v="0"/>
    <n v="2"/>
    <x v="1"/>
    <n v="43"/>
    <n v="5584"/>
    <n v="8"/>
    <n v="6"/>
    <n v="6"/>
  </r>
  <r>
    <s v="The Penthouses at the Hibiscus"/>
    <s v=" Sector 50 Gurgaon"/>
    <x v="1"/>
    <n v="850000"/>
    <n v="8500"/>
    <s v="South-East"/>
    <x v="2"/>
    <x v="31"/>
    <n v="0.1"/>
    <n v="10000"/>
    <m/>
    <m/>
    <n v="4"/>
    <n v="4"/>
    <n v="3"/>
    <n v="4"/>
    <s v="plurifamiliar"/>
    <n v="18"/>
    <n v="9"/>
    <n v="1"/>
    <n v="0"/>
    <n v="0"/>
    <n v="0"/>
    <n v="0"/>
    <n v="0"/>
    <n v="1"/>
    <n v="1"/>
    <n v="0"/>
    <n v="0"/>
    <n v="0"/>
    <n v="1"/>
    <n v="0"/>
    <n v="0"/>
    <n v="0"/>
    <n v="1"/>
    <n v="1"/>
    <n v="0"/>
    <n v="1"/>
    <n v="1"/>
    <n v="0"/>
    <n v="1"/>
    <n v="1"/>
    <n v="0"/>
    <n v="0"/>
    <n v="0"/>
    <n v="1"/>
    <x v="0"/>
    <x v="2"/>
    <n v="1"/>
    <n v="1"/>
    <n v="0"/>
    <n v="0"/>
    <n v="0"/>
    <n v="0"/>
    <n v="0"/>
    <n v="0"/>
    <n v="0"/>
    <n v="0"/>
    <n v="0"/>
    <n v="0"/>
    <n v="0"/>
    <n v="0"/>
    <n v="0"/>
    <n v="0"/>
    <n v="0"/>
    <n v="0"/>
    <n v="0"/>
    <n v="0"/>
    <n v="0"/>
    <x v="0"/>
    <n v="850"/>
    <n v="8500"/>
    <n v="0"/>
    <n v="8"/>
    <n v="7"/>
  </r>
  <r>
    <s v="The Penthouses at the Hibiscus"/>
    <s v=" Sector 50 Gurgaon"/>
    <x v="1"/>
    <n v="800000"/>
    <n v="8888"/>
    <s v="South-East"/>
    <x v="2"/>
    <x v="31"/>
    <n v="9.0009000900089994E-2"/>
    <n v="9000"/>
    <m/>
    <m/>
    <n v="4"/>
    <n v="3"/>
    <n v="3"/>
    <n v="4"/>
    <s v="plurifamiliar"/>
    <n v="18"/>
    <n v="7"/>
    <n v="1"/>
    <n v="0"/>
    <n v="0"/>
    <n v="0"/>
    <n v="0"/>
    <n v="0"/>
    <n v="1"/>
    <n v="1"/>
    <n v="0"/>
    <n v="0"/>
    <n v="0"/>
    <n v="1"/>
    <n v="0"/>
    <n v="0"/>
    <n v="0"/>
    <n v="1"/>
    <n v="1"/>
    <n v="0"/>
    <n v="1"/>
    <n v="1"/>
    <n v="0"/>
    <n v="1"/>
    <n v="1"/>
    <n v="0"/>
    <n v="0"/>
    <n v="0"/>
    <n v="1"/>
    <x v="0"/>
    <x v="2"/>
    <n v="1"/>
    <n v="1"/>
    <n v="0"/>
    <n v="0"/>
    <n v="0"/>
    <n v="0"/>
    <n v="0"/>
    <n v="0"/>
    <n v="0"/>
    <n v="0"/>
    <n v="0"/>
    <n v="0"/>
    <n v="0"/>
    <n v="0"/>
    <n v="0"/>
    <n v="0"/>
    <n v="0"/>
    <n v="0"/>
    <n v="0"/>
    <n v="0"/>
    <n v="0"/>
    <x v="0"/>
    <n v="800"/>
    <n v="8888"/>
    <n v="0"/>
    <n v="8"/>
    <n v="7"/>
  </r>
  <r>
    <s v="The Rama Apartment CGHS"/>
    <s v=" Sector 43 Gurgaon"/>
    <x v="1"/>
    <n v="250000"/>
    <n v="10204"/>
    <s v="East"/>
    <x v="2"/>
    <x v="10"/>
    <n v="2.4500196001568001E-2"/>
    <n v="2450"/>
    <m/>
    <m/>
    <n v="4"/>
    <n v="4"/>
    <n v="3"/>
    <n v="4"/>
    <s v="plurifamiliar"/>
    <n v="12"/>
    <n v="4"/>
    <n v="1"/>
    <n v="0"/>
    <n v="0"/>
    <n v="0"/>
    <n v="0"/>
    <n v="0"/>
    <n v="1"/>
    <n v="0"/>
    <n v="0"/>
    <n v="0"/>
    <n v="1"/>
    <n v="0"/>
    <n v="1"/>
    <n v="0"/>
    <n v="0"/>
    <n v="1"/>
    <n v="1"/>
    <n v="0"/>
    <n v="0"/>
    <n v="0"/>
    <n v="0"/>
    <n v="1"/>
    <n v="0"/>
    <n v="1"/>
    <n v="1"/>
    <n v="1"/>
    <n v="0"/>
    <x v="1"/>
    <x v="2"/>
    <n v="0"/>
    <n v="0"/>
    <n v="5"/>
    <n v="0"/>
    <n v="0"/>
    <n v="0"/>
    <n v="0"/>
    <n v="0"/>
    <n v="0"/>
    <n v="0"/>
    <n v="0"/>
    <n v="0"/>
    <n v="0"/>
    <n v="0"/>
    <n v="0"/>
    <n v="3"/>
    <n v="0"/>
    <n v="0"/>
    <n v="0"/>
    <n v="0"/>
    <n v="2"/>
    <x v="1"/>
    <n v="250"/>
    <n v="10204"/>
    <n v="8"/>
    <n v="6"/>
    <n v="5"/>
  </r>
  <r>
    <s v="The Roselia"/>
    <s v=" Sector 95A Gurgaon"/>
    <x v="1"/>
    <n v="45000"/>
    <n v="6475"/>
    <s v="North"/>
    <x v="1"/>
    <x v="1"/>
    <n v="6.9498069498069E-3"/>
    <n v="595"/>
    <n v="695"/>
    <m/>
    <n v="2"/>
    <n v="2"/>
    <n v="2"/>
    <n v="2"/>
    <s v="unifamiliar"/>
    <n v="19"/>
    <n v="19"/>
    <n v="0"/>
    <n v="0"/>
    <n v="0"/>
    <n v="0"/>
    <m/>
    <m/>
    <m/>
    <m/>
    <m/>
    <m/>
    <m/>
    <m/>
    <m/>
    <m/>
    <m/>
    <m/>
    <m/>
    <m/>
    <m/>
    <m/>
    <m/>
    <m/>
    <m/>
    <m/>
    <m/>
    <m/>
    <m/>
    <x v="2"/>
    <x v="1"/>
    <m/>
    <m/>
    <n v="0"/>
    <n v="0"/>
    <n v="0"/>
    <n v="0"/>
    <n v="0"/>
    <n v="0"/>
    <n v="0"/>
    <n v="0"/>
    <n v="0"/>
    <n v="0"/>
    <n v="0"/>
    <n v="0"/>
    <n v="0"/>
    <n v="0"/>
    <n v="0"/>
    <n v="0"/>
    <n v="0"/>
    <n v="0"/>
    <n v="0"/>
    <x v="0"/>
    <n v="45"/>
    <n v="6475"/>
    <n v="0"/>
    <n v="0"/>
    <n v="0"/>
  </r>
  <r>
    <s v="The Serenas"/>
    <s v=" Sector 36 Gurgaon"/>
    <x v="1"/>
    <n v="42000"/>
    <n v="7910"/>
    <s v=""/>
    <x v="1"/>
    <x v="1"/>
    <n v="5.3097345132742998E-3"/>
    <n v="531"/>
    <m/>
    <m/>
    <n v="2"/>
    <n v="2"/>
    <n v="1"/>
    <n v="2"/>
    <s v="unifamiliar"/>
    <n v="3"/>
    <n v="3"/>
    <n v="0"/>
    <n v="0"/>
    <n v="0"/>
    <n v="0"/>
    <m/>
    <m/>
    <m/>
    <m/>
    <m/>
    <m/>
    <m/>
    <m/>
    <m/>
    <m/>
    <m/>
    <m/>
    <m/>
    <m/>
    <m/>
    <m/>
    <m/>
    <m/>
    <m/>
    <m/>
    <m/>
    <m/>
    <m/>
    <x v="2"/>
    <x v="1"/>
    <m/>
    <m/>
    <n v="0"/>
    <n v="1"/>
    <n v="0"/>
    <n v="0"/>
    <n v="0"/>
    <n v="0"/>
    <n v="0"/>
    <n v="0"/>
    <n v="0"/>
    <n v="0"/>
    <n v="0"/>
    <n v="0"/>
    <n v="0"/>
    <n v="0"/>
    <n v="0"/>
    <n v="0"/>
    <n v="0"/>
    <n v="0"/>
    <n v="0"/>
    <x v="0"/>
    <n v="42"/>
    <n v="7910"/>
    <n v="1"/>
    <n v="0"/>
    <n v="0"/>
  </r>
  <r>
    <s v="Today Callidora"/>
    <s v=" Sector 73 Gurgaon"/>
    <x v="1"/>
    <n v="90000"/>
    <n v="5548"/>
    <s v="East"/>
    <x v="5"/>
    <x v="14"/>
    <n v="1.6222062004325799E-2"/>
    <m/>
    <n v="1622"/>
    <m/>
    <n v="3"/>
    <n v="3"/>
    <n v="3"/>
    <n v="3"/>
    <s v="plurifamiliar"/>
    <n v="14"/>
    <n v="3"/>
    <n v="1"/>
    <n v="0"/>
    <n v="0"/>
    <n v="0"/>
    <n v="0"/>
    <n v="0"/>
    <n v="1"/>
    <n v="1"/>
    <n v="1"/>
    <n v="1"/>
    <n v="1"/>
    <n v="1"/>
    <n v="0"/>
    <n v="0"/>
    <n v="1"/>
    <n v="1"/>
    <n v="0"/>
    <n v="1"/>
    <n v="1"/>
    <n v="1"/>
    <n v="0"/>
    <n v="1"/>
    <n v="0"/>
    <n v="0"/>
    <n v="1"/>
    <n v="1"/>
    <n v="0"/>
    <x v="1"/>
    <x v="0"/>
    <n v="0"/>
    <n v="0"/>
    <n v="0"/>
    <n v="0"/>
    <n v="0"/>
    <n v="0"/>
    <n v="0"/>
    <n v="0"/>
    <n v="0"/>
    <n v="0"/>
    <n v="0"/>
    <n v="0"/>
    <n v="0"/>
    <n v="0"/>
    <n v="0"/>
    <n v="0"/>
    <n v="0"/>
    <n v="0"/>
    <n v="0"/>
    <n v="0"/>
    <n v="0"/>
    <x v="0"/>
    <n v="90"/>
    <n v="5548"/>
    <n v="0"/>
    <n v="12"/>
    <n v="3"/>
  </r>
  <r>
    <s v="Today Callidora"/>
    <s v=" Sector 73 Gurgaon"/>
    <x v="1"/>
    <n v="100000"/>
    <n v="7692"/>
    <s v=""/>
    <x v="4"/>
    <x v="1"/>
    <n v="1.30005200208008E-2"/>
    <n v="1300"/>
    <m/>
    <m/>
    <n v="2"/>
    <n v="2"/>
    <n v="2"/>
    <n v="2"/>
    <s v="unifamiliar"/>
    <n v="13"/>
    <n v="13"/>
    <n v="0"/>
    <n v="0"/>
    <n v="0"/>
    <n v="0"/>
    <m/>
    <m/>
    <m/>
    <m/>
    <m/>
    <m/>
    <m/>
    <m/>
    <m/>
    <m/>
    <m/>
    <m/>
    <m/>
    <m/>
    <m/>
    <m/>
    <m/>
    <m/>
    <m/>
    <m/>
    <m/>
    <m/>
    <m/>
    <x v="2"/>
    <x v="1"/>
    <m/>
    <m/>
    <n v="0"/>
    <n v="0"/>
    <n v="0"/>
    <n v="0"/>
    <n v="0"/>
    <n v="0"/>
    <n v="0"/>
    <n v="0"/>
    <n v="0"/>
    <n v="0"/>
    <n v="0"/>
    <n v="0"/>
    <n v="0"/>
    <n v="0"/>
    <n v="0"/>
    <n v="0"/>
    <n v="0"/>
    <n v="0"/>
    <n v="0"/>
    <x v="0"/>
    <n v="100"/>
    <n v="7692"/>
    <n v="0"/>
    <n v="0"/>
    <n v="0"/>
  </r>
  <r>
    <s v="Trisara Our Homes"/>
    <s v=" Sohna"/>
    <x v="0"/>
    <n v="34000"/>
    <n v="5405"/>
    <s v=""/>
    <x v="4"/>
    <x v="1"/>
    <n v="6.2904717853839E-3"/>
    <n v="629"/>
    <m/>
    <m/>
    <n v="2"/>
    <n v="2"/>
    <n v="1"/>
    <n v="2"/>
    <s v="unifamiliar"/>
    <n v="4"/>
    <n v="0"/>
    <n v="0"/>
    <n v="0"/>
    <n v="0"/>
    <n v="0"/>
    <m/>
    <m/>
    <m/>
    <m/>
    <m/>
    <m/>
    <m/>
    <m/>
    <m/>
    <m/>
    <m/>
    <m/>
    <m/>
    <m/>
    <m/>
    <m/>
    <m/>
    <n v="1"/>
    <n v="0"/>
    <n v="1"/>
    <n v="0"/>
    <n v="1"/>
    <n v="1"/>
    <x v="0"/>
    <x v="2"/>
    <n v="0"/>
    <n v="0"/>
    <n v="0"/>
    <n v="0"/>
    <n v="0"/>
    <n v="0"/>
    <n v="0"/>
    <n v="0"/>
    <n v="0"/>
    <n v="0"/>
    <n v="0"/>
    <n v="0"/>
    <n v="0"/>
    <n v="0"/>
    <n v="0"/>
    <n v="0"/>
    <n v="0"/>
    <n v="0"/>
    <n v="0"/>
    <n v="0"/>
    <n v="0"/>
    <x v="0"/>
    <n v="34"/>
    <n v="5405"/>
    <n v="0"/>
    <n v="0"/>
    <n v="6"/>
  </r>
  <r>
    <s v="Trisara Our Homes"/>
    <s v=" Sohna"/>
    <x v="0"/>
    <n v="40299.999999999993"/>
    <n v="4478"/>
    <s v=""/>
    <x v="1"/>
    <x v="1"/>
    <n v="8.9995533720410009E-3"/>
    <n v="602"/>
    <n v="900"/>
    <m/>
    <n v="2"/>
    <n v="2"/>
    <n v="2"/>
    <n v="2"/>
    <s v="unifamiliar"/>
    <n v="1"/>
    <n v="1"/>
    <n v="0"/>
    <n v="0"/>
    <n v="0"/>
    <n v="0"/>
    <m/>
    <m/>
    <m/>
    <m/>
    <m/>
    <m/>
    <m/>
    <m/>
    <m/>
    <m/>
    <m/>
    <m/>
    <m/>
    <m/>
    <m/>
    <m/>
    <m/>
    <n v="1"/>
    <n v="0"/>
    <n v="1"/>
    <n v="0"/>
    <n v="1"/>
    <n v="1"/>
    <x v="0"/>
    <x v="2"/>
    <n v="0"/>
    <n v="0"/>
    <n v="0"/>
    <n v="1"/>
    <n v="0"/>
    <n v="0"/>
    <n v="0"/>
    <n v="0"/>
    <n v="0"/>
    <n v="0"/>
    <n v="0"/>
    <n v="0"/>
    <n v="0"/>
    <n v="0"/>
    <n v="0"/>
    <n v="0"/>
    <n v="0"/>
    <n v="0"/>
    <n v="0"/>
    <n v="0"/>
    <n v="0"/>
    <x v="0"/>
    <n v="40.299999999999997"/>
    <n v="4478"/>
    <n v="1"/>
    <n v="0"/>
    <n v="6"/>
  </r>
  <r>
    <s v="Trisara Our Homes"/>
    <s v=" Sohna"/>
    <x v="0"/>
    <n v="35000"/>
    <n v="5564"/>
    <s v="North"/>
    <x v="4"/>
    <x v="12"/>
    <n v="6.2904385334291001E-3"/>
    <n v="629"/>
    <m/>
    <m/>
    <n v="2"/>
    <n v="2"/>
    <n v="1"/>
    <n v="2"/>
    <s v="unifamiliar"/>
    <n v="4"/>
    <n v="2"/>
    <n v="0"/>
    <n v="0"/>
    <n v="0"/>
    <n v="0"/>
    <n v="0"/>
    <n v="0"/>
    <n v="1"/>
    <n v="0"/>
    <n v="0"/>
    <n v="0"/>
    <n v="1"/>
    <n v="1"/>
    <n v="1"/>
    <n v="1"/>
    <n v="1"/>
    <n v="1"/>
    <n v="0"/>
    <n v="1"/>
    <n v="1"/>
    <n v="1"/>
    <n v="1"/>
    <n v="1"/>
    <n v="0"/>
    <n v="1"/>
    <n v="0"/>
    <n v="1"/>
    <n v="1"/>
    <x v="0"/>
    <x v="2"/>
    <n v="0"/>
    <n v="0"/>
    <n v="0"/>
    <n v="0"/>
    <n v="0"/>
    <n v="0"/>
    <n v="0"/>
    <n v="0"/>
    <n v="0"/>
    <n v="0"/>
    <n v="0"/>
    <n v="0"/>
    <n v="0"/>
    <n v="0"/>
    <n v="0"/>
    <n v="0"/>
    <n v="0"/>
    <n v="0"/>
    <n v="0"/>
    <n v="0"/>
    <n v="0"/>
    <x v="0"/>
    <n v="35"/>
    <n v="5564"/>
    <n v="0"/>
    <n v="10"/>
    <n v="6"/>
  </r>
  <r>
    <s v="Trisara Our Homes"/>
    <s v=" Sohna"/>
    <x v="0"/>
    <n v="39500"/>
    <n v="6561"/>
    <s v="South"/>
    <x v="4"/>
    <x v="12"/>
    <n v="6.0204237158969004E-3"/>
    <n v="602"/>
    <m/>
    <m/>
    <n v="2"/>
    <n v="2"/>
    <n v="1"/>
    <n v="2"/>
    <s v="unifamiliar"/>
    <n v="5"/>
    <n v="0"/>
    <n v="0"/>
    <n v="0"/>
    <n v="0"/>
    <n v="0"/>
    <n v="0"/>
    <n v="0"/>
    <n v="1"/>
    <n v="0"/>
    <n v="0"/>
    <n v="0"/>
    <n v="1"/>
    <n v="1"/>
    <n v="1"/>
    <n v="1"/>
    <n v="1"/>
    <n v="1"/>
    <n v="0"/>
    <n v="1"/>
    <n v="1"/>
    <n v="1"/>
    <n v="1"/>
    <n v="1"/>
    <n v="0"/>
    <n v="1"/>
    <n v="0"/>
    <n v="1"/>
    <n v="1"/>
    <x v="0"/>
    <x v="2"/>
    <n v="0"/>
    <n v="0"/>
    <n v="0"/>
    <n v="0"/>
    <n v="0"/>
    <n v="0"/>
    <n v="0"/>
    <n v="10"/>
    <n v="0"/>
    <n v="0"/>
    <n v="0"/>
    <n v="0"/>
    <n v="0"/>
    <n v="0"/>
    <n v="0"/>
    <n v="1"/>
    <n v="0"/>
    <n v="0"/>
    <n v="0"/>
    <n v="0"/>
    <n v="2"/>
    <x v="1"/>
    <n v="39.5"/>
    <n v="6561"/>
    <n v="11"/>
    <n v="10"/>
    <n v="6"/>
  </r>
  <r>
    <s v="Trisara Our Homes"/>
    <s v=" Sohna"/>
    <x v="0"/>
    <n v="36000"/>
    <n v="5980"/>
    <s v=""/>
    <x v="4"/>
    <x v="15"/>
    <n v="6.0200668896320999E-3"/>
    <n v="450"/>
    <m/>
    <n v="602"/>
    <n v="2"/>
    <n v="2"/>
    <n v="1"/>
    <n v="2"/>
    <s v="unifamiliar"/>
    <n v="4"/>
    <n v="1"/>
    <n v="0"/>
    <n v="0"/>
    <n v="0"/>
    <n v="0"/>
    <n v="0"/>
    <n v="0"/>
    <n v="1"/>
    <n v="0"/>
    <n v="0"/>
    <n v="0"/>
    <n v="1"/>
    <n v="1"/>
    <n v="0"/>
    <n v="0"/>
    <n v="0"/>
    <n v="1"/>
    <n v="0"/>
    <n v="0"/>
    <n v="1"/>
    <n v="1"/>
    <n v="1"/>
    <n v="1"/>
    <n v="0"/>
    <n v="1"/>
    <n v="0"/>
    <n v="1"/>
    <n v="1"/>
    <x v="0"/>
    <x v="2"/>
    <n v="0"/>
    <n v="0"/>
    <n v="0"/>
    <n v="4"/>
    <n v="0"/>
    <n v="1"/>
    <n v="0"/>
    <n v="1"/>
    <n v="0"/>
    <n v="1"/>
    <n v="0"/>
    <n v="0"/>
    <n v="0"/>
    <n v="0"/>
    <n v="0"/>
    <n v="0"/>
    <n v="0"/>
    <n v="0"/>
    <n v="0"/>
    <n v="0"/>
    <n v="2"/>
    <x v="1"/>
    <n v="36"/>
    <n v="5980"/>
    <n v="7"/>
    <n v="6"/>
    <n v="6"/>
  </r>
  <r>
    <s v="Trisara Our Homes"/>
    <s v=" Sohna"/>
    <x v="0"/>
    <n v="21000"/>
    <n v="4339"/>
    <s v=""/>
    <x v="1"/>
    <x v="1"/>
    <n v="4.8398248444342E-3"/>
    <m/>
    <n v="484"/>
    <m/>
    <n v="1"/>
    <n v="1"/>
    <n v="0"/>
    <n v="1"/>
    <s v="unifamiliar"/>
    <n v="2"/>
    <n v="2"/>
    <n v="0"/>
    <n v="0"/>
    <n v="0"/>
    <n v="0"/>
    <m/>
    <m/>
    <m/>
    <m/>
    <m/>
    <m/>
    <m/>
    <m/>
    <m/>
    <m/>
    <m/>
    <m/>
    <m/>
    <m/>
    <m/>
    <m/>
    <m/>
    <n v="1"/>
    <n v="0"/>
    <n v="1"/>
    <n v="0"/>
    <n v="1"/>
    <n v="1"/>
    <x v="0"/>
    <x v="2"/>
    <n v="0"/>
    <n v="0"/>
    <n v="0"/>
    <n v="0"/>
    <n v="0"/>
    <n v="0"/>
    <n v="0"/>
    <n v="0"/>
    <n v="0"/>
    <n v="0"/>
    <n v="0"/>
    <n v="0"/>
    <n v="0"/>
    <n v="0"/>
    <n v="0"/>
    <n v="0"/>
    <n v="0"/>
    <n v="0"/>
    <n v="0"/>
    <n v="0"/>
    <n v="0"/>
    <x v="0"/>
    <n v="21"/>
    <n v="4339"/>
    <n v="0"/>
    <n v="0"/>
    <n v="6"/>
  </r>
  <r>
    <s v="Trisara Our Homes"/>
    <s v=" Sohna"/>
    <x v="0"/>
    <n v="38000"/>
    <n v="6312"/>
    <s v=""/>
    <x v="1"/>
    <x v="1"/>
    <n v="6.0202788339670001E-3"/>
    <m/>
    <n v="602"/>
    <m/>
    <n v="2"/>
    <n v="2"/>
    <n v="2"/>
    <n v="2"/>
    <s v="unifamiliar"/>
    <n v="1"/>
    <n v="1"/>
    <n v="0"/>
    <n v="0"/>
    <n v="0"/>
    <n v="0"/>
    <m/>
    <m/>
    <m/>
    <m/>
    <m/>
    <m/>
    <m/>
    <m/>
    <m/>
    <m/>
    <m/>
    <m/>
    <m/>
    <m/>
    <m/>
    <m/>
    <m/>
    <n v="1"/>
    <n v="0"/>
    <n v="1"/>
    <n v="0"/>
    <n v="1"/>
    <n v="1"/>
    <x v="0"/>
    <x v="2"/>
    <n v="0"/>
    <n v="0"/>
    <n v="0"/>
    <n v="0"/>
    <n v="0"/>
    <n v="0"/>
    <n v="0"/>
    <n v="0"/>
    <n v="0"/>
    <n v="0"/>
    <n v="0"/>
    <n v="0"/>
    <n v="0"/>
    <n v="0"/>
    <n v="0"/>
    <n v="0"/>
    <n v="0"/>
    <n v="0"/>
    <n v="0"/>
    <n v="0"/>
    <n v="0"/>
    <x v="0"/>
    <n v="38"/>
    <n v="6312"/>
    <n v="0"/>
    <n v="0"/>
    <n v="6"/>
  </r>
  <r>
    <s v="Tulip Ivory"/>
    <s v=" Sector 70 Gurgaon"/>
    <x v="1"/>
    <n v="200000"/>
    <n v="8333"/>
    <s v="North-East"/>
    <x v="2"/>
    <x v="9"/>
    <n v="2.4000960038401499E-2"/>
    <n v="1950"/>
    <m/>
    <n v="2400"/>
    <n v="4"/>
    <n v="5"/>
    <n v="3"/>
    <n v="4"/>
    <s v="plurifamiliar"/>
    <n v="12"/>
    <n v="7"/>
    <n v="1"/>
    <n v="0"/>
    <n v="0"/>
    <n v="0"/>
    <n v="1"/>
    <n v="1"/>
    <n v="1"/>
    <n v="1"/>
    <n v="1"/>
    <n v="1"/>
    <n v="1"/>
    <n v="1"/>
    <n v="1"/>
    <n v="1"/>
    <n v="1"/>
    <n v="1"/>
    <n v="1"/>
    <n v="1"/>
    <n v="1"/>
    <n v="1"/>
    <n v="1"/>
    <n v="1"/>
    <n v="1"/>
    <n v="0"/>
    <n v="0"/>
    <n v="0"/>
    <n v="1"/>
    <x v="1"/>
    <x v="0"/>
    <n v="1"/>
    <n v="1"/>
    <n v="0"/>
    <n v="4"/>
    <n v="0"/>
    <n v="0"/>
    <n v="0"/>
    <n v="1"/>
    <n v="0"/>
    <n v="1"/>
    <n v="0"/>
    <n v="0"/>
    <n v="0"/>
    <n v="0"/>
    <n v="0"/>
    <n v="3"/>
    <n v="0"/>
    <n v="0"/>
    <n v="0"/>
    <n v="0"/>
    <n v="2"/>
    <x v="1"/>
    <n v="200"/>
    <n v="8333"/>
    <n v="9"/>
    <n v="17"/>
    <n v="5"/>
  </r>
  <r>
    <s v="Tulip Ivory"/>
    <s v=" Sector 70 Gurgaon"/>
    <x v="1"/>
    <n v="200000"/>
    <n v="8333"/>
    <s v="South-East"/>
    <x v="0"/>
    <x v="0"/>
    <n v="2.4000960038401499E-2"/>
    <m/>
    <m/>
    <n v="2400"/>
    <n v="4"/>
    <n v="5"/>
    <n v="3"/>
    <n v="4"/>
    <s v="plurifamiliar"/>
    <n v="12"/>
    <n v="2"/>
    <n v="1"/>
    <n v="0"/>
    <n v="0"/>
    <n v="0"/>
    <n v="0"/>
    <n v="0"/>
    <n v="1"/>
    <n v="0"/>
    <n v="0"/>
    <n v="0"/>
    <n v="1"/>
    <n v="0"/>
    <n v="1"/>
    <n v="1"/>
    <n v="1"/>
    <n v="1"/>
    <n v="1"/>
    <n v="1"/>
    <n v="0"/>
    <n v="0"/>
    <n v="0"/>
    <n v="1"/>
    <n v="1"/>
    <n v="0"/>
    <n v="0"/>
    <n v="0"/>
    <n v="1"/>
    <x v="1"/>
    <x v="0"/>
    <n v="1"/>
    <n v="1"/>
    <n v="0"/>
    <n v="4"/>
    <n v="0"/>
    <n v="0"/>
    <n v="0"/>
    <n v="0"/>
    <n v="0"/>
    <n v="1"/>
    <n v="0"/>
    <n v="0"/>
    <n v="0"/>
    <n v="0"/>
    <n v="0"/>
    <n v="3"/>
    <n v="0"/>
    <n v="0"/>
    <n v="0"/>
    <n v="0"/>
    <n v="2"/>
    <x v="1"/>
    <n v="200"/>
    <n v="8333"/>
    <n v="8"/>
    <n v="9"/>
    <n v="5"/>
  </r>
  <r>
    <s v="Tulip Ivory"/>
    <s v=" Sector 70 Gurgaon"/>
    <x v="1"/>
    <n v="210000"/>
    <n v="8750"/>
    <s v="West"/>
    <x v="2"/>
    <x v="12"/>
    <n v="2.4E-2"/>
    <n v="1850"/>
    <m/>
    <n v="2400"/>
    <n v="4"/>
    <n v="5"/>
    <n v="3"/>
    <n v="4"/>
    <s v="plurifamiliar"/>
    <n v="12"/>
    <n v="5"/>
    <n v="1"/>
    <n v="0"/>
    <n v="0"/>
    <n v="0"/>
    <n v="1"/>
    <n v="0"/>
    <n v="1"/>
    <n v="1"/>
    <n v="0"/>
    <n v="0"/>
    <n v="1"/>
    <n v="1"/>
    <n v="1"/>
    <n v="1"/>
    <n v="1"/>
    <n v="1"/>
    <n v="1"/>
    <n v="1"/>
    <n v="1"/>
    <n v="1"/>
    <n v="1"/>
    <n v="1"/>
    <n v="1"/>
    <n v="0"/>
    <n v="0"/>
    <n v="0"/>
    <n v="1"/>
    <x v="1"/>
    <x v="0"/>
    <n v="1"/>
    <n v="1"/>
    <n v="0"/>
    <n v="4"/>
    <n v="0"/>
    <n v="0"/>
    <n v="0"/>
    <n v="0"/>
    <n v="0"/>
    <n v="1"/>
    <n v="0"/>
    <n v="0"/>
    <n v="0"/>
    <n v="0"/>
    <n v="0"/>
    <n v="0"/>
    <n v="0"/>
    <n v="0"/>
    <n v="0"/>
    <n v="0"/>
    <n v="2"/>
    <x v="1"/>
    <n v="210"/>
    <n v="8750"/>
    <n v="5"/>
    <n v="14"/>
    <n v="5"/>
  </r>
  <r>
    <s v="Tulip Ivory"/>
    <s v=" Sector 70 Gurgaon"/>
    <x v="1"/>
    <n v="200000"/>
    <n v="8333"/>
    <s v="East"/>
    <x v="2"/>
    <x v="7"/>
    <n v="2.4000960038401499E-2"/>
    <n v="1850"/>
    <m/>
    <n v="2400"/>
    <n v="4"/>
    <n v="5"/>
    <n v="3"/>
    <n v="4"/>
    <s v="plurifamiliar"/>
    <n v="12"/>
    <n v="6"/>
    <n v="1"/>
    <n v="0"/>
    <n v="0"/>
    <n v="0"/>
    <n v="1"/>
    <n v="1"/>
    <n v="1"/>
    <n v="1"/>
    <n v="0"/>
    <n v="0"/>
    <n v="1"/>
    <n v="1"/>
    <n v="1"/>
    <n v="1"/>
    <n v="1"/>
    <n v="1"/>
    <n v="1"/>
    <n v="1"/>
    <n v="1"/>
    <n v="1"/>
    <n v="1"/>
    <n v="1"/>
    <n v="1"/>
    <n v="0"/>
    <n v="0"/>
    <n v="0"/>
    <n v="1"/>
    <x v="1"/>
    <x v="0"/>
    <n v="1"/>
    <n v="1"/>
    <n v="0"/>
    <n v="4"/>
    <n v="0"/>
    <n v="0"/>
    <n v="0"/>
    <n v="0"/>
    <n v="0"/>
    <n v="1"/>
    <n v="0"/>
    <n v="0"/>
    <n v="0"/>
    <n v="0"/>
    <n v="0"/>
    <n v="5"/>
    <n v="0"/>
    <n v="0"/>
    <n v="0"/>
    <n v="0"/>
    <n v="2"/>
    <x v="1"/>
    <n v="200"/>
    <n v="8333"/>
    <n v="10"/>
    <n v="15"/>
    <n v="5"/>
  </r>
  <r>
    <s v="Tulip Ivory"/>
    <s v=" Sector 70 Gurgaon"/>
    <x v="1"/>
    <n v="235000"/>
    <n v="9791"/>
    <s v="West"/>
    <x v="2"/>
    <x v="15"/>
    <n v="2.4001634153814701E-2"/>
    <n v="2400"/>
    <m/>
    <m/>
    <n v="4"/>
    <n v="4"/>
    <n v="3"/>
    <n v="4"/>
    <s v="plurifamiliar"/>
    <n v="12"/>
    <n v="8"/>
    <n v="1"/>
    <n v="0"/>
    <n v="0"/>
    <n v="0"/>
    <n v="1"/>
    <n v="0"/>
    <n v="1"/>
    <n v="0"/>
    <n v="0"/>
    <n v="0"/>
    <n v="1"/>
    <n v="1"/>
    <n v="0"/>
    <n v="0"/>
    <n v="0"/>
    <n v="1"/>
    <n v="1"/>
    <n v="1"/>
    <n v="1"/>
    <n v="1"/>
    <n v="1"/>
    <n v="1"/>
    <n v="1"/>
    <n v="0"/>
    <n v="0"/>
    <n v="0"/>
    <n v="1"/>
    <x v="1"/>
    <x v="0"/>
    <n v="1"/>
    <n v="1"/>
    <n v="0"/>
    <n v="1"/>
    <n v="0"/>
    <n v="0"/>
    <n v="0"/>
    <n v="0"/>
    <n v="0"/>
    <n v="0"/>
    <n v="0"/>
    <n v="0"/>
    <n v="0"/>
    <n v="0"/>
    <n v="0"/>
    <n v="0"/>
    <n v="0"/>
    <n v="0"/>
    <n v="0"/>
    <n v="0"/>
    <n v="0"/>
    <x v="0"/>
    <n v="235"/>
    <n v="9791"/>
    <n v="1"/>
    <n v="10"/>
    <n v="5"/>
  </r>
  <r>
    <s v="Tulip Ivory"/>
    <s v=" Sector 70 Gurgaon"/>
    <x v="1"/>
    <n v="235000"/>
    <n v="9791"/>
    <s v="East"/>
    <x v="2"/>
    <x v="35"/>
    <n v="2.4001634153814701E-2"/>
    <n v="2400"/>
    <m/>
    <m/>
    <n v="4"/>
    <n v="4"/>
    <n v="3"/>
    <n v="4"/>
    <s v="plurifamiliar"/>
    <n v="12"/>
    <n v="10"/>
    <n v="1"/>
    <n v="0"/>
    <n v="0"/>
    <n v="0"/>
    <n v="0"/>
    <n v="0"/>
    <n v="1"/>
    <n v="0"/>
    <n v="0"/>
    <n v="0"/>
    <n v="1"/>
    <n v="1"/>
    <n v="1"/>
    <n v="1"/>
    <n v="1"/>
    <n v="1"/>
    <n v="1"/>
    <n v="1"/>
    <n v="1"/>
    <n v="1"/>
    <n v="0"/>
    <n v="1"/>
    <n v="1"/>
    <n v="0"/>
    <n v="0"/>
    <n v="0"/>
    <n v="1"/>
    <x v="1"/>
    <x v="0"/>
    <n v="1"/>
    <n v="1"/>
    <n v="0"/>
    <n v="4"/>
    <n v="0"/>
    <n v="0"/>
    <n v="0"/>
    <n v="0"/>
    <n v="0"/>
    <n v="1"/>
    <n v="0"/>
    <n v="0"/>
    <n v="0"/>
    <n v="0"/>
    <n v="0"/>
    <n v="5"/>
    <n v="0"/>
    <n v="0"/>
    <n v="0"/>
    <n v="0"/>
    <n v="2"/>
    <x v="1"/>
    <n v="235"/>
    <n v="9791"/>
    <n v="10"/>
    <n v="12"/>
    <n v="5"/>
  </r>
  <r>
    <s v="Tulip Ivory"/>
    <s v=" Sector 70 Gurgaon"/>
    <x v="1"/>
    <n v="500000"/>
    <n v="10416"/>
    <s v=""/>
    <x v="0"/>
    <x v="35"/>
    <n v="4.8003072196620498E-2"/>
    <n v="4800"/>
    <m/>
    <m/>
    <n v="6"/>
    <n v="7"/>
    <n v="3"/>
    <n v="6"/>
    <s v="plurifamiliar"/>
    <n v="12"/>
    <n v="0"/>
    <n v="1"/>
    <n v="1"/>
    <n v="0"/>
    <n v="0"/>
    <n v="1"/>
    <n v="0"/>
    <n v="1"/>
    <n v="0"/>
    <n v="0"/>
    <n v="0"/>
    <n v="1"/>
    <n v="1"/>
    <n v="1"/>
    <n v="1"/>
    <n v="1"/>
    <n v="1"/>
    <n v="1"/>
    <n v="1"/>
    <n v="1"/>
    <n v="1"/>
    <n v="0"/>
    <n v="1"/>
    <n v="1"/>
    <n v="0"/>
    <n v="0"/>
    <n v="0"/>
    <n v="1"/>
    <x v="1"/>
    <x v="0"/>
    <n v="1"/>
    <n v="1"/>
    <n v="0"/>
    <n v="0"/>
    <n v="0"/>
    <n v="0"/>
    <n v="0"/>
    <n v="0"/>
    <n v="0"/>
    <n v="0"/>
    <n v="0"/>
    <n v="0"/>
    <n v="0"/>
    <n v="0"/>
    <n v="0"/>
    <n v="0"/>
    <n v="0"/>
    <n v="0"/>
    <n v="0"/>
    <n v="0"/>
    <n v="0"/>
    <x v="0"/>
    <n v="500"/>
    <n v="10416"/>
    <n v="0"/>
    <n v="14"/>
    <n v="5"/>
  </r>
  <r>
    <s v="Tulip Leaf"/>
    <s v=" Sector 69 Gurgaon"/>
    <x v="1"/>
    <n v="206000"/>
    <n v="11386"/>
    <s v="South-West"/>
    <x v="0"/>
    <x v="0"/>
    <n v="1.80923941682768E-2"/>
    <m/>
    <m/>
    <n v="1812"/>
    <n v="3"/>
    <n v="3"/>
    <n v="3"/>
    <n v="3"/>
    <s v="plurifamiliar"/>
    <n v="20"/>
    <n v="16"/>
    <n v="0"/>
    <n v="0"/>
    <n v="0"/>
    <n v="0"/>
    <n v="0"/>
    <n v="0"/>
    <n v="1"/>
    <n v="0"/>
    <n v="0"/>
    <n v="0"/>
    <n v="1"/>
    <n v="0"/>
    <n v="1"/>
    <n v="1"/>
    <n v="1"/>
    <n v="1"/>
    <n v="1"/>
    <n v="1"/>
    <n v="0"/>
    <n v="0"/>
    <n v="0"/>
    <n v="1"/>
    <n v="0"/>
    <n v="0"/>
    <n v="0"/>
    <n v="0"/>
    <n v="1"/>
    <x v="1"/>
    <x v="0"/>
    <n v="1"/>
    <n v="1"/>
    <n v="0"/>
    <n v="0"/>
    <n v="0"/>
    <n v="0"/>
    <n v="0"/>
    <n v="0"/>
    <n v="0"/>
    <n v="1"/>
    <n v="0"/>
    <n v="0"/>
    <n v="0"/>
    <n v="0"/>
    <n v="0"/>
    <n v="0"/>
    <n v="0"/>
    <n v="0"/>
    <n v="0"/>
    <n v="0"/>
    <n v="0"/>
    <x v="0"/>
    <n v="206"/>
    <n v="11386"/>
    <n v="1"/>
    <n v="8"/>
    <n v="4"/>
  </r>
  <r>
    <s v="Tulip Leaf"/>
    <s v=" Sector 69 Gurgaon"/>
    <x v="1"/>
    <n v="207000"/>
    <n v="11423"/>
    <s v="South-West"/>
    <x v="0"/>
    <x v="0"/>
    <n v="1.8121334150398301E-2"/>
    <m/>
    <m/>
    <n v="1812"/>
    <n v="3"/>
    <n v="3"/>
    <n v="3"/>
    <n v="3"/>
    <s v="plurifamiliar"/>
    <n v="20"/>
    <n v="16"/>
    <n v="0"/>
    <n v="0"/>
    <n v="0"/>
    <n v="0"/>
    <n v="0"/>
    <n v="0"/>
    <n v="1"/>
    <n v="0"/>
    <n v="0"/>
    <n v="0"/>
    <n v="1"/>
    <n v="0"/>
    <n v="1"/>
    <n v="1"/>
    <n v="1"/>
    <n v="1"/>
    <n v="1"/>
    <n v="1"/>
    <n v="0"/>
    <n v="0"/>
    <n v="0"/>
    <n v="1"/>
    <n v="0"/>
    <n v="0"/>
    <n v="0"/>
    <n v="0"/>
    <n v="1"/>
    <x v="1"/>
    <x v="0"/>
    <n v="1"/>
    <n v="1"/>
    <n v="0"/>
    <n v="0"/>
    <n v="0"/>
    <n v="0"/>
    <n v="0"/>
    <n v="0"/>
    <n v="0"/>
    <n v="1"/>
    <n v="0"/>
    <n v="0"/>
    <n v="0"/>
    <n v="0"/>
    <n v="0"/>
    <n v="0"/>
    <n v="0"/>
    <n v="0"/>
    <n v="0"/>
    <n v="0"/>
    <n v="0"/>
    <x v="0"/>
    <n v="207"/>
    <n v="11423"/>
    <n v="1"/>
    <n v="8"/>
    <n v="4"/>
  </r>
  <r>
    <s v="Tulip Lemon"/>
    <s v=" Sector 69 Gurgaon"/>
    <x v="1"/>
    <n v="62000"/>
    <n v="12863"/>
    <s v="North-East"/>
    <x v="0"/>
    <x v="7"/>
    <n v="4.8200264324030004E-3"/>
    <n v="482"/>
    <m/>
    <m/>
    <n v="2"/>
    <n v="2"/>
    <n v="1"/>
    <n v="2"/>
    <s v="unifamiliar"/>
    <n v="11"/>
    <n v="4"/>
    <n v="0"/>
    <n v="0"/>
    <n v="0"/>
    <n v="0"/>
    <n v="1"/>
    <n v="1"/>
    <n v="1"/>
    <n v="1"/>
    <n v="0"/>
    <n v="1"/>
    <n v="1"/>
    <n v="1"/>
    <n v="1"/>
    <n v="1"/>
    <n v="1"/>
    <n v="1"/>
    <n v="1"/>
    <n v="1"/>
    <n v="1"/>
    <n v="1"/>
    <n v="1"/>
    <n v="1"/>
    <n v="0"/>
    <n v="0"/>
    <n v="1"/>
    <n v="1"/>
    <n v="0"/>
    <x v="1"/>
    <x v="0"/>
    <n v="0"/>
    <n v="0"/>
    <n v="0"/>
    <n v="2"/>
    <n v="0"/>
    <n v="0"/>
    <n v="0"/>
    <n v="1"/>
    <n v="0"/>
    <n v="1"/>
    <n v="0"/>
    <n v="0"/>
    <n v="0"/>
    <n v="0"/>
    <n v="0"/>
    <n v="1"/>
    <n v="0"/>
    <n v="0"/>
    <n v="0"/>
    <n v="0"/>
    <n v="2"/>
    <x v="1"/>
    <n v="62"/>
    <n v="12863"/>
    <n v="5"/>
    <n v="15"/>
    <n v="3"/>
  </r>
  <r>
    <s v="Tulip Lemon"/>
    <s v=" Sector 69 Gurgaon"/>
    <x v="1"/>
    <n v="60000"/>
    <n v="11407"/>
    <s v=""/>
    <x v="1"/>
    <x v="1"/>
    <n v="5.2599281143156998E-3"/>
    <n v="526"/>
    <m/>
    <m/>
    <n v="2"/>
    <n v="1"/>
    <n v="1"/>
    <n v="2"/>
    <s v="unifamiliar"/>
    <n v="11"/>
    <n v="11"/>
    <n v="0"/>
    <n v="0"/>
    <n v="0"/>
    <n v="0"/>
    <m/>
    <m/>
    <m/>
    <m/>
    <m/>
    <m/>
    <m/>
    <m/>
    <m/>
    <m/>
    <m/>
    <m/>
    <m/>
    <m/>
    <m/>
    <m/>
    <m/>
    <m/>
    <m/>
    <m/>
    <m/>
    <m/>
    <m/>
    <x v="2"/>
    <x v="1"/>
    <m/>
    <m/>
    <n v="0"/>
    <n v="0"/>
    <n v="0"/>
    <n v="0"/>
    <n v="0"/>
    <n v="0"/>
    <n v="0"/>
    <n v="0"/>
    <n v="0"/>
    <n v="0"/>
    <n v="0"/>
    <n v="0"/>
    <n v="0"/>
    <n v="0"/>
    <n v="0"/>
    <n v="0"/>
    <n v="0"/>
    <n v="0"/>
    <n v="0"/>
    <x v="0"/>
    <n v="60"/>
    <n v="11407"/>
    <n v="0"/>
    <n v="0"/>
    <n v="0"/>
  </r>
  <r>
    <s v="Tulip Lemon"/>
    <s v=" Sector 69 Gurgaon"/>
    <x v="1"/>
    <n v="60000"/>
    <n v="10000"/>
    <s v=""/>
    <x v="0"/>
    <x v="41"/>
    <n v="6.0000000000000001E-3"/>
    <n v="600"/>
    <m/>
    <m/>
    <n v="2"/>
    <n v="1"/>
    <n v="1"/>
    <n v="2"/>
    <s v="unifamiliar"/>
    <n v="14"/>
    <n v="12"/>
    <n v="0"/>
    <n v="0"/>
    <n v="0"/>
    <n v="0"/>
    <n v="1"/>
    <n v="0"/>
    <n v="0"/>
    <n v="0"/>
    <n v="0"/>
    <n v="0"/>
    <n v="0"/>
    <n v="1"/>
    <n v="0"/>
    <n v="0"/>
    <n v="0"/>
    <n v="0"/>
    <n v="0"/>
    <n v="1"/>
    <n v="0"/>
    <n v="0"/>
    <n v="1"/>
    <n v="1"/>
    <n v="0"/>
    <n v="0"/>
    <n v="1"/>
    <n v="1"/>
    <n v="0"/>
    <x v="1"/>
    <x v="0"/>
    <n v="0"/>
    <n v="0"/>
    <n v="0"/>
    <n v="2"/>
    <n v="0"/>
    <n v="0"/>
    <n v="0"/>
    <n v="0"/>
    <n v="0"/>
    <n v="0"/>
    <n v="0"/>
    <n v="0"/>
    <n v="0"/>
    <n v="0"/>
    <n v="0"/>
    <n v="1"/>
    <n v="0"/>
    <n v="0"/>
    <n v="0"/>
    <n v="0"/>
    <n v="0"/>
    <x v="0"/>
    <n v="60"/>
    <n v="10000"/>
    <n v="3"/>
    <n v="3"/>
    <n v="3"/>
  </r>
  <r>
    <s v="Tulip Monsella"/>
    <s v=" Sector 53 Gurgaon"/>
    <x v="1"/>
    <n v="825000"/>
    <n v="28000"/>
    <s v=""/>
    <x v="5"/>
    <x v="23"/>
    <n v="2.94642857142857E-2"/>
    <m/>
    <m/>
    <n v="2940"/>
    <n v="3"/>
    <n v="4"/>
    <n v="3"/>
    <n v="3"/>
    <s v="plurifamiliar"/>
    <n v="42"/>
    <n v="8"/>
    <n v="1"/>
    <n v="0"/>
    <n v="0"/>
    <n v="0"/>
    <n v="0"/>
    <n v="0"/>
    <n v="0"/>
    <n v="0"/>
    <n v="0"/>
    <n v="1"/>
    <n v="0"/>
    <n v="1"/>
    <n v="0"/>
    <n v="0"/>
    <n v="0"/>
    <n v="1"/>
    <n v="1"/>
    <n v="0"/>
    <n v="1"/>
    <n v="1"/>
    <n v="1"/>
    <n v="1"/>
    <n v="1"/>
    <n v="0"/>
    <n v="0"/>
    <n v="0"/>
    <n v="1"/>
    <x v="0"/>
    <x v="2"/>
    <n v="0"/>
    <n v="1"/>
    <n v="0"/>
    <n v="0"/>
    <n v="1"/>
    <n v="1"/>
    <n v="1"/>
    <n v="0"/>
    <n v="0"/>
    <n v="1"/>
    <n v="0"/>
    <n v="0"/>
    <n v="0"/>
    <n v="0"/>
    <n v="1"/>
    <n v="0"/>
    <n v="0"/>
    <n v="0"/>
    <n v="0"/>
    <n v="0"/>
    <n v="1"/>
    <x v="2"/>
    <n v="825"/>
    <n v="28000"/>
    <n v="5"/>
    <n v="7"/>
    <n v="6"/>
  </r>
  <r>
    <s v="Tulip Monsella"/>
    <s v=" Sector 53 Gurgaon"/>
    <x v="1"/>
    <n v="560000"/>
    <n v="19363"/>
    <s v=""/>
    <x v="5"/>
    <x v="19"/>
    <n v="2.89211382533698E-2"/>
    <m/>
    <m/>
    <n v="2892"/>
    <n v="3"/>
    <n v="3"/>
    <n v="3"/>
    <n v="3"/>
    <s v="plurifamiliar"/>
    <n v="44"/>
    <n v="1"/>
    <n v="0"/>
    <n v="0"/>
    <n v="0"/>
    <n v="0"/>
    <n v="0"/>
    <n v="0"/>
    <n v="1"/>
    <n v="0"/>
    <n v="0"/>
    <n v="0"/>
    <n v="1"/>
    <n v="0"/>
    <n v="1"/>
    <n v="0"/>
    <n v="1"/>
    <n v="1"/>
    <n v="1"/>
    <n v="1"/>
    <n v="0"/>
    <n v="0"/>
    <n v="0"/>
    <n v="1"/>
    <n v="1"/>
    <n v="0"/>
    <n v="0"/>
    <n v="0"/>
    <n v="1"/>
    <x v="0"/>
    <x v="2"/>
    <n v="0"/>
    <n v="1"/>
    <n v="4"/>
    <n v="3"/>
    <n v="0"/>
    <n v="0"/>
    <n v="0"/>
    <n v="0"/>
    <n v="0"/>
    <n v="0"/>
    <n v="0"/>
    <n v="0"/>
    <n v="0"/>
    <n v="0"/>
    <n v="0"/>
    <n v="4"/>
    <n v="0"/>
    <n v="0"/>
    <n v="0"/>
    <n v="0"/>
    <n v="2"/>
    <x v="1"/>
    <n v="560"/>
    <n v="19363"/>
    <n v="11"/>
    <n v="7"/>
    <n v="6"/>
  </r>
  <r>
    <s v="Tulip Monsella"/>
    <s v=" Sector 53 Gurgaon"/>
    <x v="1"/>
    <n v="602000"/>
    <n v="20816"/>
    <s v=""/>
    <x v="5"/>
    <x v="1"/>
    <n v="2.8920061491160599E-2"/>
    <m/>
    <n v="2892"/>
    <m/>
    <n v="3"/>
    <n v="3"/>
    <n v="3"/>
    <n v="3"/>
    <s v="plurifamiliar"/>
    <n v="39"/>
    <n v="29"/>
    <n v="0"/>
    <n v="0"/>
    <n v="0"/>
    <n v="0"/>
    <m/>
    <m/>
    <m/>
    <m/>
    <m/>
    <m/>
    <m/>
    <m/>
    <m/>
    <m/>
    <m/>
    <m/>
    <m/>
    <m/>
    <m/>
    <m/>
    <m/>
    <n v="1"/>
    <n v="1"/>
    <n v="0"/>
    <n v="0"/>
    <n v="0"/>
    <n v="1"/>
    <x v="0"/>
    <x v="2"/>
    <n v="0"/>
    <n v="1"/>
    <n v="0"/>
    <n v="0"/>
    <n v="0"/>
    <n v="0"/>
    <n v="0"/>
    <n v="0"/>
    <n v="0"/>
    <n v="0"/>
    <n v="0"/>
    <n v="0"/>
    <n v="0"/>
    <n v="0"/>
    <n v="0"/>
    <n v="0"/>
    <n v="0"/>
    <n v="0"/>
    <n v="0"/>
    <n v="0"/>
    <n v="0"/>
    <x v="0"/>
    <n v="602"/>
    <n v="20816"/>
    <n v="0"/>
    <n v="0"/>
    <n v="6"/>
  </r>
  <r>
    <s v="Tulip Monsella"/>
    <s v=" Sector 53 Gurgaon"/>
    <x v="1"/>
    <n v="0"/>
    <n v="33198"/>
    <s v=""/>
    <x v="1"/>
    <x v="1"/>
    <m/>
    <m/>
    <m/>
    <m/>
    <m/>
    <m/>
    <m/>
    <n v="4"/>
    <s v="plurifamiliar"/>
    <m/>
    <m/>
    <n v="0"/>
    <n v="0"/>
    <n v="0"/>
    <n v="0"/>
    <m/>
    <m/>
    <m/>
    <m/>
    <m/>
    <m/>
    <m/>
    <m/>
    <m/>
    <m/>
    <m/>
    <m/>
    <m/>
    <m/>
    <m/>
    <m/>
    <m/>
    <m/>
    <m/>
    <m/>
    <m/>
    <m/>
    <m/>
    <x v="2"/>
    <x v="1"/>
    <m/>
    <m/>
    <n v="0"/>
    <n v="0"/>
    <n v="0"/>
    <n v="0"/>
    <n v="0"/>
    <n v="0"/>
    <n v="0"/>
    <n v="0"/>
    <n v="0"/>
    <n v="0"/>
    <n v="0"/>
    <n v="0"/>
    <n v="0"/>
    <n v="0"/>
    <n v="0"/>
    <n v="0"/>
    <n v="0"/>
    <n v="0"/>
    <n v="0"/>
    <x v="0"/>
    <m/>
    <n v="33198"/>
    <n v="0"/>
    <n v="0"/>
    <n v="0"/>
  </r>
  <r>
    <s v="Tulip Monsella"/>
    <s v=" Sector 53 Gurgaon"/>
    <x v="1"/>
    <n v="740000"/>
    <n v="33198"/>
    <s v=""/>
    <x v="5"/>
    <x v="23"/>
    <n v="2.2290499427676299E-2"/>
    <n v="2229"/>
    <m/>
    <m/>
    <n v="4"/>
    <n v="4"/>
    <n v="3"/>
    <n v="4"/>
    <s v="plurifamiliar"/>
    <n v="36"/>
    <n v="21"/>
    <n v="0"/>
    <n v="0"/>
    <n v="0"/>
    <n v="0"/>
    <n v="0"/>
    <n v="0"/>
    <n v="0"/>
    <n v="0"/>
    <n v="0"/>
    <n v="1"/>
    <n v="0"/>
    <n v="1"/>
    <n v="0"/>
    <n v="0"/>
    <n v="0"/>
    <n v="1"/>
    <n v="1"/>
    <n v="0"/>
    <n v="1"/>
    <n v="1"/>
    <n v="1"/>
    <n v="1"/>
    <n v="1"/>
    <n v="0"/>
    <n v="0"/>
    <n v="0"/>
    <n v="1"/>
    <x v="0"/>
    <x v="2"/>
    <n v="0"/>
    <n v="1"/>
    <n v="1"/>
    <n v="1"/>
    <n v="0"/>
    <n v="0"/>
    <n v="0"/>
    <n v="0"/>
    <n v="0"/>
    <n v="0"/>
    <n v="0"/>
    <n v="0"/>
    <n v="0"/>
    <n v="0"/>
    <n v="0"/>
    <n v="1"/>
    <n v="0"/>
    <n v="0"/>
    <n v="0"/>
    <n v="0"/>
    <n v="0"/>
    <x v="0"/>
    <n v="740"/>
    <n v="33198"/>
    <n v="3"/>
    <n v="6"/>
    <n v="6"/>
  </r>
  <r>
    <s v="Tulip Orange"/>
    <s v=" Sector 70 Gurgaon"/>
    <x v="1"/>
    <n v="100000"/>
    <n v="10309"/>
    <s v=""/>
    <x v="2"/>
    <x v="32"/>
    <n v="9.7002619070714006E-3"/>
    <n v="970"/>
    <m/>
    <m/>
    <n v="3"/>
    <n v="2"/>
    <n v="2"/>
    <n v="3"/>
    <s v="plurifamiliar"/>
    <n v="11"/>
    <n v="3"/>
    <n v="0"/>
    <n v="0"/>
    <n v="0"/>
    <n v="0"/>
    <n v="1"/>
    <n v="0"/>
    <n v="0"/>
    <n v="0"/>
    <n v="0"/>
    <n v="0"/>
    <n v="1"/>
    <n v="1"/>
    <n v="1"/>
    <n v="0"/>
    <n v="0"/>
    <n v="1"/>
    <n v="1"/>
    <n v="1"/>
    <n v="1"/>
    <n v="1"/>
    <n v="1"/>
    <n v="1"/>
    <n v="0"/>
    <n v="0"/>
    <n v="0"/>
    <n v="0"/>
    <n v="1"/>
    <x v="0"/>
    <x v="2"/>
    <n v="1"/>
    <n v="0"/>
    <n v="0"/>
    <n v="3"/>
    <n v="0"/>
    <n v="0"/>
    <n v="0"/>
    <n v="0"/>
    <n v="0"/>
    <n v="1"/>
    <n v="0"/>
    <n v="0"/>
    <n v="0"/>
    <n v="0"/>
    <n v="0"/>
    <n v="0"/>
    <n v="0"/>
    <n v="0"/>
    <n v="0"/>
    <n v="0"/>
    <n v="2"/>
    <x v="1"/>
    <n v="100"/>
    <n v="10309"/>
    <n v="4"/>
    <n v="9"/>
    <n v="5"/>
  </r>
  <r>
    <s v="Tulip Orange"/>
    <s v=" Sector 70 Gurgaon"/>
    <x v="1"/>
    <n v="110000"/>
    <n v="8148"/>
    <s v="East"/>
    <x v="1"/>
    <x v="1"/>
    <n v="1.3500245459008299E-2"/>
    <n v="1080"/>
    <n v="1350"/>
    <m/>
    <n v="3"/>
    <n v="2"/>
    <n v="2"/>
    <n v="3"/>
    <s v="plurifamiliar"/>
    <n v="14"/>
    <n v="5"/>
    <n v="0"/>
    <n v="0"/>
    <n v="0"/>
    <n v="0"/>
    <m/>
    <m/>
    <m/>
    <m/>
    <m/>
    <m/>
    <m/>
    <m/>
    <m/>
    <m/>
    <m/>
    <m/>
    <m/>
    <m/>
    <m/>
    <m/>
    <m/>
    <n v="1"/>
    <n v="0"/>
    <n v="0"/>
    <n v="0"/>
    <n v="0"/>
    <n v="1"/>
    <x v="0"/>
    <x v="2"/>
    <n v="1"/>
    <n v="0"/>
    <n v="0"/>
    <n v="0"/>
    <n v="0"/>
    <n v="0"/>
    <n v="0"/>
    <n v="0"/>
    <n v="0"/>
    <n v="0"/>
    <n v="0"/>
    <n v="0"/>
    <n v="0"/>
    <n v="0"/>
    <n v="0"/>
    <n v="0"/>
    <n v="0"/>
    <n v="0"/>
    <n v="0"/>
    <n v="0"/>
    <n v="0"/>
    <x v="0"/>
    <n v="110"/>
    <n v="8148"/>
    <n v="0"/>
    <n v="0"/>
    <n v="5"/>
  </r>
  <r>
    <s v="Tulip Petals"/>
    <s v=" Sector 89 Gurgaon"/>
    <x v="1"/>
    <n v="110000"/>
    <n v="7097"/>
    <s v=""/>
    <x v="1"/>
    <x v="1"/>
    <n v="1.5499506833873401E-2"/>
    <n v="1320"/>
    <n v="1550"/>
    <m/>
    <n v="3"/>
    <n v="2"/>
    <n v="3"/>
    <n v="3"/>
    <s v="plurifamiliar"/>
    <n v="4"/>
    <n v="4"/>
    <n v="0"/>
    <n v="0"/>
    <n v="0"/>
    <n v="0"/>
    <m/>
    <m/>
    <m/>
    <m/>
    <m/>
    <m/>
    <m/>
    <m/>
    <m/>
    <m/>
    <m/>
    <m/>
    <m/>
    <m/>
    <m/>
    <m/>
    <m/>
    <n v="1"/>
    <n v="1"/>
    <n v="0"/>
    <n v="0"/>
    <n v="0"/>
    <n v="1"/>
    <x v="0"/>
    <x v="0"/>
    <n v="1"/>
    <n v="0"/>
    <n v="0"/>
    <n v="1"/>
    <n v="0"/>
    <n v="0"/>
    <n v="0"/>
    <n v="0"/>
    <n v="0"/>
    <n v="0"/>
    <n v="0"/>
    <n v="0"/>
    <n v="0"/>
    <n v="0"/>
    <n v="0"/>
    <n v="0"/>
    <n v="0"/>
    <n v="0"/>
    <n v="0"/>
    <n v="0"/>
    <n v="0"/>
    <x v="0"/>
    <n v="110"/>
    <n v="7097"/>
    <n v="1"/>
    <n v="0"/>
    <n v="5"/>
  </r>
  <r>
    <s v="Tulip Petals"/>
    <s v=" Sector 89 Gurgaon"/>
    <x v="1"/>
    <n v="155000"/>
    <n v="10000"/>
    <s v="East"/>
    <x v="2"/>
    <x v="12"/>
    <n v="1.55E-2"/>
    <m/>
    <m/>
    <n v="1550"/>
    <n v="3"/>
    <n v="2"/>
    <n v="3"/>
    <n v="3"/>
    <s v="plurifamiliar"/>
    <n v="11"/>
    <n v="6"/>
    <n v="0"/>
    <n v="0"/>
    <n v="0"/>
    <n v="1"/>
    <n v="1"/>
    <n v="0"/>
    <n v="1"/>
    <n v="0"/>
    <n v="0"/>
    <n v="1"/>
    <n v="1"/>
    <n v="1"/>
    <n v="1"/>
    <n v="1"/>
    <n v="1"/>
    <n v="1"/>
    <n v="1"/>
    <n v="1"/>
    <n v="1"/>
    <n v="1"/>
    <n v="1"/>
    <n v="1"/>
    <n v="1"/>
    <n v="0"/>
    <n v="0"/>
    <n v="0"/>
    <n v="1"/>
    <x v="0"/>
    <x v="0"/>
    <n v="1"/>
    <n v="0"/>
    <n v="0"/>
    <n v="3"/>
    <n v="0"/>
    <n v="0"/>
    <n v="0"/>
    <n v="0"/>
    <n v="0"/>
    <n v="1"/>
    <n v="0"/>
    <n v="0"/>
    <n v="0"/>
    <n v="0"/>
    <n v="0"/>
    <n v="2"/>
    <n v="0"/>
    <n v="0"/>
    <n v="0"/>
    <n v="0"/>
    <n v="2"/>
    <x v="1"/>
    <n v="155"/>
    <n v="10000"/>
    <n v="6"/>
    <n v="14"/>
    <n v="5"/>
  </r>
  <r>
    <s v="Tulip Purple"/>
    <s v=" Sector 69 Gurgaon"/>
    <x v="1"/>
    <n v="180000"/>
    <n v="9000"/>
    <s v="North-East"/>
    <x v="0"/>
    <x v="7"/>
    <n v="0.02"/>
    <n v="2000"/>
    <n v="2200"/>
    <n v="2400"/>
    <n v="4"/>
    <n v="5"/>
    <n v="3"/>
    <n v="4"/>
    <s v="plurifamiliar"/>
    <n v="12"/>
    <n v="4"/>
    <n v="1"/>
    <n v="0"/>
    <n v="0"/>
    <n v="0"/>
    <n v="1"/>
    <n v="1"/>
    <n v="1"/>
    <n v="0"/>
    <n v="0"/>
    <n v="1"/>
    <n v="1"/>
    <n v="1"/>
    <n v="1"/>
    <n v="1"/>
    <n v="1"/>
    <n v="1"/>
    <n v="1"/>
    <n v="1"/>
    <n v="1"/>
    <n v="1"/>
    <n v="1"/>
    <n v="1"/>
    <n v="1"/>
    <n v="0"/>
    <n v="0"/>
    <n v="0"/>
    <n v="1"/>
    <x v="0"/>
    <x v="2"/>
    <n v="1"/>
    <n v="0"/>
    <n v="0"/>
    <n v="4"/>
    <n v="0"/>
    <n v="0"/>
    <n v="0"/>
    <n v="0"/>
    <n v="0"/>
    <n v="1"/>
    <n v="0"/>
    <n v="0"/>
    <n v="0"/>
    <n v="0"/>
    <n v="0"/>
    <n v="0"/>
    <n v="0"/>
    <n v="0"/>
    <n v="0"/>
    <n v="0"/>
    <n v="2"/>
    <x v="1"/>
    <n v="180"/>
    <n v="9000"/>
    <n v="5"/>
    <n v="15"/>
    <n v="6"/>
  </r>
  <r>
    <s v="Tulip Purple"/>
    <s v=" Sector 69 Gurgaon"/>
    <x v="1"/>
    <n v="192000"/>
    <n v="8000"/>
    <s v="East"/>
    <x v="0"/>
    <x v="7"/>
    <n v="2.4E-2"/>
    <m/>
    <m/>
    <n v="2400"/>
    <n v="4"/>
    <n v="5"/>
    <n v="3"/>
    <n v="4"/>
    <s v="plurifamiliar"/>
    <n v="12"/>
    <n v="5"/>
    <n v="1"/>
    <n v="0"/>
    <n v="0"/>
    <n v="0"/>
    <n v="1"/>
    <n v="1"/>
    <n v="1"/>
    <n v="1"/>
    <n v="0"/>
    <n v="1"/>
    <n v="1"/>
    <n v="1"/>
    <n v="1"/>
    <n v="1"/>
    <n v="1"/>
    <n v="1"/>
    <n v="1"/>
    <n v="1"/>
    <n v="1"/>
    <n v="1"/>
    <n v="1"/>
    <n v="1"/>
    <n v="1"/>
    <n v="0"/>
    <n v="0"/>
    <n v="0"/>
    <n v="1"/>
    <x v="0"/>
    <x v="2"/>
    <n v="1"/>
    <n v="0"/>
    <n v="0"/>
    <n v="4"/>
    <n v="0"/>
    <n v="0"/>
    <n v="0"/>
    <n v="1"/>
    <n v="0"/>
    <n v="1"/>
    <n v="0"/>
    <n v="0"/>
    <n v="0"/>
    <n v="0"/>
    <n v="0"/>
    <n v="0"/>
    <n v="0"/>
    <n v="0"/>
    <n v="0"/>
    <n v="0"/>
    <n v="2"/>
    <x v="1"/>
    <n v="192"/>
    <n v="8000"/>
    <n v="6"/>
    <n v="16"/>
    <n v="6"/>
  </r>
  <r>
    <s v="Tulip Purple"/>
    <s v=" Sector 69 Gurgaon"/>
    <x v="1"/>
    <n v="260000"/>
    <n v="10833"/>
    <s v=""/>
    <x v="2"/>
    <x v="13"/>
    <n v="2.4000738484261E-2"/>
    <m/>
    <m/>
    <n v="2400"/>
    <n v="4"/>
    <n v="4"/>
    <n v="3"/>
    <n v="4"/>
    <s v="plurifamiliar"/>
    <n v="12"/>
    <n v="4"/>
    <n v="1"/>
    <n v="0"/>
    <n v="0"/>
    <n v="0"/>
    <n v="0"/>
    <n v="0"/>
    <n v="0"/>
    <n v="0"/>
    <n v="0"/>
    <n v="0"/>
    <n v="1"/>
    <n v="0"/>
    <n v="1"/>
    <n v="1"/>
    <n v="1"/>
    <n v="1"/>
    <n v="0"/>
    <n v="1"/>
    <n v="0"/>
    <n v="0"/>
    <n v="0"/>
    <n v="1"/>
    <n v="1"/>
    <n v="0"/>
    <n v="0"/>
    <n v="0"/>
    <n v="1"/>
    <x v="0"/>
    <x v="2"/>
    <n v="1"/>
    <n v="0"/>
    <n v="0"/>
    <n v="4"/>
    <n v="0"/>
    <n v="0"/>
    <n v="0"/>
    <n v="0"/>
    <n v="0"/>
    <n v="0"/>
    <n v="0"/>
    <n v="0"/>
    <n v="0"/>
    <n v="0"/>
    <n v="0"/>
    <n v="2"/>
    <n v="0"/>
    <n v="0"/>
    <n v="0"/>
    <n v="0"/>
    <n v="0"/>
    <x v="0"/>
    <n v="260"/>
    <n v="10833"/>
    <n v="6"/>
    <n v="7"/>
    <n v="6"/>
  </r>
  <r>
    <s v="Tulip Violet"/>
    <s v=" Sector 69 Gurgaon"/>
    <x v="1"/>
    <n v="185000"/>
    <n v="9203"/>
    <s v="North-East"/>
    <x v="0"/>
    <x v="7"/>
    <n v="2.0102140606323999E-2"/>
    <m/>
    <m/>
    <n v="2010"/>
    <n v="4"/>
    <n v="4"/>
    <n v="2"/>
    <n v="4"/>
    <s v="plurifamiliar"/>
    <n v="14"/>
    <n v="14"/>
    <n v="0"/>
    <n v="0"/>
    <n v="0"/>
    <n v="0"/>
    <n v="1"/>
    <n v="1"/>
    <n v="1"/>
    <n v="0"/>
    <n v="0"/>
    <n v="1"/>
    <n v="1"/>
    <n v="1"/>
    <n v="1"/>
    <n v="1"/>
    <n v="1"/>
    <n v="1"/>
    <n v="1"/>
    <n v="1"/>
    <n v="1"/>
    <n v="1"/>
    <n v="1"/>
    <n v="1"/>
    <n v="1"/>
    <n v="0"/>
    <n v="0"/>
    <n v="0"/>
    <n v="1"/>
    <x v="1"/>
    <x v="0"/>
    <n v="1"/>
    <n v="1"/>
    <n v="0"/>
    <n v="4"/>
    <n v="0"/>
    <n v="0"/>
    <n v="0"/>
    <n v="1"/>
    <n v="0"/>
    <n v="1"/>
    <n v="1"/>
    <n v="0"/>
    <n v="0"/>
    <n v="0"/>
    <n v="0"/>
    <n v="0"/>
    <n v="0"/>
    <n v="0"/>
    <n v="0"/>
    <n v="0"/>
    <n v="2"/>
    <x v="1"/>
    <n v="185"/>
    <n v="9203"/>
    <n v="7"/>
    <n v="14"/>
    <n v="5"/>
  </r>
  <r>
    <s v="Tulip Violet"/>
    <s v=" Sector 69 Gurgaon"/>
    <x v="1"/>
    <n v="142000"/>
    <n v="8998"/>
    <s v="East"/>
    <x v="0"/>
    <x v="35"/>
    <n v="1.57812847299399E-2"/>
    <m/>
    <m/>
    <n v="1578"/>
    <n v="3"/>
    <n v="3"/>
    <n v="2"/>
    <n v="3"/>
    <s v="plurifamiliar"/>
    <n v="14"/>
    <n v="8"/>
    <n v="0"/>
    <n v="0"/>
    <n v="1"/>
    <n v="0"/>
    <n v="0"/>
    <n v="0"/>
    <n v="1"/>
    <n v="0"/>
    <n v="0"/>
    <n v="0"/>
    <n v="1"/>
    <n v="0"/>
    <n v="1"/>
    <n v="1"/>
    <n v="1"/>
    <n v="1"/>
    <n v="0"/>
    <n v="1"/>
    <n v="1"/>
    <n v="1"/>
    <n v="0"/>
    <n v="1"/>
    <n v="1"/>
    <n v="0"/>
    <n v="0"/>
    <n v="0"/>
    <n v="1"/>
    <x v="1"/>
    <x v="0"/>
    <n v="1"/>
    <n v="1"/>
    <n v="3"/>
    <n v="3"/>
    <n v="0"/>
    <n v="0"/>
    <n v="0"/>
    <n v="0"/>
    <n v="0"/>
    <n v="1"/>
    <n v="0"/>
    <n v="0"/>
    <n v="0"/>
    <n v="0"/>
    <n v="0"/>
    <n v="3"/>
    <n v="0"/>
    <n v="0"/>
    <n v="0"/>
    <n v="0"/>
    <n v="2"/>
    <x v="1"/>
    <n v="142"/>
    <n v="8998"/>
    <n v="10"/>
    <n v="10"/>
    <n v="5"/>
  </r>
  <r>
    <s v="Tulip Violet"/>
    <s v=" Sector 69 Gurgaon"/>
    <x v="1"/>
    <n v="155000"/>
    <n v="9822"/>
    <s v="West"/>
    <x v="0"/>
    <x v="14"/>
    <n v="1.57809000203624E-2"/>
    <m/>
    <m/>
    <n v="1578"/>
    <n v="3"/>
    <n v="3"/>
    <n v="2"/>
    <n v="3"/>
    <s v="plurifamiliar"/>
    <n v="14"/>
    <n v="0"/>
    <n v="0"/>
    <n v="0"/>
    <n v="1"/>
    <n v="0"/>
    <n v="1"/>
    <n v="1"/>
    <n v="1"/>
    <n v="1"/>
    <n v="0"/>
    <n v="1"/>
    <n v="1"/>
    <n v="1"/>
    <n v="0"/>
    <n v="0"/>
    <n v="0"/>
    <n v="1"/>
    <n v="1"/>
    <n v="1"/>
    <n v="1"/>
    <n v="1"/>
    <n v="1"/>
    <n v="1"/>
    <n v="1"/>
    <n v="0"/>
    <n v="0"/>
    <n v="0"/>
    <n v="1"/>
    <x v="1"/>
    <x v="0"/>
    <n v="1"/>
    <n v="1"/>
    <n v="0"/>
    <n v="3"/>
    <n v="0"/>
    <n v="0"/>
    <n v="0"/>
    <n v="1"/>
    <n v="0"/>
    <n v="1"/>
    <n v="0"/>
    <n v="0"/>
    <n v="0"/>
    <n v="0"/>
    <n v="0"/>
    <n v="3"/>
    <n v="0"/>
    <n v="0"/>
    <n v="0"/>
    <n v="0"/>
    <n v="2"/>
    <x v="1"/>
    <n v="155"/>
    <n v="9822"/>
    <n v="8"/>
    <n v="13"/>
    <n v="5"/>
  </r>
  <r>
    <s v="Tulip Violet"/>
    <s v=" Sector 69 Gurgaon"/>
    <x v="1"/>
    <n v="150000"/>
    <n v="10714"/>
    <s v="North-East"/>
    <x v="0"/>
    <x v="9"/>
    <n v="1.40003733432891E-2"/>
    <n v="1400"/>
    <m/>
    <n v="1578"/>
    <n v="3"/>
    <n v="3"/>
    <n v="2"/>
    <n v="3"/>
    <s v="plurifamiliar"/>
    <n v="14"/>
    <n v="8"/>
    <n v="0"/>
    <n v="0"/>
    <n v="1"/>
    <n v="0"/>
    <n v="1"/>
    <n v="1"/>
    <n v="1"/>
    <n v="0"/>
    <n v="1"/>
    <n v="1"/>
    <n v="1"/>
    <n v="1"/>
    <n v="1"/>
    <n v="1"/>
    <n v="1"/>
    <n v="1"/>
    <n v="1"/>
    <n v="1"/>
    <n v="1"/>
    <n v="1"/>
    <n v="1"/>
    <n v="1"/>
    <n v="1"/>
    <n v="0"/>
    <n v="0"/>
    <n v="0"/>
    <n v="1"/>
    <x v="1"/>
    <x v="0"/>
    <n v="1"/>
    <n v="1"/>
    <n v="0"/>
    <n v="4"/>
    <n v="0"/>
    <n v="0"/>
    <n v="0"/>
    <n v="1"/>
    <n v="0"/>
    <n v="1"/>
    <n v="0"/>
    <n v="0"/>
    <n v="0"/>
    <n v="0"/>
    <n v="0"/>
    <n v="0"/>
    <n v="0"/>
    <n v="0"/>
    <n v="0"/>
    <n v="0"/>
    <n v="2"/>
    <x v="1"/>
    <n v="150"/>
    <n v="10714"/>
    <n v="6"/>
    <n v="16"/>
    <n v="5"/>
  </r>
  <r>
    <s v="Tulip Violet"/>
    <s v=" Sector 69 Gurgaon"/>
    <x v="1"/>
    <n v="170000"/>
    <n v="8623"/>
    <s v="North-West"/>
    <x v="0"/>
    <x v="35"/>
    <n v="1.9714716455989701E-2"/>
    <m/>
    <m/>
    <n v="1970"/>
    <n v="4"/>
    <n v="4"/>
    <n v="1"/>
    <n v="4"/>
    <s v="plurifamiliar"/>
    <n v="14"/>
    <n v="12"/>
    <n v="0"/>
    <n v="0"/>
    <n v="0"/>
    <n v="0"/>
    <n v="1"/>
    <n v="1"/>
    <n v="1"/>
    <n v="1"/>
    <n v="0"/>
    <n v="0"/>
    <n v="1"/>
    <n v="1"/>
    <n v="1"/>
    <n v="0"/>
    <n v="1"/>
    <n v="1"/>
    <n v="1"/>
    <n v="1"/>
    <n v="1"/>
    <n v="1"/>
    <n v="0"/>
    <n v="1"/>
    <n v="1"/>
    <n v="0"/>
    <n v="0"/>
    <n v="0"/>
    <n v="1"/>
    <x v="1"/>
    <x v="0"/>
    <n v="1"/>
    <n v="1"/>
    <n v="0"/>
    <n v="0"/>
    <n v="0"/>
    <n v="0"/>
    <n v="0"/>
    <n v="0"/>
    <n v="0"/>
    <n v="1"/>
    <n v="0"/>
    <n v="0"/>
    <n v="0"/>
    <n v="0"/>
    <n v="0"/>
    <n v="0"/>
    <n v="0"/>
    <n v="0"/>
    <n v="0"/>
    <n v="0"/>
    <n v="0"/>
    <x v="0"/>
    <n v="170"/>
    <n v="8623"/>
    <n v="1"/>
    <n v="13"/>
    <n v="5"/>
  </r>
  <r>
    <s v="Tulip Violet"/>
    <s v=" Sector 69 Gurgaon"/>
    <x v="1"/>
    <n v="143000"/>
    <n v="9039"/>
    <s v="North-East"/>
    <x v="0"/>
    <x v="7"/>
    <n v="1.5820334107755199E-2"/>
    <m/>
    <m/>
    <n v="1578"/>
    <n v="3"/>
    <n v="3"/>
    <n v="2"/>
    <n v="3"/>
    <s v="plurifamiliar"/>
    <n v="14"/>
    <n v="1"/>
    <n v="0"/>
    <n v="0"/>
    <n v="1"/>
    <n v="0"/>
    <n v="1"/>
    <n v="1"/>
    <n v="1"/>
    <n v="1"/>
    <n v="0"/>
    <n v="0"/>
    <n v="1"/>
    <n v="1"/>
    <n v="1"/>
    <n v="1"/>
    <n v="1"/>
    <n v="1"/>
    <n v="1"/>
    <n v="1"/>
    <n v="1"/>
    <n v="1"/>
    <n v="1"/>
    <n v="1"/>
    <n v="1"/>
    <n v="0"/>
    <n v="0"/>
    <n v="0"/>
    <n v="1"/>
    <x v="1"/>
    <x v="0"/>
    <n v="1"/>
    <n v="1"/>
    <n v="0"/>
    <n v="0"/>
    <n v="0"/>
    <n v="0"/>
    <n v="0"/>
    <n v="0"/>
    <n v="0"/>
    <n v="1"/>
    <n v="0"/>
    <n v="0"/>
    <n v="0"/>
    <n v="0"/>
    <n v="0"/>
    <n v="0"/>
    <n v="0"/>
    <n v="0"/>
    <n v="0"/>
    <n v="0"/>
    <n v="0"/>
    <x v="0"/>
    <n v="143"/>
    <n v="9039"/>
    <n v="1"/>
    <n v="15"/>
    <n v="5"/>
  </r>
  <r>
    <s v="Tulip Violet"/>
    <s v=" Sector 69 Gurgaon"/>
    <x v="1"/>
    <n v="130000"/>
    <n v="8283"/>
    <s v="South-West"/>
    <x v="0"/>
    <x v="12"/>
    <n v="1.5694796571290501E-2"/>
    <m/>
    <m/>
    <n v="1568"/>
    <n v="3"/>
    <n v="3"/>
    <n v="1"/>
    <n v="3"/>
    <s v="plurifamiliar"/>
    <n v="14"/>
    <n v="12"/>
    <n v="0"/>
    <n v="0"/>
    <n v="1"/>
    <n v="0"/>
    <n v="1"/>
    <n v="1"/>
    <n v="1"/>
    <n v="1"/>
    <n v="0"/>
    <n v="0"/>
    <n v="1"/>
    <n v="1"/>
    <n v="1"/>
    <n v="0"/>
    <n v="1"/>
    <n v="1"/>
    <n v="1"/>
    <n v="0"/>
    <n v="1"/>
    <n v="1"/>
    <n v="1"/>
    <n v="1"/>
    <n v="1"/>
    <n v="0"/>
    <n v="0"/>
    <n v="0"/>
    <n v="1"/>
    <x v="1"/>
    <x v="0"/>
    <n v="1"/>
    <n v="1"/>
    <n v="0"/>
    <n v="2"/>
    <n v="0"/>
    <n v="0"/>
    <n v="0"/>
    <n v="0"/>
    <n v="0"/>
    <n v="1"/>
    <n v="0"/>
    <n v="0"/>
    <n v="0"/>
    <n v="0"/>
    <n v="0"/>
    <n v="0"/>
    <n v="0"/>
    <n v="0"/>
    <n v="0"/>
    <n v="0"/>
    <n v="0"/>
    <x v="0"/>
    <n v="130"/>
    <n v="8283"/>
    <n v="3"/>
    <n v="13"/>
    <n v="5"/>
  </r>
  <r>
    <s v="Tulip Violet"/>
    <s v=" Sector 69 Gurgaon"/>
    <x v="1"/>
    <n v="132000"/>
    <n v="8411"/>
    <s v="South-East"/>
    <x v="0"/>
    <x v="12"/>
    <n v="1.5693734395434498E-2"/>
    <m/>
    <m/>
    <n v="1568"/>
    <n v="3"/>
    <n v="3"/>
    <n v="1"/>
    <n v="3"/>
    <s v="plurifamiliar"/>
    <n v="14"/>
    <n v="12"/>
    <n v="0"/>
    <n v="0"/>
    <n v="1"/>
    <n v="0"/>
    <n v="1"/>
    <n v="1"/>
    <n v="1"/>
    <n v="1"/>
    <n v="0"/>
    <n v="0"/>
    <n v="1"/>
    <n v="1"/>
    <n v="1"/>
    <n v="0"/>
    <n v="1"/>
    <n v="1"/>
    <n v="1"/>
    <n v="0"/>
    <n v="1"/>
    <n v="1"/>
    <n v="1"/>
    <n v="1"/>
    <n v="1"/>
    <n v="0"/>
    <n v="0"/>
    <n v="0"/>
    <n v="1"/>
    <x v="1"/>
    <x v="0"/>
    <n v="1"/>
    <n v="1"/>
    <n v="0"/>
    <n v="2"/>
    <n v="0"/>
    <n v="0"/>
    <n v="0"/>
    <n v="0"/>
    <n v="0"/>
    <n v="1"/>
    <n v="0"/>
    <n v="0"/>
    <n v="0"/>
    <n v="0"/>
    <n v="0"/>
    <n v="0"/>
    <n v="0"/>
    <n v="0"/>
    <n v="0"/>
    <n v="0"/>
    <n v="0"/>
    <x v="0"/>
    <n v="132"/>
    <n v="8411"/>
    <n v="3"/>
    <n v="13"/>
    <n v="5"/>
  </r>
  <r>
    <s v="Tulip Violet"/>
    <s v=" Sector 69 Gurgaon"/>
    <x v="1"/>
    <n v="200000"/>
    <n v="9950"/>
    <s v="West"/>
    <x v="0"/>
    <x v="12"/>
    <n v="2.01005025125628E-2"/>
    <m/>
    <m/>
    <n v="2010"/>
    <n v="4"/>
    <n v="4"/>
    <n v="2"/>
    <n v="4"/>
    <s v="plurifamiliar"/>
    <n v="14"/>
    <n v="0"/>
    <n v="0"/>
    <n v="0"/>
    <n v="0"/>
    <n v="0"/>
    <n v="1"/>
    <n v="1"/>
    <n v="1"/>
    <n v="1"/>
    <n v="0"/>
    <n v="0"/>
    <n v="1"/>
    <n v="1"/>
    <n v="1"/>
    <n v="0"/>
    <n v="1"/>
    <n v="1"/>
    <n v="1"/>
    <n v="1"/>
    <n v="1"/>
    <n v="1"/>
    <n v="1"/>
    <n v="1"/>
    <n v="1"/>
    <n v="0"/>
    <n v="0"/>
    <n v="0"/>
    <n v="1"/>
    <x v="1"/>
    <x v="0"/>
    <n v="1"/>
    <n v="1"/>
    <n v="0"/>
    <n v="0"/>
    <n v="0"/>
    <n v="0"/>
    <n v="0"/>
    <n v="0"/>
    <n v="0"/>
    <n v="1"/>
    <n v="0"/>
    <n v="0"/>
    <n v="0"/>
    <n v="0"/>
    <n v="0"/>
    <n v="0"/>
    <n v="0"/>
    <n v="0"/>
    <n v="0"/>
    <n v="0"/>
    <n v="0"/>
    <x v="0"/>
    <n v="200"/>
    <n v="9950"/>
    <n v="1"/>
    <n v="13"/>
    <n v="5"/>
  </r>
  <r>
    <s v="Tulip Violet"/>
    <s v=" Sector 69 Gurgaon"/>
    <x v="1"/>
    <n v="143000"/>
    <n v="8886"/>
    <s v="North-West"/>
    <x v="0"/>
    <x v="12"/>
    <n v="1.6092730137294599E-2"/>
    <m/>
    <m/>
    <n v="1608"/>
    <n v="3"/>
    <n v="3"/>
    <n v="2"/>
    <n v="3"/>
    <s v="plurifamiliar"/>
    <n v="14"/>
    <n v="1"/>
    <n v="0"/>
    <n v="0"/>
    <n v="1"/>
    <n v="0"/>
    <n v="1"/>
    <n v="1"/>
    <n v="1"/>
    <n v="1"/>
    <n v="0"/>
    <n v="0"/>
    <n v="1"/>
    <n v="1"/>
    <n v="1"/>
    <n v="0"/>
    <n v="1"/>
    <n v="1"/>
    <n v="1"/>
    <n v="0"/>
    <n v="1"/>
    <n v="1"/>
    <n v="1"/>
    <n v="1"/>
    <n v="1"/>
    <n v="0"/>
    <n v="0"/>
    <n v="0"/>
    <n v="1"/>
    <x v="1"/>
    <x v="0"/>
    <n v="1"/>
    <n v="1"/>
    <n v="0"/>
    <n v="0"/>
    <n v="0"/>
    <n v="0"/>
    <n v="0"/>
    <n v="0"/>
    <n v="0"/>
    <n v="1"/>
    <n v="0"/>
    <n v="0"/>
    <n v="0"/>
    <n v="0"/>
    <n v="0"/>
    <n v="0"/>
    <n v="0"/>
    <n v="0"/>
    <n v="0"/>
    <n v="0"/>
    <n v="0"/>
    <x v="0"/>
    <n v="143"/>
    <n v="8886"/>
    <n v="1"/>
    <n v="13"/>
    <n v="5"/>
  </r>
  <r>
    <s v="Tulip Violet"/>
    <s v=" Sector 69 Gurgaon"/>
    <x v="1"/>
    <n v="170000"/>
    <n v="8457"/>
    <s v="South-West"/>
    <x v="0"/>
    <x v="9"/>
    <n v="2.0101690906940899E-2"/>
    <n v="1610"/>
    <m/>
    <n v="2010"/>
    <n v="4"/>
    <n v="4"/>
    <n v="2"/>
    <n v="4"/>
    <s v="plurifamiliar"/>
    <n v="14"/>
    <n v="10"/>
    <n v="1"/>
    <n v="1"/>
    <n v="1"/>
    <n v="1"/>
    <n v="1"/>
    <n v="1"/>
    <n v="1"/>
    <n v="1"/>
    <n v="1"/>
    <n v="1"/>
    <n v="1"/>
    <n v="1"/>
    <n v="1"/>
    <n v="1"/>
    <n v="1"/>
    <n v="1"/>
    <n v="1"/>
    <n v="1"/>
    <n v="1"/>
    <n v="1"/>
    <n v="1"/>
    <n v="1"/>
    <n v="1"/>
    <n v="0"/>
    <n v="0"/>
    <n v="0"/>
    <n v="1"/>
    <x v="1"/>
    <x v="0"/>
    <n v="1"/>
    <n v="1"/>
    <n v="0"/>
    <n v="4"/>
    <n v="0"/>
    <n v="0"/>
    <n v="0"/>
    <n v="1"/>
    <n v="0"/>
    <n v="0"/>
    <n v="0"/>
    <n v="0"/>
    <n v="0"/>
    <n v="0"/>
    <n v="0"/>
    <n v="0"/>
    <n v="0"/>
    <n v="0"/>
    <n v="0"/>
    <n v="0"/>
    <n v="0"/>
    <x v="0"/>
    <n v="170"/>
    <n v="8457"/>
    <n v="5"/>
    <n v="20"/>
    <n v="5"/>
  </r>
  <r>
    <s v="Tulip Violet"/>
    <s v=" Sector 69 Gurgaon"/>
    <x v="1"/>
    <n v="180000"/>
    <n v="8955"/>
    <s v="South-West"/>
    <x v="0"/>
    <x v="9"/>
    <n v="2.01005025125628E-2"/>
    <m/>
    <m/>
    <n v="2010"/>
    <n v="4"/>
    <n v="4"/>
    <n v="2"/>
    <n v="4"/>
    <s v="plurifamiliar"/>
    <n v="14"/>
    <n v="9"/>
    <n v="0"/>
    <n v="0"/>
    <n v="1"/>
    <n v="0"/>
    <n v="1"/>
    <n v="1"/>
    <n v="1"/>
    <n v="1"/>
    <n v="1"/>
    <n v="1"/>
    <n v="1"/>
    <n v="1"/>
    <n v="1"/>
    <n v="1"/>
    <n v="1"/>
    <n v="1"/>
    <n v="1"/>
    <n v="1"/>
    <n v="1"/>
    <n v="1"/>
    <n v="1"/>
    <n v="1"/>
    <n v="1"/>
    <n v="0"/>
    <n v="0"/>
    <n v="0"/>
    <n v="1"/>
    <x v="1"/>
    <x v="0"/>
    <n v="1"/>
    <n v="1"/>
    <n v="5"/>
    <n v="3"/>
    <n v="0"/>
    <n v="0"/>
    <n v="0"/>
    <n v="1"/>
    <n v="0"/>
    <n v="1"/>
    <n v="0"/>
    <n v="0"/>
    <n v="0"/>
    <n v="0"/>
    <n v="0"/>
    <n v="2"/>
    <n v="0"/>
    <n v="0"/>
    <n v="0"/>
    <n v="0"/>
    <n v="2"/>
    <x v="1"/>
    <n v="180"/>
    <n v="8955"/>
    <n v="12"/>
    <n v="17"/>
    <n v="5"/>
  </r>
  <r>
    <s v="Tulip Violet"/>
    <s v=" Sector 69 Gurgaon"/>
    <x v="1"/>
    <n v="178000"/>
    <n v="8855"/>
    <s v="North-East"/>
    <x v="0"/>
    <x v="9"/>
    <n v="2.0101637492941801E-2"/>
    <m/>
    <m/>
    <n v="2010"/>
    <n v="4"/>
    <n v="4"/>
    <n v="2"/>
    <n v="4"/>
    <s v="plurifamiliar"/>
    <n v="14"/>
    <n v="10"/>
    <n v="0"/>
    <n v="0"/>
    <n v="1"/>
    <n v="0"/>
    <n v="1"/>
    <n v="1"/>
    <n v="1"/>
    <n v="1"/>
    <n v="1"/>
    <n v="1"/>
    <n v="1"/>
    <n v="1"/>
    <n v="1"/>
    <n v="1"/>
    <n v="1"/>
    <n v="1"/>
    <n v="1"/>
    <n v="1"/>
    <n v="1"/>
    <n v="1"/>
    <n v="1"/>
    <n v="1"/>
    <n v="1"/>
    <n v="0"/>
    <n v="0"/>
    <n v="0"/>
    <n v="1"/>
    <x v="1"/>
    <x v="0"/>
    <n v="1"/>
    <n v="1"/>
    <n v="5"/>
    <n v="3"/>
    <n v="0"/>
    <n v="0"/>
    <n v="0"/>
    <n v="1"/>
    <n v="0"/>
    <n v="1"/>
    <n v="0"/>
    <n v="0"/>
    <n v="0"/>
    <n v="0"/>
    <n v="0"/>
    <n v="2"/>
    <n v="0"/>
    <n v="0"/>
    <n v="0"/>
    <n v="0"/>
    <n v="2"/>
    <x v="1"/>
    <n v="178"/>
    <n v="8855"/>
    <n v="12"/>
    <n v="17"/>
    <n v="5"/>
  </r>
  <r>
    <s v="Tulip Violet"/>
    <s v=" Sector 69 Gurgaon"/>
    <x v="1"/>
    <n v="152000"/>
    <n v="9632"/>
    <s v="South-West"/>
    <x v="0"/>
    <x v="9"/>
    <n v="1.57807308970099E-2"/>
    <m/>
    <m/>
    <n v="1578"/>
    <n v="3"/>
    <n v="3"/>
    <n v="2"/>
    <n v="3"/>
    <s v="plurifamiliar"/>
    <n v="14"/>
    <n v="4"/>
    <n v="0"/>
    <n v="0"/>
    <n v="1"/>
    <n v="0"/>
    <n v="1"/>
    <n v="1"/>
    <n v="1"/>
    <n v="1"/>
    <n v="1"/>
    <n v="1"/>
    <n v="1"/>
    <n v="1"/>
    <n v="1"/>
    <n v="1"/>
    <n v="1"/>
    <n v="1"/>
    <n v="1"/>
    <n v="1"/>
    <n v="1"/>
    <n v="1"/>
    <n v="1"/>
    <n v="1"/>
    <n v="1"/>
    <n v="0"/>
    <n v="0"/>
    <n v="0"/>
    <n v="1"/>
    <x v="1"/>
    <x v="0"/>
    <n v="1"/>
    <n v="1"/>
    <n v="4"/>
    <n v="3"/>
    <n v="0"/>
    <n v="0"/>
    <n v="0"/>
    <n v="1"/>
    <n v="0"/>
    <n v="1"/>
    <n v="0"/>
    <n v="0"/>
    <n v="0"/>
    <n v="0"/>
    <n v="0"/>
    <n v="2"/>
    <n v="0"/>
    <n v="0"/>
    <n v="0"/>
    <n v="0"/>
    <n v="2"/>
    <x v="1"/>
    <n v="152"/>
    <n v="9632"/>
    <n v="11"/>
    <n v="17"/>
    <n v="5"/>
  </r>
  <r>
    <s v="Tulip Violet"/>
    <s v=" Sector 69 Gurgaon"/>
    <x v="1"/>
    <n v="155000"/>
    <n v="9822"/>
    <s v="North-East"/>
    <x v="0"/>
    <x v="9"/>
    <n v="1.57809000203624E-2"/>
    <m/>
    <m/>
    <n v="1578"/>
    <n v="3"/>
    <n v="3"/>
    <n v="2"/>
    <n v="3"/>
    <s v="plurifamiliar"/>
    <n v="14"/>
    <n v="9"/>
    <n v="0"/>
    <n v="0"/>
    <n v="1"/>
    <n v="0"/>
    <n v="1"/>
    <n v="1"/>
    <n v="1"/>
    <n v="1"/>
    <n v="1"/>
    <n v="1"/>
    <n v="1"/>
    <n v="1"/>
    <n v="1"/>
    <n v="1"/>
    <n v="1"/>
    <n v="1"/>
    <n v="1"/>
    <n v="1"/>
    <n v="1"/>
    <n v="1"/>
    <n v="1"/>
    <n v="1"/>
    <n v="1"/>
    <n v="0"/>
    <n v="0"/>
    <n v="0"/>
    <n v="1"/>
    <x v="1"/>
    <x v="0"/>
    <n v="1"/>
    <n v="1"/>
    <n v="4"/>
    <n v="3"/>
    <n v="0"/>
    <n v="0"/>
    <n v="0"/>
    <n v="1"/>
    <n v="0"/>
    <n v="1"/>
    <n v="0"/>
    <n v="0"/>
    <n v="0"/>
    <n v="0"/>
    <n v="0"/>
    <n v="2"/>
    <n v="0"/>
    <n v="0"/>
    <n v="0"/>
    <n v="0"/>
    <n v="2"/>
    <x v="1"/>
    <n v="155"/>
    <n v="9822"/>
    <n v="11"/>
    <n v="17"/>
    <n v="5"/>
  </r>
  <r>
    <s v="Tulip Violet"/>
    <s v=" Sector 69 Gurgaon"/>
    <x v="1"/>
    <n v="168000"/>
    <n v="8348"/>
    <s v="South-West"/>
    <x v="0"/>
    <x v="7"/>
    <n v="2.0124580737901201E-2"/>
    <m/>
    <m/>
    <n v="2010"/>
    <n v="4"/>
    <n v="4"/>
    <n v="2"/>
    <n v="4"/>
    <s v="plurifamiliar"/>
    <n v="14"/>
    <n v="1"/>
    <n v="0"/>
    <n v="0"/>
    <n v="1"/>
    <n v="0"/>
    <n v="1"/>
    <n v="1"/>
    <n v="1"/>
    <n v="1"/>
    <n v="0"/>
    <n v="0"/>
    <n v="1"/>
    <n v="1"/>
    <n v="1"/>
    <n v="1"/>
    <n v="1"/>
    <n v="1"/>
    <n v="1"/>
    <n v="1"/>
    <n v="1"/>
    <n v="1"/>
    <n v="1"/>
    <n v="1"/>
    <n v="1"/>
    <n v="0"/>
    <n v="0"/>
    <n v="0"/>
    <n v="1"/>
    <x v="1"/>
    <x v="0"/>
    <n v="1"/>
    <n v="1"/>
    <n v="0"/>
    <n v="0"/>
    <n v="0"/>
    <n v="0"/>
    <n v="0"/>
    <n v="0"/>
    <n v="0"/>
    <n v="1"/>
    <n v="0"/>
    <n v="0"/>
    <n v="0"/>
    <n v="0"/>
    <n v="0"/>
    <n v="0"/>
    <n v="0"/>
    <n v="0"/>
    <n v="0"/>
    <n v="0"/>
    <n v="0"/>
    <x v="0"/>
    <n v="168"/>
    <n v="8348"/>
    <n v="1"/>
    <n v="15"/>
    <n v="5"/>
  </r>
  <r>
    <s v="Tulip Violet"/>
    <s v=" Sector 69 Gurgaon"/>
    <x v="1"/>
    <n v="166000"/>
    <n v="8408"/>
    <s v="South-East"/>
    <x v="0"/>
    <x v="7"/>
    <n v="1.9743101807802001E-2"/>
    <m/>
    <m/>
    <n v="1970"/>
    <n v="4"/>
    <n v="4"/>
    <n v="1"/>
    <n v="4"/>
    <s v="plurifamiliar"/>
    <n v="14"/>
    <n v="12"/>
    <n v="0"/>
    <n v="0"/>
    <n v="1"/>
    <n v="0"/>
    <n v="1"/>
    <n v="1"/>
    <n v="1"/>
    <n v="1"/>
    <n v="0"/>
    <n v="0"/>
    <n v="1"/>
    <n v="1"/>
    <n v="1"/>
    <n v="1"/>
    <n v="1"/>
    <n v="1"/>
    <n v="1"/>
    <n v="1"/>
    <n v="1"/>
    <n v="1"/>
    <n v="1"/>
    <n v="1"/>
    <n v="1"/>
    <n v="0"/>
    <n v="0"/>
    <n v="0"/>
    <n v="1"/>
    <x v="1"/>
    <x v="0"/>
    <n v="1"/>
    <n v="1"/>
    <n v="0"/>
    <n v="0"/>
    <n v="0"/>
    <n v="0"/>
    <n v="0"/>
    <n v="0"/>
    <n v="0"/>
    <n v="1"/>
    <n v="0"/>
    <n v="0"/>
    <n v="0"/>
    <n v="0"/>
    <n v="0"/>
    <n v="0"/>
    <n v="0"/>
    <n v="0"/>
    <n v="0"/>
    <n v="0"/>
    <n v="0"/>
    <x v="0"/>
    <n v="166"/>
    <n v="8408"/>
    <n v="1"/>
    <n v="15"/>
    <n v="5"/>
  </r>
  <r>
    <s v="Tulip Violet"/>
    <s v=" Sector 69 Gurgaon"/>
    <x v="1"/>
    <n v="140000"/>
    <n v="8861"/>
    <s v="North-East"/>
    <x v="0"/>
    <x v="7"/>
    <n v="1.5799571154497202E-2"/>
    <m/>
    <m/>
    <n v="1578"/>
    <n v="3"/>
    <n v="3"/>
    <n v="2"/>
    <n v="3"/>
    <s v="plurifamiliar"/>
    <n v="14"/>
    <n v="2"/>
    <n v="0"/>
    <n v="0"/>
    <n v="1"/>
    <n v="0"/>
    <n v="1"/>
    <n v="1"/>
    <n v="1"/>
    <n v="1"/>
    <n v="0"/>
    <n v="0"/>
    <n v="1"/>
    <n v="1"/>
    <n v="1"/>
    <n v="1"/>
    <n v="1"/>
    <n v="1"/>
    <n v="1"/>
    <n v="1"/>
    <n v="1"/>
    <n v="1"/>
    <n v="1"/>
    <n v="1"/>
    <n v="1"/>
    <n v="0"/>
    <n v="0"/>
    <n v="0"/>
    <n v="1"/>
    <x v="1"/>
    <x v="0"/>
    <n v="1"/>
    <n v="1"/>
    <n v="0"/>
    <n v="0"/>
    <n v="0"/>
    <n v="0"/>
    <n v="0"/>
    <n v="0"/>
    <n v="0"/>
    <n v="1"/>
    <n v="0"/>
    <n v="0"/>
    <n v="0"/>
    <n v="0"/>
    <n v="0"/>
    <n v="0"/>
    <n v="0"/>
    <n v="0"/>
    <n v="0"/>
    <n v="0"/>
    <n v="0"/>
    <x v="0"/>
    <n v="140"/>
    <n v="8861"/>
    <n v="1"/>
    <n v="15"/>
    <n v="5"/>
  </r>
  <r>
    <s v="Tulip Violet"/>
    <s v=" Sector 69 Gurgaon"/>
    <x v="1"/>
    <n v="172000"/>
    <n v="8730"/>
    <s v="North-East"/>
    <x v="0"/>
    <x v="12"/>
    <n v="1.9702176403207299E-2"/>
    <m/>
    <m/>
    <n v="1970"/>
    <n v="4"/>
    <n v="4"/>
    <n v="1"/>
    <n v="4"/>
    <s v="plurifamiliar"/>
    <n v="14"/>
    <n v="12"/>
    <n v="0"/>
    <n v="0"/>
    <n v="0"/>
    <n v="0"/>
    <n v="1"/>
    <n v="1"/>
    <n v="1"/>
    <n v="1"/>
    <n v="0"/>
    <n v="0"/>
    <n v="1"/>
    <n v="1"/>
    <n v="1"/>
    <n v="0"/>
    <n v="1"/>
    <n v="1"/>
    <n v="1"/>
    <n v="0"/>
    <n v="1"/>
    <n v="1"/>
    <n v="1"/>
    <n v="1"/>
    <n v="1"/>
    <n v="0"/>
    <n v="0"/>
    <n v="0"/>
    <n v="1"/>
    <x v="1"/>
    <x v="0"/>
    <n v="1"/>
    <n v="1"/>
    <n v="0"/>
    <n v="0"/>
    <n v="0"/>
    <n v="0"/>
    <n v="0"/>
    <n v="0"/>
    <n v="0"/>
    <n v="1"/>
    <n v="0"/>
    <n v="0"/>
    <n v="0"/>
    <n v="0"/>
    <n v="0"/>
    <n v="0"/>
    <n v="0"/>
    <n v="0"/>
    <n v="0"/>
    <n v="0"/>
    <n v="0"/>
    <x v="0"/>
    <n v="172"/>
    <n v="8730"/>
    <n v="1"/>
    <n v="12"/>
    <n v="5"/>
  </r>
  <r>
    <s v="Tulip Violet"/>
    <s v=" Sector 69 Gurgaon"/>
    <x v="1"/>
    <n v="136000"/>
    <n v="8841"/>
    <s v="North-West"/>
    <x v="0"/>
    <x v="12"/>
    <n v="1.53828752403574E-2"/>
    <m/>
    <m/>
    <n v="1538"/>
    <n v="3"/>
    <n v="3"/>
    <n v="1"/>
    <n v="3"/>
    <s v="plurifamiliar"/>
    <n v="14"/>
    <n v="12"/>
    <n v="0"/>
    <n v="0"/>
    <n v="1"/>
    <n v="0"/>
    <n v="1"/>
    <n v="1"/>
    <n v="1"/>
    <n v="1"/>
    <n v="0"/>
    <n v="0"/>
    <n v="1"/>
    <n v="1"/>
    <n v="1"/>
    <n v="0"/>
    <n v="1"/>
    <n v="1"/>
    <n v="1"/>
    <n v="0"/>
    <n v="1"/>
    <n v="1"/>
    <n v="1"/>
    <n v="1"/>
    <n v="1"/>
    <n v="0"/>
    <n v="0"/>
    <n v="0"/>
    <n v="1"/>
    <x v="1"/>
    <x v="0"/>
    <n v="1"/>
    <n v="1"/>
    <n v="0"/>
    <n v="0"/>
    <n v="0"/>
    <n v="0"/>
    <n v="0"/>
    <n v="0"/>
    <n v="0"/>
    <n v="1"/>
    <n v="0"/>
    <n v="0"/>
    <n v="0"/>
    <n v="0"/>
    <n v="0"/>
    <n v="0"/>
    <n v="0"/>
    <n v="0"/>
    <n v="0"/>
    <n v="0"/>
    <n v="0"/>
    <x v="0"/>
    <n v="136"/>
    <n v="8841"/>
    <n v="1"/>
    <n v="13"/>
    <n v="5"/>
  </r>
  <r>
    <s v="Tulip Violet"/>
    <s v=" Sector 69 Gurgaon"/>
    <x v="1"/>
    <n v="175000"/>
    <n v="8883"/>
    <s v="North-West"/>
    <x v="0"/>
    <x v="12"/>
    <n v="1.9700551615445198E-2"/>
    <m/>
    <m/>
    <n v="1970"/>
    <n v="4"/>
    <n v="4"/>
    <n v="1"/>
    <n v="4"/>
    <s v="plurifamiliar"/>
    <n v="14"/>
    <n v="12"/>
    <n v="0"/>
    <n v="0"/>
    <n v="0"/>
    <n v="0"/>
    <n v="1"/>
    <n v="1"/>
    <n v="1"/>
    <n v="1"/>
    <n v="0"/>
    <n v="0"/>
    <n v="1"/>
    <n v="1"/>
    <n v="1"/>
    <n v="0"/>
    <n v="1"/>
    <n v="1"/>
    <n v="1"/>
    <n v="0"/>
    <n v="1"/>
    <n v="1"/>
    <n v="1"/>
    <n v="1"/>
    <n v="1"/>
    <n v="0"/>
    <n v="0"/>
    <n v="0"/>
    <n v="1"/>
    <x v="1"/>
    <x v="0"/>
    <n v="1"/>
    <n v="1"/>
    <n v="0"/>
    <n v="0"/>
    <n v="0"/>
    <n v="0"/>
    <n v="0"/>
    <n v="0"/>
    <n v="0"/>
    <n v="1"/>
    <n v="0"/>
    <n v="0"/>
    <n v="0"/>
    <n v="0"/>
    <n v="0"/>
    <n v="0"/>
    <n v="0"/>
    <n v="0"/>
    <n v="0"/>
    <n v="0"/>
    <n v="0"/>
    <x v="0"/>
    <n v="175"/>
    <n v="8883"/>
    <n v="1"/>
    <n v="12"/>
    <n v="5"/>
  </r>
  <r>
    <s v="Tulip Violet"/>
    <s v=" Sector 69 Gurgaon"/>
    <x v="1"/>
    <n v="175000"/>
    <n v="8882"/>
    <s v="North-West"/>
    <x v="0"/>
    <x v="12"/>
    <n v="1.9702769646476E-2"/>
    <m/>
    <m/>
    <n v="1970"/>
    <n v="4"/>
    <n v="4"/>
    <n v="1"/>
    <n v="4"/>
    <s v="plurifamiliar"/>
    <n v="14"/>
    <n v="12"/>
    <n v="0"/>
    <n v="0"/>
    <n v="0"/>
    <n v="0"/>
    <n v="1"/>
    <n v="1"/>
    <n v="1"/>
    <n v="1"/>
    <n v="0"/>
    <n v="0"/>
    <n v="1"/>
    <n v="1"/>
    <n v="1"/>
    <n v="0"/>
    <n v="1"/>
    <n v="1"/>
    <n v="1"/>
    <n v="0"/>
    <n v="1"/>
    <n v="1"/>
    <n v="1"/>
    <n v="1"/>
    <n v="1"/>
    <n v="0"/>
    <n v="0"/>
    <n v="0"/>
    <n v="1"/>
    <x v="1"/>
    <x v="0"/>
    <n v="1"/>
    <n v="1"/>
    <n v="0"/>
    <n v="0"/>
    <n v="0"/>
    <n v="0"/>
    <n v="0"/>
    <n v="0"/>
    <n v="0"/>
    <n v="1"/>
    <n v="0"/>
    <n v="0"/>
    <n v="0"/>
    <n v="0"/>
    <n v="0"/>
    <n v="0"/>
    <n v="0"/>
    <n v="0"/>
    <n v="0"/>
    <n v="0"/>
    <n v="0"/>
    <x v="0"/>
    <n v="175"/>
    <n v="8882"/>
    <n v="1"/>
    <n v="12"/>
    <n v="5"/>
  </r>
  <r>
    <s v="Tulip Violet"/>
    <s v=" Sector 69 Gurgaon"/>
    <x v="1"/>
    <n v="138000"/>
    <n v="8966"/>
    <s v="West"/>
    <x v="0"/>
    <x v="12"/>
    <n v="1.5391478920365799E-2"/>
    <m/>
    <m/>
    <n v="1538"/>
    <n v="3"/>
    <n v="3"/>
    <n v="1"/>
    <n v="3"/>
    <s v="plurifamiliar"/>
    <n v="14"/>
    <n v="12"/>
    <n v="0"/>
    <n v="0"/>
    <n v="1"/>
    <n v="0"/>
    <n v="1"/>
    <n v="1"/>
    <n v="1"/>
    <n v="1"/>
    <n v="0"/>
    <n v="0"/>
    <n v="1"/>
    <n v="1"/>
    <n v="1"/>
    <n v="0"/>
    <n v="1"/>
    <n v="1"/>
    <n v="1"/>
    <n v="0"/>
    <n v="1"/>
    <n v="1"/>
    <n v="1"/>
    <n v="1"/>
    <n v="1"/>
    <n v="0"/>
    <n v="0"/>
    <n v="0"/>
    <n v="1"/>
    <x v="1"/>
    <x v="0"/>
    <n v="1"/>
    <n v="1"/>
    <n v="0"/>
    <n v="0"/>
    <n v="0"/>
    <n v="0"/>
    <n v="0"/>
    <n v="0"/>
    <n v="0"/>
    <n v="1"/>
    <n v="0"/>
    <n v="0"/>
    <n v="0"/>
    <n v="0"/>
    <n v="0"/>
    <n v="0"/>
    <n v="0"/>
    <n v="0"/>
    <n v="0"/>
    <n v="0"/>
    <n v="0"/>
    <x v="0"/>
    <n v="138"/>
    <n v="8966"/>
    <n v="1"/>
    <n v="13"/>
    <n v="5"/>
  </r>
  <r>
    <s v="Tulip Violet"/>
    <s v=" Sector 69 Gurgaon"/>
    <x v="1"/>
    <n v="129000"/>
    <n v="8227"/>
    <s v="North-East"/>
    <x v="0"/>
    <x v="12"/>
    <n v="1.5680077792634001E-2"/>
    <m/>
    <m/>
    <n v="1568"/>
    <n v="3"/>
    <n v="3"/>
    <n v="1"/>
    <n v="3"/>
    <s v="plurifamiliar"/>
    <n v="14"/>
    <n v="12"/>
    <n v="0"/>
    <n v="0"/>
    <n v="1"/>
    <n v="0"/>
    <n v="1"/>
    <n v="1"/>
    <n v="1"/>
    <n v="1"/>
    <n v="0"/>
    <n v="0"/>
    <n v="1"/>
    <n v="1"/>
    <n v="1"/>
    <n v="0"/>
    <n v="1"/>
    <n v="1"/>
    <n v="1"/>
    <n v="0"/>
    <n v="1"/>
    <n v="1"/>
    <n v="1"/>
    <n v="1"/>
    <n v="1"/>
    <n v="0"/>
    <n v="0"/>
    <n v="0"/>
    <n v="1"/>
    <x v="1"/>
    <x v="0"/>
    <n v="1"/>
    <n v="1"/>
    <n v="0"/>
    <n v="2"/>
    <n v="0"/>
    <n v="0"/>
    <n v="0"/>
    <n v="0"/>
    <n v="0"/>
    <n v="1"/>
    <n v="0"/>
    <n v="0"/>
    <n v="0"/>
    <n v="0"/>
    <n v="0"/>
    <n v="0"/>
    <n v="0"/>
    <n v="0"/>
    <n v="0"/>
    <n v="0"/>
    <n v="0"/>
    <x v="0"/>
    <n v="129"/>
    <n v="8227"/>
    <n v="3"/>
    <n v="13"/>
    <n v="5"/>
  </r>
  <r>
    <s v="Tulip Violet"/>
    <s v=" Sector 69 Gurgaon"/>
    <x v="1"/>
    <n v="137000"/>
    <n v="8675"/>
    <s v="East"/>
    <x v="0"/>
    <x v="12"/>
    <n v="1.5792507204610898E-2"/>
    <n v="1538"/>
    <m/>
    <n v="1578"/>
    <n v="3"/>
    <n v="3"/>
    <n v="1"/>
    <n v="3"/>
    <s v="plurifamiliar"/>
    <n v="14"/>
    <n v="12"/>
    <n v="0"/>
    <n v="0"/>
    <n v="1"/>
    <n v="0"/>
    <n v="1"/>
    <n v="1"/>
    <n v="1"/>
    <n v="1"/>
    <n v="0"/>
    <n v="0"/>
    <n v="1"/>
    <n v="1"/>
    <n v="1"/>
    <n v="0"/>
    <n v="1"/>
    <n v="1"/>
    <n v="1"/>
    <n v="1"/>
    <n v="1"/>
    <n v="1"/>
    <n v="1"/>
    <n v="1"/>
    <n v="1"/>
    <n v="0"/>
    <n v="0"/>
    <n v="0"/>
    <n v="1"/>
    <x v="1"/>
    <x v="0"/>
    <n v="1"/>
    <n v="1"/>
    <n v="0"/>
    <n v="0"/>
    <n v="0"/>
    <n v="0"/>
    <n v="0"/>
    <n v="0"/>
    <n v="0"/>
    <n v="1"/>
    <n v="0"/>
    <n v="0"/>
    <n v="0"/>
    <n v="0"/>
    <n v="0"/>
    <n v="0"/>
    <n v="0"/>
    <n v="0"/>
    <n v="0"/>
    <n v="0"/>
    <n v="0"/>
    <x v="0"/>
    <n v="137"/>
    <n v="8675"/>
    <n v="1"/>
    <n v="14"/>
    <n v="5"/>
  </r>
  <r>
    <s v="Tulip Violet"/>
    <s v=" Sector 69 Gurgaon"/>
    <x v="1"/>
    <n v="132000"/>
    <n v="8411"/>
    <s v="South-West"/>
    <x v="0"/>
    <x v="12"/>
    <n v="1.5693734395434498E-2"/>
    <m/>
    <m/>
    <n v="1568"/>
    <n v="3"/>
    <n v="3"/>
    <n v="1"/>
    <n v="3"/>
    <s v="plurifamiliar"/>
    <n v="14"/>
    <n v="12"/>
    <n v="0"/>
    <n v="0"/>
    <n v="1"/>
    <n v="0"/>
    <n v="1"/>
    <n v="1"/>
    <n v="1"/>
    <n v="1"/>
    <n v="0"/>
    <n v="0"/>
    <n v="1"/>
    <n v="1"/>
    <n v="1"/>
    <n v="0"/>
    <n v="1"/>
    <n v="1"/>
    <n v="1"/>
    <n v="0"/>
    <n v="1"/>
    <n v="1"/>
    <n v="1"/>
    <n v="1"/>
    <n v="1"/>
    <n v="0"/>
    <n v="0"/>
    <n v="0"/>
    <n v="1"/>
    <x v="1"/>
    <x v="0"/>
    <n v="1"/>
    <n v="1"/>
    <n v="0"/>
    <n v="2"/>
    <n v="0"/>
    <n v="0"/>
    <n v="0"/>
    <n v="0"/>
    <n v="0"/>
    <n v="1"/>
    <n v="0"/>
    <n v="0"/>
    <n v="0"/>
    <n v="0"/>
    <n v="0"/>
    <n v="0"/>
    <n v="0"/>
    <n v="0"/>
    <n v="0"/>
    <n v="0"/>
    <n v="0"/>
    <x v="0"/>
    <n v="132"/>
    <n v="8411"/>
    <n v="3"/>
    <n v="13"/>
    <n v="5"/>
  </r>
  <r>
    <s v="Tulip Violet"/>
    <s v=" Sector 69 Gurgaon"/>
    <x v="1"/>
    <n v="130000"/>
    <n v="8445"/>
    <s v="West"/>
    <x v="0"/>
    <x v="12"/>
    <n v="1.53937240970988E-2"/>
    <m/>
    <m/>
    <n v="1538"/>
    <n v="3"/>
    <n v="3"/>
    <n v="1"/>
    <n v="3"/>
    <s v="plurifamiliar"/>
    <n v="14"/>
    <n v="12"/>
    <n v="0"/>
    <n v="0"/>
    <n v="1"/>
    <n v="0"/>
    <n v="1"/>
    <n v="1"/>
    <n v="1"/>
    <n v="0"/>
    <n v="0"/>
    <n v="0"/>
    <n v="1"/>
    <n v="1"/>
    <n v="1"/>
    <n v="0"/>
    <n v="1"/>
    <n v="1"/>
    <n v="1"/>
    <n v="0"/>
    <n v="1"/>
    <n v="1"/>
    <n v="1"/>
    <n v="1"/>
    <n v="1"/>
    <n v="0"/>
    <n v="0"/>
    <n v="0"/>
    <n v="1"/>
    <x v="1"/>
    <x v="0"/>
    <n v="1"/>
    <n v="1"/>
    <n v="0"/>
    <n v="2"/>
    <n v="0"/>
    <n v="0"/>
    <n v="0"/>
    <n v="0"/>
    <n v="0"/>
    <n v="1"/>
    <n v="0"/>
    <n v="0"/>
    <n v="0"/>
    <n v="0"/>
    <n v="0"/>
    <n v="0"/>
    <n v="0"/>
    <n v="0"/>
    <n v="0"/>
    <n v="0"/>
    <n v="0"/>
    <x v="0"/>
    <n v="130"/>
    <n v="8445"/>
    <n v="3"/>
    <n v="12"/>
    <n v="5"/>
  </r>
  <r>
    <s v="Tulip Violet"/>
    <s v=" Sector 69 Gurgaon"/>
    <x v="1"/>
    <n v="168000"/>
    <n v="8358"/>
    <s v="North-West"/>
    <x v="0"/>
    <x v="36"/>
    <n v="2.01005025125628E-2"/>
    <m/>
    <m/>
    <n v="2010"/>
    <n v="4"/>
    <n v="4"/>
    <n v="2"/>
    <n v="4"/>
    <s v="plurifamiliar"/>
    <n v="14"/>
    <n v="2"/>
    <n v="0"/>
    <n v="0"/>
    <n v="1"/>
    <n v="0"/>
    <n v="1"/>
    <n v="1"/>
    <n v="1"/>
    <n v="1"/>
    <n v="0"/>
    <n v="0"/>
    <n v="1"/>
    <n v="1"/>
    <n v="1"/>
    <n v="1"/>
    <n v="1"/>
    <n v="1"/>
    <n v="1"/>
    <n v="1"/>
    <n v="1"/>
    <n v="1"/>
    <n v="0"/>
    <n v="1"/>
    <n v="1"/>
    <n v="0"/>
    <n v="0"/>
    <n v="0"/>
    <n v="1"/>
    <x v="1"/>
    <x v="0"/>
    <n v="1"/>
    <n v="1"/>
    <n v="0"/>
    <n v="0"/>
    <n v="0"/>
    <n v="0"/>
    <n v="0"/>
    <n v="0"/>
    <n v="0"/>
    <n v="1"/>
    <n v="0"/>
    <n v="0"/>
    <n v="0"/>
    <n v="0"/>
    <n v="0"/>
    <n v="0"/>
    <n v="0"/>
    <n v="0"/>
    <n v="0"/>
    <n v="0"/>
    <n v="0"/>
    <x v="0"/>
    <n v="168"/>
    <n v="8358"/>
    <n v="1"/>
    <n v="15"/>
    <n v="5"/>
  </r>
  <r>
    <s v="Tulip Violet"/>
    <s v=" Sector 69 Gurgaon"/>
    <x v="1"/>
    <n v="140000"/>
    <n v="8871"/>
    <s v="North"/>
    <x v="0"/>
    <x v="7"/>
    <n v="1.57817607935971E-2"/>
    <m/>
    <m/>
    <n v="1578"/>
    <n v="3"/>
    <n v="3"/>
    <n v="2"/>
    <n v="3"/>
    <s v="plurifamiliar"/>
    <n v="14"/>
    <n v="11"/>
    <n v="0"/>
    <n v="0"/>
    <n v="1"/>
    <n v="0"/>
    <n v="1"/>
    <n v="1"/>
    <n v="1"/>
    <n v="1"/>
    <n v="0"/>
    <n v="1"/>
    <n v="1"/>
    <n v="1"/>
    <n v="1"/>
    <n v="1"/>
    <n v="1"/>
    <n v="1"/>
    <n v="1"/>
    <n v="1"/>
    <n v="1"/>
    <n v="1"/>
    <n v="1"/>
    <n v="1"/>
    <n v="1"/>
    <n v="0"/>
    <n v="0"/>
    <n v="0"/>
    <n v="1"/>
    <x v="1"/>
    <x v="0"/>
    <n v="1"/>
    <n v="1"/>
    <n v="0"/>
    <n v="0"/>
    <n v="0"/>
    <n v="0"/>
    <n v="0"/>
    <n v="0"/>
    <n v="0"/>
    <n v="1"/>
    <n v="0"/>
    <n v="0"/>
    <n v="0"/>
    <n v="0"/>
    <n v="0"/>
    <n v="0"/>
    <n v="0"/>
    <n v="0"/>
    <n v="0"/>
    <n v="0"/>
    <n v="0"/>
    <x v="0"/>
    <n v="140"/>
    <n v="8871"/>
    <n v="1"/>
    <n v="16"/>
    <n v="5"/>
  </r>
  <r>
    <s v="Tulip Violet"/>
    <s v=" Sector 69 Gurgaon"/>
    <x v="1"/>
    <n v="175000"/>
    <n v="8706"/>
    <s v="North-East"/>
    <x v="0"/>
    <x v="12"/>
    <n v="2.01010797151389E-2"/>
    <m/>
    <m/>
    <n v="2010"/>
    <n v="4"/>
    <n v="4"/>
    <n v="2"/>
    <n v="4"/>
    <s v="plurifamiliar"/>
    <n v="14"/>
    <n v="10"/>
    <n v="0"/>
    <n v="0"/>
    <n v="0"/>
    <n v="0"/>
    <n v="0"/>
    <n v="0"/>
    <n v="1"/>
    <n v="0"/>
    <n v="0"/>
    <n v="0"/>
    <n v="1"/>
    <n v="1"/>
    <n v="1"/>
    <n v="1"/>
    <n v="1"/>
    <n v="1"/>
    <n v="0"/>
    <n v="1"/>
    <n v="1"/>
    <n v="1"/>
    <n v="1"/>
    <n v="1"/>
    <n v="1"/>
    <n v="0"/>
    <n v="0"/>
    <n v="0"/>
    <n v="1"/>
    <x v="1"/>
    <x v="0"/>
    <n v="1"/>
    <n v="1"/>
    <n v="6"/>
    <n v="4"/>
    <n v="0"/>
    <n v="0"/>
    <n v="0"/>
    <n v="0"/>
    <n v="0"/>
    <n v="1"/>
    <n v="0"/>
    <n v="0"/>
    <n v="0"/>
    <n v="0"/>
    <n v="0"/>
    <n v="4"/>
    <n v="0"/>
    <n v="0"/>
    <n v="0"/>
    <n v="0"/>
    <n v="2"/>
    <x v="1"/>
    <n v="175"/>
    <n v="8706"/>
    <n v="15"/>
    <n v="10"/>
    <n v="5"/>
  </r>
  <r>
    <s v="Tulip Violet"/>
    <s v=" Sector 69 Gurgaon"/>
    <x v="1"/>
    <n v="176000"/>
    <n v="8756"/>
    <s v="North"/>
    <x v="0"/>
    <x v="7"/>
    <n v="2.01005025125628E-2"/>
    <m/>
    <m/>
    <n v="2010"/>
    <n v="4"/>
    <n v="4"/>
    <n v="2"/>
    <n v="4"/>
    <s v="plurifamiliar"/>
    <n v="14"/>
    <n v="6"/>
    <n v="0"/>
    <n v="0"/>
    <n v="0"/>
    <n v="0"/>
    <n v="1"/>
    <n v="1"/>
    <n v="1"/>
    <n v="1"/>
    <n v="0"/>
    <n v="1"/>
    <n v="1"/>
    <n v="1"/>
    <n v="1"/>
    <n v="1"/>
    <n v="1"/>
    <n v="1"/>
    <n v="1"/>
    <n v="1"/>
    <n v="1"/>
    <n v="1"/>
    <n v="1"/>
    <n v="1"/>
    <n v="1"/>
    <n v="0"/>
    <n v="0"/>
    <n v="0"/>
    <n v="1"/>
    <x v="1"/>
    <x v="0"/>
    <n v="1"/>
    <n v="1"/>
    <n v="0"/>
    <n v="4"/>
    <n v="0"/>
    <n v="0"/>
    <n v="0"/>
    <n v="0"/>
    <n v="0"/>
    <n v="1"/>
    <n v="0"/>
    <n v="0"/>
    <n v="0"/>
    <n v="0"/>
    <n v="0"/>
    <n v="0"/>
    <n v="0"/>
    <n v="0"/>
    <n v="0"/>
    <n v="0"/>
    <n v="2"/>
    <x v="1"/>
    <n v="176"/>
    <n v="8756"/>
    <n v="5"/>
    <n v="15"/>
    <n v="5"/>
  </r>
  <r>
    <s v="Tulip Violet"/>
    <s v=" Sector 69 Gurgaon"/>
    <x v="1"/>
    <n v="155000"/>
    <n v="9822"/>
    <s v="North-East"/>
    <x v="0"/>
    <x v="7"/>
    <n v="1.57809000203624E-2"/>
    <m/>
    <m/>
    <n v="1578"/>
    <n v="3"/>
    <n v="3"/>
    <n v="2"/>
    <n v="3"/>
    <s v="plurifamiliar"/>
    <n v="14"/>
    <n v="5"/>
    <n v="0"/>
    <n v="0"/>
    <n v="1"/>
    <n v="0"/>
    <n v="1"/>
    <n v="1"/>
    <n v="1"/>
    <n v="1"/>
    <n v="0"/>
    <n v="1"/>
    <n v="1"/>
    <n v="1"/>
    <n v="1"/>
    <n v="1"/>
    <n v="1"/>
    <n v="1"/>
    <n v="1"/>
    <n v="0"/>
    <n v="1"/>
    <n v="1"/>
    <n v="1"/>
    <n v="1"/>
    <n v="1"/>
    <n v="0"/>
    <n v="0"/>
    <n v="0"/>
    <n v="1"/>
    <x v="1"/>
    <x v="0"/>
    <n v="1"/>
    <n v="1"/>
    <n v="0"/>
    <n v="0"/>
    <n v="0"/>
    <n v="0"/>
    <n v="0"/>
    <n v="0"/>
    <n v="0"/>
    <n v="0"/>
    <n v="0"/>
    <n v="0"/>
    <n v="0"/>
    <n v="0"/>
    <n v="0"/>
    <n v="0"/>
    <n v="0"/>
    <n v="0"/>
    <n v="0"/>
    <n v="0"/>
    <n v="0"/>
    <x v="0"/>
    <n v="155"/>
    <n v="9822"/>
    <n v="0"/>
    <n v="15"/>
    <n v="5"/>
  </r>
  <r>
    <s v="Tulip Violet"/>
    <s v=" Sector 69 Gurgaon"/>
    <x v="1"/>
    <n v="205000"/>
    <n v="9950"/>
    <s v="North-West"/>
    <x v="0"/>
    <x v="7"/>
    <n v="2.0603015075376801E-2"/>
    <m/>
    <m/>
    <n v="2087"/>
    <n v="4"/>
    <n v="4"/>
    <n v="2"/>
    <n v="4"/>
    <s v="plurifamiliar"/>
    <n v="14"/>
    <n v="0"/>
    <n v="0"/>
    <n v="0"/>
    <n v="0"/>
    <n v="0"/>
    <n v="1"/>
    <n v="1"/>
    <n v="1"/>
    <n v="0"/>
    <n v="0"/>
    <n v="1"/>
    <n v="1"/>
    <n v="1"/>
    <n v="1"/>
    <n v="1"/>
    <n v="1"/>
    <n v="1"/>
    <n v="1"/>
    <n v="1"/>
    <n v="1"/>
    <n v="1"/>
    <n v="1"/>
    <n v="1"/>
    <n v="1"/>
    <n v="0"/>
    <n v="0"/>
    <n v="0"/>
    <n v="1"/>
    <x v="1"/>
    <x v="0"/>
    <n v="1"/>
    <n v="1"/>
    <n v="0"/>
    <n v="0"/>
    <n v="0"/>
    <n v="0"/>
    <n v="0"/>
    <n v="0"/>
    <n v="0"/>
    <n v="1"/>
    <n v="0"/>
    <n v="0"/>
    <n v="0"/>
    <n v="0"/>
    <n v="0"/>
    <n v="0"/>
    <n v="0"/>
    <n v="0"/>
    <n v="0"/>
    <n v="0"/>
    <n v="0"/>
    <x v="0"/>
    <n v="205"/>
    <n v="9950"/>
    <n v="1"/>
    <n v="14"/>
    <n v="5"/>
  </r>
  <r>
    <s v="Tulip Violet"/>
    <s v=" Sector 69 Gurgaon"/>
    <x v="1"/>
    <n v="195000"/>
    <n v="9701"/>
    <s v="West"/>
    <x v="0"/>
    <x v="7"/>
    <n v="2.01010205133491E-2"/>
    <m/>
    <m/>
    <n v="2010"/>
    <n v="4"/>
    <n v="4"/>
    <n v="2"/>
    <n v="4"/>
    <s v="plurifamiliar"/>
    <n v="14"/>
    <n v="0"/>
    <n v="0"/>
    <n v="0"/>
    <n v="0"/>
    <n v="0"/>
    <n v="1"/>
    <n v="1"/>
    <n v="1"/>
    <n v="1"/>
    <n v="0"/>
    <n v="1"/>
    <n v="1"/>
    <n v="1"/>
    <n v="1"/>
    <n v="1"/>
    <n v="1"/>
    <n v="1"/>
    <n v="1"/>
    <n v="1"/>
    <n v="1"/>
    <n v="1"/>
    <n v="1"/>
    <n v="1"/>
    <n v="1"/>
    <n v="0"/>
    <n v="0"/>
    <n v="0"/>
    <n v="1"/>
    <x v="1"/>
    <x v="0"/>
    <n v="1"/>
    <n v="1"/>
    <n v="0"/>
    <n v="0"/>
    <n v="0"/>
    <n v="0"/>
    <n v="0"/>
    <n v="0"/>
    <n v="0"/>
    <n v="1"/>
    <n v="0"/>
    <n v="0"/>
    <n v="0"/>
    <n v="0"/>
    <n v="0"/>
    <n v="0"/>
    <n v="0"/>
    <n v="0"/>
    <n v="0"/>
    <n v="0"/>
    <n v="0"/>
    <x v="0"/>
    <n v="195"/>
    <n v="9701"/>
    <n v="1"/>
    <n v="15"/>
    <n v="5"/>
  </r>
  <r>
    <s v="Tulip Violet"/>
    <s v=" Sector 69 Gurgaon"/>
    <x v="1"/>
    <n v="119000"/>
    <n v="8814"/>
    <s v="West"/>
    <x v="0"/>
    <x v="9"/>
    <n v="1.35012480145223E-2"/>
    <n v="1350"/>
    <m/>
    <m/>
    <n v="2"/>
    <n v="3"/>
    <n v="1"/>
    <n v="2"/>
    <s v="unifamiliar"/>
    <n v="14"/>
    <n v="0"/>
    <n v="0"/>
    <n v="1"/>
    <n v="0"/>
    <n v="0"/>
    <n v="1"/>
    <n v="1"/>
    <n v="1"/>
    <n v="1"/>
    <n v="1"/>
    <n v="1"/>
    <n v="1"/>
    <n v="1"/>
    <n v="1"/>
    <n v="1"/>
    <n v="1"/>
    <n v="1"/>
    <n v="1"/>
    <n v="1"/>
    <n v="1"/>
    <n v="1"/>
    <n v="1"/>
    <n v="1"/>
    <n v="1"/>
    <n v="0"/>
    <n v="0"/>
    <n v="0"/>
    <n v="1"/>
    <x v="1"/>
    <x v="0"/>
    <n v="1"/>
    <n v="1"/>
    <n v="0"/>
    <n v="0"/>
    <n v="0"/>
    <n v="0"/>
    <n v="0"/>
    <n v="1"/>
    <n v="0"/>
    <n v="1"/>
    <n v="0"/>
    <n v="0"/>
    <n v="0"/>
    <n v="0"/>
    <n v="0"/>
    <n v="0"/>
    <n v="0"/>
    <n v="0"/>
    <n v="0"/>
    <n v="0"/>
    <n v="0"/>
    <x v="0"/>
    <n v="119"/>
    <n v="8814"/>
    <n v="2"/>
    <n v="17"/>
    <n v="5"/>
  </r>
  <r>
    <s v="Tulip Violet"/>
    <s v=" Sector 69 Gurgaon"/>
    <x v="1"/>
    <n v="140000"/>
    <n v="9102"/>
    <s v="North-West"/>
    <x v="0"/>
    <x v="7"/>
    <n v="1.5381234893430001E-2"/>
    <m/>
    <m/>
    <n v="1538"/>
    <n v="3"/>
    <n v="3"/>
    <n v="1"/>
    <n v="3"/>
    <s v="plurifamiliar"/>
    <n v="14"/>
    <n v="12"/>
    <n v="0"/>
    <n v="0"/>
    <n v="0"/>
    <n v="0"/>
    <n v="1"/>
    <n v="1"/>
    <n v="1"/>
    <n v="1"/>
    <n v="0"/>
    <n v="1"/>
    <n v="1"/>
    <n v="1"/>
    <n v="1"/>
    <n v="1"/>
    <n v="1"/>
    <n v="1"/>
    <n v="1"/>
    <n v="1"/>
    <n v="1"/>
    <n v="1"/>
    <n v="1"/>
    <n v="1"/>
    <n v="1"/>
    <n v="0"/>
    <n v="0"/>
    <n v="0"/>
    <n v="1"/>
    <x v="1"/>
    <x v="0"/>
    <n v="1"/>
    <n v="1"/>
    <n v="0"/>
    <n v="3"/>
    <n v="0"/>
    <n v="0"/>
    <n v="0"/>
    <n v="1"/>
    <n v="0"/>
    <n v="1"/>
    <n v="0"/>
    <n v="0"/>
    <n v="0"/>
    <n v="0"/>
    <n v="0"/>
    <n v="3"/>
    <n v="0"/>
    <n v="0"/>
    <n v="0"/>
    <n v="0"/>
    <n v="2"/>
    <x v="1"/>
    <n v="140"/>
    <n v="9102"/>
    <n v="8"/>
    <n v="15"/>
    <n v="5"/>
  </r>
  <r>
    <s v="Tulip Violet"/>
    <s v=" Sector 69 Gurgaon"/>
    <x v="1"/>
    <n v="175000"/>
    <n v="9459"/>
    <s v="East"/>
    <x v="0"/>
    <x v="9"/>
    <n v="1.8500898615075499E-2"/>
    <n v="1850"/>
    <m/>
    <m/>
    <n v="3"/>
    <n v="4"/>
    <n v="2"/>
    <n v="3"/>
    <s v="plurifamiliar"/>
    <n v="14"/>
    <n v="0"/>
    <n v="0"/>
    <n v="0"/>
    <n v="0"/>
    <n v="0"/>
    <n v="1"/>
    <n v="1"/>
    <n v="1"/>
    <n v="1"/>
    <n v="1"/>
    <n v="1"/>
    <n v="1"/>
    <n v="1"/>
    <n v="1"/>
    <n v="1"/>
    <n v="1"/>
    <n v="1"/>
    <n v="1"/>
    <n v="1"/>
    <n v="1"/>
    <n v="1"/>
    <n v="1"/>
    <n v="1"/>
    <n v="1"/>
    <n v="0"/>
    <n v="0"/>
    <n v="0"/>
    <n v="1"/>
    <x v="1"/>
    <x v="0"/>
    <n v="1"/>
    <n v="1"/>
    <n v="0"/>
    <n v="3"/>
    <n v="0"/>
    <n v="0"/>
    <n v="0"/>
    <n v="1"/>
    <n v="0"/>
    <n v="1"/>
    <n v="1"/>
    <n v="0"/>
    <n v="0"/>
    <n v="0"/>
    <n v="0"/>
    <n v="3"/>
    <n v="0"/>
    <n v="0"/>
    <n v="0"/>
    <n v="0"/>
    <n v="2"/>
    <x v="1"/>
    <n v="175"/>
    <n v="9459"/>
    <n v="9"/>
    <n v="16"/>
    <n v="5"/>
  </r>
  <r>
    <s v="Tulip Violet"/>
    <s v=" Sector 69 Gurgaon"/>
    <x v="1"/>
    <n v="136000"/>
    <n v="8618"/>
    <s v="West"/>
    <x v="0"/>
    <x v="12"/>
    <n v="1.5780923648178201E-2"/>
    <n v="1039"/>
    <m/>
    <n v="1578"/>
    <n v="3"/>
    <n v="3"/>
    <n v="1"/>
    <n v="3"/>
    <s v="plurifamiliar"/>
    <n v="14"/>
    <n v="12"/>
    <n v="0"/>
    <n v="0"/>
    <n v="1"/>
    <n v="0"/>
    <n v="1"/>
    <n v="1"/>
    <n v="1"/>
    <n v="1"/>
    <n v="0"/>
    <n v="0"/>
    <n v="1"/>
    <n v="1"/>
    <n v="1"/>
    <n v="0"/>
    <n v="1"/>
    <n v="1"/>
    <n v="1"/>
    <n v="1"/>
    <n v="1"/>
    <n v="1"/>
    <n v="1"/>
    <n v="1"/>
    <n v="1"/>
    <n v="0"/>
    <n v="0"/>
    <n v="0"/>
    <n v="1"/>
    <x v="1"/>
    <x v="0"/>
    <n v="1"/>
    <n v="1"/>
    <n v="0"/>
    <n v="0"/>
    <n v="0"/>
    <n v="0"/>
    <n v="0"/>
    <n v="0"/>
    <n v="0"/>
    <n v="1"/>
    <n v="0"/>
    <n v="0"/>
    <n v="0"/>
    <n v="0"/>
    <n v="0"/>
    <n v="0"/>
    <n v="0"/>
    <n v="0"/>
    <n v="0"/>
    <n v="0"/>
    <n v="0"/>
    <x v="0"/>
    <n v="136"/>
    <n v="8618"/>
    <n v="1"/>
    <n v="14"/>
    <n v="5"/>
  </r>
  <r>
    <s v="Tulip Violet"/>
    <s v=" Sector 69 Gurgaon"/>
    <x v="1"/>
    <n v="151000"/>
    <n v="9569"/>
    <s v="West"/>
    <x v="0"/>
    <x v="9"/>
    <n v="1.57801233148709E-2"/>
    <n v="1100"/>
    <m/>
    <n v="1578"/>
    <n v="3"/>
    <n v="3"/>
    <n v="2"/>
    <n v="3"/>
    <s v="plurifamiliar"/>
    <n v="14"/>
    <n v="0"/>
    <n v="0"/>
    <n v="0"/>
    <n v="1"/>
    <n v="0"/>
    <n v="1"/>
    <n v="1"/>
    <n v="1"/>
    <n v="1"/>
    <n v="1"/>
    <n v="1"/>
    <n v="1"/>
    <n v="1"/>
    <n v="1"/>
    <n v="1"/>
    <n v="1"/>
    <n v="1"/>
    <n v="1"/>
    <n v="1"/>
    <n v="1"/>
    <n v="1"/>
    <n v="1"/>
    <n v="1"/>
    <n v="1"/>
    <n v="0"/>
    <n v="0"/>
    <n v="0"/>
    <n v="1"/>
    <x v="1"/>
    <x v="0"/>
    <n v="1"/>
    <n v="1"/>
    <n v="0"/>
    <n v="1"/>
    <n v="1"/>
    <n v="1"/>
    <n v="1"/>
    <n v="1"/>
    <n v="1"/>
    <n v="1"/>
    <n v="1"/>
    <n v="0"/>
    <n v="0"/>
    <n v="0"/>
    <n v="1"/>
    <n v="1"/>
    <n v="0"/>
    <n v="0"/>
    <n v="0"/>
    <n v="0"/>
    <n v="1"/>
    <x v="2"/>
    <n v="151"/>
    <n v="9569"/>
    <n v="10"/>
    <n v="17"/>
    <n v="5"/>
  </r>
  <r>
    <s v="Tulip Violet"/>
    <s v=" Sector 69 Gurgaon"/>
    <x v="1"/>
    <n v="143000"/>
    <n v="8886"/>
    <s v="South-West"/>
    <x v="0"/>
    <x v="12"/>
    <n v="1.6092730137294599E-2"/>
    <n v="1039"/>
    <m/>
    <n v="1608"/>
    <n v="3"/>
    <n v="3"/>
    <n v="2"/>
    <n v="3"/>
    <s v="plurifamiliar"/>
    <n v="14"/>
    <n v="1"/>
    <n v="0"/>
    <n v="0"/>
    <n v="1"/>
    <n v="0"/>
    <n v="1"/>
    <n v="1"/>
    <n v="1"/>
    <n v="1"/>
    <n v="0"/>
    <n v="0"/>
    <n v="1"/>
    <n v="1"/>
    <n v="1"/>
    <n v="0"/>
    <n v="1"/>
    <n v="1"/>
    <n v="1"/>
    <n v="0"/>
    <n v="1"/>
    <n v="1"/>
    <n v="1"/>
    <n v="1"/>
    <n v="1"/>
    <n v="0"/>
    <n v="0"/>
    <n v="0"/>
    <n v="1"/>
    <x v="1"/>
    <x v="0"/>
    <n v="1"/>
    <n v="1"/>
    <n v="0"/>
    <n v="0"/>
    <n v="0"/>
    <n v="0"/>
    <n v="0"/>
    <n v="0"/>
    <n v="0"/>
    <n v="1"/>
    <n v="0"/>
    <n v="0"/>
    <n v="0"/>
    <n v="0"/>
    <n v="0"/>
    <n v="0"/>
    <n v="0"/>
    <n v="0"/>
    <n v="0"/>
    <n v="0"/>
    <n v="0"/>
    <x v="0"/>
    <n v="143"/>
    <n v="8886"/>
    <n v="1"/>
    <n v="13"/>
    <n v="5"/>
  </r>
  <r>
    <s v="Tulip Violet"/>
    <s v=" Sector 69 Gurgaon"/>
    <x v="1"/>
    <n v="138000"/>
    <n v="8972"/>
    <s v="West"/>
    <x v="0"/>
    <x v="9"/>
    <n v="1.53811859117253E-2"/>
    <n v="1538"/>
    <m/>
    <m/>
    <n v="3"/>
    <n v="3"/>
    <n v="1"/>
    <n v="3"/>
    <s v="plurifamiliar"/>
    <n v="14"/>
    <n v="12"/>
    <n v="0"/>
    <n v="0"/>
    <n v="0"/>
    <n v="0"/>
    <n v="1"/>
    <n v="1"/>
    <n v="1"/>
    <n v="0"/>
    <n v="1"/>
    <n v="1"/>
    <n v="1"/>
    <n v="1"/>
    <n v="1"/>
    <n v="1"/>
    <n v="1"/>
    <n v="1"/>
    <n v="1"/>
    <n v="1"/>
    <n v="1"/>
    <n v="1"/>
    <n v="1"/>
    <n v="1"/>
    <n v="1"/>
    <n v="0"/>
    <n v="0"/>
    <n v="0"/>
    <n v="1"/>
    <x v="1"/>
    <x v="0"/>
    <n v="1"/>
    <n v="1"/>
    <n v="0"/>
    <n v="0"/>
    <n v="0"/>
    <n v="0"/>
    <n v="0"/>
    <n v="0"/>
    <n v="0"/>
    <n v="1"/>
    <n v="0"/>
    <n v="0"/>
    <n v="0"/>
    <n v="0"/>
    <n v="0"/>
    <n v="0"/>
    <n v="0"/>
    <n v="0"/>
    <n v="0"/>
    <n v="0"/>
    <n v="0"/>
    <x v="0"/>
    <n v="138"/>
    <n v="8972"/>
    <n v="1"/>
    <n v="15"/>
    <n v="5"/>
  </r>
  <r>
    <s v="Tulip Violet"/>
    <s v=" Sector 69 Gurgaon"/>
    <x v="1"/>
    <n v="200000"/>
    <n v="9583"/>
    <s v="South-East"/>
    <x v="0"/>
    <x v="7"/>
    <n v="2.0870291140561398E-2"/>
    <m/>
    <m/>
    <n v="2087"/>
    <n v="4"/>
    <n v="4"/>
    <n v="2"/>
    <n v="4"/>
    <s v="plurifamiliar"/>
    <n v="14"/>
    <n v="0"/>
    <n v="0"/>
    <n v="0"/>
    <n v="0"/>
    <n v="0"/>
    <n v="1"/>
    <n v="1"/>
    <n v="1"/>
    <n v="1"/>
    <n v="0"/>
    <n v="1"/>
    <n v="1"/>
    <n v="1"/>
    <n v="1"/>
    <n v="1"/>
    <n v="1"/>
    <n v="1"/>
    <n v="1"/>
    <n v="1"/>
    <n v="1"/>
    <n v="1"/>
    <n v="1"/>
    <n v="1"/>
    <n v="1"/>
    <n v="0"/>
    <n v="0"/>
    <n v="0"/>
    <n v="1"/>
    <x v="1"/>
    <x v="0"/>
    <n v="1"/>
    <n v="1"/>
    <n v="0"/>
    <n v="0"/>
    <n v="0"/>
    <n v="0"/>
    <n v="0"/>
    <n v="0"/>
    <n v="0"/>
    <n v="1"/>
    <n v="0"/>
    <n v="0"/>
    <n v="0"/>
    <n v="0"/>
    <n v="0"/>
    <n v="0"/>
    <n v="0"/>
    <n v="0"/>
    <n v="0"/>
    <n v="0"/>
    <n v="0"/>
    <x v="0"/>
    <n v="200"/>
    <n v="9583"/>
    <n v="1"/>
    <n v="15"/>
    <n v="5"/>
  </r>
  <r>
    <s v="Tulip Violet"/>
    <s v=" Sector 69 Gurgaon"/>
    <x v="1"/>
    <n v="155000"/>
    <n v="9639"/>
    <s v="East"/>
    <x v="0"/>
    <x v="12"/>
    <n v="1.6080506276584701E-2"/>
    <m/>
    <m/>
    <n v="1608"/>
    <n v="3"/>
    <n v="3"/>
    <n v="2"/>
    <n v="3"/>
    <s v="plurifamiliar"/>
    <n v="14"/>
    <n v="2"/>
    <n v="0"/>
    <n v="0"/>
    <n v="1"/>
    <n v="0"/>
    <n v="1"/>
    <n v="1"/>
    <n v="1"/>
    <n v="1"/>
    <n v="0"/>
    <n v="0"/>
    <n v="1"/>
    <n v="1"/>
    <n v="1"/>
    <n v="0"/>
    <n v="1"/>
    <n v="1"/>
    <n v="1"/>
    <n v="0"/>
    <n v="1"/>
    <n v="1"/>
    <n v="1"/>
    <n v="1"/>
    <n v="1"/>
    <n v="0"/>
    <n v="0"/>
    <n v="0"/>
    <n v="1"/>
    <x v="1"/>
    <x v="0"/>
    <n v="1"/>
    <n v="1"/>
    <n v="2"/>
    <n v="3"/>
    <n v="0"/>
    <n v="0"/>
    <n v="0"/>
    <n v="1"/>
    <n v="0"/>
    <n v="1"/>
    <n v="0"/>
    <n v="0"/>
    <n v="0"/>
    <n v="0"/>
    <n v="0"/>
    <n v="3"/>
    <n v="0"/>
    <n v="0"/>
    <n v="0"/>
    <n v="0"/>
    <n v="2"/>
    <x v="1"/>
    <n v="155"/>
    <n v="9639"/>
    <n v="10"/>
    <n v="13"/>
    <n v="5"/>
  </r>
  <r>
    <s v="Tulip Violet"/>
    <s v=" Sector 69 Gurgaon"/>
    <x v="1"/>
    <n v="146000"/>
    <n v="9252"/>
    <s v="North-East"/>
    <x v="0"/>
    <x v="9"/>
    <n v="1.5780371811500198E-2"/>
    <m/>
    <m/>
    <n v="1578"/>
    <n v="3"/>
    <n v="3"/>
    <n v="2"/>
    <n v="3"/>
    <s v="plurifamiliar"/>
    <n v="14"/>
    <n v="0"/>
    <n v="0"/>
    <n v="0"/>
    <n v="1"/>
    <n v="0"/>
    <n v="1"/>
    <n v="1"/>
    <n v="1"/>
    <n v="1"/>
    <n v="1"/>
    <n v="1"/>
    <n v="1"/>
    <n v="1"/>
    <n v="1"/>
    <n v="1"/>
    <n v="1"/>
    <n v="1"/>
    <n v="1"/>
    <n v="1"/>
    <n v="1"/>
    <n v="1"/>
    <n v="1"/>
    <n v="1"/>
    <n v="1"/>
    <n v="0"/>
    <n v="0"/>
    <n v="0"/>
    <n v="1"/>
    <x v="1"/>
    <x v="0"/>
    <n v="1"/>
    <n v="1"/>
    <n v="0"/>
    <n v="3"/>
    <n v="0"/>
    <n v="0"/>
    <n v="0"/>
    <n v="1"/>
    <n v="0"/>
    <n v="1"/>
    <n v="1"/>
    <n v="0"/>
    <n v="0"/>
    <n v="0"/>
    <n v="0"/>
    <n v="3"/>
    <n v="0"/>
    <n v="0"/>
    <n v="0"/>
    <n v="0"/>
    <n v="2"/>
    <x v="1"/>
    <n v="146"/>
    <n v="9252"/>
    <n v="9"/>
    <n v="17"/>
    <n v="5"/>
  </r>
  <r>
    <s v="Tulip Violet"/>
    <s v=" Sector 69 Gurgaon"/>
    <x v="1"/>
    <n v="168000"/>
    <n v="10071"/>
    <s v="West"/>
    <x v="0"/>
    <x v="7"/>
    <n v="1.6681560917485801E-2"/>
    <m/>
    <m/>
    <n v="1668"/>
    <n v="3"/>
    <n v="3"/>
    <n v="2"/>
    <n v="3"/>
    <s v="plurifamiliar"/>
    <n v="14"/>
    <n v="0"/>
    <n v="0"/>
    <n v="0"/>
    <n v="0"/>
    <n v="0"/>
    <n v="1"/>
    <n v="1"/>
    <n v="1"/>
    <n v="1"/>
    <n v="0"/>
    <n v="1"/>
    <n v="1"/>
    <n v="1"/>
    <n v="1"/>
    <n v="1"/>
    <n v="1"/>
    <n v="1"/>
    <n v="1"/>
    <n v="1"/>
    <n v="1"/>
    <n v="1"/>
    <n v="1"/>
    <n v="1"/>
    <n v="1"/>
    <n v="0"/>
    <n v="0"/>
    <n v="0"/>
    <n v="1"/>
    <x v="1"/>
    <x v="0"/>
    <n v="1"/>
    <n v="1"/>
    <n v="0"/>
    <n v="0"/>
    <n v="0"/>
    <n v="0"/>
    <n v="0"/>
    <n v="0"/>
    <n v="0"/>
    <n v="1"/>
    <n v="0"/>
    <n v="0"/>
    <n v="0"/>
    <n v="0"/>
    <n v="0"/>
    <n v="0"/>
    <n v="0"/>
    <n v="0"/>
    <n v="0"/>
    <n v="0"/>
    <n v="0"/>
    <x v="0"/>
    <n v="168"/>
    <n v="10071"/>
    <n v="1"/>
    <n v="15"/>
    <n v="5"/>
  </r>
  <r>
    <s v="Tulip Violet"/>
    <s v=" Sector 69 Gurgaon"/>
    <x v="1"/>
    <n v="120000"/>
    <n v="8888"/>
    <s v="North-West"/>
    <x v="0"/>
    <x v="7"/>
    <n v="1.3501350135013499E-2"/>
    <m/>
    <m/>
    <n v="1350"/>
    <n v="2"/>
    <n v="3"/>
    <n v="1"/>
    <n v="2"/>
    <s v="unifamiliar"/>
    <n v="14"/>
    <n v="0"/>
    <n v="0"/>
    <n v="0"/>
    <n v="0"/>
    <n v="0"/>
    <n v="1"/>
    <n v="1"/>
    <n v="1"/>
    <n v="1"/>
    <n v="0"/>
    <n v="1"/>
    <n v="1"/>
    <n v="1"/>
    <n v="1"/>
    <n v="1"/>
    <n v="1"/>
    <n v="1"/>
    <n v="1"/>
    <n v="1"/>
    <n v="1"/>
    <n v="1"/>
    <n v="1"/>
    <n v="1"/>
    <n v="1"/>
    <n v="0"/>
    <n v="0"/>
    <n v="0"/>
    <n v="1"/>
    <x v="1"/>
    <x v="0"/>
    <n v="1"/>
    <n v="1"/>
    <n v="0"/>
    <n v="0"/>
    <n v="0"/>
    <n v="0"/>
    <n v="0"/>
    <n v="0"/>
    <n v="0"/>
    <n v="1"/>
    <n v="0"/>
    <n v="0"/>
    <n v="0"/>
    <n v="0"/>
    <n v="0"/>
    <n v="0"/>
    <n v="0"/>
    <n v="0"/>
    <n v="0"/>
    <n v="0"/>
    <n v="0"/>
    <x v="0"/>
    <n v="120"/>
    <n v="8888"/>
    <n v="1"/>
    <n v="15"/>
    <n v="5"/>
  </r>
  <r>
    <s v="Tulip Violet"/>
    <s v=" Sector 69 Gurgaon"/>
    <x v="1"/>
    <n v="166000"/>
    <n v="10134"/>
    <s v="South-West"/>
    <x v="0"/>
    <x v="7"/>
    <n v="1.6380501282810302E-2"/>
    <m/>
    <m/>
    <n v="1638"/>
    <n v="3"/>
    <n v="3"/>
    <n v="2"/>
    <n v="3"/>
    <s v="plurifamiliar"/>
    <n v="14"/>
    <n v="0"/>
    <n v="0"/>
    <n v="0"/>
    <n v="0"/>
    <n v="0"/>
    <n v="1"/>
    <n v="1"/>
    <n v="1"/>
    <n v="1"/>
    <n v="0"/>
    <n v="1"/>
    <n v="1"/>
    <n v="1"/>
    <n v="1"/>
    <n v="1"/>
    <n v="1"/>
    <n v="1"/>
    <n v="1"/>
    <n v="1"/>
    <n v="1"/>
    <n v="1"/>
    <n v="1"/>
    <n v="1"/>
    <n v="1"/>
    <n v="0"/>
    <n v="0"/>
    <n v="0"/>
    <n v="1"/>
    <x v="1"/>
    <x v="0"/>
    <n v="1"/>
    <n v="1"/>
    <n v="0"/>
    <n v="0"/>
    <n v="0"/>
    <n v="0"/>
    <n v="0"/>
    <n v="0"/>
    <n v="0"/>
    <n v="1"/>
    <n v="0"/>
    <n v="0"/>
    <n v="0"/>
    <n v="0"/>
    <n v="0"/>
    <n v="0"/>
    <n v="0"/>
    <n v="0"/>
    <n v="0"/>
    <n v="0"/>
    <n v="0"/>
    <x v="0"/>
    <n v="166"/>
    <n v="10134"/>
    <n v="1"/>
    <n v="15"/>
    <n v="5"/>
  </r>
  <r>
    <s v="Tulip Violet"/>
    <s v=" Sector 69 Gurgaon"/>
    <x v="1"/>
    <n v="160000"/>
    <n v="10139"/>
    <s v="North-West"/>
    <x v="0"/>
    <x v="9"/>
    <n v="1.57806489791892E-2"/>
    <m/>
    <m/>
    <n v="1578"/>
    <n v="3"/>
    <n v="3"/>
    <n v="2"/>
    <n v="3"/>
    <s v="plurifamiliar"/>
    <n v="14"/>
    <n v="0"/>
    <n v="0"/>
    <n v="0"/>
    <n v="1"/>
    <n v="0"/>
    <n v="1"/>
    <n v="1"/>
    <n v="1"/>
    <n v="1"/>
    <n v="1"/>
    <n v="1"/>
    <n v="1"/>
    <n v="1"/>
    <n v="1"/>
    <n v="1"/>
    <n v="1"/>
    <n v="1"/>
    <n v="1"/>
    <n v="1"/>
    <n v="1"/>
    <n v="1"/>
    <n v="1"/>
    <n v="1"/>
    <n v="1"/>
    <n v="0"/>
    <n v="0"/>
    <n v="0"/>
    <n v="1"/>
    <x v="1"/>
    <x v="0"/>
    <n v="1"/>
    <n v="1"/>
    <n v="0"/>
    <n v="0"/>
    <n v="0"/>
    <n v="0"/>
    <n v="0"/>
    <n v="0"/>
    <n v="0"/>
    <n v="1"/>
    <n v="0"/>
    <n v="0"/>
    <n v="0"/>
    <n v="0"/>
    <n v="0"/>
    <n v="0"/>
    <n v="0"/>
    <n v="0"/>
    <n v="0"/>
    <n v="0"/>
    <n v="0"/>
    <x v="0"/>
    <n v="160"/>
    <n v="10139"/>
    <n v="1"/>
    <n v="17"/>
    <n v="5"/>
  </r>
  <r>
    <s v="Tulip Violet"/>
    <s v=" Sector 69 Gurgaon"/>
    <x v="1"/>
    <n v="176000"/>
    <n v="9513"/>
    <s v="South-West"/>
    <x v="0"/>
    <x v="7"/>
    <n v="1.8500998633448899E-2"/>
    <m/>
    <m/>
    <n v="1850"/>
    <n v="3"/>
    <n v="4"/>
    <n v="2"/>
    <n v="3"/>
    <s v="plurifamiliar"/>
    <n v="14"/>
    <n v="0"/>
    <n v="0"/>
    <n v="0"/>
    <n v="0"/>
    <n v="0"/>
    <n v="1"/>
    <n v="1"/>
    <n v="1"/>
    <n v="1"/>
    <n v="0"/>
    <n v="1"/>
    <n v="1"/>
    <n v="1"/>
    <n v="1"/>
    <n v="1"/>
    <n v="1"/>
    <n v="1"/>
    <n v="1"/>
    <n v="1"/>
    <n v="1"/>
    <n v="1"/>
    <n v="1"/>
    <n v="1"/>
    <n v="1"/>
    <n v="0"/>
    <n v="0"/>
    <n v="0"/>
    <n v="1"/>
    <x v="1"/>
    <x v="0"/>
    <n v="1"/>
    <n v="1"/>
    <n v="0"/>
    <n v="0"/>
    <n v="0"/>
    <n v="0"/>
    <n v="0"/>
    <n v="0"/>
    <n v="0"/>
    <n v="1"/>
    <n v="0"/>
    <n v="0"/>
    <n v="0"/>
    <n v="0"/>
    <n v="0"/>
    <n v="0"/>
    <n v="0"/>
    <n v="0"/>
    <n v="0"/>
    <n v="0"/>
    <n v="0"/>
    <x v="0"/>
    <n v="176"/>
    <n v="9513"/>
    <n v="1"/>
    <n v="15"/>
    <n v="5"/>
  </r>
  <r>
    <s v="Tulip Violet"/>
    <s v=" Sector 69 Gurgaon"/>
    <x v="1"/>
    <n v="131000"/>
    <n v="8517"/>
    <s v="East"/>
    <x v="0"/>
    <x v="9"/>
    <n v="1.5381002700481299E-2"/>
    <m/>
    <m/>
    <n v="1538"/>
    <n v="3"/>
    <n v="3"/>
    <n v="2"/>
    <n v="3"/>
    <s v="plurifamiliar"/>
    <n v="14"/>
    <n v="12"/>
    <n v="0"/>
    <n v="0"/>
    <n v="1"/>
    <n v="0"/>
    <n v="1"/>
    <n v="1"/>
    <n v="1"/>
    <n v="1"/>
    <n v="1"/>
    <n v="1"/>
    <n v="1"/>
    <n v="1"/>
    <n v="1"/>
    <n v="1"/>
    <n v="1"/>
    <n v="1"/>
    <n v="1"/>
    <n v="1"/>
    <n v="1"/>
    <n v="1"/>
    <n v="1"/>
    <n v="1"/>
    <n v="1"/>
    <n v="0"/>
    <n v="0"/>
    <n v="0"/>
    <n v="1"/>
    <x v="1"/>
    <x v="0"/>
    <n v="1"/>
    <n v="1"/>
    <n v="0"/>
    <n v="3"/>
    <n v="0"/>
    <n v="0"/>
    <n v="0"/>
    <n v="1"/>
    <n v="0"/>
    <n v="1"/>
    <n v="1"/>
    <n v="0"/>
    <n v="0"/>
    <n v="0"/>
    <n v="1"/>
    <n v="3"/>
    <n v="0"/>
    <n v="0"/>
    <n v="0"/>
    <n v="0"/>
    <n v="2"/>
    <x v="1"/>
    <n v="131"/>
    <n v="8517"/>
    <n v="10"/>
    <n v="17"/>
    <n v="5"/>
  </r>
  <r>
    <s v="Tulip Violet"/>
    <s v=" Sector 69 Gurgaon"/>
    <x v="1"/>
    <n v="192000"/>
    <n v="15360"/>
    <s v="South"/>
    <x v="0"/>
    <x v="9"/>
    <n v="1.2500000000000001E-2"/>
    <n v="1250"/>
    <m/>
    <m/>
    <n v="4"/>
    <n v="4"/>
    <n v="2"/>
    <n v="4"/>
    <s v="plurifamiliar"/>
    <n v="14"/>
    <n v="0"/>
    <n v="0"/>
    <n v="0"/>
    <n v="0"/>
    <n v="0"/>
    <n v="1"/>
    <n v="1"/>
    <n v="1"/>
    <n v="1"/>
    <n v="1"/>
    <n v="1"/>
    <n v="1"/>
    <n v="1"/>
    <n v="1"/>
    <n v="1"/>
    <n v="1"/>
    <n v="1"/>
    <n v="1"/>
    <n v="1"/>
    <n v="1"/>
    <n v="1"/>
    <n v="1"/>
    <n v="1"/>
    <n v="0"/>
    <n v="1"/>
    <n v="1"/>
    <n v="1"/>
    <n v="1"/>
    <x v="1"/>
    <x v="2"/>
    <n v="0"/>
    <n v="0"/>
    <n v="0"/>
    <n v="0"/>
    <n v="0"/>
    <n v="0"/>
    <n v="0"/>
    <n v="0"/>
    <n v="0"/>
    <n v="1"/>
    <n v="0"/>
    <n v="0"/>
    <n v="0"/>
    <n v="0"/>
    <n v="0"/>
    <n v="0"/>
    <n v="0"/>
    <n v="0"/>
    <n v="0"/>
    <n v="0"/>
    <n v="0"/>
    <x v="0"/>
    <n v="192"/>
    <n v="15360"/>
    <n v="1"/>
    <n v="16"/>
    <n v="6"/>
  </r>
  <r>
    <s v="Tulip Violet"/>
    <s v=" Sector 69 Gurgaon"/>
    <x v="1"/>
    <n v="190000"/>
    <n v="9452"/>
    <s v="West"/>
    <x v="0"/>
    <x v="9"/>
    <n v="2.0101565806178501E-2"/>
    <n v="1500"/>
    <m/>
    <n v="2010"/>
    <n v="4"/>
    <n v="4"/>
    <n v="2"/>
    <n v="4"/>
    <s v="plurifamiliar"/>
    <n v="14"/>
    <n v="6"/>
    <n v="0"/>
    <n v="0"/>
    <n v="0"/>
    <n v="1"/>
    <n v="1"/>
    <n v="1"/>
    <n v="1"/>
    <n v="1"/>
    <n v="1"/>
    <n v="1"/>
    <n v="1"/>
    <n v="1"/>
    <n v="1"/>
    <n v="1"/>
    <n v="1"/>
    <n v="1"/>
    <n v="1"/>
    <n v="1"/>
    <n v="1"/>
    <n v="1"/>
    <n v="1"/>
    <n v="1"/>
    <n v="1"/>
    <n v="0"/>
    <n v="0"/>
    <n v="0"/>
    <n v="1"/>
    <x v="1"/>
    <x v="0"/>
    <n v="1"/>
    <n v="1"/>
    <n v="0"/>
    <n v="0"/>
    <n v="0"/>
    <n v="0"/>
    <n v="0"/>
    <n v="0"/>
    <n v="0"/>
    <n v="1"/>
    <n v="0"/>
    <n v="0"/>
    <n v="0"/>
    <n v="0"/>
    <n v="0"/>
    <n v="0"/>
    <n v="0"/>
    <n v="0"/>
    <n v="0"/>
    <n v="0"/>
    <n v="0"/>
    <x v="0"/>
    <n v="190"/>
    <n v="9452"/>
    <n v="1"/>
    <n v="17"/>
    <n v="5"/>
  </r>
  <r>
    <s v="Tulip Violet"/>
    <s v=" Sector 69 Gurgaon"/>
    <x v="1"/>
    <n v="310000"/>
    <n v="9822"/>
    <s v="North"/>
    <x v="0"/>
    <x v="9"/>
    <n v="3.1561800040724897E-2"/>
    <n v="2500"/>
    <m/>
    <n v="3156"/>
    <n v="4"/>
    <n v="6"/>
    <n v="3"/>
    <n v="4"/>
    <s v="plurifamiliar"/>
    <n v="14"/>
    <n v="14"/>
    <n v="1"/>
    <n v="0"/>
    <n v="1"/>
    <n v="0"/>
    <n v="1"/>
    <n v="1"/>
    <n v="1"/>
    <n v="1"/>
    <n v="1"/>
    <n v="1"/>
    <n v="1"/>
    <n v="1"/>
    <n v="1"/>
    <n v="1"/>
    <n v="1"/>
    <n v="1"/>
    <n v="1"/>
    <n v="1"/>
    <n v="1"/>
    <n v="1"/>
    <n v="1"/>
    <n v="1"/>
    <n v="1"/>
    <n v="0"/>
    <n v="0"/>
    <n v="0"/>
    <n v="1"/>
    <x v="1"/>
    <x v="0"/>
    <n v="1"/>
    <n v="1"/>
    <n v="0"/>
    <n v="0"/>
    <n v="0"/>
    <n v="0"/>
    <n v="0"/>
    <n v="0"/>
    <n v="0"/>
    <n v="1"/>
    <n v="1"/>
    <n v="0"/>
    <n v="0"/>
    <n v="0"/>
    <n v="0"/>
    <n v="0"/>
    <n v="0"/>
    <n v="0"/>
    <n v="0"/>
    <n v="0"/>
    <n v="0"/>
    <x v="0"/>
    <n v="310"/>
    <n v="9822"/>
    <n v="2"/>
    <n v="18"/>
    <n v="5"/>
  </r>
  <r>
    <s v="Tulip Violet"/>
    <s v=" Sector 69 Gurgaon"/>
    <x v="1"/>
    <n v="140000"/>
    <n v="8928"/>
    <s v="North"/>
    <x v="0"/>
    <x v="9"/>
    <n v="1.5681003584229299E-2"/>
    <n v="1200"/>
    <m/>
    <n v="1568"/>
    <n v="3"/>
    <n v="3"/>
    <n v="1"/>
    <n v="3"/>
    <s v="plurifamiliar"/>
    <n v="14"/>
    <n v="12"/>
    <n v="0"/>
    <n v="0"/>
    <n v="1"/>
    <n v="0"/>
    <n v="1"/>
    <n v="1"/>
    <n v="1"/>
    <n v="1"/>
    <n v="1"/>
    <n v="1"/>
    <n v="1"/>
    <n v="1"/>
    <n v="1"/>
    <n v="1"/>
    <n v="1"/>
    <n v="1"/>
    <n v="1"/>
    <n v="1"/>
    <n v="1"/>
    <n v="1"/>
    <n v="1"/>
    <n v="1"/>
    <n v="1"/>
    <n v="0"/>
    <n v="0"/>
    <n v="0"/>
    <n v="1"/>
    <x v="1"/>
    <x v="0"/>
    <n v="1"/>
    <n v="1"/>
    <n v="0"/>
    <n v="0"/>
    <n v="0"/>
    <n v="0"/>
    <n v="0"/>
    <n v="0"/>
    <n v="0"/>
    <n v="1"/>
    <n v="0"/>
    <n v="0"/>
    <n v="0"/>
    <n v="0"/>
    <n v="0"/>
    <n v="0"/>
    <n v="0"/>
    <n v="0"/>
    <n v="0"/>
    <n v="0"/>
    <n v="0"/>
    <x v="0"/>
    <n v="140"/>
    <n v="8928"/>
    <n v="1"/>
    <n v="17"/>
    <n v="5"/>
  </r>
  <r>
    <s v="Tulip Violet"/>
    <s v=" Sector 69 Gurgaon"/>
    <x v="1"/>
    <n v="144000"/>
    <n v="9125"/>
    <s v="South"/>
    <x v="0"/>
    <x v="9"/>
    <n v="1.5780821917808201E-2"/>
    <n v="1200"/>
    <m/>
    <n v="1578"/>
    <n v="3"/>
    <n v="3"/>
    <n v="2"/>
    <n v="3"/>
    <s v="plurifamiliar"/>
    <n v="14"/>
    <n v="1"/>
    <n v="0"/>
    <n v="0"/>
    <n v="1"/>
    <n v="0"/>
    <n v="1"/>
    <n v="1"/>
    <n v="1"/>
    <n v="1"/>
    <n v="1"/>
    <n v="1"/>
    <n v="1"/>
    <n v="1"/>
    <n v="1"/>
    <n v="1"/>
    <n v="1"/>
    <n v="1"/>
    <n v="1"/>
    <n v="1"/>
    <n v="1"/>
    <n v="1"/>
    <n v="1"/>
    <n v="1"/>
    <n v="1"/>
    <n v="0"/>
    <n v="0"/>
    <n v="0"/>
    <n v="1"/>
    <x v="1"/>
    <x v="0"/>
    <n v="1"/>
    <n v="1"/>
    <n v="0"/>
    <n v="0"/>
    <n v="0"/>
    <n v="0"/>
    <n v="0"/>
    <n v="0"/>
    <n v="0"/>
    <n v="1"/>
    <n v="0"/>
    <n v="0"/>
    <n v="0"/>
    <n v="0"/>
    <n v="0"/>
    <n v="0"/>
    <n v="0"/>
    <n v="0"/>
    <n v="0"/>
    <n v="0"/>
    <n v="0"/>
    <x v="0"/>
    <n v="144"/>
    <n v="9125"/>
    <n v="1"/>
    <n v="17"/>
    <n v="5"/>
  </r>
  <r>
    <s v="Tulip Violet"/>
    <s v=" Sector 69 Gurgaon"/>
    <x v="1"/>
    <n v="305000"/>
    <n v="9664"/>
    <s v="South-West"/>
    <x v="0"/>
    <x v="0"/>
    <n v="3.1560430463576102E-2"/>
    <m/>
    <m/>
    <n v="3156"/>
    <n v="4"/>
    <n v="5"/>
    <n v="3"/>
    <n v="4"/>
    <s v="plurifamiliar"/>
    <n v="14"/>
    <n v="14"/>
    <n v="1"/>
    <n v="0"/>
    <n v="0"/>
    <n v="0"/>
    <n v="0"/>
    <n v="0"/>
    <n v="1"/>
    <n v="0"/>
    <n v="0"/>
    <n v="0"/>
    <n v="1"/>
    <n v="0"/>
    <n v="1"/>
    <n v="1"/>
    <n v="1"/>
    <n v="1"/>
    <n v="1"/>
    <n v="1"/>
    <n v="0"/>
    <n v="0"/>
    <n v="0"/>
    <n v="1"/>
    <n v="1"/>
    <n v="0"/>
    <n v="0"/>
    <n v="0"/>
    <n v="1"/>
    <x v="1"/>
    <x v="0"/>
    <n v="1"/>
    <n v="1"/>
    <n v="0"/>
    <n v="0"/>
    <n v="0"/>
    <n v="0"/>
    <n v="0"/>
    <n v="0"/>
    <n v="0"/>
    <n v="1"/>
    <n v="0"/>
    <n v="0"/>
    <n v="0"/>
    <n v="0"/>
    <n v="0"/>
    <n v="0"/>
    <n v="0"/>
    <n v="0"/>
    <n v="0"/>
    <n v="0"/>
    <n v="0"/>
    <x v="0"/>
    <n v="305"/>
    <n v="9664"/>
    <n v="1"/>
    <n v="9"/>
    <n v="5"/>
  </r>
  <r>
    <s v="Tulip Violet"/>
    <s v=" Sector 69 Gurgaon"/>
    <x v="1"/>
    <n v="128000"/>
    <n v="8111"/>
    <s v="South-West"/>
    <x v="0"/>
    <x v="0"/>
    <n v="1.5781038096412198E-2"/>
    <m/>
    <m/>
    <n v="1578"/>
    <n v="3"/>
    <n v="3"/>
    <n v="2"/>
    <n v="3"/>
    <s v="plurifamiliar"/>
    <n v="14"/>
    <n v="12"/>
    <n v="0"/>
    <n v="0"/>
    <n v="1"/>
    <n v="0"/>
    <n v="0"/>
    <n v="0"/>
    <n v="1"/>
    <n v="0"/>
    <n v="0"/>
    <n v="0"/>
    <n v="1"/>
    <n v="0"/>
    <n v="1"/>
    <n v="1"/>
    <n v="1"/>
    <n v="1"/>
    <n v="1"/>
    <n v="1"/>
    <n v="0"/>
    <n v="0"/>
    <n v="0"/>
    <n v="1"/>
    <n v="1"/>
    <n v="0"/>
    <n v="0"/>
    <n v="0"/>
    <n v="1"/>
    <x v="1"/>
    <x v="0"/>
    <n v="1"/>
    <n v="1"/>
    <n v="0"/>
    <n v="3"/>
    <n v="0"/>
    <n v="0"/>
    <n v="0"/>
    <n v="0"/>
    <n v="0"/>
    <n v="1"/>
    <n v="0"/>
    <n v="0"/>
    <n v="0"/>
    <n v="0"/>
    <n v="0"/>
    <n v="3"/>
    <n v="0"/>
    <n v="0"/>
    <n v="0"/>
    <n v="0"/>
    <n v="2"/>
    <x v="1"/>
    <n v="128"/>
    <n v="8111"/>
    <n v="7"/>
    <n v="9"/>
    <n v="5"/>
  </r>
  <r>
    <s v="Tulip Violet"/>
    <s v=" Sector 69 Gurgaon"/>
    <x v="1"/>
    <n v="160000"/>
    <n v="10139"/>
    <s v="South-West"/>
    <x v="0"/>
    <x v="0"/>
    <n v="1.57806489791892E-2"/>
    <m/>
    <m/>
    <n v="1578"/>
    <n v="3"/>
    <n v="3"/>
    <n v="2"/>
    <n v="3"/>
    <s v="plurifamiliar"/>
    <n v="14"/>
    <n v="0"/>
    <n v="0"/>
    <n v="0"/>
    <n v="1"/>
    <n v="0"/>
    <n v="0"/>
    <n v="0"/>
    <n v="1"/>
    <n v="0"/>
    <n v="0"/>
    <n v="0"/>
    <n v="1"/>
    <n v="0"/>
    <n v="1"/>
    <n v="1"/>
    <n v="1"/>
    <n v="1"/>
    <n v="1"/>
    <n v="1"/>
    <n v="0"/>
    <n v="0"/>
    <n v="0"/>
    <n v="1"/>
    <n v="1"/>
    <n v="0"/>
    <n v="0"/>
    <n v="0"/>
    <n v="1"/>
    <x v="1"/>
    <x v="0"/>
    <n v="1"/>
    <n v="1"/>
    <n v="0"/>
    <n v="0"/>
    <n v="0"/>
    <n v="0"/>
    <n v="0"/>
    <n v="0"/>
    <n v="0"/>
    <n v="1"/>
    <n v="0"/>
    <n v="0"/>
    <n v="0"/>
    <n v="0"/>
    <n v="0"/>
    <n v="0"/>
    <n v="0"/>
    <n v="0"/>
    <n v="0"/>
    <n v="0"/>
    <n v="0"/>
    <x v="0"/>
    <n v="160"/>
    <n v="10139"/>
    <n v="1"/>
    <n v="9"/>
    <n v="5"/>
  </r>
  <r>
    <s v="Tulip Violet"/>
    <s v=" Sector 69 Gurgaon"/>
    <x v="1"/>
    <n v="190000"/>
    <n v="9452"/>
    <s v="South-West"/>
    <x v="0"/>
    <x v="0"/>
    <n v="2.0101565806178501E-2"/>
    <m/>
    <m/>
    <n v="2010"/>
    <n v="4"/>
    <n v="4"/>
    <n v="2"/>
    <n v="4"/>
    <s v="plurifamiliar"/>
    <n v="14"/>
    <n v="0"/>
    <n v="0"/>
    <n v="0"/>
    <n v="0"/>
    <n v="0"/>
    <n v="0"/>
    <n v="0"/>
    <n v="1"/>
    <n v="0"/>
    <n v="0"/>
    <n v="0"/>
    <n v="1"/>
    <n v="0"/>
    <n v="1"/>
    <n v="1"/>
    <n v="1"/>
    <n v="1"/>
    <n v="1"/>
    <n v="1"/>
    <n v="0"/>
    <n v="0"/>
    <n v="0"/>
    <n v="1"/>
    <n v="1"/>
    <n v="0"/>
    <n v="0"/>
    <n v="0"/>
    <n v="1"/>
    <x v="1"/>
    <x v="0"/>
    <n v="1"/>
    <n v="1"/>
    <n v="0"/>
    <n v="0"/>
    <n v="0"/>
    <n v="0"/>
    <n v="0"/>
    <n v="0"/>
    <n v="0"/>
    <n v="1"/>
    <n v="0"/>
    <n v="0"/>
    <n v="0"/>
    <n v="0"/>
    <n v="0"/>
    <n v="0"/>
    <n v="0"/>
    <n v="0"/>
    <n v="0"/>
    <n v="0"/>
    <n v="0"/>
    <x v="0"/>
    <n v="190"/>
    <n v="9452"/>
    <n v="1"/>
    <n v="8"/>
    <n v="5"/>
  </r>
  <r>
    <s v="Tulip Violet"/>
    <s v=" Sector 69 Gurgaon"/>
    <x v="1"/>
    <n v="170000"/>
    <n v="10773"/>
    <s v="South-East"/>
    <x v="0"/>
    <x v="0"/>
    <n v="1.5780191218787699E-2"/>
    <m/>
    <m/>
    <n v="1578"/>
    <n v="3"/>
    <n v="3"/>
    <n v="2"/>
    <n v="3"/>
    <s v="plurifamiliar"/>
    <n v="14"/>
    <n v="0"/>
    <n v="0"/>
    <n v="0"/>
    <n v="1"/>
    <n v="0"/>
    <n v="0"/>
    <n v="0"/>
    <n v="1"/>
    <n v="0"/>
    <n v="0"/>
    <n v="0"/>
    <n v="1"/>
    <n v="0"/>
    <n v="1"/>
    <n v="1"/>
    <n v="1"/>
    <n v="1"/>
    <n v="1"/>
    <n v="1"/>
    <n v="0"/>
    <n v="0"/>
    <n v="0"/>
    <n v="1"/>
    <n v="1"/>
    <n v="0"/>
    <n v="0"/>
    <n v="0"/>
    <n v="1"/>
    <x v="1"/>
    <x v="0"/>
    <n v="1"/>
    <n v="1"/>
    <n v="0"/>
    <n v="0"/>
    <n v="0"/>
    <n v="0"/>
    <n v="0"/>
    <n v="0"/>
    <n v="0"/>
    <n v="1"/>
    <n v="0"/>
    <n v="0"/>
    <n v="0"/>
    <n v="0"/>
    <n v="0"/>
    <n v="0"/>
    <n v="0"/>
    <n v="0"/>
    <n v="0"/>
    <n v="0"/>
    <n v="0"/>
    <x v="0"/>
    <n v="170"/>
    <n v="10773"/>
    <n v="1"/>
    <n v="9"/>
    <n v="5"/>
  </r>
  <r>
    <s v="Tulip Violet"/>
    <s v=" Sector 69 Gurgaon"/>
    <x v="1"/>
    <n v="136000"/>
    <n v="8618"/>
    <s v="West"/>
    <x v="0"/>
    <x v="0"/>
    <n v="1.5780923648178201E-2"/>
    <m/>
    <m/>
    <n v="1578"/>
    <n v="3"/>
    <n v="3"/>
    <n v="2"/>
    <n v="3"/>
    <s v="plurifamiliar"/>
    <n v="14"/>
    <n v="12"/>
    <n v="0"/>
    <n v="0"/>
    <n v="1"/>
    <n v="0"/>
    <n v="0"/>
    <n v="0"/>
    <n v="1"/>
    <n v="0"/>
    <n v="0"/>
    <n v="0"/>
    <n v="1"/>
    <n v="0"/>
    <n v="1"/>
    <n v="1"/>
    <n v="1"/>
    <n v="1"/>
    <n v="1"/>
    <n v="1"/>
    <n v="0"/>
    <n v="0"/>
    <n v="0"/>
    <n v="1"/>
    <n v="1"/>
    <n v="0"/>
    <n v="0"/>
    <n v="0"/>
    <n v="1"/>
    <x v="1"/>
    <x v="0"/>
    <n v="1"/>
    <n v="1"/>
    <n v="0"/>
    <n v="3"/>
    <n v="0"/>
    <n v="0"/>
    <n v="0"/>
    <n v="0"/>
    <n v="0"/>
    <n v="1"/>
    <n v="0"/>
    <n v="0"/>
    <n v="0"/>
    <n v="0"/>
    <n v="0"/>
    <n v="3"/>
    <n v="0"/>
    <n v="0"/>
    <n v="0"/>
    <n v="0"/>
    <n v="2"/>
    <x v="1"/>
    <n v="136"/>
    <n v="8618"/>
    <n v="7"/>
    <n v="9"/>
    <n v="5"/>
  </r>
  <r>
    <s v="Tulip Violet"/>
    <s v=" Sector 69 Gurgaon"/>
    <x v="1"/>
    <n v="138000"/>
    <n v="8972"/>
    <s v="East"/>
    <x v="0"/>
    <x v="7"/>
    <n v="1.53811859117253E-2"/>
    <m/>
    <m/>
    <n v="1538"/>
    <n v="3"/>
    <n v="3"/>
    <n v="1"/>
    <n v="3"/>
    <s v="plurifamiliar"/>
    <n v="14"/>
    <n v="12"/>
    <n v="0"/>
    <n v="0"/>
    <n v="0"/>
    <n v="0"/>
    <n v="1"/>
    <n v="1"/>
    <n v="1"/>
    <n v="1"/>
    <n v="0"/>
    <n v="1"/>
    <n v="1"/>
    <n v="1"/>
    <n v="1"/>
    <n v="1"/>
    <n v="1"/>
    <n v="1"/>
    <n v="1"/>
    <n v="1"/>
    <n v="1"/>
    <n v="1"/>
    <n v="1"/>
    <n v="1"/>
    <n v="1"/>
    <n v="0"/>
    <n v="0"/>
    <n v="0"/>
    <n v="1"/>
    <x v="1"/>
    <x v="0"/>
    <n v="1"/>
    <n v="1"/>
    <n v="0"/>
    <n v="0"/>
    <n v="0"/>
    <n v="0"/>
    <n v="0"/>
    <n v="0"/>
    <n v="0"/>
    <n v="1"/>
    <n v="0"/>
    <n v="0"/>
    <n v="0"/>
    <n v="0"/>
    <n v="0"/>
    <n v="0"/>
    <n v="0"/>
    <n v="0"/>
    <n v="0"/>
    <n v="0"/>
    <n v="0"/>
    <x v="0"/>
    <n v="138"/>
    <n v="8972"/>
    <n v="1"/>
    <n v="15"/>
    <n v="5"/>
  </r>
  <r>
    <s v="Tulip Violet"/>
    <s v=" Sector 69 Gurgaon"/>
    <x v="1"/>
    <n v="140000"/>
    <n v="8928"/>
    <s v="North"/>
    <x v="0"/>
    <x v="7"/>
    <n v="1.5681003584229299E-2"/>
    <m/>
    <m/>
    <n v="1568"/>
    <n v="3"/>
    <n v="3"/>
    <n v="1"/>
    <n v="3"/>
    <s v="plurifamiliar"/>
    <n v="14"/>
    <n v="12"/>
    <n v="0"/>
    <n v="0"/>
    <n v="0"/>
    <n v="0"/>
    <n v="1"/>
    <n v="1"/>
    <n v="1"/>
    <n v="0"/>
    <n v="0"/>
    <n v="1"/>
    <n v="1"/>
    <n v="1"/>
    <n v="1"/>
    <n v="1"/>
    <n v="1"/>
    <n v="1"/>
    <n v="1"/>
    <n v="1"/>
    <n v="1"/>
    <n v="1"/>
    <n v="1"/>
    <n v="1"/>
    <n v="1"/>
    <n v="0"/>
    <n v="0"/>
    <n v="0"/>
    <n v="1"/>
    <x v="1"/>
    <x v="0"/>
    <n v="1"/>
    <n v="1"/>
    <n v="0"/>
    <n v="0"/>
    <n v="0"/>
    <n v="0"/>
    <n v="0"/>
    <n v="0"/>
    <n v="0"/>
    <n v="1"/>
    <n v="0"/>
    <n v="0"/>
    <n v="0"/>
    <n v="0"/>
    <n v="0"/>
    <n v="0"/>
    <n v="0"/>
    <n v="0"/>
    <n v="0"/>
    <n v="0"/>
    <n v="0"/>
    <x v="0"/>
    <n v="140"/>
    <n v="8928"/>
    <n v="1"/>
    <n v="14"/>
    <n v="5"/>
  </r>
  <r>
    <s v="Tulip Violet"/>
    <s v=" Sector 69 Gurgaon"/>
    <x v="1"/>
    <n v="137000"/>
    <n v="8907"/>
    <s v="North-East"/>
    <x v="0"/>
    <x v="7"/>
    <n v="1.53811608846974E-2"/>
    <m/>
    <m/>
    <n v="1538"/>
    <n v="3"/>
    <n v="3"/>
    <n v="1"/>
    <n v="3"/>
    <s v="plurifamiliar"/>
    <n v="14"/>
    <n v="12"/>
    <n v="0"/>
    <n v="0"/>
    <n v="0"/>
    <n v="0"/>
    <n v="1"/>
    <n v="1"/>
    <n v="1"/>
    <n v="0"/>
    <n v="0"/>
    <n v="1"/>
    <n v="1"/>
    <n v="1"/>
    <n v="1"/>
    <n v="1"/>
    <n v="1"/>
    <n v="1"/>
    <n v="1"/>
    <n v="1"/>
    <n v="1"/>
    <n v="1"/>
    <n v="1"/>
    <n v="1"/>
    <n v="1"/>
    <n v="0"/>
    <n v="0"/>
    <n v="0"/>
    <n v="1"/>
    <x v="1"/>
    <x v="0"/>
    <n v="1"/>
    <n v="1"/>
    <n v="0"/>
    <n v="0"/>
    <n v="0"/>
    <n v="0"/>
    <n v="0"/>
    <n v="0"/>
    <n v="0"/>
    <n v="1"/>
    <n v="0"/>
    <n v="0"/>
    <n v="0"/>
    <n v="0"/>
    <n v="0"/>
    <n v="0"/>
    <n v="0"/>
    <n v="0"/>
    <n v="0"/>
    <n v="0"/>
    <n v="0"/>
    <x v="0"/>
    <n v="137"/>
    <n v="8907"/>
    <n v="1"/>
    <n v="14"/>
    <n v="5"/>
  </r>
  <r>
    <s v="Tulip Violet"/>
    <s v=" Sector 69 Gurgaon"/>
    <x v="1"/>
    <n v="140000"/>
    <n v="8920"/>
    <s v="East"/>
    <x v="0"/>
    <x v="12"/>
    <n v="1.5695067264573901E-2"/>
    <m/>
    <m/>
    <n v="1568"/>
    <n v="3"/>
    <n v="3"/>
    <n v="1"/>
    <n v="3"/>
    <s v="plurifamiliar"/>
    <n v="14"/>
    <n v="12"/>
    <n v="0"/>
    <n v="0"/>
    <n v="1"/>
    <n v="0"/>
    <n v="1"/>
    <n v="1"/>
    <n v="1"/>
    <n v="1"/>
    <n v="0"/>
    <n v="0"/>
    <n v="1"/>
    <n v="1"/>
    <n v="1"/>
    <n v="0"/>
    <n v="1"/>
    <n v="1"/>
    <n v="1"/>
    <n v="0"/>
    <n v="1"/>
    <n v="1"/>
    <n v="1"/>
    <n v="1"/>
    <n v="1"/>
    <n v="0"/>
    <n v="0"/>
    <n v="0"/>
    <n v="1"/>
    <x v="1"/>
    <x v="0"/>
    <n v="1"/>
    <n v="1"/>
    <n v="0"/>
    <n v="0"/>
    <n v="0"/>
    <n v="0"/>
    <n v="0"/>
    <n v="0"/>
    <n v="0"/>
    <n v="1"/>
    <n v="0"/>
    <n v="0"/>
    <n v="0"/>
    <n v="0"/>
    <n v="0"/>
    <n v="0"/>
    <n v="0"/>
    <n v="0"/>
    <n v="0"/>
    <n v="0"/>
    <n v="0"/>
    <x v="0"/>
    <n v="140"/>
    <n v="8920"/>
    <n v="1"/>
    <n v="13"/>
    <n v="5"/>
  </r>
  <r>
    <s v="Tulip Violet"/>
    <s v=" Sector 69 Gurgaon"/>
    <x v="1"/>
    <n v="170000"/>
    <n v="8445"/>
    <s v="West"/>
    <x v="0"/>
    <x v="7"/>
    <n v="2.0130254588513901E-2"/>
    <m/>
    <m/>
    <n v="2010"/>
    <n v="4"/>
    <n v="4"/>
    <n v="2"/>
    <n v="4"/>
    <s v="plurifamiliar"/>
    <n v="14"/>
    <n v="7"/>
    <n v="0"/>
    <n v="0"/>
    <n v="0"/>
    <n v="0"/>
    <n v="1"/>
    <n v="1"/>
    <n v="1"/>
    <n v="1"/>
    <n v="0"/>
    <n v="0"/>
    <n v="1"/>
    <n v="1"/>
    <n v="1"/>
    <n v="1"/>
    <n v="1"/>
    <n v="1"/>
    <n v="1"/>
    <n v="1"/>
    <n v="1"/>
    <n v="1"/>
    <n v="1"/>
    <n v="1"/>
    <n v="1"/>
    <n v="0"/>
    <n v="0"/>
    <n v="0"/>
    <n v="1"/>
    <x v="1"/>
    <x v="0"/>
    <n v="1"/>
    <n v="1"/>
    <n v="0"/>
    <n v="0"/>
    <n v="0"/>
    <n v="0"/>
    <n v="0"/>
    <n v="0"/>
    <n v="0"/>
    <n v="1"/>
    <n v="0"/>
    <n v="0"/>
    <n v="0"/>
    <n v="0"/>
    <n v="0"/>
    <n v="0"/>
    <n v="0"/>
    <n v="0"/>
    <n v="0"/>
    <n v="0"/>
    <n v="0"/>
    <x v="0"/>
    <n v="170"/>
    <n v="8445"/>
    <n v="1"/>
    <n v="14"/>
    <n v="5"/>
  </r>
  <r>
    <s v="Tulip Violet"/>
    <s v=" Sector 69 Gurgaon"/>
    <x v="1"/>
    <n v="170000"/>
    <n v="8432"/>
    <s v="South"/>
    <x v="4"/>
    <x v="7"/>
    <n v="2.0161290322580599E-2"/>
    <m/>
    <m/>
    <n v="2010"/>
    <n v="4"/>
    <n v="4"/>
    <n v="2"/>
    <n v="4"/>
    <s v="plurifamiliar"/>
    <n v="14"/>
    <n v="10"/>
    <n v="0"/>
    <n v="0"/>
    <n v="0"/>
    <n v="0"/>
    <n v="1"/>
    <n v="1"/>
    <n v="1"/>
    <n v="1"/>
    <n v="0"/>
    <n v="0"/>
    <n v="1"/>
    <n v="1"/>
    <n v="1"/>
    <n v="1"/>
    <n v="1"/>
    <n v="1"/>
    <n v="1"/>
    <n v="1"/>
    <n v="1"/>
    <n v="1"/>
    <n v="1"/>
    <n v="1"/>
    <n v="1"/>
    <n v="0"/>
    <n v="0"/>
    <n v="0"/>
    <n v="1"/>
    <x v="1"/>
    <x v="0"/>
    <n v="1"/>
    <n v="1"/>
    <n v="0"/>
    <n v="0"/>
    <n v="0"/>
    <n v="0"/>
    <n v="0"/>
    <n v="0"/>
    <n v="0"/>
    <n v="1"/>
    <n v="0"/>
    <n v="0"/>
    <n v="0"/>
    <n v="0"/>
    <n v="0"/>
    <n v="0"/>
    <n v="0"/>
    <n v="0"/>
    <n v="0"/>
    <n v="0"/>
    <n v="0"/>
    <x v="0"/>
    <n v="170"/>
    <n v="8432"/>
    <n v="1"/>
    <n v="14"/>
    <n v="5"/>
  </r>
  <r>
    <s v="Tulip Violet"/>
    <s v=" Sector 69 Gurgaon"/>
    <x v="1"/>
    <n v="140000"/>
    <n v="8856"/>
    <s v="West"/>
    <x v="0"/>
    <x v="7"/>
    <n v="1.58084914182475E-2"/>
    <m/>
    <m/>
    <n v="1578"/>
    <n v="3"/>
    <n v="3"/>
    <n v="2"/>
    <n v="3"/>
    <s v="plurifamiliar"/>
    <n v="14"/>
    <n v="9"/>
    <n v="0"/>
    <n v="0"/>
    <n v="1"/>
    <n v="0"/>
    <n v="1"/>
    <n v="1"/>
    <n v="1"/>
    <n v="1"/>
    <n v="0"/>
    <n v="0"/>
    <n v="1"/>
    <n v="1"/>
    <n v="1"/>
    <n v="1"/>
    <n v="1"/>
    <n v="1"/>
    <n v="1"/>
    <n v="1"/>
    <n v="1"/>
    <n v="1"/>
    <n v="1"/>
    <n v="1"/>
    <n v="1"/>
    <n v="0"/>
    <n v="0"/>
    <n v="0"/>
    <n v="1"/>
    <x v="1"/>
    <x v="0"/>
    <n v="1"/>
    <n v="1"/>
    <n v="0"/>
    <n v="0"/>
    <n v="0"/>
    <n v="0"/>
    <n v="0"/>
    <n v="0"/>
    <n v="0"/>
    <n v="1"/>
    <n v="0"/>
    <n v="0"/>
    <n v="0"/>
    <n v="0"/>
    <n v="0"/>
    <n v="0"/>
    <n v="0"/>
    <n v="0"/>
    <n v="0"/>
    <n v="0"/>
    <n v="0"/>
    <x v="0"/>
    <n v="140"/>
    <n v="8856"/>
    <n v="1"/>
    <n v="15"/>
    <n v="5"/>
  </r>
  <r>
    <s v="Tulip Violet"/>
    <s v=" Sector 69 Gurgaon"/>
    <x v="1"/>
    <n v="168000"/>
    <n v="8358"/>
    <s v="North"/>
    <x v="0"/>
    <x v="7"/>
    <n v="2.01005025125628E-2"/>
    <m/>
    <m/>
    <n v="2010"/>
    <n v="4"/>
    <n v="4"/>
    <n v="2"/>
    <n v="4"/>
    <s v="plurifamiliar"/>
    <n v="14"/>
    <n v="7"/>
    <n v="0"/>
    <n v="0"/>
    <n v="0"/>
    <n v="0"/>
    <n v="1"/>
    <n v="1"/>
    <n v="1"/>
    <n v="1"/>
    <n v="0"/>
    <n v="1"/>
    <n v="1"/>
    <n v="1"/>
    <n v="1"/>
    <n v="1"/>
    <n v="1"/>
    <n v="1"/>
    <n v="1"/>
    <n v="1"/>
    <n v="1"/>
    <n v="1"/>
    <n v="1"/>
    <n v="1"/>
    <n v="1"/>
    <n v="0"/>
    <n v="0"/>
    <n v="0"/>
    <n v="1"/>
    <x v="1"/>
    <x v="0"/>
    <n v="1"/>
    <n v="1"/>
    <n v="0"/>
    <n v="0"/>
    <n v="0"/>
    <n v="0"/>
    <n v="0"/>
    <n v="0"/>
    <n v="0"/>
    <n v="1"/>
    <n v="0"/>
    <n v="0"/>
    <n v="0"/>
    <n v="0"/>
    <n v="0"/>
    <n v="0"/>
    <n v="0"/>
    <n v="0"/>
    <n v="0"/>
    <n v="0"/>
    <n v="0"/>
    <x v="0"/>
    <n v="168"/>
    <n v="8358"/>
    <n v="1"/>
    <n v="15"/>
    <n v="5"/>
  </r>
  <r>
    <s v="Tulip Violet"/>
    <s v=" Sector 69 Gurgaon"/>
    <x v="1"/>
    <n v="170000"/>
    <n v="8457"/>
    <s v="South"/>
    <x v="0"/>
    <x v="7"/>
    <n v="2.0101690906940899E-2"/>
    <m/>
    <m/>
    <n v="2010"/>
    <n v="4"/>
    <n v="4"/>
    <n v="2"/>
    <n v="4"/>
    <s v="plurifamiliar"/>
    <n v="14"/>
    <n v="1"/>
    <n v="0"/>
    <n v="0"/>
    <n v="0"/>
    <n v="0"/>
    <n v="1"/>
    <n v="1"/>
    <n v="1"/>
    <n v="1"/>
    <n v="0"/>
    <n v="0"/>
    <n v="1"/>
    <n v="1"/>
    <n v="1"/>
    <n v="1"/>
    <n v="1"/>
    <n v="1"/>
    <n v="1"/>
    <n v="1"/>
    <n v="1"/>
    <n v="1"/>
    <n v="1"/>
    <n v="1"/>
    <n v="1"/>
    <n v="0"/>
    <n v="0"/>
    <n v="0"/>
    <n v="1"/>
    <x v="1"/>
    <x v="0"/>
    <n v="1"/>
    <n v="1"/>
    <n v="0"/>
    <n v="0"/>
    <n v="0"/>
    <n v="0"/>
    <n v="0"/>
    <n v="0"/>
    <n v="0"/>
    <n v="1"/>
    <n v="0"/>
    <n v="0"/>
    <n v="0"/>
    <n v="0"/>
    <n v="0"/>
    <n v="0"/>
    <n v="0"/>
    <n v="0"/>
    <n v="0"/>
    <n v="0"/>
    <n v="0"/>
    <x v="0"/>
    <n v="170"/>
    <n v="8457"/>
    <n v="1"/>
    <n v="14"/>
    <n v="5"/>
  </r>
  <r>
    <s v="Tulip Violet"/>
    <s v=" Sector 69 Gurgaon"/>
    <x v="1"/>
    <n v="140000"/>
    <n v="8840"/>
    <s v="North-East"/>
    <x v="0"/>
    <x v="7"/>
    <n v="1.5837104072398099E-2"/>
    <m/>
    <m/>
    <n v="1578"/>
    <n v="3"/>
    <n v="3"/>
    <n v="2"/>
    <n v="3"/>
    <s v="plurifamiliar"/>
    <n v="14"/>
    <n v="1"/>
    <n v="0"/>
    <n v="0"/>
    <n v="0"/>
    <n v="0"/>
    <n v="0"/>
    <n v="1"/>
    <n v="1"/>
    <n v="1"/>
    <n v="0"/>
    <n v="0"/>
    <n v="1"/>
    <n v="1"/>
    <n v="1"/>
    <n v="1"/>
    <n v="1"/>
    <n v="1"/>
    <n v="1"/>
    <n v="1"/>
    <n v="1"/>
    <n v="1"/>
    <n v="1"/>
    <n v="1"/>
    <n v="1"/>
    <n v="0"/>
    <n v="0"/>
    <n v="0"/>
    <n v="1"/>
    <x v="1"/>
    <x v="0"/>
    <n v="1"/>
    <n v="1"/>
    <n v="0"/>
    <n v="0"/>
    <n v="0"/>
    <n v="0"/>
    <n v="0"/>
    <n v="0"/>
    <n v="0"/>
    <n v="1"/>
    <n v="0"/>
    <n v="0"/>
    <n v="0"/>
    <n v="0"/>
    <n v="0"/>
    <n v="0"/>
    <n v="0"/>
    <n v="0"/>
    <n v="0"/>
    <n v="0"/>
    <n v="0"/>
    <x v="0"/>
    <n v="140"/>
    <n v="8840"/>
    <n v="1"/>
    <n v="13"/>
    <n v="5"/>
  </r>
  <r>
    <s v="Tulip Violet"/>
    <s v=" Sector 69 Gurgaon"/>
    <x v="1"/>
    <n v="120000"/>
    <n v="10909"/>
    <s v=""/>
    <x v="1"/>
    <x v="1"/>
    <n v="1.10000916674305E-2"/>
    <m/>
    <n v="1100"/>
    <m/>
    <n v="2"/>
    <n v="3"/>
    <n v="0"/>
    <n v="2"/>
    <s v="unifamiliar"/>
    <n v="15"/>
    <n v="0"/>
    <n v="0"/>
    <n v="0"/>
    <n v="0"/>
    <n v="0"/>
    <m/>
    <m/>
    <m/>
    <m/>
    <m/>
    <m/>
    <m/>
    <m/>
    <m/>
    <m/>
    <m/>
    <m/>
    <m/>
    <m/>
    <m/>
    <m/>
    <m/>
    <n v="1"/>
    <n v="1"/>
    <n v="0"/>
    <n v="0"/>
    <n v="0"/>
    <n v="1"/>
    <x v="1"/>
    <x v="0"/>
    <n v="1"/>
    <n v="1"/>
    <n v="0"/>
    <n v="0"/>
    <n v="0"/>
    <n v="0"/>
    <n v="0"/>
    <n v="0"/>
    <n v="0"/>
    <n v="0"/>
    <n v="0"/>
    <n v="0"/>
    <n v="0"/>
    <n v="0"/>
    <n v="0"/>
    <n v="0"/>
    <n v="0"/>
    <n v="0"/>
    <n v="0"/>
    <n v="0"/>
    <n v="0"/>
    <x v="0"/>
    <n v="120"/>
    <n v="10909"/>
    <n v="0"/>
    <n v="0"/>
    <n v="5"/>
  </r>
  <r>
    <s v="Tulip Violet"/>
    <s v=" Sector 69 Gurgaon"/>
    <x v="1"/>
    <n v="200000"/>
    <n v="10167"/>
    <s v=""/>
    <x v="0"/>
    <x v="0"/>
    <n v="1.9671486180780899E-2"/>
    <n v="1967"/>
    <m/>
    <m/>
    <n v="4"/>
    <n v="4"/>
    <n v="1"/>
    <n v="4"/>
    <s v="plurifamiliar"/>
    <n v="14"/>
    <n v="12"/>
    <n v="0"/>
    <n v="0"/>
    <n v="0"/>
    <n v="0"/>
    <n v="0"/>
    <n v="0"/>
    <n v="1"/>
    <n v="0"/>
    <n v="0"/>
    <n v="1"/>
    <n v="1"/>
    <n v="0"/>
    <n v="1"/>
    <n v="1"/>
    <n v="1"/>
    <n v="1"/>
    <n v="1"/>
    <n v="1"/>
    <n v="0"/>
    <n v="0"/>
    <n v="0"/>
    <n v="1"/>
    <n v="1"/>
    <n v="0"/>
    <n v="0"/>
    <n v="0"/>
    <n v="1"/>
    <x v="1"/>
    <x v="0"/>
    <n v="1"/>
    <n v="1"/>
    <n v="0"/>
    <n v="0"/>
    <n v="0"/>
    <n v="0"/>
    <n v="0"/>
    <n v="0"/>
    <n v="0"/>
    <n v="0"/>
    <n v="0"/>
    <n v="0"/>
    <n v="0"/>
    <n v="0"/>
    <n v="0"/>
    <n v="0"/>
    <n v="0"/>
    <n v="0"/>
    <n v="0"/>
    <n v="0"/>
    <n v="0"/>
    <x v="0"/>
    <n v="200"/>
    <n v="10167"/>
    <n v="0"/>
    <n v="9"/>
    <n v="5"/>
  </r>
  <r>
    <s v="Tulip Violet"/>
    <s v=" Sector 69 Gurgaon"/>
    <x v="1"/>
    <n v="165000"/>
    <n v="8872"/>
    <s v=""/>
    <x v="0"/>
    <x v="11"/>
    <n v="1.8597835888187499E-2"/>
    <m/>
    <n v="1578"/>
    <m/>
    <n v="3"/>
    <n v="3"/>
    <n v="2"/>
    <n v="3"/>
    <s v="plurifamiliar"/>
    <n v="18"/>
    <n v="1"/>
    <n v="0"/>
    <n v="0"/>
    <n v="0"/>
    <n v="0"/>
    <n v="1"/>
    <n v="1"/>
    <n v="1"/>
    <n v="0"/>
    <n v="0"/>
    <n v="1"/>
    <n v="1"/>
    <n v="1"/>
    <n v="1"/>
    <n v="0"/>
    <n v="0"/>
    <n v="1"/>
    <n v="0"/>
    <n v="1"/>
    <n v="1"/>
    <n v="1"/>
    <n v="1"/>
    <n v="1"/>
    <n v="0"/>
    <n v="0"/>
    <n v="1"/>
    <n v="1"/>
    <n v="0"/>
    <x v="1"/>
    <x v="0"/>
    <n v="0"/>
    <n v="0"/>
    <n v="0"/>
    <n v="3"/>
    <n v="0"/>
    <n v="0"/>
    <n v="0"/>
    <n v="0"/>
    <n v="0"/>
    <n v="1"/>
    <n v="0"/>
    <n v="0"/>
    <n v="0"/>
    <n v="0"/>
    <n v="0"/>
    <n v="2"/>
    <n v="0"/>
    <n v="0"/>
    <n v="0"/>
    <n v="0"/>
    <n v="2"/>
    <x v="1"/>
    <n v="165"/>
    <n v="8872"/>
    <n v="6"/>
    <n v="11"/>
    <n v="3"/>
  </r>
  <r>
    <s v="Tulip Violet"/>
    <s v=" Sector 69 Gurgaon"/>
    <x v="1"/>
    <n v="325000"/>
    <n v="10105"/>
    <s v=""/>
    <x v="0"/>
    <x v="17"/>
    <n v="3.2162295893122202E-2"/>
    <m/>
    <m/>
    <n v="3216"/>
    <n v="4"/>
    <n v="5"/>
    <n v="3"/>
    <n v="4"/>
    <s v="plurifamiliar"/>
    <n v="14"/>
    <n v="14"/>
    <n v="0"/>
    <n v="0"/>
    <n v="1"/>
    <n v="0"/>
    <n v="0"/>
    <n v="0"/>
    <n v="1"/>
    <n v="0"/>
    <n v="0"/>
    <n v="0"/>
    <n v="1"/>
    <n v="0"/>
    <n v="0"/>
    <n v="0"/>
    <n v="0"/>
    <n v="1"/>
    <n v="1"/>
    <n v="0"/>
    <n v="0"/>
    <n v="0"/>
    <n v="0"/>
    <n v="1"/>
    <n v="1"/>
    <n v="0"/>
    <n v="0"/>
    <n v="0"/>
    <n v="1"/>
    <x v="1"/>
    <x v="0"/>
    <n v="1"/>
    <n v="1"/>
    <n v="0"/>
    <n v="0"/>
    <n v="0"/>
    <n v="0"/>
    <n v="0"/>
    <n v="0"/>
    <n v="0"/>
    <n v="0"/>
    <n v="0"/>
    <n v="0"/>
    <n v="0"/>
    <n v="0"/>
    <n v="0"/>
    <n v="0"/>
    <n v="0"/>
    <n v="0"/>
    <n v="0"/>
    <n v="0"/>
    <n v="0"/>
    <x v="0"/>
    <n v="325"/>
    <n v="10105"/>
    <n v="0"/>
    <n v="5"/>
    <n v="5"/>
  </r>
  <r>
    <s v="Tulip White"/>
    <s v=" Sector 69 Gurgaon"/>
    <x v="1"/>
    <n v="91000"/>
    <n v="6862"/>
    <s v=""/>
    <x v="2"/>
    <x v="15"/>
    <n v="1.3261439813465401E-2"/>
    <n v="1326"/>
    <m/>
    <m/>
    <n v="3"/>
    <n v="2"/>
    <n v="2"/>
    <n v="3"/>
    <s v="plurifamiliar"/>
    <n v="13"/>
    <n v="12"/>
    <n v="0"/>
    <n v="0"/>
    <n v="0"/>
    <n v="0"/>
    <n v="0"/>
    <n v="0"/>
    <n v="1"/>
    <n v="0"/>
    <n v="0"/>
    <n v="0"/>
    <n v="1"/>
    <n v="1"/>
    <n v="0"/>
    <n v="0"/>
    <n v="0"/>
    <n v="1"/>
    <n v="1"/>
    <n v="0"/>
    <n v="1"/>
    <n v="1"/>
    <n v="1"/>
    <n v="1"/>
    <n v="0"/>
    <n v="0"/>
    <n v="1"/>
    <n v="1"/>
    <n v="0"/>
    <x v="1"/>
    <x v="0"/>
    <n v="0"/>
    <n v="0"/>
    <n v="0"/>
    <n v="2"/>
    <n v="0"/>
    <n v="0"/>
    <n v="0"/>
    <n v="0"/>
    <n v="0"/>
    <n v="0"/>
    <n v="0"/>
    <n v="0"/>
    <n v="0"/>
    <n v="0"/>
    <n v="0"/>
    <n v="1"/>
    <n v="0"/>
    <n v="0"/>
    <n v="0"/>
    <n v="0"/>
    <n v="0"/>
    <x v="0"/>
    <n v="91"/>
    <n v="6862"/>
    <n v="3"/>
    <n v="7"/>
    <n v="3"/>
  </r>
  <r>
    <s v="Tulip White"/>
    <s v=" Sector 69 Gurgaon"/>
    <x v="1"/>
    <n v="90000"/>
    <n v="6000"/>
    <s v="West"/>
    <x v="0"/>
    <x v="7"/>
    <n v="1.4999999999999999E-2"/>
    <n v="1050"/>
    <n v="1326"/>
    <n v="1500"/>
    <n v="3"/>
    <n v="2"/>
    <n v="3"/>
    <n v="3"/>
    <s v="plurifamiliar"/>
    <n v="13"/>
    <n v="1"/>
    <n v="0"/>
    <n v="0"/>
    <n v="0"/>
    <n v="0"/>
    <n v="1"/>
    <n v="1"/>
    <n v="1"/>
    <n v="1"/>
    <n v="0"/>
    <n v="1"/>
    <n v="1"/>
    <n v="1"/>
    <n v="1"/>
    <n v="1"/>
    <n v="1"/>
    <n v="1"/>
    <n v="1"/>
    <n v="1"/>
    <n v="1"/>
    <n v="1"/>
    <n v="1"/>
    <n v="1"/>
    <n v="0"/>
    <n v="0"/>
    <n v="1"/>
    <n v="1"/>
    <n v="0"/>
    <x v="1"/>
    <x v="0"/>
    <n v="0"/>
    <n v="0"/>
    <n v="0"/>
    <n v="3"/>
    <n v="0"/>
    <n v="0"/>
    <n v="0"/>
    <n v="1"/>
    <n v="0"/>
    <n v="1"/>
    <n v="0"/>
    <n v="0"/>
    <n v="0"/>
    <n v="0"/>
    <n v="0"/>
    <n v="2"/>
    <n v="0"/>
    <n v="0"/>
    <n v="0"/>
    <n v="0"/>
    <n v="2"/>
    <x v="1"/>
    <n v="90"/>
    <n v="6000"/>
    <n v="7"/>
    <n v="15"/>
    <n v="3"/>
  </r>
  <r>
    <s v="Tulip White"/>
    <s v=" Sector 69 Gurgaon"/>
    <x v="1"/>
    <n v="90000"/>
    <n v="6787"/>
    <s v="North-East"/>
    <x v="0"/>
    <x v="11"/>
    <n v="1.3260645351407099E-2"/>
    <n v="1326"/>
    <m/>
    <m/>
    <n v="3"/>
    <n v="2"/>
    <n v="3"/>
    <n v="3"/>
    <s v="plurifamiliar"/>
    <n v="13"/>
    <n v="6"/>
    <n v="0"/>
    <n v="0"/>
    <n v="1"/>
    <n v="0"/>
    <n v="0"/>
    <n v="0"/>
    <n v="1"/>
    <n v="1"/>
    <n v="0"/>
    <n v="0"/>
    <n v="1"/>
    <n v="1"/>
    <n v="1"/>
    <n v="1"/>
    <n v="0"/>
    <n v="1"/>
    <n v="1"/>
    <n v="1"/>
    <n v="1"/>
    <n v="1"/>
    <n v="1"/>
    <n v="1"/>
    <n v="0"/>
    <n v="0"/>
    <n v="1"/>
    <n v="1"/>
    <n v="0"/>
    <x v="1"/>
    <x v="0"/>
    <n v="0"/>
    <n v="0"/>
    <n v="0"/>
    <n v="0"/>
    <n v="0"/>
    <n v="0"/>
    <n v="0"/>
    <n v="0"/>
    <n v="0"/>
    <n v="0"/>
    <n v="0"/>
    <n v="0"/>
    <n v="0"/>
    <n v="0"/>
    <n v="0"/>
    <n v="0"/>
    <n v="0"/>
    <n v="0"/>
    <n v="0"/>
    <n v="0"/>
    <n v="0"/>
    <x v="0"/>
    <n v="90"/>
    <n v="6787"/>
    <n v="0"/>
    <n v="12"/>
    <n v="3"/>
  </r>
  <r>
    <s v="Tulip Yellow"/>
    <s v=" Sector 69 Gurgaon"/>
    <x v="1"/>
    <n v="180000"/>
    <n v="10563"/>
    <s v="East"/>
    <x v="5"/>
    <x v="1"/>
    <n v="1.7040613462084599E-2"/>
    <n v="1704"/>
    <m/>
    <m/>
    <n v="3"/>
    <n v="3"/>
    <n v="3"/>
    <n v="3"/>
    <s v="plurifamiliar"/>
    <n v="26"/>
    <n v="14"/>
    <n v="0"/>
    <n v="0"/>
    <n v="0"/>
    <n v="0"/>
    <m/>
    <m/>
    <m/>
    <m/>
    <m/>
    <m/>
    <m/>
    <m/>
    <m/>
    <m/>
    <m/>
    <m/>
    <m/>
    <m/>
    <m/>
    <m/>
    <m/>
    <n v="1"/>
    <n v="1"/>
    <n v="0"/>
    <n v="0"/>
    <n v="0"/>
    <n v="1"/>
    <x v="0"/>
    <x v="2"/>
    <n v="1"/>
    <n v="0"/>
    <n v="0"/>
    <n v="0"/>
    <n v="0"/>
    <n v="0"/>
    <n v="0"/>
    <n v="0"/>
    <n v="0"/>
    <n v="0"/>
    <n v="0"/>
    <n v="0"/>
    <n v="0"/>
    <n v="0"/>
    <n v="0"/>
    <n v="0"/>
    <n v="0"/>
    <n v="0"/>
    <n v="0"/>
    <n v="0"/>
    <n v="0"/>
    <x v="0"/>
    <n v="180"/>
    <n v="10563"/>
    <n v="0"/>
    <n v="0"/>
    <n v="6"/>
  </r>
  <r>
    <s v="tulsiani easy in homes"/>
    <s v=" Sohna"/>
    <x v="0"/>
    <n v="40000"/>
    <n v="6722"/>
    <s v=""/>
    <x v="4"/>
    <x v="31"/>
    <n v="5.9506099375185003E-3"/>
    <n v="595"/>
    <m/>
    <m/>
    <n v="2"/>
    <n v="2"/>
    <n v="3"/>
    <n v="2"/>
    <s v="unifamiliar"/>
    <n v="14"/>
    <n v="12"/>
    <n v="0"/>
    <n v="0"/>
    <n v="0"/>
    <n v="0"/>
    <n v="0"/>
    <n v="0"/>
    <n v="1"/>
    <n v="1"/>
    <n v="0"/>
    <n v="0"/>
    <n v="1"/>
    <n v="1"/>
    <n v="0"/>
    <n v="0"/>
    <n v="0"/>
    <n v="1"/>
    <n v="1"/>
    <n v="0"/>
    <n v="1"/>
    <n v="1"/>
    <n v="0"/>
    <n v="0"/>
    <n v="0"/>
    <n v="0"/>
    <n v="0"/>
    <n v="0"/>
    <n v="0"/>
    <x v="1"/>
    <x v="0"/>
    <n v="1"/>
    <n v="0"/>
    <n v="0"/>
    <n v="0"/>
    <n v="0"/>
    <n v="0"/>
    <n v="0"/>
    <n v="0"/>
    <n v="0"/>
    <n v="0"/>
    <n v="0"/>
    <n v="0"/>
    <n v="0"/>
    <n v="0"/>
    <n v="0"/>
    <n v="0"/>
    <n v="0"/>
    <n v="0"/>
    <n v="0"/>
    <n v="0"/>
    <n v="0"/>
    <x v="0"/>
    <n v="40"/>
    <n v="6722"/>
    <n v="0"/>
    <n v="8"/>
    <n v="1"/>
  </r>
  <r>
    <s v="Tulsiani Easy in Homes"/>
    <s v=" Sohna"/>
    <x v="0"/>
    <n v="40000"/>
    <n v="7920"/>
    <s v=""/>
    <x v="5"/>
    <x v="31"/>
    <n v="5.0505050505049998E-3"/>
    <n v="505"/>
    <m/>
    <m/>
    <n v="2"/>
    <n v="2"/>
    <n v="3"/>
    <n v="2"/>
    <s v="unifamiliar"/>
    <n v="14"/>
    <n v="9"/>
    <n v="0"/>
    <n v="0"/>
    <n v="0"/>
    <n v="0"/>
    <n v="0"/>
    <n v="0"/>
    <n v="1"/>
    <n v="0"/>
    <n v="0"/>
    <n v="0"/>
    <n v="1"/>
    <n v="1"/>
    <n v="0"/>
    <n v="0"/>
    <n v="0"/>
    <n v="1"/>
    <n v="1"/>
    <n v="0"/>
    <n v="1"/>
    <n v="1"/>
    <n v="0"/>
    <n v="0"/>
    <n v="0"/>
    <n v="0"/>
    <n v="0"/>
    <n v="0"/>
    <n v="0"/>
    <x v="1"/>
    <x v="0"/>
    <n v="1"/>
    <n v="0"/>
    <n v="0"/>
    <n v="0"/>
    <n v="0"/>
    <n v="0"/>
    <n v="0"/>
    <n v="0"/>
    <n v="0"/>
    <n v="0"/>
    <n v="0"/>
    <n v="0"/>
    <n v="0"/>
    <n v="0"/>
    <n v="0"/>
    <n v="0"/>
    <n v="0"/>
    <n v="0"/>
    <n v="0"/>
    <n v="0"/>
    <n v="0"/>
    <x v="0"/>
    <n v="40"/>
    <n v="7920"/>
    <n v="0"/>
    <n v="7"/>
    <n v="1"/>
  </r>
  <r>
    <s v="Umang Monsoon Breeze"/>
    <s v=" Sector 78 Gurgaon"/>
    <x v="1"/>
    <n v="90000"/>
    <n v="4615"/>
    <s v=""/>
    <x v="2"/>
    <x v="22"/>
    <n v="1.95016251354279E-2"/>
    <n v="1854"/>
    <n v="1900"/>
    <n v="1950"/>
    <n v="3"/>
    <n v="3"/>
    <n v="2"/>
    <n v="3"/>
    <s v="plurifamiliar"/>
    <n v="18"/>
    <n v="1"/>
    <n v="1"/>
    <n v="0"/>
    <n v="1"/>
    <n v="0"/>
    <n v="0"/>
    <n v="0"/>
    <n v="1"/>
    <n v="1"/>
    <n v="0"/>
    <n v="1"/>
    <n v="1"/>
    <n v="1"/>
    <n v="1"/>
    <n v="0"/>
    <n v="0"/>
    <n v="1"/>
    <n v="1"/>
    <n v="1"/>
    <n v="1"/>
    <n v="1"/>
    <n v="0"/>
    <n v="0"/>
    <n v="0"/>
    <n v="0"/>
    <n v="0"/>
    <n v="1"/>
    <n v="0"/>
    <x v="1"/>
    <x v="2"/>
    <n v="0"/>
    <n v="0"/>
    <n v="0"/>
    <n v="0"/>
    <n v="0"/>
    <n v="0"/>
    <n v="0"/>
    <n v="0"/>
    <n v="0"/>
    <n v="0"/>
    <n v="0"/>
    <n v="0"/>
    <n v="0"/>
    <n v="0"/>
    <n v="0"/>
    <n v="0"/>
    <n v="0"/>
    <n v="0"/>
    <n v="0"/>
    <n v="0"/>
    <n v="0"/>
    <x v="0"/>
    <n v="90"/>
    <n v="4615"/>
    <n v="0"/>
    <n v="13"/>
    <n v="2"/>
  </r>
  <r>
    <s v="Umang Monsoon Breeze"/>
    <s v=" Sector 78 Gurgaon"/>
    <x v="1"/>
    <n v="125000"/>
    <n v="5000"/>
    <s v="East"/>
    <x v="0"/>
    <x v="22"/>
    <n v="2.5000000000000001E-2"/>
    <n v="2000"/>
    <n v="2300"/>
    <n v="2350"/>
    <n v="4"/>
    <n v="4"/>
    <n v="3"/>
    <n v="4"/>
    <s v="plurifamiliar"/>
    <n v="14"/>
    <n v="2"/>
    <n v="1"/>
    <n v="0"/>
    <n v="1"/>
    <n v="0"/>
    <n v="0"/>
    <n v="0"/>
    <n v="1"/>
    <n v="0"/>
    <n v="0"/>
    <n v="1"/>
    <n v="0"/>
    <n v="1"/>
    <n v="1"/>
    <n v="0"/>
    <n v="0"/>
    <n v="0"/>
    <n v="1"/>
    <n v="1"/>
    <n v="1"/>
    <n v="1"/>
    <n v="0"/>
    <n v="0"/>
    <n v="0"/>
    <n v="0"/>
    <n v="0"/>
    <n v="1"/>
    <n v="0"/>
    <x v="1"/>
    <x v="2"/>
    <n v="0"/>
    <n v="0"/>
    <n v="0"/>
    <n v="0"/>
    <n v="0"/>
    <n v="0"/>
    <n v="0"/>
    <n v="0"/>
    <n v="0"/>
    <n v="0"/>
    <n v="0"/>
    <n v="0"/>
    <n v="0"/>
    <n v="0"/>
    <n v="1"/>
    <n v="0"/>
    <n v="0"/>
    <n v="0"/>
    <n v="0"/>
    <n v="0"/>
    <n v="0"/>
    <x v="0"/>
    <n v="125"/>
    <n v="5000"/>
    <n v="1"/>
    <n v="10"/>
    <n v="2"/>
  </r>
  <r>
    <s v="Umang Monsoon Breeze"/>
    <s v=" Sector 78 Gurgaon"/>
    <x v="1"/>
    <n v="62000"/>
    <n v="5004"/>
    <s v="South"/>
    <x v="2"/>
    <x v="7"/>
    <n v="1.23900879296562E-2"/>
    <n v="947"/>
    <n v="1115"/>
    <n v="1239"/>
    <n v="2"/>
    <n v="2"/>
    <n v="1"/>
    <n v="2"/>
    <s v="unifamiliar"/>
    <n v="12"/>
    <n v="7"/>
    <n v="0"/>
    <n v="0"/>
    <n v="0"/>
    <n v="1"/>
    <n v="1"/>
    <n v="1"/>
    <n v="1"/>
    <n v="1"/>
    <n v="0"/>
    <n v="1"/>
    <n v="1"/>
    <n v="1"/>
    <n v="1"/>
    <n v="1"/>
    <n v="1"/>
    <n v="1"/>
    <n v="1"/>
    <n v="1"/>
    <n v="1"/>
    <n v="1"/>
    <n v="1"/>
    <n v="0"/>
    <n v="0"/>
    <n v="0"/>
    <n v="0"/>
    <n v="1"/>
    <n v="0"/>
    <x v="1"/>
    <x v="2"/>
    <n v="0"/>
    <n v="0"/>
    <n v="0"/>
    <n v="1"/>
    <n v="0"/>
    <n v="0"/>
    <n v="1"/>
    <n v="0"/>
    <n v="0"/>
    <n v="1"/>
    <n v="0"/>
    <n v="0"/>
    <n v="0"/>
    <n v="0"/>
    <n v="0"/>
    <n v="0"/>
    <n v="0"/>
    <n v="0"/>
    <n v="0"/>
    <n v="0"/>
    <n v="2"/>
    <x v="1"/>
    <n v="62"/>
    <n v="5004"/>
    <n v="3"/>
    <n v="16"/>
    <n v="2"/>
  </r>
  <r>
    <s v="Umang Monsoon Breeze"/>
    <s v=" Sector 78 Gurgaon"/>
    <x v="1"/>
    <n v="80000"/>
    <n v="4836"/>
    <s v="South"/>
    <x v="2"/>
    <x v="7"/>
    <n v="1.6542597187758398E-2"/>
    <n v="1310"/>
    <n v="1472"/>
    <n v="1654"/>
    <n v="3"/>
    <n v="2"/>
    <n v="2"/>
    <n v="3"/>
    <s v="plurifamiliar"/>
    <n v="12"/>
    <n v="7"/>
    <n v="0"/>
    <n v="0"/>
    <n v="1"/>
    <n v="0"/>
    <n v="1"/>
    <n v="1"/>
    <n v="1"/>
    <n v="1"/>
    <n v="0"/>
    <n v="1"/>
    <n v="1"/>
    <n v="1"/>
    <n v="1"/>
    <n v="1"/>
    <n v="1"/>
    <n v="1"/>
    <n v="1"/>
    <n v="1"/>
    <n v="1"/>
    <n v="1"/>
    <n v="1"/>
    <n v="0"/>
    <n v="0"/>
    <n v="0"/>
    <n v="0"/>
    <n v="1"/>
    <n v="0"/>
    <x v="1"/>
    <x v="2"/>
    <n v="0"/>
    <n v="0"/>
    <n v="0"/>
    <n v="3"/>
    <n v="0"/>
    <n v="0"/>
    <n v="1"/>
    <n v="0"/>
    <n v="0"/>
    <n v="1"/>
    <n v="0"/>
    <n v="0"/>
    <n v="0"/>
    <n v="0"/>
    <n v="0"/>
    <n v="0"/>
    <n v="0"/>
    <n v="0"/>
    <n v="0"/>
    <n v="0"/>
    <n v="2"/>
    <x v="1"/>
    <n v="80"/>
    <n v="4836"/>
    <n v="5"/>
    <n v="16"/>
    <n v="2"/>
  </r>
  <r>
    <s v="Umang Monsoon Breeze"/>
    <s v=" Sector 78 Gurgaon"/>
    <x v="1"/>
    <n v="88000"/>
    <n v="4746"/>
    <s v="North-West"/>
    <x v="2"/>
    <x v="7"/>
    <n v="1.85419300463548E-2"/>
    <n v="1501"/>
    <n v="1668"/>
    <n v="1854"/>
    <n v="3"/>
    <n v="4"/>
    <n v="3"/>
    <n v="3"/>
    <s v="plurifamiliar"/>
    <n v="12"/>
    <n v="8"/>
    <n v="1"/>
    <n v="0"/>
    <n v="1"/>
    <n v="0"/>
    <n v="1"/>
    <n v="1"/>
    <n v="1"/>
    <n v="1"/>
    <n v="0"/>
    <n v="1"/>
    <n v="1"/>
    <n v="1"/>
    <n v="1"/>
    <n v="1"/>
    <n v="1"/>
    <n v="1"/>
    <n v="1"/>
    <n v="1"/>
    <n v="1"/>
    <n v="1"/>
    <n v="1"/>
    <n v="0"/>
    <n v="0"/>
    <n v="0"/>
    <n v="0"/>
    <n v="1"/>
    <n v="0"/>
    <x v="1"/>
    <x v="2"/>
    <n v="0"/>
    <n v="0"/>
    <n v="0"/>
    <n v="1"/>
    <n v="0"/>
    <n v="0"/>
    <n v="1"/>
    <n v="0"/>
    <n v="0"/>
    <n v="1"/>
    <n v="0"/>
    <n v="0"/>
    <n v="0"/>
    <n v="0"/>
    <n v="0"/>
    <n v="0"/>
    <n v="0"/>
    <n v="0"/>
    <n v="0"/>
    <n v="0"/>
    <n v="2"/>
    <x v="1"/>
    <n v="88"/>
    <n v="4746"/>
    <n v="3"/>
    <n v="17"/>
    <n v="2"/>
  </r>
  <r>
    <s v="Umang Monsoon Breeze"/>
    <s v=" Sector 78 Gurgaon"/>
    <x v="1"/>
    <n v="69000"/>
    <n v="5390"/>
    <s v=""/>
    <x v="2"/>
    <x v="34"/>
    <n v="1.28014842300556E-2"/>
    <n v="1280"/>
    <m/>
    <m/>
    <n v="2"/>
    <n v="2"/>
    <n v="2"/>
    <n v="2"/>
    <s v="unifamiliar"/>
    <n v="12"/>
    <n v="11"/>
    <n v="0"/>
    <n v="0"/>
    <n v="0"/>
    <n v="0"/>
    <n v="0"/>
    <n v="0"/>
    <n v="0"/>
    <n v="0"/>
    <n v="0"/>
    <n v="0"/>
    <n v="1"/>
    <n v="1"/>
    <n v="1"/>
    <n v="1"/>
    <n v="1"/>
    <n v="1"/>
    <n v="0"/>
    <n v="1"/>
    <n v="1"/>
    <n v="1"/>
    <n v="1"/>
    <n v="0"/>
    <n v="0"/>
    <n v="0"/>
    <n v="0"/>
    <n v="1"/>
    <n v="0"/>
    <x v="1"/>
    <x v="2"/>
    <n v="0"/>
    <n v="0"/>
    <n v="0"/>
    <n v="0"/>
    <n v="0"/>
    <n v="0"/>
    <n v="0"/>
    <n v="0"/>
    <n v="0"/>
    <n v="0"/>
    <n v="0"/>
    <n v="0"/>
    <n v="0"/>
    <n v="0"/>
    <n v="0"/>
    <n v="0"/>
    <n v="0"/>
    <n v="0"/>
    <n v="0"/>
    <n v="0"/>
    <n v="0"/>
    <x v="0"/>
    <n v="69"/>
    <n v="5390"/>
    <n v="0"/>
    <n v="9"/>
    <n v="2"/>
  </r>
  <r>
    <s v="Umang Monsoon Breeze"/>
    <s v=" Sector 78 Gurgaon"/>
    <x v="1"/>
    <n v="75000"/>
    <n v="6053"/>
    <s v="East"/>
    <x v="1"/>
    <x v="1"/>
    <n v="1.23905501404262E-2"/>
    <n v="1100"/>
    <n v="1239"/>
    <m/>
    <n v="2"/>
    <n v="2"/>
    <n v="1"/>
    <n v="2"/>
    <s v="unifamiliar"/>
    <n v="5"/>
    <n v="5"/>
    <n v="0"/>
    <n v="0"/>
    <n v="0"/>
    <n v="0"/>
    <m/>
    <m/>
    <m/>
    <m/>
    <m/>
    <m/>
    <m/>
    <m/>
    <m/>
    <m/>
    <m/>
    <m/>
    <m/>
    <m/>
    <m/>
    <m/>
    <m/>
    <n v="0"/>
    <n v="0"/>
    <n v="0"/>
    <n v="0"/>
    <n v="1"/>
    <n v="0"/>
    <x v="1"/>
    <x v="2"/>
    <n v="0"/>
    <n v="0"/>
    <n v="0"/>
    <n v="0"/>
    <n v="0"/>
    <n v="0"/>
    <n v="0"/>
    <n v="0"/>
    <n v="0"/>
    <n v="0"/>
    <n v="0"/>
    <n v="0"/>
    <n v="0"/>
    <n v="0"/>
    <n v="0"/>
    <n v="0"/>
    <n v="0"/>
    <n v="0"/>
    <n v="0"/>
    <n v="0"/>
    <n v="0"/>
    <x v="0"/>
    <n v="75"/>
    <n v="6053"/>
    <n v="0"/>
    <n v="0"/>
    <n v="2"/>
  </r>
  <r>
    <s v="Umang Monsoon Breeze"/>
    <s v=" Sector 78 Gurgaon"/>
    <x v="1"/>
    <n v="115000"/>
    <n v="5284"/>
    <s v=""/>
    <x v="2"/>
    <x v="10"/>
    <n v="2.17638152914458E-2"/>
    <m/>
    <m/>
    <n v="2176"/>
    <n v="3"/>
    <n v="3"/>
    <n v="3"/>
    <n v="3"/>
    <s v="plurifamiliar"/>
    <n v="12"/>
    <n v="9"/>
    <n v="1"/>
    <n v="0"/>
    <n v="0"/>
    <n v="0"/>
    <n v="0"/>
    <n v="0"/>
    <n v="1"/>
    <n v="0"/>
    <n v="0"/>
    <n v="0"/>
    <n v="0"/>
    <n v="0"/>
    <n v="1"/>
    <n v="0"/>
    <n v="0"/>
    <n v="1"/>
    <n v="0"/>
    <n v="1"/>
    <n v="0"/>
    <n v="0"/>
    <n v="0"/>
    <n v="0"/>
    <n v="0"/>
    <n v="0"/>
    <n v="0"/>
    <n v="1"/>
    <n v="0"/>
    <x v="1"/>
    <x v="2"/>
    <n v="0"/>
    <n v="0"/>
    <n v="0"/>
    <n v="0"/>
    <n v="0"/>
    <n v="0"/>
    <n v="0"/>
    <n v="0"/>
    <n v="0"/>
    <n v="0"/>
    <n v="0"/>
    <n v="0"/>
    <n v="0"/>
    <n v="0"/>
    <n v="0"/>
    <n v="0"/>
    <n v="0"/>
    <n v="0"/>
    <n v="0"/>
    <n v="0"/>
    <n v="0"/>
    <x v="0"/>
    <n v="115"/>
    <n v="5284"/>
    <n v="0"/>
    <n v="5"/>
    <n v="2"/>
  </r>
  <r>
    <s v="Umang Monsoon Breeze"/>
    <s v=" Sector 78 Gurgaon"/>
    <x v="1"/>
    <n v="105000"/>
    <n v="5666"/>
    <s v="North"/>
    <x v="2"/>
    <x v="1"/>
    <n v="1.8531591951994299E-2"/>
    <n v="1390"/>
    <n v="1853"/>
    <m/>
    <n v="3"/>
    <n v="3"/>
    <n v="3"/>
    <n v="3"/>
    <s v="plurifamiliar"/>
    <n v="16"/>
    <n v="6"/>
    <n v="0"/>
    <n v="0"/>
    <n v="0"/>
    <n v="0"/>
    <m/>
    <m/>
    <m/>
    <m/>
    <m/>
    <m/>
    <m/>
    <m/>
    <m/>
    <m/>
    <m/>
    <m/>
    <m/>
    <m/>
    <m/>
    <m/>
    <m/>
    <n v="0"/>
    <n v="0"/>
    <n v="0"/>
    <n v="0"/>
    <n v="1"/>
    <n v="0"/>
    <x v="1"/>
    <x v="2"/>
    <n v="0"/>
    <n v="0"/>
    <n v="0"/>
    <n v="1"/>
    <n v="0"/>
    <n v="0"/>
    <n v="0"/>
    <n v="0"/>
    <n v="0"/>
    <n v="0"/>
    <n v="0"/>
    <n v="0"/>
    <n v="0"/>
    <n v="0"/>
    <n v="0"/>
    <n v="0"/>
    <n v="0"/>
    <n v="0"/>
    <n v="0"/>
    <n v="0"/>
    <n v="0"/>
    <x v="0"/>
    <n v="105"/>
    <n v="5666"/>
    <n v="1"/>
    <n v="0"/>
    <n v="2"/>
  </r>
  <r>
    <s v="Umang Monsoon Breeze"/>
    <s v=" Sector 78 Gurgaon"/>
    <x v="1"/>
    <n v="70000"/>
    <n v="5719"/>
    <s v=""/>
    <x v="1"/>
    <x v="1"/>
    <n v="1.2239902080783301E-2"/>
    <m/>
    <n v="1224"/>
    <m/>
    <n v="2"/>
    <n v="2"/>
    <n v="2"/>
    <n v="2"/>
    <s v="unifamiliar"/>
    <n v="12"/>
    <n v="5"/>
    <n v="0"/>
    <n v="0"/>
    <n v="0"/>
    <n v="0"/>
    <m/>
    <m/>
    <m/>
    <m/>
    <m/>
    <m/>
    <m/>
    <m/>
    <m/>
    <m/>
    <m/>
    <m/>
    <m/>
    <m/>
    <m/>
    <m/>
    <m/>
    <n v="0"/>
    <n v="0"/>
    <n v="0"/>
    <n v="0"/>
    <n v="1"/>
    <n v="0"/>
    <x v="1"/>
    <x v="2"/>
    <n v="0"/>
    <n v="0"/>
    <n v="0"/>
    <n v="0"/>
    <n v="0"/>
    <n v="0"/>
    <n v="0"/>
    <n v="0"/>
    <n v="0"/>
    <n v="0"/>
    <n v="0"/>
    <n v="0"/>
    <n v="0"/>
    <n v="0"/>
    <n v="0"/>
    <n v="0"/>
    <n v="0"/>
    <n v="0"/>
    <n v="0"/>
    <n v="0"/>
    <n v="0"/>
    <x v="0"/>
    <n v="70"/>
    <n v="5719"/>
    <n v="0"/>
    <n v="0"/>
    <n v="2"/>
  </r>
  <r>
    <s v="Umang Monsoon Breeze"/>
    <s v=" Sector 78 Gurgaon"/>
    <x v="1"/>
    <n v="110000"/>
    <n v="5055"/>
    <s v=""/>
    <x v="3"/>
    <x v="8"/>
    <n v="2.17606330365974E-2"/>
    <m/>
    <n v="2176"/>
    <m/>
    <n v="3"/>
    <n v="3"/>
    <n v="3"/>
    <n v="3"/>
    <s v="plurifamiliar"/>
    <n v="18"/>
    <n v="9"/>
    <n v="1"/>
    <n v="0"/>
    <n v="0"/>
    <n v="0"/>
    <n v="0"/>
    <n v="0"/>
    <n v="1"/>
    <n v="1"/>
    <n v="0"/>
    <n v="1"/>
    <n v="1"/>
    <n v="1"/>
    <n v="1"/>
    <n v="0"/>
    <n v="0"/>
    <n v="1"/>
    <n v="1"/>
    <n v="1"/>
    <n v="1"/>
    <n v="1"/>
    <n v="1"/>
    <n v="0"/>
    <n v="0"/>
    <n v="0"/>
    <n v="0"/>
    <n v="1"/>
    <n v="0"/>
    <x v="1"/>
    <x v="2"/>
    <n v="0"/>
    <n v="0"/>
    <n v="0"/>
    <n v="0"/>
    <n v="0"/>
    <n v="0"/>
    <n v="0"/>
    <n v="0"/>
    <n v="0"/>
    <n v="0"/>
    <n v="0"/>
    <n v="0"/>
    <n v="0"/>
    <n v="0"/>
    <n v="0"/>
    <n v="0"/>
    <n v="0"/>
    <n v="0"/>
    <n v="0"/>
    <n v="0"/>
    <n v="0"/>
    <x v="0"/>
    <n v="110"/>
    <n v="5055"/>
    <n v="0"/>
    <n v="12"/>
    <n v="2"/>
  </r>
  <r>
    <s v="Umang Monsoon Breeze"/>
    <s v=" Sector 78 Gurgaon"/>
    <x v="1"/>
    <n v="95000"/>
    <n v="5491"/>
    <s v="East"/>
    <x v="0"/>
    <x v="22"/>
    <n v="1.73010380622837E-2"/>
    <m/>
    <n v="1730"/>
    <m/>
    <n v="3"/>
    <n v="3"/>
    <n v="2"/>
    <n v="3"/>
    <s v="plurifamiliar"/>
    <n v="18"/>
    <n v="9"/>
    <n v="0"/>
    <n v="0"/>
    <n v="0"/>
    <n v="0"/>
    <n v="0"/>
    <n v="0"/>
    <n v="1"/>
    <n v="0"/>
    <n v="0"/>
    <n v="1"/>
    <n v="1"/>
    <n v="1"/>
    <n v="1"/>
    <n v="0"/>
    <n v="0"/>
    <n v="1"/>
    <n v="1"/>
    <n v="1"/>
    <n v="1"/>
    <n v="1"/>
    <n v="0"/>
    <n v="0"/>
    <n v="0"/>
    <n v="0"/>
    <n v="0"/>
    <n v="1"/>
    <n v="0"/>
    <x v="1"/>
    <x v="2"/>
    <n v="0"/>
    <n v="0"/>
    <n v="0"/>
    <n v="3"/>
    <n v="0"/>
    <n v="0"/>
    <n v="0"/>
    <n v="0"/>
    <n v="0"/>
    <n v="1"/>
    <n v="0"/>
    <n v="0"/>
    <n v="0"/>
    <n v="0"/>
    <n v="0"/>
    <n v="2"/>
    <n v="0"/>
    <n v="0"/>
    <n v="0"/>
    <n v="0"/>
    <n v="2"/>
    <x v="1"/>
    <n v="95"/>
    <n v="5491"/>
    <n v="6"/>
    <n v="10"/>
    <n v="2"/>
  </r>
  <r>
    <s v="Umang Monsoon Breeze"/>
    <s v=" Sector 78 Gurgaon"/>
    <x v="1"/>
    <n v="0"/>
    <n v="6493"/>
    <s v=""/>
    <x v="1"/>
    <x v="1"/>
    <m/>
    <m/>
    <m/>
    <m/>
    <m/>
    <m/>
    <m/>
    <n v="3"/>
    <s v="plurifamiliar"/>
    <m/>
    <m/>
    <n v="0"/>
    <n v="0"/>
    <n v="0"/>
    <n v="0"/>
    <m/>
    <m/>
    <m/>
    <m/>
    <m/>
    <m/>
    <m/>
    <m/>
    <m/>
    <m/>
    <m/>
    <m/>
    <m/>
    <m/>
    <m/>
    <m/>
    <m/>
    <m/>
    <m/>
    <m/>
    <m/>
    <m/>
    <m/>
    <x v="2"/>
    <x v="1"/>
    <m/>
    <m/>
    <n v="0"/>
    <n v="0"/>
    <n v="0"/>
    <n v="0"/>
    <n v="0"/>
    <n v="0"/>
    <n v="0"/>
    <n v="0"/>
    <n v="0"/>
    <n v="0"/>
    <n v="0"/>
    <n v="0"/>
    <n v="0"/>
    <n v="0"/>
    <n v="0"/>
    <n v="0"/>
    <n v="0"/>
    <n v="0"/>
    <n v="0"/>
    <x v="0"/>
    <m/>
    <n v="6493"/>
    <n v="0"/>
    <n v="0"/>
    <n v="0"/>
  </r>
  <r>
    <s v="Umang Monsoon Breeze"/>
    <s v=" Sector 78 Gurgaon"/>
    <x v="1"/>
    <n v="120000"/>
    <n v="6493"/>
    <s v=""/>
    <x v="2"/>
    <x v="1"/>
    <n v="1.8481441552441E-2"/>
    <n v="1848"/>
    <m/>
    <n v="2250"/>
    <n v="3"/>
    <n v="3"/>
    <n v="2"/>
    <n v="3"/>
    <s v="plurifamiliar"/>
    <n v="12"/>
    <n v="8"/>
    <n v="0"/>
    <n v="0"/>
    <n v="1"/>
    <n v="0"/>
    <n v="1"/>
    <n v="0"/>
    <n v="0"/>
    <n v="0"/>
    <n v="0"/>
    <n v="0"/>
    <n v="0"/>
    <n v="0"/>
    <n v="0"/>
    <n v="0"/>
    <n v="0"/>
    <n v="0"/>
    <n v="0"/>
    <n v="0"/>
    <n v="0"/>
    <n v="0"/>
    <n v="0"/>
    <n v="0"/>
    <n v="0"/>
    <n v="0"/>
    <n v="0"/>
    <n v="1"/>
    <n v="0"/>
    <x v="1"/>
    <x v="2"/>
    <n v="0"/>
    <n v="0"/>
    <n v="0"/>
    <n v="3"/>
    <n v="1"/>
    <n v="1"/>
    <n v="1"/>
    <n v="0"/>
    <n v="0"/>
    <n v="1"/>
    <n v="1"/>
    <n v="0"/>
    <n v="0"/>
    <n v="0"/>
    <n v="1"/>
    <n v="3"/>
    <n v="0"/>
    <n v="0"/>
    <n v="0"/>
    <n v="0"/>
    <n v="1"/>
    <x v="2"/>
    <n v="120"/>
    <n v="6493"/>
    <n v="12"/>
    <n v="2"/>
    <n v="2"/>
  </r>
  <r>
    <s v="Umang Winter Hills"/>
    <s v=" Sector 77 Gurgaon"/>
    <x v="1"/>
    <n v="99000"/>
    <n v="7857"/>
    <s v="North"/>
    <x v="0"/>
    <x v="40"/>
    <n v="1.2600229095074401E-2"/>
    <n v="1000"/>
    <m/>
    <n v="1260"/>
    <n v="2"/>
    <n v="2"/>
    <n v="2"/>
    <n v="2"/>
    <s v="unifamiliar"/>
    <n v="18"/>
    <n v="1"/>
    <n v="0"/>
    <n v="0"/>
    <n v="0"/>
    <n v="0"/>
    <n v="0"/>
    <n v="0"/>
    <n v="0"/>
    <n v="0"/>
    <n v="0"/>
    <n v="1"/>
    <n v="1"/>
    <n v="1"/>
    <n v="1"/>
    <n v="1"/>
    <n v="1"/>
    <n v="1"/>
    <n v="1"/>
    <n v="1"/>
    <n v="1"/>
    <n v="1"/>
    <n v="0"/>
    <n v="1"/>
    <n v="1"/>
    <n v="0"/>
    <n v="0"/>
    <n v="0"/>
    <n v="1"/>
    <x v="0"/>
    <x v="0"/>
    <n v="1"/>
    <n v="0"/>
    <n v="0"/>
    <n v="0"/>
    <n v="0"/>
    <n v="0"/>
    <n v="0"/>
    <n v="0"/>
    <n v="0"/>
    <n v="0"/>
    <n v="0"/>
    <n v="0"/>
    <n v="0"/>
    <n v="0"/>
    <n v="0"/>
    <n v="0"/>
    <n v="0"/>
    <n v="0"/>
    <n v="0"/>
    <n v="0"/>
    <n v="0"/>
    <x v="0"/>
    <n v="99"/>
    <n v="7857"/>
    <n v="0"/>
    <n v="11"/>
    <n v="5"/>
  </r>
  <r>
    <s v="Umang Winter Hills"/>
    <s v=" Sector 77 Gurgaon"/>
    <x v="1"/>
    <n v="135000"/>
    <n v="7780"/>
    <s v=""/>
    <x v="4"/>
    <x v="40"/>
    <n v="1.7352185089974201E-2"/>
    <n v="1199"/>
    <m/>
    <n v="1735"/>
    <n v="3"/>
    <n v="3"/>
    <n v="3"/>
    <n v="3"/>
    <s v="plurifamiliar"/>
    <n v="18"/>
    <n v="7"/>
    <n v="0"/>
    <n v="0"/>
    <n v="0"/>
    <n v="1"/>
    <n v="0"/>
    <n v="0"/>
    <n v="0"/>
    <n v="1"/>
    <n v="0"/>
    <n v="0"/>
    <n v="1"/>
    <n v="1"/>
    <n v="1"/>
    <n v="1"/>
    <n v="1"/>
    <n v="1"/>
    <n v="1"/>
    <n v="1"/>
    <n v="1"/>
    <n v="1"/>
    <n v="0"/>
    <n v="1"/>
    <n v="1"/>
    <n v="0"/>
    <n v="0"/>
    <n v="0"/>
    <n v="1"/>
    <x v="0"/>
    <x v="0"/>
    <n v="1"/>
    <n v="0"/>
    <n v="4"/>
    <n v="3"/>
    <n v="0"/>
    <n v="0"/>
    <n v="1"/>
    <n v="0"/>
    <n v="0"/>
    <n v="1"/>
    <n v="0"/>
    <n v="0"/>
    <n v="0"/>
    <n v="0"/>
    <n v="1"/>
    <n v="4"/>
    <n v="0"/>
    <n v="0"/>
    <n v="0"/>
    <n v="0"/>
    <n v="2"/>
    <x v="1"/>
    <n v="135"/>
    <n v="7780"/>
    <n v="14"/>
    <n v="12"/>
    <n v="5"/>
  </r>
  <r>
    <s v="Umang Winter Hills"/>
    <s v=" Sector 77 Gurgaon"/>
    <x v="1"/>
    <n v="75000"/>
    <n v="5588"/>
    <s v="South"/>
    <x v="0"/>
    <x v="7"/>
    <n v="1.3421617752326399E-2"/>
    <n v="969"/>
    <n v="1140"/>
    <n v="1342"/>
    <n v="2"/>
    <n v="2"/>
    <n v="2"/>
    <n v="2"/>
    <s v="unifamiliar"/>
    <n v="18"/>
    <n v="8"/>
    <n v="0"/>
    <n v="0"/>
    <n v="0"/>
    <n v="1"/>
    <n v="0"/>
    <n v="1"/>
    <n v="1"/>
    <n v="1"/>
    <n v="0"/>
    <n v="1"/>
    <n v="1"/>
    <n v="1"/>
    <n v="1"/>
    <n v="1"/>
    <n v="1"/>
    <n v="1"/>
    <n v="1"/>
    <n v="1"/>
    <n v="1"/>
    <n v="1"/>
    <n v="1"/>
    <n v="1"/>
    <n v="1"/>
    <n v="0"/>
    <n v="0"/>
    <n v="0"/>
    <n v="1"/>
    <x v="0"/>
    <x v="0"/>
    <n v="1"/>
    <n v="0"/>
    <n v="3"/>
    <n v="2"/>
    <n v="0"/>
    <n v="0"/>
    <n v="1"/>
    <n v="0"/>
    <n v="0"/>
    <n v="1"/>
    <n v="0"/>
    <n v="0"/>
    <n v="0"/>
    <n v="0"/>
    <n v="1"/>
    <n v="3"/>
    <n v="0"/>
    <n v="0"/>
    <n v="0"/>
    <n v="0"/>
    <n v="2"/>
    <x v="1"/>
    <n v="75"/>
    <n v="5588"/>
    <n v="11"/>
    <n v="15"/>
    <n v="5"/>
  </r>
  <r>
    <s v="Umang Winter Hills"/>
    <s v=" Sector 77 Gurgaon"/>
    <x v="1"/>
    <n v="105000"/>
    <n v="5762"/>
    <s v="East"/>
    <x v="0"/>
    <x v="0"/>
    <n v="1.8222839291912499E-2"/>
    <n v="1400"/>
    <n v="1600"/>
    <n v="1822"/>
    <n v="3"/>
    <n v="3"/>
    <n v="3"/>
    <n v="3"/>
    <s v="plurifamiliar"/>
    <n v="18"/>
    <n v="7"/>
    <n v="0"/>
    <n v="0"/>
    <n v="0"/>
    <n v="0"/>
    <n v="0"/>
    <n v="0"/>
    <n v="1"/>
    <n v="0"/>
    <n v="0"/>
    <n v="0"/>
    <n v="1"/>
    <n v="0"/>
    <n v="1"/>
    <n v="1"/>
    <n v="1"/>
    <n v="1"/>
    <n v="1"/>
    <n v="1"/>
    <n v="0"/>
    <n v="0"/>
    <n v="0"/>
    <n v="1"/>
    <n v="1"/>
    <n v="0"/>
    <n v="0"/>
    <n v="0"/>
    <n v="1"/>
    <x v="0"/>
    <x v="0"/>
    <n v="1"/>
    <n v="0"/>
    <n v="0"/>
    <n v="0"/>
    <n v="0"/>
    <n v="0"/>
    <n v="0"/>
    <n v="0"/>
    <n v="0"/>
    <n v="0"/>
    <n v="0"/>
    <n v="0"/>
    <n v="0"/>
    <n v="0"/>
    <n v="0"/>
    <n v="0"/>
    <n v="0"/>
    <n v="0"/>
    <n v="0"/>
    <n v="0"/>
    <n v="0"/>
    <x v="0"/>
    <n v="105"/>
    <n v="5762"/>
    <n v="0"/>
    <n v="8"/>
    <n v="5"/>
  </r>
  <r>
    <s v="Umang Winter Hills"/>
    <s v=" Sector 77 Gurgaon"/>
    <x v="1"/>
    <n v="80000"/>
    <n v="5961"/>
    <s v="North"/>
    <x v="0"/>
    <x v="0"/>
    <n v="1.3420567018956501E-2"/>
    <n v="1000"/>
    <m/>
    <n v="1342"/>
    <n v="2"/>
    <n v="2"/>
    <n v="2"/>
    <n v="2"/>
    <s v="unifamiliar"/>
    <n v="18"/>
    <n v="10"/>
    <n v="0"/>
    <n v="0"/>
    <n v="0"/>
    <n v="0"/>
    <n v="0"/>
    <n v="0"/>
    <n v="1"/>
    <n v="0"/>
    <n v="0"/>
    <n v="0"/>
    <n v="1"/>
    <n v="0"/>
    <n v="1"/>
    <n v="1"/>
    <n v="1"/>
    <n v="1"/>
    <n v="1"/>
    <n v="1"/>
    <n v="0"/>
    <n v="0"/>
    <n v="0"/>
    <n v="1"/>
    <n v="1"/>
    <n v="0"/>
    <n v="0"/>
    <n v="0"/>
    <n v="1"/>
    <x v="0"/>
    <x v="0"/>
    <n v="1"/>
    <n v="0"/>
    <n v="1"/>
    <n v="1"/>
    <n v="0"/>
    <n v="0"/>
    <n v="0"/>
    <n v="1"/>
    <n v="0"/>
    <n v="1"/>
    <n v="0"/>
    <n v="0"/>
    <n v="0"/>
    <n v="0"/>
    <n v="0"/>
    <n v="1"/>
    <n v="0"/>
    <n v="0"/>
    <n v="0"/>
    <n v="0"/>
    <n v="2"/>
    <x v="1"/>
    <n v="80"/>
    <n v="5961"/>
    <n v="5"/>
    <n v="8"/>
    <n v="5"/>
  </r>
  <r>
    <s v="Umang Winter Hills"/>
    <s v=" Sector 77 Gurgaon"/>
    <x v="1"/>
    <n v="71200"/>
    <n v="5305"/>
    <s v="North-West"/>
    <x v="0"/>
    <x v="7"/>
    <n v="1.3421300659754901E-2"/>
    <n v="810"/>
    <m/>
    <n v="1342"/>
    <n v="2"/>
    <n v="2"/>
    <n v="2"/>
    <n v="2"/>
    <s v="unifamiliar"/>
    <n v="18"/>
    <n v="6"/>
    <n v="0"/>
    <n v="1"/>
    <n v="0"/>
    <n v="0"/>
    <n v="0"/>
    <n v="1"/>
    <n v="1"/>
    <n v="1"/>
    <n v="0"/>
    <n v="1"/>
    <n v="1"/>
    <n v="1"/>
    <n v="1"/>
    <n v="1"/>
    <n v="1"/>
    <n v="1"/>
    <n v="1"/>
    <n v="1"/>
    <n v="1"/>
    <n v="1"/>
    <n v="1"/>
    <n v="1"/>
    <n v="1"/>
    <n v="0"/>
    <n v="0"/>
    <n v="0"/>
    <n v="1"/>
    <x v="0"/>
    <x v="0"/>
    <n v="1"/>
    <n v="0"/>
    <n v="0"/>
    <n v="0"/>
    <n v="0"/>
    <n v="0"/>
    <n v="0"/>
    <n v="0"/>
    <n v="0"/>
    <n v="0"/>
    <n v="0"/>
    <n v="0"/>
    <n v="0"/>
    <n v="0"/>
    <n v="0"/>
    <n v="0"/>
    <n v="0"/>
    <n v="0"/>
    <n v="0"/>
    <n v="0"/>
    <n v="0"/>
    <x v="0"/>
    <n v="71.2"/>
    <n v="5305"/>
    <n v="0"/>
    <n v="15"/>
    <n v="5"/>
  </r>
  <r>
    <s v="Umang Winter Hills"/>
    <s v=" Sector 77 Gurgaon"/>
    <x v="1"/>
    <n v="92000"/>
    <n v="5049"/>
    <s v="North-East"/>
    <x v="0"/>
    <x v="0"/>
    <n v="1.8221429986135799E-2"/>
    <n v="1400"/>
    <m/>
    <n v="1822"/>
    <n v="3"/>
    <n v="3"/>
    <n v="3"/>
    <n v="3"/>
    <s v="plurifamiliar"/>
    <n v="18"/>
    <n v="17"/>
    <n v="0"/>
    <n v="0"/>
    <n v="0"/>
    <n v="0"/>
    <n v="0"/>
    <n v="0"/>
    <n v="1"/>
    <n v="0"/>
    <n v="0"/>
    <n v="0"/>
    <n v="1"/>
    <n v="0"/>
    <n v="1"/>
    <n v="1"/>
    <n v="1"/>
    <n v="1"/>
    <n v="1"/>
    <n v="1"/>
    <n v="0"/>
    <n v="0"/>
    <n v="0"/>
    <n v="1"/>
    <n v="1"/>
    <n v="0"/>
    <n v="0"/>
    <n v="0"/>
    <n v="1"/>
    <x v="0"/>
    <x v="0"/>
    <n v="1"/>
    <n v="0"/>
    <n v="4"/>
    <n v="3"/>
    <n v="0"/>
    <n v="0"/>
    <n v="0"/>
    <n v="0"/>
    <n v="0"/>
    <n v="1"/>
    <n v="0"/>
    <n v="0"/>
    <n v="0"/>
    <n v="0"/>
    <n v="0"/>
    <n v="3"/>
    <n v="0"/>
    <n v="0"/>
    <n v="0"/>
    <n v="0"/>
    <n v="2"/>
    <x v="1"/>
    <n v="92"/>
    <n v="5049"/>
    <n v="11"/>
    <n v="8"/>
    <n v="5"/>
  </r>
  <r>
    <s v="Umang Winter Hills"/>
    <s v=" Sector 77 Gurgaon"/>
    <x v="1"/>
    <n v="110000"/>
    <n v="5296"/>
    <s v="North"/>
    <x v="0"/>
    <x v="0"/>
    <n v="2.07703927492447E-2"/>
    <n v="1600"/>
    <m/>
    <n v="2077"/>
    <n v="3"/>
    <n v="4"/>
    <n v="3"/>
    <n v="3"/>
    <s v="plurifamiliar"/>
    <n v="18"/>
    <n v="9"/>
    <n v="1"/>
    <n v="0"/>
    <n v="0"/>
    <n v="0"/>
    <n v="0"/>
    <n v="0"/>
    <n v="1"/>
    <n v="0"/>
    <n v="0"/>
    <n v="0"/>
    <n v="1"/>
    <n v="0"/>
    <n v="1"/>
    <n v="1"/>
    <n v="1"/>
    <n v="1"/>
    <n v="1"/>
    <n v="1"/>
    <n v="0"/>
    <n v="0"/>
    <n v="0"/>
    <n v="1"/>
    <n v="1"/>
    <n v="0"/>
    <n v="0"/>
    <n v="0"/>
    <n v="1"/>
    <x v="0"/>
    <x v="0"/>
    <n v="1"/>
    <n v="0"/>
    <n v="1"/>
    <n v="1"/>
    <n v="0"/>
    <n v="0"/>
    <n v="0"/>
    <n v="0"/>
    <n v="0"/>
    <n v="0"/>
    <n v="0"/>
    <n v="0"/>
    <n v="0"/>
    <n v="0"/>
    <n v="0"/>
    <n v="1"/>
    <n v="0"/>
    <n v="0"/>
    <n v="0"/>
    <n v="0"/>
    <n v="0"/>
    <x v="0"/>
    <n v="110"/>
    <n v="5296"/>
    <n v="3"/>
    <n v="9"/>
    <n v="5"/>
  </r>
  <r>
    <s v="Umang Winter Hills"/>
    <s v=" Sector 77 Gurgaon"/>
    <x v="1"/>
    <n v="75000"/>
    <n v="5588"/>
    <s v="North-East"/>
    <x v="0"/>
    <x v="9"/>
    <n v="1.3421617752326399E-2"/>
    <n v="1050"/>
    <n v="1180"/>
    <n v="1342"/>
    <n v="2"/>
    <n v="2"/>
    <n v="2"/>
    <n v="2"/>
    <s v="unifamiliar"/>
    <n v="18"/>
    <n v="7"/>
    <n v="0"/>
    <n v="0"/>
    <n v="0"/>
    <n v="0"/>
    <n v="1"/>
    <n v="1"/>
    <n v="1"/>
    <n v="1"/>
    <n v="1"/>
    <n v="1"/>
    <n v="1"/>
    <n v="1"/>
    <n v="1"/>
    <n v="1"/>
    <n v="1"/>
    <n v="1"/>
    <n v="1"/>
    <n v="1"/>
    <n v="1"/>
    <n v="1"/>
    <n v="1"/>
    <n v="1"/>
    <n v="1"/>
    <n v="0"/>
    <n v="0"/>
    <n v="0"/>
    <n v="1"/>
    <x v="0"/>
    <x v="0"/>
    <n v="1"/>
    <n v="0"/>
    <n v="0"/>
    <n v="2"/>
    <n v="0"/>
    <n v="0"/>
    <n v="1"/>
    <n v="0"/>
    <n v="0"/>
    <n v="1"/>
    <n v="0"/>
    <n v="0"/>
    <n v="0"/>
    <n v="0"/>
    <n v="1"/>
    <n v="3"/>
    <n v="0"/>
    <n v="0"/>
    <n v="0"/>
    <n v="0"/>
    <n v="2"/>
    <x v="1"/>
    <n v="75"/>
    <n v="5588"/>
    <n v="8"/>
    <n v="16"/>
    <n v="5"/>
  </r>
  <r>
    <s v="Umang Winter Hills"/>
    <s v=" Sector 77 Gurgaon"/>
    <x v="1"/>
    <n v="120000"/>
    <n v="6586"/>
    <s v="East"/>
    <x v="1"/>
    <x v="1"/>
    <n v="1.82204676586699E-2"/>
    <n v="1200"/>
    <n v="1822"/>
    <m/>
    <n v="3"/>
    <n v="3"/>
    <n v="3"/>
    <n v="3"/>
    <s v="plurifamiliar"/>
    <n v="14"/>
    <n v="14"/>
    <n v="0"/>
    <n v="0"/>
    <n v="0"/>
    <n v="0"/>
    <m/>
    <m/>
    <m/>
    <m/>
    <m/>
    <m/>
    <m/>
    <m/>
    <m/>
    <m/>
    <m/>
    <m/>
    <m/>
    <m/>
    <m/>
    <m/>
    <m/>
    <n v="1"/>
    <n v="1"/>
    <n v="0"/>
    <n v="0"/>
    <n v="0"/>
    <n v="1"/>
    <x v="0"/>
    <x v="0"/>
    <n v="1"/>
    <n v="0"/>
    <n v="0"/>
    <n v="0"/>
    <n v="0"/>
    <n v="0"/>
    <n v="0"/>
    <n v="0"/>
    <n v="0"/>
    <n v="0"/>
    <n v="0"/>
    <n v="0"/>
    <n v="0"/>
    <n v="0"/>
    <n v="0"/>
    <n v="0"/>
    <n v="0"/>
    <n v="0"/>
    <n v="0"/>
    <n v="0"/>
    <n v="0"/>
    <x v="0"/>
    <n v="120"/>
    <n v="6586"/>
    <n v="0"/>
    <n v="0"/>
    <n v="5"/>
  </r>
  <r>
    <s v="Umang Winter Hills"/>
    <s v=" Sector 77 Gurgaon"/>
    <x v="1"/>
    <n v="86000"/>
    <n v="6408"/>
    <s v=""/>
    <x v="4"/>
    <x v="21"/>
    <n v="1.3420724094881299E-2"/>
    <m/>
    <m/>
    <n v="1342"/>
    <n v="2"/>
    <n v="2"/>
    <n v="2"/>
    <n v="2"/>
    <s v="unifamiliar"/>
    <n v="18"/>
    <n v="16"/>
    <n v="0"/>
    <n v="0"/>
    <n v="0"/>
    <n v="0"/>
    <n v="0"/>
    <n v="0"/>
    <n v="1"/>
    <n v="0"/>
    <n v="0"/>
    <n v="1"/>
    <n v="1"/>
    <n v="1"/>
    <n v="1"/>
    <n v="0"/>
    <n v="1"/>
    <n v="1"/>
    <n v="1"/>
    <n v="1"/>
    <n v="1"/>
    <n v="1"/>
    <n v="0"/>
    <n v="1"/>
    <n v="1"/>
    <n v="0"/>
    <n v="0"/>
    <n v="0"/>
    <n v="1"/>
    <x v="0"/>
    <x v="0"/>
    <n v="1"/>
    <n v="0"/>
    <n v="3"/>
    <n v="2"/>
    <n v="0"/>
    <n v="0"/>
    <n v="1"/>
    <n v="0"/>
    <n v="0"/>
    <n v="1"/>
    <n v="0"/>
    <n v="0"/>
    <n v="0"/>
    <n v="0"/>
    <n v="1"/>
    <n v="3"/>
    <n v="0"/>
    <n v="0"/>
    <n v="0"/>
    <n v="0"/>
    <n v="2"/>
    <x v="1"/>
    <n v="86"/>
    <n v="6408"/>
    <n v="11"/>
    <n v="11"/>
    <n v="5"/>
  </r>
  <r>
    <s v="Umang Winter Hills"/>
    <s v=" Sector 77 Gurgaon"/>
    <x v="1"/>
    <n v="100000"/>
    <n v="7500"/>
    <s v=""/>
    <x v="4"/>
    <x v="21"/>
    <n v="1.3333333333333299E-2"/>
    <n v="1340"/>
    <m/>
    <m/>
    <n v="2"/>
    <n v="2"/>
    <n v="2"/>
    <n v="2"/>
    <s v="unifamiliar"/>
    <n v="18"/>
    <n v="3"/>
    <n v="0"/>
    <n v="0"/>
    <n v="0"/>
    <n v="0"/>
    <n v="1"/>
    <n v="0"/>
    <n v="1"/>
    <n v="0"/>
    <n v="0"/>
    <n v="0"/>
    <n v="1"/>
    <n v="1"/>
    <n v="1"/>
    <n v="0"/>
    <n v="1"/>
    <n v="1"/>
    <n v="1"/>
    <n v="1"/>
    <n v="1"/>
    <n v="1"/>
    <n v="0"/>
    <n v="1"/>
    <n v="1"/>
    <n v="0"/>
    <n v="0"/>
    <n v="0"/>
    <n v="1"/>
    <x v="0"/>
    <x v="0"/>
    <n v="1"/>
    <n v="0"/>
    <n v="0"/>
    <n v="0"/>
    <n v="0"/>
    <n v="0"/>
    <n v="0"/>
    <n v="0"/>
    <n v="0"/>
    <n v="0"/>
    <n v="0"/>
    <n v="0"/>
    <n v="0"/>
    <n v="0"/>
    <n v="0"/>
    <n v="0"/>
    <n v="0"/>
    <n v="0"/>
    <n v="0"/>
    <n v="0"/>
    <n v="0"/>
    <x v="0"/>
    <n v="100"/>
    <n v="7500"/>
    <n v="0"/>
    <n v="11"/>
    <n v="5"/>
  </r>
  <r>
    <s v="Umang Winter Hills"/>
    <s v=" Sector 77 Gurgaon"/>
    <x v="1"/>
    <n v="140000"/>
    <n v="6340"/>
    <s v="North-East"/>
    <x v="1"/>
    <x v="13"/>
    <n v="2.2082018927444699E-2"/>
    <m/>
    <n v="1735"/>
    <m/>
    <n v="3"/>
    <n v="3"/>
    <n v="3"/>
    <n v="3"/>
    <s v="plurifamiliar"/>
    <n v="10"/>
    <n v="10"/>
    <n v="0"/>
    <n v="0"/>
    <n v="0"/>
    <n v="0"/>
    <n v="0"/>
    <n v="0"/>
    <n v="0"/>
    <n v="0"/>
    <n v="0"/>
    <n v="0"/>
    <n v="1"/>
    <n v="0"/>
    <n v="1"/>
    <n v="1"/>
    <n v="1"/>
    <n v="1"/>
    <n v="0"/>
    <n v="0"/>
    <n v="0"/>
    <n v="0"/>
    <n v="0"/>
    <n v="1"/>
    <n v="1"/>
    <n v="0"/>
    <n v="0"/>
    <n v="0"/>
    <n v="1"/>
    <x v="0"/>
    <x v="0"/>
    <n v="1"/>
    <n v="0"/>
    <n v="0"/>
    <n v="0"/>
    <n v="0"/>
    <n v="0"/>
    <n v="0"/>
    <n v="0"/>
    <n v="0"/>
    <n v="0"/>
    <n v="0"/>
    <n v="0"/>
    <n v="0"/>
    <n v="0"/>
    <n v="0"/>
    <n v="0"/>
    <n v="0"/>
    <n v="0"/>
    <n v="0"/>
    <n v="0"/>
    <n v="0"/>
    <x v="0"/>
    <n v="140"/>
    <n v="6340"/>
    <n v="0"/>
    <n v="5"/>
    <n v="5"/>
  </r>
  <r>
    <s v="Unitech Fresco"/>
    <s v=" Nirvana Country"/>
    <x v="0"/>
    <n v="114000"/>
    <n v="8532"/>
    <s v="East"/>
    <x v="2"/>
    <x v="9"/>
    <n v="1.33614627285513E-2"/>
    <n v="1100"/>
    <n v="1330"/>
    <n v="1336"/>
    <n v="2"/>
    <n v="2"/>
    <n v="2"/>
    <n v="2"/>
    <s v="unifamiliar"/>
    <n v="19"/>
    <n v="19"/>
    <n v="0"/>
    <n v="0"/>
    <n v="0"/>
    <n v="0"/>
    <n v="1"/>
    <n v="1"/>
    <n v="1"/>
    <n v="0"/>
    <n v="1"/>
    <n v="1"/>
    <n v="1"/>
    <n v="1"/>
    <n v="1"/>
    <n v="1"/>
    <n v="1"/>
    <n v="1"/>
    <n v="1"/>
    <n v="1"/>
    <n v="1"/>
    <n v="1"/>
    <n v="1"/>
    <n v="1"/>
    <n v="0"/>
    <n v="0"/>
    <n v="0"/>
    <n v="0"/>
    <n v="1"/>
    <x v="1"/>
    <x v="2"/>
    <n v="1"/>
    <n v="0"/>
    <n v="4"/>
    <n v="2"/>
    <n v="0"/>
    <n v="0"/>
    <n v="1"/>
    <n v="2"/>
    <n v="0"/>
    <n v="1"/>
    <n v="1"/>
    <n v="0"/>
    <n v="0"/>
    <n v="0"/>
    <n v="0"/>
    <n v="3"/>
    <n v="0"/>
    <n v="0"/>
    <n v="0"/>
    <n v="0"/>
    <n v="2"/>
    <x v="1"/>
    <n v="114"/>
    <n v="8532"/>
    <n v="14"/>
    <n v="15"/>
    <n v="4"/>
  </r>
  <r>
    <s v="Unitech Fresco"/>
    <s v=" Nirvana Country"/>
    <x v="0"/>
    <n v="180000"/>
    <n v="9589"/>
    <s v="North-East"/>
    <x v="2"/>
    <x v="9"/>
    <n v="1.8771509020752902E-2"/>
    <n v="1600"/>
    <n v="1870"/>
    <n v="1877"/>
    <n v="3"/>
    <n v="4"/>
    <n v="3"/>
    <n v="3"/>
    <s v="plurifamiliar"/>
    <n v="19"/>
    <n v="6"/>
    <n v="1"/>
    <n v="0"/>
    <n v="0"/>
    <n v="0"/>
    <n v="1"/>
    <n v="1"/>
    <n v="1"/>
    <n v="0"/>
    <n v="1"/>
    <n v="1"/>
    <n v="1"/>
    <n v="1"/>
    <n v="1"/>
    <n v="1"/>
    <n v="1"/>
    <n v="1"/>
    <n v="1"/>
    <n v="1"/>
    <n v="1"/>
    <n v="1"/>
    <n v="1"/>
    <n v="1"/>
    <n v="0"/>
    <n v="0"/>
    <n v="0"/>
    <n v="0"/>
    <n v="1"/>
    <x v="1"/>
    <x v="2"/>
    <n v="1"/>
    <n v="0"/>
    <n v="5"/>
    <n v="3"/>
    <n v="0"/>
    <n v="0"/>
    <n v="1"/>
    <n v="3"/>
    <n v="0"/>
    <n v="1"/>
    <n v="0"/>
    <n v="0"/>
    <n v="0"/>
    <n v="0"/>
    <n v="0"/>
    <n v="4"/>
    <n v="0"/>
    <n v="0"/>
    <n v="0"/>
    <n v="0"/>
    <n v="2"/>
    <x v="1"/>
    <n v="180"/>
    <n v="9589"/>
    <n v="17"/>
    <n v="16"/>
    <n v="4"/>
  </r>
  <r>
    <s v="Unitech Fresco"/>
    <s v=" Nirvana Country"/>
    <x v="0"/>
    <n v="188000"/>
    <n v="10479"/>
    <s v="North"/>
    <x v="2"/>
    <x v="9"/>
    <n v="1.79406431911441E-2"/>
    <n v="1450"/>
    <n v="1790"/>
    <n v="1794"/>
    <n v="3"/>
    <n v="3"/>
    <n v="3"/>
    <n v="3"/>
    <s v="plurifamiliar"/>
    <n v="19"/>
    <n v="14"/>
    <n v="0"/>
    <n v="0"/>
    <n v="0"/>
    <n v="0"/>
    <n v="1"/>
    <n v="1"/>
    <n v="1"/>
    <n v="0"/>
    <n v="1"/>
    <n v="1"/>
    <n v="1"/>
    <n v="1"/>
    <n v="1"/>
    <n v="1"/>
    <n v="1"/>
    <n v="1"/>
    <n v="1"/>
    <n v="1"/>
    <n v="1"/>
    <n v="1"/>
    <n v="1"/>
    <n v="1"/>
    <n v="0"/>
    <n v="0"/>
    <n v="0"/>
    <n v="0"/>
    <n v="1"/>
    <x v="1"/>
    <x v="2"/>
    <n v="1"/>
    <n v="0"/>
    <n v="5"/>
    <n v="3"/>
    <n v="0"/>
    <n v="0"/>
    <n v="0"/>
    <n v="3"/>
    <n v="0"/>
    <n v="1"/>
    <n v="0"/>
    <n v="0"/>
    <n v="0"/>
    <n v="0"/>
    <n v="0"/>
    <n v="4"/>
    <n v="0"/>
    <n v="0"/>
    <n v="0"/>
    <n v="0"/>
    <n v="2"/>
    <x v="1"/>
    <n v="188"/>
    <n v="10479"/>
    <n v="16"/>
    <n v="15"/>
    <n v="4"/>
  </r>
  <r>
    <s v="Unitech Fresco"/>
    <s v=" Nirvana Country"/>
    <x v="0"/>
    <n v="182000"/>
    <n v="9912"/>
    <s v="East"/>
    <x v="2"/>
    <x v="9"/>
    <n v="1.83615819209039E-2"/>
    <n v="1500"/>
    <n v="1830"/>
    <n v="1836"/>
    <n v="3"/>
    <n v="3"/>
    <n v="3"/>
    <n v="3"/>
    <s v="plurifamiliar"/>
    <n v="19"/>
    <n v="14"/>
    <n v="0"/>
    <n v="0"/>
    <n v="0"/>
    <n v="0"/>
    <n v="1"/>
    <n v="1"/>
    <n v="1"/>
    <n v="0"/>
    <n v="1"/>
    <n v="1"/>
    <n v="1"/>
    <n v="1"/>
    <n v="1"/>
    <n v="1"/>
    <n v="1"/>
    <n v="1"/>
    <n v="1"/>
    <n v="1"/>
    <n v="1"/>
    <n v="1"/>
    <n v="1"/>
    <n v="1"/>
    <n v="0"/>
    <n v="0"/>
    <n v="0"/>
    <n v="0"/>
    <n v="1"/>
    <x v="1"/>
    <x v="2"/>
    <n v="1"/>
    <n v="0"/>
    <n v="5"/>
    <n v="3"/>
    <n v="0"/>
    <n v="0"/>
    <n v="1"/>
    <n v="3"/>
    <n v="0"/>
    <n v="1"/>
    <n v="0"/>
    <n v="0"/>
    <n v="0"/>
    <n v="0"/>
    <n v="0"/>
    <n v="3"/>
    <n v="0"/>
    <n v="0"/>
    <n v="0"/>
    <n v="0"/>
    <n v="2"/>
    <x v="1"/>
    <n v="182"/>
    <n v="9912"/>
    <n v="16"/>
    <n v="15"/>
    <n v="4"/>
  </r>
  <r>
    <s v="Unitech Fresco"/>
    <s v=" Nirvana country Pocket H"/>
    <x v="0"/>
    <n v="185000"/>
    <n v="11131"/>
    <s v=""/>
    <x v="1"/>
    <x v="1"/>
    <n v="1.6620249752942198E-2"/>
    <m/>
    <n v="1662"/>
    <m/>
    <n v="3"/>
    <n v="3"/>
    <n v="3"/>
    <n v="3"/>
    <s v="plurifamiliar"/>
    <n v="19"/>
    <n v="0"/>
    <n v="0"/>
    <n v="0"/>
    <n v="0"/>
    <n v="0"/>
    <m/>
    <m/>
    <m/>
    <m/>
    <m/>
    <m/>
    <m/>
    <m/>
    <m/>
    <m/>
    <m/>
    <m/>
    <m/>
    <m/>
    <m/>
    <m/>
    <m/>
    <n v="1"/>
    <n v="0"/>
    <n v="1"/>
    <n v="1"/>
    <n v="1"/>
    <n v="1"/>
    <x v="0"/>
    <x v="0"/>
    <n v="0"/>
    <n v="0"/>
    <n v="0"/>
    <n v="0"/>
    <n v="0"/>
    <n v="0"/>
    <n v="0"/>
    <n v="0"/>
    <n v="0"/>
    <n v="0"/>
    <n v="0"/>
    <n v="0"/>
    <n v="0"/>
    <n v="0"/>
    <n v="0"/>
    <n v="0"/>
    <n v="0"/>
    <n v="0"/>
    <n v="0"/>
    <n v="0"/>
    <n v="0"/>
    <x v="0"/>
    <n v="185"/>
    <n v="11131"/>
    <n v="0"/>
    <n v="0"/>
    <n v="6"/>
  </r>
  <r>
    <s v="Unitech Greenwood City"/>
    <s v=" Sector 45 Gurgaon"/>
    <x v="1"/>
    <n v="240000"/>
    <n v="12346"/>
    <s v="North-West"/>
    <x v="4"/>
    <x v="3"/>
    <n v="1.9439494573141099E-2"/>
    <m/>
    <m/>
    <n v="216"/>
    <n v="3"/>
    <n v="3"/>
    <n v="2"/>
    <n v="3"/>
    <s v="plurifamiliar"/>
    <n v="4"/>
    <n v="1"/>
    <n v="1"/>
    <n v="0"/>
    <n v="0"/>
    <n v="0"/>
    <n v="0"/>
    <n v="0"/>
    <n v="0"/>
    <n v="0"/>
    <n v="0"/>
    <n v="0"/>
    <n v="1"/>
    <n v="0"/>
    <n v="1"/>
    <n v="0"/>
    <n v="0"/>
    <n v="0"/>
    <n v="1"/>
    <n v="0"/>
    <n v="0"/>
    <n v="0"/>
    <n v="0"/>
    <n v="1"/>
    <n v="0"/>
    <n v="0"/>
    <n v="1"/>
    <n v="1"/>
    <n v="1"/>
    <x v="0"/>
    <x v="0"/>
    <n v="0"/>
    <n v="1"/>
    <n v="4"/>
    <n v="3"/>
    <n v="0"/>
    <n v="0"/>
    <n v="0"/>
    <n v="0"/>
    <n v="0"/>
    <n v="1"/>
    <n v="0"/>
    <n v="0"/>
    <n v="0"/>
    <n v="0"/>
    <n v="0"/>
    <n v="3"/>
    <n v="0"/>
    <n v="0"/>
    <n v="0"/>
    <n v="0"/>
    <n v="2"/>
    <x v="1"/>
    <n v="240"/>
    <n v="12346"/>
    <n v="11"/>
    <n v="4"/>
    <n v="6"/>
  </r>
  <r>
    <s v="Unitech Harmony"/>
    <s v=" Nirvana Country"/>
    <x v="0"/>
    <n v="260000"/>
    <n v="9590"/>
    <s v="North-East"/>
    <x v="0"/>
    <x v="9"/>
    <n v="2.7111574556830002E-2"/>
    <n v="2200"/>
    <n v="2700"/>
    <n v="2711"/>
    <n v="3"/>
    <n v="4"/>
    <n v="2"/>
    <n v="3"/>
    <s v="plurifamiliar"/>
    <n v="19"/>
    <n v="15"/>
    <n v="1"/>
    <n v="0"/>
    <n v="0"/>
    <n v="0"/>
    <n v="1"/>
    <n v="1"/>
    <n v="1"/>
    <n v="0"/>
    <n v="1"/>
    <n v="1"/>
    <n v="1"/>
    <n v="1"/>
    <n v="1"/>
    <n v="1"/>
    <n v="1"/>
    <n v="1"/>
    <n v="1"/>
    <n v="1"/>
    <n v="1"/>
    <n v="1"/>
    <n v="1"/>
    <n v="1"/>
    <n v="1"/>
    <n v="0"/>
    <n v="0"/>
    <n v="0"/>
    <n v="1"/>
    <x v="0"/>
    <x v="2"/>
    <n v="1"/>
    <n v="1"/>
    <n v="4"/>
    <n v="3"/>
    <n v="0"/>
    <n v="0"/>
    <n v="1"/>
    <n v="3"/>
    <n v="0"/>
    <n v="1"/>
    <n v="0"/>
    <n v="0"/>
    <n v="0"/>
    <n v="0"/>
    <n v="0"/>
    <n v="4"/>
    <n v="0"/>
    <n v="0"/>
    <n v="0"/>
    <n v="0"/>
    <n v="2"/>
    <x v="1"/>
    <n v="260"/>
    <n v="9590"/>
    <n v="16"/>
    <n v="16"/>
    <n v="7"/>
  </r>
  <r>
    <s v="Unitech Heritage City"/>
    <s v=" Heritage City"/>
    <x v="0"/>
    <n v="363000"/>
    <n v="14500"/>
    <s v=""/>
    <x v="3"/>
    <x v="13"/>
    <n v="2.5034482758620601E-2"/>
    <n v="2500"/>
    <m/>
    <m/>
    <n v="3"/>
    <n v="3"/>
    <n v="1"/>
    <n v="3"/>
    <s v="plurifamiliar"/>
    <n v="11"/>
    <n v="11"/>
    <n v="1"/>
    <n v="0"/>
    <n v="0"/>
    <n v="1"/>
    <n v="0"/>
    <n v="0"/>
    <n v="0"/>
    <n v="0"/>
    <n v="0"/>
    <n v="1"/>
    <n v="1"/>
    <n v="1"/>
    <n v="1"/>
    <n v="1"/>
    <n v="1"/>
    <n v="1"/>
    <n v="0"/>
    <n v="1"/>
    <n v="0"/>
    <n v="0"/>
    <n v="0"/>
    <n v="1"/>
    <n v="0"/>
    <n v="1"/>
    <n v="1"/>
    <n v="1"/>
    <n v="0"/>
    <x v="1"/>
    <x v="2"/>
    <n v="0"/>
    <n v="0"/>
    <n v="0"/>
    <n v="0"/>
    <n v="0"/>
    <n v="0"/>
    <n v="0"/>
    <n v="0"/>
    <n v="0"/>
    <n v="0"/>
    <n v="0"/>
    <n v="0"/>
    <n v="0"/>
    <n v="0"/>
    <n v="0"/>
    <n v="0"/>
    <n v="0"/>
    <n v="0"/>
    <n v="0"/>
    <n v="0"/>
    <n v="0"/>
    <x v="0"/>
    <n v="363"/>
    <n v="14500"/>
    <n v="0"/>
    <n v="10"/>
    <n v="5"/>
  </r>
  <r>
    <s v="Unitech Heritage City"/>
    <s v=" Mehrauli Gurgaon Road"/>
    <x v="1"/>
    <n v="426000"/>
    <n v="13108"/>
    <s v=""/>
    <x v="1"/>
    <x v="1"/>
    <n v="3.2499237107110099E-2"/>
    <m/>
    <n v="3250"/>
    <m/>
    <n v="4"/>
    <n v="4"/>
    <n v="0"/>
    <n v="4"/>
    <s v="plurifamiliar"/>
    <n v="9"/>
    <n v="9"/>
    <n v="0"/>
    <n v="0"/>
    <n v="0"/>
    <n v="0"/>
    <m/>
    <m/>
    <m/>
    <m/>
    <m/>
    <m/>
    <m/>
    <m/>
    <m/>
    <m/>
    <m/>
    <m/>
    <m/>
    <m/>
    <m/>
    <m/>
    <m/>
    <n v="1"/>
    <n v="0"/>
    <n v="1"/>
    <n v="1"/>
    <n v="1"/>
    <n v="0"/>
    <x v="1"/>
    <x v="2"/>
    <n v="0"/>
    <n v="0"/>
    <n v="0"/>
    <n v="1"/>
    <n v="0"/>
    <n v="0"/>
    <n v="0"/>
    <n v="0"/>
    <n v="0"/>
    <n v="0"/>
    <n v="0"/>
    <n v="0"/>
    <n v="0"/>
    <n v="0"/>
    <n v="0"/>
    <n v="0"/>
    <n v="0"/>
    <n v="0"/>
    <n v="0"/>
    <n v="0"/>
    <n v="0"/>
    <x v="0"/>
    <n v="426"/>
    <n v="13108"/>
    <n v="1"/>
    <n v="0"/>
    <n v="5"/>
  </r>
  <r>
    <s v="Unitech South Park"/>
    <s v=" Sector 70 Gurgaon"/>
    <x v="1"/>
    <n v="113000"/>
    <n v="7000"/>
    <s v=""/>
    <x v="5"/>
    <x v="38"/>
    <n v="1.6142857142857101E-2"/>
    <m/>
    <m/>
    <n v="1610"/>
    <n v="3"/>
    <n v="3"/>
    <n v="2"/>
    <n v="3"/>
    <s v="plurifamiliar"/>
    <n v="19"/>
    <n v="1"/>
    <n v="0"/>
    <n v="0"/>
    <n v="0"/>
    <n v="0"/>
    <n v="1"/>
    <n v="0"/>
    <n v="0"/>
    <n v="0"/>
    <n v="0"/>
    <n v="0"/>
    <n v="1"/>
    <n v="1"/>
    <n v="1"/>
    <n v="0"/>
    <n v="0"/>
    <n v="1"/>
    <n v="0"/>
    <n v="1"/>
    <n v="1"/>
    <n v="1"/>
    <n v="0"/>
    <n v="1"/>
    <n v="0"/>
    <n v="0"/>
    <n v="1"/>
    <n v="1"/>
    <n v="0"/>
    <x v="1"/>
    <x v="0"/>
    <n v="0"/>
    <n v="0"/>
    <n v="0"/>
    <n v="0"/>
    <n v="0"/>
    <n v="0"/>
    <n v="0"/>
    <n v="0"/>
    <n v="0"/>
    <n v="0"/>
    <n v="0"/>
    <n v="0"/>
    <n v="0"/>
    <n v="0"/>
    <n v="0"/>
    <n v="0"/>
    <n v="0"/>
    <n v="0"/>
    <n v="0"/>
    <n v="0"/>
    <n v="0"/>
    <x v="0"/>
    <n v="113"/>
    <n v="7000"/>
    <n v="0"/>
    <n v="8"/>
    <n v="3"/>
  </r>
  <r>
    <s v="Unitech Sunbreeze"/>
    <s v=" Sector 69 Gurgaon"/>
    <x v="1"/>
    <n v="75000"/>
    <n v="6849"/>
    <s v=""/>
    <x v="5"/>
    <x v="1"/>
    <n v="1.09505037231712E-2"/>
    <m/>
    <m/>
    <n v="1095"/>
    <n v="2"/>
    <n v="2"/>
    <n v="2"/>
    <n v="2"/>
    <s v="unifamiliar"/>
    <n v="12"/>
    <n v="4"/>
    <n v="0"/>
    <n v="0"/>
    <n v="0"/>
    <n v="0"/>
    <m/>
    <m/>
    <m/>
    <m/>
    <m/>
    <m/>
    <m/>
    <m/>
    <m/>
    <m/>
    <m/>
    <m/>
    <m/>
    <m/>
    <m/>
    <m/>
    <m/>
    <n v="1"/>
    <n v="0"/>
    <n v="0"/>
    <n v="1"/>
    <n v="1"/>
    <n v="0"/>
    <x v="1"/>
    <x v="0"/>
    <n v="0"/>
    <n v="0"/>
    <n v="0"/>
    <n v="0"/>
    <n v="0"/>
    <n v="0"/>
    <n v="0"/>
    <n v="0"/>
    <n v="0"/>
    <n v="0"/>
    <n v="0"/>
    <n v="0"/>
    <n v="0"/>
    <n v="0"/>
    <n v="0"/>
    <n v="0"/>
    <n v="0"/>
    <n v="0"/>
    <n v="0"/>
    <n v="0"/>
    <n v="0"/>
    <x v="0"/>
    <n v="75"/>
    <n v="6849"/>
    <n v="0"/>
    <n v="0"/>
    <n v="3"/>
  </r>
  <r>
    <s v="Unitech Sunbreeze"/>
    <s v=" Sector 69 Gurgaon"/>
    <x v="1"/>
    <n v="100000"/>
    <n v="5476"/>
    <s v=""/>
    <x v="1"/>
    <x v="1"/>
    <n v="1.8261504747991202E-2"/>
    <m/>
    <n v="1826"/>
    <m/>
    <n v="4"/>
    <n v="3"/>
    <n v="0"/>
    <n v="4"/>
    <s v="plurifamiliar"/>
    <n v="15"/>
    <n v="0"/>
    <n v="0"/>
    <n v="0"/>
    <n v="0"/>
    <n v="0"/>
    <m/>
    <m/>
    <m/>
    <m/>
    <m/>
    <m/>
    <m/>
    <m/>
    <m/>
    <m/>
    <m/>
    <m/>
    <m/>
    <m/>
    <m/>
    <m/>
    <m/>
    <m/>
    <m/>
    <m/>
    <m/>
    <m/>
    <m/>
    <x v="2"/>
    <x v="1"/>
    <m/>
    <m/>
    <n v="0"/>
    <n v="0"/>
    <n v="0"/>
    <n v="0"/>
    <n v="0"/>
    <n v="0"/>
    <n v="0"/>
    <n v="0"/>
    <n v="0"/>
    <n v="0"/>
    <n v="0"/>
    <n v="0"/>
    <n v="0"/>
    <n v="0"/>
    <n v="0"/>
    <n v="0"/>
    <n v="0"/>
    <n v="0"/>
    <n v="0"/>
    <x v="0"/>
    <n v="100"/>
    <n v="5476"/>
    <n v="0"/>
    <n v="0"/>
    <n v="0"/>
  </r>
  <r>
    <s v="Unitech Sunbreeze"/>
    <s v=" Sector 69 Gurgaon"/>
    <x v="1"/>
    <n v="73530"/>
    <n v="5500"/>
    <s v=""/>
    <x v="5"/>
    <x v="22"/>
    <n v="1.33690909090909E-2"/>
    <m/>
    <m/>
    <n v="1337"/>
    <n v="3"/>
    <n v="3"/>
    <n v="1"/>
    <n v="3"/>
    <s v="plurifamiliar"/>
    <n v="14"/>
    <n v="10"/>
    <n v="1"/>
    <n v="0"/>
    <n v="0"/>
    <n v="0"/>
    <n v="0"/>
    <n v="0"/>
    <n v="1"/>
    <n v="1"/>
    <n v="0"/>
    <n v="1"/>
    <n v="1"/>
    <n v="1"/>
    <n v="1"/>
    <n v="0"/>
    <n v="0"/>
    <n v="1"/>
    <n v="0"/>
    <n v="1"/>
    <n v="1"/>
    <n v="1"/>
    <n v="0"/>
    <n v="1"/>
    <n v="0"/>
    <n v="0"/>
    <n v="1"/>
    <n v="1"/>
    <n v="0"/>
    <x v="1"/>
    <x v="0"/>
    <n v="0"/>
    <n v="0"/>
    <n v="0"/>
    <n v="0"/>
    <n v="0"/>
    <n v="0"/>
    <n v="0"/>
    <n v="0"/>
    <n v="0"/>
    <n v="0"/>
    <n v="0"/>
    <n v="0"/>
    <n v="0"/>
    <n v="0"/>
    <n v="0"/>
    <n v="0"/>
    <n v="0"/>
    <n v="0"/>
    <n v="0"/>
    <n v="0"/>
    <n v="0"/>
    <x v="0"/>
    <n v="73.53"/>
    <n v="5500"/>
    <n v="0"/>
    <n v="11"/>
    <n v="3"/>
  </r>
  <r>
    <s v="Unitech The Palms"/>
    <s v=" South City 1"/>
    <x v="0"/>
    <n v="275000"/>
    <n v="16768"/>
    <s v=""/>
    <x v="3"/>
    <x v="44"/>
    <n v="1.6400286259541898E-2"/>
    <m/>
    <m/>
    <n v="1640"/>
    <n v="3"/>
    <n v="3"/>
    <n v="2"/>
    <n v="3"/>
    <s v="plurifamiliar"/>
    <n v="17"/>
    <n v="14"/>
    <n v="0"/>
    <n v="0"/>
    <n v="0"/>
    <n v="0"/>
    <n v="0"/>
    <n v="0"/>
    <n v="0"/>
    <n v="0"/>
    <n v="1"/>
    <n v="0"/>
    <n v="0"/>
    <n v="1"/>
    <n v="0"/>
    <n v="0"/>
    <n v="0"/>
    <n v="0"/>
    <n v="0"/>
    <n v="1"/>
    <n v="1"/>
    <n v="1"/>
    <n v="0"/>
    <n v="1"/>
    <n v="0"/>
    <n v="0"/>
    <n v="1"/>
    <n v="1"/>
    <n v="1"/>
    <x v="1"/>
    <x v="2"/>
    <n v="0"/>
    <n v="1"/>
    <n v="0"/>
    <n v="3"/>
    <n v="1"/>
    <n v="1"/>
    <n v="1"/>
    <n v="1"/>
    <n v="0"/>
    <n v="1"/>
    <n v="1"/>
    <n v="0"/>
    <n v="0"/>
    <n v="0"/>
    <n v="1"/>
    <n v="2"/>
    <n v="0"/>
    <n v="0"/>
    <n v="0"/>
    <n v="0"/>
    <n v="1"/>
    <x v="2"/>
    <n v="275"/>
    <n v="16768"/>
    <n v="12"/>
    <n v="5"/>
    <n v="6"/>
  </r>
  <r>
    <s v="Unitech The Residences"/>
    <s v=" Sector 33 Gurgaon"/>
    <x v="1"/>
    <n v="155000"/>
    <n v="9872"/>
    <s v="South"/>
    <x v="0"/>
    <x v="13"/>
    <n v="1.5700972447325701E-2"/>
    <m/>
    <m/>
    <n v="1570"/>
    <n v="3"/>
    <n v="4"/>
    <n v="1"/>
    <n v="3"/>
    <s v="plurifamiliar"/>
    <n v="11"/>
    <n v="1"/>
    <n v="1"/>
    <n v="0"/>
    <n v="0"/>
    <n v="0"/>
    <n v="0"/>
    <n v="0"/>
    <n v="0"/>
    <n v="0"/>
    <n v="0"/>
    <n v="0"/>
    <n v="1"/>
    <n v="0"/>
    <n v="1"/>
    <n v="1"/>
    <n v="1"/>
    <n v="1"/>
    <n v="0"/>
    <n v="1"/>
    <n v="0"/>
    <n v="0"/>
    <n v="0"/>
    <n v="0"/>
    <n v="1"/>
    <n v="0"/>
    <n v="0"/>
    <n v="0"/>
    <n v="0"/>
    <x v="0"/>
    <x v="2"/>
    <n v="1"/>
    <n v="0"/>
    <n v="0"/>
    <n v="3"/>
    <n v="0"/>
    <n v="0"/>
    <n v="0"/>
    <n v="0"/>
    <n v="0"/>
    <n v="0"/>
    <n v="0"/>
    <n v="0"/>
    <n v="0"/>
    <n v="0"/>
    <n v="0"/>
    <n v="0"/>
    <n v="0"/>
    <n v="0"/>
    <n v="0"/>
    <n v="0"/>
    <n v="0"/>
    <x v="0"/>
    <n v="155"/>
    <n v="9872"/>
    <n v="3"/>
    <n v="7"/>
    <n v="4"/>
  </r>
  <r>
    <s v="Unitech The Residences"/>
    <s v=" Sector 33 Gurgaon"/>
    <x v="1"/>
    <n v="110000"/>
    <n v="9909"/>
    <s v="East"/>
    <x v="2"/>
    <x v="0"/>
    <n v="1.1101019275406101E-2"/>
    <n v="1000"/>
    <n v="1100"/>
    <n v="1110"/>
    <n v="2"/>
    <n v="2"/>
    <n v="3"/>
    <n v="2"/>
    <s v="unifamiliar"/>
    <n v="14"/>
    <n v="9"/>
    <n v="0"/>
    <n v="0"/>
    <n v="0"/>
    <n v="0"/>
    <n v="0"/>
    <n v="0"/>
    <n v="1"/>
    <n v="0"/>
    <n v="0"/>
    <n v="0"/>
    <n v="1"/>
    <n v="0"/>
    <n v="1"/>
    <n v="1"/>
    <n v="1"/>
    <n v="1"/>
    <n v="0"/>
    <n v="1"/>
    <n v="0"/>
    <n v="0"/>
    <n v="0"/>
    <n v="0"/>
    <n v="1"/>
    <n v="0"/>
    <n v="0"/>
    <n v="0"/>
    <n v="0"/>
    <x v="0"/>
    <x v="2"/>
    <n v="1"/>
    <n v="0"/>
    <n v="3"/>
    <n v="3"/>
    <n v="0"/>
    <n v="0"/>
    <n v="1"/>
    <n v="0"/>
    <n v="0"/>
    <n v="1"/>
    <n v="0"/>
    <n v="0"/>
    <n v="0"/>
    <n v="0"/>
    <n v="0"/>
    <n v="2"/>
    <n v="0"/>
    <n v="0"/>
    <n v="0"/>
    <n v="0"/>
    <n v="2"/>
    <x v="1"/>
    <n v="110"/>
    <n v="9909"/>
    <n v="10"/>
    <n v="7"/>
    <n v="4"/>
  </r>
  <r>
    <s v="Unitech The Residences"/>
    <s v=" Sector 33 Gurgaon"/>
    <x v="1"/>
    <n v="135000"/>
    <n v="8737"/>
    <s v="North-East"/>
    <x v="2"/>
    <x v="0"/>
    <n v="1.5451527984433999E-2"/>
    <m/>
    <m/>
    <n v="1545"/>
    <n v="3"/>
    <n v="4"/>
    <n v="2"/>
    <n v="3"/>
    <s v="plurifamiliar"/>
    <n v="14"/>
    <n v="8"/>
    <n v="1"/>
    <n v="0"/>
    <n v="0"/>
    <n v="0"/>
    <n v="0"/>
    <n v="0"/>
    <n v="1"/>
    <n v="0"/>
    <n v="0"/>
    <n v="0"/>
    <n v="1"/>
    <n v="0"/>
    <n v="1"/>
    <n v="1"/>
    <n v="1"/>
    <n v="1"/>
    <n v="1"/>
    <n v="1"/>
    <n v="0"/>
    <n v="0"/>
    <n v="0"/>
    <n v="0"/>
    <n v="1"/>
    <n v="0"/>
    <n v="0"/>
    <n v="0"/>
    <n v="0"/>
    <x v="0"/>
    <x v="2"/>
    <n v="1"/>
    <n v="0"/>
    <n v="0"/>
    <n v="0"/>
    <n v="0"/>
    <n v="0"/>
    <n v="0"/>
    <n v="0"/>
    <n v="0"/>
    <n v="0"/>
    <n v="0"/>
    <n v="0"/>
    <n v="0"/>
    <n v="0"/>
    <n v="0"/>
    <n v="0"/>
    <n v="0"/>
    <n v="0"/>
    <n v="0"/>
    <n v="0"/>
    <n v="0"/>
    <x v="0"/>
    <n v="135"/>
    <n v="8737"/>
    <n v="0"/>
    <n v="9"/>
    <n v="4"/>
  </r>
  <r>
    <s v="Unitech Uniworld City"/>
    <s v=" Sector 30 Gurgaon"/>
    <x v="1"/>
    <n v="355000"/>
    <n v="14991"/>
    <s v="North"/>
    <x v="3"/>
    <x v="9"/>
    <n v="2.3680875191781699E-2"/>
    <n v="2000"/>
    <n v="2367"/>
    <n v="2368"/>
    <n v="3"/>
    <n v="5"/>
    <n v="3"/>
    <n v="3"/>
    <s v="plurifamiliar"/>
    <n v="19"/>
    <n v="16"/>
    <n v="1"/>
    <n v="0"/>
    <n v="0"/>
    <n v="0"/>
    <n v="1"/>
    <n v="1"/>
    <n v="1"/>
    <n v="0"/>
    <n v="1"/>
    <n v="1"/>
    <n v="1"/>
    <n v="1"/>
    <n v="1"/>
    <n v="1"/>
    <n v="1"/>
    <n v="1"/>
    <n v="1"/>
    <n v="1"/>
    <n v="1"/>
    <n v="1"/>
    <n v="1"/>
    <n v="1"/>
    <n v="0"/>
    <n v="1"/>
    <n v="1"/>
    <n v="1"/>
    <n v="1"/>
    <x v="1"/>
    <x v="0"/>
    <n v="0"/>
    <n v="1"/>
    <n v="5"/>
    <n v="0"/>
    <n v="0"/>
    <n v="0"/>
    <n v="0"/>
    <n v="0"/>
    <n v="0"/>
    <n v="1"/>
    <n v="0"/>
    <n v="0"/>
    <n v="0"/>
    <n v="0"/>
    <n v="0"/>
    <n v="0"/>
    <n v="0"/>
    <n v="0"/>
    <n v="0"/>
    <n v="0"/>
    <n v="2"/>
    <x v="1"/>
    <n v="355"/>
    <n v="14991"/>
    <n v="6"/>
    <n v="16"/>
    <n v="6"/>
  </r>
  <r>
    <s v="Unitech Uniworld Gardens"/>
    <s v=" Sector 47 Gurgaon"/>
    <x v="1"/>
    <n v="105000"/>
    <n v="10531"/>
    <s v="North-East"/>
    <x v="0"/>
    <x v="13"/>
    <n v="9.9705630994207008E-3"/>
    <n v="997"/>
    <m/>
    <m/>
    <n v="2"/>
    <n v="2"/>
    <n v="2"/>
    <n v="2"/>
    <s v="unifamiliar"/>
    <n v="14"/>
    <n v="3"/>
    <n v="0"/>
    <n v="0"/>
    <n v="0"/>
    <n v="0"/>
    <n v="0"/>
    <n v="0"/>
    <n v="0"/>
    <n v="0"/>
    <n v="0"/>
    <n v="0"/>
    <n v="1"/>
    <n v="0"/>
    <n v="1"/>
    <n v="1"/>
    <n v="1"/>
    <n v="0"/>
    <n v="1"/>
    <n v="1"/>
    <n v="0"/>
    <n v="0"/>
    <n v="0"/>
    <n v="1"/>
    <n v="0"/>
    <n v="0"/>
    <n v="1"/>
    <n v="1"/>
    <n v="1"/>
    <x v="0"/>
    <x v="0"/>
    <n v="0"/>
    <n v="1"/>
    <n v="0"/>
    <n v="2"/>
    <n v="0"/>
    <n v="0"/>
    <n v="0"/>
    <n v="0"/>
    <n v="0"/>
    <n v="1"/>
    <n v="0"/>
    <n v="0"/>
    <n v="0"/>
    <n v="0"/>
    <n v="0"/>
    <n v="1"/>
    <n v="0"/>
    <n v="0"/>
    <n v="0"/>
    <n v="0"/>
    <n v="2"/>
    <x v="1"/>
    <n v="105"/>
    <n v="10531"/>
    <n v="4"/>
    <n v="6"/>
    <n v="6"/>
  </r>
  <r>
    <s v="Unitech Uniworld Gardens"/>
    <s v=" Sector 47 Gurgaon"/>
    <x v="1"/>
    <n v="240000"/>
    <n v="11505"/>
    <s v=""/>
    <x v="2"/>
    <x v="12"/>
    <n v="2.0860495436766598E-2"/>
    <m/>
    <m/>
    <n v="2086"/>
    <n v="3"/>
    <n v="3"/>
    <n v="3"/>
    <n v="3"/>
    <s v="plurifamiliar"/>
    <n v="14"/>
    <n v="10"/>
    <n v="1"/>
    <n v="0"/>
    <n v="0"/>
    <n v="0"/>
    <n v="1"/>
    <n v="0"/>
    <n v="1"/>
    <n v="0"/>
    <n v="0"/>
    <n v="1"/>
    <n v="1"/>
    <n v="1"/>
    <n v="1"/>
    <n v="1"/>
    <n v="1"/>
    <n v="1"/>
    <n v="1"/>
    <n v="1"/>
    <n v="1"/>
    <n v="1"/>
    <n v="1"/>
    <n v="1"/>
    <n v="0"/>
    <n v="0"/>
    <n v="1"/>
    <n v="1"/>
    <n v="1"/>
    <x v="1"/>
    <x v="0"/>
    <n v="0"/>
    <n v="0"/>
    <n v="5"/>
    <n v="3"/>
    <n v="0"/>
    <n v="0"/>
    <n v="0"/>
    <n v="0"/>
    <n v="0"/>
    <n v="1"/>
    <n v="0"/>
    <n v="0"/>
    <n v="0"/>
    <n v="0"/>
    <n v="0"/>
    <n v="3"/>
    <n v="0"/>
    <n v="0"/>
    <n v="0"/>
    <n v="0"/>
    <n v="2"/>
    <x v="1"/>
    <n v="240"/>
    <n v="11505"/>
    <n v="12"/>
    <n v="14"/>
    <n v="4"/>
  </r>
  <r>
    <s v="Unitech Uniworld Gardens"/>
    <s v=" Sector 47 Gurgaon"/>
    <x v="1"/>
    <n v="240000"/>
    <n v="11505"/>
    <s v="East"/>
    <x v="2"/>
    <x v="11"/>
    <n v="2.0860495436766598E-2"/>
    <n v="1750"/>
    <m/>
    <n v="2086"/>
    <n v="3"/>
    <n v="4"/>
    <n v="3"/>
    <n v="3"/>
    <s v="plurifamiliar"/>
    <n v="19"/>
    <n v="10"/>
    <n v="1"/>
    <n v="0"/>
    <n v="0"/>
    <n v="0"/>
    <n v="1"/>
    <n v="1"/>
    <n v="1"/>
    <n v="1"/>
    <n v="0"/>
    <n v="1"/>
    <n v="1"/>
    <n v="1"/>
    <n v="1"/>
    <n v="0"/>
    <n v="0"/>
    <n v="1"/>
    <n v="1"/>
    <n v="1"/>
    <n v="1"/>
    <n v="1"/>
    <n v="1"/>
    <n v="1"/>
    <n v="0"/>
    <n v="0"/>
    <n v="1"/>
    <n v="1"/>
    <n v="1"/>
    <x v="1"/>
    <x v="0"/>
    <n v="0"/>
    <n v="0"/>
    <n v="0"/>
    <n v="3"/>
    <n v="0"/>
    <n v="0"/>
    <n v="0"/>
    <n v="0"/>
    <n v="0"/>
    <n v="1"/>
    <n v="0"/>
    <n v="0"/>
    <n v="0"/>
    <n v="0"/>
    <n v="0"/>
    <n v="0"/>
    <n v="0"/>
    <n v="0"/>
    <n v="0"/>
    <n v="0"/>
    <n v="2"/>
    <x v="1"/>
    <n v="240"/>
    <n v="11505"/>
    <n v="4"/>
    <n v="14"/>
    <n v="4"/>
  </r>
  <r>
    <s v="Unitech Uniworld Gardens"/>
    <s v=" Sector 47 Gurgaon"/>
    <x v="1"/>
    <n v="215000"/>
    <n v="10306"/>
    <s v="East"/>
    <x v="2"/>
    <x v="0"/>
    <n v="2.0861633999611801E-2"/>
    <n v="1750"/>
    <n v="1950"/>
    <n v="2086"/>
    <n v="3"/>
    <n v="4"/>
    <n v="3"/>
    <n v="3"/>
    <s v="plurifamiliar"/>
    <n v="19"/>
    <n v="10"/>
    <n v="1"/>
    <n v="0"/>
    <n v="0"/>
    <n v="0"/>
    <n v="0"/>
    <n v="0"/>
    <n v="1"/>
    <n v="0"/>
    <n v="0"/>
    <n v="0"/>
    <n v="1"/>
    <n v="0"/>
    <n v="1"/>
    <n v="1"/>
    <n v="1"/>
    <n v="1"/>
    <n v="1"/>
    <n v="1"/>
    <n v="0"/>
    <n v="0"/>
    <n v="0"/>
    <n v="1"/>
    <n v="0"/>
    <n v="0"/>
    <n v="1"/>
    <n v="1"/>
    <n v="1"/>
    <x v="1"/>
    <x v="0"/>
    <n v="0"/>
    <n v="0"/>
    <n v="0"/>
    <n v="3"/>
    <n v="0"/>
    <n v="0"/>
    <n v="0"/>
    <n v="0"/>
    <n v="0"/>
    <n v="0"/>
    <n v="0"/>
    <n v="0"/>
    <n v="0"/>
    <n v="0"/>
    <n v="0"/>
    <n v="0"/>
    <n v="0"/>
    <n v="0"/>
    <n v="0"/>
    <n v="0"/>
    <n v="0"/>
    <x v="0"/>
    <n v="215"/>
    <n v="10306"/>
    <n v="3"/>
    <n v="9"/>
    <n v="4"/>
  </r>
  <r>
    <s v="Unitech Vistas"/>
    <s v=" Sector 70 Gurgaon"/>
    <x v="1"/>
    <n v="99000"/>
    <n v="6325"/>
    <s v=""/>
    <x v="5"/>
    <x v="1"/>
    <n v="1.56521739130434E-2"/>
    <m/>
    <m/>
    <n v="1565"/>
    <n v="3"/>
    <n v="4"/>
    <n v="2"/>
    <n v="3"/>
    <s v="plurifamiliar"/>
    <n v="15"/>
    <n v="11"/>
    <n v="0"/>
    <n v="0"/>
    <n v="0"/>
    <n v="0"/>
    <m/>
    <m/>
    <m/>
    <m/>
    <m/>
    <m/>
    <m/>
    <m/>
    <m/>
    <m/>
    <m/>
    <m/>
    <m/>
    <m/>
    <m/>
    <m/>
    <m/>
    <n v="0"/>
    <n v="1"/>
    <n v="0"/>
    <n v="0"/>
    <n v="0"/>
    <n v="1"/>
    <x v="1"/>
    <x v="0"/>
    <n v="0"/>
    <n v="0"/>
    <n v="0"/>
    <n v="0"/>
    <n v="0"/>
    <n v="0"/>
    <n v="0"/>
    <n v="0"/>
    <n v="0"/>
    <n v="0"/>
    <n v="0"/>
    <n v="0"/>
    <n v="0"/>
    <n v="0"/>
    <n v="0"/>
    <n v="0"/>
    <n v="0"/>
    <n v="0"/>
    <n v="0"/>
    <n v="0"/>
    <n v="0"/>
    <x v="0"/>
    <n v="99"/>
    <n v="6325"/>
    <n v="0"/>
    <n v="0"/>
    <n v="2"/>
  </r>
  <r>
    <s v="Unitech Vistas"/>
    <s v=" Sector 70 Gurgaon"/>
    <x v="1"/>
    <n v="52560"/>
    <n v="4800"/>
    <s v=""/>
    <x v="5"/>
    <x v="27"/>
    <n v="1.095E-2"/>
    <m/>
    <m/>
    <n v="1095"/>
    <n v="2"/>
    <n v="2"/>
    <n v="2"/>
    <n v="2"/>
    <s v="unifamiliar"/>
    <n v="15"/>
    <n v="9"/>
    <n v="0"/>
    <n v="0"/>
    <n v="0"/>
    <n v="0"/>
    <n v="0"/>
    <n v="0"/>
    <n v="0"/>
    <n v="0"/>
    <n v="0"/>
    <n v="0"/>
    <n v="1"/>
    <n v="0"/>
    <n v="0"/>
    <n v="0"/>
    <n v="0"/>
    <n v="1"/>
    <n v="0"/>
    <n v="0"/>
    <n v="1"/>
    <n v="1"/>
    <n v="0"/>
    <n v="0"/>
    <n v="1"/>
    <n v="0"/>
    <n v="0"/>
    <n v="0"/>
    <n v="1"/>
    <x v="1"/>
    <x v="0"/>
    <n v="0"/>
    <n v="0"/>
    <n v="0"/>
    <n v="0"/>
    <n v="0"/>
    <n v="0"/>
    <n v="0"/>
    <n v="0"/>
    <n v="0"/>
    <n v="0"/>
    <n v="0"/>
    <n v="0"/>
    <n v="0"/>
    <n v="0"/>
    <n v="0"/>
    <n v="0"/>
    <n v="0"/>
    <n v="0"/>
    <n v="0"/>
    <n v="0"/>
    <n v="0"/>
    <x v="0"/>
    <n v="52.56"/>
    <n v="4800"/>
    <n v="0"/>
    <n v="4"/>
    <n v="2"/>
  </r>
  <r>
    <s v="Unitech Vistas"/>
    <s v=" Sector 70 Gurgaon"/>
    <x v="1"/>
    <n v="900000"/>
    <n v="57507"/>
    <s v=""/>
    <x v="1"/>
    <x v="1"/>
    <n v="1.5650268662945301E-2"/>
    <m/>
    <n v="1565"/>
    <m/>
    <n v="3"/>
    <n v="3"/>
    <n v="0"/>
    <n v="3"/>
    <s v="plurifamiliar"/>
    <n v="7"/>
    <n v="7"/>
    <n v="0"/>
    <n v="0"/>
    <n v="0"/>
    <n v="0"/>
    <m/>
    <m/>
    <m/>
    <m/>
    <m/>
    <m/>
    <m/>
    <m/>
    <m/>
    <m/>
    <m/>
    <m/>
    <m/>
    <m/>
    <m/>
    <m/>
    <m/>
    <n v="0"/>
    <n v="1"/>
    <n v="0"/>
    <n v="0"/>
    <n v="0"/>
    <n v="1"/>
    <x v="1"/>
    <x v="0"/>
    <n v="0"/>
    <n v="0"/>
    <n v="0"/>
    <n v="0"/>
    <n v="0"/>
    <n v="0"/>
    <n v="0"/>
    <n v="0"/>
    <n v="0"/>
    <n v="0"/>
    <n v="0"/>
    <n v="0"/>
    <n v="0"/>
    <n v="0"/>
    <n v="0"/>
    <n v="0"/>
    <n v="0"/>
    <n v="0"/>
    <n v="0"/>
    <n v="0"/>
    <n v="0"/>
    <x v="0"/>
    <n v="900"/>
    <n v="57507"/>
    <n v="0"/>
    <n v="0"/>
    <n v="2"/>
  </r>
  <r>
    <s v="Uphaar Homes"/>
    <s v=" Sector 105 Gurgaon"/>
    <x v="1"/>
    <n v="45000"/>
    <n v="4736"/>
    <s v=""/>
    <x v="0"/>
    <x v="43"/>
    <n v="9.5016891891891008E-3"/>
    <n v="950"/>
    <m/>
    <m/>
    <n v="3"/>
    <n v="2"/>
    <n v="1"/>
    <n v="3"/>
    <s v="plurifamiliar"/>
    <n v="4"/>
    <n v="1"/>
    <n v="0"/>
    <n v="0"/>
    <n v="0"/>
    <n v="0"/>
    <n v="0"/>
    <n v="0"/>
    <n v="0"/>
    <n v="1"/>
    <n v="0"/>
    <n v="0"/>
    <n v="1"/>
    <n v="0"/>
    <n v="1"/>
    <n v="1"/>
    <n v="0"/>
    <n v="1"/>
    <n v="1"/>
    <n v="1"/>
    <n v="0"/>
    <n v="0"/>
    <n v="0"/>
    <n v="1"/>
    <n v="0"/>
    <n v="1"/>
    <n v="1"/>
    <n v="1"/>
    <n v="1"/>
    <x v="1"/>
    <x v="0"/>
    <n v="0"/>
    <n v="0"/>
    <n v="0"/>
    <n v="0"/>
    <n v="0"/>
    <n v="0"/>
    <n v="0"/>
    <n v="0"/>
    <n v="0"/>
    <n v="1"/>
    <n v="0"/>
    <n v="0"/>
    <n v="0"/>
    <n v="0"/>
    <n v="0"/>
    <n v="1"/>
    <n v="0"/>
    <n v="0"/>
    <n v="0"/>
    <n v="0"/>
    <n v="0"/>
    <x v="0"/>
    <n v="45"/>
    <n v="4736"/>
    <n v="2"/>
    <n v="7"/>
    <n v="5"/>
  </r>
  <r>
    <s v="Uphaar Residency"/>
    <s v=" Sector 105 Gurgaon"/>
    <x v="1"/>
    <n v="42000"/>
    <n v="5600"/>
    <s v="East"/>
    <x v="2"/>
    <x v="25"/>
    <n v="7.4999999999999997E-3"/>
    <n v="750"/>
    <m/>
    <m/>
    <n v="3"/>
    <n v="2"/>
    <n v="1"/>
    <n v="3"/>
    <s v="plurifamiliar"/>
    <n v="4"/>
    <n v="0"/>
    <n v="0"/>
    <n v="0"/>
    <n v="0"/>
    <n v="0"/>
    <n v="0"/>
    <n v="0"/>
    <n v="0"/>
    <n v="0"/>
    <n v="0"/>
    <n v="0"/>
    <n v="0"/>
    <n v="0"/>
    <n v="0"/>
    <n v="1"/>
    <n v="0"/>
    <n v="1"/>
    <n v="0"/>
    <n v="0"/>
    <n v="0"/>
    <n v="0"/>
    <n v="0"/>
    <n v="1"/>
    <n v="0"/>
    <n v="1"/>
    <n v="1"/>
    <n v="1"/>
    <n v="1"/>
    <x v="1"/>
    <x v="0"/>
    <n v="0"/>
    <n v="0"/>
    <n v="0"/>
    <n v="0"/>
    <n v="0"/>
    <n v="0"/>
    <n v="0"/>
    <n v="0"/>
    <n v="0"/>
    <n v="0"/>
    <n v="0"/>
    <n v="0"/>
    <n v="0"/>
    <n v="0"/>
    <n v="1"/>
    <n v="0"/>
    <n v="0"/>
    <n v="0"/>
    <n v="0"/>
    <n v="0"/>
    <n v="0"/>
    <x v="0"/>
    <n v="42"/>
    <n v="5600"/>
    <n v="1"/>
    <n v="2"/>
    <n v="5"/>
  </r>
  <r>
    <s v="Uphar lakshya homes"/>
    <s v=" Rajendra Park"/>
    <x v="0"/>
    <n v="0"/>
    <n v="4200"/>
    <s v=""/>
    <x v="1"/>
    <x v="1"/>
    <m/>
    <m/>
    <m/>
    <m/>
    <m/>
    <m/>
    <m/>
    <n v="3"/>
    <s v="plurifamiliar"/>
    <m/>
    <m/>
    <n v="0"/>
    <n v="0"/>
    <n v="0"/>
    <n v="0"/>
    <m/>
    <m/>
    <m/>
    <m/>
    <m/>
    <m/>
    <m/>
    <m/>
    <m/>
    <m/>
    <m/>
    <m/>
    <m/>
    <m/>
    <m/>
    <m/>
    <m/>
    <m/>
    <m/>
    <m/>
    <m/>
    <m/>
    <m/>
    <x v="2"/>
    <x v="1"/>
    <m/>
    <m/>
    <n v="0"/>
    <n v="0"/>
    <n v="0"/>
    <n v="0"/>
    <n v="0"/>
    <n v="0"/>
    <n v="0"/>
    <n v="0"/>
    <n v="0"/>
    <n v="0"/>
    <n v="0"/>
    <n v="0"/>
    <n v="0"/>
    <n v="0"/>
    <n v="0"/>
    <n v="0"/>
    <n v="0"/>
    <n v="0"/>
    <n v="0"/>
    <x v="0"/>
    <m/>
    <n v="4200"/>
    <n v="0"/>
    <n v="0"/>
    <n v="0"/>
  </r>
  <r>
    <s v="Uphar lakshya homes"/>
    <s v=" Rajendra Park"/>
    <x v="0"/>
    <n v="42000"/>
    <n v="4200"/>
    <s v="East"/>
    <x v="0"/>
    <x v="3"/>
    <n v="0.01"/>
    <n v="1000"/>
    <m/>
    <m/>
    <n v="3"/>
    <n v="2"/>
    <n v="1"/>
    <n v="3"/>
    <s v="plurifamiliar"/>
    <n v="4"/>
    <n v="1"/>
    <n v="0"/>
    <n v="0"/>
    <n v="0"/>
    <n v="0"/>
    <n v="0"/>
    <n v="0"/>
    <n v="0"/>
    <n v="0"/>
    <n v="0"/>
    <n v="0"/>
    <n v="1"/>
    <n v="0"/>
    <n v="0"/>
    <n v="0"/>
    <n v="1"/>
    <n v="1"/>
    <n v="0"/>
    <n v="0"/>
    <n v="0"/>
    <n v="0"/>
    <n v="0"/>
    <n v="1"/>
    <n v="0"/>
    <n v="1"/>
    <n v="1"/>
    <n v="1"/>
    <n v="1"/>
    <x v="1"/>
    <x v="0"/>
    <n v="0"/>
    <n v="0"/>
    <n v="0"/>
    <n v="0"/>
    <n v="0"/>
    <n v="0"/>
    <n v="0"/>
    <n v="0"/>
    <n v="0"/>
    <n v="0"/>
    <n v="0"/>
    <n v="0"/>
    <n v="0"/>
    <n v="0"/>
    <n v="0"/>
    <n v="0"/>
    <n v="0"/>
    <n v="0"/>
    <n v="0"/>
    <n v="0"/>
    <n v="0"/>
    <x v="0"/>
    <n v="42"/>
    <n v="4200"/>
    <n v="0"/>
    <n v="3"/>
    <n v="5"/>
  </r>
  <r>
    <s v="Valley View Estate"/>
    <s v=" Valley View Estate"/>
    <x v="0"/>
    <n v="150000"/>
    <n v="8278"/>
    <s v="North"/>
    <x v="3"/>
    <x v="37"/>
    <n v="1.8120318917612899E-2"/>
    <n v="1812"/>
    <m/>
    <m/>
    <n v="4"/>
    <n v="4"/>
    <n v="3"/>
    <n v="4"/>
    <s v="plurifamiliar"/>
    <n v="15"/>
    <n v="9"/>
    <n v="1"/>
    <n v="1"/>
    <n v="0"/>
    <n v="0"/>
    <n v="1"/>
    <n v="1"/>
    <n v="1"/>
    <n v="0"/>
    <n v="0"/>
    <n v="1"/>
    <n v="1"/>
    <n v="1"/>
    <n v="1"/>
    <n v="1"/>
    <n v="1"/>
    <n v="1"/>
    <n v="1"/>
    <n v="1"/>
    <n v="0"/>
    <n v="1"/>
    <n v="1"/>
    <n v="1"/>
    <n v="0"/>
    <n v="1"/>
    <n v="1"/>
    <n v="1"/>
    <n v="1"/>
    <x v="0"/>
    <x v="0"/>
    <n v="0"/>
    <n v="0"/>
    <n v="0"/>
    <n v="0"/>
    <n v="0"/>
    <n v="0"/>
    <n v="0"/>
    <n v="0"/>
    <n v="0"/>
    <n v="0"/>
    <n v="0"/>
    <n v="0"/>
    <n v="0"/>
    <n v="0"/>
    <n v="0"/>
    <n v="0"/>
    <n v="0"/>
    <n v="0"/>
    <n v="0"/>
    <n v="0"/>
    <n v="0"/>
    <x v="0"/>
    <n v="150"/>
    <n v="8278"/>
    <n v="0"/>
    <n v="15"/>
    <n v="6"/>
  </r>
  <r>
    <s v="Valley View Estate"/>
    <s v=" Valley View Estate"/>
    <x v="0"/>
    <n v="150000"/>
    <n v="7489"/>
    <s v="North-East"/>
    <x v="2"/>
    <x v="26"/>
    <n v="2.0029376418747399E-2"/>
    <n v="1650"/>
    <n v="1850"/>
    <n v="2000"/>
    <n v="4"/>
    <n v="4"/>
    <n v="3"/>
    <n v="4"/>
    <s v="plurifamiliar"/>
    <n v="18"/>
    <n v="10"/>
    <n v="0"/>
    <n v="0"/>
    <n v="0"/>
    <n v="0"/>
    <n v="0"/>
    <n v="0"/>
    <n v="0"/>
    <n v="0"/>
    <n v="0"/>
    <n v="1"/>
    <n v="1"/>
    <n v="0"/>
    <n v="1"/>
    <n v="0"/>
    <n v="1"/>
    <n v="1"/>
    <n v="1"/>
    <n v="1"/>
    <n v="1"/>
    <n v="1"/>
    <n v="0"/>
    <n v="1"/>
    <n v="0"/>
    <n v="1"/>
    <n v="1"/>
    <n v="1"/>
    <n v="1"/>
    <x v="0"/>
    <x v="0"/>
    <n v="0"/>
    <n v="0"/>
    <n v="0"/>
    <n v="0"/>
    <n v="0"/>
    <n v="0"/>
    <n v="0"/>
    <n v="0"/>
    <n v="0"/>
    <n v="0"/>
    <n v="0"/>
    <n v="0"/>
    <n v="0"/>
    <n v="0"/>
    <n v="0"/>
    <n v="0"/>
    <n v="0"/>
    <n v="0"/>
    <n v="0"/>
    <n v="0"/>
    <n v="0"/>
    <x v="0"/>
    <n v="150"/>
    <n v="7489"/>
    <n v="0"/>
    <n v="9"/>
    <n v="6"/>
  </r>
  <r>
    <s v="Valley View Estate"/>
    <s v=" Valley View Estate"/>
    <x v="0"/>
    <n v="38000"/>
    <n v="6089"/>
    <s v=""/>
    <x v="2"/>
    <x v="13"/>
    <n v="6.2407620298899E-3"/>
    <m/>
    <m/>
    <n v="624"/>
    <n v="1"/>
    <n v="1"/>
    <n v="1"/>
    <n v="1"/>
    <s v="unifamiliar"/>
    <n v="18"/>
    <n v="11"/>
    <n v="0"/>
    <n v="0"/>
    <n v="0"/>
    <n v="0"/>
    <n v="0"/>
    <n v="0"/>
    <n v="0"/>
    <n v="0"/>
    <n v="0"/>
    <n v="0"/>
    <n v="1"/>
    <n v="0"/>
    <n v="1"/>
    <n v="1"/>
    <n v="1"/>
    <n v="1"/>
    <n v="1"/>
    <n v="1"/>
    <n v="0"/>
    <n v="0"/>
    <n v="0"/>
    <n v="1"/>
    <n v="0"/>
    <n v="1"/>
    <n v="1"/>
    <n v="1"/>
    <n v="1"/>
    <x v="0"/>
    <x v="0"/>
    <n v="0"/>
    <n v="0"/>
    <n v="1"/>
    <n v="1"/>
    <n v="0"/>
    <n v="0"/>
    <n v="0"/>
    <n v="0"/>
    <n v="0"/>
    <n v="1"/>
    <n v="0"/>
    <n v="0"/>
    <n v="0"/>
    <n v="0"/>
    <n v="0"/>
    <n v="1"/>
    <n v="0"/>
    <n v="0"/>
    <n v="0"/>
    <n v="0"/>
    <n v="2"/>
    <x v="1"/>
    <n v="38"/>
    <n v="6089"/>
    <n v="4"/>
    <n v="7"/>
    <n v="6"/>
  </r>
  <r>
    <s v="Vasant Apartment"/>
    <s v=" old delhi road, opp sector-14"/>
    <x v="0"/>
    <n v="175000"/>
    <n v="7608"/>
    <s v="East"/>
    <x v="3"/>
    <x v="19"/>
    <n v="2.3002103049421602E-2"/>
    <n v="2300"/>
    <m/>
    <m/>
    <n v="5"/>
    <n v="5"/>
    <n v="2"/>
    <n v="5"/>
    <s v="plurifamiliar"/>
    <n v="3"/>
    <n v="3"/>
    <n v="0"/>
    <n v="1"/>
    <n v="1"/>
    <n v="1"/>
    <n v="0"/>
    <n v="0"/>
    <n v="1"/>
    <n v="0"/>
    <n v="0"/>
    <n v="0"/>
    <n v="1"/>
    <n v="0"/>
    <n v="1"/>
    <n v="0"/>
    <n v="1"/>
    <n v="0"/>
    <n v="0"/>
    <n v="1"/>
    <n v="0"/>
    <n v="0"/>
    <n v="0"/>
    <n v="1"/>
    <n v="0"/>
    <n v="1"/>
    <n v="1"/>
    <n v="1"/>
    <n v="1"/>
    <x v="1"/>
    <x v="0"/>
    <n v="0"/>
    <n v="0"/>
    <n v="2"/>
    <n v="5"/>
    <n v="1"/>
    <n v="0"/>
    <n v="0"/>
    <n v="0"/>
    <n v="0"/>
    <n v="1"/>
    <n v="0"/>
    <n v="0"/>
    <n v="0"/>
    <n v="0"/>
    <n v="1"/>
    <n v="2"/>
    <n v="0"/>
    <n v="0"/>
    <n v="0"/>
    <n v="0"/>
    <n v="2"/>
    <x v="1"/>
    <n v="175"/>
    <n v="7608"/>
    <n v="12"/>
    <n v="8"/>
    <n v="5"/>
  </r>
  <r>
    <s v="Vasant Appartments"/>
    <s v=" Sector 14 Gurgaon"/>
    <x v="1"/>
    <n v="170000"/>
    <n v="7391"/>
    <s v="North-West"/>
    <x v="3"/>
    <x v="19"/>
    <n v="2.3000947097821599E-2"/>
    <n v="2300"/>
    <m/>
    <m/>
    <n v="5"/>
    <n v="5"/>
    <n v="2"/>
    <n v="5"/>
    <s v="plurifamiliar"/>
    <n v="3"/>
    <n v="2"/>
    <n v="0"/>
    <n v="1"/>
    <n v="1"/>
    <n v="1"/>
    <n v="0"/>
    <n v="0"/>
    <n v="1"/>
    <n v="0"/>
    <n v="0"/>
    <n v="0"/>
    <n v="1"/>
    <n v="0"/>
    <n v="1"/>
    <n v="0"/>
    <n v="1"/>
    <n v="0"/>
    <n v="0"/>
    <n v="1"/>
    <n v="0"/>
    <n v="0"/>
    <n v="0"/>
    <n v="1"/>
    <n v="0"/>
    <n v="1"/>
    <n v="1"/>
    <n v="1"/>
    <n v="1"/>
    <x v="1"/>
    <x v="0"/>
    <n v="0"/>
    <n v="1"/>
    <n v="2"/>
    <n v="5"/>
    <n v="1"/>
    <n v="0"/>
    <n v="0"/>
    <n v="0"/>
    <n v="0"/>
    <n v="1"/>
    <n v="0"/>
    <n v="0"/>
    <n v="0"/>
    <n v="0"/>
    <n v="1"/>
    <n v="2"/>
    <n v="0"/>
    <n v="0"/>
    <n v="0"/>
    <n v="0"/>
    <n v="2"/>
    <x v="1"/>
    <n v="170"/>
    <n v="7391"/>
    <n v="12"/>
    <n v="8"/>
    <n v="6"/>
  </r>
  <r>
    <s v="Vatika Boulevard Residences and Heights"/>
    <s v=" Sector 83 Gurgaon"/>
    <x v="1"/>
    <n v="142000"/>
    <n v="8000"/>
    <s v="West"/>
    <x v="0"/>
    <x v="7"/>
    <n v="1.7749999999999998E-2"/>
    <n v="1775"/>
    <m/>
    <m/>
    <n v="3"/>
    <n v="3"/>
    <n v="2"/>
    <n v="3"/>
    <s v="plurifamiliar"/>
    <n v="4"/>
    <n v="2"/>
    <n v="0"/>
    <n v="0"/>
    <n v="0"/>
    <n v="0"/>
    <n v="0"/>
    <n v="1"/>
    <n v="1"/>
    <n v="0"/>
    <n v="0"/>
    <n v="1"/>
    <n v="1"/>
    <n v="1"/>
    <n v="1"/>
    <n v="1"/>
    <n v="1"/>
    <n v="1"/>
    <n v="0"/>
    <n v="1"/>
    <n v="1"/>
    <n v="1"/>
    <n v="1"/>
    <n v="0"/>
    <n v="1"/>
    <n v="0"/>
    <n v="0"/>
    <n v="0"/>
    <n v="1"/>
    <x v="1"/>
    <x v="0"/>
    <n v="0"/>
    <n v="0"/>
    <n v="0"/>
    <n v="2"/>
    <n v="0"/>
    <n v="0"/>
    <n v="1"/>
    <n v="0"/>
    <n v="0"/>
    <n v="1"/>
    <n v="0"/>
    <n v="0"/>
    <n v="0"/>
    <n v="0"/>
    <n v="0"/>
    <n v="1"/>
    <n v="0"/>
    <n v="0"/>
    <n v="0"/>
    <n v="0"/>
    <n v="2"/>
    <x v="1"/>
    <n v="142"/>
    <n v="8000"/>
    <n v="5"/>
    <n v="12"/>
    <n v="2"/>
  </r>
  <r>
    <s v="Vatika City"/>
    <s v=" Sector 49 Gurgaon"/>
    <x v="1"/>
    <n v="198000"/>
    <n v="9074"/>
    <s v="South-East"/>
    <x v="2"/>
    <x v="7"/>
    <n v="2.18205862905003E-2"/>
    <n v="1670"/>
    <n v="1750.75"/>
    <n v="2182"/>
    <n v="3"/>
    <n v="4"/>
    <n v="3"/>
    <n v="3"/>
    <s v="plurifamiliar"/>
    <n v="9"/>
    <n v="9"/>
    <n v="1"/>
    <n v="0"/>
    <n v="0"/>
    <n v="0"/>
    <n v="1"/>
    <n v="1"/>
    <n v="1"/>
    <n v="1"/>
    <n v="0"/>
    <n v="1"/>
    <n v="1"/>
    <n v="1"/>
    <n v="1"/>
    <n v="1"/>
    <n v="1"/>
    <n v="1"/>
    <n v="1"/>
    <n v="1"/>
    <n v="1"/>
    <n v="1"/>
    <n v="1"/>
    <n v="1"/>
    <n v="0"/>
    <n v="0"/>
    <n v="1"/>
    <n v="1"/>
    <n v="0"/>
    <x v="1"/>
    <x v="0"/>
    <n v="0"/>
    <n v="0"/>
    <n v="5"/>
    <n v="3"/>
    <n v="0"/>
    <n v="0"/>
    <n v="0"/>
    <n v="1"/>
    <n v="0"/>
    <n v="0"/>
    <n v="0"/>
    <n v="0"/>
    <n v="0"/>
    <n v="0"/>
    <n v="0"/>
    <n v="1"/>
    <n v="0"/>
    <n v="0"/>
    <n v="0"/>
    <n v="0"/>
    <n v="2"/>
    <x v="1"/>
    <n v="198"/>
    <n v="9074"/>
    <n v="10"/>
    <n v="16"/>
    <n v="3"/>
  </r>
  <r>
    <s v="Vatika City"/>
    <s v=" Sector 49 Gurgaon"/>
    <x v="1"/>
    <n v="265000"/>
    <n v="11770"/>
    <s v="East"/>
    <x v="2"/>
    <x v="9"/>
    <n v="2.2514868309260801E-2"/>
    <m/>
    <n v="1750.75"/>
    <n v="2251"/>
    <n v="3"/>
    <n v="4"/>
    <n v="3"/>
    <n v="3"/>
    <s v="plurifamiliar"/>
    <n v="17"/>
    <n v="11"/>
    <n v="1"/>
    <n v="0"/>
    <n v="1"/>
    <n v="0"/>
    <n v="1"/>
    <n v="1"/>
    <n v="1"/>
    <n v="1"/>
    <n v="1"/>
    <n v="1"/>
    <n v="1"/>
    <n v="1"/>
    <n v="1"/>
    <n v="1"/>
    <n v="1"/>
    <n v="1"/>
    <n v="1"/>
    <n v="0"/>
    <n v="1"/>
    <n v="1"/>
    <n v="1"/>
    <n v="1"/>
    <n v="0"/>
    <n v="0"/>
    <n v="1"/>
    <n v="1"/>
    <n v="0"/>
    <x v="1"/>
    <x v="0"/>
    <n v="0"/>
    <n v="0"/>
    <n v="12"/>
    <n v="4"/>
    <n v="0"/>
    <n v="0"/>
    <n v="0"/>
    <n v="1"/>
    <n v="0"/>
    <n v="0"/>
    <n v="0"/>
    <n v="0"/>
    <n v="0"/>
    <n v="0"/>
    <n v="0"/>
    <n v="4"/>
    <n v="0"/>
    <n v="0"/>
    <n v="0"/>
    <n v="0"/>
    <n v="2"/>
    <x v="1"/>
    <n v="265"/>
    <n v="11770"/>
    <n v="21"/>
    <n v="17"/>
    <n v="3"/>
  </r>
  <r>
    <s v="Vatika City"/>
    <s v=" Sector 49 Gurgaon"/>
    <x v="1"/>
    <n v="172000"/>
    <n v="7818"/>
    <s v="North-East"/>
    <x v="3"/>
    <x v="20"/>
    <n v="2.2000511639805501E-2"/>
    <n v="2200"/>
    <m/>
    <m/>
    <n v="3"/>
    <n v="3"/>
    <n v="2"/>
    <n v="3"/>
    <s v="plurifamiliar"/>
    <n v="17"/>
    <n v="2"/>
    <n v="0"/>
    <n v="0"/>
    <n v="0"/>
    <n v="0"/>
    <n v="1"/>
    <n v="1"/>
    <n v="1"/>
    <n v="0"/>
    <n v="0"/>
    <n v="1"/>
    <n v="1"/>
    <n v="1"/>
    <n v="1"/>
    <n v="1"/>
    <n v="0"/>
    <n v="1"/>
    <n v="1"/>
    <n v="1"/>
    <n v="1"/>
    <n v="1"/>
    <n v="1"/>
    <n v="1"/>
    <n v="0"/>
    <n v="0"/>
    <n v="1"/>
    <n v="1"/>
    <n v="0"/>
    <x v="1"/>
    <x v="0"/>
    <n v="0"/>
    <n v="0"/>
    <n v="1"/>
    <n v="0"/>
    <n v="0"/>
    <n v="0"/>
    <n v="0"/>
    <n v="1"/>
    <n v="0"/>
    <n v="1"/>
    <n v="0"/>
    <n v="0"/>
    <n v="0"/>
    <n v="0"/>
    <n v="0"/>
    <n v="0"/>
    <n v="0"/>
    <n v="0"/>
    <n v="0"/>
    <n v="0"/>
    <n v="0"/>
    <x v="0"/>
    <n v="172"/>
    <n v="7818"/>
    <n v="3"/>
    <n v="13"/>
    <n v="3"/>
  </r>
  <r>
    <s v="Vatika City"/>
    <s v=" Sector 49 Gurgaon"/>
    <x v="1"/>
    <n v="179000"/>
    <n v="12785"/>
    <s v=""/>
    <x v="3"/>
    <x v="15"/>
    <n v="1.4000782166601399E-2"/>
    <n v="1400"/>
    <m/>
    <m/>
    <n v="3"/>
    <n v="3"/>
    <n v="3"/>
    <n v="3"/>
    <s v="plurifamiliar"/>
    <n v="9"/>
    <n v="9"/>
    <n v="1"/>
    <n v="0"/>
    <n v="0"/>
    <n v="0"/>
    <n v="0"/>
    <n v="0"/>
    <n v="1"/>
    <n v="1"/>
    <n v="0"/>
    <n v="0"/>
    <n v="1"/>
    <n v="1"/>
    <n v="0"/>
    <n v="0"/>
    <n v="0"/>
    <n v="1"/>
    <n v="0"/>
    <n v="0"/>
    <n v="1"/>
    <n v="1"/>
    <n v="1"/>
    <n v="1"/>
    <n v="0"/>
    <n v="0"/>
    <n v="1"/>
    <n v="1"/>
    <n v="0"/>
    <x v="1"/>
    <x v="0"/>
    <n v="0"/>
    <n v="0"/>
    <n v="0"/>
    <n v="0"/>
    <n v="0"/>
    <n v="0"/>
    <n v="0"/>
    <n v="0"/>
    <n v="0"/>
    <n v="0"/>
    <n v="0"/>
    <n v="0"/>
    <n v="0"/>
    <n v="0"/>
    <n v="0"/>
    <n v="0"/>
    <n v="0"/>
    <n v="0"/>
    <n v="0"/>
    <n v="0"/>
    <n v="0"/>
    <x v="0"/>
    <n v="179"/>
    <n v="12785"/>
    <n v="0"/>
    <n v="8"/>
    <n v="3"/>
  </r>
  <r>
    <s v="Vatika City"/>
    <s v=" Sector 49 Gurgaon"/>
    <x v="1"/>
    <n v="264000"/>
    <n v="11725"/>
    <s v="East"/>
    <x v="2"/>
    <x v="7"/>
    <n v="2.2515991471215299E-2"/>
    <m/>
    <n v="1750.75"/>
    <n v="2251"/>
    <n v="3"/>
    <n v="4"/>
    <n v="3"/>
    <n v="3"/>
    <s v="plurifamiliar"/>
    <n v="17"/>
    <n v="2"/>
    <n v="1"/>
    <n v="0"/>
    <n v="1"/>
    <n v="0"/>
    <n v="1"/>
    <n v="1"/>
    <n v="1"/>
    <n v="1"/>
    <n v="0"/>
    <n v="1"/>
    <n v="1"/>
    <n v="1"/>
    <n v="1"/>
    <n v="1"/>
    <n v="1"/>
    <n v="1"/>
    <n v="1"/>
    <n v="0"/>
    <n v="1"/>
    <n v="1"/>
    <n v="1"/>
    <n v="1"/>
    <n v="0"/>
    <n v="0"/>
    <n v="1"/>
    <n v="1"/>
    <n v="0"/>
    <x v="1"/>
    <x v="0"/>
    <n v="0"/>
    <n v="0"/>
    <n v="0"/>
    <n v="3"/>
    <n v="0"/>
    <n v="0"/>
    <n v="0"/>
    <n v="1"/>
    <n v="0"/>
    <n v="1"/>
    <n v="0"/>
    <n v="0"/>
    <n v="0"/>
    <n v="0"/>
    <n v="0"/>
    <n v="4"/>
    <n v="0"/>
    <n v="0"/>
    <n v="0"/>
    <n v="0"/>
    <n v="2"/>
    <x v="1"/>
    <n v="264"/>
    <n v="11725"/>
    <n v="9"/>
    <n v="16"/>
    <n v="3"/>
  </r>
  <r>
    <s v="Vatika City"/>
    <s v=" Sector 49 Gurgaon"/>
    <x v="1"/>
    <n v="210000"/>
    <n v="10418"/>
    <s v="South"/>
    <x v="2"/>
    <x v="7"/>
    <n v="2.0157419850259099E-2"/>
    <m/>
    <n v="1604.25"/>
    <n v="2016"/>
    <n v="3"/>
    <n v="3"/>
    <n v="3"/>
    <n v="3"/>
    <s v="plurifamiliar"/>
    <n v="9"/>
    <n v="9"/>
    <n v="0"/>
    <n v="0"/>
    <n v="1"/>
    <n v="0"/>
    <n v="1"/>
    <n v="1"/>
    <n v="1"/>
    <n v="1"/>
    <n v="0"/>
    <n v="1"/>
    <n v="1"/>
    <n v="1"/>
    <n v="1"/>
    <n v="1"/>
    <n v="1"/>
    <n v="1"/>
    <n v="1"/>
    <n v="0"/>
    <n v="1"/>
    <n v="1"/>
    <n v="1"/>
    <n v="1"/>
    <n v="0"/>
    <n v="0"/>
    <n v="1"/>
    <n v="1"/>
    <n v="0"/>
    <x v="1"/>
    <x v="0"/>
    <n v="0"/>
    <n v="0"/>
    <n v="0"/>
    <n v="3"/>
    <n v="0"/>
    <n v="1"/>
    <n v="0"/>
    <n v="1"/>
    <n v="0"/>
    <n v="0"/>
    <n v="0"/>
    <n v="0"/>
    <n v="0"/>
    <n v="0"/>
    <n v="0"/>
    <n v="3"/>
    <n v="0"/>
    <n v="0"/>
    <n v="0"/>
    <n v="0"/>
    <n v="2"/>
    <x v="1"/>
    <n v="210"/>
    <n v="10418"/>
    <n v="8"/>
    <n v="15"/>
    <n v="3"/>
  </r>
  <r>
    <s v="Vatika City"/>
    <s v=" Sector 49 Gurgaon"/>
    <x v="1"/>
    <n v="185000"/>
    <n v="10578"/>
    <s v="South-West"/>
    <x v="2"/>
    <x v="12"/>
    <n v="1.7489128379655799E-2"/>
    <m/>
    <n v="1471.12"/>
    <n v="1749"/>
    <n v="3"/>
    <n v="3"/>
    <n v="1"/>
    <n v="3"/>
    <s v="plurifamiliar"/>
    <n v="17"/>
    <n v="7"/>
    <n v="0"/>
    <n v="0"/>
    <n v="1"/>
    <n v="1"/>
    <n v="1"/>
    <n v="0"/>
    <n v="1"/>
    <n v="1"/>
    <n v="0"/>
    <n v="1"/>
    <n v="1"/>
    <n v="1"/>
    <n v="1"/>
    <n v="1"/>
    <n v="1"/>
    <n v="1"/>
    <n v="1"/>
    <n v="1"/>
    <n v="1"/>
    <n v="1"/>
    <n v="1"/>
    <n v="1"/>
    <n v="0"/>
    <n v="0"/>
    <n v="1"/>
    <n v="1"/>
    <n v="0"/>
    <x v="1"/>
    <x v="0"/>
    <n v="0"/>
    <n v="0"/>
    <n v="0"/>
    <n v="0"/>
    <n v="0"/>
    <n v="0"/>
    <n v="0"/>
    <n v="0"/>
    <n v="0"/>
    <n v="0"/>
    <n v="0"/>
    <n v="0"/>
    <n v="0"/>
    <n v="0"/>
    <n v="0"/>
    <n v="0"/>
    <n v="0"/>
    <n v="0"/>
    <n v="0"/>
    <n v="0"/>
    <n v="0"/>
    <x v="0"/>
    <n v="185"/>
    <n v="10578"/>
    <n v="0"/>
    <n v="16"/>
    <n v="3"/>
  </r>
  <r>
    <s v="Vatika City"/>
    <s v=" Sector 49 Gurgaon"/>
    <x v="1"/>
    <n v="169000"/>
    <n v="8622"/>
    <s v="North"/>
    <x v="2"/>
    <x v="11"/>
    <n v="1.96010206448619E-2"/>
    <n v="1960"/>
    <m/>
    <m/>
    <n v="3"/>
    <n v="3"/>
    <n v="3"/>
    <n v="3"/>
    <s v="plurifamiliar"/>
    <n v="17"/>
    <n v="3"/>
    <n v="0"/>
    <n v="0"/>
    <n v="1"/>
    <n v="0"/>
    <n v="1"/>
    <n v="1"/>
    <n v="1"/>
    <n v="1"/>
    <n v="0"/>
    <n v="1"/>
    <n v="1"/>
    <n v="1"/>
    <n v="0"/>
    <n v="0"/>
    <n v="1"/>
    <n v="1"/>
    <n v="1"/>
    <n v="1"/>
    <n v="1"/>
    <n v="1"/>
    <n v="1"/>
    <n v="1"/>
    <n v="0"/>
    <n v="0"/>
    <n v="1"/>
    <n v="1"/>
    <n v="0"/>
    <x v="1"/>
    <x v="0"/>
    <n v="0"/>
    <n v="0"/>
    <n v="0"/>
    <n v="0"/>
    <n v="0"/>
    <n v="0"/>
    <n v="0"/>
    <n v="0"/>
    <n v="0"/>
    <n v="0"/>
    <n v="0"/>
    <n v="0"/>
    <n v="0"/>
    <n v="0"/>
    <n v="0"/>
    <n v="0"/>
    <n v="0"/>
    <n v="0"/>
    <n v="0"/>
    <n v="0"/>
    <n v="0"/>
    <x v="0"/>
    <n v="169"/>
    <n v="8622"/>
    <n v="0"/>
    <n v="14"/>
    <n v="3"/>
  </r>
  <r>
    <s v="Vatika City"/>
    <s v=" Sector 49 Gurgaon"/>
    <x v="1"/>
    <n v="360000"/>
    <n v="11920"/>
    <s v=""/>
    <x v="2"/>
    <x v="17"/>
    <n v="3.0201342281879099E-2"/>
    <n v="3020"/>
    <m/>
    <m/>
    <n v="4"/>
    <n v="5"/>
    <n v="3"/>
    <n v="4"/>
    <s v="plurifamiliar"/>
    <n v="17"/>
    <n v="7"/>
    <n v="1"/>
    <n v="0"/>
    <n v="1"/>
    <n v="0"/>
    <n v="0"/>
    <n v="0"/>
    <n v="1"/>
    <n v="0"/>
    <n v="0"/>
    <n v="0"/>
    <n v="1"/>
    <n v="0"/>
    <n v="0"/>
    <n v="0"/>
    <n v="0"/>
    <n v="1"/>
    <n v="0"/>
    <n v="0"/>
    <n v="0"/>
    <n v="0"/>
    <n v="0"/>
    <n v="1"/>
    <n v="0"/>
    <n v="0"/>
    <n v="1"/>
    <n v="1"/>
    <n v="0"/>
    <x v="1"/>
    <x v="0"/>
    <n v="0"/>
    <n v="0"/>
    <n v="7"/>
    <n v="7"/>
    <n v="1"/>
    <n v="0"/>
    <n v="1"/>
    <n v="6"/>
    <n v="0"/>
    <n v="1"/>
    <n v="1"/>
    <n v="0"/>
    <n v="0"/>
    <n v="0"/>
    <n v="1"/>
    <n v="5"/>
    <n v="0"/>
    <n v="0"/>
    <n v="0"/>
    <n v="0"/>
    <n v="1"/>
    <x v="2"/>
    <n v="360"/>
    <n v="11920"/>
    <n v="30"/>
    <n v="5"/>
    <n v="3"/>
  </r>
  <r>
    <s v="Vatika City Homes"/>
    <s v=" Sector 83 Gurgaon"/>
    <x v="1"/>
    <n v="80000"/>
    <n v="6060"/>
    <s v="East"/>
    <x v="2"/>
    <x v="3"/>
    <n v="1.32013201320132E-2"/>
    <m/>
    <m/>
    <n v="1320"/>
    <n v="2"/>
    <n v="2"/>
    <n v="2"/>
    <n v="2"/>
    <s v="unifamiliar"/>
    <n v="8"/>
    <n v="8"/>
    <n v="0"/>
    <n v="0"/>
    <n v="0"/>
    <n v="1"/>
    <n v="0"/>
    <n v="0"/>
    <n v="0"/>
    <n v="1"/>
    <n v="0"/>
    <n v="0"/>
    <n v="1"/>
    <n v="1"/>
    <n v="1"/>
    <n v="0"/>
    <n v="0"/>
    <n v="1"/>
    <n v="0"/>
    <n v="0"/>
    <n v="0"/>
    <n v="1"/>
    <n v="0"/>
    <n v="1"/>
    <n v="0"/>
    <n v="0"/>
    <n v="0"/>
    <n v="0"/>
    <n v="1"/>
    <x v="1"/>
    <x v="0"/>
    <n v="0"/>
    <n v="0"/>
    <n v="0"/>
    <n v="0"/>
    <n v="0"/>
    <n v="0"/>
    <n v="0"/>
    <n v="0"/>
    <n v="0"/>
    <n v="0"/>
    <n v="0"/>
    <n v="0"/>
    <n v="0"/>
    <n v="0"/>
    <n v="0"/>
    <n v="0"/>
    <n v="0"/>
    <n v="0"/>
    <n v="0"/>
    <n v="0"/>
    <n v="0"/>
    <x v="0"/>
    <n v="80"/>
    <n v="6060"/>
    <n v="0"/>
    <n v="7"/>
    <n v="2"/>
  </r>
  <r>
    <s v="Vatika City Homes"/>
    <s v=" Sector 83 Gurgaon"/>
    <x v="1"/>
    <n v="105000"/>
    <n v="8571"/>
    <s v="South-East"/>
    <x v="2"/>
    <x v="7"/>
    <n v="1.22506125306265E-2"/>
    <n v="1225"/>
    <m/>
    <n v="1740"/>
    <n v="3"/>
    <n v="3"/>
    <n v="3"/>
    <n v="3"/>
    <s v="plurifamiliar"/>
    <n v="8"/>
    <n v="8"/>
    <n v="0"/>
    <n v="0"/>
    <n v="1"/>
    <n v="0"/>
    <n v="0"/>
    <n v="1"/>
    <n v="1"/>
    <n v="0"/>
    <n v="0"/>
    <n v="0"/>
    <n v="1"/>
    <n v="1"/>
    <n v="1"/>
    <n v="1"/>
    <n v="1"/>
    <n v="1"/>
    <n v="1"/>
    <n v="1"/>
    <n v="1"/>
    <n v="1"/>
    <n v="1"/>
    <n v="1"/>
    <n v="0"/>
    <n v="0"/>
    <n v="0"/>
    <n v="0"/>
    <n v="1"/>
    <x v="1"/>
    <x v="0"/>
    <n v="0"/>
    <n v="0"/>
    <n v="0"/>
    <n v="3"/>
    <n v="0"/>
    <n v="0"/>
    <n v="0"/>
    <n v="0"/>
    <n v="0"/>
    <n v="1"/>
    <n v="0"/>
    <n v="0"/>
    <n v="0"/>
    <n v="0"/>
    <n v="0"/>
    <n v="0"/>
    <n v="0"/>
    <n v="0"/>
    <n v="0"/>
    <n v="0"/>
    <n v="2"/>
    <x v="1"/>
    <n v="105"/>
    <n v="8571"/>
    <n v="4"/>
    <n v="13"/>
    <n v="2"/>
  </r>
  <r>
    <s v="Vatika City Homes"/>
    <s v=" Sector 83 Gurgaon"/>
    <x v="1"/>
    <n v="100000"/>
    <n v="5747"/>
    <s v="South-East"/>
    <x v="0"/>
    <x v="9"/>
    <n v="1.74003828084217E-2"/>
    <m/>
    <m/>
    <n v="1740"/>
    <n v="3"/>
    <n v="3"/>
    <n v="2"/>
    <n v="3"/>
    <s v="plurifamiliar"/>
    <n v="8"/>
    <n v="2"/>
    <n v="0"/>
    <n v="0"/>
    <n v="0"/>
    <n v="1"/>
    <n v="1"/>
    <n v="1"/>
    <n v="1"/>
    <n v="1"/>
    <n v="1"/>
    <n v="1"/>
    <n v="1"/>
    <n v="1"/>
    <n v="1"/>
    <n v="1"/>
    <n v="1"/>
    <n v="1"/>
    <n v="1"/>
    <n v="1"/>
    <n v="1"/>
    <n v="1"/>
    <n v="1"/>
    <n v="1"/>
    <n v="0"/>
    <n v="0"/>
    <n v="0"/>
    <n v="0"/>
    <n v="1"/>
    <x v="1"/>
    <x v="0"/>
    <n v="0"/>
    <n v="0"/>
    <n v="0"/>
    <n v="3"/>
    <n v="0"/>
    <n v="0"/>
    <n v="0"/>
    <n v="0"/>
    <n v="0"/>
    <n v="1"/>
    <n v="0"/>
    <n v="0"/>
    <n v="0"/>
    <n v="0"/>
    <n v="0"/>
    <n v="2"/>
    <n v="0"/>
    <n v="0"/>
    <n v="0"/>
    <n v="0"/>
    <n v="2"/>
    <x v="1"/>
    <n v="100"/>
    <n v="5747"/>
    <n v="6"/>
    <n v="17"/>
    <n v="2"/>
  </r>
  <r>
    <s v="Vatika City Homes"/>
    <s v=" Sector 83 Gurgaon"/>
    <x v="1"/>
    <n v="108000"/>
    <n v="6206"/>
    <s v="South-West"/>
    <x v="0"/>
    <x v="37"/>
    <n v="1.7402513696422799E-2"/>
    <n v="1350"/>
    <m/>
    <n v="1740"/>
    <n v="3"/>
    <n v="3"/>
    <n v="3"/>
    <n v="3"/>
    <s v="plurifamiliar"/>
    <n v="8"/>
    <n v="6"/>
    <n v="0"/>
    <n v="0"/>
    <n v="0"/>
    <n v="1"/>
    <n v="0"/>
    <n v="1"/>
    <n v="1"/>
    <n v="1"/>
    <n v="0"/>
    <n v="0"/>
    <n v="1"/>
    <n v="1"/>
    <n v="1"/>
    <n v="1"/>
    <n v="1"/>
    <n v="1"/>
    <n v="1"/>
    <n v="1"/>
    <n v="0"/>
    <n v="1"/>
    <n v="1"/>
    <n v="1"/>
    <n v="0"/>
    <n v="0"/>
    <n v="0"/>
    <n v="0"/>
    <n v="1"/>
    <x v="1"/>
    <x v="0"/>
    <n v="0"/>
    <n v="0"/>
    <n v="0"/>
    <n v="0"/>
    <n v="0"/>
    <n v="0"/>
    <n v="0"/>
    <n v="0"/>
    <n v="0"/>
    <n v="0"/>
    <n v="0"/>
    <n v="0"/>
    <n v="0"/>
    <n v="0"/>
    <n v="0"/>
    <n v="0"/>
    <n v="0"/>
    <n v="0"/>
    <n v="0"/>
    <n v="0"/>
    <n v="0"/>
    <x v="0"/>
    <n v="108"/>
    <n v="6206"/>
    <n v="0"/>
    <n v="13"/>
    <n v="2"/>
  </r>
  <r>
    <s v="Vatika City Homes"/>
    <s v=" Sector 83 Gurgaon"/>
    <x v="1"/>
    <n v="75000"/>
    <n v="5660"/>
    <s v="West"/>
    <x v="0"/>
    <x v="14"/>
    <n v="1.32508833922261E-2"/>
    <m/>
    <m/>
    <n v="1325"/>
    <n v="2"/>
    <n v="2"/>
    <n v="2"/>
    <n v="2"/>
    <s v="unifamiliar"/>
    <n v="8"/>
    <n v="3"/>
    <n v="0"/>
    <n v="0"/>
    <n v="0"/>
    <n v="0"/>
    <n v="0"/>
    <n v="0"/>
    <n v="0"/>
    <n v="0"/>
    <n v="0"/>
    <n v="0"/>
    <n v="1"/>
    <n v="1"/>
    <n v="1"/>
    <n v="0"/>
    <n v="1"/>
    <n v="1"/>
    <n v="1"/>
    <n v="0"/>
    <n v="1"/>
    <n v="1"/>
    <n v="1"/>
    <n v="1"/>
    <n v="0"/>
    <n v="0"/>
    <n v="0"/>
    <n v="0"/>
    <n v="1"/>
    <x v="1"/>
    <x v="0"/>
    <n v="0"/>
    <n v="0"/>
    <n v="0"/>
    <n v="1"/>
    <n v="0"/>
    <n v="0"/>
    <n v="0"/>
    <n v="0"/>
    <n v="0"/>
    <n v="1"/>
    <n v="0"/>
    <n v="0"/>
    <n v="0"/>
    <n v="0"/>
    <n v="0"/>
    <n v="2"/>
    <n v="0"/>
    <n v="0"/>
    <n v="0"/>
    <n v="0"/>
    <n v="2"/>
    <x v="1"/>
    <n v="75"/>
    <n v="5660"/>
    <n v="4"/>
    <n v="8"/>
    <n v="2"/>
  </r>
  <r>
    <s v="Vatika Emilia Floors"/>
    <s v=" Sector 83 Gurgaon"/>
    <x v="1"/>
    <n v="65000"/>
    <n v="6190"/>
    <s v="South"/>
    <x v="0"/>
    <x v="9"/>
    <n v="1.05008077544426E-2"/>
    <n v="850"/>
    <n v="950"/>
    <n v="1050"/>
    <n v="2"/>
    <n v="2"/>
    <n v="2"/>
    <n v="2"/>
    <s v="unifamiliar"/>
    <n v="2"/>
    <n v="1"/>
    <n v="0"/>
    <n v="0"/>
    <n v="0"/>
    <n v="0"/>
    <n v="1"/>
    <n v="1"/>
    <n v="1"/>
    <n v="1"/>
    <n v="1"/>
    <n v="1"/>
    <n v="1"/>
    <n v="1"/>
    <n v="1"/>
    <n v="1"/>
    <n v="1"/>
    <n v="1"/>
    <n v="1"/>
    <n v="1"/>
    <n v="1"/>
    <n v="1"/>
    <n v="1"/>
    <n v="1"/>
    <n v="0"/>
    <n v="0"/>
    <n v="0"/>
    <n v="0"/>
    <n v="1"/>
    <x v="1"/>
    <x v="0"/>
    <n v="0"/>
    <n v="0"/>
    <n v="0"/>
    <n v="2"/>
    <n v="0"/>
    <n v="0"/>
    <n v="0"/>
    <n v="0"/>
    <n v="0"/>
    <n v="1"/>
    <n v="0"/>
    <n v="0"/>
    <n v="0"/>
    <n v="0"/>
    <n v="0"/>
    <n v="2"/>
    <n v="0"/>
    <n v="0"/>
    <n v="0"/>
    <n v="0"/>
    <n v="2"/>
    <x v="1"/>
    <n v="65"/>
    <n v="6190"/>
    <n v="5"/>
    <n v="16"/>
    <n v="2"/>
  </r>
  <r>
    <s v="Vatika Emilia Floors"/>
    <s v=" Sector 83 Gurgaon"/>
    <x v="1"/>
    <n v="60000"/>
    <n v="5714"/>
    <s v="South"/>
    <x v="0"/>
    <x v="9"/>
    <n v="1.05005250262513E-2"/>
    <n v="950"/>
    <n v="990"/>
    <n v="1050"/>
    <n v="2"/>
    <n v="2"/>
    <n v="2"/>
    <n v="2"/>
    <s v="unifamiliar"/>
    <n v="2"/>
    <n v="1"/>
    <n v="0"/>
    <n v="0"/>
    <n v="0"/>
    <n v="0"/>
    <n v="1"/>
    <n v="1"/>
    <n v="1"/>
    <n v="1"/>
    <n v="1"/>
    <n v="1"/>
    <n v="1"/>
    <n v="1"/>
    <n v="1"/>
    <n v="1"/>
    <n v="1"/>
    <n v="1"/>
    <n v="1"/>
    <n v="1"/>
    <n v="1"/>
    <n v="1"/>
    <n v="1"/>
    <n v="1"/>
    <n v="0"/>
    <n v="0"/>
    <n v="0"/>
    <n v="0"/>
    <n v="1"/>
    <x v="1"/>
    <x v="0"/>
    <n v="0"/>
    <n v="0"/>
    <n v="0"/>
    <n v="2"/>
    <n v="0"/>
    <n v="0"/>
    <n v="0"/>
    <n v="0"/>
    <n v="0"/>
    <n v="1"/>
    <n v="0"/>
    <n v="0"/>
    <n v="0"/>
    <n v="0"/>
    <n v="0"/>
    <n v="2"/>
    <n v="0"/>
    <n v="0"/>
    <n v="0"/>
    <n v="0"/>
    <n v="2"/>
    <x v="1"/>
    <n v="60"/>
    <n v="5714"/>
    <n v="5"/>
    <n v="16"/>
    <n v="2"/>
  </r>
  <r>
    <s v="Vatika Gurgaon"/>
    <s v=" Sector 83 Gurgaon"/>
    <x v="1"/>
    <n v="125000"/>
    <n v="6313"/>
    <s v="North"/>
    <x v="2"/>
    <x v="7"/>
    <n v="1.9800411848566402E-2"/>
    <n v="1400"/>
    <n v="1700"/>
    <n v="1980"/>
    <n v="3"/>
    <n v="3"/>
    <n v="2"/>
    <n v="3"/>
    <s v="plurifamiliar"/>
    <n v="18"/>
    <n v="12"/>
    <n v="1"/>
    <n v="0"/>
    <n v="0"/>
    <n v="0"/>
    <n v="0"/>
    <n v="1"/>
    <n v="1"/>
    <n v="0"/>
    <n v="0"/>
    <n v="0"/>
    <n v="1"/>
    <n v="1"/>
    <n v="1"/>
    <n v="1"/>
    <n v="1"/>
    <n v="1"/>
    <n v="1"/>
    <n v="1"/>
    <n v="1"/>
    <n v="1"/>
    <n v="1"/>
    <n v="0"/>
    <n v="1"/>
    <n v="0"/>
    <n v="0"/>
    <n v="0"/>
    <n v="1"/>
    <x v="0"/>
    <x v="2"/>
    <n v="1"/>
    <n v="0"/>
    <n v="0"/>
    <n v="0"/>
    <n v="0"/>
    <n v="0"/>
    <n v="0"/>
    <n v="0"/>
    <n v="0"/>
    <n v="0"/>
    <n v="0"/>
    <n v="0"/>
    <n v="0"/>
    <n v="0"/>
    <n v="0"/>
    <n v="0"/>
    <n v="0"/>
    <n v="0"/>
    <n v="0"/>
    <n v="0"/>
    <n v="0"/>
    <x v="0"/>
    <n v="125"/>
    <n v="6313"/>
    <n v="0"/>
    <n v="13"/>
    <n v="5"/>
  </r>
  <r>
    <s v="Vatika Gurgaon"/>
    <s v=" Sector 83 Gurgaon"/>
    <x v="1"/>
    <n v="125000"/>
    <n v="7812"/>
    <s v="South-West"/>
    <x v="2"/>
    <x v="7"/>
    <n v="1.60010240655401E-2"/>
    <n v="1600"/>
    <m/>
    <n v="2390"/>
    <n v="4"/>
    <n v="4"/>
    <n v="3"/>
    <n v="4"/>
    <s v="plurifamiliar"/>
    <n v="14"/>
    <n v="12"/>
    <n v="1"/>
    <n v="0"/>
    <n v="0"/>
    <n v="0"/>
    <n v="0"/>
    <n v="1"/>
    <n v="1"/>
    <n v="0"/>
    <n v="0"/>
    <n v="0"/>
    <n v="1"/>
    <n v="1"/>
    <n v="1"/>
    <n v="1"/>
    <n v="1"/>
    <n v="1"/>
    <n v="1"/>
    <n v="1"/>
    <n v="1"/>
    <n v="1"/>
    <n v="1"/>
    <n v="0"/>
    <n v="1"/>
    <n v="0"/>
    <n v="0"/>
    <n v="0"/>
    <n v="1"/>
    <x v="0"/>
    <x v="2"/>
    <n v="1"/>
    <n v="0"/>
    <n v="0"/>
    <n v="3"/>
    <n v="0"/>
    <n v="0"/>
    <n v="0"/>
    <n v="0"/>
    <n v="0"/>
    <n v="0"/>
    <n v="0"/>
    <n v="0"/>
    <n v="0"/>
    <n v="0"/>
    <n v="0"/>
    <n v="0"/>
    <n v="0"/>
    <n v="0"/>
    <n v="0"/>
    <n v="0"/>
    <n v="0"/>
    <x v="0"/>
    <n v="125"/>
    <n v="7812"/>
    <n v="3"/>
    <n v="13"/>
    <n v="5"/>
  </r>
  <r>
    <s v="Vatika Gurgaon"/>
    <s v=" Sector 83 Gurgaon"/>
    <x v="1"/>
    <n v="85000"/>
    <n v="8947"/>
    <s v="West"/>
    <x v="2"/>
    <x v="7"/>
    <n v="9.5003911925785004E-3"/>
    <n v="950"/>
    <n v="1100"/>
    <n v="1245"/>
    <n v="2"/>
    <n v="2"/>
    <n v="2"/>
    <n v="2"/>
    <s v="unifamiliar"/>
    <n v="19"/>
    <n v="18"/>
    <n v="0"/>
    <n v="0"/>
    <n v="1"/>
    <n v="0"/>
    <n v="0"/>
    <n v="1"/>
    <n v="1"/>
    <n v="0"/>
    <n v="0"/>
    <n v="0"/>
    <n v="1"/>
    <n v="1"/>
    <n v="1"/>
    <n v="1"/>
    <n v="1"/>
    <n v="1"/>
    <n v="1"/>
    <n v="1"/>
    <n v="1"/>
    <n v="1"/>
    <n v="1"/>
    <n v="0"/>
    <n v="1"/>
    <n v="0"/>
    <n v="0"/>
    <n v="0"/>
    <n v="1"/>
    <x v="0"/>
    <x v="2"/>
    <n v="1"/>
    <n v="0"/>
    <n v="0"/>
    <n v="2"/>
    <n v="0"/>
    <n v="0"/>
    <n v="0"/>
    <n v="0"/>
    <n v="0"/>
    <n v="1"/>
    <n v="0"/>
    <n v="0"/>
    <n v="0"/>
    <n v="0"/>
    <n v="0"/>
    <n v="2"/>
    <n v="0"/>
    <n v="0"/>
    <n v="0"/>
    <n v="0"/>
    <n v="2"/>
    <x v="1"/>
    <n v="85"/>
    <n v="8947"/>
    <n v="5"/>
    <n v="13"/>
    <n v="5"/>
  </r>
  <r>
    <s v="Vatika Gurgaon"/>
    <s v=" Sector 83 Gurgaon"/>
    <x v="1"/>
    <n v="119000"/>
    <n v="7437"/>
    <s v="South"/>
    <x v="0"/>
    <x v="18"/>
    <n v="1.6001075702568202E-2"/>
    <n v="1600"/>
    <m/>
    <m/>
    <n v="3"/>
    <n v="3"/>
    <n v="2"/>
    <n v="3"/>
    <s v="plurifamiliar"/>
    <n v="18"/>
    <n v="10"/>
    <n v="1"/>
    <n v="0"/>
    <n v="0"/>
    <n v="0"/>
    <n v="0"/>
    <n v="0"/>
    <n v="0"/>
    <n v="0"/>
    <n v="0"/>
    <n v="0"/>
    <n v="1"/>
    <n v="0"/>
    <n v="1"/>
    <n v="0"/>
    <n v="1"/>
    <n v="1"/>
    <n v="1"/>
    <n v="1"/>
    <n v="0"/>
    <n v="0"/>
    <n v="0"/>
    <n v="0"/>
    <n v="1"/>
    <n v="0"/>
    <n v="0"/>
    <n v="0"/>
    <n v="1"/>
    <x v="0"/>
    <x v="2"/>
    <n v="1"/>
    <n v="0"/>
    <n v="0"/>
    <n v="3"/>
    <n v="0"/>
    <n v="0"/>
    <n v="0"/>
    <n v="1"/>
    <n v="0"/>
    <n v="1"/>
    <n v="0"/>
    <n v="0"/>
    <n v="0"/>
    <n v="0"/>
    <n v="0"/>
    <n v="3"/>
    <n v="0"/>
    <n v="0"/>
    <n v="0"/>
    <n v="0"/>
    <n v="2"/>
    <x v="1"/>
    <n v="119"/>
    <n v="7437"/>
    <n v="8"/>
    <n v="7"/>
    <n v="5"/>
  </r>
  <r>
    <s v="Vatika Gurgaon"/>
    <s v=" Sector 83 Gurgaon"/>
    <x v="1"/>
    <n v="112000"/>
    <n v="6455"/>
    <s v="South"/>
    <x v="2"/>
    <x v="7"/>
    <n v="1.7350890782339201E-2"/>
    <n v="1400"/>
    <n v="1500"/>
    <n v="1735"/>
    <n v="3"/>
    <n v="3"/>
    <n v="2"/>
    <n v="3"/>
    <s v="plurifamiliar"/>
    <n v="18"/>
    <n v="17"/>
    <n v="0"/>
    <n v="0"/>
    <n v="0"/>
    <n v="0"/>
    <n v="0"/>
    <n v="1"/>
    <n v="1"/>
    <n v="1"/>
    <n v="0"/>
    <n v="0"/>
    <n v="1"/>
    <n v="1"/>
    <n v="1"/>
    <n v="1"/>
    <n v="1"/>
    <n v="1"/>
    <n v="1"/>
    <n v="1"/>
    <n v="1"/>
    <n v="1"/>
    <n v="1"/>
    <n v="0"/>
    <n v="1"/>
    <n v="0"/>
    <n v="0"/>
    <n v="0"/>
    <n v="1"/>
    <x v="0"/>
    <x v="2"/>
    <n v="1"/>
    <n v="0"/>
    <n v="0"/>
    <n v="3"/>
    <n v="0"/>
    <n v="0"/>
    <n v="0"/>
    <n v="0"/>
    <n v="0"/>
    <n v="1"/>
    <n v="0"/>
    <n v="0"/>
    <n v="0"/>
    <n v="0"/>
    <n v="0"/>
    <n v="1"/>
    <n v="0"/>
    <n v="0"/>
    <n v="0"/>
    <n v="0"/>
    <n v="2"/>
    <x v="1"/>
    <n v="112"/>
    <n v="6455"/>
    <n v="5"/>
    <n v="13"/>
    <n v="5"/>
  </r>
  <r>
    <s v="Vatika Gurgaon"/>
    <s v=" Sector 83 Gurgaon"/>
    <x v="1"/>
    <n v="78000"/>
    <n v="6265"/>
    <s v="South-East"/>
    <x v="0"/>
    <x v="7"/>
    <n v="1.24501197126895E-2"/>
    <n v="790"/>
    <n v="850"/>
    <n v="1245"/>
    <n v="2"/>
    <n v="2"/>
    <n v="2"/>
    <n v="2"/>
    <s v="unifamiliar"/>
    <n v="18"/>
    <n v="3"/>
    <n v="0"/>
    <n v="1"/>
    <n v="1"/>
    <n v="0"/>
    <n v="1"/>
    <n v="1"/>
    <n v="1"/>
    <n v="1"/>
    <n v="0"/>
    <n v="1"/>
    <n v="1"/>
    <n v="1"/>
    <n v="1"/>
    <n v="1"/>
    <n v="1"/>
    <n v="1"/>
    <n v="1"/>
    <n v="1"/>
    <n v="1"/>
    <n v="1"/>
    <n v="1"/>
    <n v="0"/>
    <n v="1"/>
    <n v="0"/>
    <n v="0"/>
    <n v="0"/>
    <n v="1"/>
    <x v="0"/>
    <x v="2"/>
    <n v="1"/>
    <n v="0"/>
    <n v="0"/>
    <n v="0"/>
    <n v="0"/>
    <n v="0"/>
    <n v="0"/>
    <n v="0"/>
    <n v="0"/>
    <n v="1"/>
    <n v="0"/>
    <n v="0"/>
    <n v="0"/>
    <n v="0"/>
    <n v="0"/>
    <n v="3"/>
    <n v="0"/>
    <n v="0"/>
    <n v="0"/>
    <n v="0"/>
    <n v="2"/>
    <x v="1"/>
    <n v="78"/>
    <n v="6265"/>
    <n v="4"/>
    <n v="17"/>
    <n v="5"/>
  </r>
  <r>
    <s v="Vatika Gurgaon"/>
    <s v=" Sector 83 Gurgaon"/>
    <x v="1"/>
    <n v="115000"/>
    <n v="5808"/>
    <s v="South"/>
    <x v="0"/>
    <x v="7"/>
    <n v="1.98002754820936E-2"/>
    <n v="1308"/>
    <n v="1350"/>
    <n v="1980"/>
    <n v="3"/>
    <n v="3"/>
    <n v="2"/>
    <n v="3"/>
    <s v="plurifamiliar"/>
    <n v="18"/>
    <n v="3"/>
    <n v="1"/>
    <n v="1"/>
    <n v="1"/>
    <n v="1"/>
    <n v="0"/>
    <n v="1"/>
    <n v="1"/>
    <n v="1"/>
    <n v="0"/>
    <n v="1"/>
    <n v="1"/>
    <n v="1"/>
    <n v="1"/>
    <n v="1"/>
    <n v="1"/>
    <n v="1"/>
    <n v="1"/>
    <n v="1"/>
    <n v="1"/>
    <n v="1"/>
    <n v="1"/>
    <n v="0"/>
    <n v="1"/>
    <n v="0"/>
    <n v="0"/>
    <n v="0"/>
    <n v="1"/>
    <x v="0"/>
    <x v="2"/>
    <n v="1"/>
    <n v="0"/>
    <n v="0"/>
    <n v="5"/>
    <n v="0"/>
    <n v="0"/>
    <n v="0"/>
    <n v="0"/>
    <n v="0"/>
    <n v="1"/>
    <n v="0"/>
    <n v="0"/>
    <n v="0"/>
    <n v="0"/>
    <n v="0"/>
    <n v="3"/>
    <n v="0"/>
    <n v="0"/>
    <n v="0"/>
    <n v="0"/>
    <n v="2"/>
    <x v="1"/>
    <n v="115"/>
    <n v="5808"/>
    <n v="9"/>
    <n v="18"/>
    <n v="5"/>
  </r>
  <r>
    <s v="Vatika Gurgaon"/>
    <s v=" Sector 83 Gurgaon"/>
    <x v="1"/>
    <n v="140000"/>
    <n v="7179"/>
    <s v="North-East"/>
    <x v="0"/>
    <x v="18"/>
    <n v="1.9501323304081299E-2"/>
    <n v="1950"/>
    <m/>
    <m/>
    <n v="4"/>
    <n v="4"/>
    <n v="3"/>
    <n v="4"/>
    <s v="plurifamiliar"/>
    <n v="18"/>
    <n v="10"/>
    <n v="1"/>
    <n v="0"/>
    <n v="0"/>
    <n v="0"/>
    <n v="0"/>
    <n v="0"/>
    <n v="0"/>
    <n v="0"/>
    <n v="0"/>
    <n v="0"/>
    <n v="1"/>
    <n v="0"/>
    <n v="1"/>
    <n v="0"/>
    <n v="1"/>
    <n v="1"/>
    <n v="1"/>
    <n v="1"/>
    <n v="0"/>
    <n v="0"/>
    <n v="0"/>
    <n v="0"/>
    <n v="1"/>
    <n v="0"/>
    <n v="0"/>
    <n v="0"/>
    <n v="1"/>
    <x v="0"/>
    <x v="2"/>
    <n v="1"/>
    <n v="0"/>
    <n v="0"/>
    <n v="0"/>
    <n v="0"/>
    <n v="0"/>
    <n v="0"/>
    <n v="0"/>
    <n v="0"/>
    <n v="0"/>
    <n v="0"/>
    <n v="0"/>
    <n v="0"/>
    <n v="0"/>
    <n v="0"/>
    <n v="0"/>
    <n v="0"/>
    <n v="0"/>
    <n v="0"/>
    <n v="0"/>
    <n v="0"/>
    <x v="0"/>
    <n v="140"/>
    <n v="7179"/>
    <n v="0"/>
    <n v="7"/>
    <n v="5"/>
  </r>
  <r>
    <s v="Vatika Gurgaon"/>
    <s v=" Sector 83 Gurgaon"/>
    <x v="1"/>
    <n v="118000"/>
    <n v="6801"/>
    <s v="North"/>
    <x v="0"/>
    <x v="18"/>
    <n v="1.7350389648580999E-2"/>
    <n v="1500"/>
    <m/>
    <n v="1735"/>
    <n v="3"/>
    <n v="3"/>
    <n v="2"/>
    <n v="3"/>
    <s v="plurifamiliar"/>
    <n v="18"/>
    <n v="14"/>
    <n v="0"/>
    <n v="0"/>
    <n v="0"/>
    <n v="0"/>
    <n v="0"/>
    <n v="0"/>
    <n v="0"/>
    <n v="0"/>
    <n v="0"/>
    <n v="0"/>
    <n v="1"/>
    <n v="0"/>
    <n v="1"/>
    <n v="0"/>
    <n v="1"/>
    <n v="1"/>
    <n v="1"/>
    <n v="0"/>
    <n v="0"/>
    <n v="0"/>
    <n v="0"/>
    <n v="0"/>
    <n v="1"/>
    <n v="0"/>
    <n v="0"/>
    <n v="0"/>
    <n v="1"/>
    <x v="0"/>
    <x v="2"/>
    <n v="1"/>
    <n v="0"/>
    <n v="0"/>
    <n v="0"/>
    <n v="0"/>
    <n v="0"/>
    <n v="0"/>
    <n v="0"/>
    <n v="0"/>
    <n v="0"/>
    <n v="0"/>
    <n v="0"/>
    <n v="0"/>
    <n v="0"/>
    <n v="0"/>
    <n v="0"/>
    <n v="0"/>
    <n v="0"/>
    <n v="0"/>
    <n v="0"/>
    <n v="0"/>
    <x v="0"/>
    <n v="118"/>
    <n v="6801"/>
    <n v="0"/>
    <n v="5"/>
    <n v="5"/>
  </r>
  <r>
    <s v="Vatika Gurgaon"/>
    <s v=" Sector 83 Gurgaon"/>
    <x v="1"/>
    <n v="142000"/>
    <n v="8875"/>
    <s v="South-West"/>
    <x v="0"/>
    <x v="7"/>
    <n v="1.6E-2"/>
    <n v="1600"/>
    <n v="2000"/>
    <n v="2390"/>
    <n v="4"/>
    <n v="4"/>
    <n v="3"/>
    <n v="4"/>
    <s v="plurifamiliar"/>
    <n v="14"/>
    <n v="7"/>
    <n v="1"/>
    <n v="1"/>
    <n v="0"/>
    <n v="0"/>
    <n v="0"/>
    <n v="1"/>
    <n v="1"/>
    <n v="0"/>
    <n v="0"/>
    <n v="0"/>
    <n v="1"/>
    <n v="1"/>
    <n v="1"/>
    <n v="1"/>
    <n v="1"/>
    <n v="1"/>
    <n v="1"/>
    <n v="1"/>
    <n v="1"/>
    <n v="1"/>
    <n v="1"/>
    <n v="0"/>
    <n v="1"/>
    <n v="0"/>
    <n v="0"/>
    <n v="0"/>
    <n v="1"/>
    <x v="0"/>
    <x v="2"/>
    <n v="1"/>
    <n v="0"/>
    <n v="0"/>
    <n v="0"/>
    <n v="0"/>
    <n v="0"/>
    <n v="0"/>
    <n v="0"/>
    <n v="0"/>
    <n v="0"/>
    <n v="0"/>
    <n v="0"/>
    <n v="0"/>
    <n v="0"/>
    <n v="0"/>
    <n v="0"/>
    <n v="0"/>
    <n v="0"/>
    <n v="0"/>
    <n v="0"/>
    <n v="0"/>
    <x v="0"/>
    <n v="142"/>
    <n v="8875"/>
    <n v="0"/>
    <n v="14"/>
    <n v="5"/>
  </r>
  <r>
    <s v="Vatika Gurgaon"/>
    <s v=" Sector 83 Gurgaon"/>
    <x v="1"/>
    <n v="75000"/>
    <n v="6024"/>
    <s v="East"/>
    <x v="0"/>
    <x v="7"/>
    <n v="1.24501992031872E-2"/>
    <n v="1020"/>
    <n v="1150"/>
    <n v="1245"/>
    <n v="2"/>
    <n v="2"/>
    <n v="2"/>
    <n v="2"/>
    <s v="unifamiliar"/>
    <n v="21"/>
    <n v="19"/>
    <n v="0"/>
    <n v="0"/>
    <n v="0"/>
    <n v="0"/>
    <n v="0"/>
    <n v="1"/>
    <n v="1"/>
    <n v="0"/>
    <n v="0"/>
    <n v="0"/>
    <n v="1"/>
    <n v="1"/>
    <n v="1"/>
    <n v="1"/>
    <n v="1"/>
    <n v="1"/>
    <n v="1"/>
    <n v="1"/>
    <n v="1"/>
    <n v="1"/>
    <n v="1"/>
    <n v="0"/>
    <n v="1"/>
    <n v="0"/>
    <n v="0"/>
    <n v="0"/>
    <n v="1"/>
    <x v="0"/>
    <x v="2"/>
    <n v="1"/>
    <n v="0"/>
    <n v="2"/>
    <n v="3"/>
    <n v="0"/>
    <n v="0"/>
    <n v="0"/>
    <n v="3"/>
    <n v="0"/>
    <n v="1"/>
    <n v="0"/>
    <n v="0"/>
    <n v="0"/>
    <n v="0"/>
    <n v="0"/>
    <n v="0"/>
    <n v="0"/>
    <n v="0"/>
    <n v="0"/>
    <n v="0"/>
    <n v="2"/>
    <x v="1"/>
    <n v="75"/>
    <n v="6024"/>
    <n v="9"/>
    <n v="12"/>
    <n v="5"/>
  </r>
  <r>
    <s v="Vatika Gurgaon"/>
    <s v=" Sector 83 Gurgaon"/>
    <x v="1"/>
    <n v="112000"/>
    <n v="6455"/>
    <s v="South-East"/>
    <x v="0"/>
    <x v="7"/>
    <n v="1.7350890782339201E-2"/>
    <n v="1126"/>
    <n v="1200"/>
    <n v="1735"/>
    <n v="3"/>
    <n v="3"/>
    <n v="2"/>
    <n v="3"/>
    <s v="plurifamiliar"/>
    <n v="18"/>
    <n v="4"/>
    <n v="1"/>
    <n v="1"/>
    <n v="1"/>
    <n v="1"/>
    <n v="0"/>
    <n v="1"/>
    <n v="1"/>
    <n v="1"/>
    <n v="0"/>
    <n v="1"/>
    <n v="1"/>
    <n v="1"/>
    <n v="1"/>
    <n v="1"/>
    <n v="1"/>
    <n v="1"/>
    <n v="1"/>
    <n v="1"/>
    <n v="1"/>
    <n v="1"/>
    <n v="1"/>
    <n v="0"/>
    <n v="1"/>
    <n v="0"/>
    <n v="0"/>
    <n v="0"/>
    <n v="1"/>
    <x v="0"/>
    <x v="2"/>
    <n v="1"/>
    <n v="0"/>
    <n v="0"/>
    <n v="3"/>
    <n v="0"/>
    <n v="0"/>
    <n v="0"/>
    <n v="0"/>
    <n v="0"/>
    <n v="1"/>
    <n v="0"/>
    <n v="0"/>
    <n v="0"/>
    <n v="0"/>
    <n v="0"/>
    <n v="3"/>
    <n v="0"/>
    <n v="0"/>
    <n v="0"/>
    <n v="0"/>
    <n v="2"/>
    <x v="1"/>
    <n v="112"/>
    <n v="6455"/>
    <n v="7"/>
    <n v="18"/>
    <n v="5"/>
  </r>
  <r>
    <s v="Vatika Gurgaon"/>
    <s v=" Sector 83 Gurgaon"/>
    <x v="1"/>
    <n v="125000"/>
    <n v="6313"/>
    <s v="West"/>
    <x v="0"/>
    <x v="7"/>
    <n v="1.9800411848566402E-2"/>
    <m/>
    <m/>
    <n v="1980"/>
    <n v="3"/>
    <n v="3"/>
    <n v="2"/>
    <n v="3"/>
    <s v="plurifamiliar"/>
    <n v="18"/>
    <n v="2"/>
    <n v="1"/>
    <n v="0"/>
    <n v="0"/>
    <n v="0"/>
    <n v="0"/>
    <n v="1"/>
    <n v="1"/>
    <n v="0"/>
    <n v="0"/>
    <n v="0"/>
    <n v="1"/>
    <n v="1"/>
    <n v="1"/>
    <n v="1"/>
    <n v="1"/>
    <n v="1"/>
    <n v="1"/>
    <n v="1"/>
    <n v="1"/>
    <n v="1"/>
    <n v="1"/>
    <n v="0"/>
    <n v="1"/>
    <n v="0"/>
    <n v="0"/>
    <n v="0"/>
    <n v="1"/>
    <x v="0"/>
    <x v="2"/>
    <n v="1"/>
    <n v="0"/>
    <n v="0"/>
    <n v="0"/>
    <n v="0"/>
    <n v="0"/>
    <n v="0"/>
    <n v="0"/>
    <n v="0"/>
    <n v="0"/>
    <n v="0"/>
    <n v="0"/>
    <n v="0"/>
    <n v="0"/>
    <n v="0"/>
    <n v="0"/>
    <n v="0"/>
    <n v="0"/>
    <n v="0"/>
    <n v="0"/>
    <n v="0"/>
    <x v="0"/>
    <n v="125"/>
    <n v="6313"/>
    <n v="0"/>
    <n v="13"/>
    <n v="5"/>
  </r>
  <r>
    <s v="Vatika Gurgaon"/>
    <s v=" Sector 83 Gurgaon"/>
    <x v="1"/>
    <n v="108000"/>
    <n v="6224"/>
    <s v="North-East"/>
    <x v="0"/>
    <x v="3"/>
    <n v="1.7352185089974201E-2"/>
    <m/>
    <m/>
    <n v="1735"/>
    <n v="3"/>
    <n v="3"/>
    <n v="2"/>
    <n v="3"/>
    <s v="plurifamiliar"/>
    <n v="18"/>
    <n v="11"/>
    <n v="0"/>
    <n v="0"/>
    <n v="0"/>
    <n v="0"/>
    <n v="0"/>
    <n v="0"/>
    <n v="0"/>
    <n v="0"/>
    <n v="0"/>
    <n v="0"/>
    <n v="1"/>
    <n v="0"/>
    <n v="1"/>
    <n v="0"/>
    <n v="0"/>
    <n v="1"/>
    <n v="1"/>
    <n v="0"/>
    <n v="0"/>
    <n v="0"/>
    <n v="0"/>
    <n v="0"/>
    <n v="1"/>
    <n v="0"/>
    <n v="0"/>
    <n v="0"/>
    <n v="1"/>
    <x v="0"/>
    <x v="2"/>
    <n v="1"/>
    <n v="0"/>
    <n v="0"/>
    <n v="0"/>
    <n v="0"/>
    <n v="0"/>
    <n v="0"/>
    <n v="0"/>
    <n v="0"/>
    <n v="0"/>
    <n v="0"/>
    <n v="0"/>
    <n v="0"/>
    <n v="0"/>
    <n v="0"/>
    <n v="0"/>
    <n v="0"/>
    <n v="0"/>
    <n v="0"/>
    <n v="0"/>
    <n v="0"/>
    <x v="0"/>
    <n v="108"/>
    <n v="6224"/>
    <n v="0"/>
    <n v="4"/>
    <n v="5"/>
  </r>
  <r>
    <s v="Vatika Gurgaon"/>
    <s v=" Sector 83 Gurgaon"/>
    <x v="1"/>
    <n v="105000"/>
    <n v="7000"/>
    <s v="South-West"/>
    <x v="0"/>
    <x v="14"/>
    <n v="1.4999999999999999E-2"/>
    <n v="1500"/>
    <m/>
    <n v="1735"/>
    <n v="3"/>
    <n v="3"/>
    <n v="3"/>
    <n v="3"/>
    <s v="plurifamiliar"/>
    <n v="18"/>
    <n v="3"/>
    <n v="0"/>
    <n v="0"/>
    <n v="0"/>
    <n v="1"/>
    <n v="0"/>
    <n v="0"/>
    <n v="0"/>
    <n v="0"/>
    <n v="0"/>
    <n v="0"/>
    <n v="1"/>
    <n v="1"/>
    <n v="1"/>
    <n v="0"/>
    <n v="1"/>
    <n v="1"/>
    <n v="1"/>
    <n v="1"/>
    <n v="1"/>
    <n v="1"/>
    <n v="1"/>
    <n v="0"/>
    <n v="1"/>
    <n v="0"/>
    <n v="0"/>
    <n v="0"/>
    <n v="1"/>
    <x v="0"/>
    <x v="2"/>
    <n v="1"/>
    <n v="0"/>
    <n v="0"/>
    <n v="0"/>
    <n v="0"/>
    <n v="0"/>
    <n v="0"/>
    <n v="0"/>
    <n v="0"/>
    <n v="0"/>
    <n v="0"/>
    <n v="0"/>
    <n v="0"/>
    <n v="0"/>
    <n v="0"/>
    <n v="0"/>
    <n v="0"/>
    <n v="0"/>
    <n v="0"/>
    <n v="0"/>
    <n v="0"/>
    <x v="0"/>
    <n v="105"/>
    <n v="7000"/>
    <n v="0"/>
    <n v="10"/>
    <n v="5"/>
  </r>
  <r>
    <s v="Vatika Gurgaon"/>
    <s v=" Sector 83 Gurgaon"/>
    <x v="1"/>
    <n v="133000"/>
    <n v="5564"/>
    <s v="East"/>
    <x v="0"/>
    <x v="18"/>
    <n v="2.3903666427030901E-2"/>
    <n v="2000"/>
    <m/>
    <n v="2390"/>
    <n v="4"/>
    <n v="4"/>
    <n v="3"/>
    <n v="4"/>
    <s v="plurifamiliar"/>
    <n v="18"/>
    <n v="3"/>
    <n v="1"/>
    <n v="0"/>
    <n v="0"/>
    <n v="0"/>
    <n v="0"/>
    <n v="0"/>
    <n v="0"/>
    <n v="0"/>
    <n v="0"/>
    <n v="0"/>
    <n v="1"/>
    <n v="0"/>
    <n v="1"/>
    <n v="0"/>
    <n v="1"/>
    <n v="1"/>
    <n v="1"/>
    <n v="0"/>
    <n v="0"/>
    <n v="0"/>
    <n v="0"/>
    <n v="0"/>
    <n v="1"/>
    <n v="0"/>
    <n v="0"/>
    <n v="0"/>
    <n v="1"/>
    <x v="0"/>
    <x v="2"/>
    <n v="1"/>
    <n v="0"/>
    <n v="0"/>
    <n v="0"/>
    <n v="0"/>
    <n v="0"/>
    <n v="0"/>
    <n v="0"/>
    <n v="0"/>
    <n v="0"/>
    <n v="0"/>
    <n v="0"/>
    <n v="0"/>
    <n v="0"/>
    <n v="0"/>
    <n v="0"/>
    <n v="0"/>
    <n v="0"/>
    <n v="0"/>
    <n v="0"/>
    <n v="0"/>
    <x v="0"/>
    <n v="133"/>
    <n v="5564"/>
    <n v="0"/>
    <n v="6"/>
    <n v="5"/>
  </r>
  <r>
    <s v="Vatika Gurgaon"/>
    <s v=" Sector 83 Gurgaon"/>
    <x v="1"/>
    <n v="84000"/>
    <n v="6746"/>
    <s v="East"/>
    <x v="2"/>
    <x v="9"/>
    <n v="1.24518233026978E-2"/>
    <m/>
    <m/>
    <n v="1245"/>
    <n v="2"/>
    <n v="2"/>
    <n v="2"/>
    <n v="2"/>
    <s v="unifamiliar"/>
    <n v="18"/>
    <n v="7"/>
    <n v="0"/>
    <n v="0"/>
    <n v="0"/>
    <n v="0"/>
    <n v="0"/>
    <n v="1"/>
    <n v="1"/>
    <n v="1"/>
    <n v="1"/>
    <n v="1"/>
    <n v="1"/>
    <n v="1"/>
    <n v="1"/>
    <n v="1"/>
    <n v="1"/>
    <n v="1"/>
    <n v="1"/>
    <n v="1"/>
    <n v="1"/>
    <n v="1"/>
    <n v="1"/>
    <n v="0"/>
    <n v="1"/>
    <n v="0"/>
    <n v="0"/>
    <n v="0"/>
    <n v="1"/>
    <x v="0"/>
    <x v="2"/>
    <n v="1"/>
    <n v="0"/>
    <n v="0"/>
    <n v="2"/>
    <n v="0"/>
    <n v="0"/>
    <n v="0"/>
    <n v="1"/>
    <n v="0"/>
    <n v="1"/>
    <n v="0"/>
    <n v="0"/>
    <n v="0"/>
    <n v="0"/>
    <n v="0"/>
    <n v="2"/>
    <n v="0"/>
    <n v="0"/>
    <n v="0"/>
    <n v="0"/>
    <n v="2"/>
    <x v="1"/>
    <n v="84"/>
    <n v="6746"/>
    <n v="6"/>
    <n v="15"/>
    <n v="5"/>
  </r>
  <r>
    <s v="Vatika Gurgaon"/>
    <s v=" Sector 83 Gurgaon"/>
    <x v="1"/>
    <n v="83000"/>
    <n v="6666"/>
    <s v="North"/>
    <x v="0"/>
    <x v="7"/>
    <n v="1.24512451245124E-2"/>
    <n v="945"/>
    <n v="1154"/>
    <n v="1245"/>
    <n v="2"/>
    <n v="2"/>
    <n v="2"/>
    <n v="2"/>
    <s v="unifamiliar"/>
    <n v="18"/>
    <n v="12"/>
    <n v="0"/>
    <n v="0"/>
    <n v="1"/>
    <n v="0"/>
    <n v="0"/>
    <n v="1"/>
    <n v="1"/>
    <n v="1"/>
    <n v="0"/>
    <n v="1"/>
    <n v="1"/>
    <n v="1"/>
    <n v="1"/>
    <n v="1"/>
    <n v="1"/>
    <n v="1"/>
    <n v="1"/>
    <n v="1"/>
    <n v="1"/>
    <n v="1"/>
    <n v="1"/>
    <n v="0"/>
    <n v="1"/>
    <n v="0"/>
    <n v="0"/>
    <n v="0"/>
    <n v="1"/>
    <x v="0"/>
    <x v="2"/>
    <n v="1"/>
    <n v="0"/>
    <n v="0"/>
    <n v="0"/>
    <n v="0"/>
    <n v="0"/>
    <n v="0"/>
    <n v="0"/>
    <n v="0"/>
    <n v="0"/>
    <n v="0"/>
    <n v="0"/>
    <n v="0"/>
    <n v="0"/>
    <n v="0"/>
    <n v="0"/>
    <n v="0"/>
    <n v="0"/>
    <n v="0"/>
    <n v="0"/>
    <n v="0"/>
    <x v="0"/>
    <n v="83"/>
    <n v="6666"/>
    <n v="0"/>
    <n v="15"/>
    <n v="5"/>
  </r>
  <r>
    <s v="Vatika Gurgaon"/>
    <s v=" Sector 83 Gurgaon"/>
    <x v="1"/>
    <n v="110000"/>
    <n v="6162"/>
    <s v="North-West"/>
    <x v="0"/>
    <x v="29"/>
    <n v="1.7851346965270999E-2"/>
    <n v="1500"/>
    <n v="1600"/>
    <n v="1785"/>
    <n v="3"/>
    <n v="3"/>
    <n v="3"/>
    <n v="3"/>
    <s v="plurifamiliar"/>
    <n v="15"/>
    <n v="5"/>
    <n v="0"/>
    <n v="0"/>
    <n v="0"/>
    <n v="0"/>
    <n v="1"/>
    <n v="1"/>
    <n v="0"/>
    <n v="0"/>
    <n v="0"/>
    <n v="1"/>
    <n v="1"/>
    <n v="1"/>
    <n v="1"/>
    <n v="1"/>
    <n v="1"/>
    <n v="1"/>
    <n v="1"/>
    <n v="1"/>
    <n v="1"/>
    <n v="1"/>
    <n v="1"/>
    <n v="0"/>
    <n v="1"/>
    <n v="0"/>
    <n v="0"/>
    <n v="0"/>
    <n v="1"/>
    <x v="0"/>
    <x v="2"/>
    <n v="1"/>
    <n v="0"/>
    <n v="0"/>
    <n v="0"/>
    <n v="0"/>
    <n v="0"/>
    <n v="0"/>
    <n v="0"/>
    <n v="0"/>
    <n v="1"/>
    <n v="0"/>
    <n v="0"/>
    <n v="0"/>
    <n v="0"/>
    <n v="0"/>
    <n v="0"/>
    <n v="0"/>
    <n v="0"/>
    <n v="0"/>
    <n v="0"/>
    <n v="0"/>
    <x v="0"/>
    <n v="110"/>
    <n v="6162"/>
    <n v="1"/>
    <n v="13"/>
    <n v="5"/>
  </r>
  <r>
    <s v="Vatika Gurgaon"/>
    <s v=" Sector 83 Gurgaon"/>
    <x v="1"/>
    <n v="95000"/>
    <n v="6574"/>
    <s v="South"/>
    <x v="0"/>
    <x v="29"/>
    <n v="1.44508670520231E-2"/>
    <n v="1200"/>
    <n v="1300"/>
    <n v="1445"/>
    <n v="2"/>
    <n v="2"/>
    <n v="3"/>
    <n v="2"/>
    <s v="unifamiliar"/>
    <n v="15"/>
    <n v="5"/>
    <n v="0"/>
    <n v="0"/>
    <n v="0"/>
    <n v="0"/>
    <n v="1"/>
    <n v="1"/>
    <n v="0"/>
    <n v="0"/>
    <n v="0"/>
    <n v="1"/>
    <n v="1"/>
    <n v="1"/>
    <n v="1"/>
    <n v="1"/>
    <n v="1"/>
    <n v="1"/>
    <n v="1"/>
    <n v="1"/>
    <n v="1"/>
    <n v="1"/>
    <n v="1"/>
    <n v="0"/>
    <n v="1"/>
    <n v="0"/>
    <n v="0"/>
    <n v="0"/>
    <n v="1"/>
    <x v="0"/>
    <x v="2"/>
    <n v="1"/>
    <n v="0"/>
    <n v="0"/>
    <n v="0"/>
    <n v="0"/>
    <n v="0"/>
    <n v="0"/>
    <n v="0"/>
    <n v="0"/>
    <n v="1"/>
    <n v="0"/>
    <n v="0"/>
    <n v="0"/>
    <n v="0"/>
    <n v="0"/>
    <n v="0"/>
    <n v="0"/>
    <n v="0"/>
    <n v="0"/>
    <n v="0"/>
    <n v="0"/>
    <x v="0"/>
    <n v="95"/>
    <n v="6574"/>
    <n v="1"/>
    <n v="13"/>
    <n v="5"/>
  </r>
  <r>
    <s v="Vatika Gurgaon"/>
    <s v=" Sector 83 Gurgaon"/>
    <x v="1"/>
    <n v="98000"/>
    <n v="8166"/>
    <s v="South"/>
    <x v="0"/>
    <x v="29"/>
    <n v="1.20009796718099E-2"/>
    <n v="1200"/>
    <n v="1300"/>
    <n v="1445"/>
    <n v="2"/>
    <n v="2"/>
    <n v="3"/>
    <n v="2"/>
    <s v="unifamiliar"/>
    <n v="15"/>
    <n v="5"/>
    <n v="0"/>
    <n v="0"/>
    <n v="0"/>
    <n v="0"/>
    <n v="1"/>
    <n v="1"/>
    <n v="0"/>
    <n v="0"/>
    <n v="0"/>
    <n v="1"/>
    <n v="1"/>
    <n v="1"/>
    <n v="1"/>
    <n v="1"/>
    <n v="1"/>
    <n v="1"/>
    <n v="1"/>
    <n v="1"/>
    <n v="1"/>
    <n v="1"/>
    <n v="1"/>
    <n v="0"/>
    <n v="1"/>
    <n v="0"/>
    <n v="0"/>
    <n v="0"/>
    <n v="1"/>
    <x v="0"/>
    <x v="2"/>
    <n v="1"/>
    <n v="0"/>
    <n v="0"/>
    <n v="0"/>
    <n v="0"/>
    <n v="0"/>
    <n v="0"/>
    <n v="0"/>
    <n v="0"/>
    <n v="1"/>
    <n v="0"/>
    <n v="0"/>
    <n v="0"/>
    <n v="0"/>
    <n v="0"/>
    <n v="0"/>
    <n v="0"/>
    <n v="0"/>
    <n v="0"/>
    <n v="0"/>
    <n v="0"/>
    <x v="0"/>
    <n v="98"/>
    <n v="8166"/>
    <n v="1"/>
    <n v="13"/>
    <n v="5"/>
  </r>
  <r>
    <s v="Vatika Gurgaon"/>
    <s v=" Sector 83 Gurgaon"/>
    <x v="1"/>
    <n v="110000"/>
    <n v="6051"/>
    <s v="North"/>
    <x v="0"/>
    <x v="32"/>
    <n v="1.81788134192695E-2"/>
    <m/>
    <m/>
    <n v="1735"/>
    <n v="3"/>
    <n v="3"/>
    <n v="3"/>
    <n v="3"/>
    <s v="plurifamiliar"/>
    <n v="18"/>
    <n v="12"/>
    <n v="1"/>
    <n v="0"/>
    <n v="0"/>
    <n v="0"/>
    <n v="0"/>
    <n v="0"/>
    <n v="0"/>
    <n v="0"/>
    <n v="0"/>
    <n v="0"/>
    <n v="1"/>
    <n v="1"/>
    <n v="1"/>
    <n v="0"/>
    <n v="0"/>
    <n v="1"/>
    <n v="1"/>
    <n v="1"/>
    <n v="1"/>
    <n v="1"/>
    <n v="1"/>
    <n v="0"/>
    <n v="1"/>
    <n v="0"/>
    <n v="0"/>
    <n v="0"/>
    <n v="1"/>
    <x v="0"/>
    <x v="2"/>
    <n v="1"/>
    <n v="0"/>
    <n v="0"/>
    <n v="3"/>
    <n v="0"/>
    <n v="0"/>
    <n v="0"/>
    <n v="0"/>
    <n v="0"/>
    <n v="1"/>
    <n v="0"/>
    <n v="0"/>
    <n v="0"/>
    <n v="0"/>
    <n v="0"/>
    <n v="3"/>
    <n v="0"/>
    <n v="0"/>
    <n v="0"/>
    <n v="0"/>
    <n v="2"/>
    <x v="1"/>
    <n v="110"/>
    <n v="6051"/>
    <n v="7"/>
    <n v="9"/>
    <n v="5"/>
  </r>
  <r>
    <s v="Vatika Gurgaon"/>
    <s v=" Sector 83 Gurgaon"/>
    <x v="1"/>
    <n v="87000"/>
    <n v="6987"/>
    <s v="East"/>
    <x v="2"/>
    <x v="43"/>
    <n v="1.24516960068699E-2"/>
    <m/>
    <m/>
    <n v="1245"/>
    <n v="2"/>
    <n v="2"/>
    <n v="2"/>
    <n v="2"/>
    <s v="unifamiliar"/>
    <n v="18"/>
    <n v="3"/>
    <n v="0"/>
    <n v="0"/>
    <n v="0"/>
    <n v="0"/>
    <n v="0"/>
    <n v="0"/>
    <n v="0"/>
    <n v="0"/>
    <n v="0"/>
    <n v="0"/>
    <n v="1"/>
    <n v="0"/>
    <n v="1"/>
    <n v="1"/>
    <n v="0"/>
    <n v="1"/>
    <n v="1"/>
    <n v="1"/>
    <n v="0"/>
    <n v="0"/>
    <n v="0"/>
    <n v="0"/>
    <n v="1"/>
    <n v="0"/>
    <n v="0"/>
    <n v="0"/>
    <n v="1"/>
    <x v="0"/>
    <x v="2"/>
    <n v="1"/>
    <n v="0"/>
    <n v="0"/>
    <n v="0"/>
    <n v="0"/>
    <n v="0"/>
    <n v="0"/>
    <n v="5"/>
    <n v="0"/>
    <n v="0"/>
    <n v="0"/>
    <n v="0"/>
    <n v="0"/>
    <n v="0"/>
    <n v="0"/>
    <n v="1"/>
    <n v="0"/>
    <n v="0"/>
    <n v="0"/>
    <n v="0"/>
    <n v="0"/>
    <x v="0"/>
    <n v="87"/>
    <n v="6987"/>
    <n v="6"/>
    <n v="6"/>
    <n v="5"/>
  </r>
  <r>
    <s v="Vatika Gurgaon"/>
    <s v=" Sector 83 Gurgaon"/>
    <x v="1"/>
    <n v="140000"/>
    <n v="6628"/>
    <s v=""/>
    <x v="0"/>
    <x v="21"/>
    <n v="2.1122510561255199E-2"/>
    <m/>
    <m/>
    <n v="1735"/>
    <n v="3"/>
    <n v="3"/>
    <n v="2"/>
    <n v="3"/>
    <s v="plurifamiliar"/>
    <n v="18"/>
    <n v="7"/>
    <n v="0"/>
    <n v="0"/>
    <n v="0"/>
    <n v="0"/>
    <n v="0"/>
    <n v="0"/>
    <n v="1"/>
    <n v="0"/>
    <n v="0"/>
    <n v="0"/>
    <n v="1"/>
    <n v="1"/>
    <n v="1"/>
    <n v="0"/>
    <n v="1"/>
    <n v="1"/>
    <n v="1"/>
    <n v="1"/>
    <n v="1"/>
    <n v="1"/>
    <n v="0"/>
    <n v="0"/>
    <n v="1"/>
    <n v="0"/>
    <n v="0"/>
    <n v="0"/>
    <n v="1"/>
    <x v="0"/>
    <x v="2"/>
    <n v="1"/>
    <n v="0"/>
    <n v="0"/>
    <n v="3"/>
    <n v="0"/>
    <n v="0"/>
    <n v="0"/>
    <n v="5"/>
    <n v="0"/>
    <n v="1"/>
    <n v="0"/>
    <n v="0"/>
    <n v="0"/>
    <n v="0"/>
    <n v="0"/>
    <n v="1"/>
    <n v="0"/>
    <n v="0"/>
    <n v="0"/>
    <n v="0"/>
    <n v="2"/>
    <x v="1"/>
    <n v="140"/>
    <n v="6628"/>
    <n v="10"/>
    <n v="10"/>
    <n v="5"/>
  </r>
  <r>
    <s v="Vatika Independent Floors"/>
    <s v=" Sector 82 Gurgaon"/>
    <x v="1"/>
    <n v="116000"/>
    <n v="6987"/>
    <s v="South-East"/>
    <x v="0"/>
    <x v="9"/>
    <n v="1.6602261342493201E-2"/>
    <n v="1660"/>
    <m/>
    <m/>
    <n v="3"/>
    <n v="3"/>
    <n v="3"/>
    <n v="3"/>
    <s v="plurifamiliar"/>
    <n v="2"/>
    <n v="1"/>
    <n v="1"/>
    <n v="0"/>
    <n v="1"/>
    <n v="1"/>
    <n v="1"/>
    <n v="1"/>
    <n v="1"/>
    <n v="1"/>
    <n v="1"/>
    <n v="1"/>
    <n v="1"/>
    <n v="1"/>
    <n v="1"/>
    <n v="1"/>
    <n v="1"/>
    <n v="0"/>
    <n v="1"/>
    <n v="1"/>
    <n v="1"/>
    <n v="1"/>
    <n v="1"/>
    <n v="1"/>
    <n v="1"/>
    <n v="0"/>
    <n v="0"/>
    <n v="0"/>
    <n v="1"/>
    <x v="0"/>
    <x v="0"/>
    <n v="0"/>
    <n v="0"/>
    <n v="2"/>
    <n v="3"/>
    <n v="1"/>
    <n v="0"/>
    <n v="0"/>
    <n v="1"/>
    <n v="0"/>
    <n v="0"/>
    <n v="0"/>
    <n v="0"/>
    <n v="0"/>
    <n v="0"/>
    <n v="0"/>
    <n v="2"/>
    <n v="0"/>
    <n v="0"/>
    <n v="0"/>
    <n v="0"/>
    <n v="2"/>
    <x v="1"/>
    <n v="116"/>
    <n v="6987"/>
    <n v="9"/>
    <n v="18"/>
    <n v="4"/>
  </r>
  <r>
    <s v="Vatika Independent Floors"/>
    <s v=" Sector 82 Gurgaon"/>
    <x v="1"/>
    <n v="145000"/>
    <n v="8056"/>
    <s v=""/>
    <x v="1"/>
    <x v="1"/>
    <n v="1.7999006951340601E-2"/>
    <m/>
    <n v="1800"/>
    <m/>
    <n v="4"/>
    <n v="3"/>
    <n v="0"/>
    <n v="4"/>
    <s v="plurifamiliar"/>
    <n v="1"/>
    <n v="1"/>
    <n v="0"/>
    <n v="0"/>
    <n v="0"/>
    <n v="0"/>
    <m/>
    <m/>
    <m/>
    <m/>
    <m/>
    <m/>
    <m/>
    <m/>
    <m/>
    <m/>
    <m/>
    <m/>
    <m/>
    <m/>
    <m/>
    <m/>
    <m/>
    <n v="1"/>
    <n v="1"/>
    <n v="0"/>
    <n v="0"/>
    <n v="0"/>
    <n v="1"/>
    <x v="0"/>
    <x v="0"/>
    <n v="0"/>
    <n v="0"/>
    <n v="0"/>
    <n v="1"/>
    <n v="0"/>
    <n v="0"/>
    <n v="0"/>
    <n v="0"/>
    <n v="0"/>
    <n v="0"/>
    <n v="0"/>
    <n v="0"/>
    <n v="0"/>
    <n v="0"/>
    <n v="0"/>
    <n v="0"/>
    <n v="0"/>
    <n v="0"/>
    <n v="0"/>
    <n v="0"/>
    <n v="0"/>
    <x v="0"/>
    <n v="145"/>
    <n v="8056"/>
    <n v="1"/>
    <n v="0"/>
    <n v="4"/>
  </r>
  <r>
    <s v="Vatika Independent Floors"/>
    <s v=" Sector 82 Gurgaon"/>
    <x v="1"/>
    <n v="67000"/>
    <n v="5826"/>
    <s v=""/>
    <x v="2"/>
    <x v="22"/>
    <n v="1.1500171644352899E-2"/>
    <m/>
    <n v="1150"/>
    <m/>
    <n v="2"/>
    <n v="2"/>
    <n v="3"/>
    <n v="2"/>
    <s v="unifamiliar"/>
    <n v="3"/>
    <n v="2"/>
    <n v="0"/>
    <n v="0"/>
    <n v="0"/>
    <n v="0"/>
    <n v="1"/>
    <n v="0"/>
    <n v="1"/>
    <n v="1"/>
    <n v="0"/>
    <n v="0"/>
    <n v="1"/>
    <n v="1"/>
    <n v="1"/>
    <n v="0"/>
    <n v="0"/>
    <n v="0"/>
    <n v="0"/>
    <n v="1"/>
    <n v="1"/>
    <n v="1"/>
    <n v="0"/>
    <n v="1"/>
    <n v="1"/>
    <n v="0"/>
    <n v="0"/>
    <n v="0"/>
    <n v="1"/>
    <x v="0"/>
    <x v="0"/>
    <n v="0"/>
    <n v="0"/>
    <n v="0"/>
    <n v="1"/>
    <n v="0"/>
    <n v="0"/>
    <n v="0"/>
    <n v="0"/>
    <n v="0"/>
    <n v="1"/>
    <n v="0"/>
    <n v="0"/>
    <n v="0"/>
    <n v="0"/>
    <n v="0"/>
    <n v="0"/>
    <n v="0"/>
    <n v="0"/>
    <n v="0"/>
    <n v="0"/>
    <n v="0"/>
    <x v="0"/>
    <n v="67"/>
    <n v="5826"/>
    <n v="2"/>
    <n v="9"/>
    <n v="4"/>
  </r>
  <r>
    <s v="Vatika India Next"/>
    <s v=" Sector 82 Gurgaon"/>
    <x v="1"/>
    <n v="80000"/>
    <n v="6426"/>
    <s v=""/>
    <x v="1"/>
    <x v="1"/>
    <n v="1.2449424214130001E-2"/>
    <n v="1245"/>
    <m/>
    <m/>
    <n v="2"/>
    <n v="2"/>
    <n v="3"/>
    <n v="2"/>
    <s v="unifamiliar"/>
    <n v="9"/>
    <n v="9"/>
    <n v="0"/>
    <n v="0"/>
    <n v="0"/>
    <n v="0"/>
    <m/>
    <m/>
    <m/>
    <m/>
    <m/>
    <m/>
    <m/>
    <m/>
    <m/>
    <m/>
    <m/>
    <m/>
    <m/>
    <m/>
    <m/>
    <m/>
    <m/>
    <n v="1"/>
    <n v="1"/>
    <n v="0"/>
    <n v="0"/>
    <n v="0"/>
    <n v="1"/>
    <x v="1"/>
    <x v="0"/>
    <n v="1"/>
    <n v="1"/>
    <n v="0"/>
    <n v="0"/>
    <n v="0"/>
    <n v="0"/>
    <n v="0"/>
    <n v="0"/>
    <n v="0"/>
    <n v="0"/>
    <n v="0"/>
    <n v="0"/>
    <n v="0"/>
    <n v="0"/>
    <n v="0"/>
    <n v="0"/>
    <n v="0"/>
    <n v="0"/>
    <n v="0"/>
    <n v="0"/>
    <n v="0"/>
    <x v="0"/>
    <n v="80"/>
    <n v="6426"/>
    <n v="0"/>
    <n v="0"/>
    <n v="5"/>
  </r>
  <r>
    <s v="Vatika INXT Floors"/>
    <s v=" Sector 82A Gurgaon"/>
    <x v="1"/>
    <n v="75000"/>
    <n v="7500"/>
    <s v=""/>
    <x v="1"/>
    <x v="1"/>
    <n v="0.01"/>
    <n v="650"/>
    <n v="1000"/>
    <m/>
    <n v="2"/>
    <n v="2"/>
    <n v="2"/>
    <n v="2"/>
    <s v="unifamiliar"/>
    <n v="1"/>
    <n v="1"/>
    <n v="0"/>
    <n v="0"/>
    <n v="0"/>
    <n v="0"/>
    <m/>
    <m/>
    <m/>
    <m/>
    <m/>
    <m/>
    <m/>
    <m/>
    <m/>
    <m/>
    <m/>
    <m/>
    <m/>
    <m/>
    <m/>
    <m/>
    <m/>
    <n v="0"/>
    <n v="0"/>
    <n v="0"/>
    <n v="0"/>
    <n v="0"/>
    <n v="1"/>
    <x v="0"/>
    <x v="0"/>
    <n v="1"/>
    <n v="0"/>
    <n v="0"/>
    <n v="0"/>
    <n v="0"/>
    <n v="0"/>
    <n v="0"/>
    <n v="0"/>
    <n v="0"/>
    <n v="0"/>
    <n v="0"/>
    <n v="0"/>
    <n v="0"/>
    <n v="0"/>
    <n v="0"/>
    <n v="0"/>
    <n v="0"/>
    <n v="0"/>
    <n v="0"/>
    <n v="0"/>
    <n v="0"/>
    <x v="0"/>
    <n v="75"/>
    <n v="7500"/>
    <n v="0"/>
    <n v="0"/>
    <n v="3"/>
  </r>
  <r>
    <s v="Vatika INXT Floors"/>
    <s v=" Sector 82A Gurgaon"/>
    <x v="1"/>
    <n v="125000"/>
    <n v="8333"/>
    <s v="North"/>
    <x v="0"/>
    <x v="24"/>
    <n v="1.50006000240009E-2"/>
    <n v="1500"/>
    <m/>
    <m/>
    <n v="3"/>
    <n v="2"/>
    <n v="3"/>
    <n v="3"/>
    <s v="plurifamiliar"/>
    <n v="2"/>
    <n v="2"/>
    <n v="0"/>
    <n v="1"/>
    <n v="1"/>
    <n v="0"/>
    <n v="1"/>
    <n v="0"/>
    <n v="1"/>
    <n v="0"/>
    <n v="0"/>
    <n v="0"/>
    <n v="1"/>
    <n v="1"/>
    <n v="1"/>
    <n v="0"/>
    <n v="1"/>
    <n v="0"/>
    <n v="0"/>
    <n v="1"/>
    <n v="1"/>
    <n v="1"/>
    <n v="1"/>
    <n v="0"/>
    <n v="0"/>
    <n v="0"/>
    <n v="0"/>
    <n v="0"/>
    <n v="1"/>
    <x v="0"/>
    <x v="0"/>
    <n v="1"/>
    <n v="0"/>
    <n v="0"/>
    <n v="3"/>
    <n v="0"/>
    <n v="0"/>
    <n v="0"/>
    <n v="1"/>
    <n v="0"/>
    <n v="1"/>
    <n v="0"/>
    <n v="0"/>
    <n v="0"/>
    <n v="0"/>
    <n v="0"/>
    <n v="2"/>
    <n v="0"/>
    <n v="0"/>
    <n v="0"/>
    <n v="0"/>
    <n v="2"/>
    <x v="1"/>
    <n v="125"/>
    <n v="8333"/>
    <n v="7"/>
    <n v="11"/>
    <n v="3"/>
  </r>
  <r>
    <s v="Vatika Iris Floors"/>
    <s v=" Sector 82 Gurgaon"/>
    <x v="1"/>
    <n v="63400"/>
    <n v="5590"/>
    <s v="East"/>
    <x v="0"/>
    <x v="20"/>
    <n v="1.13416815742397E-2"/>
    <m/>
    <m/>
    <n v="1134"/>
    <n v="2"/>
    <n v="2"/>
    <n v="3"/>
    <n v="2"/>
    <s v="unifamiliar"/>
    <n v="3"/>
    <n v="2"/>
    <n v="0"/>
    <n v="1"/>
    <n v="0"/>
    <n v="0"/>
    <n v="1"/>
    <n v="1"/>
    <n v="1"/>
    <n v="0"/>
    <n v="0"/>
    <n v="1"/>
    <n v="1"/>
    <n v="1"/>
    <n v="1"/>
    <n v="1"/>
    <n v="0"/>
    <n v="0"/>
    <n v="1"/>
    <n v="1"/>
    <n v="1"/>
    <n v="1"/>
    <n v="1"/>
    <n v="0"/>
    <n v="0"/>
    <n v="0"/>
    <n v="0"/>
    <n v="0"/>
    <n v="1"/>
    <x v="0"/>
    <x v="0"/>
    <n v="1"/>
    <n v="0"/>
    <n v="0"/>
    <n v="0"/>
    <n v="0"/>
    <n v="0"/>
    <n v="0"/>
    <n v="0"/>
    <n v="0"/>
    <n v="0"/>
    <n v="0"/>
    <n v="0"/>
    <n v="0"/>
    <n v="0"/>
    <n v="0"/>
    <n v="0"/>
    <n v="0"/>
    <n v="0"/>
    <n v="0"/>
    <n v="0"/>
    <n v="0"/>
    <x v="0"/>
    <n v="63.4"/>
    <n v="5590"/>
    <n v="0"/>
    <n v="13"/>
    <n v="3"/>
  </r>
  <r>
    <s v="Vatika Lifestyle Homes"/>
    <s v=" Sector 83 Gurgaon"/>
    <x v="1"/>
    <n v="125000"/>
    <n v="6839"/>
    <s v="South-West"/>
    <x v="0"/>
    <x v="9"/>
    <n v="1.8277525954086798E-2"/>
    <m/>
    <m/>
    <n v="1828"/>
    <n v="3"/>
    <n v="2"/>
    <n v="1"/>
    <n v="3"/>
    <s v="plurifamiliar"/>
    <n v="15"/>
    <n v="6"/>
    <n v="1"/>
    <n v="1"/>
    <n v="1"/>
    <n v="1"/>
    <n v="1"/>
    <n v="1"/>
    <n v="1"/>
    <n v="1"/>
    <n v="1"/>
    <n v="1"/>
    <n v="1"/>
    <n v="1"/>
    <n v="1"/>
    <n v="1"/>
    <n v="1"/>
    <n v="1"/>
    <n v="1"/>
    <n v="1"/>
    <n v="1"/>
    <n v="1"/>
    <n v="1"/>
    <n v="1"/>
    <n v="1"/>
    <n v="0"/>
    <n v="0"/>
    <n v="0"/>
    <n v="1"/>
    <x v="1"/>
    <x v="0"/>
    <n v="1"/>
    <n v="0"/>
    <n v="4"/>
    <n v="4"/>
    <n v="1"/>
    <n v="1"/>
    <n v="1"/>
    <n v="1"/>
    <n v="2"/>
    <n v="1"/>
    <n v="1"/>
    <n v="0"/>
    <n v="0"/>
    <n v="0"/>
    <n v="1"/>
    <n v="2"/>
    <n v="0"/>
    <n v="0"/>
    <n v="0"/>
    <n v="0"/>
    <n v="1"/>
    <x v="2"/>
    <n v="125"/>
    <n v="6839"/>
    <n v="19"/>
    <n v="20"/>
    <n v="4"/>
  </r>
  <r>
    <s v="Vatika Lifestyle Homes"/>
    <s v=" Sector 83 Gurgaon"/>
    <x v="1"/>
    <n v="105000"/>
    <n v="5982"/>
    <s v="South-West"/>
    <x v="0"/>
    <x v="9"/>
    <n v="1.75526579739217E-2"/>
    <m/>
    <m/>
    <n v="1755"/>
    <n v="3"/>
    <n v="3"/>
    <n v="2"/>
    <n v="3"/>
    <s v="plurifamiliar"/>
    <n v="15"/>
    <n v="14"/>
    <n v="1"/>
    <n v="1"/>
    <n v="1"/>
    <n v="1"/>
    <n v="1"/>
    <n v="1"/>
    <n v="1"/>
    <n v="1"/>
    <n v="1"/>
    <n v="1"/>
    <n v="1"/>
    <n v="1"/>
    <n v="1"/>
    <n v="1"/>
    <n v="1"/>
    <n v="1"/>
    <n v="1"/>
    <n v="1"/>
    <n v="1"/>
    <n v="1"/>
    <n v="1"/>
    <n v="1"/>
    <n v="1"/>
    <n v="0"/>
    <n v="0"/>
    <n v="0"/>
    <n v="1"/>
    <x v="1"/>
    <x v="0"/>
    <n v="1"/>
    <n v="0"/>
    <n v="0"/>
    <n v="4"/>
    <n v="0"/>
    <n v="0"/>
    <n v="0"/>
    <n v="0"/>
    <n v="0"/>
    <n v="1"/>
    <n v="0"/>
    <n v="0"/>
    <n v="0"/>
    <n v="0"/>
    <n v="0"/>
    <n v="2"/>
    <n v="0"/>
    <n v="0"/>
    <n v="0"/>
    <n v="0"/>
    <n v="2"/>
    <x v="1"/>
    <n v="105"/>
    <n v="5982"/>
    <n v="7"/>
    <n v="20"/>
    <n v="4"/>
  </r>
  <r>
    <s v="Vatika Lifestyle Homes"/>
    <s v=" Sector 83 Gurgaon"/>
    <x v="1"/>
    <n v="110000"/>
    <n v="6267"/>
    <s v="South"/>
    <x v="0"/>
    <x v="9"/>
    <n v="1.75522578586245E-2"/>
    <m/>
    <m/>
    <n v="1755"/>
    <n v="3"/>
    <n v="3"/>
    <n v="2"/>
    <n v="3"/>
    <s v="plurifamiliar"/>
    <n v="15"/>
    <n v="8"/>
    <n v="0"/>
    <n v="1"/>
    <n v="1"/>
    <n v="1"/>
    <n v="1"/>
    <n v="1"/>
    <n v="1"/>
    <n v="1"/>
    <n v="1"/>
    <n v="1"/>
    <n v="1"/>
    <n v="1"/>
    <n v="1"/>
    <n v="1"/>
    <n v="1"/>
    <n v="1"/>
    <n v="1"/>
    <n v="1"/>
    <n v="1"/>
    <n v="1"/>
    <n v="1"/>
    <n v="1"/>
    <n v="1"/>
    <n v="0"/>
    <n v="0"/>
    <n v="0"/>
    <n v="1"/>
    <x v="1"/>
    <x v="0"/>
    <n v="1"/>
    <n v="0"/>
    <n v="0"/>
    <n v="5"/>
    <n v="0"/>
    <n v="0"/>
    <n v="0"/>
    <n v="1"/>
    <n v="0"/>
    <n v="1"/>
    <n v="0"/>
    <n v="0"/>
    <n v="0"/>
    <n v="0"/>
    <n v="0"/>
    <n v="3"/>
    <n v="0"/>
    <n v="0"/>
    <n v="0"/>
    <n v="0"/>
    <n v="2"/>
    <x v="1"/>
    <n v="110"/>
    <n v="6267"/>
    <n v="10"/>
    <n v="19"/>
    <n v="4"/>
  </r>
  <r>
    <s v="Vatika Lifestyle Homes"/>
    <s v=" Sector 83 Gurgaon"/>
    <x v="1"/>
    <n v="104000"/>
    <n v="5699"/>
    <s v="South-West"/>
    <x v="2"/>
    <x v="7"/>
    <n v="1.8248815581680899E-2"/>
    <n v="1100"/>
    <n v="1500"/>
    <n v="1755"/>
    <n v="3"/>
    <n v="2"/>
    <n v="2"/>
    <n v="3"/>
    <s v="plurifamiliar"/>
    <n v="7"/>
    <n v="2"/>
    <n v="0"/>
    <n v="0"/>
    <n v="0"/>
    <n v="0"/>
    <n v="0"/>
    <n v="1"/>
    <n v="1"/>
    <n v="0"/>
    <n v="0"/>
    <n v="0"/>
    <n v="1"/>
    <n v="1"/>
    <n v="1"/>
    <n v="1"/>
    <n v="1"/>
    <n v="1"/>
    <n v="1"/>
    <n v="1"/>
    <n v="1"/>
    <n v="1"/>
    <n v="1"/>
    <n v="1"/>
    <n v="1"/>
    <n v="0"/>
    <n v="0"/>
    <n v="0"/>
    <n v="1"/>
    <x v="1"/>
    <x v="0"/>
    <n v="1"/>
    <n v="0"/>
    <n v="0"/>
    <n v="0"/>
    <n v="0"/>
    <n v="0"/>
    <n v="0"/>
    <n v="0"/>
    <n v="0"/>
    <n v="0"/>
    <n v="0"/>
    <n v="0"/>
    <n v="0"/>
    <n v="0"/>
    <n v="0"/>
    <n v="0"/>
    <n v="0"/>
    <n v="0"/>
    <n v="0"/>
    <n v="0"/>
    <n v="0"/>
    <x v="0"/>
    <n v="104"/>
    <n v="5699"/>
    <n v="0"/>
    <n v="12"/>
    <n v="4"/>
  </r>
  <r>
    <s v="Vatika Lifestyle Homes"/>
    <s v=" Sector 83 Gurgaon"/>
    <x v="1"/>
    <n v="115000"/>
    <n v="8214"/>
    <s v="South-West"/>
    <x v="2"/>
    <x v="7"/>
    <n v="1.4000486973459901E-2"/>
    <n v="1400"/>
    <m/>
    <n v="1832"/>
    <n v="3"/>
    <n v="3"/>
    <n v="1"/>
    <n v="3"/>
    <s v="plurifamiliar"/>
    <n v="15"/>
    <n v="7"/>
    <n v="0"/>
    <n v="0"/>
    <n v="0"/>
    <n v="0"/>
    <n v="0"/>
    <n v="1"/>
    <n v="1"/>
    <n v="0"/>
    <n v="0"/>
    <n v="0"/>
    <n v="1"/>
    <n v="1"/>
    <n v="1"/>
    <n v="1"/>
    <n v="1"/>
    <n v="1"/>
    <n v="1"/>
    <n v="1"/>
    <n v="1"/>
    <n v="1"/>
    <n v="1"/>
    <n v="1"/>
    <n v="1"/>
    <n v="0"/>
    <n v="0"/>
    <n v="0"/>
    <n v="1"/>
    <x v="1"/>
    <x v="0"/>
    <n v="1"/>
    <n v="0"/>
    <n v="0"/>
    <n v="3"/>
    <n v="0"/>
    <n v="0"/>
    <n v="0"/>
    <n v="1"/>
    <n v="0"/>
    <n v="1"/>
    <n v="0"/>
    <n v="0"/>
    <n v="0"/>
    <n v="0"/>
    <n v="0"/>
    <n v="2"/>
    <n v="0"/>
    <n v="0"/>
    <n v="0"/>
    <n v="0"/>
    <n v="2"/>
    <x v="1"/>
    <n v="115"/>
    <n v="8214"/>
    <n v="7"/>
    <n v="12"/>
    <n v="4"/>
  </r>
  <r>
    <s v="Vatika Lifestyle Homes"/>
    <s v=" Sector 83 Gurgaon"/>
    <x v="1"/>
    <n v="105000"/>
    <n v="7500"/>
    <s v="South-West"/>
    <x v="2"/>
    <x v="7"/>
    <n v="1.4E-2"/>
    <n v="1400"/>
    <n v="1600"/>
    <n v="1755"/>
    <n v="3"/>
    <n v="2"/>
    <n v="2"/>
    <n v="3"/>
    <s v="plurifamiliar"/>
    <n v="7"/>
    <n v="1"/>
    <n v="0"/>
    <n v="0"/>
    <n v="0"/>
    <n v="0"/>
    <n v="0"/>
    <n v="1"/>
    <n v="1"/>
    <n v="0"/>
    <n v="0"/>
    <n v="0"/>
    <n v="1"/>
    <n v="1"/>
    <n v="1"/>
    <n v="1"/>
    <n v="1"/>
    <n v="1"/>
    <n v="0"/>
    <n v="1"/>
    <n v="1"/>
    <n v="1"/>
    <n v="1"/>
    <n v="1"/>
    <n v="1"/>
    <n v="0"/>
    <n v="0"/>
    <n v="0"/>
    <n v="1"/>
    <x v="1"/>
    <x v="0"/>
    <n v="1"/>
    <n v="0"/>
    <n v="0"/>
    <n v="3"/>
    <n v="0"/>
    <n v="0"/>
    <n v="0"/>
    <n v="1"/>
    <n v="0"/>
    <n v="1"/>
    <n v="0"/>
    <n v="0"/>
    <n v="0"/>
    <n v="0"/>
    <n v="0"/>
    <n v="1"/>
    <n v="0"/>
    <n v="0"/>
    <n v="0"/>
    <n v="0"/>
    <n v="2"/>
    <x v="1"/>
    <n v="105"/>
    <n v="7500"/>
    <n v="6"/>
    <n v="11"/>
    <n v="4"/>
  </r>
  <r>
    <s v="Vatika Lifestyle Homes"/>
    <s v=" Sector 83 Gurgaon"/>
    <x v="1"/>
    <n v="130000"/>
    <n v="4545"/>
    <s v="North-West"/>
    <x v="0"/>
    <x v="36"/>
    <n v="2.8602860286028601E-2"/>
    <m/>
    <m/>
    <n v="2860"/>
    <n v="3"/>
    <n v="3"/>
    <n v="1"/>
    <n v="3"/>
    <s v="plurifamiliar"/>
    <n v="15"/>
    <n v="6"/>
    <n v="0"/>
    <n v="0"/>
    <n v="0"/>
    <n v="0"/>
    <n v="0"/>
    <n v="1"/>
    <n v="1"/>
    <n v="0"/>
    <n v="0"/>
    <n v="0"/>
    <n v="1"/>
    <n v="1"/>
    <n v="1"/>
    <n v="1"/>
    <n v="1"/>
    <n v="1"/>
    <n v="1"/>
    <n v="1"/>
    <n v="1"/>
    <n v="1"/>
    <n v="0"/>
    <n v="1"/>
    <n v="1"/>
    <n v="0"/>
    <n v="0"/>
    <n v="0"/>
    <n v="1"/>
    <x v="1"/>
    <x v="0"/>
    <n v="1"/>
    <n v="0"/>
    <n v="0"/>
    <n v="3"/>
    <n v="0"/>
    <n v="0"/>
    <n v="0"/>
    <n v="0"/>
    <n v="0"/>
    <n v="0"/>
    <n v="0"/>
    <n v="0"/>
    <n v="0"/>
    <n v="0"/>
    <n v="0"/>
    <n v="3"/>
    <n v="0"/>
    <n v="0"/>
    <n v="0"/>
    <n v="0"/>
    <n v="0"/>
    <x v="0"/>
    <n v="130"/>
    <n v="4545"/>
    <n v="6"/>
    <n v="12"/>
    <n v="4"/>
  </r>
  <r>
    <s v="Vatika Lifestyle Homes"/>
    <s v=" Sector 83 Gurgaon"/>
    <x v="1"/>
    <n v="115000"/>
    <n v="6552"/>
    <s v=""/>
    <x v="0"/>
    <x v="13"/>
    <n v="1.75518925518925E-2"/>
    <m/>
    <m/>
    <n v="1755"/>
    <n v="3"/>
    <n v="2"/>
    <n v="3"/>
    <n v="3"/>
    <s v="plurifamiliar"/>
    <n v="17"/>
    <n v="15"/>
    <n v="0"/>
    <n v="0"/>
    <n v="0"/>
    <n v="0"/>
    <n v="0"/>
    <n v="0"/>
    <n v="0"/>
    <n v="0"/>
    <n v="0"/>
    <n v="0"/>
    <n v="1"/>
    <n v="0"/>
    <n v="1"/>
    <n v="1"/>
    <n v="1"/>
    <n v="1"/>
    <n v="0"/>
    <n v="1"/>
    <n v="0"/>
    <n v="0"/>
    <n v="0"/>
    <n v="1"/>
    <n v="1"/>
    <n v="0"/>
    <n v="0"/>
    <n v="0"/>
    <n v="1"/>
    <x v="1"/>
    <x v="0"/>
    <n v="1"/>
    <n v="0"/>
    <n v="0"/>
    <n v="0"/>
    <n v="0"/>
    <n v="0"/>
    <n v="0"/>
    <n v="0"/>
    <n v="0"/>
    <n v="0"/>
    <n v="0"/>
    <n v="0"/>
    <n v="0"/>
    <n v="0"/>
    <n v="0"/>
    <n v="2"/>
    <n v="0"/>
    <n v="0"/>
    <n v="0"/>
    <n v="0"/>
    <n v="0"/>
    <x v="0"/>
    <n v="115"/>
    <n v="6552"/>
    <n v="2"/>
    <n v="6"/>
    <n v="4"/>
  </r>
  <r>
    <s v="Vatika Seven Elements"/>
    <s v=" Sector 89 A Gurgaon"/>
    <x v="1"/>
    <n v="160000"/>
    <n v="8163"/>
    <s v=""/>
    <x v="4"/>
    <x v="22"/>
    <n v="1.96006370207031E-2"/>
    <m/>
    <m/>
    <n v="1960"/>
    <n v="3"/>
    <n v="3"/>
    <n v="3"/>
    <n v="3"/>
    <s v="plurifamiliar"/>
    <n v="12"/>
    <n v="5"/>
    <n v="0"/>
    <n v="0"/>
    <n v="0"/>
    <n v="0"/>
    <n v="0"/>
    <n v="0"/>
    <n v="1"/>
    <n v="0"/>
    <n v="0"/>
    <n v="0"/>
    <n v="1"/>
    <n v="1"/>
    <n v="1"/>
    <n v="0"/>
    <n v="0"/>
    <n v="1"/>
    <n v="1"/>
    <n v="1"/>
    <n v="1"/>
    <n v="1"/>
    <n v="0"/>
    <n v="1"/>
    <n v="1"/>
    <n v="0"/>
    <n v="0"/>
    <n v="0"/>
    <n v="1"/>
    <x v="0"/>
    <x v="0"/>
    <n v="1"/>
    <n v="0"/>
    <n v="0"/>
    <n v="0"/>
    <n v="0"/>
    <n v="0"/>
    <n v="0"/>
    <n v="0"/>
    <n v="0"/>
    <n v="0"/>
    <n v="0"/>
    <n v="0"/>
    <n v="0"/>
    <n v="0"/>
    <n v="0"/>
    <n v="0"/>
    <n v="0"/>
    <n v="0"/>
    <n v="0"/>
    <n v="0"/>
    <n v="0"/>
    <x v="0"/>
    <n v="160"/>
    <n v="8163"/>
    <n v="0"/>
    <n v="9"/>
    <n v="5"/>
  </r>
  <r>
    <s v="Vatika Sovereign Next"/>
    <s v=" Sector 82A Gurgaon"/>
    <x v="1"/>
    <n v="385000"/>
    <n v="7500"/>
    <s v=""/>
    <x v="4"/>
    <x v="50"/>
    <n v="5.13333333333333E-2"/>
    <n v="5140"/>
    <m/>
    <m/>
    <n v="5"/>
    <n v="6"/>
    <n v="3"/>
    <n v="5"/>
    <s v="plurifamiliar"/>
    <n v="7"/>
    <n v="6"/>
    <n v="1"/>
    <n v="0"/>
    <n v="1"/>
    <n v="0"/>
    <n v="0"/>
    <n v="0"/>
    <n v="1"/>
    <n v="1"/>
    <n v="1"/>
    <n v="0"/>
    <n v="1"/>
    <n v="1"/>
    <n v="1"/>
    <n v="0"/>
    <n v="1"/>
    <n v="1"/>
    <n v="0"/>
    <n v="1"/>
    <n v="1"/>
    <n v="1"/>
    <n v="1"/>
    <n v="1"/>
    <n v="1"/>
    <n v="0"/>
    <n v="0"/>
    <n v="0"/>
    <n v="1"/>
    <x v="1"/>
    <x v="0"/>
    <n v="1"/>
    <n v="0"/>
    <n v="5"/>
    <n v="3"/>
    <n v="0"/>
    <n v="0"/>
    <n v="0"/>
    <n v="0"/>
    <n v="0"/>
    <n v="0"/>
    <n v="0"/>
    <n v="0"/>
    <n v="0"/>
    <n v="0"/>
    <n v="0"/>
    <n v="2"/>
    <n v="0"/>
    <n v="0"/>
    <n v="0"/>
    <n v="0"/>
    <n v="2"/>
    <x v="1"/>
    <n v="385"/>
    <n v="7500"/>
    <n v="10"/>
    <n v="13"/>
    <n v="4"/>
  </r>
  <r>
    <s v="Vatika Sovereign Next Sector- A Gurgaon"/>
    <s v=" Sector 82A Gurgaon"/>
    <x v="1"/>
    <n v="291000"/>
    <n v="6700"/>
    <s v="East"/>
    <x v="5"/>
    <x v="7"/>
    <n v="4.34328358208955E-2"/>
    <n v="3480"/>
    <m/>
    <n v="4350"/>
    <n v="4"/>
    <n v="4"/>
    <n v="3"/>
    <n v="4"/>
    <s v="plurifamiliar"/>
    <n v="6"/>
    <n v="6"/>
    <n v="1"/>
    <n v="1"/>
    <n v="0"/>
    <n v="1"/>
    <n v="0"/>
    <n v="1"/>
    <n v="1"/>
    <n v="0"/>
    <n v="0"/>
    <n v="0"/>
    <n v="1"/>
    <n v="1"/>
    <n v="1"/>
    <n v="1"/>
    <n v="1"/>
    <n v="1"/>
    <n v="1"/>
    <n v="1"/>
    <n v="1"/>
    <n v="1"/>
    <n v="1"/>
    <n v="1"/>
    <n v="0"/>
    <n v="0"/>
    <n v="0"/>
    <n v="0"/>
    <n v="0"/>
    <x v="1"/>
    <x v="0"/>
    <n v="0"/>
    <n v="0"/>
    <n v="0"/>
    <n v="4"/>
    <n v="0"/>
    <n v="0"/>
    <n v="0"/>
    <n v="0"/>
    <n v="0"/>
    <n v="1"/>
    <n v="0"/>
    <n v="0"/>
    <n v="0"/>
    <n v="0"/>
    <n v="0"/>
    <n v="0"/>
    <n v="0"/>
    <n v="0"/>
    <n v="0"/>
    <n v="0"/>
    <n v="2"/>
    <x v="1"/>
    <n v="291"/>
    <n v="6700"/>
    <n v="5"/>
    <n v="15"/>
    <n v="1"/>
  </r>
  <r>
    <s v="Vatika Sovereign Park"/>
    <s v=" Sector 99 Gurgaon"/>
    <x v="1"/>
    <n v="245000.00000000003"/>
    <n v="8812"/>
    <s v="East"/>
    <x v="4"/>
    <x v="9"/>
    <n v="2.7802995914661802E-2"/>
    <m/>
    <m/>
    <n v="2780"/>
    <n v="3"/>
    <n v="4"/>
    <n v="3"/>
    <n v="3"/>
    <s v="plurifamiliar"/>
    <n v="12"/>
    <n v="1"/>
    <n v="1"/>
    <n v="0"/>
    <n v="0"/>
    <n v="0"/>
    <n v="1"/>
    <n v="1"/>
    <n v="1"/>
    <n v="0"/>
    <n v="1"/>
    <n v="1"/>
    <n v="1"/>
    <n v="1"/>
    <n v="1"/>
    <n v="1"/>
    <n v="1"/>
    <n v="1"/>
    <n v="1"/>
    <n v="1"/>
    <n v="1"/>
    <n v="1"/>
    <n v="1"/>
    <n v="1"/>
    <n v="1"/>
    <n v="0"/>
    <n v="0"/>
    <n v="0"/>
    <n v="1"/>
    <x v="0"/>
    <x v="0"/>
    <n v="1"/>
    <n v="0"/>
    <n v="4"/>
    <n v="3"/>
    <n v="0"/>
    <n v="0"/>
    <n v="0"/>
    <n v="0"/>
    <n v="0"/>
    <n v="1"/>
    <n v="0"/>
    <n v="0"/>
    <n v="0"/>
    <n v="0"/>
    <n v="0"/>
    <n v="0"/>
    <n v="0"/>
    <n v="0"/>
    <n v="0"/>
    <n v="0"/>
    <n v="2"/>
    <x v="1"/>
    <n v="245.00000000000003"/>
    <n v="8812"/>
    <n v="8"/>
    <n v="16"/>
    <n v="5"/>
  </r>
  <r>
    <s v="Vatika Sovereign Park"/>
    <s v=" Sector 99 Gurgaon"/>
    <x v="1"/>
    <n v="325000"/>
    <n v="9672"/>
    <s v=""/>
    <x v="4"/>
    <x v="35"/>
    <n v="3.36021505376344E-2"/>
    <m/>
    <m/>
    <n v="3360"/>
    <n v="4"/>
    <n v="4"/>
    <n v="3"/>
    <n v="4"/>
    <s v="plurifamiliar"/>
    <n v="12"/>
    <n v="2"/>
    <n v="1"/>
    <n v="0"/>
    <n v="0"/>
    <n v="0"/>
    <n v="0"/>
    <n v="0"/>
    <n v="1"/>
    <n v="0"/>
    <n v="0"/>
    <n v="0"/>
    <n v="1"/>
    <n v="1"/>
    <n v="1"/>
    <n v="1"/>
    <n v="1"/>
    <n v="1"/>
    <n v="0"/>
    <n v="1"/>
    <n v="1"/>
    <n v="1"/>
    <n v="0"/>
    <n v="1"/>
    <n v="1"/>
    <n v="0"/>
    <n v="0"/>
    <n v="0"/>
    <n v="1"/>
    <x v="0"/>
    <x v="0"/>
    <n v="1"/>
    <n v="0"/>
    <n v="0"/>
    <n v="0"/>
    <n v="0"/>
    <n v="0"/>
    <n v="0"/>
    <n v="0"/>
    <n v="0"/>
    <n v="0"/>
    <n v="0"/>
    <n v="0"/>
    <n v="0"/>
    <n v="0"/>
    <n v="0"/>
    <n v="0"/>
    <n v="0"/>
    <n v="0"/>
    <n v="0"/>
    <n v="0"/>
    <n v="0"/>
    <x v="0"/>
    <n v="325"/>
    <n v="9672"/>
    <n v="0"/>
    <n v="11"/>
    <n v="5"/>
  </r>
  <r>
    <s v="Vatika Sovereign Park"/>
    <s v=" Sector 99 Gurgaon"/>
    <x v="1"/>
    <n v="320000"/>
    <n v="9922"/>
    <s v="North-East"/>
    <x v="5"/>
    <x v="10"/>
    <n v="3.2251562185043298E-2"/>
    <m/>
    <n v="3225"/>
    <m/>
    <n v="4"/>
    <n v="4"/>
    <n v="0"/>
    <n v="4"/>
    <s v="plurifamiliar"/>
    <n v="12"/>
    <n v="5"/>
    <n v="0"/>
    <n v="0"/>
    <n v="0"/>
    <n v="0"/>
    <n v="0"/>
    <n v="0"/>
    <n v="0"/>
    <n v="0"/>
    <n v="0"/>
    <n v="0"/>
    <n v="1"/>
    <n v="1"/>
    <n v="0"/>
    <n v="1"/>
    <n v="0"/>
    <n v="0"/>
    <n v="0"/>
    <n v="0"/>
    <n v="1"/>
    <n v="0"/>
    <n v="0"/>
    <n v="1"/>
    <n v="1"/>
    <n v="0"/>
    <n v="0"/>
    <n v="0"/>
    <n v="1"/>
    <x v="0"/>
    <x v="0"/>
    <n v="1"/>
    <n v="0"/>
    <n v="0"/>
    <n v="0"/>
    <n v="0"/>
    <n v="0"/>
    <n v="0"/>
    <n v="0"/>
    <n v="0"/>
    <n v="0"/>
    <n v="0"/>
    <n v="0"/>
    <n v="0"/>
    <n v="0"/>
    <n v="0"/>
    <n v="0"/>
    <n v="0"/>
    <n v="0"/>
    <n v="0"/>
    <n v="0"/>
    <n v="0"/>
    <x v="0"/>
    <n v="320"/>
    <n v="9922"/>
    <n v="0"/>
    <n v="4"/>
    <n v="5"/>
  </r>
  <r>
    <s v="Vatika The Seven Lamps"/>
    <s v=" Sector 82 Gurgaon"/>
    <x v="1"/>
    <n v="160000"/>
    <n v="6597"/>
    <s v="South-West"/>
    <x v="0"/>
    <x v="7"/>
    <n v="2.4253448537213802E-2"/>
    <m/>
    <m/>
    <n v="2425"/>
    <n v="4"/>
    <n v="5"/>
    <n v="3"/>
    <n v="4"/>
    <s v="plurifamiliar"/>
    <n v="16"/>
    <n v="8"/>
    <n v="1"/>
    <n v="0"/>
    <n v="0"/>
    <n v="0"/>
    <n v="1"/>
    <n v="1"/>
    <n v="1"/>
    <n v="1"/>
    <n v="0"/>
    <n v="1"/>
    <n v="1"/>
    <n v="1"/>
    <n v="1"/>
    <n v="1"/>
    <n v="1"/>
    <n v="1"/>
    <n v="1"/>
    <n v="1"/>
    <n v="1"/>
    <n v="1"/>
    <n v="1"/>
    <n v="1"/>
    <n v="1"/>
    <n v="0"/>
    <n v="0"/>
    <n v="0"/>
    <n v="1"/>
    <x v="1"/>
    <x v="0"/>
    <n v="1"/>
    <n v="0"/>
    <n v="0"/>
    <n v="0"/>
    <n v="0"/>
    <n v="0"/>
    <n v="0"/>
    <n v="0"/>
    <n v="0"/>
    <n v="0"/>
    <n v="0"/>
    <n v="0"/>
    <n v="0"/>
    <n v="0"/>
    <n v="0"/>
    <n v="0"/>
    <n v="0"/>
    <n v="0"/>
    <n v="0"/>
    <n v="0"/>
    <n v="0"/>
    <x v="0"/>
    <n v="160"/>
    <n v="6597"/>
    <n v="0"/>
    <n v="16"/>
    <n v="4"/>
  </r>
  <r>
    <s v="Vatika The Seven Lamps"/>
    <s v=" Sector 82 Gurgaon"/>
    <x v="1"/>
    <n v="128000"/>
    <n v="6819"/>
    <s v="North"/>
    <x v="0"/>
    <x v="7"/>
    <n v="1.8771080803636798E-2"/>
    <n v="1500"/>
    <n v="1800"/>
    <n v="1877"/>
    <n v="3"/>
    <n v="3"/>
    <n v="3"/>
    <n v="3"/>
    <s v="plurifamiliar"/>
    <n v="16"/>
    <n v="3"/>
    <n v="0"/>
    <n v="1"/>
    <n v="0"/>
    <n v="0"/>
    <n v="0"/>
    <n v="1"/>
    <n v="1"/>
    <n v="1"/>
    <n v="0"/>
    <n v="1"/>
    <n v="1"/>
    <n v="1"/>
    <n v="1"/>
    <n v="1"/>
    <n v="1"/>
    <n v="1"/>
    <n v="1"/>
    <n v="1"/>
    <n v="1"/>
    <n v="1"/>
    <n v="1"/>
    <n v="1"/>
    <n v="1"/>
    <n v="0"/>
    <n v="0"/>
    <n v="0"/>
    <n v="1"/>
    <x v="1"/>
    <x v="0"/>
    <n v="1"/>
    <n v="0"/>
    <n v="0"/>
    <n v="3"/>
    <n v="0"/>
    <n v="0"/>
    <n v="0"/>
    <n v="0"/>
    <n v="0"/>
    <n v="1"/>
    <n v="0"/>
    <n v="0"/>
    <n v="0"/>
    <n v="0"/>
    <n v="0"/>
    <n v="3"/>
    <n v="0"/>
    <n v="0"/>
    <n v="0"/>
    <n v="0"/>
    <n v="2"/>
    <x v="1"/>
    <n v="128"/>
    <n v="6819"/>
    <n v="7"/>
    <n v="15"/>
    <n v="4"/>
  </r>
  <r>
    <s v="Vatika The Seven Lamps"/>
    <s v=" Sector 82 Gurgaon"/>
    <x v="1"/>
    <n v="85000"/>
    <n v="6538"/>
    <s v="East"/>
    <x v="0"/>
    <x v="0"/>
    <n v="1.30009177118384E-2"/>
    <m/>
    <m/>
    <n v="1300"/>
    <n v="2"/>
    <n v="2"/>
    <n v="2"/>
    <n v="2"/>
    <s v="unifamiliar"/>
    <n v="16"/>
    <n v="0"/>
    <n v="0"/>
    <n v="0"/>
    <n v="0"/>
    <n v="0"/>
    <n v="0"/>
    <n v="0"/>
    <n v="1"/>
    <n v="0"/>
    <n v="0"/>
    <n v="0"/>
    <n v="1"/>
    <n v="0"/>
    <n v="1"/>
    <n v="1"/>
    <n v="1"/>
    <n v="1"/>
    <n v="1"/>
    <n v="1"/>
    <n v="0"/>
    <n v="0"/>
    <n v="0"/>
    <n v="1"/>
    <n v="1"/>
    <n v="0"/>
    <n v="0"/>
    <n v="0"/>
    <n v="1"/>
    <x v="1"/>
    <x v="0"/>
    <n v="1"/>
    <n v="0"/>
    <n v="0"/>
    <n v="2"/>
    <n v="0"/>
    <n v="0"/>
    <n v="0"/>
    <n v="0"/>
    <n v="0"/>
    <n v="1"/>
    <n v="0"/>
    <n v="0"/>
    <n v="0"/>
    <n v="0"/>
    <n v="0"/>
    <n v="0"/>
    <n v="0"/>
    <n v="0"/>
    <n v="0"/>
    <n v="0"/>
    <n v="0"/>
    <x v="0"/>
    <n v="85"/>
    <n v="6538"/>
    <n v="3"/>
    <n v="8"/>
    <n v="4"/>
  </r>
  <r>
    <s v="Vatika The Seven Lamps"/>
    <s v=" Sector 82 Gurgaon"/>
    <x v="1"/>
    <n v="137000"/>
    <n v="8753"/>
    <s v="South"/>
    <x v="0"/>
    <x v="7"/>
    <n v="1.5651776533759799E-2"/>
    <n v="1565"/>
    <n v="2000"/>
    <n v="2160"/>
    <n v="3"/>
    <n v="3"/>
    <n v="3"/>
    <n v="3"/>
    <s v="plurifamiliar"/>
    <n v="16"/>
    <n v="11"/>
    <n v="1"/>
    <n v="1"/>
    <n v="1"/>
    <n v="0"/>
    <n v="1"/>
    <n v="1"/>
    <n v="1"/>
    <n v="0"/>
    <n v="0"/>
    <n v="0"/>
    <n v="1"/>
    <n v="1"/>
    <n v="1"/>
    <n v="1"/>
    <n v="1"/>
    <n v="1"/>
    <n v="1"/>
    <n v="1"/>
    <n v="1"/>
    <n v="1"/>
    <n v="1"/>
    <n v="1"/>
    <n v="1"/>
    <n v="0"/>
    <n v="0"/>
    <n v="0"/>
    <n v="1"/>
    <x v="1"/>
    <x v="0"/>
    <n v="1"/>
    <n v="0"/>
    <n v="0"/>
    <n v="3"/>
    <n v="0"/>
    <n v="0"/>
    <n v="0"/>
    <n v="1"/>
    <n v="0"/>
    <n v="1"/>
    <n v="0"/>
    <n v="0"/>
    <n v="0"/>
    <n v="0"/>
    <n v="0"/>
    <n v="3"/>
    <n v="0"/>
    <n v="0"/>
    <n v="0"/>
    <n v="0"/>
    <n v="2"/>
    <x v="1"/>
    <n v="137"/>
    <n v="8753"/>
    <n v="8"/>
    <n v="16"/>
    <n v="4"/>
  </r>
  <r>
    <s v="Vatika The Seven Lamps"/>
    <s v=" Sector 82 Gurgaon"/>
    <x v="1"/>
    <n v="94250"/>
    <n v="6567"/>
    <s v="East"/>
    <x v="0"/>
    <x v="7"/>
    <n v="1.43520633470382E-2"/>
    <m/>
    <m/>
    <n v="1435"/>
    <n v="2"/>
    <n v="2"/>
    <n v="2"/>
    <n v="2"/>
    <s v="unifamiliar"/>
    <n v="16"/>
    <n v="12"/>
    <n v="0"/>
    <n v="1"/>
    <n v="0"/>
    <n v="0"/>
    <n v="0"/>
    <n v="1"/>
    <n v="1"/>
    <n v="0"/>
    <n v="0"/>
    <n v="1"/>
    <n v="1"/>
    <n v="1"/>
    <n v="1"/>
    <n v="1"/>
    <n v="1"/>
    <n v="1"/>
    <n v="1"/>
    <n v="1"/>
    <n v="1"/>
    <n v="1"/>
    <n v="1"/>
    <n v="1"/>
    <n v="1"/>
    <n v="0"/>
    <n v="0"/>
    <n v="0"/>
    <n v="1"/>
    <x v="1"/>
    <x v="0"/>
    <n v="1"/>
    <n v="0"/>
    <n v="0"/>
    <n v="3"/>
    <n v="0"/>
    <n v="0"/>
    <n v="0"/>
    <n v="1"/>
    <n v="0"/>
    <n v="1"/>
    <n v="0"/>
    <n v="0"/>
    <n v="0"/>
    <n v="0"/>
    <n v="0"/>
    <n v="2"/>
    <n v="0"/>
    <n v="0"/>
    <n v="0"/>
    <n v="0"/>
    <n v="2"/>
    <x v="1"/>
    <n v="94.25"/>
    <n v="6567"/>
    <n v="7"/>
    <n v="14"/>
    <n v="4"/>
  </r>
  <r>
    <s v="Vatika The Seven Lamps"/>
    <s v=" Sector 82 Gurgaon"/>
    <x v="1"/>
    <n v="80500"/>
    <n v="6192"/>
    <s v="West"/>
    <x v="0"/>
    <x v="7"/>
    <n v="1.3000645994832E-2"/>
    <m/>
    <m/>
    <n v="1300"/>
    <n v="2"/>
    <n v="2"/>
    <n v="2"/>
    <n v="2"/>
    <s v="unifamiliar"/>
    <n v="16"/>
    <n v="15"/>
    <n v="0"/>
    <n v="0"/>
    <n v="0"/>
    <n v="0"/>
    <n v="0"/>
    <n v="1"/>
    <n v="1"/>
    <n v="1"/>
    <n v="0"/>
    <n v="1"/>
    <n v="1"/>
    <n v="1"/>
    <n v="1"/>
    <n v="1"/>
    <n v="1"/>
    <n v="1"/>
    <n v="1"/>
    <n v="1"/>
    <n v="1"/>
    <n v="1"/>
    <n v="1"/>
    <n v="1"/>
    <n v="1"/>
    <n v="0"/>
    <n v="0"/>
    <n v="0"/>
    <n v="1"/>
    <x v="1"/>
    <x v="0"/>
    <n v="1"/>
    <n v="0"/>
    <n v="0"/>
    <n v="2"/>
    <n v="0"/>
    <n v="0"/>
    <n v="0"/>
    <n v="1"/>
    <n v="1"/>
    <n v="1"/>
    <n v="0"/>
    <n v="0"/>
    <n v="0"/>
    <n v="0"/>
    <n v="0"/>
    <n v="1"/>
    <n v="0"/>
    <n v="0"/>
    <n v="0"/>
    <n v="0"/>
    <n v="2"/>
    <x v="1"/>
    <n v="80.5"/>
    <n v="6192"/>
    <n v="6"/>
    <n v="14"/>
    <n v="4"/>
  </r>
  <r>
    <s v="Vatika The Seven Lamps"/>
    <s v=" Sector 82 Gurgaon"/>
    <x v="1"/>
    <n v="139000"/>
    <n v="6412"/>
    <s v="East"/>
    <x v="0"/>
    <x v="7"/>
    <n v="2.1678103555832801E-2"/>
    <m/>
    <m/>
    <n v="2160"/>
    <n v="3"/>
    <n v="3"/>
    <n v="3"/>
    <n v="3"/>
    <s v="plurifamiliar"/>
    <n v="16"/>
    <n v="11"/>
    <n v="1"/>
    <n v="1"/>
    <n v="0"/>
    <n v="0"/>
    <n v="1"/>
    <n v="1"/>
    <n v="1"/>
    <n v="0"/>
    <n v="0"/>
    <n v="1"/>
    <n v="1"/>
    <n v="1"/>
    <n v="1"/>
    <n v="1"/>
    <n v="1"/>
    <n v="1"/>
    <n v="1"/>
    <n v="1"/>
    <n v="1"/>
    <n v="1"/>
    <n v="1"/>
    <n v="1"/>
    <n v="1"/>
    <n v="0"/>
    <n v="0"/>
    <n v="0"/>
    <n v="1"/>
    <x v="1"/>
    <x v="0"/>
    <n v="1"/>
    <n v="0"/>
    <n v="0"/>
    <n v="5"/>
    <n v="1"/>
    <n v="0"/>
    <n v="0"/>
    <n v="1"/>
    <n v="0"/>
    <n v="1"/>
    <n v="0"/>
    <n v="0"/>
    <n v="0"/>
    <n v="0"/>
    <n v="0"/>
    <n v="3"/>
    <n v="0"/>
    <n v="0"/>
    <n v="0"/>
    <n v="0"/>
    <n v="2"/>
    <x v="1"/>
    <n v="139"/>
    <n v="6412"/>
    <n v="11"/>
    <n v="16"/>
    <n v="4"/>
  </r>
  <r>
    <s v="Vatika The Seven Lamps"/>
    <s v=" Sector 82 Gurgaon"/>
    <x v="1"/>
    <n v="93750"/>
    <n v="6533"/>
    <s v="North"/>
    <x v="0"/>
    <x v="7"/>
    <n v="1.43502219500994E-2"/>
    <m/>
    <m/>
    <n v="1435"/>
    <n v="2"/>
    <n v="2"/>
    <n v="3"/>
    <n v="2"/>
    <s v="unifamiliar"/>
    <n v="16"/>
    <n v="9"/>
    <n v="0"/>
    <n v="1"/>
    <n v="0"/>
    <n v="0"/>
    <n v="1"/>
    <n v="1"/>
    <n v="1"/>
    <n v="0"/>
    <n v="0"/>
    <n v="1"/>
    <n v="1"/>
    <n v="1"/>
    <n v="1"/>
    <n v="1"/>
    <n v="1"/>
    <n v="1"/>
    <n v="1"/>
    <n v="1"/>
    <n v="1"/>
    <n v="1"/>
    <n v="1"/>
    <n v="1"/>
    <n v="1"/>
    <n v="0"/>
    <n v="0"/>
    <n v="0"/>
    <n v="1"/>
    <x v="1"/>
    <x v="0"/>
    <n v="1"/>
    <n v="0"/>
    <n v="0"/>
    <n v="2"/>
    <n v="0"/>
    <n v="0"/>
    <n v="0"/>
    <n v="1"/>
    <n v="0"/>
    <n v="1"/>
    <n v="0"/>
    <n v="0"/>
    <n v="0"/>
    <n v="0"/>
    <n v="0"/>
    <n v="1"/>
    <n v="0"/>
    <n v="0"/>
    <n v="0"/>
    <n v="0"/>
    <n v="2"/>
    <x v="1"/>
    <n v="93.75"/>
    <n v="6533"/>
    <n v="5"/>
    <n v="15"/>
    <n v="4"/>
  </r>
  <r>
    <s v="Vatika The Seven Lamps"/>
    <s v=" Sector 82 Gurgaon"/>
    <x v="1"/>
    <n v="77500"/>
    <n v="5932"/>
    <s v="North-West"/>
    <x v="0"/>
    <x v="7"/>
    <n v="1.3064733648010699E-2"/>
    <m/>
    <m/>
    <n v="1298"/>
    <n v="2"/>
    <n v="2"/>
    <n v="2"/>
    <n v="2"/>
    <s v="unifamiliar"/>
    <n v="16"/>
    <n v="0"/>
    <n v="0"/>
    <n v="0"/>
    <n v="0"/>
    <n v="0"/>
    <n v="0"/>
    <n v="1"/>
    <n v="1"/>
    <n v="0"/>
    <n v="0"/>
    <n v="1"/>
    <n v="1"/>
    <n v="1"/>
    <n v="1"/>
    <n v="1"/>
    <n v="1"/>
    <n v="1"/>
    <n v="1"/>
    <n v="1"/>
    <n v="1"/>
    <n v="1"/>
    <n v="1"/>
    <n v="1"/>
    <n v="1"/>
    <n v="0"/>
    <n v="0"/>
    <n v="0"/>
    <n v="1"/>
    <x v="1"/>
    <x v="0"/>
    <n v="1"/>
    <n v="0"/>
    <n v="0"/>
    <n v="1"/>
    <n v="0"/>
    <n v="0"/>
    <n v="0"/>
    <n v="1"/>
    <n v="0"/>
    <n v="1"/>
    <n v="0"/>
    <n v="0"/>
    <n v="0"/>
    <n v="0"/>
    <n v="0"/>
    <n v="1"/>
    <n v="0"/>
    <n v="0"/>
    <n v="0"/>
    <n v="0"/>
    <n v="2"/>
    <x v="1"/>
    <n v="77.5"/>
    <n v="5932"/>
    <n v="4"/>
    <n v="13"/>
    <n v="4"/>
  </r>
  <r>
    <s v="Vatika The Seven Lamps"/>
    <s v=" Sector 82 Gurgaon"/>
    <x v="1"/>
    <n v="85500"/>
    <n v="5979"/>
    <s v="North-East"/>
    <x v="0"/>
    <x v="7"/>
    <n v="1.4300050175614599E-2"/>
    <m/>
    <m/>
    <n v="1430"/>
    <n v="2"/>
    <n v="2"/>
    <n v="2"/>
    <n v="2"/>
    <s v="unifamiliar"/>
    <n v="16"/>
    <n v="9"/>
    <n v="0"/>
    <n v="1"/>
    <n v="0"/>
    <n v="0"/>
    <n v="0"/>
    <n v="1"/>
    <n v="1"/>
    <n v="0"/>
    <n v="0"/>
    <n v="1"/>
    <n v="1"/>
    <n v="1"/>
    <n v="1"/>
    <n v="1"/>
    <n v="1"/>
    <n v="1"/>
    <n v="1"/>
    <n v="1"/>
    <n v="1"/>
    <n v="1"/>
    <n v="1"/>
    <n v="1"/>
    <n v="1"/>
    <n v="0"/>
    <n v="0"/>
    <n v="0"/>
    <n v="1"/>
    <x v="1"/>
    <x v="0"/>
    <n v="1"/>
    <n v="0"/>
    <n v="0"/>
    <n v="0"/>
    <n v="0"/>
    <n v="0"/>
    <n v="0"/>
    <n v="0"/>
    <n v="0"/>
    <n v="0"/>
    <n v="0"/>
    <n v="0"/>
    <n v="0"/>
    <n v="0"/>
    <n v="0"/>
    <n v="0"/>
    <n v="0"/>
    <n v="0"/>
    <n v="0"/>
    <n v="0"/>
    <n v="0"/>
    <x v="0"/>
    <n v="85.5"/>
    <n v="5979"/>
    <n v="0"/>
    <n v="14"/>
    <n v="4"/>
  </r>
  <r>
    <s v="Vatika The Seven Lamps"/>
    <s v=" Sector 82 Gurgaon"/>
    <x v="1"/>
    <n v="100000"/>
    <n v="5923"/>
    <s v="South"/>
    <x v="0"/>
    <x v="12"/>
    <n v="1.6883336147222601E-2"/>
    <m/>
    <m/>
    <n v="1435"/>
    <n v="2"/>
    <n v="2"/>
    <n v="2"/>
    <n v="2"/>
    <s v="unifamiliar"/>
    <n v="16"/>
    <n v="11"/>
    <n v="0"/>
    <n v="1"/>
    <n v="0"/>
    <n v="0"/>
    <n v="1"/>
    <n v="0"/>
    <n v="1"/>
    <n v="0"/>
    <n v="0"/>
    <n v="1"/>
    <n v="1"/>
    <n v="1"/>
    <n v="1"/>
    <n v="1"/>
    <n v="1"/>
    <n v="1"/>
    <n v="0"/>
    <n v="1"/>
    <n v="1"/>
    <n v="1"/>
    <n v="1"/>
    <n v="1"/>
    <n v="1"/>
    <n v="0"/>
    <n v="0"/>
    <n v="0"/>
    <n v="1"/>
    <x v="1"/>
    <x v="0"/>
    <n v="1"/>
    <n v="0"/>
    <n v="0"/>
    <n v="3"/>
    <n v="0"/>
    <n v="0"/>
    <n v="0"/>
    <n v="0"/>
    <n v="0"/>
    <n v="1"/>
    <n v="0"/>
    <n v="0"/>
    <n v="0"/>
    <n v="0"/>
    <n v="1"/>
    <n v="2"/>
    <n v="0"/>
    <n v="0"/>
    <n v="0"/>
    <n v="0"/>
    <n v="2"/>
    <x v="1"/>
    <n v="100"/>
    <n v="5923"/>
    <n v="7"/>
    <n v="13"/>
    <n v="4"/>
  </r>
  <r>
    <s v="Vatika The Seven Lamps"/>
    <s v=" Sector 82 Gurgaon"/>
    <x v="1"/>
    <n v="88500"/>
    <n v="8850"/>
    <s v="East"/>
    <x v="0"/>
    <x v="7"/>
    <n v="0.01"/>
    <n v="1000"/>
    <m/>
    <n v="1428"/>
    <n v="2"/>
    <n v="2"/>
    <n v="2"/>
    <n v="2"/>
    <s v="unifamiliar"/>
    <n v="16"/>
    <n v="14"/>
    <n v="0"/>
    <n v="1"/>
    <n v="0"/>
    <n v="0"/>
    <n v="0"/>
    <n v="1"/>
    <n v="1"/>
    <n v="0"/>
    <n v="0"/>
    <n v="0"/>
    <n v="1"/>
    <n v="1"/>
    <n v="1"/>
    <n v="1"/>
    <n v="1"/>
    <n v="1"/>
    <n v="1"/>
    <n v="1"/>
    <n v="1"/>
    <n v="1"/>
    <n v="1"/>
    <n v="1"/>
    <n v="1"/>
    <n v="0"/>
    <n v="0"/>
    <n v="0"/>
    <n v="1"/>
    <x v="1"/>
    <x v="0"/>
    <n v="1"/>
    <n v="0"/>
    <n v="0"/>
    <n v="3"/>
    <n v="0"/>
    <n v="0"/>
    <n v="0"/>
    <n v="1"/>
    <n v="0"/>
    <n v="1"/>
    <n v="0"/>
    <n v="0"/>
    <n v="0"/>
    <n v="0"/>
    <n v="0"/>
    <n v="1"/>
    <n v="0"/>
    <n v="0"/>
    <n v="0"/>
    <n v="0"/>
    <n v="2"/>
    <x v="1"/>
    <n v="88.5"/>
    <n v="8850"/>
    <n v="6"/>
    <n v="13"/>
    <n v="4"/>
  </r>
  <r>
    <s v="Vatika The Seven Lamps"/>
    <s v=" Sector 82 Gurgaon"/>
    <x v="1"/>
    <n v="86000"/>
    <n v="6022"/>
    <s v="East"/>
    <x v="0"/>
    <x v="7"/>
    <n v="1.42809697774825E-2"/>
    <m/>
    <m/>
    <n v="1430"/>
    <n v="2"/>
    <n v="2"/>
    <n v="2"/>
    <n v="2"/>
    <s v="unifamiliar"/>
    <n v="16"/>
    <n v="12"/>
    <n v="0"/>
    <n v="1"/>
    <n v="0"/>
    <n v="0"/>
    <n v="1"/>
    <n v="1"/>
    <n v="1"/>
    <n v="0"/>
    <n v="0"/>
    <n v="1"/>
    <n v="1"/>
    <n v="1"/>
    <n v="1"/>
    <n v="1"/>
    <n v="1"/>
    <n v="1"/>
    <n v="1"/>
    <n v="1"/>
    <n v="1"/>
    <n v="1"/>
    <n v="1"/>
    <n v="1"/>
    <n v="1"/>
    <n v="0"/>
    <n v="0"/>
    <n v="0"/>
    <n v="1"/>
    <x v="1"/>
    <x v="0"/>
    <n v="1"/>
    <n v="0"/>
    <n v="0"/>
    <n v="2"/>
    <n v="0"/>
    <n v="0"/>
    <n v="0"/>
    <n v="0"/>
    <n v="0"/>
    <n v="1"/>
    <n v="0"/>
    <n v="0"/>
    <n v="0"/>
    <n v="0"/>
    <n v="0"/>
    <n v="1"/>
    <n v="0"/>
    <n v="0"/>
    <n v="0"/>
    <n v="0"/>
    <n v="2"/>
    <x v="1"/>
    <n v="86"/>
    <n v="6022"/>
    <n v="4"/>
    <n v="15"/>
    <n v="4"/>
  </r>
  <r>
    <s v="Vatika The Seven Lamps"/>
    <s v=" Sector 82 Gurgaon"/>
    <x v="1"/>
    <n v="100000"/>
    <n v="6969"/>
    <s v=""/>
    <x v="0"/>
    <x v="8"/>
    <n v="1.43492610130578E-2"/>
    <m/>
    <m/>
    <n v="1435"/>
    <n v="2"/>
    <n v="2"/>
    <n v="2"/>
    <n v="2"/>
    <s v="unifamiliar"/>
    <n v="16"/>
    <n v="14"/>
    <n v="0"/>
    <n v="1"/>
    <n v="0"/>
    <n v="0"/>
    <n v="0"/>
    <n v="0"/>
    <n v="1"/>
    <n v="0"/>
    <n v="0"/>
    <n v="0"/>
    <n v="1"/>
    <n v="1"/>
    <n v="1"/>
    <n v="0"/>
    <n v="0"/>
    <n v="1"/>
    <n v="0"/>
    <n v="1"/>
    <n v="1"/>
    <n v="1"/>
    <n v="1"/>
    <n v="1"/>
    <n v="1"/>
    <n v="0"/>
    <n v="0"/>
    <n v="0"/>
    <n v="1"/>
    <x v="1"/>
    <x v="0"/>
    <n v="1"/>
    <n v="0"/>
    <n v="0"/>
    <n v="0"/>
    <n v="0"/>
    <n v="0"/>
    <n v="0"/>
    <n v="0"/>
    <n v="0"/>
    <n v="0"/>
    <n v="0"/>
    <n v="0"/>
    <n v="0"/>
    <n v="0"/>
    <n v="0"/>
    <n v="0"/>
    <n v="0"/>
    <n v="0"/>
    <n v="0"/>
    <n v="0"/>
    <n v="0"/>
    <x v="0"/>
    <n v="100"/>
    <n v="6969"/>
    <n v="0"/>
    <n v="9"/>
    <n v="4"/>
  </r>
  <r>
    <s v="Vatika XpreSS The Leafions"/>
    <s v=" Sector 88B Gurgaon"/>
    <x v="1"/>
    <n v="110000"/>
    <n v="8148"/>
    <s v="North-East"/>
    <x v="5"/>
    <x v="22"/>
    <n v="1.3500245459008299E-2"/>
    <n v="1050"/>
    <n v="1350"/>
    <m/>
    <n v="2"/>
    <n v="4"/>
    <n v="3"/>
    <n v="2"/>
    <s v="unifamiliar"/>
    <n v="3"/>
    <n v="2"/>
    <n v="0"/>
    <n v="1"/>
    <n v="0"/>
    <n v="0"/>
    <n v="0"/>
    <n v="0"/>
    <n v="1"/>
    <n v="0"/>
    <n v="0"/>
    <n v="0"/>
    <n v="1"/>
    <n v="1"/>
    <n v="1"/>
    <n v="0"/>
    <n v="0"/>
    <n v="1"/>
    <n v="1"/>
    <n v="1"/>
    <n v="1"/>
    <n v="1"/>
    <n v="0"/>
    <n v="1"/>
    <n v="0"/>
    <n v="0"/>
    <n v="0"/>
    <n v="0"/>
    <n v="1"/>
    <x v="1"/>
    <x v="0"/>
    <n v="0"/>
    <n v="0"/>
    <n v="0"/>
    <n v="0"/>
    <n v="0"/>
    <n v="0"/>
    <n v="0"/>
    <n v="0"/>
    <n v="0"/>
    <n v="0"/>
    <n v="0"/>
    <n v="0"/>
    <n v="0"/>
    <n v="0"/>
    <n v="0"/>
    <n v="0"/>
    <n v="0"/>
    <n v="0"/>
    <n v="0"/>
    <n v="0"/>
    <n v="0"/>
    <x v="0"/>
    <n v="110"/>
    <n v="8148"/>
    <n v="0"/>
    <n v="10"/>
    <n v="2"/>
  </r>
  <r>
    <s v="Vatika XpreSS The Leafions"/>
    <s v=" Sector 88B Gurgaon"/>
    <x v="1"/>
    <n v="92000"/>
    <n v="7360"/>
    <s v="North"/>
    <x v="0"/>
    <x v="9"/>
    <n v="1.2500000000000001E-2"/>
    <n v="1250"/>
    <n v="1300"/>
    <n v="1350"/>
    <n v="2"/>
    <n v="2"/>
    <n v="2"/>
    <n v="2"/>
    <s v="unifamiliar"/>
    <n v="3"/>
    <n v="3"/>
    <n v="0"/>
    <n v="0"/>
    <n v="1"/>
    <n v="0"/>
    <n v="1"/>
    <n v="1"/>
    <n v="1"/>
    <n v="0"/>
    <n v="1"/>
    <n v="1"/>
    <n v="1"/>
    <n v="1"/>
    <n v="1"/>
    <n v="1"/>
    <n v="1"/>
    <n v="1"/>
    <n v="1"/>
    <n v="1"/>
    <n v="1"/>
    <n v="1"/>
    <n v="1"/>
    <n v="1"/>
    <n v="0"/>
    <n v="0"/>
    <n v="0"/>
    <n v="0"/>
    <n v="1"/>
    <x v="1"/>
    <x v="0"/>
    <n v="0"/>
    <n v="0"/>
    <n v="0"/>
    <n v="0"/>
    <n v="0"/>
    <n v="0"/>
    <n v="0"/>
    <n v="0"/>
    <n v="0"/>
    <n v="0"/>
    <n v="0"/>
    <n v="0"/>
    <n v="0"/>
    <n v="0"/>
    <n v="0"/>
    <n v="0"/>
    <n v="0"/>
    <n v="0"/>
    <n v="0"/>
    <n v="0"/>
    <n v="0"/>
    <x v="0"/>
    <n v="92"/>
    <n v="7360"/>
    <n v="0"/>
    <n v="16"/>
    <n v="2"/>
  </r>
  <r>
    <s v="Vatika XpreSS The Leafions"/>
    <s v=" Sector 88B Gurgaon"/>
    <x v="1"/>
    <n v="92000"/>
    <n v="6815"/>
    <s v=""/>
    <x v="4"/>
    <x v="10"/>
    <n v="1.34996331621423E-2"/>
    <n v="1120"/>
    <n v="1350"/>
    <m/>
    <n v="2"/>
    <n v="2"/>
    <n v="3"/>
    <n v="2"/>
    <s v="unifamiliar"/>
    <n v="3"/>
    <n v="3"/>
    <n v="0"/>
    <n v="0"/>
    <n v="0"/>
    <n v="0"/>
    <n v="0"/>
    <n v="0"/>
    <n v="1"/>
    <n v="0"/>
    <n v="0"/>
    <n v="0"/>
    <n v="1"/>
    <n v="0"/>
    <n v="1"/>
    <n v="0"/>
    <n v="0"/>
    <n v="1"/>
    <n v="1"/>
    <n v="0"/>
    <n v="0"/>
    <n v="0"/>
    <n v="0"/>
    <n v="1"/>
    <n v="0"/>
    <n v="0"/>
    <n v="0"/>
    <n v="0"/>
    <n v="1"/>
    <x v="1"/>
    <x v="0"/>
    <n v="0"/>
    <n v="0"/>
    <n v="0"/>
    <n v="0"/>
    <n v="0"/>
    <n v="0"/>
    <n v="0"/>
    <n v="0"/>
    <n v="0"/>
    <n v="0"/>
    <n v="0"/>
    <n v="0"/>
    <n v="0"/>
    <n v="0"/>
    <n v="0"/>
    <n v="0"/>
    <n v="0"/>
    <n v="0"/>
    <n v="0"/>
    <n v="0"/>
    <n v="0"/>
    <x v="0"/>
    <n v="92"/>
    <n v="6815"/>
    <n v="0"/>
    <n v="5"/>
    <n v="2"/>
  </r>
  <r>
    <s v="Vidya Apartment"/>
    <s v=" Ashok Vihar Phase 3 Extension"/>
    <x v="0"/>
    <n v="22000"/>
    <n v="4210"/>
    <s v="North-West"/>
    <x v="0"/>
    <x v="32"/>
    <n v="5.2256532066508E-3"/>
    <n v="550"/>
    <n v="570"/>
    <m/>
    <n v="2"/>
    <n v="2"/>
    <n v="1"/>
    <n v="2"/>
    <s v="unifamiliar"/>
    <n v="5"/>
    <n v="1"/>
    <n v="0"/>
    <n v="0"/>
    <n v="0"/>
    <n v="0"/>
    <n v="0"/>
    <n v="1"/>
    <n v="0"/>
    <n v="0"/>
    <n v="0"/>
    <n v="0"/>
    <n v="1"/>
    <n v="0"/>
    <n v="1"/>
    <n v="1"/>
    <n v="1"/>
    <n v="1"/>
    <n v="0"/>
    <n v="1"/>
    <n v="0"/>
    <n v="0"/>
    <n v="0"/>
    <n v="1"/>
    <n v="0"/>
    <n v="1"/>
    <n v="0"/>
    <n v="1"/>
    <n v="1"/>
    <x v="0"/>
    <x v="0"/>
    <n v="0"/>
    <n v="0"/>
    <n v="1"/>
    <n v="1"/>
    <n v="0"/>
    <n v="1"/>
    <n v="0"/>
    <n v="1"/>
    <n v="1"/>
    <n v="1"/>
    <n v="0"/>
    <n v="0"/>
    <n v="0"/>
    <n v="0"/>
    <n v="1"/>
    <n v="1"/>
    <n v="0"/>
    <n v="0"/>
    <n v="0"/>
    <n v="0"/>
    <n v="1"/>
    <x v="2"/>
    <n v="22"/>
    <n v="4210"/>
    <n v="8"/>
    <n v="7"/>
    <n v="5"/>
  </r>
  <r>
    <s v="Vipul Belmonte"/>
    <s v=" Sector 53 Gurgaon"/>
    <x v="1"/>
    <n v="600000"/>
    <n v="24489"/>
    <s v="North-West"/>
    <x v="2"/>
    <x v="10"/>
    <n v="2.4500796275878901E-2"/>
    <m/>
    <m/>
    <n v="2450"/>
    <n v="3"/>
    <n v="4"/>
    <n v="3"/>
    <n v="3"/>
    <s v="plurifamiliar"/>
    <n v="18"/>
    <n v="6"/>
    <n v="1"/>
    <n v="0"/>
    <n v="0"/>
    <n v="0"/>
    <n v="0"/>
    <n v="0"/>
    <n v="1"/>
    <n v="0"/>
    <n v="0"/>
    <n v="0"/>
    <n v="1"/>
    <n v="0"/>
    <n v="1"/>
    <n v="0"/>
    <n v="0"/>
    <n v="1"/>
    <n v="1"/>
    <n v="0"/>
    <n v="0"/>
    <n v="0"/>
    <n v="0"/>
    <n v="1"/>
    <n v="1"/>
    <n v="0"/>
    <n v="0"/>
    <n v="0"/>
    <n v="1"/>
    <x v="0"/>
    <x v="2"/>
    <n v="1"/>
    <n v="1"/>
    <n v="5"/>
    <n v="3"/>
    <n v="1"/>
    <n v="0"/>
    <n v="0"/>
    <n v="0"/>
    <n v="0"/>
    <n v="1"/>
    <n v="0"/>
    <n v="0"/>
    <n v="0"/>
    <n v="0"/>
    <n v="0"/>
    <n v="4"/>
    <n v="0"/>
    <n v="0"/>
    <n v="0"/>
    <n v="0"/>
    <n v="2"/>
    <x v="1"/>
    <n v="600"/>
    <n v="24489"/>
    <n v="14"/>
    <n v="6"/>
    <n v="7"/>
  </r>
  <r>
    <s v="Vipul Belmonte"/>
    <s v=" Sector 53 Gurgaon"/>
    <x v="1"/>
    <n v="650000"/>
    <n v="21922"/>
    <s v=""/>
    <x v="3"/>
    <x v="8"/>
    <n v="2.9650579326703699E-2"/>
    <m/>
    <m/>
    <n v="2965"/>
    <n v="3"/>
    <n v="4"/>
    <n v="3"/>
    <n v="3"/>
    <s v="plurifamiliar"/>
    <n v="13"/>
    <n v="0"/>
    <n v="0"/>
    <n v="1"/>
    <n v="0"/>
    <n v="0"/>
    <n v="0"/>
    <n v="0"/>
    <n v="1"/>
    <n v="0"/>
    <n v="0"/>
    <n v="1"/>
    <n v="1"/>
    <n v="1"/>
    <n v="1"/>
    <n v="0"/>
    <n v="0"/>
    <n v="1"/>
    <n v="1"/>
    <n v="1"/>
    <n v="1"/>
    <n v="1"/>
    <n v="1"/>
    <n v="1"/>
    <n v="1"/>
    <n v="0"/>
    <n v="0"/>
    <n v="0"/>
    <n v="1"/>
    <x v="0"/>
    <x v="2"/>
    <n v="1"/>
    <n v="1"/>
    <n v="0"/>
    <n v="1"/>
    <n v="0"/>
    <n v="0"/>
    <n v="0"/>
    <n v="0"/>
    <n v="0"/>
    <n v="1"/>
    <n v="0"/>
    <n v="0"/>
    <n v="0"/>
    <n v="0"/>
    <n v="0"/>
    <n v="0"/>
    <n v="0"/>
    <n v="0"/>
    <n v="0"/>
    <n v="0"/>
    <n v="0"/>
    <x v="0"/>
    <n v="650"/>
    <n v="21922"/>
    <n v="2"/>
    <n v="11"/>
    <n v="7"/>
  </r>
  <r>
    <s v="Vipul Lavanya"/>
    <s v=" Sector 81 Gurgaon"/>
    <x v="1"/>
    <n v="64500"/>
    <n v="5265"/>
    <s v=""/>
    <x v="2"/>
    <x v="7"/>
    <n v="1.22507122507122E-2"/>
    <n v="776"/>
    <m/>
    <n v="1225"/>
    <n v="2"/>
    <n v="2"/>
    <n v="2"/>
    <n v="2"/>
    <s v="unifamiliar"/>
    <n v="14"/>
    <n v="14"/>
    <n v="0"/>
    <n v="0"/>
    <n v="0"/>
    <n v="0"/>
    <n v="0"/>
    <n v="1"/>
    <n v="1"/>
    <n v="0"/>
    <n v="0"/>
    <n v="0"/>
    <n v="1"/>
    <n v="1"/>
    <n v="1"/>
    <n v="1"/>
    <n v="1"/>
    <n v="1"/>
    <n v="1"/>
    <n v="1"/>
    <n v="1"/>
    <n v="1"/>
    <n v="1"/>
    <n v="0"/>
    <n v="0"/>
    <n v="0"/>
    <n v="0"/>
    <n v="0"/>
    <n v="0"/>
    <x v="1"/>
    <x v="0"/>
    <n v="0"/>
    <n v="0"/>
    <n v="0"/>
    <n v="2"/>
    <n v="0"/>
    <n v="0"/>
    <n v="0"/>
    <n v="0"/>
    <n v="0"/>
    <n v="0"/>
    <n v="0"/>
    <n v="0"/>
    <n v="0"/>
    <n v="0"/>
    <n v="0"/>
    <n v="0"/>
    <n v="0"/>
    <n v="0"/>
    <n v="0"/>
    <n v="0"/>
    <n v="0"/>
    <x v="0"/>
    <n v="64.5"/>
    <n v="5265"/>
    <n v="2"/>
    <n v="12"/>
    <n v="0"/>
  </r>
  <r>
    <s v="Vipul Lavanya"/>
    <s v=" Sector 81 Gurgaon"/>
    <x v="1"/>
    <n v="128000"/>
    <n v="7174"/>
    <s v="North-East"/>
    <x v="2"/>
    <x v="0"/>
    <n v="1.7842207973236601E-2"/>
    <n v="1784"/>
    <m/>
    <m/>
    <n v="3"/>
    <n v="3"/>
    <n v="3"/>
    <n v="3"/>
    <s v="plurifamiliar"/>
    <n v="14"/>
    <n v="1"/>
    <n v="1"/>
    <n v="0"/>
    <n v="1"/>
    <n v="0"/>
    <n v="0"/>
    <n v="0"/>
    <n v="1"/>
    <n v="0"/>
    <n v="0"/>
    <n v="0"/>
    <n v="1"/>
    <n v="0"/>
    <n v="1"/>
    <n v="1"/>
    <n v="1"/>
    <n v="1"/>
    <n v="1"/>
    <n v="1"/>
    <n v="0"/>
    <n v="0"/>
    <n v="0"/>
    <n v="1"/>
    <n v="0"/>
    <n v="0"/>
    <n v="0"/>
    <n v="0"/>
    <n v="0"/>
    <x v="1"/>
    <x v="0"/>
    <n v="0"/>
    <n v="0"/>
    <n v="0"/>
    <n v="3"/>
    <n v="0"/>
    <n v="0"/>
    <n v="0"/>
    <n v="1"/>
    <n v="0"/>
    <n v="1"/>
    <n v="0"/>
    <n v="0"/>
    <n v="0"/>
    <n v="0"/>
    <n v="0"/>
    <n v="2"/>
    <n v="0"/>
    <n v="0"/>
    <n v="0"/>
    <n v="0"/>
    <n v="2"/>
    <x v="1"/>
    <n v="128"/>
    <n v="7174"/>
    <n v="7"/>
    <n v="10"/>
    <n v="1"/>
  </r>
  <r>
    <s v="Vipul Lavanya"/>
    <s v=" Sector 81 Gurgaon"/>
    <x v="1"/>
    <n v="75000"/>
    <n v="5966"/>
    <s v=""/>
    <x v="2"/>
    <x v="13"/>
    <n v="1.25712370097217E-2"/>
    <n v="1257"/>
    <m/>
    <m/>
    <n v="2"/>
    <n v="2"/>
    <n v="2"/>
    <n v="2"/>
    <s v="unifamiliar"/>
    <n v="15"/>
    <n v="7"/>
    <n v="0"/>
    <n v="0"/>
    <n v="0"/>
    <n v="0"/>
    <n v="0"/>
    <n v="0"/>
    <n v="0"/>
    <n v="0"/>
    <n v="0"/>
    <n v="0"/>
    <n v="1"/>
    <n v="0"/>
    <n v="1"/>
    <n v="1"/>
    <n v="1"/>
    <n v="1"/>
    <n v="0"/>
    <n v="1"/>
    <n v="0"/>
    <n v="0"/>
    <n v="0"/>
    <n v="1"/>
    <n v="0"/>
    <n v="0"/>
    <n v="0"/>
    <n v="0"/>
    <n v="0"/>
    <x v="1"/>
    <x v="0"/>
    <n v="0"/>
    <n v="0"/>
    <n v="0"/>
    <n v="1"/>
    <n v="0"/>
    <n v="0"/>
    <n v="0"/>
    <n v="0"/>
    <n v="0"/>
    <n v="1"/>
    <n v="0"/>
    <n v="0"/>
    <n v="0"/>
    <n v="0"/>
    <n v="0"/>
    <n v="1"/>
    <n v="0"/>
    <n v="0"/>
    <n v="0"/>
    <n v="0"/>
    <n v="0"/>
    <x v="0"/>
    <n v="75"/>
    <n v="5966"/>
    <n v="3"/>
    <n v="6"/>
    <n v="1"/>
  </r>
  <r>
    <s v="Vipul Lavanya"/>
    <s v=" Sector 81 Gurgaon"/>
    <x v="1"/>
    <n v="60000"/>
    <n v="6666"/>
    <s v=""/>
    <x v="5"/>
    <x v="1"/>
    <n v="9.0009000900089994E-3"/>
    <m/>
    <m/>
    <n v="900"/>
    <n v="2"/>
    <n v="2"/>
    <n v="1"/>
    <n v="2"/>
    <s v="unifamiliar"/>
    <n v="15"/>
    <n v="0"/>
    <n v="0"/>
    <n v="0"/>
    <n v="0"/>
    <n v="0"/>
    <m/>
    <m/>
    <m/>
    <m/>
    <m/>
    <m/>
    <m/>
    <m/>
    <m/>
    <m/>
    <m/>
    <m/>
    <m/>
    <m/>
    <m/>
    <m/>
    <m/>
    <n v="1"/>
    <n v="0"/>
    <n v="0"/>
    <n v="0"/>
    <n v="0"/>
    <n v="0"/>
    <x v="1"/>
    <x v="0"/>
    <n v="0"/>
    <n v="0"/>
    <n v="0"/>
    <n v="0"/>
    <n v="0"/>
    <n v="0"/>
    <n v="0"/>
    <n v="0"/>
    <n v="0"/>
    <n v="0"/>
    <n v="0"/>
    <n v="0"/>
    <n v="0"/>
    <n v="0"/>
    <n v="0"/>
    <n v="0"/>
    <n v="0"/>
    <n v="0"/>
    <n v="0"/>
    <n v="0"/>
    <n v="0"/>
    <x v="0"/>
    <n v="60"/>
    <n v="6666"/>
    <n v="0"/>
    <n v="0"/>
    <n v="1"/>
  </r>
  <r>
    <s v="Vipul Lavanya"/>
    <s v=" Sector 81 Gurgaon"/>
    <x v="1"/>
    <n v="60000"/>
    <n v="6666"/>
    <s v="East"/>
    <x v="0"/>
    <x v="0"/>
    <n v="9.0009000900089994E-3"/>
    <n v="900"/>
    <m/>
    <m/>
    <n v="2"/>
    <n v="2"/>
    <n v="1"/>
    <n v="2"/>
    <s v="unifamiliar"/>
    <n v="14"/>
    <n v="0"/>
    <n v="0"/>
    <n v="0"/>
    <n v="0"/>
    <n v="0"/>
    <n v="0"/>
    <n v="0"/>
    <n v="1"/>
    <n v="0"/>
    <n v="0"/>
    <n v="0"/>
    <n v="1"/>
    <n v="0"/>
    <n v="1"/>
    <n v="1"/>
    <n v="1"/>
    <n v="1"/>
    <n v="1"/>
    <n v="1"/>
    <n v="0"/>
    <n v="0"/>
    <n v="0"/>
    <n v="0"/>
    <n v="0"/>
    <n v="0"/>
    <n v="0"/>
    <n v="0"/>
    <n v="0"/>
    <x v="1"/>
    <x v="0"/>
    <n v="0"/>
    <n v="0"/>
    <n v="0"/>
    <n v="2"/>
    <n v="0"/>
    <n v="0"/>
    <n v="0"/>
    <n v="0"/>
    <n v="0"/>
    <n v="0"/>
    <n v="0"/>
    <n v="0"/>
    <n v="0"/>
    <n v="0"/>
    <n v="0"/>
    <n v="3"/>
    <n v="0"/>
    <n v="0"/>
    <n v="0"/>
    <n v="0"/>
    <n v="0"/>
    <x v="0"/>
    <n v="60"/>
    <n v="6666"/>
    <n v="5"/>
    <n v="8"/>
    <n v="0"/>
  </r>
  <r>
    <s v="Vipul Lavanya"/>
    <s v=" Sector 81 Gurgaon"/>
    <x v="1"/>
    <n v="100000"/>
    <n v="8000"/>
    <s v=""/>
    <x v="0"/>
    <x v="27"/>
    <n v="1.2500000000000001E-2"/>
    <m/>
    <m/>
    <n v="1250"/>
    <n v="2"/>
    <n v="2"/>
    <n v="2"/>
    <n v="2"/>
    <s v="unifamiliar"/>
    <n v="12"/>
    <n v="7"/>
    <n v="0"/>
    <n v="0"/>
    <n v="0"/>
    <n v="0"/>
    <n v="0"/>
    <n v="0"/>
    <n v="0"/>
    <n v="0"/>
    <n v="0"/>
    <n v="1"/>
    <n v="1"/>
    <n v="1"/>
    <n v="0"/>
    <n v="0"/>
    <n v="0"/>
    <n v="1"/>
    <n v="0"/>
    <n v="0"/>
    <n v="1"/>
    <n v="1"/>
    <n v="0"/>
    <n v="1"/>
    <n v="0"/>
    <n v="0"/>
    <n v="0"/>
    <n v="0"/>
    <n v="0"/>
    <x v="1"/>
    <x v="0"/>
    <n v="0"/>
    <n v="0"/>
    <n v="0"/>
    <n v="1"/>
    <n v="0"/>
    <n v="0"/>
    <n v="0"/>
    <n v="0"/>
    <n v="0"/>
    <n v="1"/>
    <n v="0"/>
    <n v="0"/>
    <n v="0"/>
    <n v="0"/>
    <n v="0"/>
    <n v="1"/>
    <n v="0"/>
    <n v="0"/>
    <n v="0"/>
    <n v="0"/>
    <n v="0"/>
    <x v="0"/>
    <n v="100"/>
    <n v="8000"/>
    <n v="3"/>
    <n v="6"/>
    <n v="1"/>
  </r>
  <r>
    <s v="Vipul Lavanya"/>
    <s v=" Sector 81 Gurgaon"/>
    <x v="1"/>
    <n v="64450"/>
    <n v="5261"/>
    <s v="East"/>
    <x v="0"/>
    <x v="23"/>
    <n v="1.22505227143128E-2"/>
    <n v="1225"/>
    <m/>
    <m/>
    <n v="2"/>
    <n v="2"/>
    <n v="3"/>
    <n v="2"/>
    <s v="unifamiliar"/>
    <n v="14"/>
    <n v="12"/>
    <n v="0"/>
    <n v="0"/>
    <n v="0"/>
    <n v="0"/>
    <n v="0"/>
    <n v="0"/>
    <n v="0"/>
    <n v="0"/>
    <n v="0"/>
    <n v="1"/>
    <n v="0"/>
    <n v="1"/>
    <n v="0"/>
    <n v="0"/>
    <n v="0"/>
    <n v="0"/>
    <n v="0"/>
    <n v="1"/>
    <n v="1"/>
    <n v="1"/>
    <n v="1"/>
    <n v="1"/>
    <n v="0"/>
    <n v="0"/>
    <n v="0"/>
    <n v="0"/>
    <n v="0"/>
    <x v="1"/>
    <x v="0"/>
    <n v="0"/>
    <n v="0"/>
    <n v="0"/>
    <n v="3"/>
    <n v="0"/>
    <n v="1"/>
    <n v="0"/>
    <n v="0"/>
    <n v="0"/>
    <n v="1"/>
    <n v="0"/>
    <n v="0"/>
    <n v="0"/>
    <n v="0"/>
    <n v="0"/>
    <n v="3"/>
    <n v="0"/>
    <n v="0"/>
    <n v="0"/>
    <n v="0"/>
    <n v="2"/>
    <x v="1"/>
    <n v="64.45"/>
    <n v="5261"/>
    <n v="8"/>
    <n v="5"/>
    <n v="1"/>
  </r>
  <r>
    <s v="Vipul World"/>
    <s v=" Sector 48 Gurgaon"/>
    <x v="1"/>
    <n v="138000"/>
    <n v="9482"/>
    <s v=""/>
    <x v="0"/>
    <x v="22"/>
    <n v="1.45538915840539E-2"/>
    <n v="1450"/>
    <m/>
    <m/>
    <n v="3"/>
    <n v="3"/>
    <n v="1"/>
    <n v="3"/>
    <s v="plurifamiliar"/>
    <n v="3"/>
    <n v="2"/>
    <n v="0"/>
    <n v="0"/>
    <n v="0"/>
    <n v="0"/>
    <n v="0"/>
    <n v="0"/>
    <n v="1"/>
    <n v="1"/>
    <n v="0"/>
    <n v="1"/>
    <n v="1"/>
    <n v="1"/>
    <n v="1"/>
    <n v="0"/>
    <n v="0"/>
    <n v="0"/>
    <n v="0"/>
    <n v="1"/>
    <n v="1"/>
    <n v="1"/>
    <n v="0"/>
    <n v="1"/>
    <n v="1"/>
    <n v="0"/>
    <n v="0"/>
    <n v="1"/>
    <n v="1"/>
    <x v="1"/>
    <x v="0"/>
    <n v="0"/>
    <n v="1"/>
    <n v="0"/>
    <n v="0"/>
    <n v="0"/>
    <n v="0"/>
    <n v="0"/>
    <n v="0"/>
    <n v="0"/>
    <n v="0"/>
    <n v="0"/>
    <n v="0"/>
    <n v="0"/>
    <n v="0"/>
    <n v="0"/>
    <n v="0"/>
    <n v="0"/>
    <n v="0"/>
    <n v="0"/>
    <n v="0"/>
    <n v="0"/>
    <x v="0"/>
    <n v="138"/>
    <n v="9482"/>
    <n v="0"/>
    <n v="9"/>
    <n v="5"/>
  </r>
  <r>
    <s v="Vipul World Floors"/>
    <s v=" Sector 48 Gurgaon"/>
    <x v="1"/>
    <n v="430000"/>
    <n v="13870"/>
    <s v="East"/>
    <x v="4"/>
    <x v="0"/>
    <n v="3.1002162941600499E-2"/>
    <n v="3100"/>
    <m/>
    <m/>
    <n v="4"/>
    <n v="5"/>
    <n v="3"/>
    <n v="4"/>
    <s v="plurifamiliar"/>
    <n v="4"/>
    <n v="4"/>
    <n v="1"/>
    <n v="1"/>
    <n v="1"/>
    <n v="0"/>
    <n v="0"/>
    <n v="0"/>
    <n v="0"/>
    <n v="0"/>
    <n v="1"/>
    <n v="0"/>
    <n v="0"/>
    <n v="1"/>
    <n v="0"/>
    <n v="0"/>
    <n v="0"/>
    <n v="1"/>
    <n v="0"/>
    <n v="1"/>
    <n v="1"/>
    <n v="1"/>
    <n v="1"/>
    <n v="1"/>
    <n v="0"/>
    <n v="0"/>
    <n v="1"/>
    <n v="1"/>
    <n v="1"/>
    <x v="1"/>
    <x v="0"/>
    <n v="0"/>
    <n v="0"/>
    <n v="0"/>
    <n v="0"/>
    <n v="0"/>
    <n v="0"/>
    <n v="0"/>
    <n v="0"/>
    <n v="0"/>
    <n v="0"/>
    <n v="0"/>
    <n v="0"/>
    <n v="0"/>
    <n v="0"/>
    <n v="0"/>
    <n v="0"/>
    <n v="0"/>
    <n v="0"/>
    <n v="0"/>
    <n v="0"/>
    <n v="0"/>
    <x v="0"/>
    <n v="430"/>
    <n v="13870"/>
    <n v="0"/>
    <n v="9"/>
    <n v="4"/>
  </r>
  <r>
    <s v="Viridian The Plaza"/>
    <s v=" Sector 106 Gurgaon"/>
    <x v="1"/>
    <n v="39000"/>
    <n v="5571"/>
    <s v="East"/>
    <x v="0"/>
    <x v="33"/>
    <n v="7.0005385029616998E-3"/>
    <n v="450"/>
    <m/>
    <n v="700"/>
    <n v="1"/>
    <n v="1"/>
    <n v="1"/>
    <n v="1"/>
    <s v="unifamiliar"/>
    <n v="20"/>
    <n v="7"/>
    <n v="0"/>
    <n v="0"/>
    <n v="0"/>
    <n v="0"/>
    <n v="0"/>
    <n v="0"/>
    <n v="1"/>
    <n v="0"/>
    <n v="1"/>
    <n v="0"/>
    <n v="1"/>
    <n v="1"/>
    <n v="1"/>
    <n v="1"/>
    <n v="1"/>
    <n v="1"/>
    <n v="1"/>
    <n v="1"/>
    <n v="1"/>
    <n v="1"/>
    <n v="1"/>
    <n v="0"/>
    <n v="0"/>
    <n v="0"/>
    <n v="0"/>
    <n v="0"/>
    <n v="0"/>
    <x v="1"/>
    <x v="2"/>
    <n v="1"/>
    <n v="0"/>
    <n v="2"/>
    <n v="0"/>
    <n v="0"/>
    <n v="0"/>
    <n v="0"/>
    <n v="0"/>
    <n v="0"/>
    <n v="1"/>
    <n v="0"/>
    <n v="0"/>
    <n v="0"/>
    <n v="0"/>
    <n v="0"/>
    <n v="0"/>
    <n v="0"/>
    <n v="0"/>
    <n v="0"/>
    <n v="0"/>
    <n v="0"/>
    <x v="0"/>
    <n v="39"/>
    <n v="5571"/>
    <n v="3"/>
    <n v="12"/>
    <n v="2"/>
  </r>
  <r>
    <s v="Viridian The Plaza"/>
    <s v=" Sector 106 Gurgaon"/>
    <x v="1"/>
    <n v="46000"/>
    <n v="6571"/>
    <s v=""/>
    <x v="4"/>
    <x v="12"/>
    <n v="7.0004565515142001E-3"/>
    <n v="700"/>
    <m/>
    <m/>
    <n v="1"/>
    <n v="1"/>
    <n v="1"/>
    <n v="1"/>
    <s v="unifamiliar"/>
    <n v="26"/>
    <n v="18"/>
    <n v="0"/>
    <n v="0"/>
    <n v="0"/>
    <n v="0"/>
    <n v="0"/>
    <n v="0"/>
    <n v="1"/>
    <n v="0"/>
    <n v="0"/>
    <n v="0"/>
    <n v="1"/>
    <n v="1"/>
    <n v="1"/>
    <n v="1"/>
    <n v="1"/>
    <n v="1"/>
    <n v="1"/>
    <n v="1"/>
    <n v="1"/>
    <n v="1"/>
    <n v="1"/>
    <n v="0"/>
    <n v="0"/>
    <n v="0"/>
    <n v="0"/>
    <n v="0"/>
    <n v="0"/>
    <x v="1"/>
    <x v="2"/>
    <n v="1"/>
    <n v="0"/>
    <n v="0"/>
    <n v="0"/>
    <n v="0"/>
    <n v="0"/>
    <n v="0"/>
    <n v="0"/>
    <n v="0"/>
    <n v="0"/>
    <n v="0"/>
    <n v="0"/>
    <n v="0"/>
    <n v="0"/>
    <n v="0"/>
    <n v="0"/>
    <n v="0"/>
    <n v="0"/>
    <n v="0"/>
    <n v="0"/>
    <n v="0"/>
    <x v="0"/>
    <n v="46"/>
    <n v="6571"/>
    <n v="0"/>
    <n v="11"/>
    <n v="2"/>
  </r>
  <r>
    <s v="Whiteland BliSS The Leafville"/>
    <s v=" Sector 76 Gurgaon"/>
    <x v="1"/>
    <n v="190000"/>
    <n v="11363"/>
    <s v=""/>
    <x v="5"/>
    <x v="1"/>
    <n v="1.6720936372436799E-2"/>
    <m/>
    <m/>
    <n v="1672"/>
    <n v="3"/>
    <n v="3"/>
    <n v="2"/>
    <n v="3"/>
    <s v="plurifamiliar"/>
    <n v="4"/>
    <n v="0"/>
    <n v="0"/>
    <n v="0"/>
    <n v="0"/>
    <n v="0"/>
    <m/>
    <m/>
    <m/>
    <m/>
    <m/>
    <m/>
    <m/>
    <m/>
    <m/>
    <m/>
    <m/>
    <m/>
    <m/>
    <m/>
    <m/>
    <m/>
    <m/>
    <n v="1"/>
    <n v="0"/>
    <n v="0"/>
    <n v="0"/>
    <n v="0"/>
    <n v="1"/>
    <x v="1"/>
    <x v="2"/>
    <n v="1"/>
    <n v="0"/>
    <n v="0"/>
    <n v="0"/>
    <n v="0"/>
    <n v="0"/>
    <n v="0"/>
    <n v="0"/>
    <n v="0"/>
    <n v="0"/>
    <n v="0"/>
    <n v="0"/>
    <n v="0"/>
    <n v="0"/>
    <n v="0"/>
    <n v="0"/>
    <n v="0"/>
    <n v="0"/>
    <n v="0"/>
    <n v="0"/>
    <n v="0"/>
    <x v="0"/>
    <n v="190"/>
    <n v="11363"/>
    <n v="0"/>
    <n v="0"/>
    <n v="4"/>
  </r>
  <r>
    <s v="Whiteland BliSS The Leafville"/>
    <s v=" Sector 76 Gurgaon"/>
    <x v="1"/>
    <n v="192000"/>
    <n v="11500"/>
    <s v=""/>
    <x v="1"/>
    <x v="1"/>
    <n v="1.6695652173913E-2"/>
    <n v="940"/>
    <n v="1672"/>
    <m/>
    <n v="3"/>
    <n v="3"/>
    <n v="2"/>
    <n v="3"/>
    <s v="plurifamiliar"/>
    <n v="2"/>
    <n v="2"/>
    <n v="0"/>
    <n v="0"/>
    <n v="0"/>
    <n v="0"/>
    <m/>
    <m/>
    <m/>
    <m/>
    <m/>
    <m/>
    <m/>
    <m/>
    <m/>
    <m/>
    <m/>
    <m/>
    <m/>
    <m/>
    <m/>
    <m/>
    <m/>
    <n v="1"/>
    <n v="0"/>
    <n v="0"/>
    <n v="0"/>
    <n v="0"/>
    <n v="1"/>
    <x v="1"/>
    <x v="2"/>
    <n v="1"/>
    <n v="0"/>
    <n v="0"/>
    <n v="0"/>
    <n v="0"/>
    <n v="0"/>
    <n v="0"/>
    <n v="0"/>
    <n v="0"/>
    <n v="0"/>
    <n v="0"/>
    <n v="0"/>
    <n v="0"/>
    <n v="0"/>
    <n v="0"/>
    <n v="0"/>
    <n v="0"/>
    <n v="0"/>
    <n v="0"/>
    <n v="0"/>
    <n v="0"/>
    <x v="0"/>
    <n v="192"/>
    <n v="11500"/>
    <n v="0"/>
    <n v="0"/>
    <n v="4"/>
  </r>
  <r>
    <s v="Whiteland BliSS The Leafville"/>
    <s v=" Sector 76 Gurgaon"/>
    <x v="1"/>
    <n v="192000"/>
    <n v="11794"/>
    <s v=""/>
    <x v="1"/>
    <x v="1"/>
    <n v="1.6279464134305501E-2"/>
    <m/>
    <n v="1628"/>
    <m/>
    <n v="3"/>
    <n v="3"/>
    <n v="2"/>
    <n v="3"/>
    <s v="plurifamiliar"/>
    <n v="3"/>
    <n v="3"/>
    <n v="0"/>
    <n v="0"/>
    <n v="0"/>
    <n v="0"/>
    <m/>
    <m/>
    <m/>
    <m/>
    <m/>
    <m/>
    <m/>
    <m/>
    <m/>
    <m/>
    <m/>
    <m/>
    <m/>
    <m/>
    <m/>
    <m/>
    <m/>
    <n v="1"/>
    <n v="0"/>
    <n v="0"/>
    <n v="0"/>
    <n v="0"/>
    <n v="1"/>
    <x v="1"/>
    <x v="2"/>
    <n v="1"/>
    <n v="0"/>
    <n v="0"/>
    <n v="0"/>
    <n v="0"/>
    <n v="0"/>
    <n v="0"/>
    <n v="0"/>
    <n v="0"/>
    <n v="0"/>
    <n v="0"/>
    <n v="0"/>
    <n v="0"/>
    <n v="0"/>
    <n v="0"/>
    <n v="0"/>
    <n v="0"/>
    <n v="0"/>
    <n v="0"/>
    <n v="0"/>
    <n v="0"/>
    <x v="0"/>
    <n v="192"/>
    <n v="11794"/>
    <n v="0"/>
    <n v="0"/>
    <n v="4"/>
  </r>
  <r>
    <s v="Whiteland The Aspen"/>
    <s v=" Sector 76 Gurgaon"/>
    <x v="1"/>
    <n v="335000"/>
    <n v="17615"/>
    <s v="North-East"/>
    <x v="5"/>
    <x v="9"/>
    <n v="1.9017882486517101E-2"/>
    <n v="1900"/>
    <m/>
    <m/>
    <n v="3"/>
    <n v="4"/>
    <n v="3"/>
    <n v="3"/>
    <s v="plurifamiliar"/>
    <n v="30"/>
    <n v="5"/>
    <n v="1"/>
    <n v="0"/>
    <n v="0"/>
    <n v="0"/>
    <n v="1"/>
    <n v="1"/>
    <n v="1"/>
    <n v="0"/>
    <n v="1"/>
    <n v="0"/>
    <n v="1"/>
    <n v="1"/>
    <n v="1"/>
    <n v="1"/>
    <n v="1"/>
    <n v="1"/>
    <n v="1"/>
    <n v="1"/>
    <n v="1"/>
    <n v="1"/>
    <n v="1"/>
    <n v="0"/>
    <n v="0"/>
    <n v="0"/>
    <n v="0"/>
    <n v="0"/>
    <n v="1"/>
    <x v="0"/>
    <x v="2"/>
    <n v="1"/>
    <n v="0"/>
    <n v="4"/>
    <n v="3"/>
    <n v="1"/>
    <n v="1"/>
    <n v="1"/>
    <n v="0"/>
    <n v="0"/>
    <n v="1"/>
    <n v="0"/>
    <n v="0"/>
    <n v="0"/>
    <n v="0"/>
    <n v="1"/>
    <n v="1"/>
    <n v="0"/>
    <n v="0"/>
    <n v="0"/>
    <n v="0"/>
    <n v="1"/>
    <x v="2"/>
    <n v="335"/>
    <n v="17615"/>
    <n v="13"/>
    <n v="15"/>
    <n v="4"/>
  </r>
  <r>
    <s v="Whiteland The ASPEN"/>
    <s v=" Sector 76 Gurgaon"/>
    <x v="1"/>
    <n v="350000"/>
    <n v="11917"/>
    <s v=""/>
    <x v="1"/>
    <x v="1"/>
    <n v="2.9369807837543001E-2"/>
    <n v="1762"/>
    <n v="2937"/>
    <m/>
    <n v="3"/>
    <n v="4"/>
    <n v="3"/>
    <n v="3"/>
    <s v="plurifamiliar"/>
    <n v="8"/>
    <n v="8"/>
    <n v="0"/>
    <n v="0"/>
    <n v="0"/>
    <n v="0"/>
    <m/>
    <m/>
    <m/>
    <m/>
    <m/>
    <m/>
    <m/>
    <m/>
    <m/>
    <m/>
    <m/>
    <m/>
    <m/>
    <m/>
    <m/>
    <m/>
    <m/>
    <n v="1"/>
    <n v="0"/>
    <n v="0"/>
    <n v="0"/>
    <n v="0"/>
    <n v="0"/>
    <x v="1"/>
    <x v="0"/>
    <n v="0"/>
    <n v="0"/>
    <n v="0"/>
    <n v="0"/>
    <n v="0"/>
    <n v="0"/>
    <n v="0"/>
    <n v="0"/>
    <n v="0"/>
    <n v="0"/>
    <n v="0"/>
    <n v="0"/>
    <n v="0"/>
    <n v="0"/>
    <n v="0"/>
    <n v="0"/>
    <n v="0"/>
    <n v="0"/>
    <n v="0"/>
    <n v="0"/>
    <n v="0"/>
    <x v="0"/>
    <n v="350"/>
    <n v="11917"/>
    <n v="0"/>
    <n v="0"/>
    <n v="1"/>
  </r>
  <r>
    <s v="Wings Apartment"/>
    <s v=" Sector 9 Gurgaon"/>
    <x v="1"/>
    <n v="120000"/>
    <n v="6666"/>
    <s v="South-East"/>
    <x v="2"/>
    <x v="25"/>
    <n v="1.8001800180017999E-2"/>
    <n v="1800"/>
    <m/>
    <m/>
    <n v="4"/>
    <n v="3"/>
    <n v="2"/>
    <n v="4"/>
    <s v="plurifamiliar"/>
    <n v="9"/>
    <n v="4"/>
    <n v="0"/>
    <n v="0"/>
    <n v="0"/>
    <n v="0"/>
    <n v="0"/>
    <n v="1"/>
    <n v="0"/>
    <n v="0"/>
    <n v="0"/>
    <n v="0"/>
    <n v="0"/>
    <n v="0"/>
    <n v="0"/>
    <n v="0"/>
    <n v="0"/>
    <n v="0"/>
    <n v="0"/>
    <n v="0"/>
    <n v="0"/>
    <n v="0"/>
    <n v="0"/>
    <n v="1"/>
    <n v="0"/>
    <n v="0"/>
    <n v="1"/>
    <n v="1"/>
    <n v="1"/>
    <x v="1"/>
    <x v="0"/>
    <n v="0"/>
    <n v="0"/>
    <n v="0"/>
    <n v="4"/>
    <n v="0"/>
    <n v="0"/>
    <n v="0"/>
    <n v="1"/>
    <n v="0"/>
    <n v="1"/>
    <n v="0"/>
    <n v="0"/>
    <n v="0"/>
    <n v="0"/>
    <n v="0"/>
    <n v="2"/>
    <n v="0"/>
    <n v="0"/>
    <n v="0"/>
    <n v="0"/>
    <n v="2"/>
    <x v="1"/>
    <n v="120"/>
    <n v="6666"/>
    <n v="8"/>
    <n v="1"/>
    <n v="4"/>
  </r>
  <r>
    <s v="Woodstock Floors"/>
    <s v=" Nirvana Country"/>
    <x v="0"/>
    <n v="105000"/>
    <n v="10627"/>
    <s v="North"/>
    <x v="2"/>
    <x v="40"/>
    <n v="9.8804930836548007E-3"/>
    <n v="988"/>
    <m/>
    <m/>
    <n v="2"/>
    <n v="2"/>
    <n v="2"/>
    <n v="2"/>
    <s v="unifamiliar"/>
    <n v="2"/>
    <n v="2"/>
    <n v="0"/>
    <n v="0"/>
    <n v="0"/>
    <n v="0"/>
    <n v="0"/>
    <n v="0"/>
    <n v="0"/>
    <n v="0"/>
    <n v="0"/>
    <n v="0"/>
    <n v="1"/>
    <n v="1"/>
    <n v="1"/>
    <n v="1"/>
    <n v="1"/>
    <n v="0"/>
    <n v="0"/>
    <n v="1"/>
    <n v="1"/>
    <n v="1"/>
    <n v="0"/>
    <n v="1"/>
    <n v="0"/>
    <n v="0"/>
    <n v="1"/>
    <n v="1"/>
    <n v="0"/>
    <x v="0"/>
    <x v="0"/>
    <n v="0"/>
    <n v="0"/>
    <n v="0"/>
    <n v="0"/>
    <n v="0"/>
    <n v="0"/>
    <n v="0"/>
    <n v="0"/>
    <n v="0"/>
    <n v="0"/>
    <n v="0"/>
    <n v="0"/>
    <n v="0"/>
    <n v="0"/>
    <n v="0"/>
    <n v="0"/>
    <n v="0"/>
    <n v="0"/>
    <n v="0"/>
    <n v="0"/>
    <n v="0"/>
    <x v="0"/>
    <n v="105"/>
    <n v="10627"/>
    <n v="0"/>
    <n v="8"/>
    <n v="4"/>
  </r>
  <r>
    <s v="Zara Aavaas"/>
    <s v=" Sector 104 Gurgaon"/>
    <x v="1"/>
    <n v="40000"/>
    <n v="7036"/>
    <s v="North"/>
    <x v="0"/>
    <x v="0"/>
    <n v="5.6850483229106998E-3"/>
    <m/>
    <m/>
    <n v="568"/>
    <n v="2"/>
    <n v="2"/>
    <n v="1"/>
    <n v="2"/>
    <s v="unifamiliar"/>
    <n v="14"/>
    <n v="4"/>
    <n v="0"/>
    <n v="0"/>
    <n v="0"/>
    <n v="0"/>
    <n v="0"/>
    <n v="0"/>
    <n v="1"/>
    <n v="0"/>
    <n v="0"/>
    <n v="0"/>
    <n v="1"/>
    <n v="0"/>
    <n v="1"/>
    <n v="1"/>
    <n v="1"/>
    <n v="1"/>
    <n v="0"/>
    <n v="1"/>
    <n v="0"/>
    <n v="0"/>
    <n v="0"/>
    <n v="1"/>
    <n v="1"/>
    <n v="0"/>
    <n v="0"/>
    <n v="0"/>
    <n v="1"/>
    <x v="1"/>
    <x v="0"/>
    <n v="1"/>
    <n v="1"/>
    <n v="0"/>
    <n v="0"/>
    <n v="0"/>
    <n v="0"/>
    <n v="0"/>
    <n v="0"/>
    <n v="0"/>
    <n v="1"/>
    <n v="0"/>
    <n v="0"/>
    <n v="0"/>
    <n v="0"/>
    <n v="0"/>
    <n v="0"/>
    <n v="0"/>
    <n v="0"/>
    <n v="0"/>
    <n v="0"/>
    <n v="0"/>
    <x v="0"/>
    <n v="40"/>
    <n v="7036"/>
    <n v="1"/>
    <n v="7"/>
    <n v="5"/>
  </r>
  <r>
    <s v="Zara Aavaas"/>
    <s v=" Sector 104 Gurgaon"/>
    <x v="1"/>
    <n v="20000"/>
    <n v="6645"/>
    <s v="North-East"/>
    <x v="1"/>
    <x v="1"/>
    <n v="3.0097817908200999E-3"/>
    <m/>
    <n v="301"/>
    <m/>
    <n v="1"/>
    <n v="1"/>
    <n v="1"/>
    <n v="1"/>
    <s v="unifamiliar"/>
    <n v="3"/>
    <n v="3"/>
    <n v="0"/>
    <n v="0"/>
    <n v="0"/>
    <n v="0"/>
    <m/>
    <m/>
    <m/>
    <m/>
    <m/>
    <m/>
    <m/>
    <m/>
    <m/>
    <m/>
    <m/>
    <m/>
    <m/>
    <m/>
    <m/>
    <m/>
    <m/>
    <n v="1"/>
    <n v="1"/>
    <n v="0"/>
    <n v="0"/>
    <n v="0"/>
    <n v="1"/>
    <x v="1"/>
    <x v="0"/>
    <n v="1"/>
    <n v="1"/>
    <n v="0"/>
    <n v="0"/>
    <n v="0"/>
    <n v="0"/>
    <n v="0"/>
    <n v="0"/>
    <n v="0"/>
    <n v="0"/>
    <n v="0"/>
    <n v="0"/>
    <n v="0"/>
    <n v="0"/>
    <n v="0"/>
    <n v="0"/>
    <n v="0"/>
    <n v="0"/>
    <n v="0"/>
    <n v="0"/>
    <n v="0"/>
    <x v="0"/>
    <n v="20"/>
    <n v="6645"/>
    <n v="0"/>
    <n v="0"/>
    <n v="5"/>
  </r>
  <r>
    <s v="Zara Aavaas"/>
    <s v=" Sector 104 Gurgaon"/>
    <x v="1"/>
    <n v="25500"/>
    <n v="7807"/>
    <s v="North-East"/>
    <x v="0"/>
    <x v="20"/>
    <n v="3.2662994748302002E-3"/>
    <m/>
    <n v="301"/>
    <m/>
    <n v="1"/>
    <n v="1"/>
    <n v="2"/>
    <n v="1"/>
    <s v="unifamiliar"/>
    <n v="4"/>
    <n v="0"/>
    <n v="0"/>
    <n v="0"/>
    <n v="0"/>
    <n v="0"/>
    <n v="0"/>
    <n v="1"/>
    <n v="1"/>
    <n v="0"/>
    <n v="0"/>
    <n v="1"/>
    <n v="1"/>
    <n v="1"/>
    <n v="1"/>
    <n v="1"/>
    <n v="0"/>
    <n v="1"/>
    <n v="0"/>
    <n v="1"/>
    <n v="1"/>
    <n v="1"/>
    <n v="1"/>
    <n v="1"/>
    <n v="1"/>
    <n v="0"/>
    <n v="0"/>
    <n v="0"/>
    <n v="1"/>
    <x v="1"/>
    <x v="0"/>
    <n v="1"/>
    <n v="1"/>
    <n v="0"/>
    <n v="1"/>
    <n v="0"/>
    <n v="0"/>
    <n v="0"/>
    <n v="1"/>
    <n v="0"/>
    <n v="0"/>
    <n v="0"/>
    <n v="0"/>
    <n v="0"/>
    <n v="0"/>
    <n v="0"/>
    <n v="0"/>
    <n v="0"/>
    <n v="0"/>
    <n v="0"/>
    <n v="0"/>
    <n v="0"/>
    <x v="0"/>
    <n v="25.5"/>
    <n v="7807"/>
    <n v="2"/>
    <n v="11"/>
    <n v="5"/>
  </r>
  <r>
    <s v="Zara Aavaas"/>
    <s v=" Sector 104 Gurgaon"/>
    <x v="1"/>
    <n v="40000"/>
    <n v="7029"/>
    <s v=""/>
    <x v="0"/>
    <x v="15"/>
    <n v="5.6907099160620001E-3"/>
    <m/>
    <m/>
    <n v="569"/>
    <n v="2"/>
    <n v="2"/>
    <n v="1"/>
    <n v="2"/>
    <s v="unifamiliar"/>
    <n v="14"/>
    <n v="14"/>
    <n v="0"/>
    <n v="0"/>
    <n v="0"/>
    <n v="0"/>
    <n v="0"/>
    <n v="0"/>
    <n v="1"/>
    <n v="0"/>
    <n v="0"/>
    <n v="0"/>
    <n v="1"/>
    <n v="1"/>
    <n v="0"/>
    <n v="0"/>
    <n v="0"/>
    <n v="1"/>
    <n v="0"/>
    <n v="0"/>
    <n v="1"/>
    <n v="1"/>
    <n v="1"/>
    <n v="1"/>
    <n v="1"/>
    <n v="0"/>
    <n v="0"/>
    <n v="0"/>
    <n v="1"/>
    <x v="1"/>
    <x v="0"/>
    <n v="1"/>
    <n v="1"/>
    <n v="0"/>
    <n v="2"/>
    <n v="0"/>
    <n v="0"/>
    <n v="0"/>
    <n v="0"/>
    <n v="0"/>
    <n v="0"/>
    <n v="0"/>
    <n v="0"/>
    <n v="0"/>
    <n v="0"/>
    <n v="0"/>
    <n v="0"/>
    <n v="0"/>
    <n v="0"/>
    <n v="0"/>
    <n v="0"/>
    <n v="0"/>
    <x v="0"/>
    <n v="40"/>
    <n v="7029"/>
    <n v="2"/>
    <n v="6"/>
    <n v="5"/>
  </r>
  <r>
    <s v="Zara Aavaas"/>
    <s v=" Sector 104 Gurgaon"/>
    <x v="1"/>
    <n v="65000"/>
    <n v="8519"/>
    <s v=""/>
    <x v="4"/>
    <x v="34"/>
    <n v="7.6300035215400002E-3"/>
    <n v="763"/>
    <m/>
    <m/>
    <n v="3"/>
    <n v="2"/>
    <n v="2"/>
    <n v="3"/>
    <s v="plurifamiliar"/>
    <n v="11"/>
    <n v="7"/>
    <n v="0"/>
    <n v="0"/>
    <n v="0"/>
    <n v="0"/>
    <n v="0"/>
    <n v="0"/>
    <n v="0"/>
    <n v="1"/>
    <n v="0"/>
    <n v="0"/>
    <n v="1"/>
    <n v="1"/>
    <n v="1"/>
    <n v="1"/>
    <n v="1"/>
    <n v="1"/>
    <n v="1"/>
    <n v="1"/>
    <n v="1"/>
    <n v="1"/>
    <n v="1"/>
    <n v="1"/>
    <n v="1"/>
    <n v="0"/>
    <n v="0"/>
    <n v="0"/>
    <n v="1"/>
    <x v="1"/>
    <x v="0"/>
    <n v="1"/>
    <n v="1"/>
    <n v="0"/>
    <n v="0"/>
    <n v="0"/>
    <n v="0"/>
    <n v="0"/>
    <n v="0"/>
    <n v="0"/>
    <n v="0"/>
    <n v="0"/>
    <n v="0"/>
    <n v="0"/>
    <n v="0"/>
    <n v="0"/>
    <n v="0"/>
    <n v="0"/>
    <n v="0"/>
    <n v="0"/>
    <n v="0"/>
    <n v="0"/>
    <x v="0"/>
    <n v="65"/>
    <n v="8519"/>
    <n v="0"/>
    <n v="11"/>
    <n v="5"/>
  </r>
  <r>
    <s v="Zara Aavaas"/>
    <s v=" Sector 104 Gurgaon"/>
    <x v="1"/>
    <n v="22000"/>
    <n v="7302"/>
    <s v=""/>
    <x v="4"/>
    <x v="24"/>
    <n v="3.0128731854286001E-3"/>
    <n v="301.27999999999997"/>
    <m/>
    <m/>
    <n v="1"/>
    <n v="2"/>
    <n v="2"/>
    <n v="1"/>
    <s v="unifamiliar"/>
    <n v="3"/>
    <n v="2"/>
    <n v="0"/>
    <n v="0"/>
    <n v="0"/>
    <n v="0"/>
    <n v="0"/>
    <n v="0"/>
    <n v="1"/>
    <n v="1"/>
    <n v="0"/>
    <n v="0"/>
    <n v="1"/>
    <n v="1"/>
    <n v="1"/>
    <n v="0"/>
    <n v="1"/>
    <n v="1"/>
    <n v="0"/>
    <n v="1"/>
    <n v="1"/>
    <n v="1"/>
    <n v="1"/>
    <n v="1"/>
    <n v="1"/>
    <n v="0"/>
    <n v="0"/>
    <n v="0"/>
    <n v="1"/>
    <x v="1"/>
    <x v="0"/>
    <n v="1"/>
    <n v="1"/>
    <n v="0"/>
    <n v="0"/>
    <n v="0"/>
    <n v="0"/>
    <n v="0"/>
    <n v="0"/>
    <n v="0"/>
    <n v="1"/>
    <n v="0"/>
    <n v="0"/>
    <n v="0"/>
    <n v="0"/>
    <n v="0"/>
    <n v="0"/>
    <n v="0"/>
    <n v="0"/>
    <n v="0"/>
    <n v="0"/>
    <n v="0"/>
    <x v="0"/>
    <n v="22"/>
    <n v="7302"/>
    <n v="1"/>
    <n v="10"/>
    <n v="5"/>
  </r>
  <r>
    <s v="Zara Aavaas"/>
    <s v=" Surat Nagar 1"/>
    <x v="0"/>
    <n v="20000"/>
    <n v="6644"/>
    <s v=""/>
    <x v="4"/>
    <x v="1"/>
    <n v="3.0102347983142E-3"/>
    <n v="301"/>
    <m/>
    <m/>
    <n v="1"/>
    <n v="2"/>
    <n v="2"/>
    <n v="1"/>
    <s v="unifamiliar"/>
    <n v="3"/>
    <n v="3"/>
    <n v="0"/>
    <n v="0"/>
    <n v="0"/>
    <n v="0"/>
    <m/>
    <m/>
    <m/>
    <m/>
    <m/>
    <m/>
    <m/>
    <m/>
    <m/>
    <m/>
    <m/>
    <m/>
    <m/>
    <m/>
    <m/>
    <m/>
    <m/>
    <n v="1"/>
    <n v="1"/>
    <n v="0"/>
    <n v="0"/>
    <n v="0"/>
    <n v="1"/>
    <x v="1"/>
    <x v="0"/>
    <n v="1"/>
    <n v="1"/>
    <n v="0"/>
    <n v="0"/>
    <n v="0"/>
    <n v="0"/>
    <n v="0"/>
    <n v="0"/>
    <n v="0"/>
    <n v="0"/>
    <n v="0"/>
    <n v="0"/>
    <n v="0"/>
    <n v="0"/>
    <n v="0"/>
    <n v="0"/>
    <n v="0"/>
    <n v="0"/>
    <n v="0"/>
    <n v="0"/>
    <n v="0"/>
    <x v="0"/>
    <n v="20"/>
    <n v="6644"/>
    <n v="0"/>
    <n v="0"/>
    <n v="5"/>
  </r>
  <r>
    <s v="Zara Aavaas"/>
    <s v=" Sector 104 Gurgaon"/>
    <x v="1"/>
    <n v="49000"/>
    <n v="6577"/>
    <s v=""/>
    <x v="5"/>
    <x v="20"/>
    <n v="7.4502052607570996E-3"/>
    <n v="645"/>
    <m/>
    <n v="745"/>
    <n v="3"/>
    <n v="2"/>
    <n v="2"/>
    <n v="3"/>
    <s v="plurifamiliar"/>
    <n v="8"/>
    <n v="7"/>
    <n v="0"/>
    <n v="0"/>
    <n v="0"/>
    <n v="0"/>
    <n v="0"/>
    <n v="1"/>
    <n v="1"/>
    <n v="1"/>
    <n v="0"/>
    <n v="0"/>
    <n v="1"/>
    <n v="1"/>
    <n v="1"/>
    <n v="1"/>
    <n v="0"/>
    <n v="1"/>
    <n v="0"/>
    <n v="1"/>
    <n v="1"/>
    <n v="1"/>
    <n v="1"/>
    <n v="1"/>
    <n v="1"/>
    <n v="0"/>
    <n v="0"/>
    <n v="0"/>
    <n v="1"/>
    <x v="1"/>
    <x v="0"/>
    <n v="1"/>
    <n v="1"/>
    <n v="0"/>
    <n v="0"/>
    <n v="0"/>
    <n v="0"/>
    <n v="0"/>
    <n v="0"/>
    <n v="0"/>
    <n v="0"/>
    <n v="0"/>
    <n v="0"/>
    <n v="0"/>
    <n v="0"/>
    <n v="0"/>
    <n v="0"/>
    <n v="0"/>
    <n v="0"/>
    <n v="0"/>
    <n v="0"/>
    <n v="0"/>
    <x v="0"/>
    <n v="49"/>
    <n v="6577"/>
    <n v="0"/>
    <n v="11"/>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130764-F196-4754-8909-50352E7C8DCA}" name="TablaDinámica10" cacheId="3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F47:I48" firstHeaderRow="0" firstDataRow="1" firstDataCol="0"/>
  <pivotFields count="75">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dataFields count="4">
    <dataField name="Suma de security" fld="36" baseField="0" baseItem="0"/>
    <dataField name="Suma de garden" fld="29" baseField="0" baseItem="0"/>
    <dataField name="Suma de swimming" fld="37" baseField="0" baseItem="0"/>
    <dataField name="Suma de gym" fld="38" baseField="0"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F40A80-14C1-45D1-8C4E-AFA4921E84E4}" name="TablaDinámica9" cacheId="3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F25:P26" firstHeaderRow="0" firstDataRow="1" firstDataCol="0"/>
  <pivotFields count="75">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items count="4">
        <item x="1"/>
        <item x="0"/>
        <item x="2"/>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11">
    <i>
      <x/>
    </i>
    <i i="1">
      <x v="1"/>
    </i>
    <i i="2">
      <x v="2"/>
    </i>
    <i i="3">
      <x v="3"/>
    </i>
    <i i="4">
      <x v="4"/>
    </i>
    <i i="5">
      <x v="5"/>
    </i>
    <i i="6">
      <x v="6"/>
    </i>
    <i i="7">
      <x v="7"/>
    </i>
    <i i="8">
      <x v="8"/>
    </i>
    <i i="9">
      <x v="9"/>
    </i>
    <i i="10">
      <x v="10"/>
    </i>
  </colItems>
  <dataFields count="11">
    <dataField name="Suma de shopping_centre" fld="39" baseField="0" baseItem="0"/>
    <dataField name="Suma de Hospital" fld="40" baseField="0" baseItem="0"/>
    <dataField name="Suma de Mall" fld="41" baseField="0" baseItem="0"/>
    <dataField name="Suma de Mandir/Church" fld="42" baseField="0" baseItem="0"/>
    <dataField name="Suma de ATM" fld="43" baseField="0" baseItem="0"/>
    <dataField name="Suma de Bank" fld="44" baseField="0" baseItem="0"/>
    <dataField name="Suma de School" fld="45" baseField="0" baseItem="0"/>
    <dataField name="Suma de College" fld="46" baseField="0" baseItem="0"/>
    <dataField name="Suma de Metro Station" fld="47" baseField="0" baseItem="0"/>
    <dataField name="Suma de Airport" fld="48" baseField="0" baseItem="0"/>
    <dataField name="Suma de Hotel" fld="49"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5DA79F-010B-4CEB-8575-972595C64C7D}" name="luxury nd extra" cacheId="32"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outline="1" outlineData="1" compactData="0" multipleFieldFilters="0">
  <location ref="S5:V12" firstHeaderRow="0" firstDataRow="1" firstDataCol="1"/>
  <pivotFields count="75">
    <pivotField compact="0" showAll="0"/>
    <pivotField compact="0" showAll="0"/>
    <pivotField compact="0" showAll="0"/>
    <pivotField compact="0" numFmtId="164" showAll="0"/>
    <pivotField compact="0" showAll="0"/>
    <pivotField compact="0" showAll="0"/>
    <pivotField compact="0" showAll="0"/>
    <pivotField axis="axisRow" compact="0" showAll="0">
      <items count="10">
        <item x="0"/>
        <item x="1"/>
        <item x="2"/>
        <item x="3"/>
        <item x="4"/>
        <item x="5"/>
        <item x="6"/>
        <item x="7"/>
        <item x="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dataField="1" compact="0" showAll="0"/>
    <pivotField dataField="1" compact="0" showAll="0"/>
  </pivotFields>
  <rowFields count="1">
    <field x="7"/>
  </rowFields>
  <rowItems count="7">
    <i>
      <x v="1"/>
    </i>
    <i>
      <x v="2"/>
    </i>
    <i>
      <x v="3"/>
    </i>
    <i>
      <x v="4"/>
    </i>
    <i>
      <x v="5"/>
    </i>
    <i>
      <x v="6"/>
    </i>
    <i>
      <x v="7"/>
    </i>
  </rowItems>
  <colFields count="1">
    <field x="-2"/>
  </colFields>
  <colItems count="3">
    <i>
      <x/>
    </i>
    <i i="1">
      <x v="1"/>
    </i>
    <i i="2">
      <x v="2"/>
    </i>
  </colItems>
  <dataFields count="3">
    <dataField name="extras del inmueble 'nice to have' " fld="72" subtotal="average" baseField="7" baseItem="1" numFmtId="1"/>
    <dataField name="extras de la comunidad 'nice for luxuryscore'" fld="73" subtotal="average" baseField="7" baseItem="1" numFmtId="1"/>
    <dataField name="número de servicios próximos" fld="74" subtotal="average" baseField="7" baseItem="1" numFmtId="1"/>
  </dataFields>
  <formats count="35">
    <format dxfId="36">
      <pivotArea dataOnly="0" labelOnly="1" outline="0" fieldPosition="0">
        <references count="1">
          <reference field="4294967294" count="1">
            <x v="0"/>
          </reference>
        </references>
      </pivotArea>
    </format>
    <format dxfId="35">
      <pivotArea outline="0" fieldPosition="0">
        <references count="1">
          <reference field="4294967294" count="1">
            <x v="1"/>
          </reference>
        </references>
      </pivotArea>
    </format>
    <format dxfId="34">
      <pivotArea dataOnly="0" labelOnly="1" outline="0" fieldPosition="0">
        <references count="1">
          <reference field="4294967294" count="1">
            <x v="1"/>
          </reference>
        </references>
      </pivotArea>
    </format>
    <format dxfId="33">
      <pivotArea outline="0" fieldPosition="0">
        <references count="1">
          <reference field="4294967294" count="1">
            <x v="2"/>
          </reference>
        </references>
      </pivotArea>
    </format>
    <format dxfId="30">
      <pivotArea type="all" dataOnly="0" outline="0" fieldPosition="0"/>
    </format>
    <format dxfId="29">
      <pivotArea outline="0" collapsedLevelsAreSubtotals="1" fieldPosition="0"/>
    </format>
    <format dxfId="28">
      <pivotArea field="7" type="button" dataOnly="0" labelOnly="1" outline="0" axis="axisRow" fieldPosition="0"/>
    </format>
    <format dxfId="27">
      <pivotArea dataOnly="0" labelOnly="1" outline="0" fieldPosition="0">
        <references count="1">
          <reference field="7" count="7">
            <x v="1"/>
            <x v="2"/>
            <x v="3"/>
            <x v="4"/>
            <x v="5"/>
            <x v="6"/>
            <x v="7"/>
          </reference>
        </references>
      </pivotArea>
    </format>
    <format dxfId="26">
      <pivotArea dataOnly="0" labelOnly="1" outline="0" fieldPosition="0">
        <references count="1">
          <reference field="4294967294" count="3">
            <x v="0"/>
            <x v="1"/>
            <x v="2"/>
          </reference>
        </references>
      </pivotArea>
    </format>
    <format dxfId="25">
      <pivotArea type="all" dataOnly="0" outline="0" fieldPosition="0"/>
    </format>
    <format dxfId="24">
      <pivotArea outline="0" collapsedLevelsAreSubtotals="1" fieldPosition="0"/>
    </format>
    <format dxfId="23">
      <pivotArea field="7" type="button" dataOnly="0" labelOnly="1" outline="0" axis="axisRow" fieldPosition="0"/>
    </format>
    <format dxfId="22">
      <pivotArea dataOnly="0" labelOnly="1" outline="0" fieldPosition="0">
        <references count="1">
          <reference field="7" count="7">
            <x v="1"/>
            <x v="2"/>
            <x v="3"/>
            <x v="4"/>
            <x v="5"/>
            <x v="6"/>
            <x v="7"/>
          </reference>
        </references>
      </pivotArea>
    </format>
    <format dxfId="21">
      <pivotArea dataOnly="0" labelOnly="1" outline="0" fieldPosition="0">
        <references count="1">
          <reference field="4294967294" count="3">
            <x v="0"/>
            <x v="1"/>
            <x v="2"/>
          </reference>
        </references>
      </pivotArea>
    </format>
    <format dxfId="20">
      <pivotArea type="all" dataOnly="0" outline="0" fieldPosition="0"/>
    </format>
    <format dxfId="19">
      <pivotArea outline="0" collapsedLevelsAreSubtotals="1" fieldPosition="0"/>
    </format>
    <format dxfId="18">
      <pivotArea field="7" type="button" dataOnly="0" labelOnly="1" outline="0" axis="axisRow" fieldPosition="0"/>
    </format>
    <format dxfId="17">
      <pivotArea dataOnly="0" labelOnly="1" outline="0" fieldPosition="0">
        <references count="1">
          <reference field="7" count="7">
            <x v="1"/>
            <x v="2"/>
            <x v="3"/>
            <x v="4"/>
            <x v="5"/>
            <x v="6"/>
            <x v="7"/>
          </reference>
        </references>
      </pivotArea>
    </format>
    <format dxfId="16">
      <pivotArea dataOnly="0" labelOnly="1" outline="0" fieldPosition="0">
        <references count="1">
          <reference field="4294967294" count="3">
            <x v="0"/>
            <x v="1"/>
            <x v="2"/>
          </reference>
        </references>
      </pivotArea>
    </format>
    <format dxfId="15">
      <pivotArea field="7" type="button" dataOnly="0" labelOnly="1" outline="0" axis="axisRow" fieldPosition="0"/>
    </format>
    <format dxfId="14">
      <pivotArea dataOnly="0" labelOnly="1" outline="0" fieldPosition="0">
        <references count="1">
          <reference field="4294967294" count="3">
            <x v="0"/>
            <x v="1"/>
            <x v="2"/>
          </reference>
        </references>
      </pivotArea>
    </format>
    <format dxfId="13">
      <pivotArea field="7" type="button" dataOnly="0" labelOnly="1" outline="0" axis="axisRow" fieldPosition="0"/>
    </format>
    <format dxfId="12">
      <pivotArea dataOnly="0" labelOnly="1" outline="0" fieldPosition="0">
        <references count="1">
          <reference field="4294967294" count="3">
            <x v="0"/>
            <x v="1"/>
            <x v="2"/>
          </reference>
        </references>
      </pivotArea>
    </format>
    <format dxfId="11">
      <pivotArea dataOnly="0" labelOnly="1" outline="0" fieldPosition="0">
        <references count="1">
          <reference field="4294967294" count="1">
            <x v="0"/>
          </reference>
        </references>
      </pivotArea>
    </format>
    <format dxfId="10">
      <pivotArea dataOnly="0" labelOnly="1" outline="0" fieldPosition="0">
        <references count="1">
          <reference field="4294967294" count="1">
            <x v="1"/>
          </reference>
        </references>
      </pivotArea>
    </format>
    <format dxfId="9">
      <pivotArea dataOnly="0" labelOnly="1" outline="0" fieldPosition="0">
        <references count="1">
          <reference field="4294967294" count="1">
            <x v="2"/>
          </reference>
        </references>
      </pivotArea>
    </format>
    <format dxfId="8">
      <pivotArea dataOnly="0" labelOnly="1" outline="0" fieldPosition="0">
        <references count="1">
          <reference field="7" count="7">
            <x v="1"/>
            <x v="2"/>
            <x v="3"/>
            <x v="4"/>
            <x v="5"/>
            <x v="6"/>
            <x v="7"/>
          </reference>
        </references>
      </pivotArea>
    </format>
    <format dxfId="7">
      <pivotArea dataOnly="0" labelOnly="1" outline="0" fieldPosition="0">
        <references count="1">
          <reference field="7" count="7">
            <x v="1"/>
            <x v="2"/>
            <x v="3"/>
            <x v="4"/>
            <x v="5"/>
            <x v="6"/>
            <x v="7"/>
          </reference>
        </references>
      </pivotArea>
    </format>
    <format dxfId="6">
      <pivotArea dataOnly="0" labelOnly="1" outline="0" fieldPosition="0">
        <references count="1">
          <reference field="7" count="7">
            <x v="1"/>
            <x v="2"/>
            <x v="3"/>
            <x v="4"/>
            <x v="5"/>
            <x v="6"/>
            <x v="7"/>
          </reference>
        </references>
      </pivotArea>
    </format>
    <format dxfId="5">
      <pivotArea dataOnly="0" labelOnly="1" outline="0" fieldPosition="0">
        <references count="1">
          <reference field="7" count="7">
            <x v="1"/>
            <x v="2"/>
            <x v="3"/>
            <x v="4"/>
            <x v="5"/>
            <x v="6"/>
            <x v="7"/>
          </reference>
        </references>
      </pivotArea>
    </format>
    <format dxfId="4">
      <pivotArea outline="0" collapsedLevelsAreSubtotals="1" fieldPosition="0"/>
    </format>
    <format dxfId="3">
      <pivotArea dataOnly="0" labelOnly="1" outline="0" fieldPosition="0">
        <references count="1">
          <reference field="7" count="7">
            <x v="1"/>
            <x v="2"/>
            <x v="3"/>
            <x v="4"/>
            <x v="5"/>
            <x v="6"/>
            <x v="7"/>
          </reference>
        </references>
      </pivotArea>
    </format>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Estilo dashboard"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BA8F08-D2F9-479A-91EB-1E42C6C2D47C}" name="antigüedad - precio" cacheId="32" applyNumberFormats="0" applyBorderFormats="0" applyFontFormats="0" applyPatternFormats="0" applyAlignmentFormats="0" applyWidthHeightFormats="1" dataCaption="Valores" updatedVersion="8" minRefreshableVersion="3" useAutoFormatting="1" itemPrintTitles="1" createdVersion="8" indent="0" compact="0" outline="1" outlineData="1" compactData="0" multipleFieldFilters="0" chartFormat="6">
  <location ref="F4:G11" firstHeaderRow="1" firstDataRow="1" firstDataCol="1"/>
  <pivotFields count="75">
    <pivotField compact="0" showAll="0"/>
    <pivotField compact="0" showAll="0"/>
    <pivotField compact="0" showAll="0">
      <items count="3">
        <item x="1"/>
        <item x="0"/>
        <item t="default"/>
      </items>
    </pivotField>
    <pivotField dataField="1" compact="0" numFmtId="164" showAll="0"/>
    <pivotField compact="0" showAll="0"/>
    <pivotField compact="0" showAll="0"/>
    <pivotField name="estado del activo" axis="axisRow" compact="0" showAll="0">
      <items count="7">
        <item x="2"/>
        <item x="4"/>
        <item x="3"/>
        <item x="0"/>
        <item x="1"/>
        <item x="5"/>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4">
        <item x="1"/>
        <item x="2"/>
        <item x="0"/>
        <item t="default"/>
      </items>
    </pivotField>
    <pivotField compact="0" showAll="0"/>
    <pivotField compact="0" showAll="0"/>
    <pivotField compact="0" showAll="0"/>
    <pivotField compact="0" showAll="0"/>
    <pivotField compact="0" showAll="0"/>
  </pivotFields>
  <rowFields count="1">
    <field x="6"/>
  </rowFields>
  <rowItems count="7">
    <i>
      <x/>
    </i>
    <i>
      <x v="1"/>
    </i>
    <i>
      <x v="2"/>
    </i>
    <i>
      <x v="3"/>
    </i>
    <i>
      <x v="4"/>
    </i>
    <i>
      <x v="5"/>
    </i>
    <i t="grand">
      <x/>
    </i>
  </rowItems>
  <colItems count="1">
    <i/>
  </colItems>
  <dataFields count="1">
    <dataField name="precios medios" fld="3" subtotal="average" baseField="6" baseItem="0" numFmtId="164"/>
  </dataFields>
  <chartFormats count="1">
    <chartFormat chart="4"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3" connectionId="1" xr16:uid="{ABCA3C9B-D81F-4AE0-9227-3AC696AC10C4}" autoFormatId="16" applyNumberFormats="0" applyBorderFormats="0" applyFontFormats="0" applyPatternFormats="0" applyAlignmentFormats="0" applyWidthHeightFormats="0">
  <queryTableRefresh nextId="205" unboundColumnsRight="5">
    <queryTableFields count="75">
      <queryTableField id="1" name="residence_name / society" tableColumnId="1"/>
      <queryTableField id="11" name="Location" tableColumnId="11"/>
      <queryTableField id="203" dataBound="0" tableColumnId="74"/>
      <queryTableField id="2" dataBound="0" tableColumnId="2"/>
      <queryTableField id="3" dataBound="0" tableColumnId="3"/>
      <queryTableField id="8" name="facing" tableColumnId="8"/>
      <queryTableField id="9" name="agePossession" tableColumnId="9"/>
      <queryTableField id="37" name="luxury_score" tableColumnId="37"/>
      <queryTableField id="68" name="area" tableColumnId="68"/>
      <queryTableField id="17" name="Carpet_Area" tableColumnId="17"/>
      <queryTableField id="18" name="Built_Up_Area" tableColumnId="18"/>
      <queryTableField id="19" name="Super_BuiltUp_Area" tableColumnId="19"/>
      <queryTableField id="4" name="bedRoom" tableColumnId="4"/>
      <queryTableField id="5" name="bathroom" tableColumnId="5"/>
      <queryTableField id="6" name="balcony" tableColumnId="6"/>
      <queryTableField id="10" name="BHK" tableColumnId="10"/>
      <queryTableField id="199" dataBound="0" tableColumnId="67"/>
      <queryTableField id="12" name="Total Floors" tableColumnId="12"/>
      <queryTableField id="7" name="floorNum" tableColumnId="7"/>
      <queryTableField id="13" name="Servant_Room" tableColumnId="13"/>
      <queryTableField id="14" name="Study_Room" tableColumnId="14"/>
      <queryTableField id="15" name="Pooja_Room" tableColumnId="15"/>
      <queryTableField id="16" name="Store_Room" tableColumnId="16"/>
      <queryTableField id="20" name="piped_gas" tableColumnId="20"/>
      <queryTableField id="21" name="waste_disposal" tableColumnId="21"/>
      <queryTableField id="23" name="intercom" tableColumnId="23"/>
      <queryTableField id="24" name="power_backup" tableColumnId="24"/>
      <queryTableField id="25" name="central_ac" tableColumnId="25"/>
      <queryTableField id="26" name="wifi" tableColumnId="26"/>
      <queryTableField id="27" name="garden" tableColumnId="27"/>
      <queryTableField id="28" name="community" tableColumnId="28"/>
      <queryTableField id="29" name="staff" tableColumnId="29"/>
      <queryTableField id="30" name="water_storage" tableColumnId="30"/>
      <queryTableField id="31" name="visitor_parking" tableColumnId="31"/>
      <queryTableField id="32" name="lift" tableColumnId="32"/>
      <queryTableField id="33" name="vaastu" tableColumnId="33"/>
      <queryTableField id="34" name="security" tableColumnId="34"/>
      <queryTableField id="35" name="swimming" tableColumnId="35"/>
      <queryTableField id="36" name="gym" tableColumnId="36"/>
      <queryTableField id="22" name="shopping_centre" tableColumnId="22"/>
      <queryTableField id="38" name="Hospital" tableColumnId="38"/>
      <queryTableField id="39" name="Mall" tableColumnId="39"/>
      <queryTableField id="40" name="Mandir/Church" tableColumnId="40"/>
      <queryTableField id="41" name="ATM" tableColumnId="41"/>
      <queryTableField id="42" name="Bank" tableColumnId="42"/>
      <queryTableField id="43" name="School" tableColumnId="43"/>
      <queryTableField id="44" name="College" tableColumnId="44"/>
      <queryTableField id="45" name="Metro Station" tableColumnId="45"/>
      <queryTableField id="46" name="Airport" tableColumnId="46"/>
      <queryTableField id="47" name="Hotel" tableColumnId="47"/>
      <queryTableField id="48" name="AC" tableColumnId="48"/>
      <queryTableField id="49" name="Wardrobe" tableColumnId="49"/>
      <queryTableField id="50" name="Microwave" tableColumnId="50"/>
      <queryTableField id="51" name="Fridge" tableColumnId="51"/>
      <queryTableField id="52" name="Stove" tableColumnId="52"/>
      <queryTableField id="53" name="Curtains" tableColumnId="53"/>
      <queryTableField id="55" name="TV" tableColumnId="55"/>
      <queryTableField id="56" name="Modular Kitchen" tableColumnId="56"/>
      <queryTableField id="58" name="Dining Table" tableColumnId="58"/>
      <queryTableField id="59" name="Washing Machine" tableColumnId="59"/>
      <queryTableField id="64" name="Fan" tableColumnId="64"/>
      <queryTableField id="60" name="Exhaust Fan" tableColumnId="60"/>
      <queryTableField id="97" dataBound="0" tableColumnId="69"/>
      <queryTableField id="96" dataBound="0" tableColumnId="70"/>
      <queryTableField id="95" dataBound="0" tableColumnId="71"/>
      <queryTableField id="61" name="Chimney" tableColumnId="61"/>
      <queryTableField id="63" name="Sofa" tableColumnId="63"/>
      <queryTableField id="65" name="Bed" tableColumnId="65"/>
      <queryTableField id="66" name="furnishing_type (num)" tableColumnId="66"/>
      <queryTableField id="116" name="furnishing_type (name)" tableColumnId="75"/>
      <queryTableField id="109" dataBound="0" tableColumnId="54"/>
      <queryTableField id="110" dataBound="0" tableColumnId="57"/>
      <queryTableField id="198" dataBound="0" tableColumnId="62"/>
      <queryTableField id="200" dataBound="0" tableColumnId="72"/>
      <queryTableField id="201" dataBound="0" tableColumnId="73"/>
    </queryTableFields>
    <queryTableDeletedFields count="11">
      <deletedField name="furnishing_type (name)"/>
      <deletedField name="Geyser"/>
      <deletedField name="Light"/>
      <deletedField name="Water Purifier"/>
      <deletedField name="price"/>
      <deletedField name="price_per_sqft"/>
      <deletedField name="price"/>
      <deletedField name="price_per_sqft"/>
      <deletedField name="Water Purifier"/>
      <deletedField name="Geyser"/>
      <deletedField name="Light"/>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trito___ciudad" xr10:uid="{2537E265-B223-4C33-BEE5-8C42F389438B}" sourceName="distrito / ciudad">
  <pivotTables>
    <pivotTable tabId="4" name="antigüedad - precio"/>
  </pivotTables>
  <data>
    <tabular pivotCacheId="110644845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urnishing_type__name" xr10:uid="{9A5FE313-FE17-415C-A5C0-9D1F9BBC2DFD}" sourceName="furnishing_type (name)">
  <pivotTables>
    <pivotTable tabId="4" name="antigüedad - precio"/>
  </pivotTables>
  <data>
    <tabular pivotCacheId="1106448456">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to / ciudad" xr10:uid="{398CD99A-E5CE-474C-929A-51A8FA5ACF78}" cache="SegmentaciónDeDatos_distrito___ciudad" caption="Localización: India" columnCount="2" style="estilo básico" rowHeight="251883"/>
  <slicer name="furnishing_type (name)" xr10:uid="{A94047CF-7AA3-44AE-8724-D273472E20ED}" cache="SegmentaciónDeDatos_furnishing_type__name" caption="vivienda vacía o amueblada" columnCount="3" style="estilo básico"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B5E7A7-5EF1-400B-94B7-879D0C21D14B}" name="Flats_Data_limpia" displayName="Flats_Data_limpia" ref="A1:BW2890" tableType="queryTable" totalsRowShown="0">
  <autoFilter ref="A1:BW2890" xr:uid="{261CD28E-F1C7-4A5B-85DE-0855BE1422F0}"/>
  <tableColumns count="75">
    <tableColumn id="1" xr3:uid="{46444CBD-1530-467F-A4E3-D812ECE61A08}" uniqueName="1" name="residence_name / society" queryTableFieldId="1" dataDxfId="50"/>
    <tableColumn id="11" xr3:uid="{E2C42CF9-EFDF-40CE-A90C-80463D2F1FC6}" uniqueName="11" name="Location" queryTableFieldId="11" dataDxfId="49"/>
    <tableColumn id="74" xr3:uid="{4141D3BB-8612-4FC2-9B1E-69532E3E6EAA}" uniqueName="74" name="distrito / ciudad" queryTableFieldId="203" dataDxfId="48">
      <calculatedColumnFormula>IFERROR(IF(SEARCH("Gurgaon",B2)&gt;0,"Ciudad de Gurgaon","Distrito de Gurgaon"),"Distrito de Gurgaon")</calculatedColumnFormula>
    </tableColumn>
    <tableColumn id="2" xr3:uid="{E59D17D2-C54B-4938-A6D9-B80B0BAE1D31}" uniqueName="2" name="price_EUR" queryTableFieldId="2" dataDxfId="47">
      <calculatedColumnFormula>BS2*100000*0.01</calculatedColumnFormula>
    </tableColumn>
    <tableColumn id="3" xr3:uid="{747FA22D-9632-44A3-A685-5B53CC3477EC}" uniqueName="3" name="price_per_sqft_EUR" queryTableFieldId="3" dataDxfId="46"/>
    <tableColumn id="8" xr3:uid="{CC9736F7-3120-4975-8179-E3A002F156DB}" uniqueName="8" name="facing" queryTableFieldId="8" dataDxfId="45"/>
    <tableColumn id="9" xr3:uid="{42B5D7B9-7DE2-4CB7-9D26-A203734E5C46}" uniqueName="9" name="agePossession" queryTableFieldId="9" dataDxfId="44"/>
    <tableColumn id="37" xr3:uid="{48CA83F4-E2E1-42B8-8C63-C4D40F4B0076}" uniqueName="37" name="luxury_score" queryTableFieldId="37"/>
    <tableColumn id="68" xr3:uid="{9B5E0EFC-3873-497C-9556-781CED0F8166}" uniqueName="68" name="area" queryTableFieldId="68"/>
    <tableColumn id="17" xr3:uid="{16E97C9D-2AA6-4765-8C75-9E7971FE896C}" uniqueName="17" name="Carpet_Area" queryTableFieldId="17"/>
    <tableColumn id="18" xr3:uid="{4B957693-7CD2-40A7-99DD-278E7DF1DA7F}" uniqueName="18" name="Built_Up_Area" queryTableFieldId="18"/>
    <tableColumn id="19" xr3:uid="{85E648A6-E941-467E-AA6A-271CE7E6CDB2}" uniqueName="19" name="Super_BuiltUp_Area" queryTableFieldId="19"/>
    <tableColumn id="4" xr3:uid="{ECC56702-98D8-447C-B71E-48851936338F}" uniqueName="4" name="bedRoom" queryTableFieldId="4"/>
    <tableColumn id="5" xr3:uid="{D9CFBFC8-B4E2-4EF6-BA93-E9C946DDD9BF}" uniqueName="5" name="bathroom" queryTableFieldId="5"/>
    <tableColumn id="6" xr3:uid="{A8B55F34-E78F-4AEB-814C-6E56394C48BC}" uniqueName="6" name="balcony" queryTableFieldId="6"/>
    <tableColumn id="10" xr3:uid="{7D5E582D-5E39-4DCA-BAD5-5D500A7189B6}" uniqueName="10" name="BHK" queryTableFieldId="10"/>
    <tableColumn id="67" xr3:uid="{AB4876F6-E0FB-477A-9979-408A5EC6BF25}" uniqueName="67" name="BHK - category" queryTableFieldId="199" dataDxfId="43">
      <calculatedColumnFormula>IF(Flats_Data_limpia[[#This Row],[BHK]]&gt;=3,"plurifamiliar","unifamiliar")</calculatedColumnFormula>
    </tableColumn>
    <tableColumn id="12" xr3:uid="{796B2E36-D40A-4D29-89F0-684206DDE264}" uniqueName="12" name="Total Floors" queryTableFieldId="12"/>
    <tableColumn id="7" xr3:uid="{C76125C1-6D81-4450-98E4-3F1A55C2B43C}" uniqueName="7" name="floorNum" queryTableFieldId="7"/>
    <tableColumn id="13" xr3:uid="{B55221C1-F2EF-494D-BEFB-0A5176597FE1}" uniqueName="13" name="Servant_Room" queryTableFieldId="13"/>
    <tableColumn id="14" xr3:uid="{35900460-1AC8-4E4C-9F57-2F5EFB1AD418}" uniqueName="14" name="Study_Room" queryTableFieldId="14"/>
    <tableColumn id="15" xr3:uid="{2EA596D3-E4AC-4B6E-94C7-2A6938E8A9C1}" uniqueName="15" name="Pooja_Room" queryTableFieldId="15"/>
    <tableColumn id="16" xr3:uid="{A835F3D1-B096-4096-9A1A-438C433511F7}" uniqueName="16" name="Store_Room" queryTableFieldId="16"/>
    <tableColumn id="20" xr3:uid="{6B555FB2-7360-4CA3-BFE9-EFC9CCA3E8BF}" uniqueName="20" name="piped_gas" queryTableFieldId="20"/>
    <tableColumn id="21" xr3:uid="{D1DDF09B-E089-41AD-A381-610DAAB0667F}" uniqueName="21" name="waste_disposal" queryTableFieldId="21"/>
    <tableColumn id="23" xr3:uid="{A7F036A8-2D5D-4F66-AAC5-65CD046A44C1}" uniqueName="23" name="intercom" queryTableFieldId="23"/>
    <tableColumn id="24" xr3:uid="{DD585EBC-DF10-405F-B41D-7879FA6F08E0}" uniqueName="24" name="power_backup" queryTableFieldId="24"/>
    <tableColumn id="25" xr3:uid="{20AC7132-0D2F-45CD-BBD2-CEEC7377F0BA}" uniqueName="25" name="central_ac" queryTableFieldId="25"/>
    <tableColumn id="26" xr3:uid="{A78FA673-EF9B-4B2F-AE86-DC25506C59E5}" uniqueName="26" name="wifi" queryTableFieldId="26"/>
    <tableColumn id="27" xr3:uid="{0CB9A705-9A55-422D-951F-3DD19FF3B10A}" uniqueName="27" name="garden" queryTableFieldId="27"/>
    <tableColumn id="28" xr3:uid="{A1463844-5078-44EC-9A28-D614A40CF0EF}" uniqueName="28" name="community" queryTableFieldId="28"/>
    <tableColumn id="29" xr3:uid="{14F402F7-AC32-4721-BC67-19A029D1DE30}" uniqueName="29" name="staff" queryTableFieldId="29"/>
    <tableColumn id="30" xr3:uid="{5FF14BE7-672D-4CD8-9CE1-F48798DFA51D}" uniqueName="30" name="water_storage" queryTableFieldId="30"/>
    <tableColumn id="31" xr3:uid="{64B63515-A1CE-457E-B747-611CDAD25C74}" uniqueName="31" name="visitor_parking" queryTableFieldId="31"/>
    <tableColumn id="32" xr3:uid="{FD5994B2-25BE-4A67-A623-1AB746FA5A66}" uniqueName="32" name="lift" queryTableFieldId="32"/>
    <tableColumn id="33" xr3:uid="{BDD8E36B-CBD4-4891-A8A3-0081BA2418AE}" uniqueName="33" name="vaastu" queryTableFieldId="33"/>
    <tableColumn id="34" xr3:uid="{AB741296-2A49-47E7-9A94-C9A458CA19DC}" uniqueName="34" name="security" queryTableFieldId="34"/>
    <tableColumn id="35" xr3:uid="{511D0160-BA25-450B-BFF2-229D9CEC32ED}" uniqueName="35" name="swimming" queryTableFieldId="35"/>
    <tableColumn id="36" xr3:uid="{3AA44B35-77C0-4DB4-89F0-AE62355C502E}" uniqueName="36" name="gym" queryTableFieldId="36"/>
    <tableColumn id="22" xr3:uid="{AB3FEF9A-8B99-4E37-A692-B9E123DB51B2}" uniqueName="22" name="shopping_centre" queryTableFieldId="22"/>
    <tableColumn id="38" xr3:uid="{F3F3F8CC-DF71-454A-86BA-730DBFF88BCD}" uniqueName="38" name="Hospital" queryTableFieldId="38"/>
    <tableColumn id="39" xr3:uid="{0C23DA54-9192-406B-B6C6-0E771FA281E1}" uniqueName="39" name="Mall" queryTableFieldId="39"/>
    <tableColumn id="40" xr3:uid="{74530887-7680-4102-BBB3-0FAE861509E9}" uniqueName="40" name="Mandir/Church" queryTableFieldId="40"/>
    <tableColumn id="41" xr3:uid="{1717ADA0-9759-4DA9-9B0C-EE6D8A376CA5}" uniqueName="41" name="ATM" queryTableFieldId="41"/>
    <tableColumn id="42" xr3:uid="{128E8D6E-81BF-4830-8F24-7F3305DDF091}" uniqueName="42" name="Bank" queryTableFieldId="42"/>
    <tableColumn id="43" xr3:uid="{4E43C928-2F13-4B15-9105-32E161015094}" uniqueName="43" name="School" queryTableFieldId="43"/>
    <tableColumn id="44" xr3:uid="{B4053283-85DD-42EF-B929-C2F0BBA2FAB3}" uniqueName="44" name="College" queryTableFieldId="44"/>
    <tableColumn id="45" xr3:uid="{540149D0-EE37-471C-8066-68298EA6D5B2}" uniqueName="45" name="Metro Station" queryTableFieldId="45"/>
    <tableColumn id="46" xr3:uid="{16080E95-5F66-4E36-9427-4706711125ED}" uniqueName="46" name="Airport" queryTableFieldId="46"/>
    <tableColumn id="47" xr3:uid="{0C83C765-1E31-4BAE-A4DA-0CACE5E8289B}" uniqueName="47" name="Hotel" queryTableFieldId="47"/>
    <tableColumn id="48" xr3:uid="{739CD54D-D0BA-46F7-9048-4308A227E670}" uniqueName="48" name="AC" queryTableFieldId="48"/>
    <tableColumn id="49" xr3:uid="{79E0DF1F-0F8C-444C-9597-89F8FA9AF639}" uniqueName="49" name="Wardrobe" queryTableFieldId="49"/>
    <tableColumn id="50" xr3:uid="{E78DA904-69EA-44B2-B4DE-D6DB5D850090}" uniqueName="50" name="Microwave" queryTableFieldId="50"/>
    <tableColumn id="51" xr3:uid="{6345AC61-846C-48F9-9323-CC7C3D70C1B6}" uniqueName="51" name="Fridge" queryTableFieldId="51"/>
    <tableColumn id="52" xr3:uid="{43468BE6-3609-402B-BE50-B7CFBBCF3647}" uniqueName="52" name="Stove" queryTableFieldId="52"/>
    <tableColumn id="53" xr3:uid="{CA78057B-10BD-4580-893C-EEEEB74E0F02}" uniqueName="53" name="Curtains" queryTableFieldId="53"/>
    <tableColumn id="55" xr3:uid="{310C609E-2E8E-4ED5-A38D-1440174AECA2}" uniqueName="55" name="TV" queryTableFieldId="55"/>
    <tableColumn id="56" xr3:uid="{80E8D015-E5A7-4EA5-B152-D9BEB4550B0A}" uniqueName="56" name="Modular Kitchen" queryTableFieldId="56"/>
    <tableColumn id="58" xr3:uid="{630C6C04-CE00-4080-A5B6-FE5F4F1A33C1}" uniqueName="58" name="Dining Table" queryTableFieldId="58"/>
    <tableColumn id="59" xr3:uid="{CB4B62B5-2F43-449E-AC94-95228D97DCF9}" uniqueName="59" name="Washing Machine" queryTableFieldId="59"/>
    <tableColumn id="64" xr3:uid="{0B5860E4-A595-468A-AC99-D10C37FD0A99}" uniqueName="64" name="Fan" queryTableFieldId="64"/>
    <tableColumn id="60" xr3:uid="{E2EF1DA5-3731-447E-941F-712952D9EEFC}" uniqueName="60" name="Exhaust Fan" queryTableFieldId="60"/>
    <tableColumn id="69" xr3:uid="{30B5EB0D-C166-4EF1-8851-ED0C0521BAA0}" uniqueName="69" name="Water Purifier" queryTableFieldId="97"/>
    <tableColumn id="70" xr3:uid="{05E1F125-169E-4E74-81B7-4FB1DFA485CD}" uniqueName="70" name="Geyser" queryTableFieldId="96"/>
    <tableColumn id="71" xr3:uid="{4539E926-4F00-4183-B987-6A609611F12E}" uniqueName="71" name="Light" queryTableFieldId="95"/>
    <tableColumn id="61" xr3:uid="{BA98E63B-1E7C-4947-A1A8-3D6E41018C64}" uniqueName="61" name="Chimney" queryTableFieldId="61"/>
    <tableColumn id="63" xr3:uid="{5AD2FF1F-D4E0-4A3F-8A26-B96075BD65A3}" uniqueName="63" name="Sofa" queryTableFieldId="63"/>
    <tableColumn id="65" xr3:uid="{E85F5D7A-CB17-4D22-B916-B8A9A6C9E753}" uniqueName="65" name="Bed" queryTableFieldId="65"/>
    <tableColumn id="66" xr3:uid="{54CFBCC2-D39A-4181-868B-337C24DB26D8}" uniqueName="66" name="furnishing_type (num)" queryTableFieldId="66"/>
    <tableColumn id="75" xr3:uid="{F0DC9617-1177-424B-999C-93162A2A1BD9}" uniqueName="75" name="furnishing_type (name)" queryTableFieldId="116" dataDxfId="42"/>
    <tableColumn id="54" xr3:uid="{D1712AAB-7694-4F89-A859-9389C917EBBB}" uniqueName="54" name="price" queryTableFieldId="109"/>
    <tableColumn id="57" xr3:uid="{0669606A-3875-4FDF-8E64-6CE9247AA2BA}" uniqueName="57" name="price_per_sqft" queryTableFieldId="110"/>
    <tableColumn id="62" xr3:uid="{59C2CA0E-8B1F-47BD-BB82-F2F6DE448990}" uniqueName="62" name="prestaciones del inmueble 'nice to have'" queryTableFieldId="198" dataDxfId="41">
      <calculatedColumnFormula>SUM(Flats_Data_limpia[[#This Row],[AC]:[Bed]])</calculatedColumnFormula>
    </tableColumn>
    <tableColumn id="72" xr3:uid="{DA3E8FE3-42C6-41A4-94C0-8E6F1CF1DB5A}" uniqueName="72" name="prestaciones de la comunidad 'nice for luxuryscore'" queryTableFieldId="200" dataDxfId="40">
      <calculatedColumnFormula>SUM(Flats_Data_limpia[[#This Row],[Servant_Room]:[gym]])</calculatedColumnFormula>
    </tableColumn>
    <tableColumn id="73" xr3:uid="{3E5B5443-9A62-49AE-A30C-15B4865A5252}" uniqueName="73" name="prestaciones de servicios próximos" queryTableFieldId="201" dataDxfId="39">
      <calculatedColumnFormula>SUM(Flats_Data_limpia[[#This Row],[Hospital]:[Hotel]])</calculatedColumnFormula>
    </tableColumn>
  </tableColumns>
  <tableStyleInfo name="tabla base"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B2EF7-7EBB-4E04-8FBB-8BE538660629}">
  <dimension ref="A1"/>
  <sheetViews>
    <sheetView tabSelected="1" topLeftCell="A2" zoomScale="50" zoomScaleNormal="50" workbookViewId="0">
      <selection activeCell="AC29" sqref="AC29"/>
    </sheetView>
  </sheetViews>
  <sheetFormatPr baseColWidth="10" defaultRowHeight="14.5" x14ac:dyDescent="0.3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8F3C5-F8BB-4972-A66B-845271CF7352}">
  <dimension ref="B2:V49"/>
  <sheetViews>
    <sheetView showGridLines="0" zoomScale="91" workbookViewId="0">
      <selection activeCell="E10" sqref="E10"/>
    </sheetView>
  </sheetViews>
  <sheetFormatPr baseColWidth="10" defaultRowHeight="14.5" x14ac:dyDescent="0.35"/>
  <cols>
    <col min="2" max="2" width="52.36328125" bestFit="1" customWidth="1"/>
    <col min="3" max="3" width="11.36328125" bestFit="1" customWidth="1"/>
    <col min="6" max="6" width="22.6328125" bestFit="1" customWidth="1"/>
    <col min="7" max="7" width="14.36328125" bestFit="1" customWidth="1"/>
    <col min="8" max="8" width="17.1796875" bestFit="1" customWidth="1"/>
    <col min="9" max="9" width="12" bestFit="1" customWidth="1"/>
    <col min="10" max="10" width="11.90625" bestFit="1" customWidth="1"/>
    <col min="11" max="11" width="12.6328125" bestFit="1" customWidth="1"/>
    <col min="12" max="12" width="14.1796875" bestFit="1" customWidth="1"/>
    <col min="13" max="13" width="14.7265625" bestFit="1" customWidth="1"/>
    <col min="14" max="14" width="19.6328125" bestFit="1" customWidth="1"/>
    <col min="15" max="15" width="14.08984375" bestFit="1" customWidth="1"/>
    <col min="16" max="16" width="12.90625" bestFit="1" customWidth="1"/>
    <col min="17" max="17" width="10.81640625" bestFit="1" customWidth="1"/>
    <col min="19" max="19" width="16.26953125" customWidth="1"/>
    <col min="20" max="22" width="25.1796875" customWidth="1"/>
  </cols>
  <sheetData>
    <row r="2" spans="2:22" x14ac:dyDescent="0.35">
      <c r="B2" s="35" t="s">
        <v>923</v>
      </c>
      <c r="C2" s="35"/>
    </row>
    <row r="3" spans="2:22" x14ac:dyDescent="0.35">
      <c r="B3" s="35"/>
      <c r="C3" s="35"/>
      <c r="S3" s="53" t="s">
        <v>949</v>
      </c>
      <c r="T3" s="53"/>
      <c r="U3" s="53"/>
      <c r="V3" s="53"/>
    </row>
    <row r="4" spans="2:22" ht="15.5" x14ac:dyDescent="0.35">
      <c r="B4" s="45" t="s">
        <v>905</v>
      </c>
      <c r="C4" s="36">
        <f>COUNTA(Flats_Data_limpia[residence_name / society])</f>
        <v>2889</v>
      </c>
      <c r="F4" s="19" t="s">
        <v>912</v>
      </c>
      <c r="G4" t="s">
        <v>913</v>
      </c>
      <c r="I4" s="18"/>
      <c r="J4" s="18"/>
      <c r="K4" s="18"/>
    </row>
    <row r="5" spans="2:22" ht="26.5" customHeight="1" x14ac:dyDescent="0.35">
      <c r="B5" s="45" t="s">
        <v>910</v>
      </c>
      <c r="C5" s="37">
        <f>AVERAGE(Flats_Data_limpia[price_EUR])</f>
        <v>169754.58982346833</v>
      </c>
      <c r="F5" t="s">
        <v>87</v>
      </c>
      <c r="G5" s="1">
        <v>209670.5459770115</v>
      </c>
      <c r="S5" s="24" t="s">
        <v>7</v>
      </c>
      <c r="T5" s="25" t="s">
        <v>941</v>
      </c>
      <c r="U5" s="25" t="s">
        <v>942</v>
      </c>
      <c r="V5" s="25" t="s">
        <v>943</v>
      </c>
    </row>
    <row r="6" spans="2:22" ht="18" x14ac:dyDescent="0.4">
      <c r="B6" s="45" t="s">
        <v>906</v>
      </c>
      <c r="C6" s="38">
        <v>16000</v>
      </c>
      <c r="F6" t="s">
        <v>93</v>
      </c>
      <c r="G6" s="1">
        <v>153375.14112903227</v>
      </c>
      <c r="S6" s="26" t="s">
        <v>914</v>
      </c>
      <c r="T6" s="29">
        <v>1.3149466192170818</v>
      </c>
      <c r="U6" s="29">
        <v>1.2562277580071175</v>
      </c>
      <c r="V6" s="30">
        <v>3.4448398576512456</v>
      </c>
    </row>
    <row r="7" spans="2:22" ht="18" x14ac:dyDescent="0.4">
      <c r="B7" s="45" t="s">
        <v>907</v>
      </c>
      <c r="C7" s="38">
        <v>1500000</v>
      </c>
      <c r="F7" t="s">
        <v>90</v>
      </c>
      <c r="G7" s="1">
        <v>188465.64885496182</v>
      </c>
      <c r="S7" s="27" t="s">
        <v>915</v>
      </c>
      <c r="T7" s="31">
        <v>3.1674876847290641</v>
      </c>
      <c r="U7" s="31">
        <v>5.7832512315270934</v>
      </c>
      <c r="V7" s="32">
        <v>4.152709359605911</v>
      </c>
    </row>
    <row r="8" spans="2:22" ht="18" x14ac:dyDescent="0.4">
      <c r="B8" s="45" t="s">
        <v>927</v>
      </c>
      <c r="C8" s="39">
        <f>AVERAGE(Flats_Data_limpia[price_per_sqft_EUR])</f>
        <v>9320.547627294769</v>
      </c>
      <c r="F8" t="s">
        <v>78</v>
      </c>
      <c r="G8" s="1">
        <v>167497.46196403872</v>
      </c>
      <c r="S8" s="27" t="s">
        <v>916</v>
      </c>
      <c r="T8" s="31">
        <v>4.2836257309941521</v>
      </c>
      <c r="U8" s="31">
        <v>8.314327485380117</v>
      </c>
      <c r="V8" s="32">
        <v>4.1491228070175437</v>
      </c>
    </row>
    <row r="9" spans="2:22" ht="18" x14ac:dyDescent="0.4">
      <c r="B9" s="36"/>
      <c r="C9" s="36"/>
      <c r="F9" t="s">
        <v>83</v>
      </c>
      <c r="G9" s="1">
        <v>144440.95238095237</v>
      </c>
      <c r="S9" s="27" t="s">
        <v>917</v>
      </c>
      <c r="T9" s="31">
        <v>3.4542372881355932</v>
      </c>
      <c r="U9" s="31">
        <v>10.586440677966102</v>
      </c>
      <c r="V9" s="32">
        <v>3.9796610169491524</v>
      </c>
    </row>
    <row r="10" spans="2:22" ht="18" x14ac:dyDescent="0.4">
      <c r="B10" s="46" t="s">
        <v>921</v>
      </c>
      <c r="C10" s="46"/>
      <c r="F10" t="s">
        <v>132</v>
      </c>
      <c r="G10" s="1">
        <v>171157.59689922479</v>
      </c>
      <c r="S10" s="27" t="s">
        <v>918</v>
      </c>
      <c r="T10" s="31">
        <v>4.25</v>
      </c>
      <c r="U10" s="31">
        <v>12.543010752688172</v>
      </c>
      <c r="V10" s="32">
        <v>4.354838709677419</v>
      </c>
    </row>
    <row r="11" spans="2:22" ht="18" x14ac:dyDescent="0.4">
      <c r="B11" s="45" t="s">
        <v>909</v>
      </c>
      <c r="C11" s="36">
        <f>COUNTIF(Flats_Data_limpia[[#All],[BHK - category]],"plurifamiliar")</f>
        <v>1892</v>
      </c>
      <c r="F11" t="s">
        <v>911</v>
      </c>
      <c r="G11" s="1">
        <v>169754.58982346833</v>
      </c>
      <c r="S11" s="27" t="s">
        <v>919</v>
      </c>
      <c r="T11" s="31">
        <v>5.1567567567567565</v>
      </c>
      <c r="U11" s="31">
        <v>14.572972972972973</v>
      </c>
      <c r="V11" s="32">
        <v>4.2945945945945949</v>
      </c>
    </row>
    <row r="12" spans="2:22" ht="18" x14ac:dyDescent="0.4">
      <c r="B12" s="45" t="s">
        <v>908</v>
      </c>
      <c r="C12" s="36">
        <f>COUNTIF(Flats_Data_limpia[[#All],[BHK - category]],"unifamiliar")</f>
        <v>997</v>
      </c>
      <c r="S12" s="28" t="s">
        <v>920</v>
      </c>
      <c r="T12" s="33">
        <v>7.9578163771712163</v>
      </c>
      <c r="U12" s="33">
        <v>16.379652605459057</v>
      </c>
      <c r="V12" s="34">
        <v>4.4267990074441688</v>
      </c>
    </row>
    <row r="13" spans="2:22" ht="15.5" x14ac:dyDescent="0.35">
      <c r="B13" s="36"/>
      <c r="C13" s="36"/>
    </row>
    <row r="14" spans="2:22" ht="15.5" x14ac:dyDescent="0.35">
      <c r="B14" s="36"/>
      <c r="C14" s="36"/>
    </row>
    <row r="15" spans="2:22" ht="15.5" customHeight="1" x14ac:dyDescent="0.35">
      <c r="B15" s="46" t="s">
        <v>922</v>
      </c>
      <c r="C15" s="46"/>
    </row>
    <row r="16" spans="2:22" ht="15.5" x14ac:dyDescent="0.35">
      <c r="B16" s="40" t="s">
        <v>924</v>
      </c>
      <c r="C16" s="41">
        <f>AVERAGE(Flats_Data_limpia[luxury_score])</f>
        <v>32.374870197300105</v>
      </c>
    </row>
    <row r="17" spans="2:16" ht="31" x14ac:dyDescent="0.35">
      <c r="B17" s="42" t="s">
        <v>925</v>
      </c>
      <c r="C17" s="43">
        <f>COUNTIF(Flats_Data_limpia[luxury_score],"&lt;=" &amp; KPIs!C16)</f>
        <v>1513</v>
      </c>
    </row>
    <row r="18" spans="2:16" ht="15.5" x14ac:dyDescent="0.35">
      <c r="B18" s="36" t="s">
        <v>926</v>
      </c>
      <c r="C18" s="44">
        <f>C17/C4</f>
        <v>0.52371062651436484</v>
      </c>
    </row>
    <row r="21" spans="2:16" x14ac:dyDescent="0.35">
      <c r="B21" s="23"/>
      <c r="C21" s="23"/>
    </row>
    <row r="22" spans="2:16" x14ac:dyDescent="0.35">
      <c r="B22" s="22"/>
      <c r="C22" s="22"/>
    </row>
    <row r="23" spans="2:16" x14ac:dyDescent="0.35">
      <c r="B23" s="22"/>
      <c r="C23" s="22"/>
    </row>
    <row r="25" spans="2:16" x14ac:dyDescent="0.35">
      <c r="F25" t="s">
        <v>938</v>
      </c>
      <c r="G25" t="s">
        <v>934</v>
      </c>
      <c r="H25" t="s">
        <v>935</v>
      </c>
      <c r="I25" t="s">
        <v>936</v>
      </c>
      <c r="J25" t="s">
        <v>937</v>
      </c>
      <c r="K25" t="s">
        <v>933</v>
      </c>
      <c r="L25" t="s">
        <v>932</v>
      </c>
      <c r="M25" t="s">
        <v>928</v>
      </c>
      <c r="N25" t="s">
        <v>929</v>
      </c>
      <c r="O25" t="s">
        <v>930</v>
      </c>
      <c r="P25" t="s">
        <v>931</v>
      </c>
    </row>
    <row r="26" spans="2:16" x14ac:dyDescent="0.35">
      <c r="F26" s="20">
        <v>1394</v>
      </c>
      <c r="G26" s="20">
        <v>2364</v>
      </c>
      <c r="H26" s="20">
        <v>1472</v>
      </c>
      <c r="I26" s="20">
        <v>306</v>
      </c>
      <c r="J26" s="20">
        <v>434</v>
      </c>
      <c r="K26" s="20">
        <v>641</v>
      </c>
      <c r="L26" s="20">
        <v>2184</v>
      </c>
      <c r="M26" s="20">
        <v>1238</v>
      </c>
      <c r="N26" s="20">
        <v>716</v>
      </c>
      <c r="O26" s="20">
        <v>1760</v>
      </c>
      <c r="P26" s="20">
        <v>669</v>
      </c>
    </row>
    <row r="31" spans="2:16" x14ac:dyDescent="0.35">
      <c r="K31" s="47" t="s">
        <v>939</v>
      </c>
      <c r="L31" s="48"/>
      <c r="M31" s="49">
        <f>2364/2889</f>
        <v>0.81827622014537904</v>
      </c>
    </row>
    <row r="32" spans="2:16" x14ac:dyDescent="0.35">
      <c r="K32" s="50" t="s">
        <v>940</v>
      </c>
      <c r="L32" s="51"/>
      <c r="M32" s="52">
        <f>2184/2889</f>
        <v>0.75597092419522327</v>
      </c>
    </row>
    <row r="47" spans="6:9" x14ac:dyDescent="0.35">
      <c r="F47" t="s">
        <v>947</v>
      </c>
      <c r="G47" t="s">
        <v>946</v>
      </c>
      <c r="H47" t="s">
        <v>944</v>
      </c>
      <c r="I47" t="s">
        <v>945</v>
      </c>
    </row>
    <row r="48" spans="6:9" x14ac:dyDescent="0.35">
      <c r="F48" s="20">
        <v>2044</v>
      </c>
      <c r="G48" s="20">
        <v>2408</v>
      </c>
      <c r="H48" s="20">
        <v>1609</v>
      </c>
      <c r="I48" s="20">
        <v>1682</v>
      </c>
    </row>
    <row r="49" spans="5:9" x14ac:dyDescent="0.35">
      <c r="E49" t="s">
        <v>948</v>
      </c>
      <c r="F49" s="21">
        <f>F48/$C$4</f>
        <v>0.70751124956732436</v>
      </c>
      <c r="G49" s="21">
        <f t="shared" ref="G49:I49" si="0">G48/$C$4</f>
        <v>0.8335064035998615</v>
      </c>
      <c r="H49" s="21">
        <f t="shared" si="0"/>
        <v>0.55694011768778129</v>
      </c>
      <c r="I49" s="21">
        <f t="shared" si="0"/>
        <v>0.58220837660089997</v>
      </c>
    </row>
  </sheetData>
  <mergeCells count="7">
    <mergeCell ref="K31:L31"/>
    <mergeCell ref="K32:L32"/>
    <mergeCell ref="B2:C3"/>
    <mergeCell ref="S3:V3"/>
    <mergeCell ref="B10:C10"/>
    <mergeCell ref="I4:K4"/>
    <mergeCell ref="B15:C15"/>
  </mergeCells>
  <pageMargins left="0.7" right="0.7" top="0.75" bottom="0.75" header="0.3" footer="0.3"/>
  <pageSetup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4AACE-45F6-4851-95F1-299E6378B2FD}">
  <sheetPr>
    <tabColor rgb="FF4847F5"/>
  </sheetPr>
  <dimension ref="A1:BW2890"/>
  <sheetViews>
    <sheetView topLeftCell="M1" workbookViewId="0">
      <selection activeCell="A2" sqref="A2"/>
    </sheetView>
  </sheetViews>
  <sheetFormatPr baseColWidth="10" defaultRowHeight="14.5" x14ac:dyDescent="0.35"/>
  <cols>
    <col min="1" max="1" width="38.7265625" bestFit="1" customWidth="1"/>
    <col min="2" max="2" width="27.26953125" bestFit="1" customWidth="1"/>
    <col min="3" max="3" width="27.26953125" customWidth="1"/>
    <col min="4" max="6" width="19.36328125" bestFit="1" customWidth="1"/>
    <col min="7" max="8" width="16.7265625" bestFit="1" customWidth="1"/>
    <col min="9" max="9" width="13.26953125" bestFit="1" customWidth="1"/>
    <col min="10" max="10" width="16.7265625" bestFit="1" customWidth="1"/>
    <col min="11" max="11" width="19.7265625" bestFit="1" customWidth="1"/>
    <col min="12" max="12" width="27.26953125" bestFit="1" customWidth="1"/>
    <col min="13" max="13" width="19.7265625" bestFit="1" customWidth="1"/>
    <col min="14" max="14" width="15.08984375" bestFit="1" customWidth="1"/>
    <col min="15" max="15" width="13.54296875" bestFit="1" customWidth="1"/>
    <col min="16" max="16" width="13.36328125" bestFit="1" customWidth="1"/>
    <col min="17" max="17" width="13.08984375" bestFit="1" customWidth="1"/>
    <col min="18" max="18" width="15" bestFit="1" customWidth="1"/>
    <col min="19" max="19" width="13.26953125" bestFit="1" customWidth="1"/>
    <col min="20" max="20" width="14.7265625" bestFit="1" customWidth="1"/>
    <col min="21" max="21" width="19.7265625" bestFit="1" customWidth="1"/>
    <col min="22" max="22" width="11.54296875" bestFit="1" customWidth="1"/>
    <col min="23" max="23" width="15.90625" bestFit="1" customWidth="1"/>
    <col min="24" max="24" width="17" bestFit="1" customWidth="1"/>
    <col min="25" max="25" width="15.90625" bestFit="1" customWidth="1"/>
    <col min="27" max="27" width="15.26953125" bestFit="1" customWidth="1"/>
    <col min="28" max="28" width="11.81640625" bestFit="1" customWidth="1"/>
    <col min="29" max="29" width="8.81640625" bestFit="1" customWidth="1"/>
    <col min="30" max="31" width="12.6328125" bestFit="1" customWidth="1"/>
    <col min="32" max="32" width="14.6328125" bestFit="1" customWidth="1"/>
    <col min="33" max="33" width="15.36328125" bestFit="1" customWidth="1"/>
    <col min="34" max="34" width="14.54296875" bestFit="1" customWidth="1"/>
    <col min="35" max="35" width="15.36328125" bestFit="1" customWidth="1"/>
    <col min="36" max="36" width="14.54296875" bestFit="1" customWidth="1"/>
    <col min="37" max="37" width="8.81640625" bestFit="1" customWidth="1"/>
    <col min="38" max="38" width="9.81640625" bestFit="1" customWidth="1"/>
    <col min="39" max="40" width="11.7265625" bestFit="1" customWidth="1"/>
    <col min="41" max="41" width="17" bestFit="1" customWidth="1"/>
    <col min="42" max="42" width="11.7265625" bestFit="1" customWidth="1"/>
    <col min="43" max="44" width="13.6328125" bestFit="1" customWidth="1"/>
    <col min="45" max="45" width="10.08984375" bestFit="1" customWidth="1"/>
    <col min="46" max="47" width="15.81640625" bestFit="1" customWidth="1"/>
    <col min="48" max="48" width="9.36328125" bestFit="1" customWidth="1"/>
    <col min="49" max="49" width="14.1796875" bestFit="1" customWidth="1"/>
    <col min="50" max="50" width="9.36328125" bestFit="1" customWidth="1"/>
    <col min="51" max="52" width="14.1796875" bestFit="1" customWidth="1"/>
    <col min="53" max="53" width="11.1796875" bestFit="1" customWidth="1"/>
    <col min="54" max="54" width="12" bestFit="1" customWidth="1"/>
    <col min="55" max="55" width="11.1796875" bestFit="1" customWidth="1"/>
    <col min="56" max="57" width="12" bestFit="1" customWidth="1"/>
    <col min="58" max="58" width="7.7265625" bestFit="1" customWidth="1"/>
    <col min="59" max="59" width="16.7265625" bestFit="1" customWidth="1"/>
    <col min="60" max="60" width="15.54296875" bestFit="1" customWidth="1"/>
    <col min="61" max="61" width="17.81640625" bestFit="1" customWidth="1"/>
    <col min="62" max="62" width="13.1796875" bestFit="1" customWidth="1"/>
    <col min="63" max="64" width="17.81640625" bestFit="1" customWidth="1"/>
    <col min="65" max="65" width="13.1796875" bestFit="1" customWidth="1"/>
    <col min="66" max="67" width="10.6328125" bestFit="1" customWidth="1"/>
    <col min="68" max="68" width="6.26953125" bestFit="1" customWidth="1"/>
    <col min="69" max="69" width="21.6328125" bestFit="1" customWidth="1"/>
    <col min="70" max="71" width="22.54296875" bestFit="1" customWidth="1"/>
    <col min="72" max="72" width="8.36328125" bestFit="1" customWidth="1"/>
    <col min="73" max="73" width="16" bestFit="1" customWidth="1"/>
    <col min="74" max="74" width="36.90625" bestFit="1" customWidth="1"/>
    <col min="75" max="75" width="46.36328125" bestFit="1" customWidth="1"/>
    <col min="76" max="76" width="32.54296875" bestFit="1" customWidth="1"/>
  </cols>
  <sheetData>
    <row r="1" spans="1:75" x14ac:dyDescent="0.35">
      <c r="A1" t="s">
        <v>0</v>
      </c>
      <c r="B1" t="s">
        <v>1</v>
      </c>
      <c r="C1" t="s">
        <v>2</v>
      </c>
      <c r="D1" s="1" t="s">
        <v>3</v>
      </c>
      <c r="E1" s="1" t="s">
        <v>4</v>
      </c>
      <c r="F1" t="s">
        <v>5</v>
      </c>
      <c r="G1" t="s">
        <v>6</v>
      </c>
      <c r="H1" t="s">
        <v>7</v>
      </c>
      <c r="I1" s="2" t="s">
        <v>8</v>
      </c>
      <c r="J1" s="2" t="s">
        <v>9</v>
      </c>
      <c r="K1" s="2" t="s">
        <v>10</v>
      </c>
      <c r="L1" s="2" t="s">
        <v>11</v>
      </c>
      <c r="M1" s="3" t="s">
        <v>12</v>
      </c>
      <c r="N1" s="3" t="s">
        <v>13</v>
      </c>
      <c r="O1" s="3" t="s">
        <v>14</v>
      </c>
      <c r="P1" s="3" t="s">
        <v>15</v>
      </c>
      <c r="Q1" s="3" t="s">
        <v>16</v>
      </c>
      <c r="R1" s="3" t="s">
        <v>17</v>
      </c>
      <c r="S1" t="s">
        <v>18</v>
      </c>
      <c r="T1" s="4" t="s">
        <v>19</v>
      </c>
      <c r="U1" s="4" t="s">
        <v>20</v>
      </c>
      <c r="V1" s="4" t="s">
        <v>21</v>
      </c>
      <c r="W1" s="4" t="s">
        <v>22</v>
      </c>
      <c r="X1" s="4" t="s">
        <v>23</v>
      </c>
      <c r="Y1" s="4" t="s">
        <v>24</v>
      </c>
      <c r="Z1" s="4" t="s">
        <v>26</v>
      </c>
      <c r="AA1" s="4" t="s">
        <v>27</v>
      </c>
      <c r="AB1" s="4" t="s">
        <v>28</v>
      </c>
      <c r="AC1" s="4" t="s">
        <v>29</v>
      </c>
      <c r="AD1" s="4" t="s">
        <v>30</v>
      </c>
      <c r="AE1" s="4" t="s">
        <v>31</v>
      </c>
      <c r="AF1" s="4" t="s">
        <v>32</v>
      </c>
      <c r="AG1" s="4" t="s">
        <v>33</v>
      </c>
      <c r="AH1" s="4" t="s">
        <v>34</v>
      </c>
      <c r="AI1" s="4" t="s">
        <v>35</v>
      </c>
      <c r="AJ1" s="4" t="s">
        <v>36</v>
      </c>
      <c r="AK1" s="4" t="s">
        <v>37</v>
      </c>
      <c r="AL1" s="4" t="s">
        <v>38</v>
      </c>
      <c r="AM1" s="4" t="s">
        <v>39</v>
      </c>
      <c r="AN1" t="s">
        <v>25</v>
      </c>
      <c r="AO1" t="s">
        <v>40</v>
      </c>
      <c r="AP1" t="s">
        <v>41</v>
      </c>
      <c r="AQ1" t="s">
        <v>42</v>
      </c>
      <c r="AR1" t="s">
        <v>43</v>
      </c>
      <c r="AS1" t="s">
        <v>44</v>
      </c>
      <c r="AT1" t="s">
        <v>45</v>
      </c>
      <c r="AU1" t="s">
        <v>46</v>
      </c>
      <c r="AV1" t="s">
        <v>47</v>
      </c>
      <c r="AW1" t="s">
        <v>48</v>
      </c>
      <c r="AX1"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t="s">
        <v>69</v>
      </c>
      <c r="BS1" s="5" t="s">
        <v>70</v>
      </c>
      <c r="BT1" s="5" t="s">
        <v>71</v>
      </c>
      <c r="BU1" t="s">
        <v>72</v>
      </c>
      <c r="BV1" t="s">
        <v>73</v>
      </c>
      <c r="BW1" t="s">
        <v>74</v>
      </c>
    </row>
    <row r="2" spans="1:75" x14ac:dyDescent="0.35">
      <c r="A2" t="s">
        <v>75</v>
      </c>
      <c r="B2" t="s">
        <v>76</v>
      </c>
      <c r="C2" t="str">
        <f t="shared" ref="C2:C65" si="0">IFERROR(IF(SEARCH("Gurgaon",B2)&gt;0,"Ciudad de Gurgaon","Distrito de Gurgaon"),"Distrito de Gurgaon")</f>
        <v>Distrito de Gurgaon</v>
      </c>
      <c r="D2" s="1">
        <f t="shared" ref="D2:D65" si="1">BS2*100000*0.01</f>
        <v>700000</v>
      </c>
      <c r="E2" s="1">
        <v>700</v>
      </c>
      <c r="F2" t="s">
        <v>77</v>
      </c>
      <c r="G2" t="s">
        <v>78</v>
      </c>
      <c r="H2">
        <v>28</v>
      </c>
      <c r="I2">
        <v>6.3636363636363602E-2</v>
      </c>
      <c r="L2">
        <v>6000</v>
      </c>
      <c r="M2">
        <v>4</v>
      </c>
      <c r="N2">
        <v>4</v>
      </c>
      <c r="O2">
        <v>3</v>
      </c>
      <c r="P2">
        <v>4</v>
      </c>
      <c r="Q2" t="str">
        <f>IF(Flats_Data_limpia[[#This Row],[BHK]]&gt;=3,"plurifamiliar","unifamiliar")</f>
        <v>plurifamiliar</v>
      </c>
      <c r="R2">
        <v>31</v>
      </c>
      <c r="S2">
        <v>6</v>
      </c>
      <c r="T2">
        <v>1</v>
      </c>
      <c r="U2">
        <v>0</v>
      </c>
      <c r="V2">
        <v>0</v>
      </c>
      <c r="W2">
        <v>0</v>
      </c>
      <c r="X2">
        <v>0</v>
      </c>
      <c r="Y2">
        <v>1</v>
      </c>
      <c r="Z2">
        <v>1</v>
      </c>
      <c r="AA2">
        <v>0</v>
      </c>
      <c r="AB2">
        <v>0</v>
      </c>
      <c r="AC2">
        <v>0</v>
      </c>
      <c r="AD2">
        <v>1</v>
      </c>
      <c r="AE2">
        <v>1</v>
      </c>
      <c r="AF2">
        <v>1</v>
      </c>
      <c r="AG2">
        <v>0</v>
      </c>
      <c r="AH2">
        <v>1</v>
      </c>
      <c r="AI2">
        <v>1</v>
      </c>
      <c r="AJ2">
        <v>0</v>
      </c>
      <c r="AK2">
        <v>1</v>
      </c>
      <c r="AL2">
        <v>0</v>
      </c>
      <c r="AM2">
        <v>1</v>
      </c>
      <c r="AN2">
        <v>0</v>
      </c>
      <c r="AO2">
        <v>1</v>
      </c>
      <c r="AP2">
        <v>0</v>
      </c>
      <c r="AQ2">
        <v>1</v>
      </c>
      <c r="AR2">
        <v>1</v>
      </c>
      <c r="AS2">
        <v>1</v>
      </c>
      <c r="AT2">
        <v>1</v>
      </c>
      <c r="AU2">
        <v>1</v>
      </c>
      <c r="AV2">
        <v>0</v>
      </c>
      <c r="AW2">
        <v>0</v>
      </c>
      <c r="AX2">
        <v>1</v>
      </c>
      <c r="AY2">
        <v>0</v>
      </c>
      <c r="AZ2">
        <v>0</v>
      </c>
      <c r="BA2">
        <v>0</v>
      </c>
      <c r="BB2">
        <v>0</v>
      </c>
      <c r="BC2">
        <v>0</v>
      </c>
      <c r="BD2">
        <v>0</v>
      </c>
      <c r="BE2">
        <v>0</v>
      </c>
      <c r="BF2">
        <v>0</v>
      </c>
      <c r="BG2">
        <v>0</v>
      </c>
      <c r="BH2">
        <v>0</v>
      </c>
      <c r="BI2">
        <v>0</v>
      </c>
      <c r="BJ2">
        <v>0</v>
      </c>
      <c r="BK2">
        <v>0</v>
      </c>
      <c r="BL2">
        <v>0</v>
      </c>
      <c r="BM2">
        <v>0</v>
      </c>
      <c r="BN2">
        <v>0</v>
      </c>
      <c r="BO2">
        <v>0</v>
      </c>
      <c r="BP2">
        <v>0</v>
      </c>
      <c r="BQ2">
        <v>0</v>
      </c>
      <c r="BR2" t="s">
        <v>79</v>
      </c>
      <c r="BS2">
        <v>700</v>
      </c>
      <c r="BT2">
        <v>700</v>
      </c>
      <c r="BU2">
        <f>SUM(Flats_Data_limpia[[#This Row],[AC]:[Bed]])</f>
        <v>0</v>
      </c>
      <c r="BV2">
        <f>SUM(Flats_Data_limpia[[#This Row],[Servant_Room]:[gym]])</f>
        <v>10</v>
      </c>
      <c r="BW2">
        <f>SUM(Flats_Data_limpia[[#This Row],[Hospital]:[Hotel]])</f>
        <v>7</v>
      </c>
    </row>
    <row r="3" spans="1:75" x14ac:dyDescent="0.35">
      <c r="A3" t="s">
        <v>80</v>
      </c>
      <c r="B3" t="s">
        <v>81</v>
      </c>
      <c r="C3" t="str">
        <f t="shared" si="0"/>
        <v>Ciudad de Gurgaon</v>
      </c>
      <c r="D3" s="1">
        <f t="shared" si="1"/>
        <v>185000</v>
      </c>
      <c r="E3" s="1">
        <v>8043</v>
      </c>
      <c r="F3" t="s">
        <v>82</v>
      </c>
      <c r="G3" t="s">
        <v>83</v>
      </c>
      <c r="H3">
        <v>0</v>
      </c>
      <c r="I3">
        <v>2.3001367648887199E-2</v>
      </c>
      <c r="J3">
        <v>2300</v>
      </c>
      <c r="M3">
        <v>4</v>
      </c>
      <c r="N3">
        <v>4</v>
      </c>
      <c r="O3">
        <v>0</v>
      </c>
      <c r="P3">
        <v>4</v>
      </c>
      <c r="Q3" t="str">
        <f>IF(Flats_Data_limpia[[#This Row],[BHK]]&gt;=3,"plurifamiliar","unifamiliar")</f>
        <v>plurifamiliar</v>
      </c>
      <c r="R3">
        <v>4</v>
      </c>
      <c r="S3">
        <v>4</v>
      </c>
      <c r="T3">
        <v>0</v>
      </c>
      <c r="U3">
        <v>0</v>
      </c>
      <c r="V3">
        <v>0</v>
      </c>
      <c r="W3">
        <v>0</v>
      </c>
      <c r="AO3">
        <v>1</v>
      </c>
      <c r="AP3">
        <v>0</v>
      </c>
      <c r="AQ3">
        <v>0</v>
      </c>
      <c r="AR3">
        <v>1</v>
      </c>
      <c r="AS3">
        <v>1</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t="s">
        <v>79</v>
      </c>
      <c r="BS3">
        <v>185</v>
      </c>
      <c r="BT3">
        <v>8043</v>
      </c>
      <c r="BU3">
        <f>SUM(Flats_Data_limpia[[#This Row],[AC]:[Bed]])</f>
        <v>0</v>
      </c>
      <c r="BV3">
        <f>SUM(Flats_Data_limpia[[#This Row],[Servant_Room]:[gym]])</f>
        <v>0</v>
      </c>
      <c r="BW3">
        <f>SUM(Flats_Data_limpia[[#This Row],[Hospital]:[Hotel]])</f>
        <v>3</v>
      </c>
    </row>
    <row r="4" spans="1:75" x14ac:dyDescent="0.35">
      <c r="A4" t="s">
        <v>84</v>
      </c>
      <c r="B4" t="s">
        <v>85</v>
      </c>
      <c r="C4" t="str">
        <f t="shared" si="0"/>
        <v>Ciudad de Gurgaon</v>
      </c>
      <c r="D4" s="1">
        <f t="shared" si="1"/>
        <v>90000</v>
      </c>
      <c r="E4" s="1">
        <v>11250</v>
      </c>
      <c r="F4" t="s">
        <v>86</v>
      </c>
      <c r="G4" t="s">
        <v>87</v>
      </c>
      <c r="H4">
        <v>21</v>
      </c>
      <c r="I4">
        <v>8.0000000000000002E-3</v>
      </c>
      <c r="J4">
        <v>800</v>
      </c>
      <c r="M4">
        <v>3</v>
      </c>
      <c r="N4">
        <v>2</v>
      </c>
      <c r="O4">
        <v>2</v>
      </c>
      <c r="P4">
        <v>3</v>
      </c>
      <c r="Q4" t="str">
        <f>IF(Flats_Data_limpia[[#This Row],[BHK]]&gt;=3,"plurifamiliar","unifamiliar")</f>
        <v>plurifamiliar</v>
      </c>
      <c r="R4">
        <v>4</v>
      </c>
      <c r="S4">
        <v>4</v>
      </c>
      <c r="T4">
        <v>0</v>
      </c>
      <c r="U4">
        <v>0</v>
      </c>
      <c r="V4">
        <v>0</v>
      </c>
      <c r="W4">
        <v>0</v>
      </c>
      <c r="X4">
        <v>0</v>
      </c>
      <c r="Y4">
        <v>0</v>
      </c>
      <c r="Z4">
        <v>1</v>
      </c>
      <c r="AA4">
        <v>0</v>
      </c>
      <c r="AB4">
        <v>0</v>
      </c>
      <c r="AC4">
        <v>0</v>
      </c>
      <c r="AD4">
        <v>0</v>
      </c>
      <c r="AE4">
        <v>0</v>
      </c>
      <c r="AF4">
        <v>1</v>
      </c>
      <c r="AG4">
        <v>1</v>
      </c>
      <c r="AH4">
        <v>0</v>
      </c>
      <c r="AI4">
        <v>1</v>
      </c>
      <c r="AJ4">
        <v>0</v>
      </c>
      <c r="AK4">
        <v>1</v>
      </c>
      <c r="AL4">
        <v>0</v>
      </c>
      <c r="AM4">
        <v>0</v>
      </c>
      <c r="AN4">
        <v>0</v>
      </c>
      <c r="AY4">
        <v>0</v>
      </c>
      <c r="AZ4">
        <v>1</v>
      </c>
      <c r="BA4">
        <v>0</v>
      </c>
      <c r="BB4">
        <v>0</v>
      </c>
      <c r="BC4">
        <v>0</v>
      </c>
      <c r="BD4">
        <v>1</v>
      </c>
      <c r="BE4">
        <v>0</v>
      </c>
      <c r="BF4">
        <v>0</v>
      </c>
      <c r="BG4">
        <v>0</v>
      </c>
      <c r="BH4">
        <v>0</v>
      </c>
      <c r="BI4">
        <v>0</v>
      </c>
      <c r="BJ4">
        <v>0</v>
      </c>
      <c r="BK4">
        <v>0</v>
      </c>
      <c r="BL4">
        <v>0</v>
      </c>
      <c r="BM4">
        <v>0</v>
      </c>
      <c r="BN4">
        <v>0</v>
      </c>
      <c r="BO4">
        <v>0</v>
      </c>
      <c r="BP4">
        <v>0</v>
      </c>
      <c r="BQ4">
        <v>0</v>
      </c>
      <c r="BR4" t="s">
        <v>79</v>
      </c>
      <c r="BS4">
        <v>90</v>
      </c>
      <c r="BT4">
        <v>11250</v>
      </c>
      <c r="BU4">
        <f>SUM(Flats_Data_limpia[[#This Row],[AC]:[Bed]])</f>
        <v>2</v>
      </c>
      <c r="BV4">
        <f>SUM(Flats_Data_limpia[[#This Row],[Servant_Room]:[gym]])</f>
        <v>5</v>
      </c>
      <c r="BW4">
        <f>SUM(Flats_Data_limpia[[#This Row],[Hospital]:[Hotel]])</f>
        <v>0</v>
      </c>
    </row>
    <row r="5" spans="1:75" x14ac:dyDescent="0.35">
      <c r="A5" t="s">
        <v>88</v>
      </c>
      <c r="B5" t="s">
        <v>89</v>
      </c>
      <c r="C5" t="str">
        <f t="shared" si="0"/>
        <v>Distrito de Gurgaon</v>
      </c>
      <c r="D5" s="1">
        <f t="shared" si="1"/>
        <v>110000</v>
      </c>
      <c r="E5" s="1">
        <v>6111</v>
      </c>
      <c r="F5" t="s">
        <v>86</v>
      </c>
      <c r="G5" t="s">
        <v>90</v>
      </c>
      <c r="H5">
        <v>0</v>
      </c>
      <c r="I5">
        <v>1.8000327278677699E-2</v>
      </c>
      <c r="J5">
        <v>1800</v>
      </c>
      <c r="M5">
        <v>3</v>
      </c>
      <c r="N5">
        <v>2</v>
      </c>
      <c r="O5">
        <v>3</v>
      </c>
      <c r="P5">
        <v>3</v>
      </c>
      <c r="Q5" t="str">
        <f>IF(Flats_Data_limpia[[#This Row],[BHK]]&gt;=3,"plurifamiliar","unifamiliar")</f>
        <v>plurifamiliar</v>
      </c>
      <c r="R5">
        <v>12</v>
      </c>
      <c r="S5">
        <v>5</v>
      </c>
      <c r="T5">
        <v>0</v>
      </c>
      <c r="U5">
        <v>0</v>
      </c>
      <c r="V5">
        <v>0</v>
      </c>
      <c r="W5">
        <v>0</v>
      </c>
      <c r="X5">
        <v>0</v>
      </c>
      <c r="Y5">
        <v>0</v>
      </c>
      <c r="Z5">
        <v>0</v>
      </c>
      <c r="AA5">
        <v>0</v>
      </c>
      <c r="AB5">
        <v>0</v>
      </c>
      <c r="AC5">
        <v>0</v>
      </c>
      <c r="AD5">
        <v>1</v>
      </c>
      <c r="AE5">
        <v>0</v>
      </c>
      <c r="AF5">
        <v>0</v>
      </c>
      <c r="AG5">
        <v>0</v>
      </c>
      <c r="AH5">
        <v>0</v>
      </c>
      <c r="AI5">
        <v>1</v>
      </c>
      <c r="AJ5">
        <v>0</v>
      </c>
      <c r="AK5">
        <v>1</v>
      </c>
      <c r="AL5">
        <v>0</v>
      </c>
      <c r="AM5">
        <v>0</v>
      </c>
      <c r="AN5">
        <v>0</v>
      </c>
      <c r="AO5">
        <v>1</v>
      </c>
      <c r="AP5">
        <v>0</v>
      </c>
      <c r="AQ5">
        <v>0</v>
      </c>
      <c r="AR5">
        <v>1</v>
      </c>
      <c r="AS5">
        <v>1</v>
      </c>
      <c r="AT5">
        <v>1</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t="s">
        <v>79</v>
      </c>
      <c r="BS5">
        <v>110</v>
      </c>
      <c r="BT5">
        <v>6111</v>
      </c>
      <c r="BU5">
        <f>SUM(Flats_Data_limpia[[#This Row],[AC]:[Bed]])</f>
        <v>0</v>
      </c>
      <c r="BV5">
        <f>SUM(Flats_Data_limpia[[#This Row],[Servant_Room]:[gym]])</f>
        <v>3</v>
      </c>
      <c r="BW5">
        <f>SUM(Flats_Data_limpia[[#This Row],[Hospital]:[Hotel]])</f>
        <v>4</v>
      </c>
    </row>
    <row r="6" spans="1:75" x14ac:dyDescent="0.35">
      <c r="A6" t="s">
        <v>91</v>
      </c>
      <c r="B6" t="s">
        <v>92</v>
      </c>
      <c r="C6" t="str">
        <f t="shared" si="0"/>
        <v>Ciudad de Gurgaon</v>
      </c>
      <c r="D6" s="1">
        <f t="shared" si="1"/>
        <v>97040</v>
      </c>
      <c r="E6" s="1">
        <v>7863</v>
      </c>
      <c r="F6" t="s">
        <v>86</v>
      </c>
      <c r="G6" t="s">
        <v>93</v>
      </c>
      <c r="H6">
        <v>21</v>
      </c>
      <c r="I6">
        <v>1.23413455424138E-2</v>
      </c>
      <c r="J6">
        <v>1234</v>
      </c>
      <c r="M6">
        <v>2</v>
      </c>
      <c r="N6">
        <v>2</v>
      </c>
      <c r="O6">
        <v>2</v>
      </c>
      <c r="P6">
        <v>2</v>
      </c>
      <c r="Q6" t="str">
        <f>IF(Flats_Data_limpia[[#This Row],[BHK]]&gt;=3,"plurifamiliar","unifamiliar")</f>
        <v>unifamiliar</v>
      </c>
      <c r="R6">
        <v>3</v>
      </c>
      <c r="S6">
        <v>1</v>
      </c>
      <c r="T6">
        <v>0</v>
      </c>
      <c r="U6">
        <v>1</v>
      </c>
      <c r="V6">
        <v>0</v>
      </c>
      <c r="W6">
        <v>0</v>
      </c>
      <c r="X6">
        <v>0</v>
      </c>
      <c r="Y6">
        <v>0</v>
      </c>
      <c r="Z6">
        <v>1</v>
      </c>
      <c r="AA6">
        <v>0</v>
      </c>
      <c r="AB6">
        <v>0</v>
      </c>
      <c r="AC6">
        <v>0</v>
      </c>
      <c r="AD6">
        <v>1</v>
      </c>
      <c r="AE6">
        <v>0</v>
      </c>
      <c r="AF6">
        <v>1</v>
      </c>
      <c r="AG6">
        <v>1</v>
      </c>
      <c r="AH6">
        <v>0</v>
      </c>
      <c r="AI6">
        <v>1</v>
      </c>
      <c r="AJ6">
        <v>0</v>
      </c>
      <c r="AK6">
        <v>0</v>
      </c>
      <c r="AL6">
        <v>0</v>
      </c>
      <c r="AM6">
        <v>0</v>
      </c>
      <c r="AN6">
        <v>0</v>
      </c>
      <c r="AO6">
        <v>1</v>
      </c>
      <c r="AP6">
        <v>0</v>
      </c>
      <c r="AQ6">
        <v>0</v>
      </c>
      <c r="AR6">
        <v>1</v>
      </c>
      <c r="AS6">
        <v>1</v>
      </c>
      <c r="AT6">
        <v>1</v>
      </c>
      <c r="AU6">
        <v>0</v>
      </c>
      <c r="AV6">
        <v>0</v>
      </c>
      <c r="AW6">
        <v>0</v>
      </c>
      <c r="AX6">
        <v>1</v>
      </c>
      <c r="AY6">
        <v>1</v>
      </c>
      <c r="AZ6">
        <v>1</v>
      </c>
      <c r="BA6">
        <v>0</v>
      </c>
      <c r="BB6">
        <v>0</v>
      </c>
      <c r="BC6">
        <v>1</v>
      </c>
      <c r="BD6">
        <v>0</v>
      </c>
      <c r="BE6">
        <v>0</v>
      </c>
      <c r="BF6">
        <v>1</v>
      </c>
      <c r="BG6">
        <v>0</v>
      </c>
      <c r="BH6">
        <v>0</v>
      </c>
      <c r="BI6">
        <v>0</v>
      </c>
      <c r="BJ6">
        <v>0</v>
      </c>
      <c r="BK6">
        <v>0</v>
      </c>
      <c r="BL6">
        <v>0</v>
      </c>
      <c r="BM6">
        <v>0</v>
      </c>
      <c r="BN6">
        <v>0</v>
      </c>
      <c r="BO6">
        <v>0</v>
      </c>
      <c r="BP6">
        <v>0</v>
      </c>
      <c r="BQ6">
        <v>2</v>
      </c>
      <c r="BR6" t="s">
        <v>94</v>
      </c>
      <c r="BS6">
        <v>97.04</v>
      </c>
      <c r="BT6">
        <v>7863</v>
      </c>
      <c r="BU6">
        <f>SUM(Flats_Data_limpia[[#This Row],[AC]:[Bed]])</f>
        <v>4</v>
      </c>
      <c r="BV6">
        <f>SUM(Flats_Data_limpia[[#This Row],[Servant_Room]:[gym]])</f>
        <v>6</v>
      </c>
      <c r="BW6">
        <f>SUM(Flats_Data_limpia[[#This Row],[Hospital]:[Hotel]])</f>
        <v>5</v>
      </c>
    </row>
    <row r="7" spans="1:75" x14ac:dyDescent="0.35">
      <c r="A7" t="s">
        <v>95</v>
      </c>
      <c r="B7" t="s">
        <v>96</v>
      </c>
      <c r="C7" t="str">
        <f t="shared" si="0"/>
        <v>Ciudad de Gurgaon</v>
      </c>
      <c r="D7" s="1">
        <f t="shared" si="1"/>
        <v>45000</v>
      </c>
      <c r="E7" s="1">
        <v>7194</v>
      </c>
      <c r="F7" t="s">
        <v>86</v>
      </c>
      <c r="G7" t="s">
        <v>93</v>
      </c>
      <c r="H7">
        <v>7</v>
      </c>
      <c r="I7">
        <v>6.255212677231E-3</v>
      </c>
      <c r="J7">
        <v>625.47</v>
      </c>
      <c r="M7">
        <v>2</v>
      </c>
      <c r="N7">
        <v>2</v>
      </c>
      <c r="O7">
        <v>1</v>
      </c>
      <c r="P7">
        <v>2</v>
      </c>
      <c r="Q7" t="str">
        <f>IF(Flats_Data_limpia[[#This Row],[BHK]]&gt;=3,"plurifamiliar","unifamiliar")</f>
        <v>unifamiliar</v>
      </c>
      <c r="R7">
        <v>12</v>
      </c>
      <c r="S7">
        <v>8</v>
      </c>
      <c r="T7">
        <v>0</v>
      </c>
      <c r="U7">
        <v>0</v>
      </c>
      <c r="V7">
        <v>0</v>
      </c>
      <c r="W7">
        <v>0</v>
      </c>
      <c r="X7">
        <v>0</v>
      </c>
      <c r="Y7">
        <v>0</v>
      </c>
      <c r="Z7">
        <v>0</v>
      </c>
      <c r="AA7">
        <v>0</v>
      </c>
      <c r="AB7">
        <v>0</v>
      </c>
      <c r="AC7">
        <v>0</v>
      </c>
      <c r="AD7">
        <v>1</v>
      </c>
      <c r="AE7">
        <v>0</v>
      </c>
      <c r="AF7">
        <v>1</v>
      </c>
      <c r="AG7">
        <v>0</v>
      </c>
      <c r="AH7">
        <v>0</v>
      </c>
      <c r="AI7">
        <v>1</v>
      </c>
      <c r="AJ7">
        <v>0</v>
      </c>
      <c r="AK7">
        <v>0</v>
      </c>
      <c r="AL7">
        <v>0</v>
      </c>
      <c r="AM7">
        <v>0</v>
      </c>
      <c r="AN7">
        <v>0</v>
      </c>
      <c r="AO7">
        <v>1</v>
      </c>
      <c r="AP7">
        <v>1</v>
      </c>
      <c r="AQ7">
        <v>0</v>
      </c>
      <c r="AR7">
        <v>0</v>
      </c>
      <c r="AS7">
        <v>0</v>
      </c>
      <c r="AT7">
        <v>1</v>
      </c>
      <c r="AU7">
        <v>1</v>
      </c>
      <c r="AV7">
        <v>0</v>
      </c>
      <c r="AW7">
        <v>1</v>
      </c>
      <c r="AX7">
        <v>0</v>
      </c>
      <c r="AY7">
        <v>0</v>
      </c>
      <c r="AZ7">
        <v>2</v>
      </c>
      <c r="BA7">
        <v>0</v>
      </c>
      <c r="BB7">
        <v>0</v>
      </c>
      <c r="BC7">
        <v>0</v>
      </c>
      <c r="BD7">
        <v>0</v>
      </c>
      <c r="BE7">
        <v>0</v>
      </c>
      <c r="BF7">
        <v>1</v>
      </c>
      <c r="BG7">
        <v>0</v>
      </c>
      <c r="BH7">
        <v>0</v>
      </c>
      <c r="BI7">
        <v>0</v>
      </c>
      <c r="BJ7">
        <v>0</v>
      </c>
      <c r="BK7">
        <v>0</v>
      </c>
      <c r="BL7">
        <v>0</v>
      </c>
      <c r="BM7">
        <v>0</v>
      </c>
      <c r="BN7">
        <v>0</v>
      </c>
      <c r="BO7">
        <v>0</v>
      </c>
      <c r="BP7">
        <v>0</v>
      </c>
      <c r="BQ7">
        <v>0</v>
      </c>
      <c r="BR7" t="s">
        <v>79</v>
      </c>
      <c r="BS7">
        <v>45</v>
      </c>
      <c r="BT7">
        <v>7194</v>
      </c>
      <c r="BU7">
        <f>SUM(Flats_Data_limpia[[#This Row],[AC]:[Bed]])</f>
        <v>3</v>
      </c>
      <c r="BV7">
        <f>SUM(Flats_Data_limpia[[#This Row],[Servant_Room]:[gym]])</f>
        <v>3</v>
      </c>
      <c r="BW7">
        <f>SUM(Flats_Data_limpia[[#This Row],[Hospital]:[Hotel]])</f>
        <v>5</v>
      </c>
    </row>
    <row r="8" spans="1:75" x14ac:dyDescent="0.35">
      <c r="A8" t="s">
        <v>95</v>
      </c>
      <c r="B8" t="s">
        <v>97</v>
      </c>
      <c r="C8" t="str">
        <f t="shared" si="0"/>
        <v>Ciudad de Gurgaon</v>
      </c>
      <c r="D8" s="1">
        <f t="shared" si="1"/>
        <v>50000</v>
      </c>
      <c r="E8" s="1">
        <v>7763</v>
      </c>
      <c r="F8" t="s">
        <v>86</v>
      </c>
      <c r="G8" t="s">
        <v>78</v>
      </c>
      <c r="H8">
        <v>30</v>
      </c>
      <c r="I8">
        <v>6.4408089656059998E-3</v>
      </c>
      <c r="J8">
        <v>644</v>
      </c>
      <c r="K8">
        <v>672</v>
      </c>
      <c r="M8">
        <v>2</v>
      </c>
      <c r="N8">
        <v>2</v>
      </c>
      <c r="O8">
        <v>1</v>
      </c>
      <c r="P8">
        <v>2</v>
      </c>
      <c r="Q8" t="str">
        <f>IF(Flats_Data_limpia[[#This Row],[BHK]]&gt;=3,"plurifamiliar","unifamiliar")</f>
        <v>unifamiliar</v>
      </c>
      <c r="R8">
        <v>12</v>
      </c>
      <c r="S8">
        <v>4</v>
      </c>
      <c r="T8">
        <v>0</v>
      </c>
      <c r="U8">
        <v>0</v>
      </c>
      <c r="V8">
        <v>0</v>
      </c>
      <c r="W8">
        <v>0</v>
      </c>
      <c r="X8">
        <v>0</v>
      </c>
      <c r="Y8">
        <v>0</v>
      </c>
      <c r="Z8">
        <v>0</v>
      </c>
      <c r="AA8">
        <v>0</v>
      </c>
      <c r="AB8">
        <v>0</v>
      </c>
      <c r="AC8">
        <v>0</v>
      </c>
      <c r="AD8">
        <v>1</v>
      </c>
      <c r="AE8">
        <v>1</v>
      </c>
      <c r="AF8">
        <v>1</v>
      </c>
      <c r="AG8">
        <v>1</v>
      </c>
      <c r="AH8">
        <v>1</v>
      </c>
      <c r="AI8">
        <v>1</v>
      </c>
      <c r="AJ8">
        <v>0</v>
      </c>
      <c r="AK8">
        <v>1</v>
      </c>
      <c r="AL8">
        <v>0</v>
      </c>
      <c r="AM8">
        <v>0</v>
      </c>
      <c r="AN8">
        <v>1</v>
      </c>
      <c r="AO8">
        <v>1</v>
      </c>
      <c r="AP8">
        <v>1</v>
      </c>
      <c r="AQ8">
        <v>0</v>
      </c>
      <c r="AR8">
        <v>0</v>
      </c>
      <c r="AS8">
        <v>0</v>
      </c>
      <c r="AT8">
        <v>1</v>
      </c>
      <c r="AU8">
        <v>1</v>
      </c>
      <c r="AV8">
        <v>0</v>
      </c>
      <c r="AW8">
        <v>1</v>
      </c>
      <c r="AX8">
        <v>0</v>
      </c>
      <c r="AY8">
        <v>0</v>
      </c>
      <c r="AZ8">
        <v>4</v>
      </c>
      <c r="BA8">
        <v>0</v>
      </c>
      <c r="BB8">
        <v>0</v>
      </c>
      <c r="BC8">
        <v>0</v>
      </c>
      <c r="BD8">
        <v>0</v>
      </c>
      <c r="BE8">
        <v>0</v>
      </c>
      <c r="BF8">
        <v>0</v>
      </c>
      <c r="BG8">
        <v>0</v>
      </c>
      <c r="BH8">
        <v>0</v>
      </c>
      <c r="BI8">
        <v>0</v>
      </c>
      <c r="BJ8">
        <v>0</v>
      </c>
      <c r="BK8">
        <v>1</v>
      </c>
      <c r="BL8">
        <v>1</v>
      </c>
      <c r="BM8">
        <v>0</v>
      </c>
      <c r="BN8">
        <v>0</v>
      </c>
      <c r="BO8">
        <v>0</v>
      </c>
      <c r="BP8">
        <v>0</v>
      </c>
      <c r="BQ8">
        <v>2</v>
      </c>
      <c r="BR8" t="s">
        <v>94</v>
      </c>
      <c r="BS8">
        <v>50</v>
      </c>
      <c r="BT8">
        <v>7763</v>
      </c>
      <c r="BU8">
        <f>SUM(Flats_Data_limpia[[#This Row],[AC]:[Bed]])</f>
        <v>6</v>
      </c>
      <c r="BV8">
        <f>SUM(Flats_Data_limpia[[#This Row],[Servant_Room]:[gym]])</f>
        <v>7</v>
      </c>
      <c r="BW8">
        <f>SUM(Flats_Data_limpia[[#This Row],[Hospital]:[Hotel]])</f>
        <v>5</v>
      </c>
    </row>
    <row r="9" spans="1:75" x14ac:dyDescent="0.35">
      <c r="A9" t="s">
        <v>95</v>
      </c>
      <c r="B9" t="s">
        <v>96</v>
      </c>
      <c r="C9" t="str">
        <f t="shared" si="0"/>
        <v>Ciudad de Gurgaon</v>
      </c>
      <c r="D9" s="1">
        <f t="shared" si="1"/>
        <v>45000</v>
      </c>
      <c r="E9" s="1">
        <v>7200</v>
      </c>
      <c r="F9" t="s">
        <v>86</v>
      </c>
      <c r="G9" t="s">
        <v>93</v>
      </c>
      <c r="H9">
        <v>7</v>
      </c>
      <c r="I9">
        <v>6.2500000000000003E-3</v>
      </c>
      <c r="J9">
        <v>625</v>
      </c>
      <c r="M9">
        <v>2</v>
      </c>
      <c r="N9">
        <v>2</v>
      </c>
      <c r="O9">
        <v>1</v>
      </c>
      <c r="P9">
        <v>2</v>
      </c>
      <c r="Q9" t="str">
        <f>IF(Flats_Data_limpia[[#This Row],[BHK]]&gt;=3,"plurifamiliar","unifamiliar")</f>
        <v>unifamiliar</v>
      </c>
      <c r="R9">
        <v>14</v>
      </c>
      <c r="S9">
        <v>3</v>
      </c>
      <c r="T9">
        <v>0</v>
      </c>
      <c r="U9">
        <v>0</v>
      </c>
      <c r="V9">
        <v>0</v>
      </c>
      <c r="W9">
        <v>0</v>
      </c>
      <c r="X9">
        <v>0</v>
      </c>
      <c r="Y9">
        <v>0</v>
      </c>
      <c r="Z9">
        <v>0</v>
      </c>
      <c r="AA9">
        <v>0</v>
      </c>
      <c r="AB9">
        <v>0</v>
      </c>
      <c r="AC9">
        <v>0</v>
      </c>
      <c r="AD9">
        <v>1</v>
      </c>
      <c r="AE9">
        <v>0</v>
      </c>
      <c r="AF9">
        <v>1</v>
      </c>
      <c r="AG9">
        <v>0</v>
      </c>
      <c r="AH9">
        <v>0</v>
      </c>
      <c r="AI9">
        <v>1</v>
      </c>
      <c r="AJ9">
        <v>0</v>
      </c>
      <c r="AK9">
        <v>0</v>
      </c>
      <c r="AL9">
        <v>0</v>
      </c>
      <c r="AM9">
        <v>0</v>
      </c>
      <c r="AN9">
        <v>0</v>
      </c>
      <c r="AO9">
        <v>1</v>
      </c>
      <c r="AP9">
        <v>1</v>
      </c>
      <c r="AQ9">
        <v>0</v>
      </c>
      <c r="AR9">
        <v>0</v>
      </c>
      <c r="AS9">
        <v>0</v>
      </c>
      <c r="AT9">
        <v>1</v>
      </c>
      <c r="AU9">
        <v>1</v>
      </c>
      <c r="AV9">
        <v>0</v>
      </c>
      <c r="AW9">
        <v>1</v>
      </c>
      <c r="AX9">
        <v>0</v>
      </c>
      <c r="AY9">
        <v>0</v>
      </c>
      <c r="AZ9">
        <v>0</v>
      </c>
      <c r="BA9">
        <v>0</v>
      </c>
      <c r="BB9">
        <v>0</v>
      </c>
      <c r="BC9">
        <v>0</v>
      </c>
      <c r="BD9">
        <v>0</v>
      </c>
      <c r="BE9">
        <v>0</v>
      </c>
      <c r="BF9">
        <v>0</v>
      </c>
      <c r="BG9">
        <v>0</v>
      </c>
      <c r="BH9">
        <v>0</v>
      </c>
      <c r="BI9">
        <v>0</v>
      </c>
      <c r="BJ9">
        <v>0</v>
      </c>
      <c r="BK9">
        <v>0</v>
      </c>
      <c r="BL9">
        <v>0</v>
      </c>
      <c r="BM9">
        <v>0</v>
      </c>
      <c r="BN9">
        <v>0</v>
      </c>
      <c r="BO9">
        <v>0</v>
      </c>
      <c r="BP9">
        <v>0</v>
      </c>
      <c r="BQ9">
        <v>0</v>
      </c>
      <c r="BR9" t="s">
        <v>79</v>
      </c>
      <c r="BS9">
        <v>45</v>
      </c>
      <c r="BT9">
        <v>7200</v>
      </c>
      <c r="BU9">
        <f>SUM(Flats_Data_limpia[[#This Row],[AC]:[Bed]])</f>
        <v>0</v>
      </c>
      <c r="BV9">
        <f>SUM(Flats_Data_limpia[[#This Row],[Servant_Room]:[gym]])</f>
        <v>3</v>
      </c>
      <c r="BW9">
        <f>SUM(Flats_Data_limpia[[#This Row],[Hospital]:[Hotel]])</f>
        <v>5</v>
      </c>
    </row>
    <row r="10" spans="1:75" x14ac:dyDescent="0.35">
      <c r="A10" t="s">
        <v>98</v>
      </c>
      <c r="B10" t="s">
        <v>97</v>
      </c>
      <c r="C10" t="str">
        <f t="shared" si="0"/>
        <v>Ciudad de Gurgaon</v>
      </c>
      <c r="D10" s="1">
        <f t="shared" si="1"/>
        <v>42000</v>
      </c>
      <c r="E10" s="1">
        <v>4941</v>
      </c>
      <c r="F10" t="s">
        <v>86</v>
      </c>
      <c r="G10" t="s">
        <v>78</v>
      </c>
      <c r="H10">
        <v>0</v>
      </c>
      <c r="I10">
        <v>8.5003035822706994E-3</v>
      </c>
      <c r="L10">
        <v>850</v>
      </c>
      <c r="M10">
        <v>2</v>
      </c>
      <c r="N10">
        <v>2</v>
      </c>
      <c r="O10">
        <v>2</v>
      </c>
      <c r="P10">
        <v>2</v>
      </c>
      <c r="Q10" t="str">
        <f>IF(Flats_Data_limpia[[#This Row],[BHK]]&gt;=3,"plurifamiliar","unifamiliar")</f>
        <v>unifamiliar</v>
      </c>
      <c r="R10">
        <v>11</v>
      </c>
      <c r="S10">
        <v>3</v>
      </c>
      <c r="T10">
        <v>0</v>
      </c>
      <c r="U10">
        <v>0</v>
      </c>
      <c r="V10">
        <v>0</v>
      </c>
      <c r="W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t="s">
        <v>79</v>
      </c>
      <c r="BS10">
        <v>42</v>
      </c>
      <c r="BT10">
        <v>4941</v>
      </c>
      <c r="BU10">
        <f>SUM(Flats_Data_limpia[[#This Row],[AC]:[Bed]])</f>
        <v>0</v>
      </c>
      <c r="BV10">
        <f>SUM(Flats_Data_limpia[[#This Row],[Servant_Room]:[gym]])</f>
        <v>0</v>
      </c>
      <c r="BW10">
        <f>SUM(Flats_Data_limpia[[#This Row],[Hospital]:[Hotel]])</f>
        <v>0</v>
      </c>
    </row>
    <row r="11" spans="1:75" x14ac:dyDescent="0.35">
      <c r="A11" t="s">
        <v>98</v>
      </c>
      <c r="B11" t="s">
        <v>97</v>
      </c>
      <c r="C11" t="str">
        <f t="shared" si="0"/>
        <v>Ciudad de Gurgaon</v>
      </c>
      <c r="D11" s="1">
        <f t="shared" si="1"/>
        <v>25000</v>
      </c>
      <c r="E11" s="1">
        <v>5000</v>
      </c>
      <c r="F11" t="s">
        <v>86</v>
      </c>
      <c r="G11" t="s">
        <v>93</v>
      </c>
      <c r="H11">
        <v>38</v>
      </c>
      <c r="I11">
        <v>5.0000000000000001E-3</v>
      </c>
      <c r="J11">
        <v>410</v>
      </c>
      <c r="K11">
        <v>430</v>
      </c>
      <c r="L11">
        <v>500</v>
      </c>
      <c r="M11">
        <v>1</v>
      </c>
      <c r="N11">
        <v>1</v>
      </c>
      <c r="O11">
        <v>1</v>
      </c>
      <c r="P11">
        <v>1</v>
      </c>
      <c r="Q11" t="str">
        <f>IF(Flats_Data_limpia[[#This Row],[BHK]]&gt;=3,"plurifamiliar","unifamiliar")</f>
        <v>unifamiliar</v>
      </c>
      <c r="R11">
        <v>10</v>
      </c>
      <c r="S11">
        <v>6</v>
      </c>
      <c r="T11">
        <v>0</v>
      </c>
      <c r="U11">
        <v>0</v>
      </c>
      <c r="V11">
        <v>0</v>
      </c>
      <c r="W11">
        <v>0</v>
      </c>
      <c r="X11">
        <v>0</v>
      </c>
      <c r="Y11">
        <v>0</v>
      </c>
      <c r="Z11">
        <v>1</v>
      </c>
      <c r="AA11">
        <v>0</v>
      </c>
      <c r="AB11">
        <v>0</v>
      </c>
      <c r="AC11">
        <v>0</v>
      </c>
      <c r="AD11">
        <v>1</v>
      </c>
      <c r="AE11">
        <v>1</v>
      </c>
      <c r="AF11">
        <v>1</v>
      </c>
      <c r="AG11">
        <v>1</v>
      </c>
      <c r="AH11">
        <v>1</v>
      </c>
      <c r="AI11">
        <v>1</v>
      </c>
      <c r="AJ11">
        <v>0</v>
      </c>
      <c r="AK11">
        <v>1</v>
      </c>
      <c r="AL11">
        <v>0</v>
      </c>
      <c r="AM11">
        <v>0</v>
      </c>
      <c r="AN11">
        <v>1</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t="s">
        <v>79</v>
      </c>
      <c r="BS11">
        <v>25</v>
      </c>
      <c r="BT11">
        <v>5000</v>
      </c>
      <c r="BU11">
        <f>SUM(Flats_Data_limpia[[#This Row],[AC]:[Bed]])</f>
        <v>0</v>
      </c>
      <c r="BV11">
        <f>SUM(Flats_Data_limpia[[#This Row],[Servant_Room]:[gym]])</f>
        <v>8</v>
      </c>
      <c r="BW11">
        <f>SUM(Flats_Data_limpia[[#This Row],[Hospital]:[Hotel]])</f>
        <v>0</v>
      </c>
    </row>
    <row r="12" spans="1:75" x14ac:dyDescent="0.35">
      <c r="A12" t="s">
        <v>99</v>
      </c>
      <c r="B12" t="s">
        <v>100</v>
      </c>
      <c r="C12" t="str">
        <f t="shared" si="0"/>
        <v>Ciudad de Gurgaon</v>
      </c>
      <c r="D12" s="1">
        <f t="shared" si="1"/>
        <v>335000</v>
      </c>
      <c r="E12" s="1">
        <v>16470</v>
      </c>
      <c r="F12" t="s">
        <v>86</v>
      </c>
      <c r="G12" t="s">
        <v>93</v>
      </c>
      <c r="H12">
        <v>0</v>
      </c>
      <c r="I12">
        <v>2.03400121432908E-2</v>
      </c>
      <c r="L12">
        <v>2034</v>
      </c>
      <c r="M12">
        <v>3</v>
      </c>
      <c r="N12">
        <v>3</v>
      </c>
      <c r="O12">
        <v>3</v>
      </c>
      <c r="P12">
        <v>3</v>
      </c>
      <c r="Q12" t="str">
        <f>IF(Flats_Data_limpia[[#This Row],[BHK]]&gt;=3,"plurifamiliar","unifamiliar")</f>
        <v>plurifamiliar</v>
      </c>
      <c r="R12">
        <v>4</v>
      </c>
      <c r="S12">
        <v>3</v>
      </c>
      <c r="T12">
        <v>0</v>
      </c>
      <c r="U12">
        <v>0</v>
      </c>
      <c r="V12">
        <v>0</v>
      </c>
      <c r="W12">
        <v>0</v>
      </c>
      <c r="X12">
        <v>0</v>
      </c>
      <c r="Y12">
        <v>0</v>
      </c>
      <c r="Z12">
        <v>0</v>
      </c>
      <c r="AA12">
        <v>0</v>
      </c>
      <c r="AB12">
        <v>0</v>
      </c>
      <c r="AC12">
        <v>0</v>
      </c>
      <c r="AD12">
        <v>1</v>
      </c>
      <c r="AE12">
        <v>1</v>
      </c>
      <c r="AF12">
        <v>0</v>
      </c>
      <c r="AG12">
        <v>0</v>
      </c>
      <c r="AH12">
        <v>0</v>
      </c>
      <c r="AI12">
        <v>1</v>
      </c>
      <c r="AJ12">
        <v>0</v>
      </c>
      <c r="AK12">
        <v>0</v>
      </c>
      <c r="AL12">
        <v>0</v>
      </c>
      <c r="AM12">
        <v>1</v>
      </c>
      <c r="AN12">
        <v>0</v>
      </c>
      <c r="AO12">
        <v>1</v>
      </c>
      <c r="AP12">
        <v>1</v>
      </c>
      <c r="AQ12">
        <v>0</v>
      </c>
      <c r="AR12">
        <v>0</v>
      </c>
      <c r="AS12">
        <v>0</v>
      </c>
      <c r="AT12">
        <v>1</v>
      </c>
      <c r="AU12">
        <v>1</v>
      </c>
      <c r="AV12">
        <v>1</v>
      </c>
      <c r="AW12">
        <v>1</v>
      </c>
      <c r="AX12">
        <v>1</v>
      </c>
      <c r="AY12">
        <v>0</v>
      </c>
      <c r="AZ12">
        <v>3</v>
      </c>
      <c r="BA12">
        <v>0</v>
      </c>
      <c r="BB12">
        <v>0</v>
      </c>
      <c r="BC12">
        <v>0</v>
      </c>
      <c r="BD12">
        <v>0</v>
      </c>
      <c r="BE12">
        <v>0</v>
      </c>
      <c r="BF12">
        <v>1</v>
      </c>
      <c r="BG12">
        <v>0</v>
      </c>
      <c r="BH12">
        <v>0</v>
      </c>
      <c r="BI12">
        <v>0</v>
      </c>
      <c r="BJ12">
        <v>0</v>
      </c>
      <c r="BK12">
        <v>0</v>
      </c>
      <c r="BL12">
        <v>4</v>
      </c>
      <c r="BM12">
        <v>0</v>
      </c>
      <c r="BN12">
        <v>0</v>
      </c>
      <c r="BO12">
        <v>0</v>
      </c>
      <c r="BP12">
        <v>0</v>
      </c>
      <c r="BQ12">
        <v>2</v>
      </c>
      <c r="BR12" t="s">
        <v>94</v>
      </c>
      <c r="BS12">
        <v>335</v>
      </c>
      <c r="BT12">
        <v>16470</v>
      </c>
      <c r="BU12">
        <f>SUM(Flats_Data_limpia[[#This Row],[AC]:[Bed]])</f>
        <v>8</v>
      </c>
      <c r="BV12">
        <f>SUM(Flats_Data_limpia[[#This Row],[Servant_Room]:[gym]])</f>
        <v>4</v>
      </c>
      <c r="BW12">
        <f>SUM(Flats_Data_limpia[[#This Row],[Hospital]:[Hotel]])</f>
        <v>7</v>
      </c>
    </row>
    <row r="13" spans="1:75" x14ac:dyDescent="0.35">
      <c r="A13" t="s">
        <v>99</v>
      </c>
      <c r="B13" t="s">
        <v>100</v>
      </c>
      <c r="C13" t="str">
        <f t="shared" si="0"/>
        <v>Ciudad de Gurgaon</v>
      </c>
      <c r="D13" s="1">
        <f t="shared" si="1"/>
        <v>340000</v>
      </c>
      <c r="E13" s="1">
        <v>10000</v>
      </c>
      <c r="F13" t="s">
        <v>101</v>
      </c>
      <c r="G13" t="s">
        <v>93</v>
      </c>
      <c r="H13">
        <v>30</v>
      </c>
      <c r="I13">
        <v>3.4000000000000002E-2</v>
      </c>
      <c r="L13">
        <v>3400</v>
      </c>
      <c r="M13">
        <v>3</v>
      </c>
      <c r="N13">
        <v>3</v>
      </c>
      <c r="O13">
        <v>3</v>
      </c>
      <c r="P13">
        <v>3</v>
      </c>
      <c r="Q13" t="str">
        <f>IF(Flats_Data_limpia[[#This Row],[BHK]]&gt;=3,"plurifamiliar","unifamiliar")</f>
        <v>plurifamiliar</v>
      </c>
      <c r="R13">
        <v>4</v>
      </c>
      <c r="S13">
        <v>1</v>
      </c>
      <c r="T13">
        <v>0</v>
      </c>
      <c r="U13">
        <v>0</v>
      </c>
      <c r="V13">
        <v>0</v>
      </c>
      <c r="W13">
        <v>0</v>
      </c>
      <c r="X13">
        <v>1</v>
      </c>
      <c r="Y13">
        <v>0</v>
      </c>
      <c r="Z13">
        <v>1</v>
      </c>
      <c r="AA13">
        <v>1</v>
      </c>
      <c r="AB13">
        <v>0</v>
      </c>
      <c r="AC13">
        <v>0</v>
      </c>
      <c r="AD13">
        <v>1</v>
      </c>
      <c r="AE13">
        <v>1</v>
      </c>
      <c r="AF13">
        <v>1</v>
      </c>
      <c r="AG13">
        <v>1</v>
      </c>
      <c r="AH13">
        <v>0</v>
      </c>
      <c r="AI13">
        <v>1</v>
      </c>
      <c r="AJ13">
        <v>1</v>
      </c>
      <c r="AK13">
        <v>1</v>
      </c>
      <c r="AL13">
        <v>1</v>
      </c>
      <c r="AM13">
        <v>1</v>
      </c>
      <c r="AN13">
        <v>0</v>
      </c>
      <c r="AO13">
        <v>1</v>
      </c>
      <c r="AP13">
        <v>1</v>
      </c>
      <c r="AQ13">
        <v>0</v>
      </c>
      <c r="AR13">
        <v>0</v>
      </c>
      <c r="AS13">
        <v>0</v>
      </c>
      <c r="AT13">
        <v>1</v>
      </c>
      <c r="AU13">
        <v>1</v>
      </c>
      <c r="AV13">
        <v>1</v>
      </c>
      <c r="AW13">
        <v>1</v>
      </c>
      <c r="AX13">
        <v>1</v>
      </c>
      <c r="AY13">
        <v>4</v>
      </c>
      <c r="AZ13">
        <v>0</v>
      </c>
      <c r="BA13">
        <v>0</v>
      </c>
      <c r="BB13">
        <v>0</v>
      </c>
      <c r="BC13">
        <v>0</v>
      </c>
      <c r="BD13">
        <v>0</v>
      </c>
      <c r="BE13">
        <v>0</v>
      </c>
      <c r="BF13">
        <v>1</v>
      </c>
      <c r="BG13">
        <v>0</v>
      </c>
      <c r="BH13">
        <v>0</v>
      </c>
      <c r="BI13">
        <v>0</v>
      </c>
      <c r="BJ13">
        <v>0</v>
      </c>
      <c r="BK13">
        <v>1</v>
      </c>
      <c r="BL13">
        <v>0</v>
      </c>
      <c r="BM13">
        <v>0</v>
      </c>
      <c r="BN13">
        <v>0</v>
      </c>
      <c r="BO13">
        <v>0</v>
      </c>
      <c r="BP13">
        <v>0</v>
      </c>
      <c r="BQ13">
        <v>2</v>
      </c>
      <c r="BR13" t="s">
        <v>94</v>
      </c>
      <c r="BS13">
        <v>340</v>
      </c>
      <c r="BT13">
        <v>10000</v>
      </c>
      <c r="BU13">
        <f>SUM(Flats_Data_limpia[[#This Row],[AC]:[Bed]])</f>
        <v>6</v>
      </c>
      <c r="BV13">
        <f>SUM(Flats_Data_limpia[[#This Row],[Servant_Room]:[gym]])</f>
        <v>12</v>
      </c>
      <c r="BW13">
        <f>SUM(Flats_Data_limpia[[#This Row],[Hospital]:[Hotel]])</f>
        <v>7</v>
      </c>
    </row>
    <row r="14" spans="1:75" x14ac:dyDescent="0.35">
      <c r="A14" t="s">
        <v>99</v>
      </c>
      <c r="B14" t="s">
        <v>100</v>
      </c>
      <c r="C14" t="str">
        <f t="shared" si="0"/>
        <v>Ciudad de Gurgaon</v>
      </c>
      <c r="D14" s="1">
        <f t="shared" si="1"/>
        <v>449000</v>
      </c>
      <c r="E14" s="1">
        <v>14254</v>
      </c>
      <c r="F14" t="s">
        <v>102</v>
      </c>
      <c r="G14" t="s">
        <v>93</v>
      </c>
      <c r="H14">
        <v>25</v>
      </c>
      <c r="I14">
        <v>3.1499929844254197E-2</v>
      </c>
      <c r="J14">
        <v>350</v>
      </c>
      <c r="M14">
        <v>4</v>
      </c>
      <c r="N14">
        <v>4</v>
      </c>
      <c r="O14">
        <v>3</v>
      </c>
      <c r="P14">
        <v>4</v>
      </c>
      <c r="Q14" t="str">
        <f>IF(Flats_Data_limpia[[#This Row],[BHK]]&gt;=3,"plurifamiliar","unifamiliar")</f>
        <v>plurifamiliar</v>
      </c>
      <c r="R14">
        <v>4</v>
      </c>
      <c r="S14">
        <v>3</v>
      </c>
      <c r="T14">
        <v>0</v>
      </c>
      <c r="U14">
        <v>0</v>
      </c>
      <c r="V14">
        <v>0</v>
      </c>
      <c r="W14">
        <v>0</v>
      </c>
      <c r="X14">
        <v>0</v>
      </c>
      <c r="Y14">
        <v>1</v>
      </c>
      <c r="Z14">
        <v>0</v>
      </c>
      <c r="AA14">
        <v>1</v>
      </c>
      <c r="AB14">
        <v>0</v>
      </c>
      <c r="AC14">
        <v>0</v>
      </c>
      <c r="AD14">
        <v>1</v>
      </c>
      <c r="AE14">
        <v>1</v>
      </c>
      <c r="AF14">
        <v>0</v>
      </c>
      <c r="AG14">
        <v>0</v>
      </c>
      <c r="AH14">
        <v>0</v>
      </c>
      <c r="AI14">
        <v>1</v>
      </c>
      <c r="AJ14">
        <v>0</v>
      </c>
      <c r="AK14">
        <v>1</v>
      </c>
      <c r="AL14">
        <v>1</v>
      </c>
      <c r="AM14">
        <v>1</v>
      </c>
      <c r="AN14">
        <v>1</v>
      </c>
      <c r="AO14">
        <v>1</v>
      </c>
      <c r="AP14">
        <v>1</v>
      </c>
      <c r="AQ14">
        <v>0</v>
      </c>
      <c r="AR14">
        <v>0</v>
      </c>
      <c r="AS14">
        <v>0</v>
      </c>
      <c r="AT14">
        <v>1</v>
      </c>
      <c r="AU14">
        <v>1</v>
      </c>
      <c r="AV14">
        <v>1</v>
      </c>
      <c r="AW14">
        <v>1</v>
      </c>
      <c r="AX14">
        <v>1</v>
      </c>
      <c r="AY14">
        <v>4</v>
      </c>
      <c r="AZ14">
        <v>4</v>
      </c>
      <c r="BA14">
        <v>0</v>
      </c>
      <c r="BB14">
        <v>0</v>
      </c>
      <c r="BC14">
        <v>0</v>
      </c>
      <c r="BD14">
        <v>0</v>
      </c>
      <c r="BE14">
        <v>0</v>
      </c>
      <c r="BF14">
        <v>1</v>
      </c>
      <c r="BG14">
        <v>0</v>
      </c>
      <c r="BH14">
        <v>0</v>
      </c>
      <c r="BI14">
        <v>0</v>
      </c>
      <c r="BJ14">
        <v>0</v>
      </c>
      <c r="BK14">
        <v>0</v>
      </c>
      <c r="BL14">
        <v>4</v>
      </c>
      <c r="BM14">
        <v>0</v>
      </c>
      <c r="BN14">
        <v>0</v>
      </c>
      <c r="BO14">
        <v>0</v>
      </c>
      <c r="BP14">
        <v>0</v>
      </c>
      <c r="BQ14">
        <v>2</v>
      </c>
      <c r="BR14" t="s">
        <v>94</v>
      </c>
      <c r="BS14">
        <v>449</v>
      </c>
      <c r="BT14">
        <v>14254</v>
      </c>
      <c r="BU14">
        <f>SUM(Flats_Data_limpia[[#This Row],[AC]:[Bed]])</f>
        <v>13</v>
      </c>
      <c r="BV14">
        <f>SUM(Flats_Data_limpia[[#This Row],[Servant_Room]:[gym]])</f>
        <v>8</v>
      </c>
      <c r="BW14">
        <f>SUM(Flats_Data_limpia[[#This Row],[Hospital]:[Hotel]])</f>
        <v>7</v>
      </c>
    </row>
    <row r="15" spans="1:75" x14ac:dyDescent="0.35">
      <c r="A15" t="s">
        <v>99</v>
      </c>
      <c r="B15" t="s">
        <v>100</v>
      </c>
      <c r="C15" t="str">
        <f t="shared" si="0"/>
        <v>Ciudad de Gurgaon</v>
      </c>
      <c r="D15" s="1">
        <f t="shared" si="1"/>
        <v>325000</v>
      </c>
      <c r="E15" s="1">
        <v>29545</v>
      </c>
      <c r="F15" t="s">
        <v>103</v>
      </c>
      <c r="G15" t="s">
        <v>93</v>
      </c>
      <c r="H15">
        <v>28</v>
      </c>
      <c r="I15">
        <v>1.1000169233372801E-2</v>
      </c>
      <c r="J15">
        <v>1100</v>
      </c>
      <c r="K15">
        <v>2700</v>
      </c>
      <c r="M15">
        <v>3</v>
      </c>
      <c r="N15">
        <v>3</v>
      </c>
      <c r="O15">
        <v>3</v>
      </c>
      <c r="P15">
        <v>3</v>
      </c>
      <c r="Q15" t="str">
        <f>IF(Flats_Data_limpia[[#This Row],[BHK]]&gt;=3,"plurifamiliar","unifamiliar")</f>
        <v>plurifamiliar</v>
      </c>
      <c r="R15">
        <v>4</v>
      </c>
      <c r="S15">
        <v>4</v>
      </c>
      <c r="T15">
        <v>0</v>
      </c>
      <c r="U15">
        <v>0</v>
      </c>
      <c r="V15">
        <v>0</v>
      </c>
      <c r="W15">
        <v>0</v>
      </c>
      <c r="X15">
        <v>0</v>
      </c>
      <c r="Y15">
        <v>0</v>
      </c>
      <c r="Z15">
        <v>1</v>
      </c>
      <c r="AA15">
        <v>0</v>
      </c>
      <c r="AB15">
        <v>0</v>
      </c>
      <c r="AC15">
        <v>0</v>
      </c>
      <c r="AD15">
        <v>1</v>
      </c>
      <c r="AE15">
        <v>0</v>
      </c>
      <c r="AF15">
        <v>1</v>
      </c>
      <c r="AG15">
        <v>1</v>
      </c>
      <c r="AH15">
        <v>1</v>
      </c>
      <c r="AI15">
        <v>1</v>
      </c>
      <c r="AJ15">
        <v>1</v>
      </c>
      <c r="AK15">
        <v>1</v>
      </c>
      <c r="AL15">
        <v>0</v>
      </c>
      <c r="AM15">
        <v>0</v>
      </c>
      <c r="AN15">
        <v>0</v>
      </c>
      <c r="AO15">
        <v>1</v>
      </c>
      <c r="AP15">
        <v>1</v>
      </c>
      <c r="AQ15">
        <v>0</v>
      </c>
      <c r="AR15">
        <v>0</v>
      </c>
      <c r="AS15">
        <v>0</v>
      </c>
      <c r="AT15">
        <v>1</v>
      </c>
      <c r="AU15">
        <v>1</v>
      </c>
      <c r="AV15">
        <v>1</v>
      </c>
      <c r="AW15">
        <v>1</v>
      </c>
      <c r="AX15">
        <v>1</v>
      </c>
      <c r="AY15">
        <v>0</v>
      </c>
      <c r="AZ15">
        <v>0</v>
      </c>
      <c r="BA15">
        <v>0</v>
      </c>
      <c r="BB15">
        <v>0</v>
      </c>
      <c r="BC15">
        <v>0</v>
      </c>
      <c r="BD15">
        <v>0</v>
      </c>
      <c r="BE15">
        <v>0</v>
      </c>
      <c r="BF15">
        <v>0</v>
      </c>
      <c r="BG15">
        <v>0</v>
      </c>
      <c r="BH15">
        <v>0</v>
      </c>
      <c r="BI15">
        <v>0</v>
      </c>
      <c r="BJ15">
        <v>0</v>
      </c>
      <c r="BK15">
        <v>0</v>
      </c>
      <c r="BL15">
        <v>0</v>
      </c>
      <c r="BM15">
        <v>0</v>
      </c>
      <c r="BN15">
        <v>0</v>
      </c>
      <c r="BO15">
        <v>0</v>
      </c>
      <c r="BP15">
        <v>0</v>
      </c>
      <c r="BQ15">
        <v>0</v>
      </c>
      <c r="BR15" t="s">
        <v>79</v>
      </c>
      <c r="BS15">
        <v>325</v>
      </c>
      <c r="BT15">
        <v>29545</v>
      </c>
      <c r="BU15">
        <f>SUM(Flats_Data_limpia[[#This Row],[AC]:[Bed]])</f>
        <v>0</v>
      </c>
      <c r="BV15">
        <f>SUM(Flats_Data_limpia[[#This Row],[Servant_Room]:[gym]])</f>
        <v>8</v>
      </c>
      <c r="BW15">
        <f>SUM(Flats_Data_limpia[[#This Row],[Hospital]:[Hotel]])</f>
        <v>7</v>
      </c>
    </row>
    <row r="16" spans="1:75" x14ac:dyDescent="0.35">
      <c r="A16" t="s">
        <v>99</v>
      </c>
      <c r="B16" t="s">
        <v>100</v>
      </c>
      <c r="C16" t="str">
        <f t="shared" si="0"/>
        <v>Ciudad de Gurgaon</v>
      </c>
      <c r="D16" s="1">
        <f t="shared" si="1"/>
        <v>300000</v>
      </c>
      <c r="E16" s="1">
        <v>16666</v>
      </c>
      <c r="F16" t="s">
        <v>82</v>
      </c>
      <c r="G16" t="s">
        <v>93</v>
      </c>
      <c r="H16">
        <v>0</v>
      </c>
      <c r="I16">
        <v>1.8000720028801102E-2</v>
      </c>
      <c r="J16">
        <v>1800</v>
      </c>
      <c r="M16">
        <v>3</v>
      </c>
      <c r="N16">
        <v>3</v>
      </c>
      <c r="O16">
        <v>3</v>
      </c>
      <c r="P16">
        <v>3</v>
      </c>
      <c r="Q16" t="str">
        <f>IF(Flats_Data_limpia[[#This Row],[BHK]]&gt;=3,"plurifamiliar","unifamiliar")</f>
        <v>plurifamiliar</v>
      </c>
      <c r="R16">
        <v>4</v>
      </c>
      <c r="S16">
        <v>3</v>
      </c>
      <c r="T16">
        <v>0</v>
      </c>
      <c r="U16">
        <v>0</v>
      </c>
      <c r="V16">
        <v>0</v>
      </c>
      <c r="W16">
        <v>0</v>
      </c>
      <c r="X16">
        <v>1</v>
      </c>
      <c r="Y16">
        <v>0</v>
      </c>
      <c r="Z16">
        <v>0</v>
      </c>
      <c r="AA16">
        <v>0</v>
      </c>
      <c r="AB16">
        <v>0</v>
      </c>
      <c r="AC16">
        <v>0</v>
      </c>
      <c r="AD16">
        <v>1</v>
      </c>
      <c r="AE16">
        <v>1</v>
      </c>
      <c r="AF16">
        <v>0</v>
      </c>
      <c r="AG16">
        <v>0</v>
      </c>
      <c r="AH16">
        <v>0</v>
      </c>
      <c r="AI16">
        <v>1</v>
      </c>
      <c r="AJ16">
        <v>0</v>
      </c>
      <c r="AK16">
        <v>0</v>
      </c>
      <c r="AL16">
        <v>0</v>
      </c>
      <c r="AM16">
        <v>1</v>
      </c>
      <c r="AN16">
        <v>0</v>
      </c>
      <c r="AO16">
        <v>1</v>
      </c>
      <c r="AP16">
        <v>1</v>
      </c>
      <c r="AQ16">
        <v>0</v>
      </c>
      <c r="AR16">
        <v>0</v>
      </c>
      <c r="AS16">
        <v>0</v>
      </c>
      <c r="AT16">
        <v>1</v>
      </c>
      <c r="AU16">
        <v>1</v>
      </c>
      <c r="AV16">
        <v>1</v>
      </c>
      <c r="AW16">
        <v>1</v>
      </c>
      <c r="AX16">
        <v>1</v>
      </c>
      <c r="AY16">
        <v>1</v>
      </c>
      <c r="AZ16">
        <v>0</v>
      </c>
      <c r="BA16">
        <v>0</v>
      </c>
      <c r="BB16">
        <v>0</v>
      </c>
      <c r="BC16">
        <v>0</v>
      </c>
      <c r="BD16">
        <v>0</v>
      </c>
      <c r="BE16">
        <v>0</v>
      </c>
      <c r="BF16">
        <v>1</v>
      </c>
      <c r="BG16">
        <v>0</v>
      </c>
      <c r="BH16">
        <v>0</v>
      </c>
      <c r="BI16">
        <v>0</v>
      </c>
      <c r="BJ16">
        <v>0</v>
      </c>
      <c r="BK16">
        <v>0</v>
      </c>
      <c r="BL16">
        <v>0</v>
      </c>
      <c r="BM16">
        <v>0</v>
      </c>
      <c r="BN16">
        <v>0</v>
      </c>
      <c r="BO16">
        <v>0</v>
      </c>
      <c r="BP16">
        <v>0</v>
      </c>
      <c r="BQ16">
        <v>0</v>
      </c>
      <c r="BR16" t="s">
        <v>79</v>
      </c>
      <c r="BS16">
        <v>300</v>
      </c>
      <c r="BT16">
        <v>16666</v>
      </c>
      <c r="BU16">
        <f>SUM(Flats_Data_limpia[[#This Row],[AC]:[Bed]])</f>
        <v>2</v>
      </c>
      <c r="BV16">
        <f>SUM(Flats_Data_limpia[[#This Row],[Servant_Room]:[gym]])</f>
        <v>5</v>
      </c>
      <c r="BW16">
        <f>SUM(Flats_Data_limpia[[#This Row],[Hospital]:[Hotel]])</f>
        <v>7</v>
      </c>
    </row>
    <row r="17" spans="1:75" x14ac:dyDescent="0.35">
      <c r="A17" t="s">
        <v>104</v>
      </c>
      <c r="B17" t="s">
        <v>105</v>
      </c>
      <c r="C17" t="str">
        <f t="shared" si="0"/>
        <v>Ciudad de Gurgaon</v>
      </c>
      <c r="D17" s="1">
        <f t="shared" si="1"/>
        <v>260000</v>
      </c>
      <c r="E17" s="1">
        <v>10007</v>
      </c>
      <c r="F17" t="s">
        <v>103</v>
      </c>
      <c r="G17" t="s">
        <v>78</v>
      </c>
      <c r="H17">
        <v>53</v>
      </c>
      <c r="I17">
        <v>2.59818127310882E-2</v>
      </c>
      <c r="L17">
        <v>2598</v>
      </c>
      <c r="M17">
        <v>3</v>
      </c>
      <c r="N17">
        <v>3</v>
      </c>
      <c r="O17">
        <v>3</v>
      </c>
      <c r="P17">
        <v>3</v>
      </c>
      <c r="Q17" t="str">
        <f>IF(Flats_Data_limpia[[#This Row],[BHK]]&gt;=3,"plurifamiliar","unifamiliar")</f>
        <v>plurifamiliar</v>
      </c>
      <c r="R17">
        <v>24</v>
      </c>
      <c r="S17">
        <v>2</v>
      </c>
      <c r="T17">
        <v>1</v>
      </c>
      <c r="U17">
        <v>1</v>
      </c>
      <c r="V17">
        <v>0</v>
      </c>
      <c r="W17">
        <v>1</v>
      </c>
      <c r="X17">
        <v>0</v>
      </c>
      <c r="Y17">
        <v>1</v>
      </c>
      <c r="Z17">
        <v>1</v>
      </c>
      <c r="AA17">
        <v>1</v>
      </c>
      <c r="AB17">
        <v>0</v>
      </c>
      <c r="AC17">
        <v>1</v>
      </c>
      <c r="AD17">
        <v>1</v>
      </c>
      <c r="AE17">
        <v>1</v>
      </c>
      <c r="AF17">
        <v>1</v>
      </c>
      <c r="AG17">
        <v>1</v>
      </c>
      <c r="AH17">
        <v>1</v>
      </c>
      <c r="AI17">
        <v>1</v>
      </c>
      <c r="AJ17">
        <v>1</v>
      </c>
      <c r="AK17">
        <v>1</v>
      </c>
      <c r="AL17">
        <v>1</v>
      </c>
      <c r="AM17">
        <v>1</v>
      </c>
      <c r="AN17">
        <v>1</v>
      </c>
      <c r="AO17">
        <v>1</v>
      </c>
      <c r="AP17">
        <v>1</v>
      </c>
      <c r="AQ17">
        <v>0</v>
      </c>
      <c r="AR17">
        <v>0</v>
      </c>
      <c r="AS17">
        <v>0</v>
      </c>
      <c r="AT17">
        <v>1</v>
      </c>
      <c r="AU17">
        <v>1</v>
      </c>
      <c r="AV17">
        <v>0</v>
      </c>
      <c r="AW17">
        <v>1</v>
      </c>
      <c r="AX17">
        <v>0</v>
      </c>
      <c r="AY17">
        <v>3</v>
      </c>
      <c r="AZ17">
        <v>0</v>
      </c>
      <c r="BA17">
        <v>0</v>
      </c>
      <c r="BB17">
        <v>0</v>
      </c>
      <c r="BC17">
        <v>0</v>
      </c>
      <c r="BD17">
        <v>0</v>
      </c>
      <c r="BE17">
        <v>0</v>
      </c>
      <c r="BF17">
        <v>0</v>
      </c>
      <c r="BG17">
        <v>0</v>
      </c>
      <c r="BH17">
        <v>0</v>
      </c>
      <c r="BI17">
        <v>0</v>
      </c>
      <c r="BJ17">
        <v>0</v>
      </c>
      <c r="BK17">
        <v>0</v>
      </c>
      <c r="BL17">
        <v>0</v>
      </c>
      <c r="BM17">
        <v>0</v>
      </c>
      <c r="BN17">
        <v>0</v>
      </c>
      <c r="BO17">
        <v>0</v>
      </c>
      <c r="BP17">
        <v>0</v>
      </c>
      <c r="BQ17">
        <v>0</v>
      </c>
      <c r="BR17" t="s">
        <v>79</v>
      </c>
      <c r="BS17">
        <v>260</v>
      </c>
      <c r="BT17">
        <v>10007</v>
      </c>
      <c r="BU17">
        <f>SUM(Flats_Data_limpia[[#This Row],[AC]:[Bed]])</f>
        <v>3</v>
      </c>
      <c r="BV17">
        <f>SUM(Flats_Data_limpia[[#This Row],[Servant_Room]:[gym]])</f>
        <v>17</v>
      </c>
      <c r="BW17">
        <f>SUM(Flats_Data_limpia[[#This Row],[Hospital]:[Hotel]])</f>
        <v>5</v>
      </c>
    </row>
    <row r="18" spans="1:75" x14ac:dyDescent="0.35">
      <c r="A18" t="s">
        <v>104</v>
      </c>
      <c r="B18" t="s">
        <v>105</v>
      </c>
      <c r="C18" t="str">
        <f t="shared" si="0"/>
        <v>Ciudad de Gurgaon</v>
      </c>
      <c r="D18" s="1">
        <f t="shared" si="1"/>
        <v>180000</v>
      </c>
      <c r="E18" s="1">
        <v>9528</v>
      </c>
      <c r="F18" t="s">
        <v>106</v>
      </c>
      <c r="G18" t="s">
        <v>78</v>
      </c>
      <c r="H18">
        <v>28</v>
      </c>
      <c r="I18">
        <v>1.8891687657430701E-2</v>
      </c>
      <c r="L18">
        <v>1889</v>
      </c>
      <c r="M18">
        <v>3</v>
      </c>
      <c r="N18">
        <v>4</v>
      </c>
      <c r="O18">
        <v>3</v>
      </c>
      <c r="P18">
        <v>3</v>
      </c>
      <c r="Q18" t="str">
        <f>IF(Flats_Data_limpia[[#This Row],[BHK]]&gt;=3,"plurifamiliar","unifamiliar")</f>
        <v>plurifamiliar</v>
      </c>
      <c r="R18">
        <v>24</v>
      </c>
      <c r="S18">
        <v>17</v>
      </c>
      <c r="T18">
        <v>1</v>
      </c>
      <c r="U18">
        <v>0</v>
      </c>
      <c r="V18">
        <v>0</v>
      </c>
      <c r="W18">
        <v>0</v>
      </c>
      <c r="X18">
        <v>0</v>
      </c>
      <c r="Y18">
        <v>0</v>
      </c>
      <c r="Z18">
        <v>1</v>
      </c>
      <c r="AA18">
        <v>0</v>
      </c>
      <c r="AB18">
        <v>0</v>
      </c>
      <c r="AC18">
        <v>0</v>
      </c>
      <c r="AD18">
        <v>1</v>
      </c>
      <c r="AE18">
        <v>0</v>
      </c>
      <c r="AF18">
        <v>1</v>
      </c>
      <c r="AG18">
        <v>1</v>
      </c>
      <c r="AH18">
        <v>1</v>
      </c>
      <c r="AI18">
        <v>1</v>
      </c>
      <c r="AJ18">
        <v>1</v>
      </c>
      <c r="AK18">
        <v>1</v>
      </c>
      <c r="AL18">
        <v>0</v>
      </c>
      <c r="AM18">
        <v>0</v>
      </c>
      <c r="AN18">
        <v>0</v>
      </c>
      <c r="AO18">
        <v>1</v>
      </c>
      <c r="AP18">
        <v>1</v>
      </c>
      <c r="AQ18">
        <v>0</v>
      </c>
      <c r="AR18">
        <v>0</v>
      </c>
      <c r="AS18">
        <v>0</v>
      </c>
      <c r="AT18">
        <v>1</v>
      </c>
      <c r="AU18">
        <v>1</v>
      </c>
      <c r="AV18">
        <v>0</v>
      </c>
      <c r="AW18">
        <v>1</v>
      </c>
      <c r="AX18">
        <v>0</v>
      </c>
      <c r="AY18">
        <v>5</v>
      </c>
      <c r="AZ18">
        <v>0</v>
      </c>
      <c r="BA18">
        <v>0</v>
      </c>
      <c r="BB18">
        <v>0</v>
      </c>
      <c r="BC18">
        <v>0</v>
      </c>
      <c r="BD18">
        <v>0</v>
      </c>
      <c r="BE18">
        <v>0</v>
      </c>
      <c r="BF18">
        <v>1</v>
      </c>
      <c r="BG18">
        <v>0</v>
      </c>
      <c r="BH18">
        <v>0</v>
      </c>
      <c r="BI18">
        <v>0</v>
      </c>
      <c r="BJ18">
        <v>0</v>
      </c>
      <c r="BK18">
        <v>0</v>
      </c>
      <c r="BL18">
        <v>0</v>
      </c>
      <c r="BM18">
        <v>0</v>
      </c>
      <c r="BN18">
        <v>0</v>
      </c>
      <c r="BO18">
        <v>0</v>
      </c>
      <c r="BP18">
        <v>0</v>
      </c>
      <c r="BQ18">
        <v>2</v>
      </c>
      <c r="BR18" t="s">
        <v>94</v>
      </c>
      <c r="BS18">
        <v>180</v>
      </c>
      <c r="BT18">
        <v>9528</v>
      </c>
      <c r="BU18">
        <f>SUM(Flats_Data_limpia[[#This Row],[AC]:[Bed]])</f>
        <v>6</v>
      </c>
      <c r="BV18">
        <f>SUM(Flats_Data_limpia[[#This Row],[Servant_Room]:[gym]])</f>
        <v>9</v>
      </c>
      <c r="BW18">
        <f>SUM(Flats_Data_limpia[[#This Row],[Hospital]:[Hotel]])</f>
        <v>5</v>
      </c>
    </row>
    <row r="19" spans="1:75" x14ac:dyDescent="0.35">
      <c r="A19" t="s">
        <v>104</v>
      </c>
      <c r="B19" t="s">
        <v>105</v>
      </c>
      <c r="C19" t="str">
        <f t="shared" si="0"/>
        <v>Ciudad de Gurgaon</v>
      </c>
      <c r="D19" s="1">
        <f t="shared" si="1"/>
        <v>190000</v>
      </c>
      <c r="E19" s="1">
        <v>14074</v>
      </c>
      <c r="F19" t="s">
        <v>86</v>
      </c>
      <c r="G19" t="s">
        <v>78</v>
      </c>
      <c r="H19">
        <v>34</v>
      </c>
      <c r="I19">
        <v>1.35000710530055E-2</v>
      </c>
      <c r="J19">
        <v>1350</v>
      </c>
      <c r="L19">
        <v>1889</v>
      </c>
      <c r="M19">
        <v>3</v>
      </c>
      <c r="N19">
        <v>4</v>
      </c>
      <c r="O19">
        <v>3</v>
      </c>
      <c r="P19">
        <v>3</v>
      </c>
      <c r="Q19" t="str">
        <f>IF(Flats_Data_limpia[[#This Row],[BHK]]&gt;=3,"plurifamiliar","unifamiliar")</f>
        <v>plurifamiliar</v>
      </c>
      <c r="R19">
        <v>24</v>
      </c>
      <c r="S19">
        <v>21</v>
      </c>
      <c r="T19">
        <v>1</v>
      </c>
      <c r="U19">
        <v>0</v>
      </c>
      <c r="V19">
        <v>0</v>
      </c>
      <c r="W19">
        <v>0</v>
      </c>
      <c r="X19">
        <v>0</v>
      </c>
      <c r="Y19">
        <v>0</v>
      </c>
      <c r="Z19">
        <v>1</v>
      </c>
      <c r="AA19">
        <v>0</v>
      </c>
      <c r="AB19">
        <v>0</v>
      </c>
      <c r="AC19">
        <v>0</v>
      </c>
      <c r="AD19">
        <v>1</v>
      </c>
      <c r="AE19">
        <v>1</v>
      </c>
      <c r="AF19">
        <v>1</v>
      </c>
      <c r="AG19">
        <v>0</v>
      </c>
      <c r="AH19">
        <v>0</v>
      </c>
      <c r="AI19">
        <v>1</v>
      </c>
      <c r="AJ19">
        <v>0</v>
      </c>
      <c r="AK19">
        <v>1</v>
      </c>
      <c r="AL19">
        <v>1</v>
      </c>
      <c r="AM19">
        <v>1</v>
      </c>
      <c r="AN19">
        <v>1</v>
      </c>
      <c r="AO19">
        <v>1</v>
      </c>
      <c r="AP19">
        <v>1</v>
      </c>
      <c r="AQ19">
        <v>0</v>
      </c>
      <c r="AR19">
        <v>0</v>
      </c>
      <c r="AS19">
        <v>0</v>
      </c>
      <c r="AT19">
        <v>1</v>
      </c>
      <c r="AU19">
        <v>1</v>
      </c>
      <c r="AV19">
        <v>0</v>
      </c>
      <c r="AW19">
        <v>1</v>
      </c>
      <c r="AX19">
        <v>0</v>
      </c>
      <c r="AY19">
        <v>0</v>
      </c>
      <c r="AZ19">
        <v>0</v>
      </c>
      <c r="BA19">
        <v>0</v>
      </c>
      <c r="BB19">
        <v>0</v>
      </c>
      <c r="BC19">
        <v>0</v>
      </c>
      <c r="BD19">
        <v>0</v>
      </c>
      <c r="BE19">
        <v>0</v>
      </c>
      <c r="BF19">
        <v>1</v>
      </c>
      <c r="BG19">
        <v>0</v>
      </c>
      <c r="BH19">
        <v>0</v>
      </c>
      <c r="BI19">
        <v>0</v>
      </c>
      <c r="BJ19">
        <v>0</v>
      </c>
      <c r="BK19">
        <v>0</v>
      </c>
      <c r="BL19">
        <v>0</v>
      </c>
      <c r="BM19">
        <v>0</v>
      </c>
      <c r="BN19">
        <v>0</v>
      </c>
      <c r="BO19">
        <v>0</v>
      </c>
      <c r="BP19">
        <v>0</v>
      </c>
      <c r="BQ19">
        <v>0</v>
      </c>
      <c r="BR19" t="s">
        <v>79</v>
      </c>
      <c r="BS19">
        <v>190</v>
      </c>
      <c r="BT19">
        <v>14074</v>
      </c>
      <c r="BU19">
        <f>SUM(Flats_Data_limpia[[#This Row],[AC]:[Bed]])</f>
        <v>1</v>
      </c>
      <c r="BV19">
        <f>SUM(Flats_Data_limpia[[#This Row],[Servant_Room]:[gym]])</f>
        <v>9</v>
      </c>
      <c r="BW19">
        <f>SUM(Flats_Data_limpia[[#This Row],[Hospital]:[Hotel]])</f>
        <v>5</v>
      </c>
    </row>
    <row r="20" spans="1:75" x14ac:dyDescent="0.35">
      <c r="A20" t="s">
        <v>104</v>
      </c>
      <c r="B20" t="s">
        <v>105</v>
      </c>
      <c r="C20" t="str">
        <f t="shared" si="0"/>
        <v>Ciudad de Gurgaon</v>
      </c>
      <c r="D20" s="1">
        <f t="shared" si="1"/>
        <v>250000</v>
      </c>
      <c r="E20" s="1">
        <v>7817</v>
      </c>
      <c r="F20" t="s">
        <v>103</v>
      </c>
      <c r="G20" t="s">
        <v>78</v>
      </c>
      <c r="H20">
        <v>62</v>
      </c>
      <c r="I20">
        <v>3.19815786107202E-2</v>
      </c>
      <c r="J20">
        <v>2350</v>
      </c>
      <c r="K20">
        <v>2600</v>
      </c>
      <c r="L20">
        <v>3198</v>
      </c>
      <c r="M20">
        <v>4</v>
      </c>
      <c r="N20">
        <v>5</v>
      </c>
      <c r="O20">
        <v>3</v>
      </c>
      <c r="P20">
        <v>4</v>
      </c>
      <c r="Q20" t="str">
        <f>IF(Flats_Data_limpia[[#This Row],[BHK]]&gt;=3,"plurifamiliar","unifamiliar")</f>
        <v>plurifamiliar</v>
      </c>
      <c r="R20">
        <v>24</v>
      </c>
      <c r="S20">
        <v>10</v>
      </c>
      <c r="T20">
        <v>1</v>
      </c>
      <c r="U20">
        <v>0</v>
      </c>
      <c r="V20">
        <v>1</v>
      </c>
      <c r="W20">
        <v>0</v>
      </c>
      <c r="X20">
        <v>1</v>
      </c>
      <c r="Y20">
        <v>1</v>
      </c>
      <c r="Z20">
        <v>1</v>
      </c>
      <c r="AA20">
        <v>1</v>
      </c>
      <c r="AB20">
        <v>1</v>
      </c>
      <c r="AC20">
        <v>1</v>
      </c>
      <c r="AD20">
        <v>1</v>
      </c>
      <c r="AE20">
        <v>1</v>
      </c>
      <c r="AF20">
        <v>1</v>
      </c>
      <c r="AG20">
        <v>1</v>
      </c>
      <c r="AH20">
        <v>1</v>
      </c>
      <c r="AI20">
        <v>1</v>
      </c>
      <c r="AJ20">
        <v>1</v>
      </c>
      <c r="AK20">
        <v>1</v>
      </c>
      <c r="AL20">
        <v>1</v>
      </c>
      <c r="AM20">
        <v>1</v>
      </c>
      <c r="AN20">
        <v>1</v>
      </c>
      <c r="AO20">
        <v>1</v>
      </c>
      <c r="AP20">
        <v>1</v>
      </c>
      <c r="AQ20">
        <v>0</v>
      </c>
      <c r="AR20">
        <v>0</v>
      </c>
      <c r="AS20">
        <v>0</v>
      </c>
      <c r="AT20">
        <v>1</v>
      </c>
      <c r="AU20">
        <v>1</v>
      </c>
      <c r="AV20">
        <v>0</v>
      </c>
      <c r="AW20">
        <v>1</v>
      </c>
      <c r="AX20">
        <v>0</v>
      </c>
      <c r="AY20">
        <v>6</v>
      </c>
      <c r="AZ20">
        <v>0</v>
      </c>
      <c r="BA20">
        <v>0</v>
      </c>
      <c r="BB20">
        <v>0</v>
      </c>
      <c r="BC20">
        <v>1</v>
      </c>
      <c r="BD20">
        <v>0</v>
      </c>
      <c r="BE20">
        <v>0</v>
      </c>
      <c r="BF20">
        <v>1</v>
      </c>
      <c r="BG20">
        <v>0</v>
      </c>
      <c r="BH20">
        <v>0</v>
      </c>
      <c r="BI20">
        <v>0</v>
      </c>
      <c r="BJ20">
        <v>0</v>
      </c>
      <c r="BK20">
        <v>0</v>
      </c>
      <c r="BL20">
        <v>0</v>
      </c>
      <c r="BM20">
        <v>0</v>
      </c>
      <c r="BN20">
        <v>0</v>
      </c>
      <c r="BO20">
        <v>0</v>
      </c>
      <c r="BP20">
        <v>0</v>
      </c>
      <c r="BQ20">
        <v>2</v>
      </c>
      <c r="BR20" t="s">
        <v>94</v>
      </c>
      <c r="BS20">
        <v>250</v>
      </c>
      <c r="BT20">
        <v>7817</v>
      </c>
      <c r="BU20">
        <f>SUM(Flats_Data_limpia[[#This Row],[AC]:[Bed]])</f>
        <v>8</v>
      </c>
      <c r="BV20">
        <f>SUM(Flats_Data_limpia[[#This Row],[Servant_Room]:[gym]])</f>
        <v>18</v>
      </c>
      <c r="BW20">
        <f>SUM(Flats_Data_limpia[[#This Row],[Hospital]:[Hotel]])</f>
        <v>5</v>
      </c>
    </row>
    <row r="21" spans="1:75" x14ac:dyDescent="0.35">
      <c r="A21" t="s">
        <v>104</v>
      </c>
      <c r="B21" t="s">
        <v>105</v>
      </c>
      <c r="C21" t="str">
        <f t="shared" si="0"/>
        <v>Ciudad de Gurgaon</v>
      </c>
      <c r="D21" s="1">
        <f t="shared" si="1"/>
        <v>240000</v>
      </c>
      <c r="E21" s="1">
        <v>9305</v>
      </c>
      <c r="F21" t="s">
        <v>103</v>
      </c>
      <c r="G21" t="s">
        <v>78</v>
      </c>
      <c r="H21">
        <v>28</v>
      </c>
      <c r="I21">
        <v>2.5792584631918299E-2</v>
      </c>
      <c r="J21">
        <v>2100</v>
      </c>
      <c r="L21">
        <v>2579</v>
      </c>
      <c r="M21">
        <v>3</v>
      </c>
      <c r="N21">
        <v>4</v>
      </c>
      <c r="O21">
        <v>3</v>
      </c>
      <c r="P21">
        <v>3</v>
      </c>
      <c r="Q21" t="str">
        <f>IF(Flats_Data_limpia[[#This Row],[BHK]]&gt;=3,"plurifamiliar","unifamiliar")</f>
        <v>plurifamiliar</v>
      </c>
      <c r="R21">
        <v>24</v>
      </c>
      <c r="S21">
        <v>3</v>
      </c>
      <c r="T21">
        <v>0</v>
      </c>
      <c r="U21">
        <v>1</v>
      </c>
      <c r="V21">
        <v>0</v>
      </c>
      <c r="W21">
        <v>0</v>
      </c>
      <c r="X21">
        <v>0</v>
      </c>
      <c r="Y21">
        <v>0</v>
      </c>
      <c r="Z21">
        <v>1</v>
      </c>
      <c r="AA21">
        <v>0</v>
      </c>
      <c r="AB21">
        <v>0</v>
      </c>
      <c r="AC21">
        <v>0</v>
      </c>
      <c r="AD21">
        <v>1</v>
      </c>
      <c r="AE21">
        <v>0</v>
      </c>
      <c r="AF21">
        <v>1</v>
      </c>
      <c r="AG21">
        <v>1</v>
      </c>
      <c r="AH21">
        <v>1</v>
      </c>
      <c r="AI21">
        <v>1</v>
      </c>
      <c r="AJ21">
        <v>1</v>
      </c>
      <c r="AK21">
        <v>1</v>
      </c>
      <c r="AL21">
        <v>0</v>
      </c>
      <c r="AM21">
        <v>0</v>
      </c>
      <c r="AN21">
        <v>0</v>
      </c>
      <c r="AO21">
        <v>1</v>
      </c>
      <c r="AP21">
        <v>1</v>
      </c>
      <c r="AQ21">
        <v>0</v>
      </c>
      <c r="AR21">
        <v>0</v>
      </c>
      <c r="AS21">
        <v>0</v>
      </c>
      <c r="AT21">
        <v>1</v>
      </c>
      <c r="AU21">
        <v>1</v>
      </c>
      <c r="AV21">
        <v>0</v>
      </c>
      <c r="AW21">
        <v>1</v>
      </c>
      <c r="AX21">
        <v>0</v>
      </c>
      <c r="AY21">
        <v>5</v>
      </c>
      <c r="AZ21">
        <v>3</v>
      </c>
      <c r="BA21">
        <v>0</v>
      </c>
      <c r="BB21">
        <v>0</v>
      </c>
      <c r="BC21">
        <v>1</v>
      </c>
      <c r="BD21">
        <v>0</v>
      </c>
      <c r="BE21">
        <v>0</v>
      </c>
      <c r="BF21">
        <v>1</v>
      </c>
      <c r="BG21">
        <v>0</v>
      </c>
      <c r="BH21">
        <v>0</v>
      </c>
      <c r="BI21">
        <v>0</v>
      </c>
      <c r="BJ21">
        <v>0</v>
      </c>
      <c r="BK21">
        <v>1</v>
      </c>
      <c r="BL21">
        <v>4</v>
      </c>
      <c r="BM21">
        <v>0</v>
      </c>
      <c r="BN21">
        <v>0</v>
      </c>
      <c r="BO21">
        <v>0</v>
      </c>
      <c r="BP21">
        <v>0</v>
      </c>
      <c r="BQ21">
        <v>2</v>
      </c>
      <c r="BR21" t="s">
        <v>94</v>
      </c>
      <c r="BS21">
        <v>240</v>
      </c>
      <c r="BT21">
        <v>9305</v>
      </c>
      <c r="BU21">
        <f>SUM(Flats_Data_limpia[[#This Row],[AC]:[Bed]])</f>
        <v>15</v>
      </c>
      <c r="BV21">
        <f>SUM(Flats_Data_limpia[[#This Row],[Servant_Room]:[gym]])</f>
        <v>9</v>
      </c>
      <c r="BW21">
        <f>SUM(Flats_Data_limpia[[#This Row],[Hospital]:[Hotel]])</f>
        <v>5</v>
      </c>
    </row>
    <row r="22" spans="1:75" x14ac:dyDescent="0.35">
      <c r="A22" t="s">
        <v>104</v>
      </c>
      <c r="B22" t="s">
        <v>105</v>
      </c>
      <c r="C22" t="str">
        <f t="shared" si="0"/>
        <v>Ciudad de Gurgaon</v>
      </c>
      <c r="D22" s="1">
        <f t="shared" si="1"/>
        <v>235000</v>
      </c>
      <c r="E22" s="1">
        <v>8468</v>
      </c>
      <c r="F22" t="s">
        <v>82</v>
      </c>
      <c r="G22" t="s">
        <v>78</v>
      </c>
      <c r="H22">
        <v>53</v>
      </c>
      <c r="I22">
        <v>2.77515351913084E-2</v>
      </c>
      <c r="L22">
        <v>2598</v>
      </c>
      <c r="M22">
        <v>3</v>
      </c>
      <c r="N22">
        <v>3</v>
      </c>
      <c r="O22">
        <v>3</v>
      </c>
      <c r="P22">
        <v>3</v>
      </c>
      <c r="Q22" t="str">
        <f>IF(Flats_Data_limpia[[#This Row],[BHK]]&gt;=3,"plurifamiliar","unifamiliar")</f>
        <v>plurifamiliar</v>
      </c>
      <c r="R22">
        <v>24</v>
      </c>
      <c r="S22">
        <v>14</v>
      </c>
      <c r="T22">
        <v>1</v>
      </c>
      <c r="U22">
        <v>1</v>
      </c>
      <c r="V22">
        <v>0</v>
      </c>
      <c r="W22">
        <v>0</v>
      </c>
      <c r="X22">
        <v>1</v>
      </c>
      <c r="Y22">
        <v>1</v>
      </c>
      <c r="Z22">
        <v>1</v>
      </c>
      <c r="AA22">
        <v>0</v>
      </c>
      <c r="AB22">
        <v>0</v>
      </c>
      <c r="AC22">
        <v>1</v>
      </c>
      <c r="AD22">
        <v>1</v>
      </c>
      <c r="AE22">
        <v>1</v>
      </c>
      <c r="AF22">
        <v>1</v>
      </c>
      <c r="AG22">
        <v>1</v>
      </c>
      <c r="AH22">
        <v>1</v>
      </c>
      <c r="AI22">
        <v>1</v>
      </c>
      <c r="AJ22">
        <v>1</v>
      </c>
      <c r="AK22">
        <v>1</v>
      </c>
      <c r="AL22">
        <v>1</v>
      </c>
      <c r="AM22">
        <v>1</v>
      </c>
      <c r="AN22">
        <v>1</v>
      </c>
      <c r="AO22">
        <v>1</v>
      </c>
      <c r="AP22">
        <v>1</v>
      </c>
      <c r="AQ22">
        <v>0</v>
      </c>
      <c r="AR22">
        <v>0</v>
      </c>
      <c r="AS22">
        <v>0</v>
      </c>
      <c r="AT22">
        <v>1</v>
      </c>
      <c r="AU22">
        <v>1</v>
      </c>
      <c r="AV22">
        <v>0</v>
      </c>
      <c r="AW22">
        <v>1</v>
      </c>
      <c r="AX22">
        <v>0</v>
      </c>
      <c r="AY22">
        <v>6</v>
      </c>
      <c r="AZ22">
        <v>0</v>
      </c>
      <c r="BA22">
        <v>0</v>
      </c>
      <c r="BB22">
        <v>0</v>
      </c>
      <c r="BC22">
        <v>0</v>
      </c>
      <c r="BD22">
        <v>0</v>
      </c>
      <c r="BE22">
        <v>0</v>
      </c>
      <c r="BF22">
        <v>0</v>
      </c>
      <c r="BG22">
        <v>0</v>
      </c>
      <c r="BH22">
        <v>0</v>
      </c>
      <c r="BI22">
        <v>0</v>
      </c>
      <c r="BJ22">
        <v>0</v>
      </c>
      <c r="BK22">
        <v>0</v>
      </c>
      <c r="BL22">
        <v>1</v>
      </c>
      <c r="BM22">
        <v>0</v>
      </c>
      <c r="BN22">
        <v>0</v>
      </c>
      <c r="BO22">
        <v>0</v>
      </c>
      <c r="BP22">
        <v>0</v>
      </c>
      <c r="BQ22">
        <v>0</v>
      </c>
      <c r="BR22" t="s">
        <v>79</v>
      </c>
      <c r="BS22">
        <v>235</v>
      </c>
      <c r="BT22">
        <v>8468</v>
      </c>
      <c r="BU22">
        <f>SUM(Flats_Data_limpia[[#This Row],[AC]:[Bed]])</f>
        <v>7</v>
      </c>
      <c r="BV22">
        <f>SUM(Flats_Data_limpia[[#This Row],[Servant_Room]:[gym]])</f>
        <v>16</v>
      </c>
      <c r="BW22">
        <f>SUM(Flats_Data_limpia[[#This Row],[Hospital]:[Hotel]])</f>
        <v>5</v>
      </c>
    </row>
    <row r="23" spans="1:75" x14ac:dyDescent="0.35">
      <c r="A23" t="s">
        <v>104</v>
      </c>
      <c r="B23" t="s">
        <v>105</v>
      </c>
      <c r="C23" t="str">
        <f t="shared" si="0"/>
        <v>Ciudad de Gurgaon</v>
      </c>
      <c r="D23" s="1">
        <f t="shared" si="1"/>
        <v>190000</v>
      </c>
      <c r="E23" s="1">
        <v>9105</v>
      </c>
      <c r="F23" t="s">
        <v>103</v>
      </c>
      <c r="G23" t="s">
        <v>78</v>
      </c>
      <c r="H23">
        <v>53</v>
      </c>
      <c r="I23">
        <v>2.0867655134541401E-2</v>
      </c>
      <c r="L23">
        <v>1889</v>
      </c>
      <c r="M23">
        <v>3</v>
      </c>
      <c r="N23">
        <v>4</v>
      </c>
      <c r="O23">
        <v>3</v>
      </c>
      <c r="P23">
        <v>3</v>
      </c>
      <c r="Q23" t="str">
        <f>IF(Flats_Data_limpia[[#This Row],[BHK]]&gt;=3,"plurifamiliar","unifamiliar")</f>
        <v>plurifamiliar</v>
      </c>
      <c r="R23">
        <v>24</v>
      </c>
      <c r="S23">
        <v>8</v>
      </c>
      <c r="T23">
        <v>1</v>
      </c>
      <c r="U23">
        <v>0</v>
      </c>
      <c r="V23">
        <v>0</v>
      </c>
      <c r="W23">
        <v>0</v>
      </c>
      <c r="X23">
        <v>1</v>
      </c>
      <c r="Y23">
        <v>1</v>
      </c>
      <c r="Z23">
        <v>1</v>
      </c>
      <c r="AA23">
        <v>0</v>
      </c>
      <c r="AB23">
        <v>0</v>
      </c>
      <c r="AC23">
        <v>1</v>
      </c>
      <c r="AD23">
        <v>1</v>
      </c>
      <c r="AE23">
        <v>1</v>
      </c>
      <c r="AF23">
        <v>1</v>
      </c>
      <c r="AG23">
        <v>1</v>
      </c>
      <c r="AH23">
        <v>1</v>
      </c>
      <c r="AI23">
        <v>1</v>
      </c>
      <c r="AJ23">
        <v>1</v>
      </c>
      <c r="AK23">
        <v>1</v>
      </c>
      <c r="AL23">
        <v>1</v>
      </c>
      <c r="AM23">
        <v>1</v>
      </c>
      <c r="AN23">
        <v>1</v>
      </c>
      <c r="AO23">
        <v>1</v>
      </c>
      <c r="AP23">
        <v>1</v>
      </c>
      <c r="AQ23">
        <v>0</v>
      </c>
      <c r="AR23">
        <v>0</v>
      </c>
      <c r="AS23">
        <v>0</v>
      </c>
      <c r="AT23">
        <v>1</v>
      </c>
      <c r="AU23">
        <v>1</v>
      </c>
      <c r="AV23">
        <v>0</v>
      </c>
      <c r="AW23">
        <v>1</v>
      </c>
      <c r="AX23">
        <v>0</v>
      </c>
      <c r="AY23">
        <v>5</v>
      </c>
      <c r="AZ23">
        <v>0</v>
      </c>
      <c r="BA23">
        <v>0</v>
      </c>
      <c r="BB23">
        <v>0</v>
      </c>
      <c r="BC23">
        <v>0</v>
      </c>
      <c r="BD23">
        <v>0</v>
      </c>
      <c r="BE23">
        <v>0</v>
      </c>
      <c r="BF23">
        <v>0</v>
      </c>
      <c r="BG23">
        <v>0</v>
      </c>
      <c r="BH23">
        <v>0</v>
      </c>
      <c r="BI23">
        <v>0</v>
      </c>
      <c r="BJ23">
        <v>0</v>
      </c>
      <c r="BK23">
        <v>0</v>
      </c>
      <c r="BL23">
        <v>4</v>
      </c>
      <c r="BM23">
        <v>0</v>
      </c>
      <c r="BN23">
        <v>0</v>
      </c>
      <c r="BO23">
        <v>0</v>
      </c>
      <c r="BP23">
        <v>0</v>
      </c>
      <c r="BQ23">
        <v>2</v>
      </c>
      <c r="BR23" t="s">
        <v>94</v>
      </c>
      <c r="BS23">
        <v>190</v>
      </c>
      <c r="BT23">
        <v>9105</v>
      </c>
      <c r="BU23">
        <f>SUM(Flats_Data_limpia[[#This Row],[AC]:[Bed]])</f>
        <v>9</v>
      </c>
      <c r="BV23">
        <f>SUM(Flats_Data_limpia[[#This Row],[Servant_Room]:[gym]])</f>
        <v>15</v>
      </c>
      <c r="BW23">
        <f>SUM(Flats_Data_limpia[[#This Row],[Hospital]:[Hotel]])</f>
        <v>5</v>
      </c>
    </row>
    <row r="24" spans="1:75" x14ac:dyDescent="0.35">
      <c r="A24" t="s">
        <v>104</v>
      </c>
      <c r="B24" t="s">
        <v>105</v>
      </c>
      <c r="C24" t="str">
        <f t="shared" si="0"/>
        <v>Ciudad de Gurgaon</v>
      </c>
      <c r="D24" s="1">
        <f t="shared" si="1"/>
        <v>261000</v>
      </c>
      <c r="E24" s="1">
        <v>10046</v>
      </c>
      <c r="F24" t="s">
        <v>103</v>
      </c>
      <c r="G24" t="s">
        <v>78</v>
      </c>
      <c r="H24">
        <v>15</v>
      </c>
      <c r="I24">
        <v>2.5980489747163001E-2</v>
      </c>
      <c r="J24">
        <v>2000</v>
      </c>
      <c r="K24">
        <v>2200</v>
      </c>
      <c r="L24">
        <v>2598</v>
      </c>
      <c r="M24">
        <v>3</v>
      </c>
      <c r="N24">
        <v>3</v>
      </c>
      <c r="O24">
        <v>3</v>
      </c>
      <c r="P24">
        <v>3</v>
      </c>
      <c r="Q24" t="str">
        <f>IF(Flats_Data_limpia[[#This Row],[BHK]]&gt;=3,"plurifamiliar","unifamiliar")</f>
        <v>plurifamiliar</v>
      </c>
      <c r="R24">
        <v>24</v>
      </c>
      <c r="S24">
        <v>14</v>
      </c>
      <c r="T24">
        <v>1</v>
      </c>
      <c r="U24">
        <v>1</v>
      </c>
      <c r="V24">
        <v>0</v>
      </c>
      <c r="W24">
        <v>0</v>
      </c>
      <c r="X24">
        <v>0</v>
      </c>
      <c r="Y24">
        <v>0</v>
      </c>
      <c r="Z24">
        <v>1</v>
      </c>
      <c r="AA24">
        <v>0</v>
      </c>
      <c r="AB24">
        <v>0</v>
      </c>
      <c r="AC24">
        <v>0</v>
      </c>
      <c r="AD24">
        <v>1</v>
      </c>
      <c r="AE24">
        <v>0</v>
      </c>
      <c r="AF24">
        <v>1</v>
      </c>
      <c r="AG24">
        <v>0</v>
      </c>
      <c r="AH24">
        <v>0</v>
      </c>
      <c r="AI24">
        <v>1</v>
      </c>
      <c r="AJ24">
        <v>0</v>
      </c>
      <c r="AK24">
        <v>0</v>
      </c>
      <c r="AL24">
        <v>0</v>
      </c>
      <c r="AM24">
        <v>0</v>
      </c>
      <c r="AN24">
        <v>0</v>
      </c>
      <c r="AO24">
        <v>1</v>
      </c>
      <c r="AP24">
        <v>1</v>
      </c>
      <c r="AQ24">
        <v>0</v>
      </c>
      <c r="AR24">
        <v>0</v>
      </c>
      <c r="AS24">
        <v>0</v>
      </c>
      <c r="AT24">
        <v>1</v>
      </c>
      <c r="AU24">
        <v>1</v>
      </c>
      <c r="AV24">
        <v>0</v>
      </c>
      <c r="AW24">
        <v>1</v>
      </c>
      <c r="AX24">
        <v>0</v>
      </c>
      <c r="AY24">
        <v>5</v>
      </c>
      <c r="AZ24">
        <v>0</v>
      </c>
      <c r="BA24">
        <v>0</v>
      </c>
      <c r="BB24">
        <v>0</v>
      </c>
      <c r="BC24">
        <v>0</v>
      </c>
      <c r="BD24">
        <v>0</v>
      </c>
      <c r="BE24">
        <v>0</v>
      </c>
      <c r="BF24">
        <v>0</v>
      </c>
      <c r="BG24">
        <v>0</v>
      </c>
      <c r="BH24">
        <v>0</v>
      </c>
      <c r="BI24">
        <v>0</v>
      </c>
      <c r="BJ24">
        <v>0</v>
      </c>
      <c r="BK24">
        <v>0</v>
      </c>
      <c r="BL24">
        <v>0</v>
      </c>
      <c r="BM24">
        <v>0</v>
      </c>
      <c r="BN24">
        <v>0</v>
      </c>
      <c r="BO24">
        <v>0</v>
      </c>
      <c r="BP24">
        <v>0</v>
      </c>
      <c r="BQ24">
        <v>0</v>
      </c>
      <c r="BR24" t="s">
        <v>79</v>
      </c>
      <c r="BS24">
        <v>261</v>
      </c>
      <c r="BT24">
        <v>10046</v>
      </c>
      <c r="BU24">
        <f>SUM(Flats_Data_limpia[[#This Row],[AC]:[Bed]])</f>
        <v>5</v>
      </c>
      <c r="BV24">
        <f>SUM(Flats_Data_limpia[[#This Row],[Servant_Room]:[gym]])</f>
        <v>6</v>
      </c>
      <c r="BW24">
        <f>SUM(Flats_Data_limpia[[#This Row],[Hospital]:[Hotel]])</f>
        <v>5</v>
      </c>
    </row>
    <row r="25" spans="1:75" x14ac:dyDescent="0.35">
      <c r="A25" t="s">
        <v>104</v>
      </c>
      <c r="B25" t="s">
        <v>105</v>
      </c>
      <c r="C25" t="str">
        <f t="shared" si="0"/>
        <v>Ciudad de Gurgaon</v>
      </c>
      <c r="D25" s="1">
        <f t="shared" si="1"/>
        <v>250000</v>
      </c>
      <c r="E25" s="1">
        <v>7817</v>
      </c>
      <c r="F25" t="s">
        <v>107</v>
      </c>
      <c r="G25" t="s">
        <v>78</v>
      </c>
      <c r="H25">
        <v>40</v>
      </c>
      <c r="I25">
        <v>3.19815786107202E-2</v>
      </c>
      <c r="L25">
        <v>3198</v>
      </c>
      <c r="M25">
        <v>4</v>
      </c>
      <c r="N25">
        <v>5</v>
      </c>
      <c r="O25">
        <v>3</v>
      </c>
      <c r="P25">
        <v>4</v>
      </c>
      <c r="Q25" t="str">
        <f>IF(Flats_Data_limpia[[#This Row],[BHK]]&gt;=3,"plurifamiliar","unifamiliar")</f>
        <v>plurifamiliar</v>
      </c>
      <c r="R25">
        <v>24</v>
      </c>
      <c r="S25">
        <v>5</v>
      </c>
      <c r="T25">
        <v>1</v>
      </c>
      <c r="U25">
        <v>0</v>
      </c>
      <c r="V25">
        <v>0</v>
      </c>
      <c r="W25">
        <v>0</v>
      </c>
      <c r="X25">
        <v>0</v>
      </c>
      <c r="Y25">
        <v>1</v>
      </c>
      <c r="Z25">
        <v>1</v>
      </c>
      <c r="AA25">
        <v>1</v>
      </c>
      <c r="AB25">
        <v>0</v>
      </c>
      <c r="AC25">
        <v>0</v>
      </c>
      <c r="AD25">
        <v>1</v>
      </c>
      <c r="AE25">
        <v>1</v>
      </c>
      <c r="AF25">
        <v>1</v>
      </c>
      <c r="AG25">
        <v>0</v>
      </c>
      <c r="AH25">
        <v>0</v>
      </c>
      <c r="AI25">
        <v>1</v>
      </c>
      <c r="AJ25">
        <v>0</v>
      </c>
      <c r="AK25">
        <v>1</v>
      </c>
      <c r="AL25">
        <v>1</v>
      </c>
      <c r="AM25">
        <v>1</v>
      </c>
      <c r="AN25">
        <v>1</v>
      </c>
      <c r="AO25">
        <v>1</v>
      </c>
      <c r="AP25">
        <v>1</v>
      </c>
      <c r="AQ25">
        <v>0</v>
      </c>
      <c r="AR25">
        <v>0</v>
      </c>
      <c r="AS25">
        <v>0</v>
      </c>
      <c r="AT25">
        <v>1</v>
      </c>
      <c r="AU25">
        <v>1</v>
      </c>
      <c r="AV25">
        <v>0</v>
      </c>
      <c r="AW25">
        <v>1</v>
      </c>
      <c r="AX25">
        <v>0</v>
      </c>
      <c r="AY25">
        <v>1</v>
      </c>
      <c r="AZ25">
        <v>1</v>
      </c>
      <c r="BA25">
        <v>0</v>
      </c>
      <c r="BB25">
        <v>0</v>
      </c>
      <c r="BC25">
        <v>0</v>
      </c>
      <c r="BD25">
        <v>0</v>
      </c>
      <c r="BE25">
        <v>0</v>
      </c>
      <c r="BF25">
        <v>0</v>
      </c>
      <c r="BG25">
        <v>0</v>
      </c>
      <c r="BH25">
        <v>0</v>
      </c>
      <c r="BI25">
        <v>0</v>
      </c>
      <c r="BJ25">
        <v>0</v>
      </c>
      <c r="BK25">
        <v>0</v>
      </c>
      <c r="BL25">
        <v>0</v>
      </c>
      <c r="BM25">
        <v>0</v>
      </c>
      <c r="BN25">
        <v>0</v>
      </c>
      <c r="BO25">
        <v>0</v>
      </c>
      <c r="BP25">
        <v>0</v>
      </c>
      <c r="BQ25">
        <v>0</v>
      </c>
      <c r="BR25" t="s">
        <v>79</v>
      </c>
      <c r="BS25">
        <v>250</v>
      </c>
      <c r="BT25">
        <v>7817</v>
      </c>
      <c r="BU25">
        <f>SUM(Flats_Data_limpia[[#This Row],[AC]:[Bed]])</f>
        <v>2</v>
      </c>
      <c r="BV25">
        <f>SUM(Flats_Data_limpia[[#This Row],[Servant_Room]:[gym]])</f>
        <v>11</v>
      </c>
      <c r="BW25">
        <f>SUM(Flats_Data_limpia[[#This Row],[Hospital]:[Hotel]])</f>
        <v>5</v>
      </c>
    </row>
    <row r="26" spans="1:75" x14ac:dyDescent="0.35">
      <c r="A26" t="s">
        <v>104</v>
      </c>
      <c r="B26" t="s">
        <v>105</v>
      </c>
      <c r="C26" t="str">
        <f t="shared" si="0"/>
        <v>Ciudad de Gurgaon</v>
      </c>
      <c r="D26" s="1">
        <f t="shared" si="1"/>
        <v>195000</v>
      </c>
      <c r="E26" s="1">
        <v>7561</v>
      </c>
      <c r="F26" t="s">
        <v>107</v>
      </c>
      <c r="G26" t="s">
        <v>78</v>
      </c>
      <c r="H26">
        <v>47</v>
      </c>
      <c r="I26">
        <v>2.57902393863245E-2</v>
      </c>
      <c r="L26">
        <v>2579</v>
      </c>
      <c r="M26">
        <v>3</v>
      </c>
      <c r="N26">
        <v>4</v>
      </c>
      <c r="O26">
        <v>3</v>
      </c>
      <c r="P26">
        <v>3</v>
      </c>
      <c r="Q26" t="str">
        <f>IF(Flats_Data_limpia[[#This Row],[BHK]]&gt;=3,"plurifamiliar","unifamiliar")</f>
        <v>plurifamiliar</v>
      </c>
      <c r="R26">
        <v>24</v>
      </c>
      <c r="S26">
        <v>9</v>
      </c>
      <c r="T26">
        <v>1</v>
      </c>
      <c r="U26">
        <v>1</v>
      </c>
      <c r="V26">
        <v>0</v>
      </c>
      <c r="W26">
        <v>0</v>
      </c>
      <c r="X26">
        <v>0</v>
      </c>
      <c r="Y26">
        <v>0</v>
      </c>
      <c r="Z26">
        <v>1</v>
      </c>
      <c r="AA26">
        <v>0</v>
      </c>
      <c r="AB26">
        <v>0</v>
      </c>
      <c r="AC26">
        <v>0</v>
      </c>
      <c r="AD26">
        <v>1</v>
      </c>
      <c r="AE26">
        <v>1</v>
      </c>
      <c r="AF26">
        <v>1</v>
      </c>
      <c r="AG26">
        <v>1</v>
      </c>
      <c r="AH26">
        <v>1</v>
      </c>
      <c r="AI26">
        <v>1</v>
      </c>
      <c r="AJ26">
        <v>0</v>
      </c>
      <c r="AK26">
        <v>1</v>
      </c>
      <c r="AL26">
        <v>1</v>
      </c>
      <c r="AM26">
        <v>1</v>
      </c>
      <c r="AN26">
        <v>1</v>
      </c>
      <c r="AO26">
        <v>1</v>
      </c>
      <c r="AP26">
        <v>1</v>
      </c>
      <c r="AQ26">
        <v>0</v>
      </c>
      <c r="AR26">
        <v>0</v>
      </c>
      <c r="AS26">
        <v>0</v>
      </c>
      <c r="AT26">
        <v>1</v>
      </c>
      <c r="AU26">
        <v>1</v>
      </c>
      <c r="AV26">
        <v>0</v>
      </c>
      <c r="AW26">
        <v>1</v>
      </c>
      <c r="AX26">
        <v>0</v>
      </c>
      <c r="AY26">
        <v>3</v>
      </c>
      <c r="AZ26">
        <v>0</v>
      </c>
      <c r="BA26">
        <v>0</v>
      </c>
      <c r="BB26">
        <v>0</v>
      </c>
      <c r="BC26">
        <v>0</v>
      </c>
      <c r="BD26">
        <v>0</v>
      </c>
      <c r="BE26">
        <v>0</v>
      </c>
      <c r="BF26">
        <v>1</v>
      </c>
      <c r="BG26">
        <v>0</v>
      </c>
      <c r="BH26">
        <v>0</v>
      </c>
      <c r="BI26">
        <v>0</v>
      </c>
      <c r="BJ26">
        <v>0</v>
      </c>
      <c r="BK26">
        <v>0</v>
      </c>
      <c r="BL26">
        <v>1</v>
      </c>
      <c r="BM26">
        <v>0</v>
      </c>
      <c r="BN26">
        <v>0</v>
      </c>
      <c r="BO26">
        <v>0</v>
      </c>
      <c r="BP26">
        <v>0</v>
      </c>
      <c r="BQ26">
        <v>2</v>
      </c>
      <c r="BR26" t="s">
        <v>94</v>
      </c>
      <c r="BS26">
        <v>195</v>
      </c>
      <c r="BT26">
        <v>7561</v>
      </c>
      <c r="BU26">
        <f>SUM(Flats_Data_limpia[[#This Row],[AC]:[Bed]])</f>
        <v>5</v>
      </c>
      <c r="BV26">
        <f>SUM(Flats_Data_limpia[[#This Row],[Servant_Room]:[gym]])</f>
        <v>12</v>
      </c>
      <c r="BW26">
        <f>SUM(Flats_Data_limpia[[#This Row],[Hospital]:[Hotel]])</f>
        <v>5</v>
      </c>
    </row>
    <row r="27" spans="1:75" x14ac:dyDescent="0.35">
      <c r="A27" t="s">
        <v>104</v>
      </c>
      <c r="B27" t="s">
        <v>105</v>
      </c>
      <c r="C27" t="str">
        <f t="shared" si="0"/>
        <v>Ciudad de Gurgaon</v>
      </c>
      <c r="D27" s="1">
        <f t="shared" si="1"/>
        <v>455000</v>
      </c>
      <c r="E27" s="1">
        <v>10000</v>
      </c>
      <c r="F27" t="s">
        <v>103</v>
      </c>
      <c r="G27" t="s">
        <v>78</v>
      </c>
      <c r="H27">
        <v>34</v>
      </c>
      <c r="I27">
        <v>4.5499999999999999E-2</v>
      </c>
      <c r="J27">
        <v>4550</v>
      </c>
      <c r="K27">
        <v>4630</v>
      </c>
      <c r="L27">
        <v>4650</v>
      </c>
      <c r="M27">
        <v>4</v>
      </c>
      <c r="N27">
        <v>4</v>
      </c>
      <c r="O27">
        <v>3</v>
      </c>
      <c r="P27">
        <v>4</v>
      </c>
      <c r="Q27" t="str">
        <f>IF(Flats_Data_limpia[[#This Row],[BHK]]&gt;=3,"plurifamiliar","unifamiliar")</f>
        <v>plurifamiliar</v>
      </c>
      <c r="R27">
        <v>24</v>
      </c>
      <c r="S27">
        <v>11</v>
      </c>
      <c r="T27">
        <v>0</v>
      </c>
      <c r="U27">
        <v>0</v>
      </c>
      <c r="V27">
        <v>0</v>
      </c>
      <c r="W27">
        <v>0</v>
      </c>
      <c r="X27">
        <v>0</v>
      </c>
      <c r="Y27">
        <v>0</v>
      </c>
      <c r="Z27">
        <v>1</v>
      </c>
      <c r="AA27">
        <v>0</v>
      </c>
      <c r="AB27">
        <v>0</v>
      </c>
      <c r="AC27">
        <v>0</v>
      </c>
      <c r="AD27">
        <v>1</v>
      </c>
      <c r="AE27">
        <v>1</v>
      </c>
      <c r="AF27">
        <v>1</v>
      </c>
      <c r="AG27">
        <v>0</v>
      </c>
      <c r="AH27">
        <v>0</v>
      </c>
      <c r="AI27">
        <v>1</v>
      </c>
      <c r="AJ27">
        <v>0</v>
      </c>
      <c r="AK27">
        <v>1</v>
      </c>
      <c r="AL27">
        <v>1</v>
      </c>
      <c r="AM27">
        <v>1</v>
      </c>
      <c r="AN27">
        <v>1</v>
      </c>
      <c r="AO27">
        <v>1</v>
      </c>
      <c r="AP27">
        <v>1</v>
      </c>
      <c r="AQ27">
        <v>0</v>
      </c>
      <c r="AR27">
        <v>0</v>
      </c>
      <c r="AS27">
        <v>0</v>
      </c>
      <c r="AT27">
        <v>1</v>
      </c>
      <c r="AU27">
        <v>1</v>
      </c>
      <c r="AV27">
        <v>0</v>
      </c>
      <c r="AW27">
        <v>1</v>
      </c>
      <c r="AX27">
        <v>0</v>
      </c>
      <c r="AY27">
        <v>5</v>
      </c>
      <c r="AZ27">
        <v>7</v>
      </c>
      <c r="BA27">
        <v>0</v>
      </c>
      <c r="BB27">
        <v>0</v>
      </c>
      <c r="BC27">
        <v>0</v>
      </c>
      <c r="BD27">
        <v>0</v>
      </c>
      <c r="BE27">
        <v>0</v>
      </c>
      <c r="BF27">
        <v>1</v>
      </c>
      <c r="BG27">
        <v>0</v>
      </c>
      <c r="BH27">
        <v>0</v>
      </c>
      <c r="BI27">
        <v>0</v>
      </c>
      <c r="BJ27">
        <v>0</v>
      </c>
      <c r="BK27">
        <v>0</v>
      </c>
      <c r="BL27">
        <v>0</v>
      </c>
      <c r="BM27">
        <v>0</v>
      </c>
      <c r="BN27">
        <v>0</v>
      </c>
      <c r="BO27">
        <v>0</v>
      </c>
      <c r="BP27">
        <v>0</v>
      </c>
      <c r="BQ27">
        <v>2</v>
      </c>
      <c r="BR27" t="s">
        <v>94</v>
      </c>
      <c r="BS27">
        <v>455</v>
      </c>
      <c r="BT27">
        <v>10000</v>
      </c>
      <c r="BU27">
        <f>SUM(Flats_Data_limpia[[#This Row],[AC]:[Bed]])</f>
        <v>13</v>
      </c>
      <c r="BV27">
        <f>SUM(Flats_Data_limpia[[#This Row],[Servant_Room]:[gym]])</f>
        <v>8</v>
      </c>
      <c r="BW27">
        <f>SUM(Flats_Data_limpia[[#This Row],[Hospital]:[Hotel]])</f>
        <v>5</v>
      </c>
    </row>
    <row r="28" spans="1:75" x14ac:dyDescent="0.35">
      <c r="A28" t="s">
        <v>108</v>
      </c>
      <c r="B28" t="s">
        <v>105</v>
      </c>
      <c r="C28" t="str">
        <f t="shared" si="0"/>
        <v>Ciudad de Gurgaon</v>
      </c>
      <c r="D28" s="1">
        <f t="shared" si="1"/>
        <v>190000</v>
      </c>
      <c r="E28" s="1">
        <v>10058</v>
      </c>
      <c r="F28" t="s">
        <v>103</v>
      </c>
      <c r="G28" t="s">
        <v>78</v>
      </c>
      <c r="H28">
        <v>0</v>
      </c>
      <c r="I28">
        <v>1.88904354742493E-2</v>
      </c>
      <c r="J28">
        <v>1889</v>
      </c>
      <c r="M28">
        <v>3</v>
      </c>
      <c r="N28">
        <v>3</v>
      </c>
      <c r="O28">
        <v>3</v>
      </c>
      <c r="P28">
        <v>3</v>
      </c>
      <c r="Q28" t="str">
        <f>IF(Flats_Data_limpia[[#This Row],[BHK]]&gt;=3,"plurifamiliar","unifamiliar")</f>
        <v>plurifamiliar</v>
      </c>
      <c r="R28">
        <v>22</v>
      </c>
      <c r="S28">
        <v>9</v>
      </c>
      <c r="T28">
        <v>0</v>
      </c>
      <c r="U28">
        <v>1</v>
      </c>
      <c r="V28">
        <v>1</v>
      </c>
      <c r="W28">
        <v>1</v>
      </c>
      <c r="AO28">
        <v>1</v>
      </c>
      <c r="AP28">
        <v>0</v>
      </c>
      <c r="AQ28">
        <v>1</v>
      </c>
      <c r="AR28">
        <v>1</v>
      </c>
      <c r="AS28">
        <v>0</v>
      </c>
      <c r="AT28">
        <v>1</v>
      </c>
      <c r="AU28">
        <v>1</v>
      </c>
      <c r="AV28">
        <v>0</v>
      </c>
      <c r="AW28">
        <v>0</v>
      </c>
      <c r="AX28">
        <v>1</v>
      </c>
      <c r="AY28">
        <v>0</v>
      </c>
      <c r="AZ28">
        <v>0</v>
      </c>
      <c r="BA28">
        <v>0</v>
      </c>
      <c r="BB28">
        <v>0</v>
      </c>
      <c r="BC28">
        <v>0</v>
      </c>
      <c r="BD28">
        <v>0</v>
      </c>
      <c r="BE28">
        <v>0</v>
      </c>
      <c r="BF28">
        <v>1</v>
      </c>
      <c r="BG28">
        <v>0</v>
      </c>
      <c r="BH28">
        <v>0</v>
      </c>
      <c r="BI28">
        <v>0</v>
      </c>
      <c r="BJ28">
        <v>0</v>
      </c>
      <c r="BK28">
        <v>0</v>
      </c>
      <c r="BL28">
        <v>0</v>
      </c>
      <c r="BM28">
        <v>0</v>
      </c>
      <c r="BN28">
        <v>0</v>
      </c>
      <c r="BO28">
        <v>0</v>
      </c>
      <c r="BP28">
        <v>0</v>
      </c>
      <c r="BQ28">
        <v>0</v>
      </c>
      <c r="BR28" t="s">
        <v>79</v>
      </c>
      <c r="BS28">
        <v>190</v>
      </c>
      <c r="BT28">
        <v>10058</v>
      </c>
      <c r="BU28">
        <f>SUM(Flats_Data_limpia[[#This Row],[AC]:[Bed]])</f>
        <v>1</v>
      </c>
      <c r="BV28">
        <f>SUM(Flats_Data_limpia[[#This Row],[Servant_Room]:[gym]])</f>
        <v>3</v>
      </c>
      <c r="BW28">
        <f>SUM(Flats_Data_limpia[[#This Row],[Hospital]:[Hotel]])</f>
        <v>6</v>
      </c>
    </row>
    <row r="29" spans="1:75" x14ac:dyDescent="0.35">
      <c r="A29" t="s">
        <v>109</v>
      </c>
      <c r="B29" t="s">
        <v>110</v>
      </c>
      <c r="C29" t="str">
        <f t="shared" si="0"/>
        <v>Distrito de Gurgaon</v>
      </c>
      <c r="D29" s="1">
        <f t="shared" si="1"/>
        <v>65000</v>
      </c>
      <c r="E29" s="1">
        <v>6190</v>
      </c>
      <c r="F29" t="s">
        <v>111</v>
      </c>
      <c r="G29" t="s">
        <v>93</v>
      </c>
      <c r="H29">
        <v>20</v>
      </c>
      <c r="I29">
        <v>1.05008077544426E-2</v>
      </c>
      <c r="J29">
        <v>1050</v>
      </c>
      <c r="M29">
        <v>3</v>
      </c>
      <c r="N29">
        <v>3</v>
      </c>
      <c r="O29">
        <v>1</v>
      </c>
      <c r="P29">
        <v>3</v>
      </c>
      <c r="Q29" t="str">
        <f>IF(Flats_Data_limpia[[#This Row],[BHK]]&gt;=3,"plurifamiliar","unifamiliar")</f>
        <v>plurifamiliar</v>
      </c>
      <c r="R29">
        <v>4</v>
      </c>
      <c r="S29">
        <v>1</v>
      </c>
      <c r="T29">
        <v>0</v>
      </c>
      <c r="U29">
        <v>0</v>
      </c>
      <c r="V29">
        <v>0</v>
      </c>
      <c r="W29">
        <v>0</v>
      </c>
      <c r="X29">
        <v>0</v>
      </c>
      <c r="Y29">
        <v>0</v>
      </c>
      <c r="Z29">
        <v>0</v>
      </c>
      <c r="AA29">
        <v>0</v>
      </c>
      <c r="AB29">
        <v>0</v>
      </c>
      <c r="AC29">
        <v>0</v>
      </c>
      <c r="AD29">
        <v>1</v>
      </c>
      <c r="AE29">
        <v>0</v>
      </c>
      <c r="AF29">
        <v>1</v>
      </c>
      <c r="AG29">
        <v>1</v>
      </c>
      <c r="AH29">
        <v>1</v>
      </c>
      <c r="AI29">
        <v>1</v>
      </c>
      <c r="AJ29">
        <v>1</v>
      </c>
      <c r="AK29">
        <v>1</v>
      </c>
      <c r="AL29">
        <v>0</v>
      </c>
      <c r="AM29">
        <v>0</v>
      </c>
      <c r="AN29">
        <v>0</v>
      </c>
      <c r="AO29">
        <v>1</v>
      </c>
      <c r="AP29">
        <v>0</v>
      </c>
      <c r="AQ29">
        <v>1</v>
      </c>
      <c r="AR29">
        <v>0</v>
      </c>
      <c r="AS29">
        <v>1</v>
      </c>
      <c r="AT29">
        <v>1</v>
      </c>
      <c r="AU29">
        <v>1</v>
      </c>
      <c r="AV29">
        <v>0</v>
      </c>
      <c r="AW29">
        <v>0</v>
      </c>
      <c r="AX29">
        <v>0</v>
      </c>
      <c r="AY29">
        <v>0</v>
      </c>
      <c r="AZ29">
        <v>2</v>
      </c>
      <c r="BA29">
        <v>0</v>
      </c>
      <c r="BB29">
        <v>0</v>
      </c>
      <c r="BC29">
        <v>0</v>
      </c>
      <c r="BD29">
        <v>0</v>
      </c>
      <c r="BE29">
        <v>0</v>
      </c>
      <c r="BF29">
        <v>1</v>
      </c>
      <c r="BG29">
        <v>0</v>
      </c>
      <c r="BH29">
        <v>0</v>
      </c>
      <c r="BI29">
        <v>0</v>
      </c>
      <c r="BJ29">
        <v>0</v>
      </c>
      <c r="BK29">
        <v>0</v>
      </c>
      <c r="BL29">
        <v>0</v>
      </c>
      <c r="BM29">
        <v>0</v>
      </c>
      <c r="BN29">
        <v>0</v>
      </c>
      <c r="BO29">
        <v>0</v>
      </c>
      <c r="BP29">
        <v>0</v>
      </c>
      <c r="BQ29">
        <v>0</v>
      </c>
      <c r="BR29" t="s">
        <v>79</v>
      </c>
      <c r="BS29">
        <v>65</v>
      </c>
      <c r="BT29">
        <v>6190</v>
      </c>
      <c r="BU29">
        <f>SUM(Flats_Data_limpia[[#This Row],[AC]:[Bed]])</f>
        <v>3</v>
      </c>
      <c r="BV29">
        <f>SUM(Flats_Data_limpia[[#This Row],[Servant_Room]:[gym]])</f>
        <v>7</v>
      </c>
      <c r="BW29">
        <f>SUM(Flats_Data_limpia[[#This Row],[Hospital]:[Hotel]])</f>
        <v>5</v>
      </c>
    </row>
    <row r="30" spans="1:75" x14ac:dyDescent="0.35">
      <c r="A30" t="s">
        <v>112</v>
      </c>
      <c r="B30" t="s">
        <v>113</v>
      </c>
      <c r="C30" t="str">
        <f t="shared" si="0"/>
        <v>Distrito de Gurgaon</v>
      </c>
      <c r="D30" s="1">
        <f t="shared" si="1"/>
        <v>100000</v>
      </c>
      <c r="E30" s="1">
        <v>4033</v>
      </c>
      <c r="F30" t="s">
        <v>86</v>
      </c>
      <c r="G30" t="s">
        <v>93</v>
      </c>
      <c r="H30">
        <v>0</v>
      </c>
      <c r="I30">
        <v>2.47954376394743E-2</v>
      </c>
      <c r="K30">
        <v>2480</v>
      </c>
      <c r="M30">
        <v>3</v>
      </c>
      <c r="N30">
        <v>4</v>
      </c>
      <c r="O30">
        <v>0</v>
      </c>
      <c r="P30">
        <v>3</v>
      </c>
      <c r="Q30" t="str">
        <f>IF(Flats_Data_limpia[[#This Row],[BHK]]&gt;=3,"plurifamiliar","unifamiliar")</f>
        <v>plurifamiliar</v>
      </c>
      <c r="R30">
        <v>7</v>
      </c>
      <c r="S30">
        <v>3</v>
      </c>
      <c r="T30">
        <v>0</v>
      </c>
      <c r="U30">
        <v>0</v>
      </c>
      <c r="V30">
        <v>0</v>
      </c>
      <c r="W30">
        <v>0</v>
      </c>
      <c r="AO30">
        <v>1</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t="s">
        <v>79</v>
      </c>
      <c r="BS30">
        <v>100</v>
      </c>
      <c r="BT30">
        <v>4033</v>
      </c>
      <c r="BU30">
        <f>SUM(Flats_Data_limpia[[#This Row],[AC]:[Bed]])</f>
        <v>0</v>
      </c>
      <c r="BV30">
        <f>SUM(Flats_Data_limpia[[#This Row],[Servant_Room]:[gym]])</f>
        <v>0</v>
      </c>
      <c r="BW30">
        <f>SUM(Flats_Data_limpia[[#This Row],[Hospital]:[Hotel]])</f>
        <v>1</v>
      </c>
    </row>
    <row r="31" spans="1:75" x14ac:dyDescent="0.35">
      <c r="A31" t="s">
        <v>114</v>
      </c>
      <c r="B31" t="s">
        <v>115</v>
      </c>
      <c r="C31" t="str">
        <f t="shared" si="0"/>
        <v>Ciudad de Gurgaon</v>
      </c>
      <c r="D31" s="1">
        <f t="shared" si="1"/>
        <v>145000</v>
      </c>
      <c r="E31" s="1">
        <v>11153</v>
      </c>
      <c r="F31" t="s">
        <v>102</v>
      </c>
      <c r="G31" t="s">
        <v>90</v>
      </c>
      <c r="H31">
        <v>7</v>
      </c>
      <c r="I31">
        <v>1.30009862817179E-2</v>
      </c>
      <c r="J31">
        <v>1090</v>
      </c>
      <c r="K31">
        <v>1300</v>
      </c>
      <c r="M31">
        <v>3</v>
      </c>
      <c r="N31">
        <v>2</v>
      </c>
      <c r="O31">
        <v>2</v>
      </c>
      <c r="P31">
        <v>3</v>
      </c>
      <c r="Q31" t="str">
        <f>IF(Flats_Data_limpia[[#This Row],[BHK]]&gt;=3,"plurifamiliar","unifamiliar")</f>
        <v>plurifamiliar</v>
      </c>
      <c r="R31">
        <v>4</v>
      </c>
      <c r="S31">
        <v>2</v>
      </c>
      <c r="T31">
        <v>0</v>
      </c>
      <c r="U31">
        <v>0</v>
      </c>
      <c r="V31">
        <v>0</v>
      </c>
      <c r="W31">
        <v>0</v>
      </c>
      <c r="X31">
        <v>1</v>
      </c>
      <c r="Y31">
        <v>0</v>
      </c>
      <c r="Z31">
        <v>0</v>
      </c>
      <c r="AA31">
        <v>1</v>
      </c>
      <c r="AB31">
        <v>0</v>
      </c>
      <c r="AC31">
        <v>1</v>
      </c>
      <c r="AD31">
        <v>1</v>
      </c>
      <c r="AE31">
        <v>1</v>
      </c>
      <c r="AF31">
        <v>1</v>
      </c>
      <c r="AG31">
        <v>0</v>
      </c>
      <c r="AH31">
        <v>0</v>
      </c>
      <c r="AI31">
        <v>0</v>
      </c>
      <c r="AJ31">
        <v>1</v>
      </c>
      <c r="AK31">
        <v>1</v>
      </c>
      <c r="AL31">
        <v>0</v>
      </c>
      <c r="AM31">
        <v>0</v>
      </c>
      <c r="AN31">
        <v>0</v>
      </c>
      <c r="AO31">
        <v>1</v>
      </c>
      <c r="AP31">
        <v>0</v>
      </c>
      <c r="AQ31">
        <v>0</v>
      </c>
      <c r="AR31">
        <v>1</v>
      </c>
      <c r="AS31">
        <v>1</v>
      </c>
      <c r="AT31">
        <v>1</v>
      </c>
      <c r="AU31">
        <v>0</v>
      </c>
      <c r="AV31">
        <v>0</v>
      </c>
      <c r="AW31">
        <v>0</v>
      </c>
      <c r="AX31">
        <v>1</v>
      </c>
      <c r="AY31">
        <v>1</v>
      </c>
      <c r="AZ31">
        <v>4</v>
      </c>
      <c r="BA31">
        <v>0</v>
      </c>
      <c r="BB31">
        <v>0</v>
      </c>
      <c r="BC31">
        <v>1</v>
      </c>
      <c r="BD31">
        <v>1</v>
      </c>
      <c r="BE31">
        <v>0</v>
      </c>
      <c r="BF31">
        <v>0</v>
      </c>
      <c r="BG31">
        <v>1</v>
      </c>
      <c r="BH31">
        <v>0</v>
      </c>
      <c r="BI31">
        <v>0</v>
      </c>
      <c r="BJ31">
        <v>0</v>
      </c>
      <c r="BK31">
        <v>1</v>
      </c>
      <c r="BL31">
        <v>1</v>
      </c>
      <c r="BM31">
        <v>0</v>
      </c>
      <c r="BN31">
        <v>0</v>
      </c>
      <c r="BO31">
        <v>0</v>
      </c>
      <c r="BP31">
        <v>0</v>
      </c>
      <c r="BQ31">
        <v>1</v>
      </c>
      <c r="BR31" t="s">
        <v>116</v>
      </c>
      <c r="BS31">
        <v>145</v>
      </c>
      <c r="BT31">
        <v>11153</v>
      </c>
      <c r="BU31">
        <f>SUM(Flats_Data_limpia[[#This Row],[AC]:[Bed]])</f>
        <v>10</v>
      </c>
      <c r="BV31">
        <f>SUM(Flats_Data_limpia[[#This Row],[Servant_Room]:[gym]])</f>
        <v>8</v>
      </c>
      <c r="BW31">
        <f>SUM(Flats_Data_limpia[[#This Row],[Hospital]:[Hotel]])</f>
        <v>5</v>
      </c>
    </row>
    <row r="32" spans="1:75" x14ac:dyDescent="0.35">
      <c r="A32" t="s">
        <v>114</v>
      </c>
      <c r="B32" t="s">
        <v>115</v>
      </c>
      <c r="C32" t="str">
        <f t="shared" si="0"/>
        <v>Ciudad de Gurgaon</v>
      </c>
      <c r="D32" s="1">
        <f t="shared" si="1"/>
        <v>130000</v>
      </c>
      <c r="E32" s="1">
        <v>10000</v>
      </c>
      <c r="F32" t="s">
        <v>103</v>
      </c>
      <c r="G32" t="s">
        <v>90</v>
      </c>
      <c r="H32">
        <v>7</v>
      </c>
      <c r="I32">
        <v>1.2999999999999999E-2</v>
      </c>
      <c r="J32">
        <v>1300</v>
      </c>
      <c r="L32">
        <v>1500</v>
      </c>
      <c r="M32">
        <v>3</v>
      </c>
      <c r="N32">
        <v>3</v>
      </c>
      <c r="O32">
        <v>2</v>
      </c>
      <c r="P32">
        <v>3</v>
      </c>
      <c r="Q32" t="str">
        <f>IF(Flats_Data_limpia[[#This Row],[BHK]]&gt;=3,"plurifamiliar","unifamiliar")</f>
        <v>plurifamiliar</v>
      </c>
      <c r="R32">
        <v>4</v>
      </c>
      <c r="S32">
        <v>2</v>
      </c>
      <c r="T32">
        <v>0</v>
      </c>
      <c r="U32">
        <v>0</v>
      </c>
      <c r="V32">
        <v>0</v>
      </c>
      <c r="W32">
        <v>0</v>
      </c>
      <c r="X32">
        <v>0</v>
      </c>
      <c r="Y32">
        <v>0</v>
      </c>
      <c r="Z32">
        <v>0</v>
      </c>
      <c r="AA32">
        <v>0</v>
      </c>
      <c r="AB32">
        <v>0</v>
      </c>
      <c r="AC32">
        <v>0</v>
      </c>
      <c r="AD32">
        <v>1</v>
      </c>
      <c r="AE32">
        <v>0</v>
      </c>
      <c r="AF32">
        <v>1</v>
      </c>
      <c r="AG32">
        <v>0</v>
      </c>
      <c r="AH32">
        <v>0</v>
      </c>
      <c r="AI32">
        <v>0</v>
      </c>
      <c r="AJ32">
        <v>1</v>
      </c>
      <c r="AK32">
        <v>0</v>
      </c>
      <c r="AL32">
        <v>0</v>
      </c>
      <c r="AM32">
        <v>0</v>
      </c>
      <c r="AN32">
        <v>0</v>
      </c>
      <c r="AO32">
        <v>1</v>
      </c>
      <c r="AP32">
        <v>0</v>
      </c>
      <c r="AQ32">
        <v>0</v>
      </c>
      <c r="AR32">
        <v>1</v>
      </c>
      <c r="AS32">
        <v>1</v>
      </c>
      <c r="AT32">
        <v>1</v>
      </c>
      <c r="AU32">
        <v>0</v>
      </c>
      <c r="AV32">
        <v>1</v>
      </c>
      <c r="AW32">
        <v>0</v>
      </c>
      <c r="AX32">
        <v>1</v>
      </c>
      <c r="AY32">
        <v>0</v>
      </c>
      <c r="AZ32">
        <v>0</v>
      </c>
      <c r="BA32">
        <v>0</v>
      </c>
      <c r="BB32">
        <v>0</v>
      </c>
      <c r="BC32">
        <v>0</v>
      </c>
      <c r="BD32">
        <v>0</v>
      </c>
      <c r="BE32">
        <v>0</v>
      </c>
      <c r="BF32">
        <v>0</v>
      </c>
      <c r="BG32">
        <v>0</v>
      </c>
      <c r="BH32">
        <v>0</v>
      </c>
      <c r="BI32">
        <v>0</v>
      </c>
      <c r="BJ32">
        <v>0</v>
      </c>
      <c r="BK32">
        <v>0</v>
      </c>
      <c r="BL32">
        <v>0</v>
      </c>
      <c r="BM32">
        <v>0</v>
      </c>
      <c r="BN32">
        <v>0</v>
      </c>
      <c r="BO32">
        <v>0</v>
      </c>
      <c r="BP32">
        <v>0</v>
      </c>
      <c r="BQ32">
        <v>0</v>
      </c>
      <c r="BR32" t="s">
        <v>79</v>
      </c>
      <c r="BS32">
        <v>130</v>
      </c>
      <c r="BT32">
        <v>10000</v>
      </c>
      <c r="BU32">
        <f>SUM(Flats_Data_limpia[[#This Row],[AC]:[Bed]])</f>
        <v>0</v>
      </c>
      <c r="BV32">
        <f>SUM(Flats_Data_limpia[[#This Row],[Servant_Room]:[gym]])</f>
        <v>3</v>
      </c>
      <c r="BW32">
        <f>SUM(Flats_Data_limpia[[#This Row],[Hospital]:[Hotel]])</f>
        <v>6</v>
      </c>
    </row>
    <row r="33" spans="1:75" x14ac:dyDescent="0.35">
      <c r="A33" t="s">
        <v>114</v>
      </c>
      <c r="B33" t="s">
        <v>115</v>
      </c>
      <c r="C33" t="str">
        <f t="shared" si="0"/>
        <v>Ciudad de Gurgaon</v>
      </c>
      <c r="D33" s="1">
        <f t="shared" si="1"/>
        <v>69000</v>
      </c>
      <c r="E33" s="1">
        <v>7272</v>
      </c>
      <c r="F33" t="s">
        <v>103</v>
      </c>
      <c r="G33" t="s">
        <v>90</v>
      </c>
      <c r="H33">
        <v>20</v>
      </c>
      <c r="I33">
        <v>9.4884488448844003E-3</v>
      </c>
      <c r="L33">
        <v>990</v>
      </c>
      <c r="M33">
        <v>2</v>
      </c>
      <c r="N33">
        <v>2</v>
      </c>
      <c r="O33">
        <v>1</v>
      </c>
      <c r="P33">
        <v>2</v>
      </c>
      <c r="Q33" t="str">
        <f>IF(Flats_Data_limpia[[#This Row],[BHK]]&gt;=3,"plurifamiliar","unifamiliar")</f>
        <v>unifamiliar</v>
      </c>
      <c r="R33">
        <v>4</v>
      </c>
      <c r="S33">
        <v>3</v>
      </c>
      <c r="T33">
        <v>0</v>
      </c>
      <c r="U33">
        <v>0</v>
      </c>
      <c r="V33">
        <v>0</v>
      </c>
      <c r="W33">
        <v>0</v>
      </c>
      <c r="X33">
        <v>1</v>
      </c>
      <c r="Y33">
        <v>0</v>
      </c>
      <c r="Z33">
        <v>0</v>
      </c>
      <c r="AA33">
        <v>0</v>
      </c>
      <c r="AB33">
        <v>0</v>
      </c>
      <c r="AC33">
        <v>1</v>
      </c>
      <c r="AD33">
        <v>1</v>
      </c>
      <c r="AE33">
        <v>1</v>
      </c>
      <c r="AF33">
        <v>1</v>
      </c>
      <c r="AG33">
        <v>1</v>
      </c>
      <c r="AH33">
        <v>1</v>
      </c>
      <c r="AI33">
        <v>0</v>
      </c>
      <c r="AJ33">
        <v>1</v>
      </c>
      <c r="AK33">
        <v>1</v>
      </c>
      <c r="AL33">
        <v>0</v>
      </c>
      <c r="AM33">
        <v>0</v>
      </c>
      <c r="AN33">
        <v>0</v>
      </c>
      <c r="AO33">
        <v>1</v>
      </c>
      <c r="AP33">
        <v>0</v>
      </c>
      <c r="AQ33">
        <v>0</v>
      </c>
      <c r="AR33">
        <v>1</v>
      </c>
      <c r="AS33">
        <v>1</v>
      </c>
      <c r="AT33">
        <v>1</v>
      </c>
      <c r="AU33">
        <v>0</v>
      </c>
      <c r="AV33">
        <v>0</v>
      </c>
      <c r="AW33">
        <v>0</v>
      </c>
      <c r="AX33">
        <v>1</v>
      </c>
      <c r="AY33">
        <v>1</v>
      </c>
      <c r="AZ33">
        <v>1</v>
      </c>
      <c r="BA33">
        <v>0</v>
      </c>
      <c r="BB33">
        <v>0</v>
      </c>
      <c r="BC33">
        <v>0</v>
      </c>
      <c r="BD33">
        <v>0</v>
      </c>
      <c r="BE33">
        <v>0</v>
      </c>
      <c r="BF33">
        <v>0</v>
      </c>
      <c r="BG33">
        <v>0</v>
      </c>
      <c r="BH33">
        <v>0</v>
      </c>
      <c r="BI33">
        <v>0</v>
      </c>
      <c r="BJ33">
        <v>0</v>
      </c>
      <c r="BK33">
        <v>0</v>
      </c>
      <c r="BL33">
        <v>0</v>
      </c>
      <c r="BM33">
        <v>0</v>
      </c>
      <c r="BN33">
        <v>0</v>
      </c>
      <c r="BO33">
        <v>0</v>
      </c>
      <c r="BP33">
        <v>0</v>
      </c>
      <c r="BQ33">
        <v>0</v>
      </c>
      <c r="BR33" t="s">
        <v>79</v>
      </c>
      <c r="BS33">
        <v>69</v>
      </c>
      <c r="BT33">
        <v>7272</v>
      </c>
      <c r="BU33">
        <f>SUM(Flats_Data_limpia[[#This Row],[AC]:[Bed]])</f>
        <v>2</v>
      </c>
      <c r="BV33">
        <f>SUM(Flats_Data_limpia[[#This Row],[Servant_Room]:[gym]])</f>
        <v>9</v>
      </c>
      <c r="BW33">
        <f>SUM(Flats_Data_limpia[[#This Row],[Hospital]:[Hotel]])</f>
        <v>5</v>
      </c>
    </row>
    <row r="34" spans="1:75" x14ac:dyDescent="0.35">
      <c r="A34" t="s">
        <v>114</v>
      </c>
      <c r="B34" t="s">
        <v>115</v>
      </c>
      <c r="C34" t="str">
        <f t="shared" si="0"/>
        <v>Ciudad de Gurgaon</v>
      </c>
      <c r="D34" s="1">
        <f t="shared" si="1"/>
        <v>85000</v>
      </c>
      <c r="E34" s="1">
        <v>12859</v>
      </c>
      <c r="F34" t="s">
        <v>101</v>
      </c>
      <c r="G34" t="s">
        <v>90</v>
      </c>
      <c r="H34">
        <v>20</v>
      </c>
      <c r="I34">
        <v>6.6101563107551003E-3</v>
      </c>
      <c r="J34">
        <v>661</v>
      </c>
      <c r="M34">
        <v>2</v>
      </c>
      <c r="N34">
        <v>2</v>
      </c>
      <c r="O34">
        <v>1</v>
      </c>
      <c r="P34">
        <v>2</v>
      </c>
      <c r="Q34" t="str">
        <f>IF(Flats_Data_limpia[[#This Row],[BHK]]&gt;=3,"plurifamiliar","unifamiliar")</f>
        <v>unifamiliar</v>
      </c>
      <c r="R34">
        <v>4</v>
      </c>
      <c r="S34">
        <v>2</v>
      </c>
      <c r="T34">
        <v>0</v>
      </c>
      <c r="U34">
        <v>0</v>
      </c>
      <c r="V34">
        <v>0</v>
      </c>
      <c r="W34">
        <v>0</v>
      </c>
      <c r="X34">
        <v>1</v>
      </c>
      <c r="Y34">
        <v>0</v>
      </c>
      <c r="Z34">
        <v>0</v>
      </c>
      <c r="AA34">
        <v>0</v>
      </c>
      <c r="AB34">
        <v>0</v>
      </c>
      <c r="AC34">
        <v>0</v>
      </c>
      <c r="AD34">
        <v>1</v>
      </c>
      <c r="AE34">
        <v>1</v>
      </c>
      <c r="AF34">
        <v>1</v>
      </c>
      <c r="AG34">
        <v>1</v>
      </c>
      <c r="AH34">
        <v>1</v>
      </c>
      <c r="AI34">
        <v>0</v>
      </c>
      <c r="AJ34">
        <v>1</v>
      </c>
      <c r="AK34">
        <v>1</v>
      </c>
      <c r="AL34">
        <v>0</v>
      </c>
      <c r="AM34">
        <v>0</v>
      </c>
      <c r="AN34">
        <v>0</v>
      </c>
      <c r="AO34">
        <v>1</v>
      </c>
      <c r="AP34">
        <v>0</v>
      </c>
      <c r="AQ34">
        <v>0</v>
      </c>
      <c r="AR34">
        <v>1</v>
      </c>
      <c r="AS34">
        <v>1</v>
      </c>
      <c r="AT34">
        <v>1</v>
      </c>
      <c r="AU34">
        <v>0</v>
      </c>
      <c r="AV34">
        <v>0</v>
      </c>
      <c r="AW34">
        <v>0</v>
      </c>
      <c r="AX34">
        <v>1</v>
      </c>
      <c r="AY34">
        <v>0</v>
      </c>
      <c r="AZ34">
        <v>2</v>
      </c>
      <c r="BA34">
        <v>0</v>
      </c>
      <c r="BB34">
        <v>0</v>
      </c>
      <c r="BC34">
        <v>0</v>
      </c>
      <c r="BD34">
        <v>0</v>
      </c>
      <c r="BE34">
        <v>0</v>
      </c>
      <c r="BF34">
        <v>1</v>
      </c>
      <c r="BG34">
        <v>0</v>
      </c>
      <c r="BH34">
        <v>0</v>
      </c>
      <c r="BI34">
        <v>0</v>
      </c>
      <c r="BJ34">
        <v>0</v>
      </c>
      <c r="BK34">
        <v>0</v>
      </c>
      <c r="BL34">
        <v>2</v>
      </c>
      <c r="BM34">
        <v>0</v>
      </c>
      <c r="BN34">
        <v>0</v>
      </c>
      <c r="BO34">
        <v>0</v>
      </c>
      <c r="BP34">
        <v>0</v>
      </c>
      <c r="BQ34">
        <v>2</v>
      </c>
      <c r="BR34" t="s">
        <v>94</v>
      </c>
      <c r="BS34">
        <v>85</v>
      </c>
      <c r="BT34">
        <v>12859</v>
      </c>
      <c r="BU34">
        <f>SUM(Flats_Data_limpia[[#This Row],[AC]:[Bed]])</f>
        <v>5</v>
      </c>
      <c r="BV34">
        <f>SUM(Flats_Data_limpia[[#This Row],[Servant_Room]:[gym]])</f>
        <v>8</v>
      </c>
      <c r="BW34">
        <f>SUM(Flats_Data_limpia[[#This Row],[Hospital]:[Hotel]])</f>
        <v>5</v>
      </c>
    </row>
    <row r="35" spans="1:75" x14ac:dyDescent="0.35">
      <c r="A35" t="s">
        <v>117</v>
      </c>
      <c r="B35" t="s">
        <v>118</v>
      </c>
      <c r="C35" t="str">
        <f t="shared" si="0"/>
        <v>Ciudad de Gurgaon</v>
      </c>
      <c r="D35" s="1">
        <f t="shared" si="1"/>
        <v>127000</v>
      </c>
      <c r="E35" s="1">
        <v>9777</v>
      </c>
      <c r="F35" t="s">
        <v>111</v>
      </c>
      <c r="G35" t="s">
        <v>78</v>
      </c>
      <c r="H35">
        <v>53</v>
      </c>
      <c r="I35">
        <v>1.2989669632811699E-2</v>
      </c>
      <c r="J35">
        <v>1304</v>
      </c>
      <c r="M35">
        <v>2</v>
      </c>
      <c r="N35">
        <v>2</v>
      </c>
      <c r="O35">
        <v>3</v>
      </c>
      <c r="P35">
        <v>2</v>
      </c>
      <c r="Q35" t="str">
        <f>IF(Flats_Data_limpia[[#This Row],[BHK]]&gt;=3,"plurifamiliar","unifamiliar")</f>
        <v>unifamiliar</v>
      </c>
      <c r="R35">
        <v>31</v>
      </c>
      <c r="S35">
        <v>24</v>
      </c>
      <c r="T35">
        <v>0</v>
      </c>
      <c r="U35">
        <v>0</v>
      </c>
      <c r="V35">
        <v>0</v>
      </c>
      <c r="W35">
        <v>0</v>
      </c>
      <c r="X35">
        <v>1</v>
      </c>
      <c r="Y35">
        <v>1</v>
      </c>
      <c r="Z35">
        <v>1</v>
      </c>
      <c r="AA35">
        <v>0</v>
      </c>
      <c r="AB35">
        <v>0</v>
      </c>
      <c r="AC35">
        <v>1</v>
      </c>
      <c r="AD35">
        <v>1</v>
      </c>
      <c r="AE35">
        <v>1</v>
      </c>
      <c r="AF35">
        <v>1</v>
      </c>
      <c r="AG35">
        <v>1</v>
      </c>
      <c r="AH35">
        <v>1</v>
      </c>
      <c r="AI35">
        <v>1</v>
      </c>
      <c r="AJ35">
        <v>0</v>
      </c>
      <c r="AK35">
        <v>1</v>
      </c>
      <c r="AL35">
        <v>1</v>
      </c>
      <c r="AM35">
        <v>1</v>
      </c>
      <c r="AN35">
        <v>1</v>
      </c>
      <c r="AO35">
        <v>1</v>
      </c>
      <c r="AP35">
        <v>1</v>
      </c>
      <c r="AQ35">
        <v>0</v>
      </c>
      <c r="AR35">
        <v>0</v>
      </c>
      <c r="AS35">
        <v>0</v>
      </c>
      <c r="AT35">
        <v>1</v>
      </c>
      <c r="AU35">
        <v>1</v>
      </c>
      <c r="AV35">
        <v>0</v>
      </c>
      <c r="AW35">
        <v>1</v>
      </c>
      <c r="AX35">
        <v>0</v>
      </c>
      <c r="AY35">
        <v>0</v>
      </c>
      <c r="AZ35">
        <v>0</v>
      </c>
      <c r="BA35">
        <v>0</v>
      </c>
      <c r="BB35">
        <v>0</v>
      </c>
      <c r="BC35">
        <v>1</v>
      </c>
      <c r="BD35">
        <v>0</v>
      </c>
      <c r="BE35">
        <v>0</v>
      </c>
      <c r="BF35">
        <v>1</v>
      </c>
      <c r="BG35">
        <v>0</v>
      </c>
      <c r="BH35">
        <v>0</v>
      </c>
      <c r="BI35">
        <v>0</v>
      </c>
      <c r="BJ35">
        <v>0</v>
      </c>
      <c r="BK35">
        <v>0</v>
      </c>
      <c r="BL35">
        <v>0</v>
      </c>
      <c r="BM35">
        <v>0</v>
      </c>
      <c r="BN35">
        <v>0</v>
      </c>
      <c r="BO35">
        <v>0</v>
      </c>
      <c r="BP35">
        <v>0</v>
      </c>
      <c r="BQ35">
        <v>2</v>
      </c>
      <c r="BR35" t="s">
        <v>94</v>
      </c>
      <c r="BS35">
        <v>127</v>
      </c>
      <c r="BT35">
        <v>9777</v>
      </c>
      <c r="BU35">
        <f>SUM(Flats_Data_limpia[[#This Row],[AC]:[Bed]])</f>
        <v>2</v>
      </c>
      <c r="BV35">
        <f>SUM(Flats_Data_limpia[[#This Row],[Servant_Room]:[gym]])</f>
        <v>13</v>
      </c>
      <c r="BW35">
        <f>SUM(Flats_Data_limpia[[#This Row],[Hospital]:[Hotel]])</f>
        <v>5</v>
      </c>
    </row>
    <row r="36" spans="1:75" x14ac:dyDescent="0.35">
      <c r="A36" t="s">
        <v>117</v>
      </c>
      <c r="B36" t="s">
        <v>118</v>
      </c>
      <c r="C36" t="str">
        <f t="shared" si="0"/>
        <v>Ciudad de Gurgaon</v>
      </c>
      <c r="D36" s="1">
        <f t="shared" si="1"/>
        <v>85000</v>
      </c>
      <c r="E36" s="1">
        <v>9139</v>
      </c>
      <c r="F36" t="s">
        <v>106</v>
      </c>
      <c r="G36" t="s">
        <v>78</v>
      </c>
      <c r="H36">
        <v>33</v>
      </c>
      <c r="I36">
        <v>9.3007987744829004E-3</v>
      </c>
      <c r="L36">
        <v>930</v>
      </c>
      <c r="M36">
        <v>2</v>
      </c>
      <c r="N36">
        <v>2</v>
      </c>
      <c r="O36">
        <v>2</v>
      </c>
      <c r="P36">
        <v>2</v>
      </c>
      <c r="Q36" t="str">
        <f>IF(Flats_Data_limpia[[#This Row],[BHK]]&gt;=3,"plurifamiliar","unifamiliar")</f>
        <v>unifamiliar</v>
      </c>
      <c r="R36">
        <v>9</v>
      </c>
      <c r="S36">
        <v>5</v>
      </c>
      <c r="T36">
        <v>0</v>
      </c>
      <c r="U36">
        <v>0</v>
      </c>
      <c r="V36">
        <v>0</v>
      </c>
      <c r="W36">
        <v>0</v>
      </c>
      <c r="X36">
        <v>0</v>
      </c>
      <c r="Y36">
        <v>1</v>
      </c>
      <c r="Z36">
        <v>1</v>
      </c>
      <c r="AA36">
        <v>1</v>
      </c>
      <c r="AB36">
        <v>0</v>
      </c>
      <c r="AC36">
        <v>0</v>
      </c>
      <c r="AD36">
        <v>1</v>
      </c>
      <c r="AE36">
        <v>1</v>
      </c>
      <c r="AF36">
        <v>0</v>
      </c>
      <c r="AG36">
        <v>0</v>
      </c>
      <c r="AH36">
        <v>0</v>
      </c>
      <c r="AI36">
        <v>1</v>
      </c>
      <c r="AJ36">
        <v>0</v>
      </c>
      <c r="AK36">
        <v>0</v>
      </c>
      <c r="AL36">
        <v>1</v>
      </c>
      <c r="AM36">
        <v>1</v>
      </c>
      <c r="AN36">
        <v>1</v>
      </c>
      <c r="AO36">
        <v>1</v>
      </c>
      <c r="AP36">
        <v>1</v>
      </c>
      <c r="AQ36">
        <v>0</v>
      </c>
      <c r="AR36">
        <v>0</v>
      </c>
      <c r="AS36">
        <v>0</v>
      </c>
      <c r="AT36">
        <v>1</v>
      </c>
      <c r="AU36">
        <v>1</v>
      </c>
      <c r="AV36">
        <v>0</v>
      </c>
      <c r="AW36">
        <v>1</v>
      </c>
      <c r="AX36">
        <v>0</v>
      </c>
      <c r="AY36">
        <v>3</v>
      </c>
      <c r="AZ36">
        <v>2</v>
      </c>
      <c r="BA36">
        <v>1</v>
      </c>
      <c r="BB36">
        <v>0</v>
      </c>
      <c r="BC36">
        <v>0</v>
      </c>
      <c r="BD36">
        <v>0</v>
      </c>
      <c r="BE36">
        <v>0</v>
      </c>
      <c r="BF36">
        <v>1</v>
      </c>
      <c r="BG36">
        <v>0</v>
      </c>
      <c r="BH36">
        <v>0</v>
      </c>
      <c r="BI36">
        <v>0</v>
      </c>
      <c r="BJ36">
        <v>0</v>
      </c>
      <c r="BK36">
        <v>0</v>
      </c>
      <c r="BL36">
        <v>2</v>
      </c>
      <c r="BM36">
        <v>0</v>
      </c>
      <c r="BN36">
        <v>0</v>
      </c>
      <c r="BO36">
        <v>0</v>
      </c>
      <c r="BP36">
        <v>0</v>
      </c>
      <c r="BQ36">
        <v>2</v>
      </c>
      <c r="BR36" t="s">
        <v>94</v>
      </c>
      <c r="BS36">
        <v>85</v>
      </c>
      <c r="BT36">
        <v>9139</v>
      </c>
      <c r="BU36">
        <f>SUM(Flats_Data_limpia[[#This Row],[AC]:[Bed]])</f>
        <v>9</v>
      </c>
      <c r="BV36">
        <f>SUM(Flats_Data_limpia[[#This Row],[Servant_Room]:[gym]])</f>
        <v>8</v>
      </c>
      <c r="BW36">
        <f>SUM(Flats_Data_limpia[[#This Row],[Hospital]:[Hotel]])</f>
        <v>5</v>
      </c>
    </row>
    <row r="37" spans="1:75" x14ac:dyDescent="0.35">
      <c r="A37" t="s">
        <v>117</v>
      </c>
      <c r="B37" t="s">
        <v>118</v>
      </c>
      <c r="C37" t="str">
        <f t="shared" si="0"/>
        <v>Ciudad de Gurgaon</v>
      </c>
      <c r="D37" s="1">
        <f t="shared" si="1"/>
        <v>95000</v>
      </c>
      <c r="E37" s="1">
        <v>10215</v>
      </c>
      <c r="F37" t="s">
        <v>103</v>
      </c>
      <c r="G37" t="s">
        <v>93</v>
      </c>
      <c r="H37">
        <v>53</v>
      </c>
      <c r="I37">
        <v>9.3000489476260002E-3</v>
      </c>
      <c r="J37">
        <v>730</v>
      </c>
      <c r="K37">
        <v>930</v>
      </c>
      <c r="M37">
        <v>2</v>
      </c>
      <c r="N37">
        <v>2</v>
      </c>
      <c r="O37">
        <v>1</v>
      </c>
      <c r="P37">
        <v>2</v>
      </c>
      <c r="Q37" t="str">
        <f>IF(Flats_Data_limpia[[#This Row],[BHK]]&gt;=3,"plurifamiliar","unifamiliar")</f>
        <v>unifamiliar</v>
      </c>
      <c r="R37">
        <v>11</v>
      </c>
      <c r="S37">
        <v>11</v>
      </c>
      <c r="T37">
        <v>0</v>
      </c>
      <c r="U37">
        <v>0</v>
      </c>
      <c r="V37">
        <v>0</v>
      </c>
      <c r="W37">
        <v>0</v>
      </c>
      <c r="X37">
        <v>1</v>
      </c>
      <c r="Y37">
        <v>1</v>
      </c>
      <c r="Z37">
        <v>1</v>
      </c>
      <c r="AA37">
        <v>0</v>
      </c>
      <c r="AB37">
        <v>0</v>
      </c>
      <c r="AC37">
        <v>1</v>
      </c>
      <c r="AD37">
        <v>1</v>
      </c>
      <c r="AE37">
        <v>1</v>
      </c>
      <c r="AF37">
        <v>1</v>
      </c>
      <c r="AG37">
        <v>1</v>
      </c>
      <c r="AH37">
        <v>1</v>
      </c>
      <c r="AI37">
        <v>1</v>
      </c>
      <c r="AJ37">
        <v>1</v>
      </c>
      <c r="AK37">
        <v>1</v>
      </c>
      <c r="AL37">
        <v>1</v>
      </c>
      <c r="AM37">
        <v>1</v>
      </c>
      <c r="AN37">
        <v>1</v>
      </c>
      <c r="AO37">
        <v>1</v>
      </c>
      <c r="AP37">
        <v>1</v>
      </c>
      <c r="AQ37">
        <v>0</v>
      </c>
      <c r="AR37">
        <v>0</v>
      </c>
      <c r="AS37">
        <v>0</v>
      </c>
      <c r="AT37">
        <v>1</v>
      </c>
      <c r="AU37">
        <v>1</v>
      </c>
      <c r="AV37">
        <v>0</v>
      </c>
      <c r="AW37">
        <v>1</v>
      </c>
      <c r="AX37">
        <v>0</v>
      </c>
      <c r="AY37">
        <v>3</v>
      </c>
      <c r="AZ37">
        <v>11</v>
      </c>
      <c r="BA37">
        <v>0</v>
      </c>
      <c r="BB37">
        <v>0</v>
      </c>
      <c r="BC37">
        <v>0</v>
      </c>
      <c r="BD37">
        <v>1</v>
      </c>
      <c r="BE37">
        <v>0</v>
      </c>
      <c r="BF37">
        <v>1</v>
      </c>
      <c r="BG37">
        <v>0</v>
      </c>
      <c r="BH37">
        <v>0</v>
      </c>
      <c r="BI37">
        <v>0</v>
      </c>
      <c r="BJ37">
        <v>0</v>
      </c>
      <c r="BK37">
        <v>0</v>
      </c>
      <c r="BL37">
        <v>1</v>
      </c>
      <c r="BM37">
        <v>0</v>
      </c>
      <c r="BN37">
        <v>0</v>
      </c>
      <c r="BO37">
        <v>0</v>
      </c>
      <c r="BP37">
        <v>0</v>
      </c>
      <c r="BQ37">
        <v>2</v>
      </c>
      <c r="BR37" t="s">
        <v>94</v>
      </c>
      <c r="BS37">
        <v>95</v>
      </c>
      <c r="BT37">
        <v>10215</v>
      </c>
      <c r="BU37">
        <f>SUM(Flats_Data_limpia[[#This Row],[AC]:[Bed]])</f>
        <v>17</v>
      </c>
      <c r="BV37">
        <f>SUM(Flats_Data_limpia[[#This Row],[Servant_Room]:[gym]])</f>
        <v>14</v>
      </c>
      <c r="BW37">
        <f>SUM(Flats_Data_limpia[[#This Row],[Hospital]:[Hotel]])</f>
        <v>5</v>
      </c>
    </row>
    <row r="38" spans="1:75" x14ac:dyDescent="0.35">
      <c r="A38" t="s">
        <v>119</v>
      </c>
      <c r="B38" t="s">
        <v>120</v>
      </c>
      <c r="C38" t="str">
        <f t="shared" si="0"/>
        <v>Ciudad de Gurgaon</v>
      </c>
      <c r="D38" s="1">
        <f t="shared" si="1"/>
        <v>70000</v>
      </c>
      <c r="E38" s="1">
        <v>10101</v>
      </c>
      <c r="F38" t="s">
        <v>86</v>
      </c>
      <c r="G38" t="s">
        <v>83</v>
      </c>
      <c r="H38">
        <v>0</v>
      </c>
      <c r="I38">
        <v>6.9300069300069003E-3</v>
      </c>
      <c r="J38">
        <v>350</v>
      </c>
      <c r="K38">
        <v>693</v>
      </c>
      <c r="M38">
        <v>1</v>
      </c>
      <c r="N38">
        <v>1</v>
      </c>
      <c r="O38">
        <v>0</v>
      </c>
      <c r="P38">
        <v>1</v>
      </c>
      <c r="Q38" t="str">
        <f>IF(Flats_Data_limpia[[#This Row],[BHK]]&gt;=3,"plurifamiliar","unifamiliar")</f>
        <v>unifamiliar</v>
      </c>
      <c r="R38">
        <v>7</v>
      </c>
      <c r="S38">
        <v>7</v>
      </c>
      <c r="T38">
        <v>0</v>
      </c>
      <c r="U38">
        <v>0</v>
      </c>
      <c r="V38">
        <v>0</v>
      </c>
      <c r="W38">
        <v>0</v>
      </c>
      <c r="AO38">
        <v>1</v>
      </c>
      <c r="AP38">
        <v>1</v>
      </c>
      <c r="AQ38">
        <v>0</v>
      </c>
      <c r="AR38">
        <v>0</v>
      </c>
      <c r="AS38">
        <v>0</v>
      </c>
      <c r="AT38">
        <v>0</v>
      </c>
      <c r="AU38">
        <v>1</v>
      </c>
      <c r="AV38">
        <v>1</v>
      </c>
      <c r="AW38">
        <v>1</v>
      </c>
      <c r="AX38">
        <v>0</v>
      </c>
      <c r="AY38">
        <v>0</v>
      </c>
      <c r="AZ38">
        <v>1</v>
      </c>
      <c r="BA38">
        <v>0</v>
      </c>
      <c r="BB38">
        <v>0</v>
      </c>
      <c r="BC38">
        <v>0</v>
      </c>
      <c r="BD38">
        <v>0</v>
      </c>
      <c r="BE38">
        <v>0</v>
      </c>
      <c r="BF38">
        <v>0</v>
      </c>
      <c r="BG38">
        <v>0</v>
      </c>
      <c r="BH38">
        <v>0</v>
      </c>
      <c r="BI38">
        <v>0</v>
      </c>
      <c r="BJ38">
        <v>0</v>
      </c>
      <c r="BK38">
        <v>0</v>
      </c>
      <c r="BL38">
        <v>0</v>
      </c>
      <c r="BM38">
        <v>0</v>
      </c>
      <c r="BN38">
        <v>0</v>
      </c>
      <c r="BO38">
        <v>0</v>
      </c>
      <c r="BP38">
        <v>0</v>
      </c>
      <c r="BQ38">
        <v>0</v>
      </c>
      <c r="BR38" t="s">
        <v>79</v>
      </c>
      <c r="BS38">
        <v>70</v>
      </c>
      <c r="BT38">
        <v>10101</v>
      </c>
      <c r="BU38">
        <f>SUM(Flats_Data_limpia[[#This Row],[AC]:[Bed]])</f>
        <v>1</v>
      </c>
      <c r="BV38">
        <f>SUM(Flats_Data_limpia[[#This Row],[Servant_Room]:[gym]])</f>
        <v>0</v>
      </c>
      <c r="BW38">
        <f>SUM(Flats_Data_limpia[[#This Row],[Hospital]:[Hotel]])</f>
        <v>5</v>
      </c>
    </row>
    <row r="39" spans="1:75" x14ac:dyDescent="0.35">
      <c r="A39" t="s">
        <v>121</v>
      </c>
      <c r="B39" t="s">
        <v>118</v>
      </c>
      <c r="C39" t="str">
        <f t="shared" si="0"/>
        <v>Ciudad de Gurgaon</v>
      </c>
      <c r="D39" s="1">
        <f t="shared" si="1"/>
        <v>275000</v>
      </c>
      <c r="E39" s="1">
        <v>12791</v>
      </c>
      <c r="F39" t="s">
        <v>103</v>
      </c>
      <c r="G39" t="s">
        <v>83</v>
      </c>
      <c r="H39">
        <v>0</v>
      </c>
      <c r="I39">
        <v>2.1499491830193101E-2</v>
      </c>
      <c r="K39">
        <v>2150</v>
      </c>
      <c r="M39">
        <v>3</v>
      </c>
      <c r="N39">
        <v>3</v>
      </c>
      <c r="O39">
        <v>3</v>
      </c>
      <c r="P39">
        <v>3</v>
      </c>
      <c r="Q39" t="str">
        <f>IF(Flats_Data_limpia[[#This Row],[BHK]]&gt;=3,"plurifamiliar","unifamiliar")</f>
        <v>plurifamiliar</v>
      </c>
      <c r="R39">
        <v>14</v>
      </c>
      <c r="S39">
        <v>14</v>
      </c>
      <c r="T39">
        <v>0</v>
      </c>
      <c r="U39">
        <v>0</v>
      </c>
      <c r="V39">
        <v>0</v>
      </c>
      <c r="W39">
        <v>0</v>
      </c>
      <c r="AO39">
        <v>1</v>
      </c>
      <c r="AP39">
        <v>0</v>
      </c>
      <c r="AQ39">
        <v>0</v>
      </c>
      <c r="AR39">
        <v>0</v>
      </c>
      <c r="AS39">
        <v>1</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t="s">
        <v>79</v>
      </c>
      <c r="BS39">
        <v>275</v>
      </c>
      <c r="BT39">
        <v>12791</v>
      </c>
      <c r="BU39">
        <f>SUM(Flats_Data_limpia[[#This Row],[AC]:[Bed]])</f>
        <v>0</v>
      </c>
      <c r="BV39">
        <f>SUM(Flats_Data_limpia[[#This Row],[Servant_Room]:[gym]])</f>
        <v>0</v>
      </c>
      <c r="BW39">
        <f>SUM(Flats_Data_limpia[[#This Row],[Hospital]:[Hotel]])</f>
        <v>2</v>
      </c>
    </row>
    <row r="40" spans="1:75" x14ac:dyDescent="0.35">
      <c r="A40" t="s">
        <v>122</v>
      </c>
      <c r="B40" t="s">
        <v>118</v>
      </c>
      <c r="C40" t="str">
        <f t="shared" si="0"/>
        <v>Ciudad de Gurgaon</v>
      </c>
      <c r="D40" s="1">
        <f t="shared" si="1"/>
        <v>280000</v>
      </c>
      <c r="E40" s="1">
        <v>11914</v>
      </c>
      <c r="F40" t="s">
        <v>103</v>
      </c>
      <c r="G40" t="s">
        <v>78</v>
      </c>
      <c r="H40">
        <v>28</v>
      </c>
      <c r="I40">
        <v>2.3501762632197401E-2</v>
      </c>
      <c r="J40">
        <v>1322</v>
      </c>
      <c r="L40">
        <v>2350</v>
      </c>
      <c r="M40">
        <v>3</v>
      </c>
      <c r="N40">
        <v>4</v>
      </c>
      <c r="O40">
        <v>3</v>
      </c>
      <c r="P40">
        <v>3</v>
      </c>
      <c r="Q40" t="str">
        <f>IF(Flats_Data_limpia[[#This Row],[BHK]]&gt;=3,"plurifamiliar","unifamiliar")</f>
        <v>plurifamiliar</v>
      </c>
      <c r="R40">
        <v>30</v>
      </c>
      <c r="S40">
        <v>22</v>
      </c>
      <c r="T40">
        <v>1</v>
      </c>
      <c r="U40">
        <v>0</v>
      </c>
      <c r="V40">
        <v>0</v>
      </c>
      <c r="W40">
        <v>0</v>
      </c>
      <c r="X40">
        <v>0</v>
      </c>
      <c r="Y40">
        <v>0</v>
      </c>
      <c r="Z40">
        <v>1</v>
      </c>
      <c r="AA40">
        <v>0</v>
      </c>
      <c r="AB40">
        <v>0</v>
      </c>
      <c r="AC40">
        <v>0</v>
      </c>
      <c r="AD40">
        <v>1</v>
      </c>
      <c r="AE40">
        <v>0</v>
      </c>
      <c r="AF40">
        <v>1</v>
      </c>
      <c r="AG40">
        <v>1</v>
      </c>
      <c r="AH40">
        <v>1</v>
      </c>
      <c r="AI40">
        <v>1</v>
      </c>
      <c r="AJ40">
        <v>1</v>
      </c>
      <c r="AK40">
        <v>1</v>
      </c>
      <c r="AL40">
        <v>0</v>
      </c>
      <c r="AM40">
        <v>0</v>
      </c>
      <c r="AN40">
        <v>0</v>
      </c>
      <c r="AO40">
        <v>1</v>
      </c>
      <c r="AP40">
        <v>1</v>
      </c>
      <c r="AQ40">
        <v>0</v>
      </c>
      <c r="AR40">
        <v>0</v>
      </c>
      <c r="AS40">
        <v>0</v>
      </c>
      <c r="AT40">
        <v>1</v>
      </c>
      <c r="AU40">
        <v>1</v>
      </c>
      <c r="AV40">
        <v>0</v>
      </c>
      <c r="AW40">
        <v>1</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t="s">
        <v>79</v>
      </c>
      <c r="BS40">
        <v>280</v>
      </c>
      <c r="BT40">
        <v>11914</v>
      </c>
      <c r="BU40">
        <f>SUM(Flats_Data_limpia[[#This Row],[AC]:[Bed]])</f>
        <v>0</v>
      </c>
      <c r="BV40">
        <f>SUM(Flats_Data_limpia[[#This Row],[Servant_Room]:[gym]])</f>
        <v>9</v>
      </c>
      <c r="BW40">
        <f>SUM(Flats_Data_limpia[[#This Row],[Hospital]:[Hotel]])</f>
        <v>5</v>
      </c>
    </row>
    <row r="41" spans="1:75" x14ac:dyDescent="0.35">
      <c r="A41" t="s">
        <v>122</v>
      </c>
      <c r="B41" t="s">
        <v>118</v>
      </c>
      <c r="C41" t="str">
        <f t="shared" si="0"/>
        <v>Ciudad de Gurgaon</v>
      </c>
      <c r="D41" s="1">
        <f t="shared" si="1"/>
        <v>255000</v>
      </c>
      <c r="E41" s="1">
        <v>11860</v>
      </c>
      <c r="F41" t="s">
        <v>103</v>
      </c>
      <c r="G41" t="s">
        <v>93</v>
      </c>
      <c r="H41">
        <v>53</v>
      </c>
      <c r="I41">
        <v>2.1500843170320399E-2</v>
      </c>
      <c r="K41">
        <v>2000</v>
      </c>
      <c r="L41">
        <v>2150</v>
      </c>
      <c r="M41">
        <v>3</v>
      </c>
      <c r="N41">
        <v>3</v>
      </c>
      <c r="O41">
        <v>3</v>
      </c>
      <c r="P41">
        <v>3</v>
      </c>
      <c r="Q41" t="str">
        <f>IF(Flats_Data_limpia[[#This Row],[BHK]]&gt;=3,"plurifamiliar","unifamiliar")</f>
        <v>plurifamiliar</v>
      </c>
      <c r="R41">
        <v>30</v>
      </c>
      <c r="S41">
        <v>20</v>
      </c>
      <c r="T41">
        <v>1</v>
      </c>
      <c r="U41">
        <v>0</v>
      </c>
      <c r="V41">
        <v>1</v>
      </c>
      <c r="W41">
        <v>0</v>
      </c>
      <c r="X41">
        <v>1</v>
      </c>
      <c r="Y41">
        <v>1</v>
      </c>
      <c r="Z41">
        <v>1</v>
      </c>
      <c r="AA41">
        <v>0</v>
      </c>
      <c r="AB41">
        <v>0</v>
      </c>
      <c r="AC41">
        <v>0</v>
      </c>
      <c r="AD41">
        <v>1</v>
      </c>
      <c r="AE41">
        <v>1</v>
      </c>
      <c r="AF41">
        <v>1</v>
      </c>
      <c r="AG41">
        <v>1</v>
      </c>
      <c r="AH41">
        <v>1</v>
      </c>
      <c r="AI41">
        <v>1</v>
      </c>
      <c r="AJ41">
        <v>1</v>
      </c>
      <c r="AK41">
        <v>1</v>
      </c>
      <c r="AL41">
        <v>1</v>
      </c>
      <c r="AM41">
        <v>0</v>
      </c>
      <c r="AN41">
        <v>1</v>
      </c>
      <c r="AO41">
        <v>1</v>
      </c>
      <c r="AP41">
        <v>1</v>
      </c>
      <c r="AQ41">
        <v>0</v>
      </c>
      <c r="AR41">
        <v>0</v>
      </c>
      <c r="AS41">
        <v>0</v>
      </c>
      <c r="AT41">
        <v>1</v>
      </c>
      <c r="AU41">
        <v>1</v>
      </c>
      <c r="AV41">
        <v>0</v>
      </c>
      <c r="AW41">
        <v>1</v>
      </c>
      <c r="AX41">
        <v>0</v>
      </c>
      <c r="AY41">
        <v>0</v>
      </c>
      <c r="AZ41">
        <v>5</v>
      </c>
      <c r="BA41">
        <v>0</v>
      </c>
      <c r="BB41">
        <v>0</v>
      </c>
      <c r="BC41">
        <v>1</v>
      </c>
      <c r="BD41">
        <v>0</v>
      </c>
      <c r="BE41">
        <v>0</v>
      </c>
      <c r="BF41">
        <v>1</v>
      </c>
      <c r="BG41">
        <v>0</v>
      </c>
      <c r="BH41">
        <v>0</v>
      </c>
      <c r="BI41">
        <v>0</v>
      </c>
      <c r="BJ41">
        <v>0</v>
      </c>
      <c r="BK41">
        <v>0</v>
      </c>
      <c r="BL41">
        <v>3</v>
      </c>
      <c r="BM41">
        <v>0</v>
      </c>
      <c r="BN41">
        <v>0</v>
      </c>
      <c r="BO41">
        <v>0</v>
      </c>
      <c r="BP41">
        <v>0</v>
      </c>
      <c r="BQ41">
        <v>2</v>
      </c>
      <c r="BR41" t="s">
        <v>94</v>
      </c>
      <c r="BS41">
        <v>255</v>
      </c>
      <c r="BT41">
        <v>11860</v>
      </c>
      <c r="BU41">
        <f>SUM(Flats_Data_limpia[[#This Row],[AC]:[Bed]])</f>
        <v>10</v>
      </c>
      <c r="BV41">
        <f>SUM(Flats_Data_limpia[[#This Row],[Servant_Room]:[gym]])</f>
        <v>14</v>
      </c>
      <c r="BW41">
        <f>SUM(Flats_Data_limpia[[#This Row],[Hospital]:[Hotel]])</f>
        <v>5</v>
      </c>
    </row>
    <row r="42" spans="1:75" x14ac:dyDescent="0.35">
      <c r="A42" t="s">
        <v>122</v>
      </c>
      <c r="B42" t="s">
        <v>118</v>
      </c>
      <c r="C42" t="str">
        <f t="shared" si="0"/>
        <v>Ciudad de Gurgaon</v>
      </c>
      <c r="D42" s="1">
        <f t="shared" si="1"/>
        <v>160000</v>
      </c>
      <c r="E42" s="1">
        <v>9584</v>
      </c>
      <c r="F42" t="s">
        <v>102</v>
      </c>
      <c r="G42" t="s">
        <v>87</v>
      </c>
      <c r="H42">
        <v>53</v>
      </c>
      <c r="I42">
        <v>1.6694490818030001E-2</v>
      </c>
      <c r="L42">
        <v>1565</v>
      </c>
      <c r="M42">
        <v>2</v>
      </c>
      <c r="N42">
        <v>2</v>
      </c>
      <c r="O42">
        <v>2</v>
      </c>
      <c r="P42">
        <v>2</v>
      </c>
      <c r="Q42" t="str">
        <f>IF(Flats_Data_limpia[[#This Row],[BHK]]&gt;=3,"plurifamiliar","unifamiliar")</f>
        <v>unifamiliar</v>
      </c>
      <c r="R42">
        <v>30</v>
      </c>
      <c r="S42">
        <v>22</v>
      </c>
      <c r="T42">
        <v>0</v>
      </c>
      <c r="U42">
        <v>0</v>
      </c>
      <c r="V42">
        <v>0</v>
      </c>
      <c r="W42">
        <v>0</v>
      </c>
      <c r="X42">
        <v>1</v>
      </c>
      <c r="Y42">
        <v>1</v>
      </c>
      <c r="Z42">
        <v>1</v>
      </c>
      <c r="AA42">
        <v>0</v>
      </c>
      <c r="AB42">
        <v>0</v>
      </c>
      <c r="AC42">
        <v>1</v>
      </c>
      <c r="AD42">
        <v>1</v>
      </c>
      <c r="AE42">
        <v>1</v>
      </c>
      <c r="AF42">
        <v>1</v>
      </c>
      <c r="AG42">
        <v>1</v>
      </c>
      <c r="AH42">
        <v>1</v>
      </c>
      <c r="AI42">
        <v>1</v>
      </c>
      <c r="AJ42">
        <v>1</v>
      </c>
      <c r="AK42">
        <v>1</v>
      </c>
      <c r="AL42">
        <v>1</v>
      </c>
      <c r="AM42">
        <v>1</v>
      </c>
      <c r="AN42">
        <v>1</v>
      </c>
      <c r="AO42">
        <v>1</v>
      </c>
      <c r="AP42">
        <v>1</v>
      </c>
      <c r="AQ42">
        <v>0</v>
      </c>
      <c r="AR42">
        <v>0</v>
      </c>
      <c r="AS42">
        <v>0</v>
      </c>
      <c r="AT42">
        <v>1</v>
      </c>
      <c r="AU42">
        <v>1</v>
      </c>
      <c r="AV42">
        <v>0</v>
      </c>
      <c r="AW42">
        <v>1</v>
      </c>
      <c r="AX42">
        <v>0</v>
      </c>
      <c r="AY42">
        <v>0</v>
      </c>
      <c r="AZ42">
        <v>0</v>
      </c>
      <c r="BA42">
        <v>0</v>
      </c>
      <c r="BB42">
        <v>0</v>
      </c>
      <c r="BC42">
        <v>0</v>
      </c>
      <c r="BD42">
        <v>0</v>
      </c>
      <c r="BE42">
        <v>0</v>
      </c>
      <c r="BF42">
        <v>0</v>
      </c>
      <c r="BG42">
        <v>0</v>
      </c>
      <c r="BH42">
        <v>0</v>
      </c>
      <c r="BI42">
        <v>0</v>
      </c>
      <c r="BJ42">
        <v>0</v>
      </c>
      <c r="BK42">
        <v>0</v>
      </c>
      <c r="BL42">
        <v>2</v>
      </c>
      <c r="BM42">
        <v>0</v>
      </c>
      <c r="BN42">
        <v>0</v>
      </c>
      <c r="BO42">
        <v>0</v>
      </c>
      <c r="BP42">
        <v>0</v>
      </c>
      <c r="BQ42">
        <v>0</v>
      </c>
      <c r="BR42" t="s">
        <v>79</v>
      </c>
      <c r="BS42">
        <v>160</v>
      </c>
      <c r="BT42">
        <v>9584</v>
      </c>
      <c r="BU42">
        <f>SUM(Flats_Data_limpia[[#This Row],[AC]:[Bed]])</f>
        <v>2</v>
      </c>
      <c r="BV42">
        <f>SUM(Flats_Data_limpia[[#This Row],[Servant_Room]:[gym]])</f>
        <v>14</v>
      </c>
      <c r="BW42">
        <f>SUM(Flats_Data_limpia[[#This Row],[Hospital]:[Hotel]])</f>
        <v>5</v>
      </c>
    </row>
    <row r="43" spans="1:75" x14ac:dyDescent="0.35">
      <c r="A43" t="s">
        <v>122</v>
      </c>
      <c r="B43" t="s">
        <v>118</v>
      </c>
      <c r="C43" t="str">
        <f t="shared" si="0"/>
        <v>Ciudad de Gurgaon</v>
      </c>
      <c r="D43" s="1">
        <f t="shared" si="1"/>
        <v>250000</v>
      </c>
      <c r="E43" s="1">
        <v>10638</v>
      </c>
      <c r="F43" t="s">
        <v>107</v>
      </c>
      <c r="G43" t="s">
        <v>78</v>
      </c>
      <c r="H43">
        <v>62</v>
      </c>
      <c r="I43">
        <v>2.3500658018424499E-2</v>
      </c>
      <c r="L43">
        <v>2350</v>
      </c>
      <c r="M43">
        <v>3</v>
      </c>
      <c r="N43">
        <v>4</v>
      </c>
      <c r="O43">
        <v>3</v>
      </c>
      <c r="P43">
        <v>3</v>
      </c>
      <c r="Q43" t="str">
        <f>IF(Flats_Data_limpia[[#This Row],[BHK]]&gt;=3,"plurifamiliar","unifamiliar")</f>
        <v>plurifamiliar</v>
      </c>
      <c r="R43">
        <v>30</v>
      </c>
      <c r="S43">
        <v>8</v>
      </c>
      <c r="T43">
        <v>1</v>
      </c>
      <c r="U43">
        <v>0</v>
      </c>
      <c r="V43">
        <v>0</v>
      </c>
      <c r="W43">
        <v>1</v>
      </c>
      <c r="X43">
        <v>1</v>
      </c>
      <c r="Y43">
        <v>1</v>
      </c>
      <c r="Z43">
        <v>1</v>
      </c>
      <c r="AA43">
        <v>0</v>
      </c>
      <c r="AB43">
        <v>1</v>
      </c>
      <c r="AC43">
        <v>1</v>
      </c>
      <c r="AD43">
        <v>1</v>
      </c>
      <c r="AE43">
        <v>1</v>
      </c>
      <c r="AF43">
        <v>1</v>
      </c>
      <c r="AG43">
        <v>1</v>
      </c>
      <c r="AH43">
        <v>1</v>
      </c>
      <c r="AI43">
        <v>1</v>
      </c>
      <c r="AJ43">
        <v>1</v>
      </c>
      <c r="AK43">
        <v>1</v>
      </c>
      <c r="AL43">
        <v>1</v>
      </c>
      <c r="AM43">
        <v>1</v>
      </c>
      <c r="AN43">
        <v>1</v>
      </c>
      <c r="AO43">
        <v>1</v>
      </c>
      <c r="AP43">
        <v>1</v>
      </c>
      <c r="AQ43">
        <v>0</v>
      </c>
      <c r="AR43">
        <v>0</v>
      </c>
      <c r="AS43">
        <v>0</v>
      </c>
      <c r="AT43">
        <v>1</v>
      </c>
      <c r="AU43">
        <v>1</v>
      </c>
      <c r="AV43">
        <v>0</v>
      </c>
      <c r="AW43">
        <v>1</v>
      </c>
      <c r="AX43">
        <v>0</v>
      </c>
      <c r="AY43">
        <v>7</v>
      </c>
      <c r="AZ43">
        <v>5</v>
      </c>
      <c r="BA43">
        <v>0</v>
      </c>
      <c r="BB43">
        <v>0</v>
      </c>
      <c r="BC43">
        <v>0</v>
      </c>
      <c r="BD43">
        <v>0</v>
      </c>
      <c r="BE43">
        <v>0</v>
      </c>
      <c r="BF43">
        <v>1</v>
      </c>
      <c r="BG43">
        <v>0</v>
      </c>
      <c r="BH43">
        <v>0</v>
      </c>
      <c r="BI43">
        <v>0</v>
      </c>
      <c r="BJ43">
        <v>0</v>
      </c>
      <c r="BK43">
        <v>0</v>
      </c>
      <c r="BL43">
        <v>6</v>
      </c>
      <c r="BM43">
        <v>0</v>
      </c>
      <c r="BN43">
        <v>0</v>
      </c>
      <c r="BO43">
        <v>0</v>
      </c>
      <c r="BP43">
        <v>0</v>
      </c>
      <c r="BQ43">
        <v>2</v>
      </c>
      <c r="BR43" t="s">
        <v>94</v>
      </c>
      <c r="BS43">
        <v>250</v>
      </c>
      <c r="BT43">
        <v>10638</v>
      </c>
      <c r="BU43">
        <f>SUM(Flats_Data_limpia[[#This Row],[AC]:[Bed]])</f>
        <v>19</v>
      </c>
      <c r="BV43">
        <f>SUM(Flats_Data_limpia[[#This Row],[Servant_Room]:[gym]])</f>
        <v>17</v>
      </c>
      <c r="BW43">
        <f>SUM(Flats_Data_limpia[[#This Row],[Hospital]:[Hotel]])</f>
        <v>5</v>
      </c>
    </row>
    <row r="44" spans="1:75" x14ac:dyDescent="0.35">
      <c r="A44" t="s">
        <v>122</v>
      </c>
      <c r="B44" t="s">
        <v>118</v>
      </c>
      <c r="C44" t="str">
        <f t="shared" si="0"/>
        <v>Ciudad de Gurgaon</v>
      </c>
      <c r="D44" s="1">
        <f t="shared" si="1"/>
        <v>240000</v>
      </c>
      <c r="E44" s="1">
        <v>11162</v>
      </c>
      <c r="F44" t="s">
        <v>77</v>
      </c>
      <c r="G44" t="s">
        <v>78</v>
      </c>
      <c r="H44">
        <v>53</v>
      </c>
      <c r="I44">
        <v>2.1501523024547501E-2</v>
      </c>
      <c r="L44">
        <v>2150</v>
      </c>
      <c r="M44">
        <v>3</v>
      </c>
      <c r="N44">
        <v>3</v>
      </c>
      <c r="O44">
        <v>3</v>
      </c>
      <c r="P44">
        <v>3</v>
      </c>
      <c r="Q44" t="str">
        <f>IF(Flats_Data_limpia[[#This Row],[BHK]]&gt;=3,"plurifamiliar","unifamiliar")</f>
        <v>plurifamiliar</v>
      </c>
      <c r="R44">
        <v>30</v>
      </c>
      <c r="S44">
        <v>11</v>
      </c>
      <c r="T44">
        <v>1</v>
      </c>
      <c r="U44">
        <v>0</v>
      </c>
      <c r="V44">
        <v>0</v>
      </c>
      <c r="W44">
        <v>0</v>
      </c>
      <c r="X44">
        <v>1</v>
      </c>
      <c r="Y44">
        <v>1</v>
      </c>
      <c r="Z44">
        <v>1</v>
      </c>
      <c r="AA44">
        <v>1</v>
      </c>
      <c r="AB44">
        <v>0</v>
      </c>
      <c r="AC44">
        <v>1</v>
      </c>
      <c r="AD44">
        <v>1</v>
      </c>
      <c r="AE44">
        <v>1</v>
      </c>
      <c r="AF44">
        <v>1</v>
      </c>
      <c r="AG44">
        <v>1</v>
      </c>
      <c r="AH44">
        <v>1</v>
      </c>
      <c r="AI44">
        <v>1</v>
      </c>
      <c r="AJ44">
        <v>1</v>
      </c>
      <c r="AK44">
        <v>1</v>
      </c>
      <c r="AL44">
        <v>1</v>
      </c>
      <c r="AM44">
        <v>1</v>
      </c>
      <c r="AN44">
        <v>1</v>
      </c>
      <c r="AO44">
        <v>1</v>
      </c>
      <c r="AP44">
        <v>1</v>
      </c>
      <c r="AQ44">
        <v>0</v>
      </c>
      <c r="AR44">
        <v>0</v>
      </c>
      <c r="AS44">
        <v>0</v>
      </c>
      <c r="AT44">
        <v>1</v>
      </c>
      <c r="AU44">
        <v>1</v>
      </c>
      <c r="AV44">
        <v>0</v>
      </c>
      <c r="AW44">
        <v>1</v>
      </c>
      <c r="AX44">
        <v>0</v>
      </c>
      <c r="AY44">
        <v>3</v>
      </c>
      <c r="AZ44">
        <v>0</v>
      </c>
      <c r="BA44">
        <v>0</v>
      </c>
      <c r="BB44">
        <v>0</v>
      </c>
      <c r="BC44">
        <v>0</v>
      </c>
      <c r="BD44">
        <v>0</v>
      </c>
      <c r="BE44">
        <v>0</v>
      </c>
      <c r="BF44">
        <v>0</v>
      </c>
      <c r="BG44">
        <v>0</v>
      </c>
      <c r="BH44">
        <v>0</v>
      </c>
      <c r="BI44">
        <v>0</v>
      </c>
      <c r="BJ44">
        <v>0</v>
      </c>
      <c r="BK44">
        <v>0</v>
      </c>
      <c r="BL44">
        <v>3</v>
      </c>
      <c r="BM44">
        <v>0</v>
      </c>
      <c r="BN44">
        <v>0</v>
      </c>
      <c r="BO44">
        <v>0</v>
      </c>
      <c r="BP44">
        <v>0</v>
      </c>
      <c r="BQ44">
        <v>0</v>
      </c>
      <c r="BR44" t="s">
        <v>79</v>
      </c>
      <c r="BS44">
        <v>240</v>
      </c>
      <c r="BT44">
        <v>11162</v>
      </c>
      <c r="BU44">
        <f>SUM(Flats_Data_limpia[[#This Row],[AC]:[Bed]])</f>
        <v>6</v>
      </c>
      <c r="BV44">
        <f>SUM(Flats_Data_limpia[[#This Row],[Servant_Room]:[gym]])</f>
        <v>16</v>
      </c>
      <c r="BW44">
        <f>SUM(Flats_Data_limpia[[#This Row],[Hospital]:[Hotel]])</f>
        <v>5</v>
      </c>
    </row>
    <row r="45" spans="1:75" x14ac:dyDescent="0.35">
      <c r="A45" t="s">
        <v>122</v>
      </c>
      <c r="B45" t="s">
        <v>118</v>
      </c>
      <c r="C45" t="str">
        <f t="shared" si="0"/>
        <v>Ciudad de Gurgaon</v>
      </c>
      <c r="D45" s="1">
        <f t="shared" si="1"/>
        <v>250000</v>
      </c>
      <c r="E45" s="1">
        <v>11627</v>
      </c>
      <c r="F45" t="s">
        <v>103</v>
      </c>
      <c r="G45" t="s">
        <v>78</v>
      </c>
      <c r="H45">
        <v>62</v>
      </c>
      <c r="I45">
        <v>2.1501677130816198E-2</v>
      </c>
      <c r="J45">
        <v>1350</v>
      </c>
      <c r="L45">
        <v>2150</v>
      </c>
      <c r="M45">
        <v>3</v>
      </c>
      <c r="N45">
        <v>3</v>
      </c>
      <c r="O45">
        <v>3</v>
      </c>
      <c r="P45">
        <v>3</v>
      </c>
      <c r="Q45" t="str">
        <f>IF(Flats_Data_limpia[[#This Row],[BHK]]&gt;=3,"plurifamiliar","unifamiliar")</f>
        <v>plurifamiliar</v>
      </c>
      <c r="R45">
        <v>31</v>
      </c>
      <c r="S45">
        <v>15</v>
      </c>
      <c r="T45">
        <v>0</v>
      </c>
      <c r="U45">
        <v>0</v>
      </c>
      <c r="V45">
        <v>0</v>
      </c>
      <c r="W45">
        <v>0</v>
      </c>
      <c r="X45">
        <v>1</v>
      </c>
      <c r="Y45">
        <v>1</v>
      </c>
      <c r="Z45">
        <v>1</v>
      </c>
      <c r="AA45">
        <v>0</v>
      </c>
      <c r="AB45">
        <v>1</v>
      </c>
      <c r="AC45">
        <v>1</v>
      </c>
      <c r="AD45">
        <v>1</v>
      </c>
      <c r="AE45">
        <v>1</v>
      </c>
      <c r="AF45">
        <v>1</v>
      </c>
      <c r="AG45">
        <v>1</v>
      </c>
      <c r="AH45">
        <v>1</v>
      </c>
      <c r="AI45">
        <v>1</v>
      </c>
      <c r="AJ45">
        <v>1</v>
      </c>
      <c r="AK45">
        <v>1</v>
      </c>
      <c r="AL45">
        <v>1</v>
      </c>
      <c r="AM45">
        <v>1</v>
      </c>
      <c r="AN45">
        <v>1</v>
      </c>
      <c r="AO45">
        <v>1</v>
      </c>
      <c r="AP45">
        <v>1</v>
      </c>
      <c r="AQ45">
        <v>0</v>
      </c>
      <c r="AR45">
        <v>0</v>
      </c>
      <c r="AS45">
        <v>0</v>
      </c>
      <c r="AT45">
        <v>1</v>
      </c>
      <c r="AU45">
        <v>1</v>
      </c>
      <c r="AV45">
        <v>0</v>
      </c>
      <c r="AW45">
        <v>1</v>
      </c>
      <c r="AX45">
        <v>0</v>
      </c>
      <c r="AY45">
        <v>4</v>
      </c>
      <c r="AZ45">
        <v>4</v>
      </c>
      <c r="BA45">
        <v>0</v>
      </c>
      <c r="BB45">
        <v>0</v>
      </c>
      <c r="BC45">
        <v>0</v>
      </c>
      <c r="BD45">
        <v>0</v>
      </c>
      <c r="BE45">
        <v>0</v>
      </c>
      <c r="BF45">
        <v>1</v>
      </c>
      <c r="BG45">
        <v>0</v>
      </c>
      <c r="BH45">
        <v>0</v>
      </c>
      <c r="BI45">
        <v>0</v>
      </c>
      <c r="BJ45">
        <v>0</v>
      </c>
      <c r="BK45">
        <v>0</v>
      </c>
      <c r="BL45">
        <v>4</v>
      </c>
      <c r="BM45">
        <v>0</v>
      </c>
      <c r="BN45">
        <v>0</v>
      </c>
      <c r="BO45">
        <v>0</v>
      </c>
      <c r="BP45">
        <v>0</v>
      </c>
      <c r="BQ45">
        <v>2</v>
      </c>
      <c r="BR45" t="s">
        <v>94</v>
      </c>
      <c r="BS45">
        <v>250</v>
      </c>
      <c r="BT45">
        <v>11627</v>
      </c>
      <c r="BU45">
        <f>SUM(Flats_Data_limpia[[#This Row],[AC]:[Bed]])</f>
        <v>13</v>
      </c>
      <c r="BV45">
        <f>SUM(Flats_Data_limpia[[#This Row],[Servant_Room]:[gym]])</f>
        <v>15</v>
      </c>
      <c r="BW45">
        <f>SUM(Flats_Data_limpia[[#This Row],[Hospital]:[Hotel]])</f>
        <v>5</v>
      </c>
    </row>
    <row r="46" spans="1:75" x14ac:dyDescent="0.35">
      <c r="A46" t="s">
        <v>122</v>
      </c>
      <c r="B46" t="s">
        <v>118</v>
      </c>
      <c r="C46" t="str">
        <f t="shared" si="0"/>
        <v>Ciudad de Gurgaon</v>
      </c>
      <c r="D46" s="1">
        <f t="shared" si="1"/>
        <v>260000</v>
      </c>
      <c r="E46" s="1">
        <v>12009</v>
      </c>
      <c r="F46" t="s">
        <v>86</v>
      </c>
      <c r="G46" t="s">
        <v>87</v>
      </c>
      <c r="H46">
        <v>27</v>
      </c>
      <c r="I46">
        <v>2.16504288450328E-2</v>
      </c>
      <c r="J46">
        <v>2165</v>
      </c>
      <c r="M46">
        <v>3</v>
      </c>
      <c r="N46">
        <v>2</v>
      </c>
      <c r="O46">
        <v>2</v>
      </c>
      <c r="P46">
        <v>3</v>
      </c>
      <c r="Q46" t="str">
        <f>IF(Flats_Data_limpia[[#This Row],[BHK]]&gt;=3,"plurifamiliar","unifamiliar")</f>
        <v>plurifamiliar</v>
      </c>
      <c r="R46">
        <v>30</v>
      </c>
      <c r="S46">
        <v>12</v>
      </c>
      <c r="T46">
        <v>1</v>
      </c>
      <c r="U46">
        <v>0</v>
      </c>
      <c r="V46">
        <v>0</v>
      </c>
      <c r="W46">
        <v>0</v>
      </c>
      <c r="X46">
        <v>1</v>
      </c>
      <c r="Y46">
        <v>0</v>
      </c>
      <c r="Z46">
        <v>1</v>
      </c>
      <c r="AA46">
        <v>1</v>
      </c>
      <c r="AB46">
        <v>0</v>
      </c>
      <c r="AC46">
        <v>1</v>
      </c>
      <c r="AD46">
        <v>1</v>
      </c>
      <c r="AE46">
        <v>1</v>
      </c>
      <c r="AF46">
        <v>0</v>
      </c>
      <c r="AG46">
        <v>0</v>
      </c>
      <c r="AH46">
        <v>0</v>
      </c>
      <c r="AI46">
        <v>1</v>
      </c>
      <c r="AJ46">
        <v>0</v>
      </c>
      <c r="AK46">
        <v>0</v>
      </c>
      <c r="AL46">
        <v>1</v>
      </c>
      <c r="AM46">
        <v>1</v>
      </c>
      <c r="AN46">
        <v>1</v>
      </c>
      <c r="AO46">
        <v>1</v>
      </c>
      <c r="AP46">
        <v>1</v>
      </c>
      <c r="AQ46">
        <v>0</v>
      </c>
      <c r="AR46">
        <v>0</v>
      </c>
      <c r="AS46">
        <v>0</v>
      </c>
      <c r="AT46">
        <v>1</v>
      </c>
      <c r="AU46">
        <v>1</v>
      </c>
      <c r="AV46">
        <v>0</v>
      </c>
      <c r="AW46">
        <v>1</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t="s">
        <v>79</v>
      </c>
      <c r="BS46">
        <v>260</v>
      </c>
      <c r="BT46">
        <v>12009</v>
      </c>
      <c r="BU46">
        <f>SUM(Flats_Data_limpia[[#This Row],[AC]:[Bed]])</f>
        <v>0</v>
      </c>
      <c r="BV46">
        <f>SUM(Flats_Data_limpia[[#This Row],[Servant_Room]:[gym]])</f>
        <v>10</v>
      </c>
      <c r="BW46">
        <f>SUM(Flats_Data_limpia[[#This Row],[Hospital]:[Hotel]])</f>
        <v>5</v>
      </c>
    </row>
    <row r="47" spans="1:75" x14ac:dyDescent="0.35">
      <c r="A47" t="s">
        <v>122</v>
      </c>
      <c r="B47" t="s">
        <v>118</v>
      </c>
      <c r="C47" t="str">
        <f t="shared" si="0"/>
        <v>Ciudad de Gurgaon</v>
      </c>
      <c r="D47" s="1">
        <f t="shared" si="1"/>
        <v>230000</v>
      </c>
      <c r="E47" s="1">
        <v>10697</v>
      </c>
      <c r="F47" t="s">
        <v>103</v>
      </c>
      <c r="G47" t="s">
        <v>78</v>
      </c>
      <c r="H47">
        <v>47</v>
      </c>
      <c r="I47">
        <v>2.1501355520239299E-2</v>
      </c>
      <c r="L47">
        <v>2150</v>
      </c>
      <c r="M47">
        <v>3</v>
      </c>
      <c r="N47">
        <v>3</v>
      </c>
      <c r="O47">
        <v>3</v>
      </c>
      <c r="P47">
        <v>3</v>
      </c>
      <c r="Q47" t="str">
        <f>IF(Flats_Data_limpia[[#This Row],[BHK]]&gt;=3,"plurifamiliar","unifamiliar")</f>
        <v>plurifamiliar</v>
      </c>
      <c r="R47">
        <v>30</v>
      </c>
      <c r="S47">
        <v>3</v>
      </c>
      <c r="T47">
        <v>0</v>
      </c>
      <c r="U47">
        <v>0</v>
      </c>
      <c r="V47">
        <v>0</v>
      </c>
      <c r="W47">
        <v>1</v>
      </c>
      <c r="X47">
        <v>1</v>
      </c>
      <c r="Y47">
        <v>0</v>
      </c>
      <c r="Z47">
        <v>1</v>
      </c>
      <c r="AA47">
        <v>1</v>
      </c>
      <c r="AB47">
        <v>0</v>
      </c>
      <c r="AC47">
        <v>1</v>
      </c>
      <c r="AD47">
        <v>1</v>
      </c>
      <c r="AE47">
        <v>1</v>
      </c>
      <c r="AF47">
        <v>1</v>
      </c>
      <c r="AG47">
        <v>1</v>
      </c>
      <c r="AH47">
        <v>1</v>
      </c>
      <c r="AI47">
        <v>1</v>
      </c>
      <c r="AJ47">
        <v>1</v>
      </c>
      <c r="AK47">
        <v>1</v>
      </c>
      <c r="AL47">
        <v>1</v>
      </c>
      <c r="AM47">
        <v>1</v>
      </c>
      <c r="AN47">
        <v>1</v>
      </c>
      <c r="AO47">
        <v>1</v>
      </c>
      <c r="AP47">
        <v>1</v>
      </c>
      <c r="AQ47">
        <v>0</v>
      </c>
      <c r="AR47">
        <v>0</v>
      </c>
      <c r="AS47">
        <v>0</v>
      </c>
      <c r="AT47">
        <v>1</v>
      </c>
      <c r="AU47">
        <v>1</v>
      </c>
      <c r="AV47">
        <v>0</v>
      </c>
      <c r="AW47">
        <v>1</v>
      </c>
      <c r="AX47">
        <v>0</v>
      </c>
      <c r="AY47">
        <v>5</v>
      </c>
      <c r="AZ47">
        <v>3</v>
      </c>
      <c r="BA47">
        <v>0</v>
      </c>
      <c r="BB47">
        <v>0</v>
      </c>
      <c r="BC47">
        <v>1</v>
      </c>
      <c r="BD47">
        <v>0</v>
      </c>
      <c r="BE47">
        <v>0</v>
      </c>
      <c r="BF47">
        <v>0</v>
      </c>
      <c r="BG47">
        <v>0</v>
      </c>
      <c r="BH47">
        <v>0</v>
      </c>
      <c r="BI47">
        <v>0</v>
      </c>
      <c r="BJ47">
        <v>0</v>
      </c>
      <c r="BK47">
        <v>0</v>
      </c>
      <c r="BL47">
        <v>3</v>
      </c>
      <c r="BM47">
        <v>0</v>
      </c>
      <c r="BN47">
        <v>0</v>
      </c>
      <c r="BO47">
        <v>0</v>
      </c>
      <c r="BP47">
        <v>0</v>
      </c>
      <c r="BQ47">
        <v>2</v>
      </c>
      <c r="BR47" t="s">
        <v>94</v>
      </c>
      <c r="BS47">
        <v>230</v>
      </c>
      <c r="BT47">
        <v>10697</v>
      </c>
      <c r="BU47">
        <f>SUM(Flats_Data_limpia[[#This Row],[AC]:[Bed]])</f>
        <v>12</v>
      </c>
      <c r="BV47">
        <f>SUM(Flats_Data_limpia[[#This Row],[Servant_Room]:[gym]])</f>
        <v>15</v>
      </c>
      <c r="BW47">
        <f>SUM(Flats_Data_limpia[[#This Row],[Hospital]:[Hotel]])</f>
        <v>5</v>
      </c>
    </row>
    <row r="48" spans="1:75" x14ac:dyDescent="0.35">
      <c r="A48" t="s">
        <v>122</v>
      </c>
      <c r="B48" t="s">
        <v>118</v>
      </c>
      <c r="C48" t="str">
        <f t="shared" si="0"/>
        <v>Ciudad de Gurgaon</v>
      </c>
      <c r="D48" s="1">
        <f t="shared" si="1"/>
        <v>252000</v>
      </c>
      <c r="E48" s="1">
        <v>10723</v>
      </c>
      <c r="F48" t="s">
        <v>101</v>
      </c>
      <c r="G48" t="s">
        <v>78</v>
      </c>
      <c r="H48">
        <v>62</v>
      </c>
      <c r="I48">
        <v>2.3500885946097099E-2</v>
      </c>
      <c r="L48">
        <v>2350</v>
      </c>
      <c r="M48">
        <v>3</v>
      </c>
      <c r="N48">
        <v>4</v>
      </c>
      <c r="O48">
        <v>3</v>
      </c>
      <c r="P48">
        <v>3</v>
      </c>
      <c r="Q48" t="str">
        <f>IF(Flats_Data_limpia[[#This Row],[BHK]]&gt;=3,"plurifamiliar","unifamiliar")</f>
        <v>plurifamiliar</v>
      </c>
      <c r="R48">
        <v>30</v>
      </c>
      <c r="S48">
        <v>8</v>
      </c>
      <c r="T48">
        <v>1</v>
      </c>
      <c r="U48">
        <v>0</v>
      </c>
      <c r="V48">
        <v>0</v>
      </c>
      <c r="W48">
        <v>0</v>
      </c>
      <c r="X48">
        <v>1</v>
      </c>
      <c r="Y48">
        <v>1</v>
      </c>
      <c r="Z48">
        <v>1</v>
      </c>
      <c r="AA48">
        <v>0</v>
      </c>
      <c r="AB48">
        <v>1</v>
      </c>
      <c r="AC48">
        <v>1</v>
      </c>
      <c r="AD48">
        <v>1</v>
      </c>
      <c r="AE48">
        <v>1</v>
      </c>
      <c r="AF48">
        <v>1</v>
      </c>
      <c r="AG48">
        <v>1</v>
      </c>
      <c r="AH48">
        <v>1</v>
      </c>
      <c r="AI48">
        <v>1</v>
      </c>
      <c r="AJ48">
        <v>1</v>
      </c>
      <c r="AK48">
        <v>1</v>
      </c>
      <c r="AL48">
        <v>1</v>
      </c>
      <c r="AM48">
        <v>1</v>
      </c>
      <c r="AN48">
        <v>1</v>
      </c>
      <c r="AO48">
        <v>1</v>
      </c>
      <c r="AP48">
        <v>1</v>
      </c>
      <c r="AQ48">
        <v>0</v>
      </c>
      <c r="AR48">
        <v>0</v>
      </c>
      <c r="AS48">
        <v>0</v>
      </c>
      <c r="AT48">
        <v>1</v>
      </c>
      <c r="AU48">
        <v>1</v>
      </c>
      <c r="AV48">
        <v>0</v>
      </c>
      <c r="AW48">
        <v>1</v>
      </c>
      <c r="AX48">
        <v>0</v>
      </c>
      <c r="AY48">
        <v>0</v>
      </c>
      <c r="AZ48">
        <v>0</v>
      </c>
      <c r="BA48">
        <v>0</v>
      </c>
      <c r="BB48">
        <v>0</v>
      </c>
      <c r="BC48">
        <v>1</v>
      </c>
      <c r="BD48">
        <v>0</v>
      </c>
      <c r="BE48">
        <v>0</v>
      </c>
      <c r="BF48">
        <v>1</v>
      </c>
      <c r="BG48">
        <v>0</v>
      </c>
      <c r="BH48">
        <v>0</v>
      </c>
      <c r="BI48">
        <v>0</v>
      </c>
      <c r="BJ48">
        <v>0</v>
      </c>
      <c r="BK48">
        <v>0</v>
      </c>
      <c r="BL48">
        <v>0</v>
      </c>
      <c r="BM48">
        <v>0</v>
      </c>
      <c r="BN48">
        <v>0</v>
      </c>
      <c r="BO48">
        <v>0</v>
      </c>
      <c r="BP48">
        <v>0</v>
      </c>
      <c r="BQ48">
        <v>2</v>
      </c>
      <c r="BR48" t="s">
        <v>94</v>
      </c>
      <c r="BS48">
        <v>252</v>
      </c>
      <c r="BT48">
        <v>10723</v>
      </c>
      <c r="BU48">
        <f>SUM(Flats_Data_limpia[[#This Row],[AC]:[Bed]])</f>
        <v>2</v>
      </c>
      <c r="BV48">
        <f>SUM(Flats_Data_limpia[[#This Row],[Servant_Room]:[gym]])</f>
        <v>16</v>
      </c>
      <c r="BW48">
        <f>SUM(Flats_Data_limpia[[#This Row],[Hospital]:[Hotel]])</f>
        <v>5</v>
      </c>
    </row>
    <row r="49" spans="1:75" x14ac:dyDescent="0.35">
      <c r="A49" t="s">
        <v>123</v>
      </c>
      <c r="B49" t="s">
        <v>118</v>
      </c>
      <c r="C49" t="str">
        <f t="shared" si="0"/>
        <v>Ciudad de Gurgaon</v>
      </c>
      <c r="D49" s="1">
        <f t="shared" si="1"/>
        <v>165000</v>
      </c>
      <c r="E49" s="1">
        <v>13074</v>
      </c>
      <c r="F49" t="s">
        <v>111</v>
      </c>
      <c r="G49" t="s">
        <v>93</v>
      </c>
      <c r="H49">
        <v>52</v>
      </c>
      <c r="I49">
        <v>1.26204681046351E-2</v>
      </c>
      <c r="L49">
        <v>1262</v>
      </c>
      <c r="M49">
        <v>2</v>
      </c>
      <c r="N49">
        <v>2</v>
      </c>
      <c r="O49">
        <v>3</v>
      </c>
      <c r="P49">
        <v>2</v>
      </c>
      <c r="Q49" t="str">
        <f>IF(Flats_Data_limpia[[#This Row],[BHK]]&gt;=3,"plurifamiliar","unifamiliar")</f>
        <v>unifamiliar</v>
      </c>
      <c r="R49">
        <v>28</v>
      </c>
      <c r="S49">
        <v>23</v>
      </c>
      <c r="T49">
        <v>0</v>
      </c>
      <c r="U49">
        <v>0</v>
      </c>
      <c r="V49">
        <v>0</v>
      </c>
      <c r="W49">
        <v>0</v>
      </c>
      <c r="X49">
        <v>1</v>
      </c>
      <c r="Y49">
        <v>1</v>
      </c>
      <c r="Z49">
        <v>1</v>
      </c>
      <c r="AA49">
        <v>0</v>
      </c>
      <c r="AB49">
        <v>1</v>
      </c>
      <c r="AC49">
        <v>0</v>
      </c>
      <c r="AD49">
        <v>1</v>
      </c>
      <c r="AE49">
        <v>1</v>
      </c>
      <c r="AF49">
        <v>1</v>
      </c>
      <c r="AG49">
        <v>1</v>
      </c>
      <c r="AH49">
        <v>1</v>
      </c>
      <c r="AI49">
        <v>1</v>
      </c>
      <c r="AJ49">
        <v>1</v>
      </c>
      <c r="AK49">
        <v>1</v>
      </c>
      <c r="AL49">
        <v>1</v>
      </c>
      <c r="AM49">
        <v>1</v>
      </c>
      <c r="AN49">
        <v>0</v>
      </c>
      <c r="AO49">
        <v>1</v>
      </c>
      <c r="AP49">
        <v>1</v>
      </c>
      <c r="AQ49">
        <v>0</v>
      </c>
      <c r="AR49">
        <v>0</v>
      </c>
      <c r="AS49">
        <v>0</v>
      </c>
      <c r="AT49">
        <v>1</v>
      </c>
      <c r="AU49">
        <v>0</v>
      </c>
      <c r="AV49">
        <v>0</v>
      </c>
      <c r="AW49">
        <v>1</v>
      </c>
      <c r="AX49">
        <v>1</v>
      </c>
      <c r="AY49">
        <v>0</v>
      </c>
      <c r="AZ49">
        <v>0</v>
      </c>
      <c r="BA49">
        <v>0</v>
      </c>
      <c r="BB49">
        <v>0</v>
      </c>
      <c r="BC49">
        <v>0</v>
      </c>
      <c r="BD49">
        <v>0</v>
      </c>
      <c r="BE49">
        <v>0</v>
      </c>
      <c r="BF49">
        <v>0</v>
      </c>
      <c r="BG49">
        <v>0</v>
      </c>
      <c r="BH49">
        <v>0</v>
      </c>
      <c r="BI49">
        <v>0</v>
      </c>
      <c r="BJ49">
        <v>0</v>
      </c>
      <c r="BK49">
        <v>0</v>
      </c>
      <c r="BL49">
        <v>0</v>
      </c>
      <c r="BM49">
        <v>0</v>
      </c>
      <c r="BN49">
        <v>0</v>
      </c>
      <c r="BO49">
        <v>0</v>
      </c>
      <c r="BP49">
        <v>0</v>
      </c>
      <c r="BQ49">
        <v>0</v>
      </c>
      <c r="BR49" t="s">
        <v>79</v>
      </c>
      <c r="BS49">
        <v>165</v>
      </c>
      <c r="BT49">
        <v>13074</v>
      </c>
      <c r="BU49">
        <f>SUM(Flats_Data_limpia[[#This Row],[AC]:[Bed]])</f>
        <v>0</v>
      </c>
      <c r="BV49">
        <f>SUM(Flats_Data_limpia[[#This Row],[Servant_Room]:[gym]])</f>
        <v>14</v>
      </c>
      <c r="BW49">
        <f>SUM(Flats_Data_limpia[[#This Row],[Hospital]:[Hotel]])</f>
        <v>5</v>
      </c>
    </row>
    <row r="50" spans="1:75" x14ac:dyDescent="0.35">
      <c r="A50" t="s">
        <v>123</v>
      </c>
      <c r="B50" t="s">
        <v>118</v>
      </c>
      <c r="C50" t="str">
        <f t="shared" si="0"/>
        <v>Ciudad de Gurgaon</v>
      </c>
      <c r="D50" s="1">
        <f t="shared" si="1"/>
        <v>125000</v>
      </c>
      <c r="E50" s="1">
        <v>9904</v>
      </c>
      <c r="F50" t="s">
        <v>86</v>
      </c>
      <c r="G50" t="s">
        <v>83</v>
      </c>
      <c r="H50">
        <v>0</v>
      </c>
      <c r="I50">
        <v>1.2621163166397401E-2</v>
      </c>
      <c r="J50">
        <v>1262</v>
      </c>
      <c r="M50">
        <v>2</v>
      </c>
      <c r="N50">
        <v>2</v>
      </c>
      <c r="O50">
        <v>3</v>
      </c>
      <c r="P50">
        <v>2</v>
      </c>
      <c r="Q50" t="str">
        <f>IF(Flats_Data_limpia[[#This Row],[BHK]]&gt;=3,"plurifamiliar","unifamiliar")</f>
        <v>unifamiliar</v>
      </c>
      <c r="R50">
        <v>19</v>
      </c>
      <c r="S50">
        <v>19</v>
      </c>
      <c r="T50">
        <v>0</v>
      </c>
      <c r="U50">
        <v>0</v>
      </c>
      <c r="V50">
        <v>0</v>
      </c>
      <c r="W50">
        <v>0</v>
      </c>
      <c r="AO50">
        <v>1</v>
      </c>
      <c r="AP50">
        <v>0</v>
      </c>
      <c r="AQ50">
        <v>0</v>
      </c>
      <c r="AR50">
        <v>0</v>
      </c>
      <c r="AS50">
        <v>1</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t="s">
        <v>79</v>
      </c>
      <c r="BS50">
        <v>125</v>
      </c>
      <c r="BT50">
        <v>9904</v>
      </c>
      <c r="BU50">
        <f>SUM(Flats_Data_limpia[[#This Row],[AC]:[Bed]])</f>
        <v>0</v>
      </c>
      <c r="BV50">
        <f>SUM(Flats_Data_limpia[[#This Row],[Servant_Room]:[gym]])</f>
        <v>0</v>
      </c>
      <c r="BW50">
        <f>SUM(Flats_Data_limpia[[#This Row],[Hospital]:[Hotel]])</f>
        <v>2</v>
      </c>
    </row>
    <row r="51" spans="1:75" x14ac:dyDescent="0.35">
      <c r="A51" t="s">
        <v>123</v>
      </c>
      <c r="B51" t="s">
        <v>118</v>
      </c>
      <c r="C51" t="str">
        <f t="shared" si="0"/>
        <v>Ciudad de Gurgaon</v>
      </c>
      <c r="D51" s="1">
        <f t="shared" si="1"/>
        <v>182000</v>
      </c>
      <c r="E51" s="1">
        <v>10996</v>
      </c>
      <c r="F51" t="s">
        <v>107</v>
      </c>
      <c r="G51" t="s">
        <v>78</v>
      </c>
      <c r="H51">
        <v>53</v>
      </c>
      <c r="I51">
        <v>1.6551473263004698E-2</v>
      </c>
      <c r="J51">
        <v>1550</v>
      </c>
      <c r="K51">
        <v>1600</v>
      </c>
      <c r="L51">
        <v>1655</v>
      </c>
      <c r="M51">
        <v>3</v>
      </c>
      <c r="N51">
        <v>3</v>
      </c>
      <c r="O51">
        <v>3</v>
      </c>
      <c r="P51">
        <v>3</v>
      </c>
      <c r="Q51" t="str">
        <f>IF(Flats_Data_limpia[[#This Row],[BHK]]&gt;=3,"plurifamiliar","unifamiliar")</f>
        <v>plurifamiliar</v>
      </c>
      <c r="R51">
        <v>28</v>
      </c>
      <c r="S51">
        <v>12</v>
      </c>
      <c r="T51">
        <v>0</v>
      </c>
      <c r="U51">
        <v>0</v>
      </c>
      <c r="V51">
        <v>0</v>
      </c>
      <c r="W51">
        <v>0</v>
      </c>
      <c r="X51">
        <v>1</v>
      </c>
      <c r="Y51">
        <v>1</v>
      </c>
      <c r="Z51">
        <v>1</v>
      </c>
      <c r="AA51">
        <v>0</v>
      </c>
      <c r="AB51">
        <v>0</v>
      </c>
      <c r="AC51">
        <v>1</v>
      </c>
      <c r="AD51">
        <v>1</v>
      </c>
      <c r="AE51">
        <v>0</v>
      </c>
      <c r="AF51">
        <v>1</v>
      </c>
      <c r="AG51">
        <v>1</v>
      </c>
      <c r="AH51">
        <v>1</v>
      </c>
      <c r="AI51">
        <v>1</v>
      </c>
      <c r="AJ51">
        <v>1</v>
      </c>
      <c r="AK51">
        <v>1</v>
      </c>
      <c r="AL51">
        <v>1</v>
      </c>
      <c r="AM51">
        <v>1</v>
      </c>
      <c r="AN51">
        <v>1</v>
      </c>
      <c r="AO51">
        <v>1</v>
      </c>
      <c r="AP51">
        <v>1</v>
      </c>
      <c r="AQ51">
        <v>0</v>
      </c>
      <c r="AR51">
        <v>0</v>
      </c>
      <c r="AS51">
        <v>0</v>
      </c>
      <c r="AT51">
        <v>1</v>
      </c>
      <c r="AU51">
        <v>0</v>
      </c>
      <c r="AV51">
        <v>0</v>
      </c>
      <c r="AW51">
        <v>1</v>
      </c>
      <c r="AX51">
        <v>1</v>
      </c>
      <c r="AY51">
        <v>0</v>
      </c>
      <c r="AZ51">
        <v>0</v>
      </c>
      <c r="BA51">
        <v>0</v>
      </c>
      <c r="BB51">
        <v>0</v>
      </c>
      <c r="BC51">
        <v>0</v>
      </c>
      <c r="BD51">
        <v>0</v>
      </c>
      <c r="BE51">
        <v>0</v>
      </c>
      <c r="BF51">
        <v>0</v>
      </c>
      <c r="BG51">
        <v>0</v>
      </c>
      <c r="BH51">
        <v>0</v>
      </c>
      <c r="BI51">
        <v>0</v>
      </c>
      <c r="BJ51">
        <v>0</v>
      </c>
      <c r="BK51">
        <v>0</v>
      </c>
      <c r="BL51">
        <v>0</v>
      </c>
      <c r="BM51">
        <v>0</v>
      </c>
      <c r="BN51">
        <v>0</v>
      </c>
      <c r="BO51">
        <v>0</v>
      </c>
      <c r="BP51">
        <v>0</v>
      </c>
      <c r="BQ51">
        <v>0</v>
      </c>
      <c r="BR51" t="s">
        <v>79</v>
      </c>
      <c r="BS51">
        <v>182</v>
      </c>
      <c r="BT51">
        <v>10996</v>
      </c>
      <c r="BU51">
        <f>SUM(Flats_Data_limpia[[#This Row],[AC]:[Bed]])</f>
        <v>0</v>
      </c>
      <c r="BV51">
        <f>SUM(Flats_Data_limpia[[#This Row],[Servant_Room]:[gym]])</f>
        <v>13</v>
      </c>
      <c r="BW51">
        <f>SUM(Flats_Data_limpia[[#This Row],[Hospital]:[Hotel]])</f>
        <v>5</v>
      </c>
    </row>
    <row r="52" spans="1:75" x14ac:dyDescent="0.35">
      <c r="A52" t="s">
        <v>123</v>
      </c>
      <c r="B52" t="s">
        <v>118</v>
      </c>
      <c r="C52" t="str">
        <f t="shared" si="0"/>
        <v>Ciudad de Gurgaon</v>
      </c>
      <c r="D52" s="1">
        <f t="shared" si="1"/>
        <v>175000</v>
      </c>
      <c r="E52" s="1">
        <v>10257</v>
      </c>
      <c r="F52" t="s">
        <v>103</v>
      </c>
      <c r="G52" t="s">
        <v>78</v>
      </c>
      <c r="H52">
        <v>28</v>
      </c>
      <c r="I52">
        <v>1.7061518962659599E-2</v>
      </c>
      <c r="J52">
        <v>1050</v>
      </c>
      <c r="K52">
        <v>1706</v>
      </c>
      <c r="M52">
        <v>3</v>
      </c>
      <c r="N52">
        <v>4</v>
      </c>
      <c r="O52">
        <v>3</v>
      </c>
      <c r="P52">
        <v>3</v>
      </c>
      <c r="Q52" t="str">
        <f>IF(Flats_Data_limpia[[#This Row],[BHK]]&gt;=3,"plurifamiliar","unifamiliar")</f>
        <v>plurifamiliar</v>
      </c>
      <c r="R52">
        <v>28</v>
      </c>
      <c r="S52">
        <v>20</v>
      </c>
      <c r="T52">
        <v>0</v>
      </c>
      <c r="U52">
        <v>0</v>
      </c>
      <c r="V52">
        <v>0</v>
      </c>
      <c r="W52">
        <v>0</v>
      </c>
      <c r="X52">
        <v>0</v>
      </c>
      <c r="Y52">
        <v>0</v>
      </c>
      <c r="Z52">
        <v>1</v>
      </c>
      <c r="AA52">
        <v>0</v>
      </c>
      <c r="AB52">
        <v>0</v>
      </c>
      <c r="AC52">
        <v>0</v>
      </c>
      <c r="AD52">
        <v>1</v>
      </c>
      <c r="AE52">
        <v>0</v>
      </c>
      <c r="AF52">
        <v>1</v>
      </c>
      <c r="AG52">
        <v>1</v>
      </c>
      <c r="AH52">
        <v>1</v>
      </c>
      <c r="AI52">
        <v>1</v>
      </c>
      <c r="AJ52">
        <v>1</v>
      </c>
      <c r="AK52">
        <v>1</v>
      </c>
      <c r="AL52">
        <v>0</v>
      </c>
      <c r="AM52">
        <v>0</v>
      </c>
      <c r="AN52">
        <v>0</v>
      </c>
      <c r="AO52">
        <v>1</v>
      </c>
      <c r="AP52">
        <v>1</v>
      </c>
      <c r="AQ52">
        <v>0</v>
      </c>
      <c r="AR52">
        <v>0</v>
      </c>
      <c r="AS52">
        <v>0</v>
      </c>
      <c r="AT52">
        <v>1</v>
      </c>
      <c r="AU52">
        <v>0</v>
      </c>
      <c r="AV52">
        <v>0</v>
      </c>
      <c r="AW52">
        <v>1</v>
      </c>
      <c r="AX52">
        <v>1</v>
      </c>
      <c r="AY52">
        <v>5</v>
      </c>
      <c r="AZ52">
        <v>0</v>
      </c>
      <c r="BA52">
        <v>0</v>
      </c>
      <c r="BB52">
        <v>1</v>
      </c>
      <c r="BC52">
        <v>1</v>
      </c>
      <c r="BD52">
        <v>0</v>
      </c>
      <c r="BE52">
        <v>0</v>
      </c>
      <c r="BF52">
        <v>1</v>
      </c>
      <c r="BG52">
        <v>1</v>
      </c>
      <c r="BH52">
        <v>0</v>
      </c>
      <c r="BI52">
        <v>0</v>
      </c>
      <c r="BJ52">
        <v>0</v>
      </c>
      <c r="BK52">
        <v>1</v>
      </c>
      <c r="BL52">
        <v>4</v>
      </c>
      <c r="BM52">
        <v>0</v>
      </c>
      <c r="BN52">
        <v>0</v>
      </c>
      <c r="BO52">
        <v>0</v>
      </c>
      <c r="BP52">
        <v>0</v>
      </c>
      <c r="BQ52">
        <v>1</v>
      </c>
      <c r="BR52" t="s">
        <v>116</v>
      </c>
      <c r="BS52">
        <v>175</v>
      </c>
      <c r="BT52">
        <v>10257</v>
      </c>
      <c r="BU52">
        <f>SUM(Flats_Data_limpia[[#This Row],[AC]:[Bed]])</f>
        <v>14</v>
      </c>
      <c r="BV52">
        <f>SUM(Flats_Data_limpia[[#This Row],[Servant_Room]:[gym]])</f>
        <v>8</v>
      </c>
      <c r="BW52">
        <f>SUM(Flats_Data_limpia[[#This Row],[Hospital]:[Hotel]])</f>
        <v>5</v>
      </c>
    </row>
    <row r="53" spans="1:75" x14ac:dyDescent="0.35">
      <c r="A53" t="s">
        <v>123</v>
      </c>
      <c r="B53" t="s">
        <v>118</v>
      </c>
      <c r="C53" t="str">
        <f t="shared" si="0"/>
        <v>Ciudad de Gurgaon</v>
      </c>
      <c r="D53" s="1">
        <f t="shared" si="1"/>
        <v>140000</v>
      </c>
      <c r="E53" s="1">
        <v>11094</v>
      </c>
      <c r="F53" t="s">
        <v>103</v>
      </c>
      <c r="G53" t="s">
        <v>83</v>
      </c>
      <c r="H53">
        <v>0</v>
      </c>
      <c r="I53">
        <v>1.2619433928249499E-2</v>
      </c>
      <c r="J53">
        <v>800</v>
      </c>
      <c r="K53">
        <v>1262</v>
      </c>
      <c r="M53">
        <v>2</v>
      </c>
      <c r="N53">
        <v>2</v>
      </c>
      <c r="O53">
        <v>2</v>
      </c>
      <c r="P53">
        <v>2</v>
      </c>
      <c r="Q53" t="str">
        <f>IF(Flats_Data_limpia[[#This Row],[BHK]]&gt;=3,"plurifamiliar","unifamiliar")</f>
        <v>unifamiliar</v>
      </c>
      <c r="R53">
        <v>16</v>
      </c>
      <c r="S53">
        <v>16</v>
      </c>
      <c r="T53">
        <v>0</v>
      </c>
      <c r="U53">
        <v>0</v>
      </c>
      <c r="V53">
        <v>0</v>
      </c>
      <c r="W53">
        <v>0</v>
      </c>
      <c r="AO53">
        <v>1</v>
      </c>
      <c r="AP53">
        <v>0</v>
      </c>
      <c r="AQ53">
        <v>0</v>
      </c>
      <c r="AR53">
        <v>0</v>
      </c>
      <c r="AS53">
        <v>1</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t="s">
        <v>79</v>
      </c>
      <c r="BS53">
        <v>140</v>
      </c>
      <c r="BT53">
        <v>11094</v>
      </c>
      <c r="BU53">
        <f>SUM(Flats_Data_limpia[[#This Row],[AC]:[Bed]])</f>
        <v>0</v>
      </c>
      <c r="BV53">
        <f>SUM(Flats_Data_limpia[[#This Row],[Servant_Room]:[gym]])</f>
        <v>0</v>
      </c>
      <c r="BW53">
        <f>SUM(Flats_Data_limpia[[#This Row],[Hospital]:[Hotel]])</f>
        <v>2</v>
      </c>
    </row>
    <row r="54" spans="1:75" x14ac:dyDescent="0.35">
      <c r="A54" t="s">
        <v>123</v>
      </c>
      <c r="B54" t="s">
        <v>118</v>
      </c>
      <c r="C54" t="str">
        <f t="shared" si="0"/>
        <v>Ciudad de Gurgaon</v>
      </c>
      <c r="D54" s="1">
        <f t="shared" si="1"/>
        <v>134000</v>
      </c>
      <c r="E54" s="1">
        <v>10276</v>
      </c>
      <c r="F54" t="s">
        <v>82</v>
      </c>
      <c r="G54" t="s">
        <v>93</v>
      </c>
      <c r="H54">
        <v>53</v>
      </c>
      <c r="I54">
        <v>1.30400934215648E-2</v>
      </c>
      <c r="L54">
        <v>1304</v>
      </c>
      <c r="M54">
        <v>2</v>
      </c>
      <c r="N54">
        <v>2</v>
      </c>
      <c r="O54">
        <v>3</v>
      </c>
      <c r="P54">
        <v>2</v>
      </c>
      <c r="Q54" t="str">
        <f>IF(Flats_Data_limpia[[#This Row],[BHK]]&gt;=3,"plurifamiliar","unifamiliar")</f>
        <v>unifamiliar</v>
      </c>
      <c r="R54">
        <v>31</v>
      </c>
      <c r="S54">
        <v>17</v>
      </c>
      <c r="T54">
        <v>0</v>
      </c>
      <c r="U54">
        <v>0</v>
      </c>
      <c r="V54">
        <v>0</v>
      </c>
      <c r="W54">
        <v>0</v>
      </c>
      <c r="X54">
        <v>1</v>
      </c>
      <c r="Y54">
        <v>1</v>
      </c>
      <c r="Z54">
        <v>1</v>
      </c>
      <c r="AA54">
        <v>0</v>
      </c>
      <c r="AB54">
        <v>0</v>
      </c>
      <c r="AC54">
        <v>0</v>
      </c>
      <c r="AD54">
        <v>1</v>
      </c>
      <c r="AE54">
        <v>0</v>
      </c>
      <c r="AF54">
        <v>1</v>
      </c>
      <c r="AG54">
        <v>1</v>
      </c>
      <c r="AH54">
        <v>1</v>
      </c>
      <c r="AI54">
        <v>1</v>
      </c>
      <c r="AJ54">
        <v>1</v>
      </c>
      <c r="AK54">
        <v>1</v>
      </c>
      <c r="AL54">
        <v>1</v>
      </c>
      <c r="AM54">
        <v>1</v>
      </c>
      <c r="AN54">
        <v>1</v>
      </c>
      <c r="AO54">
        <v>1</v>
      </c>
      <c r="AP54">
        <v>1</v>
      </c>
      <c r="AQ54">
        <v>0</v>
      </c>
      <c r="AR54">
        <v>0</v>
      </c>
      <c r="AS54">
        <v>0</v>
      </c>
      <c r="AT54">
        <v>1</v>
      </c>
      <c r="AU54">
        <v>0</v>
      </c>
      <c r="AV54">
        <v>0</v>
      </c>
      <c r="AW54">
        <v>1</v>
      </c>
      <c r="AX54">
        <v>1</v>
      </c>
      <c r="AY54">
        <v>3</v>
      </c>
      <c r="AZ54">
        <v>0</v>
      </c>
      <c r="BA54">
        <v>0</v>
      </c>
      <c r="BB54">
        <v>0</v>
      </c>
      <c r="BC54">
        <v>0</v>
      </c>
      <c r="BD54">
        <v>0</v>
      </c>
      <c r="BE54">
        <v>0</v>
      </c>
      <c r="BF54">
        <v>1</v>
      </c>
      <c r="BG54">
        <v>0</v>
      </c>
      <c r="BH54">
        <v>0</v>
      </c>
      <c r="BI54">
        <v>0</v>
      </c>
      <c r="BJ54">
        <v>0</v>
      </c>
      <c r="BK54">
        <v>0</v>
      </c>
      <c r="BL54">
        <v>2</v>
      </c>
      <c r="BM54">
        <v>0</v>
      </c>
      <c r="BN54">
        <v>0</v>
      </c>
      <c r="BO54">
        <v>0</v>
      </c>
      <c r="BP54">
        <v>0</v>
      </c>
      <c r="BQ54">
        <v>2</v>
      </c>
      <c r="BR54" t="s">
        <v>94</v>
      </c>
      <c r="BS54">
        <v>134</v>
      </c>
      <c r="BT54">
        <v>10276</v>
      </c>
      <c r="BU54">
        <f>SUM(Flats_Data_limpia[[#This Row],[AC]:[Bed]])</f>
        <v>6</v>
      </c>
      <c r="BV54">
        <f>SUM(Flats_Data_limpia[[#This Row],[Servant_Room]:[gym]])</f>
        <v>12</v>
      </c>
      <c r="BW54">
        <f>SUM(Flats_Data_limpia[[#This Row],[Hospital]:[Hotel]])</f>
        <v>5</v>
      </c>
    </row>
    <row r="55" spans="1:75" x14ac:dyDescent="0.35">
      <c r="A55" t="s">
        <v>123</v>
      </c>
      <c r="B55" t="s">
        <v>118</v>
      </c>
      <c r="C55" t="str">
        <f t="shared" si="0"/>
        <v>Ciudad de Gurgaon</v>
      </c>
      <c r="D55" s="1">
        <f t="shared" si="1"/>
        <v>125000</v>
      </c>
      <c r="E55" s="1">
        <v>9904</v>
      </c>
      <c r="F55" t="s">
        <v>86</v>
      </c>
      <c r="G55" t="s">
        <v>93</v>
      </c>
      <c r="H55">
        <v>20</v>
      </c>
      <c r="I55">
        <v>1.2621163166397401E-2</v>
      </c>
      <c r="J55">
        <v>1262</v>
      </c>
      <c r="M55">
        <v>2</v>
      </c>
      <c r="N55">
        <v>2</v>
      </c>
      <c r="O55">
        <v>2</v>
      </c>
      <c r="P55">
        <v>2</v>
      </c>
      <c r="Q55" t="str">
        <f>IF(Flats_Data_limpia[[#This Row],[BHK]]&gt;=3,"plurifamiliar","unifamiliar")</f>
        <v>unifamiliar</v>
      </c>
      <c r="R55">
        <v>30</v>
      </c>
      <c r="S55">
        <v>19</v>
      </c>
      <c r="T55">
        <v>0</v>
      </c>
      <c r="U55">
        <v>0</v>
      </c>
      <c r="V55">
        <v>0</v>
      </c>
      <c r="W55">
        <v>0</v>
      </c>
      <c r="X55">
        <v>0</v>
      </c>
      <c r="Y55">
        <v>0</v>
      </c>
      <c r="Z55">
        <v>0</v>
      </c>
      <c r="AA55">
        <v>0</v>
      </c>
      <c r="AB55">
        <v>0</v>
      </c>
      <c r="AC55">
        <v>0</v>
      </c>
      <c r="AD55">
        <v>1</v>
      </c>
      <c r="AE55">
        <v>0</v>
      </c>
      <c r="AF55">
        <v>1</v>
      </c>
      <c r="AG55">
        <v>1</v>
      </c>
      <c r="AH55">
        <v>1</v>
      </c>
      <c r="AI55">
        <v>1</v>
      </c>
      <c r="AJ55">
        <v>1</v>
      </c>
      <c r="AK55">
        <v>1</v>
      </c>
      <c r="AL55">
        <v>0</v>
      </c>
      <c r="AM55">
        <v>0</v>
      </c>
      <c r="AN55">
        <v>0</v>
      </c>
      <c r="AO55">
        <v>1</v>
      </c>
      <c r="AP55">
        <v>1</v>
      </c>
      <c r="AQ55">
        <v>0</v>
      </c>
      <c r="AR55">
        <v>0</v>
      </c>
      <c r="AS55">
        <v>0</v>
      </c>
      <c r="AT55">
        <v>1</v>
      </c>
      <c r="AU55">
        <v>0</v>
      </c>
      <c r="AV55">
        <v>0</v>
      </c>
      <c r="AW55">
        <v>1</v>
      </c>
      <c r="AX55">
        <v>1</v>
      </c>
      <c r="AY55">
        <v>3</v>
      </c>
      <c r="AZ55">
        <v>0</v>
      </c>
      <c r="BA55">
        <v>0</v>
      </c>
      <c r="BB55">
        <v>0</v>
      </c>
      <c r="BC55">
        <v>1</v>
      </c>
      <c r="BD55">
        <v>0</v>
      </c>
      <c r="BE55">
        <v>0</v>
      </c>
      <c r="BF55">
        <v>1</v>
      </c>
      <c r="BG55">
        <v>0</v>
      </c>
      <c r="BH55">
        <v>0</v>
      </c>
      <c r="BI55">
        <v>0</v>
      </c>
      <c r="BJ55">
        <v>0</v>
      </c>
      <c r="BK55">
        <v>0</v>
      </c>
      <c r="BL55">
        <v>0</v>
      </c>
      <c r="BM55">
        <v>0</v>
      </c>
      <c r="BN55">
        <v>0</v>
      </c>
      <c r="BO55">
        <v>0</v>
      </c>
      <c r="BP55">
        <v>0</v>
      </c>
      <c r="BQ55">
        <v>2</v>
      </c>
      <c r="BR55" t="s">
        <v>94</v>
      </c>
      <c r="BS55">
        <v>125</v>
      </c>
      <c r="BT55">
        <v>9904</v>
      </c>
      <c r="BU55">
        <f>SUM(Flats_Data_limpia[[#This Row],[AC]:[Bed]])</f>
        <v>5</v>
      </c>
      <c r="BV55">
        <f>SUM(Flats_Data_limpia[[#This Row],[Servant_Room]:[gym]])</f>
        <v>7</v>
      </c>
      <c r="BW55">
        <f>SUM(Flats_Data_limpia[[#This Row],[Hospital]:[Hotel]])</f>
        <v>5</v>
      </c>
    </row>
    <row r="56" spans="1:75" x14ac:dyDescent="0.35">
      <c r="A56" t="s">
        <v>124</v>
      </c>
      <c r="B56" t="s">
        <v>125</v>
      </c>
      <c r="C56" t="str">
        <f t="shared" si="0"/>
        <v>Ciudad de Gurgaon</v>
      </c>
      <c r="D56" s="1">
        <f t="shared" si="1"/>
        <v>72000</v>
      </c>
      <c r="E56" s="1">
        <v>7272</v>
      </c>
      <c r="F56" t="s">
        <v>86</v>
      </c>
      <c r="G56" t="s">
        <v>78</v>
      </c>
      <c r="H56">
        <v>8</v>
      </c>
      <c r="I56">
        <v>9.9009900990098994E-3</v>
      </c>
      <c r="J56">
        <v>990</v>
      </c>
      <c r="M56">
        <v>2</v>
      </c>
      <c r="N56">
        <v>2</v>
      </c>
      <c r="O56">
        <v>1</v>
      </c>
      <c r="P56">
        <v>2</v>
      </c>
      <c r="Q56" t="str">
        <f>IF(Flats_Data_limpia[[#This Row],[BHK]]&gt;=3,"plurifamiliar","unifamiliar")</f>
        <v>unifamiliar</v>
      </c>
      <c r="R56">
        <v>4</v>
      </c>
      <c r="S56">
        <v>2</v>
      </c>
      <c r="T56">
        <v>0</v>
      </c>
      <c r="U56">
        <v>0</v>
      </c>
      <c r="V56">
        <v>0</v>
      </c>
      <c r="W56">
        <v>0</v>
      </c>
      <c r="X56">
        <v>0</v>
      </c>
      <c r="Y56">
        <v>0</v>
      </c>
      <c r="Z56">
        <v>1</v>
      </c>
      <c r="AA56">
        <v>0</v>
      </c>
      <c r="AB56">
        <v>0</v>
      </c>
      <c r="AC56">
        <v>0</v>
      </c>
      <c r="AD56">
        <v>0</v>
      </c>
      <c r="AE56">
        <v>0</v>
      </c>
      <c r="AF56">
        <v>0</v>
      </c>
      <c r="AG56">
        <v>0</v>
      </c>
      <c r="AH56">
        <v>0</v>
      </c>
      <c r="AI56">
        <v>1</v>
      </c>
      <c r="AJ56">
        <v>0</v>
      </c>
      <c r="AK56">
        <v>1</v>
      </c>
      <c r="AL56">
        <v>0</v>
      </c>
      <c r="AM56">
        <v>0</v>
      </c>
      <c r="AN56">
        <v>0</v>
      </c>
      <c r="AO56">
        <v>1</v>
      </c>
      <c r="AP56">
        <v>0</v>
      </c>
      <c r="AQ56">
        <v>0</v>
      </c>
      <c r="AR56">
        <v>0</v>
      </c>
      <c r="AS56">
        <v>0</v>
      </c>
      <c r="AT56">
        <v>0</v>
      </c>
      <c r="AU56">
        <v>0</v>
      </c>
      <c r="AV56">
        <v>0</v>
      </c>
      <c r="AW56">
        <v>0</v>
      </c>
      <c r="AX56">
        <v>0</v>
      </c>
      <c r="AY56">
        <v>1</v>
      </c>
      <c r="AZ56">
        <v>2</v>
      </c>
      <c r="BA56">
        <v>0</v>
      </c>
      <c r="BB56">
        <v>0</v>
      </c>
      <c r="BC56">
        <v>0</v>
      </c>
      <c r="BD56">
        <v>0</v>
      </c>
      <c r="BE56">
        <v>0</v>
      </c>
      <c r="BF56">
        <v>1</v>
      </c>
      <c r="BG56">
        <v>0</v>
      </c>
      <c r="BH56">
        <v>0</v>
      </c>
      <c r="BI56">
        <v>0</v>
      </c>
      <c r="BJ56">
        <v>0</v>
      </c>
      <c r="BK56">
        <v>1</v>
      </c>
      <c r="BL56">
        <v>3</v>
      </c>
      <c r="BM56">
        <v>0</v>
      </c>
      <c r="BN56">
        <v>0</v>
      </c>
      <c r="BO56">
        <v>0</v>
      </c>
      <c r="BP56">
        <v>0</v>
      </c>
      <c r="BQ56">
        <v>2</v>
      </c>
      <c r="BR56" t="s">
        <v>94</v>
      </c>
      <c r="BS56">
        <v>72</v>
      </c>
      <c r="BT56">
        <v>7272</v>
      </c>
      <c r="BU56">
        <f>SUM(Flats_Data_limpia[[#This Row],[AC]:[Bed]])</f>
        <v>8</v>
      </c>
      <c r="BV56">
        <f>SUM(Flats_Data_limpia[[#This Row],[Servant_Room]:[gym]])</f>
        <v>3</v>
      </c>
      <c r="BW56">
        <f>SUM(Flats_Data_limpia[[#This Row],[Hospital]:[Hotel]])</f>
        <v>1</v>
      </c>
    </row>
    <row r="57" spans="1:75" x14ac:dyDescent="0.35">
      <c r="A57" t="s">
        <v>126</v>
      </c>
      <c r="B57" t="s">
        <v>127</v>
      </c>
      <c r="C57" t="str">
        <f t="shared" si="0"/>
        <v>Ciudad de Gurgaon</v>
      </c>
      <c r="D57" s="1">
        <f t="shared" si="1"/>
        <v>220000.00000000003</v>
      </c>
      <c r="E57" s="1">
        <v>7586</v>
      </c>
      <c r="F57" t="s">
        <v>107</v>
      </c>
      <c r="G57" t="s">
        <v>78</v>
      </c>
      <c r="H57">
        <v>14</v>
      </c>
      <c r="I57">
        <v>2.9000790930661699E-2</v>
      </c>
      <c r="J57">
        <v>2900</v>
      </c>
      <c r="M57">
        <v>4</v>
      </c>
      <c r="N57">
        <v>4</v>
      </c>
      <c r="O57">
        <v>3</v>
      </c>
      <c r="P57">
        <v>4</v>
      </c>
      <c r="Q57" t="str">
        <f>IF(Flats_Data_limpia[[#This Row],[BHK]]&gt;=3,"plurifamiliar","unifamiliar")</f>
        <v>plurifamiliar</v>
      </c>
      <c r="R57">
        <v>19</v>
      </c>
      <c r="S57">
        <v>10</v>
      </c>
      <c r="T57">
        <v>1</v>
      </c>
      <c r="U57">
        <v>0</v>
      </c>
      <c r="V57">
        <v>0</v>
      </c>
      <c r="W57">
        <v>0</v>
      </c>
      <c r="X57">
        <v>0</v>
      </c>
      <c r="Y57">
        <v>0</v>
      </c>
      <c r="Z57">
        <v>0</v>
      </c>
      <c r="AA57">
        <v>0</v>
      </c>
      <c r="AB57">
        <v>0</v>
      </c>
      <c r="AC57">
        <v>0</v>
      </c>
      <c r="AD57">
        <v>1</v>
      </c>
      <c r="AE57">
        <v>0</v>
      </c>
      <c r="AF57">
        <v>1</v>
      </c>
      <c r="AG57">
        <v>0</v>
      </c>
      <c r="AH57">
        <v>1</v>
      </c>
      <c r="AI57">
        <v>1</v>
      </c>
      <c r="AJ57">
        <v>0</v>
      </c>
      <c r="AK57">
        <v>0</v>
      </c>
      <c r="AL57">
        <v>0</v>
      </c>
      <c r="AM57">
        <v>0</v>
      </c>
      <c r="AN57">
        <v>0</v>
      </c>
      <c r="AO57">
        <v>1</v>
      </c>
      <c r="AP57">
        <v>1</v>
      </c>
      <c r="AQ57">
        <v>0</v>
      </c>
      <c r="AR57">
        <v>0</v>
      </c>
      <c r="AS57">
        <v>1</v>
      </c>
      <c r="AT57">
        <v>1</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t="s">
        <v>79</v>
      </c>
      <c r="BS57">
        <v>220.00000000000003</v>
      </c>
      <c r="BT57">
        <v>7586</v>
      </c>
      <c r="BU57">
        <f>SUM(Flats_Data_limpia[[#This Row],[AC]:[Bed]])</f>
        <v>0</v>
      </c>
      <c r="BV57">
        <f>SUM(Flats_Data_limpia[[#This Row],[Servant_Room]:[gym]])</f>
        <v>5</v>
      </c>
      <c r="BW57">
        <f>SUM(Flats_Data_limpia[[#This Row],[Hospital]:[Hotel]])</f>
        <v>4</v>
      </c>
    </row>
    <row r="58" spans="1:75" x14ac:dyDescent="0.35">
      <c r="A58" t="s">
        <v>126</v>
      </c>
      <c r="B58" t="s">
        <v>127</v>
      </c>
      <c r="C58" t="str">
        <f t="shared" si="0"/>
        <v>Ciudad de Gurgaon</v>
      </c>
      <c r="D58" s="1">
        <f t="shared" si="1"/>
        <v>224000.00000000003</v>
      </c>
      <c r="E58" s="1">
        <v>6523</v>
      </c>
      <c r="F58" t="s">
        <v>101</v>
      </c>
      <c r="G58" t="s">
        <v>78</v>
      </c>
      <c r="H58">
        <v>22</v>
      </c>
      <c r="I58">
        <v>3.4340027594665E-2</v>
      </c>
      <c r="J58">
        <v>2900</v>
      </c>
      <c r="L58">
        <v>3434</v>
      </c>
      <c r="M58">
        <v>4</v>
      </c>
      <c r="N58">
        <v>4</v>
      </c>
      <c r="O58">
        <v>3</v>
      </c>
      <c r="P58">
        <v>4</v>
      </c>
      <c r="Q58" t="str">
        <f>IF(Flats_Data_limpia[[#This Row],[BHK]]&gt;=3,"plurifamiliar","unifamiliar")</f>
        <v>plurifamiliar</v>
      </c>
      <c r="R58">
        <v>26</v>
      </c>
      <c r="S58">
        <v>12</v>
      </c>
      <c r="T58">
        <v>1</v>
      </c>
      <c r="U58">
        <v>0</v>
      </c>
      <c r="V58">
        <v>0</v>
      </c>
      <c r="W58">
        <v>0</v>
      </c>
      <c r="X58">
        <v>0</v>
      </c>
      <c r="Y58">
        <v>0</v>
      </c>
      <c r="Z58">
        <v>1</v>
      </c>
      <c r="AA58">
        <v>0</v>
      </c>
      <c r="AB58">
        <v>0</v>
      </c>
      <c r="AC58">
        <v>0</v>
      </c>
      <c r="AD58">
        <v>1</v>
      </c>
      <c r="AE58">
        <v>0</v>
      </c>
      <c r="AF58">
        <v>1</v>
      </c>
      <c r="AG58">
        <v>0</v>
      </c>
      <c r="AH58">
        <v>1</v>
      </c>
      <c r="AI58">
        <v>1</v>
      </c>
      <c r="AJ58">
        <v>0</v>
      </c>
      <c r="AK58">
        <v>0</v>
      </c>
      <c r="AL58">
        <v>0</v>
      </c>
      <c r="AM58">
        <v>0</v>
      </c>
      <c r="AN58">
        <v>0</v>
      </c>
      <c r="AO58">
        <v>1</v>
      </c>
      <c r="AP58">
        <v>1</v>
      </c>
      <c r="AQ58">
        <v>0</v>
      </c>
      <c r="AR58">
        <v>0</v>
      </c>
      <c r="AS58">
        <v>1</v>
      </c>
      <c r="AT58">
        <v>1</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t="s">
        <v>79</v>
      </c>
      <c r="BS58">
        <v>224.00000000000003</v>
      </c>
      <c r="BT58">
        <v>6523</v>
      </c>
      <c r="BU58">
        <f>SUM(Flats_Data_limpia[[#This Row],[AC]:[Bed]])</f>
        <v>0</v>
      </c>
      <c r="BV58">
        <f>SUM(Flats_Data_limpia[[#This Row],[Servant_Room]:[gym]])</f>
        <v>6</v>
      </c>
      <c r="BW58">
        <f>SUM(Flats_Data_limpia[[#This Row],[Hospital]:[Hotel]])</f>
        <v>4</v>
      </c>
    </row>
    <row r="59" spans="1:75" x14ac:dyDescent="0.35">
      <c r="A59" t="s">
        <v>126</v>
      </c>
      <c r="B59" t="s">
        <v>127</v>
      </c>
      <c r="C59" t="str">
        <f t="shared" si="0"/>
        <v>Ciudad de Gurgaon</v>
      </c>
      <c r="D59" s="1">
        <f t="shared" si="1"/>
        <v>115000</v>
      </c>
      <c r="E59" s="1">
        <v>7496</v>
      </c>
      <c r="F59" t="s">
        <v>106</v>
      </c>
      <c r="G59" t="s">
        <v>78</v>
      </c>
      <c r="H59">
        <v>22</v>
      </c>
      <c r="I59">
        <v>1.53415154749199E-2</v>
      </c>
      <c r="J59">
        <v>1260</v>
      </c>
      <c r="L59">
        <v>1534</v>
      </c>
      <c r="M59">
        <v>2</v>
      </c>
      <c r="N59">
        <v>2</v>
      </c>
      <c r="O59">
        <v>3</v>
      </c>
      <c r="P59">
        <v>2</v>
      </c>
      <c r="Q59" t="str">
        <f>IF(Flats_Data_limpia[[#This Row],[BHK]]&gt;=3,"plurifamiliar","unifamiliar")</f>
        <v>unifamiliar</v>
      </c>
      <c r="R59">
        <v>26</v>
      </c>
      <c r="S59">
        <v>14</v>
      </c>
      <c r="T59">
        <v>0</v>
      </c>
      <c r="U59">
        <v>1</v>
      </c>
      <c r="V59">
        <v>0</v>
      </c>
      <c r="W59">
        <v>0</v>
      </c>
      <c r="X59">
        <v>0</v>
      </c>
      <c r="Y59">
        <v>0</v>
      </c>
      <c r="Z59">
        <v>1</v>
      </c>
      <c r="AA59">
        <v>0</v>
      </c>
      <c r="AB59">
        <v>0</v>
      </c>
      <c r="AC59">
        <v>0</v>
      </c>
      <c r="AD59">
        <v>1</v>
      </c>
      <c r="AE59">
        <v>0</v>
      </c>
      <c r="AF59">
        <v>1</v>
      </c>
      <c r="AG59">
        <v>0</v>
      </c>
      <c r="AH59">
        <v>1</v>
      </c>
      <c r="AI59">
        <v>1</v>
      </c>
      <c r="AJ59">
        <v>0</v>
      </c>
      <c r="AK59">
        <v>0</v>
      </c>
      <c r="AL59">
        <v>0</v>
      </c>
      <c r="AM59">
        <v>0</v>
      </c>
      <c r="AN59">
        <v>0</v>
      </c>
      <c r="AO59">
        <v>1</v>
      </c>
      <c r="AP59">
        <v>1</v>
      </c>
      <c r="AQ59">
        <v>0</v>
      </c>
      <c r="AR59">
        <v>0</v>
      </c>
      <c r="AS59">
        <v>1</v>
      </c>
      <c r="AT59">
        <v>1</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t="s">
        <v>79</v>
      </c>
      <c r="BS59">
        <v>115</v>
      </c>
      <c r="BT59">
        <v>7496</v>
      </c>
      <c r="BU59">
        <f>SUM(Flats_Data_limpia[[#This Row],[AC]:[Bed]])</f>
        <v>0</v>
      </c>
      <c r="BV59">
        <f>SUM(Flats_Data_limpia[[#This Row],[Servant_Room]:[gym]])</f>
        <v>6</v>
      </c>
      <c r="BW59">
        <f>SUM(Flats_Data_limpia[[#This Row],[Hospital]:[Hotel]])</f>
        <v>4</v>
      </c>
    </row>
    <row r="60" spans="1:75" x14ac:dyDescent="0.35">
      <c r="A60" t="s">
        <v>126</v>
      </c>
      <c r="B60" t="s">
        <v>127</v>
      </c>
      <c r="C60" t="str">
        <f t="shared" si="0"/>
        <v>Ciudad de Gurgaon</v>
      </c>
      <c r="D60" s="1">
        <f t="shared" si="1"/>
        <v>150000</v>
      </c>
      <c r="E60" s="1">
        <v>7641</v>
      </c>
      <c r="F60" t="s">
        <v>111</v>
      </c>
      <c r="G60" t="s">
        <v>78</v>
      </c>
      <c r="H60">
        <v>22</v>
      </c>
      <c r="I60">
        <v>1.96309383588535E-2</v>
      </c>
      <c r="J60">
        <v>1700</v>
      </c>
      <c r="L60">
        <v>1963</v>
      </c>
      <c r="M60">
        <v>3</v>
      </c>
      <c r="N60">
        <v>3</v>
      </c>
      <c r="O60">
        <v>3</v>
      </c>
      <c r="P60">
        <v>3</v>
      </c>
      <c r="Q60" t="str">
        <f>IF(Flats_Data_limpia[[#This Row],[BHK]]&gt;=3,"plurifamiliar","unifamiliar")</f>
        <v>plurifamiliar</v>
      </c>
      <c r="R60">
        <v>26</v>
      </c>
      <c r="S60">
        <v>20</v>
      </c>
      <c r="T60">
        <v>1</v>
      </c>
      <c r="U60">
        <v>0</v>
      </c>
      <c r="V60">
        <v>0</v>
      </c>
      <c r="W60">
        <v>0</v>
      </c>
      <c r="X60">
        <v>0</v>
      </c>
      <c r="Y60">
        <v>0</v>
      </c>
      <c r="Z60">
        <v>1</v>
      </c>
      <c r="AA60">
        <v>0</v>
      </c>
      <c r="AB60">
        <v>0</v>
      </c>
      <c r="AC60">
        <v>0</v>
      </c>
      <c r="AD60">
        <v>1</v>
      </c>
      <c r="AE60">
        <v>0</v>
      </c>
      <c r="AF60">
        <v>1</v>
      </c>
      <c r="AG60">
        <v>0</v>
      </c>
      <c r="AH60">
        <v>1</v>
      </c>
      <c r="AI60">
        <v>1</v>
      </c>
      <c r="AJ60">
        <v>0</v>
      </c>
      <c r="AK60">
        <v>1</v>
      </c>
      <c r="AL60">
        <v>0</v>
      </c>
      <c r="AM60">
        <v>0</v>
      </c>
      <c r="AN60">
        <v>0</v>
      </c>
      <c r="AO60">
        <v>1</v>
      </c>
      <c r="AP60">
        <v>1</v>
      </c>
      <c r="AQ60">
        <v>0</v>
      </c>
      <c r="AR60">
        <v>0</v>
      </c>
      <c r="AS60">
        <v>1</v>
      </c>
      <c r="AT60">
        <v>1</v>
      </c>
      <c r="AU60">
        <v>0</v>
      </c>
      <c r="AV60">
        <v>0</v>
      </c>
      <c r="AW60">
        <v>0</v>
      </c>
      <c r="AX60">
        <v>0</v>
      </c>
      <c r="AY60">
        <v>0</v>
      </c>
      <c r="AZ60">
        <v>3</v>
      </c>
      <c r="BA60">
        <v>0</v>
      </c>
      <c r="BB60">
        <v>0</v>
      </c>
      <c r="BC60">
        <v>0</v>
      </c>
      <c r="BD60">
        <v>2</v>
      </c>
      <c r="BE60">
        <v>0</v>
      </c>
      <c r="BF60">
        <v>1</v>
      </c>
      <c r="BG60">
        <v>0</v>
      </c>
      <c r="BH60">
        <v>0</v>
      </c>
      <c r="BI60">
        <v>0</v>
      </c>
      <c r="BJ60">
        <v>0</v>
      </c>
      <c r="BK60">
        <v>0</v>
      </c>
      <c r="BL60">
        <v>3</v>
      </c>
      <c r="BM60">
        <v>0</v>
      </c>
      <c r="BN60">
        <v>0</v>
      </c>
      <c r="BO60">
        <v>0</v>
      </c>
      <c r="BP60">
        <v>0</v>
      </c>
      <c r="BQ60">
        <v>2</v>
      </c>
      <c r="BR60" t="s">
        <v>94</v>
      </c>
      <c r="BS60">
        <v>150</v>
      </c>
      <c r="BT60">
        <v>7641</v>
      </c>
      <c r="BU60">
        <f>SUM(Flats_Data_limpia[[#This Row],[AC]:[Bed]])</f>
        <v>9</v>
      </c>
      <c r="BV60">
        <f>SUM(Flats_Data_limpia[[#This Row],[Servant_Room]:[gym]])</f>
        <v>7</v>
      </c>
      <c r="BW60">
        <f>SUM(Flats_Data_limpia[[#This Row],[Hospital]:[Hotel]])</f>
        <v>4</v>
      </c>
    </row>
    <row r="61" spans="1:75" x14ac:dyDescent="0.35">
      <c r="A61" t="s">
        <v>126</v>
      </c>
      <c r="B61" t="s">
        <v>127</v>
      </c>
      <c r="C61" t="str">
        <f t="shared" si="0"/>
        <v>Ciudad de Gurgaon</v>
      </c>
      <c r="D61" s="1">
        <f t="shared" si="1"/>
        <v>85000</v>
      </c>
      <c r="E61" s="1">
        <v>6692</v>
      </c>
      <c r="F61" t="s">
        <v>101</v>
      </c>
      <c r="G61" t="s">
        <v>78</v>
      </c>
      <c r="H61">
        <v>22</v>
      </c>
      <c r="I61">
        <v>1.27017334130304E-2</v>
      </c>
      <c r="J61">
        <v>1050</v>
      </c>
      <c r="L61">
        <v>1270</v>
      </c>
      <c r="M61">
        <v>2</v>
      </c>
      <c r="N61">
        <v>2</v>
      </c>
      <c r="O61">
        <v>3</v>
      </c>
      <c r="P61">
        <v>2</v>
      </c>
      <c r="Q61" t="str">
        <f>IF(Flats_Data_limpia[[#This Row],[BHK]]&gt;=3,"plurifamiliar","unifamiliar")</f>
        <v>unifamiliar</v>
      </c>
      <c r="R61">
        <v>26</v>
      </c>
      <c r="S61">
        <v>6</v>
      </c>
      <c r="T61">
        <v>0</v>
      </c>
      <c r="U61">
        <v>0</v>
      </c>
      <c r="V61">
        <v>0</v>
      </c>
      <c r="W61">
        <v>0</v>
      </c>
      <c r="X61">
        <v>0</v>
      </c>
      <c r="Y61">
        <v>0</v>
      </c>
      <c r="Z61">
        <v>1</v>
      </c>
      <c r="AA61">
        <v>0</v>
      </c>
      <c r="AB61">
        <v>0</v>
      </c>
      <c r="AC61">
        <v>0</v>
      </c>
      <c r="AD61">
        <v>1</v>
      </c>
      <c r="AE61">
        <v>0</v>
      </c>
      <c r="AF61">
        <v>1</v>
      </c>
      <c r="AG61">
        <v>0</v>
      </c>
      <c r="AH61">
        <v>1</v>
      </c>
      <c r="AI61">
        <v>1</v>
      </c>
      <c r="AJ61">
        <v>0</v>
      </c>
      <c r="AK61">
        <v>0</v>
      </c>
      <c r="AL61">
        <v>0</v>
      </c>
      <c r="AM61">
        <v>0</v>
      </c>
      <c r="AN61">
        <v>0</v>
      </c>
      <c r="AO61">
        <v>1</v>
      </c>
      <c r="AP61">
        <v>1</v>
      </c>
      <c r="AQ61">
        <v>0</v>
      </c>
      <c r="AR61">
        <v>0</v>
      </c>
      <c r="AS61">
        <v>1</v>
      </c>
      <c r="AT61">
        <v>1</v>
      </c>
      <c r="AU61">
        <v>0</v>
      </c>
      <c r="AV61">
        <v>0</v>
      </c>
      <c r="AW61">
        <v>0</v>
      </c>
      <c r="AX61">
        <v>0</v>
      </c>
      <c r="AY61">
        <v>0</v>
      </c>
      <c r="AZ61">
        <v>2</v>
      </c>
      <c r="BA61">
        <v>0</v>
      </c>
      <c r="BB61">
        <v>0</v>
      </c>
      <c r="BC61">
        <v>0</v>
      </c>
      <c r="BD61">
        <v>1</v>
      </c>
      <c r="BE61">
        <v>0</v>
      </c>
      <c r="BF61">
        <v>1</v>
      </c>
      <c r="BG61">
        <v>0</v>
      </c>
      <c r="BH61">
        <v>0</v>
      </c>
      <c r="BI61">
        <v>0</v>
      </c>
      <c r="BJ61">
        <v>0</v>
      </c>
      <c r="BK61">
        <v>0</v>
      </c>
      <c r="BL61">
        <v>2</v>
      </c>
      <c r="BM61">
        <v>0</v>
      </c>
      <c r="BN61">
        <v>0</v>
      </c>
      <c r="BO61">
        <v>0</v>
      </c>
      <c r="BP61">
        <v>0</v>
      </c>
      <c r="BQ61">
        <v>2</v>
      </c>
      <c r="BR61" t="s">
        <v>94</v>
      </c>
      <c r="BS61">
        <v>85</v>
      </c>
      <c r="BT61">
        <v>6692</v>
      </c>
      <c r="BU61">
        <f>SUM(Flats_Data_limpia[[#This Row],[AC]:[Bed]])</f>
        <v>6</v>
      </c>
      <c r="BV61">
        <f>SUM(Flats_Data_limpia[[#This Row],[Servant_Room]:[gym]])</f>
        <v>5</v>
      </c>
      <c r="BW61">
        <f>SUM(Flats_Data_limpia[[#This Row],[Hospital]:[Hotel]])</f>
        <v>4</v>
      </c>
    </row>
    <row r="62" spans="1:75" x14ac:dyDescent="0.35">
      <c r="A62" t="s">
        <v>126</v>
      </c>
      <c r="B62" t="s">
        <v>127</v>
      </c>
      <c r="C62" t="str">
        <f t="shared" si="0"/>
        <v>Ciudad de Gurgaon</v>
      </c>
      <c r="D62" s="1">
        <f t="shared" si="1"/>
        <v>149000</v>
      </c>
      <c r="E62" s="1">
        <v>7590</v>
      </c>
      <c r="F62" t="s">
        <v>106</v>
      </c>
      <c r="G62" t="s">
        <v>78</v>
      </c>
      <c r="H62">
        <v>22</v>
      </c>
      <c r="I62">
        <v>1.9631093544137002E-2</v>
      </c>
      <c r="J62">
        <v>1700</v>
      </c>
      <c r="L62">
        <v>1963</v>
      </c>
      <c r="M62">
        <v>3</v>
      </c>
      <c r="N62">
        <v>3</v>
      </c>
      <c r="O62">
        <v>3</v>
      </c>
      <c r="P62">
        <v>3</v>
      </c>
      <c r="Q62" t="str">
        <f>IF(Flats_Data_limpia[[#This Row],[BHK]]&gt;=3,"plurifamiliar","unifamiliar")</f>
        <v>plurifamiliar</v>
      </c>
      <c r="R62">
        <v>26</v>
      </c>
      <c r="S62">
        <v>6</v>
      </c>
      <c r="T62">
        <v>1</v>
      </c>
      <c r="U62">
        <v>0</v>
      </c>
      <c r="V62">
        <v>0</v>
      </c>
      <c r="W62">
        <v>0</v>
      </c>
      <c r="X62">
        <v>0</v>
      </c>
      <c r="Y62">
        <v>0</v>
      </c>
      <c r="Z62">
        <v>1</v>
      </c>
      <c r="AA62">
        <v>0</v>
      </c>
      <c r="AB62">
        <v>0</v>
      </c>
      <c r="AC62">
        <v>0</v>
      </c>
      <c r="AD62">
        <v>1</v>
      </c>
      <c r="AE62">
        <v>0</v>
      </c>
      <c r="AF62">
        <v>1</v>
      </c>
      <c r="AG62">
        <v>0</v>
      </c>
      <c r="AH62">
        <v>1</v>
      </c>
      <c r="AI62">
        <v>1</v>
      </c>
      <c r="AJ62">
        <v>0</v>
      </c>
      <c r="AK62">
        <v>0</v>
      </c>
      <c r="AL62">
        <v>0</v>
      </c>
      <c r="AM62">
        <v>0</v>
      </c>
      <c r="AN62">
        <v>0</v>
      </c>
      <c r="AO62">
        <v>1</v>
      </c>
      <c r="AP62">
        <v>1</v>
      </c>
      <c r="AQ62">
        <v>0</v>
      </c>
      <c r="AR62">
        <v>0</v>
      </c>
      <c r="AS62">
        <v>1</v>
      </c>
      <c r="AT62">
        <v>1</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t="s">
        <v>79</v>
      </c>
      <c r="BS62">
        <v>149</v>
      </c>
      <c r="BT62">
        <v>7590</v>
      </c>
      <c r="BU62">
        <f>SUM(Flats_Data_limpia[[#This Row],[AC]:[Bed]])</f>
        <v>0</v>
      </c>
      <c r="BV62">
        <f>SUM(Flats_Data_limpia[[#This Row],[Servant_Room]:[gym]])</f>
        <v>6</v>
      </c>
      <c r="BW62">
        <f>SUM(Flats_Data_limpia[[#This Row],[Hospital]:[Hotel]])</f>
        <v>4</v>
      </c>
    </row>
    <row r="63" spans="1:75" x14ac:dyDescent="0.35">
      <c r="A63" t="s">
        <v>126</v>
      </c>
      <c r="B63" t="s">
        <v>127</v>
      </c>
      <c r="C63" t="str">
        <f t="shared" si="0"/>
        <v>Ciudad de Gurgaon</v>
      </c>
      <c r="D63" s="1">
        <f t="shared" si="1"/>
        <v>228000</v>
      </c>
      <c r="E63" s="1">
        <v>8769</v>
      </c>
      <c r="F63" t="s">
        <v>106</v>
      </c>
      <c r="G63" t="s">
        <v>78</v>
      </c>
      <c r="H63">
        <v>40</v>
      </c>
      <c r="I63">
        <v>2.60006842285323E-2</v>
      </c>
      <c r="J63">
        <v>2600</v>
      </c>
      <c r="L63">
        <v>3434</v>
      </c>
      <c r="M63">
        <v>4</v>
      </c>
      <c r="N63">
        <v>4</v>
      </c>
      <c r="O63">
        <v>3</v>
      </c>
      <c r="P63">
        <v>4</v>
      </c>
      <c r="Q63" t="str">
        <f>IF(Flats_Data_limpia[[#This Row],[BHK]]&gt;=3,"plurifamiliar","unifamiliar")</f>
        <v>plurifamiliar</v>
      </c>
      <c r="R63">
        <v>26</v>
      </c>
      <c r="S63">
        <v>8</v>
      </c>
      <c r="T63">
        <v>1</v>
      </c>
      <c r="U63">
        <v>0</v>
      </c>
      <c r="V63">
        <v>0</v>
      </c>
      <c r="W63">
        <v>0</v>
      </c>
      <c r="X63">
        <v>0</v>
      </c>
      <c r="Y63">
        <v>1</v>
      </c>
      <c r="Z63">
        <v>1</v>
      </c>
      <c r="AA63">
        <v>0</v>
      </c>
      <c r="AB63">
        <v>0</v>
      </c>
      <c r="AC63">
        <v>0</v>
      </c>
      <c r="AD63">
        <v>1</v>
      </c>
      <c r="AE63">
        <v>1</v>
      </c>
      <c r="AF63">
        <v>1</v>
      </c>
      <c r="AG63">
        <v>0</v>
      </c>
      <c r="AH63">
        <v>0</v>
      </c>
      <c r="AI63">
        <v>1</v>
      </c>
      <c r="AJ63">
        <v>0</v>
      </c>
      <c r="AK63">
        <v>1</v>
      </c>
      <c r="AL63">
        <v>1</v>
      </c>
      <c r="AM63">
        <v>1</v>
      </c>
      <c r="AN63">
        <v>1</v>
      </c>
      <c r="AO63">
        <v>1</v>
      </c>
      <c r="AP63">
        <v>1</v>
      </c>
      <c r="AQ63">
        <v>0</v>
      </c>
      <c r="AR63">
        <v>0</v>
      </c>
      <c r="AS63">
        <v>1</v>
      </c>
      <c r="AT63">
        <v>1</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t="s">
        <v>79</v>
      </c>
      <c r="BS63">
        <v>228</v>
      </c>
      <c r="BT63">
        <v>8769</v>
      </c>
      <c r="BU63">
        <f>SUM(Flats_Data_limpia[[#This Row],[AC]:[Bed]])</f>
        <v>0</v>
      </c>
      <c r="BV63">
        <f>SUM(Flats_Data_limpia[[#This Row],[Servant_Room]:[gym]])</f>
        <v>10</v>
      </c>
      <c r="BW63">
        <f>SUM(Flats_Data_limpia[[#This Row],[Hospital]:[Hotel]])</f>
        <v>4</v>
      </c>
    </row>
    <row r="64" spans="1:75" x14ac:dyDescent="0.35">
      <c r="A64" t="s">
        <v>126</v>
      </c>
      <c r="B64" t="s">
        <v>127</v>
      </c>
      <c r="C64" t="str">
        <f t="shared" si="0"/>
        <v>Ciudad de Gurgaon</v>
      </c>
      <c r="D64" s="1">
        <f t="shared" si="1"/>
        <v>152000</v>
      </c>
      <c r="E64" s="1">
        <v>7904</v>
      </c>
      <c r="F64" t="s">
        <v>107</v>
      </c>
      <c r="G64" t="s">
        <v>78</v>
      </c>
      <c r="H64">
        <v>40</v>
      </c>
      <c r="I64">
        <v>1.9230769230769201E-2</v>
      </c>
      <c r="J64">
        <v>1500</v>
      </c>
      <c r="L64">
        <v>1923</v>
      </c>
      <c r="M64">
        <v>3</v>
      </c>
      <c r="N64">
        <v>4</v>
      </c>
      <c r="O64">
        <v>3</v>
      </c>
      <c r="P64">
        <v>3</v>
      </c>
      <c r="Q64" t="str">
        <f>IF(Flats_Data_limpia[[#This Row],[BHK]]&gt;=3,"plurifamiliar","unifamiliar")</f>
        <v>plurifamiliar</v>
      </c>
      <c r="R64">
        <v>26</v>
      </c>
      <c r="S64">
        <v>15</v>
      </c>
      <c r="T64">
        <v>1</v>
      </c>
      <c r="U64">
        <v>0</v>
      </c>
      <c r="V64">
        <v>0</v>
      </c>
      <c r="W64">
        <v>0</v>
      </c>
      <c r="X64">
        <v>0</v>
      </c>
      <c r="Y64">
        <v>1</v>
      </c>
      <c r="Z64">
        <v>1</v>
      </c>
      <c r="AA64">
        <v>1</v>
      </c>
      <c r="AB64">
        <v>0</v>
      </c>
      <c r="AC64">
        <v>0</v>
      </c>
      <c r="AD64">
        <v>1</v>
      </c>
      <c r="AE64">
        <v>1</v>
      </c>
      <c r="AF64">
        <v>1</v>
      </c>
      <c r="AG64">
        <v>0</v>
      </c>
      <c r="AH64">
        <v>0</v>
      </c>
      <c r="AI64">
        <v>1</v>
      </c>
      <c r="AJ64">
        <v>0</v>
      </c>
      <c r="AK64">
        <v>1</v>
      </c>
      <c r="AL64">
        <v>1</v>
      </c>
      <c r="AM64">
        <v>1</v>
      </c>
      <c r="AN64">
        <v>1</v>
      </c>
      <c r="AO64">
        <v>1</v>
      </c>
      <c r="AP64">
        <v>1</v>
      </c>
      <c r="AQ64">
        <v>0</v>
      </c>
      <c r="AR64">
        <v>0</v>
      </c>
      <c r="AS64">
        <v>1</v>
      </c>
      <c r="AT64">
        <v>1</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t="s">
        <v>79</v>
      </c>
      <c r="BS64">
        <v>152</v>
      </c>
      <c r="BT64">
        <v>7904</v>
      </c>
      <c r="BU64">
        <f>SUM(Flats_Data_limpia[[#This Row],[AC]:[Bed]])</f>
        <v>0</v>
      </c>
      <c r="BV64">
        <f>SUM(Flats_Data_limpia[[#This Row],[Servant_Room]:[gym]])</f>
        <v>11</v>
      </c>
      <c r="BW64">
        <f>SUM(Flats_Data_limpia[[#This Row],[Hospital]:[Hotel]])</f>
        <v>4</v>
      </c>
    </row>
    <row r="65" spans="1:75" x14ac:dyDescent="0.35">
      <c r="A65" t="s">
        <v>126</v>
      </c>
      <c r="B65" t="s">
        <v>127</v>
      </c>
      <c r="C65" t="str">
        <f t="shared" si="0"/>
        <v>Ciudad de Gurgaon</v>
      </c>
      <c r="D65" s="1">
        <f t="shared" si="1"/>
        <v>115000</v>
      </c>
      <c r="E65" s="1">
        <v>7496</v>
      </c>
      <c r="F65" t="s">
        <v>103</v>
      </c>
      <c r="G65" t="s">
        <v>78</v>
      </c>
      <c r="H65">
        <v>22</v>
      </c>
      <c r="I65">
        <v>1.53415154749199E-2</v>
      </c>
      <c r="J65">
        <v>1200</v>
      </c>
      <c r="L65">
        <v>1534</v>
      </c>
      <c r="M65">
        <v>2</v>
      </c>
      <c r="N65">
        <v>2</v>
      </c>
      <c r="O65">
        <v>3</v>
      </c>
      <c r="P65">
        <v>2</v>
      </c>
      <c r="Q65" t="str">
        <f>IF(Flats_Data_limpia[[#This Row],[BHK]]&gt;=3,"plurifamiliar","unifamiliar")</f>
        <v>unifamiliar</v>
      </c>
      <c r="R65">
        <v>26</v>
      </c>
      <c r="S65">
        <v>8</v>
      </c>
      <c r="T65">
        <v>0</v>
      </c>
      <c r="U65">
        <v>1</v>
      </c>
      <c r="V65">
        <v>0</v>
      </c>
      <c r="W65">
        <v>0</v>
      </c>
      <c r="X65">
        <v>0</v>
      </c>
      <c r="Y65">
        <v>0</v>
      </c>
      <c r="Z65">
        <v>1</v>
      </c>
      <c r="AA65">
        <v>0</v>
      </c>
      <c r="AB65">
        <v>0</v>
      </c>
      <c r="AC65">
        <v>0</v>
      </c>
      <c r="AD65">
        <v>1</v>
      </c>
      <c r="AE65">
        <v>0</v>
      </c>
      <c r="AF65">
        <v>1</v>
      </c>
      <c r="AG65">
        <v>0</v>
      </c>
      <c r="AH65">
        <v>1</v>
      </c>
      <c r="AI65">
        <v>1</v>
      </c>
      <c r="AJ65">
        <v>0</v>
      </c>
      <c r="AK65">
        <v>1</v>
      </c>
      <c r="AL65">
        <v>0</v>
      </c>
      <c r="AM65">
        <v>0</v>
      </c>
      <c r="AN65">
        <v>0</v>
      </c>
      <c r="AO65">
        <v>1</v>
      </c>
      <c r="AP65">
        <v>1</v>
      </c>
      <c r="AQ65">
        <v>0</v>
      </c>
      <c r="AR65">
        <v>0</v>
      </c>
      <c r="AS65">
        <v>1</v>
      </c>
      <c r="AT65">
        <v>1</v>
      </c>
      <c r="AU65">
        <v>0</v>
      </c>
      <c r="AV65">
        <v>0</v>
      </c>
      <c r="AW65">
        <v>0</v>
      </c>
      <c r="AX65">
        <v>0</v>
      </c>
      <c r="AY65">
        <v>4</v>
      </c>
      <c r="AZ65">
        <v>1</v>
      </c>
      <c r="BA65">
        <v>0</v>
      </c>
      <c r="BB65">
        <v>0</v>
      </c>
      <c r="BC65">
        <v>0</v>
      </c>
      <c r="BD65">
        <v>1</v>
      </c>
      <c r="BE65">
        <v>1</v>
      </c>
      <c r="BF65">
        <v>1</v>
      </c>
      <c r="BG65">
        <v>1</v>
      </c>
      <c r="BH65">
        <v>0</v>
      </c>
      <c r="BI65">
        <v>0</v>
      </c>
      <c r="BJ65">
        <v>0</v>
      </c>
      <c r="BK65">
        <v>0</v>
      </c>
      <c r="BL65">
        <v>2</v>
      </c>
      <c r="BM65">
        <v>0</v>
      </c>
      <c r="BN65">
        <v>0</v>
      </c>
      <c r="BO65">
        <v>0</v>
      </c>
      <c r="BP65">
        <v>0</v>
      </c>
      <c r="BQ65">
        <v>2</v>
      </c>
      <c r="BR65" t="s">
        <v>94</v>
      </c>
      <c r="BS65">
        <v>115</v>
      </c>
      <c r="BT65">
        <v>7496</v>
      </c>
      <c r="BU65">
        <f>SUM(Flats_Data_limpia[[#This Row],[AC]:[Bed]])</f>
        <v>11</v>
      </c>
      <c r="BV65">
        <f>SUM(Flats_Data_limpia[[#This Row],[Servant_Room]:[gym]])</f>
        <v>7</v>
      </c>
      <c r="BW65">
        <f>SUM(Flats_Data_limpia[[#This Row],[Hospital]:[Hotel]])</f>
        <v>4</v>
      </c>
    </row>
    <row r="66" spans="1:75" x14ac:dyDescent="0.35">
      <c r="A66" t="s">
        <v>126</v>
      </c>
      <c r="B66" t="s">
        <v>127</v>
      </c>
      <c r="C66" t="str">
        <f t="shared" ref="C66:C129" si="2">IFERROR(IF(SEARCH("Gurgaon",B66)&gt;0,"Ciudad de Gurgaon","Distrito de Gurgaon"),"Distrito de Gurgaon")</f>
        <v>Ciudad de Gurgaon</v>
      </c>
      <c r="D66" s="1">
        <f t="shared" ref="D66:D129" si="3">BS66*100000*0.01</f>
        <v>220000.00000000003</v>
      </c>
      <c r="E66" s="1">
        <v>6406</v>
      </c>
      <c r="F66" t="s">
        <v>77</v>
      </c>
      <c r="G66" t="s">
        <v>78</v>
      </c>
      <c r="H66">
        <v>47</v>
      </c>
      <c r="I66">
        <v>3.4342803621604703E-2</v>
      </c>
      <c r="L66">
        <v>3434</v>
      </c>
      <c r="M66">
        <v>4</v>
      </c>
      <c r="N66">
        <v>4</v>
      </c>
      <c r="O66">
        <v>3</v>
      </c>
      <c r="P66">
        <v>4</v>
      </c>
      <c r="Q66" t="str">
        <f>IF(Flats_Data_limpia[[#This Row],[BHK]]&gt;=3,"plurifamiliar","unifamiliar")</f>
        <v>plurifamiliar</v>
      </c>
      <c r="R66">
        <v>19</v>
      </c>
      <c r="S66">
        <v>15</v>
      </c>
      <c r="T66">
        <v>1</v>
      </c>
      <c r="U66">
        <v>0</v>
      </c>
      <c r="V66">
        <v>0</v>
      </c>
      <c r="W66">
        <v>0</v>
      </c>
      <c r="X66">
        <v>0</v>
      </c>
      <c r="Y66">
        <v>0</v>
      </c>
      <c r="Z66">
        <v>1</v>
      </c>
      <c r="AA66">
        <v>1</v>
      </c>
      <c r="AB66">
        <v>0</v>
      </c>
      <c r="AC66">
        <v>0</v>
      </c>
      <c r="AD66">
        <v>1</v>
      </c>
      <c r="AE66">
        <v>1</v>
      </c>
      <c r="AF66">
        <v>1</v>
      </c>
      <c r="AG66">
        <v>1</v>
      </c>
      <c r="AH66">
        <v>1</v>
      </c>
      <c r="AI66">
        <v>1</v>
      </c>
      <c r="AJ66">
        <v>1</v>
      </c>
      <c r="AK66">
        <v>1</v>
      </c>
      <c r="AL66">
        <v>1</v>
      </c>
      <c r="AM66">
        <v>1</v>
      </c>
      <c r="AN66">
        <v>1</v>
      </c>
      <c r="AO66">
        <v>1</v>
      </c>
      <c r="AP66">
        <v>1</v>
      </c>
      <c r="AQ66">
        <v>0</v>
      </c>
      <c r="AR66">
        <v>0</v>
      </c>
      <c r="AS66">
        <v>1</v>
      </c>
      <c r="AT66">
        <v>1</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t="s">
        <v>79</v>
      </c>
      <c r="BS66">
        <v>220.00000000000003</v>
      </c>
      <c r="BT66">
        <v>6406</v>
      </c>
      <c r="BU66">
        <f>SUM(Flats_Data_limpia[[#This Row],[AC]:[Bed]])</f>
        <v>0</v>
      </c>
      <c r="BV66">
        <f>SUM(Flats_Data_limpia[[#This Row],[Servant_Room]:[gym]])</f>
        <v>13</v>
      </c>
      <c r="BW66">
        <f>SUM(Flats_Data_limpia[[#This Row],[Hospital]:[Hotel]])</f>
        <v>4</v>
      </c>
    </row>
    <row r="67" spans="1:75" x14ac:dyDescent="0.35">
      <c r="A67" t="s">
        <v>126</v>
      </c>
      <c r="B67" t="s">
        <v>127</v>
      </c>
      <c r="C67" t="str">
        <f t="shared" si="2"/>
        <v>Ciudad de Gurgaon</v>
      </c>
      <c r="D67" s="1">
        <f t="shared" si="3"/>
        <v>120000</v>
      </c>
      <c r="E67" s="1">
        <v>9448</v>
      </c>
      <c r="F67" t="s">
        <v>77</v>
      </c>
      <c r="G67" t="s">
        <v>78</v>
      </c>
      <c r="H67">
        <v>15</v>
      </c>
      <c r="I67">
        <v>1.2701100762066E-2</v>
      </c>
      <c r="L67">
        <v>1270</v>
      </c>
      <c r="M67">
        <v>2</v>
      </c>
      <c r="N67">
        <v>2</v>
      </c>
      <c r="O67">
        <v>1</v>
      </c>
      <c r="P67">
        <v>2</v>
      </c>
      <c r="Q67" t="str">
        <f>IF(Flats_Data_limpia[[#This Row],[BHK]]&gt;=3,"plurifamiliar","unifamiliar")</f>
        <v>unifamiliar</v>
      </c>
      <c r="R67">
        <v>26</v>
      </c>
      <c r="S67">
        <v>6</v>
      </c>
      <c r="T67">
        <v>0</v>
      </c>
      <c r="U67">
        <v>0</v>
      </c>
      <c r="V67">
        <v>0</v>
      </c>
      <c r="W67">
        <v>0</v>
      </c>
      <c r="X67">
        <v>0</v>
      </c>
      <c r="Y67">
        <v>0</v>
      </c>
      <c r="Z67">
        <v>1</v>
      </c>
      <c r="AA67">
        <v>0</v>
      </c>
      <c r="AB67">
        <v>0</v>
      </c>
      <c r="AC67">
        <v>0</v>
      </c>
      <c r="AD67">
        <v>0</v>
      </c>
      <c r="AE67">
        <v>0</v>
      </c>
      <c r="AF67">
        <v>1</v>
      </c>
      <c r="AG67">
        <v>0</v>
      </c>
      <c r="AH67">
        <v>0</v>
      </c>
      <c r="AI67">
        <v>1</v>
      </c>
      <c r="AJ67">
        <v>0</v>
      </c>
      <c r="AK67">
        <v>0</v>
      </c>
      <c r="AL67">
        <v>0</v>
      </c>
      <c r="AM67">
        <v>0</v>
      </c>
      <c r="AN67">
        <v>0</v>
      </c>
      <c r="AO67">
        <v>1</v>
      </c>
      <c r="AP67">
        <v>1</v>
      </c>
      <c r="AQ67">
        <v>0</v>
      </c>
      <c r="AR67">
        <v>0</v>
      </c>
      <c r="AS67">
        <v>1</v>
      </c>
      <c r="AT67">
        <v>1</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t="s">
        <v>79</v>
      </c>
      <c r="BS67">
        <v>120</v>
      </c>
      <c r="BT67">
        <v>9448</v>
      </c>
      <c r="BU67">
        <f>SUM(Flats_Data_limpia[[#This Row],[AC]:[Bed]])</f>
        <v>0</v>
      </c>
      <c r="BV67">
        <f>SUM(Flats_Data_limpia[[#This Row],[Servant_Room]:[gym]])</f>
        <v>3</v>
      </c>
      <c r="BW67">
        <f>SUM(Flats_Data_limpia[[#This Row],[Hospital]:[Hotel]])</f>
        <v>4</v>
      </c>
    </row>
    <row r="68" spans="1:75" x14ac:dyDescent="0.35">
      <c r="A68" t="s">
        <v>128</v>
      </c>
      <c r="B68" t="s">
        <v>129</v>
      </c>
      <c r="C68" t="str">
        <f t="shared" si="2"/>
        <v>Ciudad de Gurgaon</v>
      </c>
      <c r="D68" s="1">
        <f t="shared" si="3"/>
        <v>1400000</v>
      </c>
      <c r="E68" s="1">
        <v>200000</v>
      </c>
      <c r="F68" t="s">
        <v>82</v>
      </c>
      <c r="G68" t="s">
        <v>83</v>
      </c>
      <c r="H68">
        <v>0</v>
      </c>
      <c r="I68">
        <v>7.0000000000000001E-3</v>
      </c>
      <c r="K68">
        <v>700</v>
      </c>
      <c r="M68">
        <v>4</v>
      </c>
      <c r="N68">
        <v>5</v>
      </c>
      <c r="O68">
        <v>3</v>
      </c>
      <c r="P68">
        <v>4</v>
      </c>
      <c r="Q68" t="str">
        <f>IF(Flats_Data_limpia[[#This Row],[BHK]]&gt;=3,"plurifamiliar","unifamiliar")</f>
        <v>plurifamiliar</v>
      </c>
      <c r="R68">
        <v>3</v>
      </c>
      <c r="S68">
        <v>3</v>
      </c>
      <c r="T68">
        <v>0</v>
      </c>
      <c r="U68">
        <v>0</v>
      </c>
      <c r="V68">
        <v>0</v>
      </c>
      <c r="W68">
        <v>0</v>
      </c>
      <c r="AO68">
        <v>1</v>
      </c>
      <c r="AP68">
        <v>0</v>
      </c>
      <c r="AQ68">
        <v>1</v>
      </c>
      <c r="AR68">
        <v>1</v>
      </c>
      <c r="AS68">
        <v>1</v>
      </c>
      <c r="AT68">
        <v>0</v>
      </c>
      <c r="AU68">
        <v>0</v>
      </c>
      <c r="AV68">
        <v>1</v>
      </c>
      <c r="AW68">
        <v>0</v>
      </c>
      <c r="AX68">
        <v>1</v>
      </c>
      <c r="AY68">
        <v>0</v>
      </c>
      <c r="AZ68">
        <v>0</v>
      </c>
      <c r="BA68">
        <v>0</v>
      </c>
      <c r="BB68">
        <v>0</v>
      </c>
      <c r="BC68">
        <v>0</v>
      </c>
      <c r="BD68">
        <v>0</v>
      </c>
      <c r="BE68">
        <v>0</v>
      </c>
      <c r="BF68">
        <v>0</v>
      </c>
      <c r="BG68">
        <v>0</v>
      </c>
      <c r="BH68">
        <v>0</v>
      </c>
      <c r="BI68">
        <v>0</v>
      </c>
      <c r="BJ68">
        <v>0</v>
      </c>
      <c r="BK68">
        <v>0</v>
      </c>
      <c r="BL68">
        <v>0</v>
      </c>
      <c r="BM68">
        <v>0</v>
      </c>
      <c r="BN68">
        <v>0</v>
      </c>
      <c r="BO68">
        <v>0</v>
      </c>
      <c r="BP68">
        <v>0</v>
      </c>
      <c r="BQ68">
        <v>0</v>
      </c>
      <c r="BR68" t="s">
        <v>79</v>
      </c>
      <c r="BS68">
        <v>1400</v>
      </c>
      <c r="BT68">
        <v>200000</v>
      </c>
      <c r="BU68">
        <f>SUM(Flats_Data_limpia[[#This Row],[AC]:[Bed]])</f>
        <v>0</v>
      </c>
      <c r="BV68">
        <f>SUM(Flats_Data_limpia[[#This Row],[Servant_Room]:[gym]])</f>
        <v>0</v>
      </c>
      <c r="BW68">
        <f>SUM(Flats_Data_limpia[[#This Row],[Hospital]:[Hotel]])</f>
        <v>6</v>
      </c>
    </row>
    <row r="69" spans="1:75" x14ac:dyDescent="0.35">
      <c r="A69" t="s">
        <v>130</v>
      </c>
      <c r="B69" t="s">
        <v>131</v>
      </c>
      <c r="C69" t="str">
        <f t="shared" si="2"/>
        <v>Ciudad de Gurgaon</v>
      </c>
      <c r="D69" s="1">
        <f t="shared" si="3"/>
        <v>200000</v>
      </c>
      <c r="E69" s="1">
        <v>14492</v>
      </c>
      <c r="F69" t="s">
        <v>82</v>
      </c>
      <c r="G69" t="s">
        <v>78</v>
      </c>
      <c r="H69">
        <v>28</v>
      </c>
      <c r="I69">
        <v>1.3800717637317101E-2</v>
      </c>
      <c r="J69">
        <v>1380</v>
      </c>
      <c r="M69">
        <v>2</v>
      </c>
      <c r="N69">
        <v>2</v>
      </c>
      <c r="O69">
        <v>2</v>
      </c>
      <c r="P69">
        <v>2</v>
      </c>
      <c r="Q69" t="str">
        <f>IF(Flats_Data_limpia[[#This Row],[BHK]]&gt;=3,"plurifamiliar","unifamiliar")</f>
        <v>unifamiliar</v>
      </c>
      <c r="R69">
        <v>20</v>
      </c>
      <c r="S69">
        <v>9</v>
      </c>
      <c r="T69">
        <v>0</v>
      </c>
      <c r="U69">
        <v>0</v>
      </c>
      <c r="V69">
        <v>0</v>
      </c>
      <c r="W69">
        <v>0</v>
      </c>
      <c r="X69">
        <v>0</v>
      </c>
      <c r="Y69">
        <v>0</v>
      </c>
      <c r="Z69">
        <v>1</v>
      </c>
      <c r="AA69">
        <v>0</v>
      </c>
      <c r="AB69">
        <v>0</v>
      </c>
      <c r="AC69">
        <v>0</v>
      </c>
      <c r="AD69">
        <v>1</v>
      </c>
      <c r="AE69">
        <v>0</v>
      </c>
      <c r="AF69">
        <v>1</v>
      </c>
      <c r="AG69">
        <v>1</v>
      </c>
      <c r="AH69">
        <v>1</v>
      </c>
      <c r="AI69">
        <v>1</v>
      </c>
      <c r="AJ69">
        <v>1</v>
      </c>
      <c r="AK69">
        <v>1</v>
      </c>
      <c r="AL69">
        <v>0</v>
      </c>
      <c r="AM69">
        <v>0</v>
      </c>
      <c r="AN69">
        <v>0</v>
      </c>
      <c r="AO69">
        <v>1</v>
      </c>
      <c r="AP69">
        <v>1</v>
      </c>
      <c r="AQ69">
        <v>0</v>
      </c>
      <c r="AR69">
        <v>0</v>
      </c>
      <c r="AS69">
        <v>0</v>
      </c>
      <c r="AT69">
        <v>1</v>
      </c>
      <c r="AU69">
        <v>1</v>
      </c>
      <c r="AV69">
        <v>0</v>
      </c>
      <c r="AW69">
        <v>1</v>
      </c>
      <c r="AX69">
        <v>0</v>
      </c>
      <c r="AY69">
        <v>2</v>
      </c>
      <c r="AZ69">
        <v>2</v>
      </c>
      <c r="BA69">
        <v>1</v>
      </c>
      <c r="BB69">
        <v>0</v>
      </c>
      <c r="BC69">
        <v>0</v>
      </c>
      <c r="BD69">
        <v>0</v>
      </c>
      <c r="BE69">
        <v>0</v>
      </c>
      <c r="BF69">
        <v>0</v>
      </c>
      <c r="BG69">
        <v>0</v>
      </c>
      <c r="BH69">
        <v>0</v>
      </c>
      <c r="BI69">
        <v>0</v>
      </c>
      <c r="BJ69">
        <v>0</v>
      </c>
      <c r="BK69">
        <v>0</v>
      </c>
      <c r="BL69">
        <v>1</v>
      </c>
      <c r="BM69">
        <v>0</v>
      </c>
      <c r="BN69">
        <v>0</v>
      </c>
      <c r="BO69">
        <v>0</v>
      </c>
      <c r="BP69">
        <v>0</v>
      </c>
      <c r="BQ69">
        <v>0</v>
      </c>
      <c r="BR69" t="s">
        <v>79</v>
      </c>
      <c r="BS69">
        <v>200</v>
      </c>
      <c r="BT69">
        <v>14492</v>
      </c>
      <c r="BU69">
        <f>SUM(Flats_Data_limpia[[#This Row],[AC]:[Bed]])</f>
        <v>6</v>
      </c>
      <c r="BV69">
        <f>SUM(Flats_Data_limpia[[#This Row],[Servant_Room]:[gym]])</f>
        <v>8</v>
      </c>
      <c r="BW69">
        <f>SUM(Flats_Data_limpia[[#This Row],[Hospital]:[Hotel]])</f>
        <v>5</v>
      </c>
    </row>
    <row r="70" spans="1:75" x14ac:dyDescent="0.35">
      <c r="A70" t="s">
        <v>130</v>
      </c>
      <c r="B70" t="s">
        <v>131</v>
      </c>
      <c r="C70" t="str">
        <f t="shared" si="2"/>
        <v>Ciudad de Gurgaon</v>
      </c>
      <c r="D70" s="1">
        <f t="shared" si="3"/>
        <v>480000</v>
      </c>
      <c r="E70" s="1">
        <v>19200</v>
      </c>
      <c r="F70" t="s">
        <v>103</v>
      </c>
      <c r="G70" t="s">
        <v>93</v>
      </c>
      <c r="H70">
        <v>28</v>
      </c>
      <c r="I70">
        <v>2.5000000000000001E-2</v>
      </c>
      <c r="J70">
        <v>2500</v>
      </c>
      <c r="M70">
        <v>4</v>
      </c>
      <c r="N70">
        <v>6</v>
      </c>
      <c r="O70">
        <v>3</v>
      </c>
      <c r="P70">
        <v>4</v>
      </c>
      <c r="Q70" t="str">
        <f>IF(Flats_Data_limpia[[#This Row],[BHK]]&gt;=3,"plurifamiliar","unifamiliar")</f>
        <v>plurifamiliar</v>
      </c>
      <c r="R70">
        <v>20</v>
      </c>
      <c r="S70">
        <v>10</v>
      </c>
      <c r="T70">
        <v>1</v>
      </c>
      <c r="U70">
        <v>0</v>
      </c>
      <c r="V70">
        <v>1</v>
      </c>
      <c r="W70">
        <v>0</v>
      </c>
      <c r="X70">
        <v>0</v>
      </c>
      <c r="Y70">
        <v>0</v>
      </c>
      <c r="Z70">
        <v>1</v>
      </c>
      <c r="AA70">
        <v>0</v>
      </c>
      <c r="AB70">
        <v>0</v>
      </c>
      <c r="AC70">
        <v>0</v>
      </c>
      <c r="AD70">
        <v>1</v>
      </c>
      <c r="AE70">
        <v>0</v>
      </c>
      <c r="AF70">
        <v>1</v>
      </c>
      <c r="AG70">
        <v>1</v>
      </c>
      <c r="AH70">
        <v>1</v>
      </c>
      <c r="AI70">
        <v>1</v>
      </c>
      <c r="AJ70">
        <v>1</v>
      </c>
      <c r="AK70">
        <v>1</v>
      </c>
      <c r="AL70">
        <v>0</v>
      </c>
      <c r="AM70">
        <v>0</v>
      </c>
      <c r="AN70">
        <v>0</v>
      </c>
      <c r="AO70">
        <v>1</v>
      </c>
      <c r="AP70">
        <v>1</v>
      </c>
      <c r="AQ70">
        <v>0</v>
      </c>
      <c r="AR70">
        <v>0</v>
      </c>
      <c r="AS70">
        <v>0</v>
      </c>
      <c r="AT70">
        <v>1</v>
      </c>
      <c r="AU70">
        <v>1</v>
      </c>
      <c r="AV70">
        <v>0</v>
      </c>
      <c r="AW70">
        <v>1</v>
      </c>
      <c r="AX70">
        <v>0</v>
      </c>
      <c r="AY70">
        <v>0</v>
      </c>
      <c r="AZ70">
        <v>4</v>
      </c>
      <c r="BA70">
        <v>1</v>
      </c>
      <c r="BB70">
        <v>1</v>
      </c>
      <c r="BC70">
        <v>1</v>
      </c>
      <c r="BD70">
        <v>0</v>
      </c>
      <c r="BE70">
        <v>0</v>
      </c>
      <c r="BF70">
        <v>1</v>
      </c>
      <c r="BG70">
        <v>0</v>
      </c>
      <c r="BH70">
        <v>0</v>
      </c>
      <c r="BI70">
        <v>0</v>
      </c>
      <c r="BJ70">
        <v>0</v>
      </c>
      <c r="BK70">
        <v>1</v>
      </c>
      <c r="BL70">
        <v>5</v>
      </c>
      <c r="BM70">
        <v>0</v>
      </c>
      <c r="BN70">
        <v>0</v>
      </c>
      <c r="BO70">
        <v>0</v>
      </c>
      <c r="BP70">
        <v>0</v>
      </c>
      <c r="BQ70">
        <v>1</v>
      </c>
      <c r="BR70" t="s">
        <v>116</v>
      </c>
      <c r="BS70">
        <v>480</v>
      </c>
      <c r="BT70">
        <v>19200</v>
      </c>
      <c r="BU70">
        <f>SUM(Flats_Data_limpia[[#This Row],[AC]:[Bed]])</f>
        <v>14</v>
      </c>
      <c r="BV70">
        <f>SUM(Flats_Data_limpia[[#This Row],[Servant_Room]:[gym]])</f>
        <v>10</v>
      </c>
      <c r="BW70">
        <f>SUM(Flats_Data_limpia[[#This Row],[Hospital]:[Hotel]])</f>
        <v>5</v>
      </c>
    </row>
    <row r="71" spans="1:75" x14ac:dyDescent="0.35">
      <c r="A71" t="s">
        <v>130</v>
      </c>
      <c r="B71" t="s">
        <v>131</v>
      </c>
      <c r="C71" t="str">
        <f t="shared" si="2"/>
        <v>Ciudad de Gurgaon</v>
      </c>
      <c r="D71" s="1">
        <f t="shared" si="3"/>
        <v>410000</v>
      </c>
      <c r="E71" s="1">
        <v>28101</v>
      </c>
      <c r="F71" t="s">
        <v>103</v>
      </c>
      <c r="G71" t="s">
        <v>93</v>
      </c>
      <c r="H71">
        <v>33</v>
      </c>
      <c r="I71">
        <v>1.4590228105761299E-2</v>
      </c>
      <c r="J71">
        <v>1459</v>
      </c>
      <c r="L71">
        <v>2781</v>
      </c>
      <c r="M71">
        <v>3</v>
      </c>
      <c r="N71">
        <v>3</v>
      </c>
      <c r="O71">
        <v>3</v>
      </c>
      <c r="P71">
        <v>3</v>
      </c>
      <c r="Q71" t="str">
        <f>IF(Flats_Data_limpia[[#This Row],[BHK]]&gt;=3,"plurifamiliar","unifamiliar")</f>
        <v>plurifamiliar</v>
      </c>
      <c r="R71">
        <v>20</v>
      </c>
      <c r="S71">
        <v>2</v>
      </c>
      <c r="T71">
        <v>0</v>
      </c>
      <c r="U71">
        <v>0</v>
      </c>
      <c r="V71">
        <v>0</v>
      </c>
      <c r="W71">
        <v>0</v>
      </c>
      <c r="X71">
        <v>1</v>
      </c>
      <c r="Y71">
        <v>1</v>
      </c>
      <c r="Z71">
        <v>1</v>
      </c>
      <c r="AA71">
        <v>0</v>
      </c>
      <c r="AB71">
        <v>0</v>
      </c>
      <c r="AC71">
        <v>1</v>
      </c>
      <c r="AD71">
        <v>1</v>
      </c>
      <c r="AE71">
        <v>1</v>
      </c>
      <c r="AF71">
        <v>0</v>
      </c>
      <c r="AG71">
        <v>0</v>
      </c>
      <c r="AH71">
        <v>0</v>
      </c>
      <c r="AI71">
        <v>1</v>
      </c>
      <c r="AJ71">
        <v>1</v>
      </c>
      <c r="AK71">
        <v>1</v>
      </c>
      <c r="AL71">
        <v>1</v>
      </c>
      <c r="AM71">
        <v>1</v>
      </c>
      <c r="AN71">
        <v>1</v>
      </c>
      <c r="AO71">
        <v>1</v>
      </c>
      <c r="AP71">
        <v>1</v>
      </c>
      <c r="AQ71">
        <v>0</v>
      </c>
      <c r="AR71">
        <v>0</v>
      </c>
      <c r="AS71">
        <v>0</v>
      </c>
      <c r="AT71">
        <v>1</v>
      </c>
      <c r="AU71">
        <v>1</v>
      </c>
      <c r="AV71">
        <v>0</v>
      </c>
      <c r="AW71">
        <v>1</v>
      </c>
      <c r="AX71">
        <v>0</v>
      </c>
      <c r="AY71">
        <v>2</v>
      </c>
      <c r="AZ71">
        <v>2</v>
      </c>
      <c r="BA71">
        <v>2</v>
      </c>
      <c r="BB71">
        <v>1</v>
      </c>
      <c r="BC71">
        <v>1</v>
      </c>
      <c r="BD71">
        <v>0</v>
      </c>
      <c r="BE71">
        <v>0</v>
      </c>
      <c r="BF71">
        <v>1</v>
      </c>
      <c r="BG71">
        <v>0</v>
      </c>
      <c r="BH71">
        <v>0</v>
      </c>
      <c r="BI71">
        <v>0</v>
      </c>
      <c r="BJ71">
        <v>0</v>
      </c>
      <c r="BK71">
        <v>0</v>
      </c>
      <c r="BL71">
        <v>1</v>
      </c>
      <c r="BM71">
        <v>0</v>
      </c>
      <c r="BN71">
        <v>0</v>
      </c>
      <c r="BO71">
        <v>0</v>
      </c>
      <c r="BP71">
        <v>0</v>
      </c>
      <c r="BQ71">
        <v>1</v>
      </c>
      <c r="BR71" t="s">
        <v>116</v>
      </c>
      <c r="BS71">
        <v>410</v>
      </c>
      <c r="BT71">
        <v>28101</v>
      </c>
      <c r="BU71">
        <f>SUM(Flats_Data_limpia[[#This Row],[AC]:[Bed]])</f>
        <v>10</v>
      </c>
      <c r="BV71">
        <f>SUM(Flats_Data_limpia[[#This Row],[Servant_Room]:[gym]])</f>
        <v>11</v>
      </c>
      <c r="BW71">
        <f>SUM(Flats_Data_limpia[[#This Row],[Hospital]:[Hotel]])</f>
        <v>5</v>
      </c>
    </row>
    <row r="72" spans="1:75" x14ac:dyDescent="0.35">
      <c r="A72" t="s">
        <v>130</v>
      </c>
      <c r="B72" t="s">
        <v>131</v>
      </c>
      <c r="C72" t="str">
        <f t="shared" si="2"/>
        <v>Ciudad de Gurgaon</v>
      </c>
      <c r="D72" s="1">
        <f t="shared" si="3"/>
        <v>463000</v>
      </c>
      <c r="E72" s="1">
        <v>14983</v>
      </c>
      <c r="F72" t="s">
        <v>103</v>
      </c>
      <c r="G72" t="s">
        <v>93</v>
      </c>
      <c r="H72">
        <v>33</v>
      </c>
      <c r="I72">
        <v>3.09016885803911E-2</v>
      </c>
      <c r="L72">
        <v>3090</v>
      </c>
      <c r="M72">
        <v>3</v>
      </c>
      <c r="N72">
        <v>5</v>
      </c>
      <c r="O72">
        <v>3</v>
      </c>
      <c r="P72">
        <v>3</v>
      </c>
      <c r="Q72" t="str">
        <f>IF(Flats_Data_limpia[[#This Row],[BHK]]&gt;=3,"plurifamiliar","unifamiliar")</f>
        <v>plurifamiliar</v>
      </c>
      <c r="R72">
        <v>20</v>
      </c>
      <c r="S72">
        <v>5</v>
      </c>
      <c r="T72">
        <v>1</v>
      </c>
      <c r="U72">
        <v>0</v>
      </c>
      <c r="V72">
        <v>0</v>
      </c>
      <c r="W72">
        <v>0</v>
      </c>
      <c r="X72">
        <v>1</v>
      </c>
      <c r="Y72">
        <v>1</v>
      </c>
      <c r="Z72">
        <v>1</v>
      </c>
      <c r="AA72">
        <v>0</v>
      </c>
      <c r="AB72">
        <v>0</v>
      </c>
      <c r="AC72">
        <v>1</v>
      </c>
      <c r="AD72">
        <v>1</v>
      </c>
      <c r="AE72">
        <v>1</v>
      </c>
      <c r="AF72">
        <v>0</v>
      </c>
      <c r="AG72">
        <v>0</v>
      </c>
      <c r="AH72">
        <v>0</v>
      </c>
      <c r="AI72">
        <v>1</v>
      </c>
      <c r="AJ72">
        <v>1</v>
      </c>
      <c r="AK72">
        <v>0</v>
      </c>
      <c r="AL72">
        <v>1</v>
      </c>
      <c r="AM72">
        <v>1</v>
      </c>
      <c r="AN72">
        <v>1</v>
      </c>
      <c r="AO72">
        <v>1</v>
      </c>
      <c r="AP72">
        <v>1</v>
      </c>
      <c r="AQ72">
        <v>0</v>
      </c>
      <c r="AR72">
        <v>0</v>
      </c>
      <c r="AS72">
        <v>0</v>
      </c>
      <c r="AT72">
        <v>1</v>
      </c>
      <c r="AU72">
        <v>1</v>
      </c>
      <c r="AV72">
        <v>0</v>
      </c>
      <c r="AW72">
        <v>1</v>
      </c>
      <c r="AX72">
        <v>0</v>
      </c>
      <c r="AY72">
        <v>0</v>
      </c>
      <c r="AZ72">
        <v>0</v>
      </c>
      <c r="BA72">
        <v>0</v>
      </c>
      <c r="BB72">
        <v>0</v>
      </c>
      <c r="BC72">
        <v>1</v>
      </c>
      <c r="BD72">
        <v>0</v>
      </c>
      <c r="BE72">
        <v>0</v>
      </c>
      <c r="BF72">
        <v>1</v>
      </c>
      <c r="BG72">
        <v>0</v>
      </c>
      <c r="BH72">
        <v>0</v>
      </c>
      <c r="BI72">
        <v>0</v>
      </c>
      <c r="BJ72">
        <v>0</v>
      </c>
      <c r="BK72">
        <v>0</v>
      </c>
      <c r="BL72">
        <v>0</v>
      </c>
      <c r="BM72">
        <v>0</v>
      </c>
      <c r="BN72">
        <v>0</v>
      </c>
      <c r="BO72">
        <v>0</v>
      </c>
      <c r="BP72">
        <v>0</v>
      </c>
      <c r="BQ72">
        <v>2</v>
      </c>
      <c r="BR72" t="s">
        <v>94</v>
      </c>
      <c r="BS72">
        <v>463</v>
      </c>
      <c r="BT72">
        <v>14983</v>
      </c>
      <c r="BU72">
        <f>SUM(Flats_Data_limpia[[#This Row],[AC]:[Bed]])</f>
        <v>2</v>
      </c>
      <c r="BV72">
        <f>SUM(Flats_Data_limpia[[#This Row],[Servant_Room]:[gym]])</f>
        <v>11</v>
      </c>
      <c r="BW72">
        <f>SUM(Flats_Data_limpia[[#This Row],[Hospital]:[Hotel]])</f>
        <v>5</v>
      </c>
    </row>
    <row r="73" spans="1:75" x14ac:dyDescent="0.35">
      <c r="A73" t="s">
        <v>130</v>
      </c>
      <c r="B73" t="s">
        <v>131</v>
      </c>
      <c r="C73" t="str">
        <f t="shared" si="2"/>
        <v>Ciudad de Gurgaon</v>
      </c>
      <c r="D73" s="1">
        <f t="shared" si="3"/>
        <v>478000</v>
      </c>
      <c r="E73" s="1">
        <v>15469</v>
      </c>
      <c r="F73" t="s">
        <v>101</v>
      </c>
      <c r="G73" t="s">
        <v>78</v>
      </c>
      <c r="H73">
        <v>46</v>
      </c>
      <c r="I73">
        <v>3.0900510698816899E-2</v>
      </c>
      <c r="J73">
        <v>2250</v>
      </c>
      <c r="K73">
        <v>2500</v>
      </c>
      <c r="L73">
        <v>3090</v>
      </c>
      <c r="M73">
        <v>3</v>
      </c>
      <c r="N73">
        <v>4</v>
      </c>
      <c r="O73">
        <v>3</v>
      </c>
      <c r="P73">
        <v>3</v>
      </c>
      <c r="Q73" t="str">
        <f>IF(Flats_Data_limpia[[#This Row],[BHK]]&gt;=3,"plurifamiliar","unifamiliar")</f>
        <v>plurifamiliar</v>
      </c>
      <c r="R73">
        <v>18</v>
      </c>
      <c r="S73">
        <v>7</v>
      </c>
      <c r="T73">
        <v>1</v>
      </c>
      <c r="U73">
        <v>0</v>
      </c>
      <c r="V73">
        <v>0</v>
      </c>
      <c r="W73">
        <v>0</v>
      </c>
      <c r="X73">
        <v>1</v>
      </c>
      <c r="Y73">
        <v>0</v>
      </c>
      <c r="Z73">
        <v>1</v>
      </c>
      <c r="AA73">
        <v>0</v>
      </c>
      <c r="AB73">
        <v>1</v>
      </c>
      <c r="AC73">
        <v>0</v>
      </c>
      <c r="AD73">
        <v>1</v>
      </c>
      <c r="AE73">
        <v>1</v>
      </c>
      <c r="AF73">
        <v>1</v>
      </c>
      <c r="AG73">
        <v>1</v>
      </c>
      <c r="AH73">
        <v>1</v>
      </c>
      <c r="AI73">
        <v>1</v>
      </c>
      <c r="AJ73">
        <v>1</v>
      </c>
      <c r="AK73">
        <v>1</v>
      </c>
      <c r="AL73">
        <v>1</v>
      </c>
      <c r="AM73">
        <v>1</v>
      </c>
      <c r="AN73">
        <v>0</v>
      </c>
      <c r="AO73">
        <v>1</v>
      </c>
      <c r="AP73">
        <v>1</v>
      </c>
      <c r="AQ73">
        <v>0</v>
      </c>
      <c r="AR73">
        <v>0</v>
      </c>
      <c r="AS73">
        <v>0</v>
      </c>
      <c r="AT73">
        <v>1</v>
      </c>
      <c r="AU73">
        <v>1</v>
      </c>
      <c r="AV73">
        <v>0</v>
      </c>
      <c r="AW73">
        <v>1</v>
      </c>
      <c r="AX73">
        <v>0</v>
      </c>
      <c r="AY73">
        <v>0</v>
      </c>
      <c r="AZ73">
        <v>3</v>
      </c>
      <c r="BA73">
        <v>1</v>
      </c>
      <c r="BB73">
        <v>1</v>
      </c>
      <c r="BC73">
        <v>1</v>
      </c>
      <c r="BD73">
        <v>0</v>
      </c>
      <c r="BE73">
        <v>0</v>
      </c>
      <c r="BF73">
        <v>1</v>
      </c>
      <c r="BG73">
        <v>0</v>
      </c>
      <c r="BH73">
        <v>0</v>
      </c>
      <c r="BI73">
        <v>0</v>
      </c>
      <c r="BJ73">
        <v>0</v>
      </c>
      <c r="BK73">
        <v>1</v>
      </c>
      <c r="BL73">
        <v>3</v>
      </c>
      <c r="BM73">
        <v>0</v>
      </c>
      <c r="BN73">
        <v>0</v>
      </c>
      <c r="BO73">
        <v>0</v>
      </c>
      <c r="BP73">
        <v>0</v>
      </c>
      <c r="BQ73">
        <v>1</v>
      </c>
      <c r="BR73" t="s">
        <v>116</v>
      </c>
      <c r="BS73">
        <v>478</v>
      </c>
      <c r="BT73">
        <v>15469</v>
      </c>
      <c r="BU73">
        <f>SUM(Flats_Data_limpia[[#This Row],[AC]:[Bed]])</f>
        <v>11</v>
      </c>
      <c r="BV73">
        <f>SUM(Flats_Data_limpia[[#This Row],[Servant_Room]:[gym]])</f>
        <v>14</v>
      </c>
      <c r="BW73">
        <f>SUM(Flats_Data_limpia[[#This Row],[Hospital]:[Hotel]])</f>
        <v>5</v>
      </c>
    </row>
    <row r="74" spans="1:75" x14ac:dyDescent="0.35">
      <c r="A74" t="s">
        <v>130</v>
      </c>
      <c r="B74" t="s">
        <v>131</v>
      </c>
      <c r="C74" t="str">
        <f t="shared" si="2"/>
        <v>Ciudad de Gurgaon</v>
      </c>
      <c r="D74" s="1">
        <f t="shared" si="3"/>
        <v>616000</v>
      </c>
      <c r="E74" s="1">
        <v>20533</v>
      </c>
      <c r="F74" t="s">
        <v>106</v>
      </c>
      <c r="G74" t="s">
        <v>93</v>
      </c>
      <c r="H74">
        <v>28</v>
      </c>
      <c r="I74">
        <v>3.0000487020893099E-2</v>
      </c>
      <c r="J74">
        <v>3000</v>
      </c>
      <c r="M74">
        <v>4</v>
      </c>
      <c r="N74">
        <v>5</v>
      </c>
      <c r="O74">
        <v>3</v>
      </c>
      <c r="P74">
        <v>4</v>
      </c>
      <c r="Q74" t="str">
        <f>IF(Flats_Data_limpia[[#This Row],[BHK]]&gt;=3,"plurifamiliar","unifamiliar")</f>
        <v>plurifamiliar</v>
      </c>
      <c r="R74">
        <v>20</v>
      </c>
      <c r="S74">
        <v>10</v>
      </c>
      <c r="T74">
        <v>1</v>
      </c>
      <c r="U74">
        <v>0</v>
      </c>
      <c r="V74">
        <v>1</v>
      </c>
      <c r="W74">
        <v>0</v>
      </c>
      <c r="X74">
        <v>0</v>
      </c>
      <c r="Y74">
        <v>0</v>
      </c>
      <c r="Z74">
        <v>1</v>
      </c>
      <c r="AA74">
        <v>0</v>
      </c>
      <c r="AB74">
        <v>0</v>
      </c>
      <c r="AC74">
        <v>0</v>
      </c>
      <c r="AD74">
        <v>1</v>
      </c>
      <c r="AE74">
        <v>0</v>
      </c>
      <c r="AF74">
        <v>1</v>
      </c>
      <c r="AG74">
        <v>1</v>
      </c>
      <c r="AH74">
        <v>1</v>
      </c>
      <c r="AI74">
        <v>1</v>
      </c>
      <c r="AJ74">
        <v>1</v>
      </c>
      <c r="AK74">
        <v>1</v>
      </c>
      <c r="AL74">
        <v>0</v>
      </c>
      <c r="AM74">
        <v>0</v>
      </c>
      <c r="AN74">
        <v>0</v>
      </c>
      <c r="AO74">
        <v>1</v>
      </c>
      <c r="AP74">
        <v>1</v>
      </c>
      <c r="AQ74">
        <v>0</v>
      </c>
      <c r="AR74">
        <v>0</v>
      </c>
      <c r="AS74">
        <v>0</v>
      </c>
      <c r="AT74">
        <v>1</v>
      </c>
      <c r="AU74">
        <v>1</v>
      </c>
      <c r="AV74">
        <v>0</v>
      </c>
      <c r="AW74">
        <v>1</v>
      </c>
      <c r="AX74">
        <v>0</v>
      </c>
      <c r="AY74">
        <v>0</v>
      </c>
      <c r="AZ74">
        <v>4</v>
      </c>
      <c r="BA74">
        <v>0</v>
      </c>
      <c r="BB74">
        <v>0</v>
      </c>
      <c r="BC74">
        <v>0</v>
      </c>
      <c r="BD74">
        <v>0</v>
      </c>
      <c r="BE74">
        <v>0</v>
      </c>
      <c r="BF74">
        <v>1</v>
      </c>
      <c r="BG74">
        <v>0</v>
      </c>
      <c r="BH74">
        <v>0</v>
      </c>
      <c r="BI74">
        <v>0</v>
      </c>
      <c r="BJ74">
        <v>0</v>
      </c>
      <c r="BK74">
        <v>0</v>
      </c>
      <c r="BL74">
        <v>4</v>
      </c>
      <c r="BM74">
        <v>0</v>
      </c>
      <c r="BN74">
        <v>0</v>
      </c>
      <c r="BO74">
        <v>0</v>
      </c>
      <c r="BP74">
        <v>0</v>
      </c>
      <c r="BQ74">
        <v>2</v>
      </c>
      <c r="BR74" t="s">
        <v>94</v>
      </c>
      <c r="BS74">
        <v>616</v>
      </c>
      <c r="BT74">
        <v>20533</v>
      </c>
      <c r="BU74">
        <f>SUM(Flats_Data_limpia[[#This Row],[AC]:[Bed]])</f>
        <v>9</v>
      </c>
      <c r="BV74">
        <f>SUM(Flats_Data_limpia[[#This Row],[Servant_Room]:[gym]])</f>
        <v>10</v>
      </c>
      <c r="BW74">
        <f>SUM(Flats_Data_limpia[[#This Row],[Hospital]:[Hotel]])</f>
        <v>5</v>
      </c>
    </row>
    <row r="75" spans="1:75" x14ac:dyDescent="0.35">
      <c r="A75" t="s">
        <v>130</v>
      </c>
      <c r="B75" t="s">
        <v>131</v>
      </c>
      <c r="C75" t="str">
        <f t="shared" si="2"/>
        <v>Ciudad de Gurgaon</v>
      </c>
      <c r="D75" s="1">
        <f t="shared" si="3"/>
        <v>165000</v>
      </c>
      <c r="E75" s="1">
        <v>11956</v>
      </c>
      <c r="F75" t="s">
        <v>82</v>
      </c>
      <c r="G75" t="s">
        <v>78</v>
      </c>
      <c r="H75">
        <v>62</v>
      </c>
      <c r="I75">
        <v>1.3800602208096299E-2</v>
      </c>
      <c r="J75">
        <v>1000</v>
      </c>
      <c r="K75">
        <v>1200</v>
      </c>
      <c r="L75">
        <v>1380</v>
      </c>
      <c r="M75">
        <v>2</v>
      </c>
      <c r="N75">
        <v>2</v>
      </c>
      <c r="O75">
        <v>2</v>
      </c>
      <c r="P75">
        <v>2</v>
      </c>
      <c r="Q75" t="str">
        <f>IF(Flats_Data_limpia[[#This Row],[BHK]]&gt;=3,"plurifamiliar","unifamiliar")</f>
        <v>unifamiliar</v>
      </c>
      <c r="R75">
        <v>20</v>
      </c>
      <c r="S75">
        <v>9</v>
      </c>
      <c r="T75">
        <v>0</v>
      </c>
      <c r="U75">
        <v>0</v>
      </c>
      <c r="V75">
        <v>1</v>
      </c>
      <c r="W75">
        <v>0</v>
      </c>
      <c r="X75">
        <v>1</v>
      </c>
      <c r="Y75">
        <v>1</v>
      </c>
      <c r="Z75">
        <v>1</v>
      </c>
      <c r="AA75">
        <v>0</v>
      </c>
      <c r="AB75">
        <v>1</v>
      </c>
      <c r="AC75">
        <v>0</v>
      </c>
      <c r="AD75">
        <v>1</v>
      </c>
      <c r="AE75">
        <v>1</v>
      </c>
      <c r="AF75">
        <v>1</v>
      </c>
      <c r="AG75">
        <v>1</v>
      </c>
      <c r="AH75">
        <v>1</v>
      </c>
      <c r="AI75">
        <v>1</v>
      </c>
      <c r="AJ75">
        <v>1</v>
      </c>
      <c r="AK75">
        <v>1</v>
      </c>
      <c r="AL75">
        <v>1</v>
      </c>
      <c r="AM75">
        <v>1</v>
      </c>
      <c r="AN75">
        <v>1</v>
      </c>
      <c r="AO75">
        <v>1</v>
      </c>
      <c r="AP75">
        <v>1</v>
      </c>
      <c r="AQ75">
        <v>0</v>
      </c>
      <c r="AR75">
        <v>0</v>
      </c>
      <c r="AS75">
        <v>0</v>
      </c>
      <c r="AT75">
        <v>1</v>
      </c>
      <c r="AU75">
        <v>1</v>
      </c>
      <c r="AV75">
        <v>0</v>
      </c>
      <c r="AW75">
        <v>1</v>
      </c>
      <c r="AX75">
        <v>0</v>
      </c>
      <c r="AY75">
        <v>4</v>
      </c>
      <c r="AZ75">
        <v>2</v>
      </c>
      <c r="BA75">
        <v>1</v>
      </c>
      <c r="BB75">
        <v>1</v>
      </c>
      <c r="BC75">
        <v>1</v>
      </c>
      <c r="BD75">
        <v>0</v>
      </c>
      <c r="BE75">
        <v>0</v>
      </c>
      <c r="BF75">
        <v>1</v>
      </c>
      <c r="BG75">
        <v>0</v>
      </c>
      <c r="BH75">
        <v>0</v>
      </c>
      <c r="BI75">
        <v>0</v>
      </c>
      <c r="BJ75">
        <v>0</v>
      </c>
      <c r="BK75">
        <v>0</v>
      </c>
      <c r="BL75">
        <v>3</v>
      </c>
      <c r="BM75">
        <v>0</v>
      </c>
      <c r="BN75">
        <v>0</v>
      </c>
      <c r="BO75">
        <v>0</v>
      </c>
      <c r="BP75">
        <v>0</v>
      </c>
      <c r="BQ75">
        <v>1</v>
      </c>
      <c r="BR75" t="s">
        <v>116</v>
      </c>
      <c r="BS75">
        <v>165</v>
      </c>
      <c r="BT75">
        <v>11956</v>
      </c>
      <c r="BU75">
        <f>SUM(Flats_Data_limpia[[#This Row],[AC]:[Bed]])</f>
        <v>13</v>
      </c>
      <c r="BV75">
        <f>SUM(Flats_Data_limpia[[#This Row],[Servant_Room]:[gym]])</f>
        <v>15</v>
      </c>
      <c r="BW75">
        <f>SUM(Flats_Data_limpia[[#This Row],[Hospital]:[Hotel]])</f>
        <v>5</v>
      </c>
    </row>
    <row r="76" spans="1:75" x14ac:dyDescent="0.35">
      <c r="A76" t="s">
        <v>130</v>
      </c>
      <c r="B76" t="s">
        <v>131</v>
      </c>
      <c r="C76" t="str">
        <f t="shared" si="2"/>
        <v>Ciudad de Gurgaon</v>
      </c>
      <c r="D76" s="1">
        <f t="shared" si="3"/>
        <v>255000</v>
      </c>
      <c r="E76" s="1">
        <v>13709</v>
      </c>
      <c r="F76" t="s">
        <v>103</v>
      </c>
      <c r="G76" t="s">
        <v>78</v>
      </c>
      <c r="H76">
        <v>62</v>
      </c>
      <c r="I76">
        <v>1.8600919104238001E-2</v>
      </c>
      <c r="J76">
        <v>1400</v>
      </c>
      <c r="K76">
        <v>1600</v>
      </c>
      <c r="L76">
        <v>1860</v>
      </c>
      <c r="M76">
        <v>3</v>
      </c>
      <c r="N76">
        <v>3</v>
      </c>
      <c r="O76">
        <v>3</v>
      </c>
      <c r="P76">
        <v>3</v>
      </c>
      <c r="Q76" t="str">
        <f>IF(Flats_Data_limpia[[#This Row],[BHK]]&gt;=3,"plurifamiliar","unifamiliar")</f>
        <v>plurifamiliar</v>
      </c>
      <c r="R76">
        <v>20</v>
      </c>
      <c r="S76">
        <v>8</v>
      </c>
      <c r="T76">
        <v>0</v>
      </c>
      <c r="U76">
        <v>0</v>
      </c>
      <c r="V76">
        <v>0</v>
      </c>
      <c r="W76">
        <v>0</v>
      </c>
      <c r="X76">
        <v>0</v>
      </c>
      <c r="Y76">
        <v>1</v>
      </c>
      <c r="Z76">
        <v>1</v>
      </c>
      <c r="AA76">
        <v>0</v>
      </c>
      <c r="AB76">
        <v>1</v>
      </c>
      <c r="AC76">
        <v>0</v>
      </c>
      <c r="AD76">
        <v>1</v>
      </c>
      <c r="AE76">
        <v>1</v>
      </c>
      <c r="AF76">
        <v>1</v>
      </c>
      <c r="AG76">
        <v>1</v>
      </c>
      <c r="AH76">
        <v>1</v>
      </c>
      <c r="AI76">
        <v>1</v>
      </c>
      <c r="AJ76">
        <v>1</v>
      </c>
      <c r="AK76">
        <v>1</v>
      </c>
      <c r="AL76">
        <v>1</v>
      </c>
      <c r="AM76">
        <v>1</v>
      </c>
      <c r="AN76">
        <v>1</v>
      </c>
      <c r="AO76">
        <v>1</v>
      </c>
      <c r="AP76">
        <v>1</v>
      </c>
      <c r="AQ76">
        <v>0</v>
      </c>
      <c r="AR76">
        <v>0</v>
      </c>
      <c r="AS76">
        <v>0</v>
      </c>
      <c r="AT76">
        <v>1</v>
      </c>
      <c r="AU76">
        <v>1</v>
      </c>
      <c r="AV76">
        <v>0</v>
      </c>
      <c r="AW76">
        <v>1</v>
      </c>
      <c r="AX76">
        <v>0</v>
      </c>
      <c r="AY76">
        <v>5</v>
      </c>
      <c r="AZ76">
        <v>3</v>
      </c>
      <c r="BA76">
        <v>0</v>
      </c>
      <c r="BB76">
        <v>1</v>
      </c>
      <c r="BC76">
        <v>0</v>
      </c>
      <c r="BD76">
        <v>0</v>
      </c>
      <c r="BE76">
        <v>0</v>
      </c>
      <c r="BF76">
        <v>1</v>
      </c>
      <c r="BG76">
        <v>0</v>
      </c>
      <c r="BH76">
        <v>0</v>
      </c>
      <c r="BI76">
        <v>0</v>
      </c>
      <c r="BJ76">
        <v>0</v>
      </c>
      <c r="BK76">
        <v>0</v>
      </c>
      <c r="BL76">
        <v>4</v>
      </c>
      <c r="BM76">
        <v>0</v>
      </c>
      <c r="BN76">
        <v>0</v>
      </c>
      <c r="BO76">
        <v>0</v>
      </c>
      <c r="BP76">
        <v>0</v>
      </c>
      <c r="BQ76">
        <v>2</v>
      </c>
      <c r="BR76" t="s">
        <v>94</v>
      </c>
      <c r="BS76">
        <v>255</v>
      </c>
      <c r="BT76">
        <v>13709</v>
      </c>
      <c r="BU76">
        <f>SUM(Flats_Data_limpia[[#This Row],[AC]:[Bed]])</f>
        <v>14</v>
      </c>
      <c r="BV76">
        <f>SUM(Flats_Data_limpia[[#This Row],[Servant_Room]:[gym]])</f>
        <v>13</v>
      </c>
      <c r="BW76">
        <f>SUM(Flats_Data_limpia[[#This Row],[Hospital]:[Hotel]])</f>
        <v>5</v>
      </c>
    </row>
    <row r="77" spans="1:75" x14ac:dyDescent="0.35">
      <c r="A77" t="s">
        <v>130</v>
      </c>
      <c r="B77" t="s">
        <v>131</v>
      </c>
      <c r="C77" t="str">
        <f t="shared" si="2"/>
        <v>Ciudad de Gurgaon</v>
      </c>
      <c r="D77" s="1">
        <f t="shared" si="3"/>
        <v>255000</v>
      </c>
      <c r="E77" s="1">
        <v>13709</v>
      </c>
      <c r="F77" t="s">
        <v>103</v>
      </c>
      <c r="G77" t="s">
        <v>78</v>
      </c>
      <c r="H77">
        <v>28</v>
      </c>
      <c r="I77">
        <v>1.8600919104238001E-2</v>
      </c>
      <c r="J77">
        <v>1400</v>
      </c>
      <c r="K77">
        <v>1600</v>
      </c>
      <c r="L77">
        <v>1860</v>
      </c>
      <c r="M77">
        <v>3</v>
      </c>
      <c r="N77">
        <v>3</v>
      </c>
      <c r="O77">
        <v>3</v>
      </c>
      <c r="P77">
        <v>3</v>
      </c>
      <c r="Q77" t="str">
        <f>IF(Flats_Data_limpia[[#This Row],[BHK]]&gt;=3,"plurifamiliar","unifamiliar")</f>
        <v>plurifamiliar</v>
      </c>
      <c r="R77">
        <v>20</v>
      </c>
      <c r="S77">
        <v>5</v>
      </c>
      <c r="T77">
        <v>0</v>
      </c>
      <c r="U77">
        <v>0</v>
      </c>
      <c r="V77">
        <v>0</v>
      </c>
      <c r="W77">
        <v>0</v>
      </c>
      <c r="X77">
        <v>0</v>
      </c>
      <c r="Y77">
        <v>0</v>
      </c>
      <c r="Z77">
        <v>1</v>
      </c>
      <c r="AA77">
        <v>0</v>
      </c>
      <c r="AB77">
        <v>0</v>
      </c>
      <c r="AC77">
        <v>0</v>
      </c>
      <c r="AD77">
        <v>1</v>
      </c>
      <c r="AE77">
        <v>0</v>
      </c>
      <c r="AF77">
        <v>1</v>
      </c>
      <c r="AG77">
        <v>1</v>
      </c>
      <c r="AH77">
        <v>1</v>
      </c>
      <c r="AI77">
        <v>1</v>
      </c>
      <c r="AJ77">
        <v>1</v>
      </c>
      <c r="AK77">
        <v>1</v>
      </c>
      <c r="AL77">
        <v>0</v>
      </c>
      <c r="AM77">
        <v>0</v>
      </c>
      <c r="AN77">
        <v>0</v>
      </c>
      <c r="AO77">
        <v>1</v>
      </c>
      <c r="AP77">
        <v>1</v>
      </c>
      <c r="AQ77">
        <v>0</v>
      </c>
      <c r="AR77">
        <v>0</v>
      </c>
      <c r="AS77">
        <v>0</v>
      </c>
      <c r="AT77">
        <v>1</v>
      </c>
      <c r="AU77">
        <v>1</v>
      </c>
      <c r="AV77">
        <v>0</v>
      </c>
      <c r="AW77">
        <v>1</v>
      </c>
      <c r="AX77">
        <v>0</v>
      </c>
      <c r="AY77">
        <v>5</v>
      </c>
      <c r="AZ77">
        <v>6</v>
      </c>
      <c r="BA77">
        <v>1</v>
      </c>
      <c r="BB77">
        <v>1</v>
      </c>
      <c r="BC77">
        <v>1</v>
      </c>
      <c r="BD77">
        <v>0</v>
      </c>
      <c r="BE77">
        <v>0</v>
      </c>
      <c r="BF77">
        <v>1</v>
      </c>
      <c r="BG77">
        <v>0</v>
      </c>
      <c r="BH77">
        <v>0</v>
      </c>
      <c r="BI77">
        <v>0</v>
      </c>
      <c r="BJ77">
        <v>0</v>
      </c>
      <c r="BK77">
        <v>0</v>
      </c>
      <c r="BL77">
        <v>4</v>
      </c>
      <c r="BM77">
        <v>0</v>
      </c>
      <c r="BN77">
        <v>0</v>
      </c>
      <c r="BO77">
        <v>0</v>
      </c>
      <c r="BP77">
        <v>0</v>
      </c>
      <c r="BQ77">
        <v>1</v>
      </c>
      <c r="BR77" t="s">
        <v>116</v>
      </c>
      <c r="BS77">
        <v>255</v>
      </c>
      <c r="BT77">
        <v>13709</v>
      </c>
      <c r="BU77">
        <f>SUM(Flats_Data_limpia[[#This Row],[AC]:[Bed]])</f>
        <v>19</v>
      </c>
      <c r="BV77">
        <f>SUM(Flats_Data_limpia[[#This Row],[Servant_Room]:[gym]])</f>
        <v>8</v>
      </c>
      <c r="BW77">
        <f>SUM(Flats_Data_limpia[[#This Row],[Hospital]:[Hotel]])</f>
        <v>5</v>
      </c>
    </row>
    <row r="78" spans="1:75" x14ac:dyDescent="0.35">
      <c r="A78" t="s">
        <v>130</v>
      </c>
      <c r="B78" t="s">
        <v>131</v>
      </c>
      <c r="C78" t="str">
        <f t="shared" si="2"/>
        <v>Ciudad de Gurgaon</v>
      </c>
      <c r="D78" s="1">
        <f t="shared" si="3"/>
        <v>430000</v>
      </c>
      <c r="E78" s="1">
        <v>13915</v>
      </c>
      <c r="F78" t="s">
        <v>77</v>
      </c>
      <c r="G78" t="s">
        <v>78</v>
      </c>
      <c r="H78">
        <v>46</v>
      </c>
      <c r="I78">
        <v>3.0901904419690901E-2</v>
      </c>
      <c r="J78">
        <v>2100</v>
      </c>
      <c r="K78">
        <v>2600</v>
      </c>
      <c r="L78">
        <v>3090</v>
      </c>
      <c r="M78">
        <v>3</v>
      </c>
      <c r="N78">
        <v>4</v>
      </c>
      <c r="O78">
        <v>3</v>
      </c>
      <c r="P78">
        <v>3</v>
      </c>
      <c r="Q78" t="str">
        <f>IF(Flats_Data_limpia[[#This Row],[BHK]]&gt;=3,"plurifamiliar","unifamiliar")</f>
        <v>plurifamiliar</v>
      </c>
      <c r="R78">
        <v>18</v>
      </c>
      <c r="S78">
        <v>6</v>
      </c>
      <c r="T78">
        <v>1</v>
      </c>
      <c r="U78">
        <v>0</v>
      </c>
      <c r="V78">
        <v>0</v>
      </c>
      <c r="W78">
        <v>0</v>
      </c>
      <c r="X78">
        <v>1</v>
      </c>
      <c r="Y78">
        <v>0</v>
      </c>
      <c r="Z78">
        <v>1</v>
      </c>
      <c r="AA78">
        <v>0</v>
      </c>
      <c r="AB78">
        <v>1</v>
      </c>
      <c r="AC78">
        <v>0</v>
      </c>
      <c r="AD78">
        <v>1</v>
      </c>
      <c r="AE78">
        <v>1</v>
      </c>
      <c r="AF78">
        <v>1</v>
      </c>
      <c r="AG78">
        <v>1</v>
      </c>
      <c r="AH78">
        <v>1</v>
      </c>
      <c r="AI78">
        <v>1</v>
      </c>
      <c r="AJ78">
        <v>1</v>
      </c>
      <c r="AK78">
        <v>1</v>
      </c>
      <c r="AL78">
        <v>1</v>
      </c>
      <c r="AM78">
        <v>1</v>
      </c>
      <c r="AN78">
        <v>0</v>
      </c>
      <c r="AO78">
        <v>1</v>
      </c>
      <c r="AP78">
        <v>1</v>
      </c>
      <c r="AQ78">
        <v>0</v>
      </c>
      <c r="AR78">
        <v>0</v>
      </c>
      <c r="AS78">
        <v>0</v>
      </c>
      <c r="AT78">
        <v>1</v>
      </c>
      <c r="AU78">
        <v>1</v>
      </c>
      <c r="AV78">
        <v>0</v>
      </c>
      <c r="AW78">
        <v>1</v>
      </c>
      <c r="AX78">
        <v>0</v>
      </c>
      <c r="AY78">
        <v>5</v>
      </c>
      <c r="AZ78">
        <v>5</v>
      </c>
      <c r="BA78">
        <v>1</v>
      </c>
      <c r="BB78">
        <v>1</v>
      </c>
      <c r="BC78">
        <v>1</v>
      </c>
      <c r="BD78">
        <v>0</v>
      </c>
      <c r="BE78">
        <v>0</v>
      </c>
      <c r="BF78">
        <v>1</v>
      </c>
      <c r="BG78">
        <v>0</v>
      </c>
      <c r="BH78">
        <v>0</v>
      </c>
      <c r="BI78">
        <v>0</v>
      </c>
      <c r="BJ78">
        <v>0</v>
      </c>
      <c r="BK78">
        <v>1</v>
      </c>
      <c r="BL78">
        <v>4</v>
      </c>
      <c r="BM78">
        <v>0</v>
      </c>
      <c r="BN78">
        <v>0</v>
      </c>
      <c r="BO78">
        <v>0</v>
      </c>
      <c r="BP78">
        <v>0</v>
      </c>
      <c r="BQ78">
        <v>1</v>
      </c>
      <c r="BR78" t="s">
        <v>116</v>
      </c>
      <c r="BS78">
        <v>430</v>
      </c>
      <c r="BT78">
        <v>13915</v>
      </c>
      <c r="BU78">
        <f>SUM(Flats_Data_limpia[[#This Row],[AC]:[Bed]])</f>
        <v>19</v>
      </c>
      <c r="BV78">
        <f>SUM(Flats_Data_limpia[[#This Row],[Servant_Room]:[gym]])</f>
        <v>14</v>
      </c>
      <c r="BW78">
        <f>SUM(Flats_Data_limpia[[#This Row],[Hospital]:[Hotel]])</f>
        <v>5</v>
      </c>
    </row>
    <row r="79" spans="1:75" x14ac:dyDescent="0.35">
      <c r="A79" t="s">
        <v>130</v>
      </c>
      <c r="B79" t="s">
        <v>131</v>
      </c>
      <c r="C79" t="str">
        <f t="shared" si="2"/>
        <v>Ciudad de Gurgaon</v>
      </c>
      <c r="D79" s="1">
        <f t="shared" si="3"/>
        <v>240000</v>
      </c>
      <c r="E79" s="1">
        <v>17391</v>
      </c>
      <c r="F79" t="s">
        <v>106</v>
      </c>
      <c r="G79" t="s">
        <v>78</v>
      </c>
      <c r="H79">
        <v>46</v>
      </c>
      <c r="I79">
        <v>1.3800241504226299E-2</v>
      </c>
      <c r="J79">
        <v>900</v>
      </c>
      <c r="K79">
        <v>1200</v>
      </c>
      <c r="L79">
        <v>1380</v>
      </c>
      <c r="M79">
        <v>2</v>
      </c>
      <c r="N79">
        <v>2</v>
      </c>
      <c r="O79">
        <v>2</v>
      </c>
      <c r="P79">
        <v>2</v>
      </c>
      <c r="Q79" t="str">
        <f>IF(Flats_Data_limpia[[#This Row],[BHK]]&gt;=3,"plurifamiliar","unifamiliar")</f>
        <v>unifamiliar</v>
      </c>
      <c r="R79">
        <v>18</v>
      </c>
      <c r="S79">
        <v>8</v>
      </c>
      <c r="T79">
        <v>0</v>
      </c>
      <c r="U79">
        <v>0</v>
      </c>
      <c r="V79">
        <v>0</v>
      </c>
      <c r="W79">
        <v>0</v>
      </c>
      <c r="X79">
        <v>1</v>
      </c>
      <c r="Y79">
        <v>0</v>
      </c>
      <c r="Z79">
        <v>1</v>
      </c>
      <c r="AA79">
        <v>0</v>
      </c>
      <c r="AB79">
        <v>1</v>
      </c>
      <c r="AC79">
        <v>0</v>
      </c>
      <c r="AD79">
        <v>1</v>
      </c>
      <c r="AE79">
        <v>1</v>
      </c>
      <c r="AF79">
        <v>1</v>
      </c>
      <c r="AG79">
        <v>1</v>
      </c>
      <c r="AH79">
        <v>1</v>
      </c>
      <c r="AI79">
        <v>1</v>
      </c>
      <c r="AJ79">
        <v>1</v>
      </c>
      <c r="AK79">
        <v>1</v>
      </c>
      <c r="AL79">
        <v>1</v>
      </c>
      <c r="AM79">
        <v>1</v>
      </c>
      <c r="AN79">
        <v>0</v>
      </c>
      <c r="AO79">
        <v>1</v>
      </c>
      <c r="AP79">
        <v>1</v>
      </c>
      <c r="AQ79">
        <v>0</v>
      </c>
      <c r="AR79">
        <v>0</v>
      </c>
      <c r="AS79">
        <v>0</v>
      </c>
      <c r="AT79">
        <v>1</v>
      </c>
      <c r="AU79">
        <v>1</v>
      </c>
      <c r="AV79">
        <v>0</v>
      </c>
      <c r="AW79">
        <v>1</v>
      </c>
      <c r="AX79">
        <v>0</v>
      </c>
      <c r="AY79">
        <v>0</v>
      </c>
      <c r="AZ79">
        <v>2</v>
      </c>
      <c r="BA79">
        <v>1</v>
      </c>
      <c r="BB79">
        <v>1</v>
      </c>
      <c r="BC79">
        <v>1</v>
      </c>
      <c r="BD79">
        <v>0</v>
      </c>
      <c r="BE79">
        <v>0</v>
      </c>
      <c r="BF79">
        <v>1</v>
      </c>
      <c r="BG79">
        <v>0</v>
      </c>
      <c r="BH79">
        <v>0</v>
      </c>
      <c r="BI79">
        <v>0</v>
      </c>
      <c r="BJ79">
        <v>0</v>
      </c>
      <c r="BK79">
        <v>1</v>
      </c>
      <c r="BL79">
        <v>2</v>
      </c>
      <c r="BM79">
        <v>0</v>
      </c>
      <c r="BN79">
        <v>0</v>
      </c>
      <c r="BO79">
        <v>0</v>
      </c>
      <c r="BP79">
        <v>0</v>
      </c>
      <c r="BQ79">
        <v>1</v>
      </c>
      <c r="BR79" t="s">
        <v>116</v>
      </c>
      <c r="BS79">
        <v>240</v>
      </c>
      <c r="BT79">
        <v>17391</v>
      </c>
      <c r="BU79">
        <f>SUM(Flats_Data_limpia[[#This Row],[AC]:[Bed]])</f>
        <v>9</v>
      </c>
      <c r="BV79">
        <f>SUM(Flats_Data_limpia[[#This Row],[Servant_Room]:[gym]])</f>
        <v>13</v>
      </c>
      <c r="BW79">
        <f>SUM(Flats_Data_limpia[[#This Row],[Hospital]:[Hotel]])</f>
        <v>5</v>
      </c>
    </row>
    <row r="80" spans="1:75" x14ac:dyDescent="0.35">
      <c r="A80" t="s">
        <v>130</v>
      </c>
      <c r="B80" t="s">
        <v>131</v>
      </c>
      <c r="C80" t="str">
        <f t="shared" si="2"/>
        <v>Ciudad de Gurgaon</v>
      </c>
      <c r="D80" s="1">
        <f t="shared" si="3"/>
        <v>199000</v>
      </c>
      <c r="E80" s="1">
        <v>14420</v>
      </c>
      <c r="F80" t="s">
        <v>103</v>
      </c>
      <c r="G80" t="s">
        <v>93</v>
      </c>
      <c r="H80">
        <v>8</v>
      </c>
      <c r="I80">
        <v>1.3800277392510401E-2</v>
      </c>
      <c r="J80">
        <v>1280</v>
      </c>
      <c r="K80">
        <v>1285</v>
      </c>
      <c r="L80">
        <v>1380</v>
      </c>
      <c r="M80">
        <v>2</v>
      </c>
      <c r="N80">
        <v>2</v>
      </c>
      <c r="O80">
        <v>2</v>
      </c>
      <c r="P80">
        <v>2</v>
      </c>
      <c r="Q80" t="str">
        <f>IF(Flats_Data_limpia[[#This Row],[BHK]]&gt;=3,"plurifamiliar","unifamiliar")</f>
        <v>unifamiliar</v>
      </c>
      <c r="R80">
        <v>20</v>
      </c>
      <c r="S80">
        <v>9</v>
      </c>
      <c r="T80">
        <v>1</v>
      </c>
      <c r="U80">
        <v>1</v>
      </c>
      <c r="V80">
        <v>1</v>
      </c>
      <c r="W80">
        <v>0</v>
      </c>
      <c r="X80">
        <v>0</v>
      </c>
      <c r="Y80">
        <v>0</v>
      </c>
      <c r="Z80">
        <v>1</v>
      </c>
      <c r="AA80">
        <v>0</v>
      </c>
      <c r="AB80">
        <v>0</v>
      </c>
      <c r="AC80">
        <v>0</v>
      </c>
      <c r="AD80">
        <v>1</v>
      </c>
      <c r="AE80">
        <v>0</v>
      </c>
      <c r="AF80">
        <v>0</v>
      </c>
      <c r="AG80">
        <v>0</v>
      </c>
      <c r="AH80">
        <v>0</v>
      </c>
      <c r="AI80">
        <v>1</v>
      </c>
      <c r="AJ80">
        <v>1</v>
      </c>
      <c r="AK80">
        <v>0</v>
      </c>
      <c r="AL80">
        <v>0</v>
      </c>
      <c r="AM80">
        <v>0</v>
      </c>
      <c r="AN80">
        <v>0</v>
      </c>
      <c r="AO80">
        <v>1</v>
      </c>
      <c r="AP80">
        <v>1</v>
      </c>
      <c r="AQ80">
        <v>0</v>
      </c>
      <c r="AR80">
        <v>0</v>
      </c>
      <c r="AS80">
        <v>0</v>
      </c>
      <c r="AT80">
        <v>1</v>
      </c>
      <c r="AU80">
        <v>1</v>
      </c>
      <c r="AV80">
        <v>0</v>
      </c>
      <c r="AW80">
        <v>1</v>
      </c>
      <c r="AX80">
        <v>0</v>
      </c>
      <c r="AY80">
        <v>1</v>
      </c>
      <c r="AZ80">
        <v>1</v>
      </c>
      <c r="BA80">
        <v>1</v>
      </c>
      <c r="BB80">
        <v>0</v>
      </c>
      <c r="BC80">
        <v>0</v>
      </c>
      <c r="BD80">
        <v>1</v>
      </c>
      <c r="BE80">
        <v>1</v>
      </c>
      <c r="BF80">
        <v>0</v>
      </c>
      <c r="BG80">
        <v>0</v>
      </c>
      <c r="BH80">
        <v>0</v>
      </c>
      <c r="BI80">
        <v>0</v>
      </c>
      <c r="BJ80">
        <v>0</v>
      </c>
      <c r="BK80">
        <v>0</v>
      </c>
      <c r="BL80">
        <v>1</v>
      </c>
      <c r="BM80">
        <v>0</v>
      </c>
      <c r="BN80">
        <v>0</v>
      </c>
      <c r="BO80">
        <v>0</v>
      </c>
      <c r="BP80">
        <v>0</v>
      </c>
      <c r="BQ80">
        <v>0</v>
      </c>
      <c r="BR80" t="s">
        <v>79</v>
      </c>
      <c r="BS80">
        <v>199</v>
      </c>
      <c r="BT80">
        <v>14420</v>
      </c>
      <c r="BU80">
        <f>SUM(Flats_Data_limpia[[#This Row],[AC]:[Bed]])</f>
        <v>6</v>
      </c>
      <c r="BV80">
        <f>SUM(Flats_Data_limpia[[#This Row],[Servant_Room]:[gym]])</f>
        <v>7</v>
      </c>
      <c r="BW80">
        <f>SUM(Flats_Data_limpia[[#This Row],[Hospital]:[Hotel]])</f>
        <v>5</v>
      </c>
    </row>
    <row r="81" spans="1:75" x14ac:dyDescent="0.35">
      <c r="A81" t="s">
        <v>130</v>
      </c>
      <c r="B81" t="s">
        <v>131</v>
      </c>
      <c r="C81" t="str">
        <f t="shared" si="2"/>
        <v>Ciudad de Gurgaon</v>
      </c>
      <c r="D81" s="1">
        <f t="shared" si="3"/>
        <v>199000</v>
      </c>
      <c r="E81" s="1">
        <v>15546</v>
      </c>
      <c r="F81" t="s">
        <v>103</v>
      </c>
      <c r="G81" t="s">
        <v>93</v>
      </c>
      <c r="H81">
        <v>28</v>
      </c>
      <c r="I81">
        <v>1.2800720442557499E-2</v>
      </c>
      <c r="J81">
        <v>1280</v>
      </c>
      <c r="K81">
        <v>1285</v>
      </c>
      <c r="L81">
        <v>1380</v>
      </c>
      <c r="M81">
        <v>2</v>
      </c>
      <c r="N81">
        <v>2</v>
      </c>
      <c r="O81">
        <v>2</v>
      </c>
      <c r="P81">
        <v>2</v>
      </c>
      <c r="Q81" t="str">
        <f>IF(Flats_Data_limpia[[#This Row],[BHK]]&gt;=3,"plurifamiliar","unifamiliar")</f>
        <v>unifamiliar</v>
      </c>
      <c r="R81">
        <v>20</v>
      </c>
      <c r="S81">
        <v>9</v>
      </c>
      <c r="T81">
        <v>0</v>
      </c>
      <c r="U81">
        <v>0</v>
      </c>
      <c r="V81">
        <v>0</v>
      </c>
      <c r="W81">
        <v>0</v>
      </c>
      <c r="X81">
        <v>0</v>
      </c>
      <c r="Y81">
        <v>0</v>
      </c>
      <c r="Z81">
        <v>1</v>
      </c>
      <c r="AA81">
        <v>0</v>
      </c>
      <c r="AB81">
        <v>0</v>
      </c>
      <c r="AC81">
        <v>0</v>
      </c>
      <c r="AD81">
        <v>1</v>
      </c>
      <c r="AE81">
        <v>0</v>
      </c>
      <c r="AF81">
        <v>1</v>
      </c>
      <c r="AG81">
        <v>1</v>
      </c>
      <c r="AH81">
        <v>1</v>
      </c>
      <c r="AI81">
        <v>1</v>
      </c>
      <c r="AJ81">
        <v>1</v>
      </c>
      <c r="AK81">
        <v>1</v>
      </c>
      <c r="AL81">
        <v>0</v>
      </c>
      <c r="AM81">
        <v>0</v>
      </c>
      <c r="AN81">
        <v>0</v>
      </c>
      <c r="AO81">
        <v>1</v>
      </c>
      <c r="AP81">
        <v>1</v>
      </c>
      <c r="AQ81">
        <v>0</v>
      </c>
      <c r="AR81">
        <v>0</v>
      </c>
      <c r="AS81">
        <v>0</v>
      </c>
      <c r="AT81">
        <v>1</v>
      </c>
      <c r="AU81">
        <v>1</v>
      </c>
      <c r="AV81">
        <v>0</v>
      </c>
      <c r="AW81">
        <v>1</v>
      </c>
      <c r="AX81">
        <v>0</v>
      </c>
      <c r="AY81">
        <v>0</v>
      </c>
      <c r="AZ81">
        <v>1</v>
      </c>
      <c r="BA81">
        <v>0</v>
      </c>
      <c r="BB81">
        <v>0</v>
      </c>
      <c r="BC81">
        <v>0</v>
      </c>
      <c r="BD81">
        <v>0</v>
      </c>
      <c r="BE81">
        <v>0</v>
      </c>
      <c r="BF81">
        <v>0</v>
      </c>
      <c r="BG81">
        <v>0</v>
      </c>
      <c r="BH81">
        <v>0</v>
      </c>
      <c r="BI81">
        <v>0</v>
      </c>
      <c r="BJ81">
        <v>0</v>
      </c>
      <c r="BK81">
        <v>0</v>
      </c>
      <c r="BL81">
        <v>1</v>
      </c>
      <c r="BM81">
        <v>0</v>
      </c>
      <c r="BN81">
        <v>0</v>
      </c>
      <c r="BO81">
        <v>0</v>
      </c>
      <c r="BP81">
        <v>0</v>
      </c>
      <c r="BQ81">
        <v>0</v>
      </c>
      <c r="BR81" t="s">
        <v>79</v>
      </c>
      <c r="BS81">
        <v>199</v>
      </c>
      <c r="BT81">
        <v>15546</v>
      </c>
      <c r="BU81">
        <f>SUM(Flats_Data_limpia[[#This Row],[AC]:[Bed]])</f>
        <v>2</v>
      </c>
      <c r="BV81">
        <f>SUM(Flats_Data_limpia[[#This Row],[Servant_Room]:[gym]])</f>
        <v>8</v>
      </c>
      <c r="BW81">
        <f>SUM(Flats_Data_limpia[[#This Row],[Hospital]:[Hotel]])</f>
        <v>5</v>
      </c>
    </row>
    <row r="82" spans="1:75" x14ac:dyDescent="0.35">
      <c r="A82" t="s">
        <v>130</v>
      </c>
      <c r="B82" t="s">
        <v>131</v>
      </c>
      <c r="C82" t="str">
        <f t="shared" si="2"/>
        <v>Ciudad de Gurgaon</v>
      </c>
      <c r="D82" s="1">
        <f t="shared" si="3"/>
        <v>350000</v>
      </c>
      <c r="E82" s="1">
        <v>19444</v>
      </c>
      <c r="F82" t="s">
        <v>82</v>
      </c>
      <c r="G82" t="s">
        <v>93</v>
      </c>
      <c r="H82">
        <v>0</v>
      </c>
      <c r="I82">
        <v>1.8000411437975702E-2</v>
      </c>
      <c r="J82">
        <v>1800</v>
      </c>
      <c r="M82">
        <v>3</v>
      </c>
      <c r="N82">
        <v>4</v>
      </c>
      <c r="O82">
        <v>3</v>
      </c>
      <c r="P82">
        <v>3</v>
      </c>
      <c r="Q82" t="str">
        <f>IF(Flats_Data_limpia[[#This Row],[BHK]]&gt;=3,"plurifamiliar","unifamiliar")</f>
        <v>plurifamiliar</v>
      </c>
      <c r="R82">
        <v>18</v>
      </c>
      <c r="S82">
        <v>8</v>
      </c>
      <c r="T82">
        <v>1</v>
      </c>
      <c r="U82">
        <v>0</v>
      </c>
      <c r="V82">
        <v>0</v>
      </c>
      <c r="W82">
        <v>0</v>
      </c>
      <c r="AO82">
        <v>1</v>
      </c>
      <c r="AP82">
        <v>1</v>
      </c>
      <c r="AQ82">
        <v>0</v>
      </c>
      <c r="AR82">
        <v>0</v>
      </c>
      <c r="AS82">
        <v>0</v>
      </c>
      <c r="AT82">
        <v>1</v>
      </c>
      <c r="AU82">
        <v>1</v>
      </c>
      <c r="AV82">
        <v>0</v>
      </c>
      <c r="AW82">
        <v>1</v>
      </c>
      <c r="AX82">
        <v>0</v>
      </c>
      <c r="AY82">
        <v>4</v>
      </c>
      <c r="AZ82">
        <v>2</v>
      </c>
      <c r="BA82">
        <v>1</v>
      </c>
      <c r="BB82">
        <v>0</v>
      </c>
      <c r="BC82">
        <v>0</v>
      </c>
      <c r="BD82">
        <v>0</v>
      </c>
      <c r="BE82">
        <v>0</v>
      </c>
      <c r="BF82">
        <v>0</v>
      </c>
      <c r="BG82">
        <v>0</v>
      </c>
      <c r="BH82">
        <v>0</v>
      </c>
      <c r="BI82">
        <v>0</v>
      </c>
      <c r="BJ82">
        <v>0</v>
      </c>
      <c r="BK82">
        <v>0</v>
      </c>
      <c r="BL82">
        <v>4</v>
      </c>
      <c r="BM82">
        <v>0</v>
      </c>
      <c r="BN82">
        <v>0</v>
      </c>
      <c r="BO82">
        <v>0</v>
      </c>
      <c r="BP82">
        <v>0</v>
      </c>
      <c r="BQ82">
        <v>2</v>
      </c>
      <c r="BR82" t="s">
        <v>94</v>
      </c>
      <c r="BS82">
        <v>350</v>
      </c>
      <c r="BT82">
        <v>19444</v>
      </c>
      <c r="BU82">
        <f>SUM(Flats_Data_limpia[[#This Row],[AC]:[Bed]])</f>
        <v>11</v>
      </c>
      <c r="BV82">
        <f>SUM(Flats_Data_limpia[[#This Row],[Servant_Room]:[gym]])</f>
        <v>1</v>
      </c>
      <c r="BW82">
        <f>SUM(Flats_Data_limpia[[#This Row],[Hospital]:[Hotel]])</f>
        <v>5</v>
      </c>
    </row>
    <row r="83" spans="1:75" x14ac:dyDescent="0.35">
      <c r="A83" t="s">
        <v>130</v>
      </c>
      <c r="B83" t="s">
        <v>131</v>
      </c>
      <c r="C83" t="str">
        <f t="shared" si="2"/>
        <v>Ciudad de Gurgaon</v>
      </c>
      <c r="D83" s="1">
        <f t="shared" si="3"/>
        <v>399000</v>
      </c>
      <c r="E83" s="1">
        <v>12912</v>
      </c>
      <c r="F83" t="s">
        <v>86</v>
      </c>
      <c r="G83" t="s">
        <v>93</v>
      </c>
      <c r="H83">
        <v>46</v>
      </c>
      <c r="I83">
        <v>3.0901486988847499E-2</v>
      </c>
      <c r="L83">
        <v>3090</v>
      </c>
      <c r="M83">
        <v>3</v>
      </c>
      <c r="N83">
        <v>5</v>
      </c>
      <c r="O83">
        <v>3</v>
      </c>
      <c r="P83">
        <v>3</v>
      </c>
      <c r="Q83" t="str">
        <f>IF(Flats_Data_limpia[[#This Row],[BHK]]&gt;=3,"plurifamiliar","unifamiliar")</f>
        <v>plurifamiliar</v>
      </c>
      <c r="R83">
        <v>16</v>
      </c>
      <c r="S83">
        <v>3</v>
      </c>
      <c r="T83">
        <v>1</v>
      </c>
      <c r="U83">
        <v>0</v>
      </c>
      <c r="V83">
        <v>0</v>
      </c>
      <c r="W83">
        <v>0</v>
      </c>
      <c r="X83">
        <v>1</v>
      </c>
      <c r="Y83">
        <v>1</v>
      </c>
      <c r="Z83">
        <v>1</v>
      </c>
      <c r="AA83">
        <v>0</v>
      </c>
      <c r="AB83">
        <v>1</v>
      </c>
      <c r="AC83">
        <v>1</v>
      </c>
      <c r="AD83">
        <v>1</v>
      </c>
      <c r="AE83">
        <v>1</v>
      </c>
      <c r="AF83">
        <v>1</v>
      </c>
      <c r="AG83">
        <v>0</v>
      </c>
      <c r="AH83">
        <v>1</v>
      </c>
      <c r="AI83">
        <v>1</v>
      </c>
      <c r="AJ83">
        <v>0</v>
      </c>
      <c r="AK83">
        <v>1</v>
      </c>
      <c r="AL83">
        <v>1</v>
      </c>
      <c r="AM83">
        <v>1</v>
      </c>
      <c r="AN83">
        <v>0</v>
      </c>
      <c r="AO83">
        <v>1</v>
      </c>
      <c r="AP83">
        <v>1</v>
      </c>
      <c r="AQ83">
        <v>0</v>
      </c>
      <c r="AR83">
        <v>0</v>
      </c>
      <c r="AS83">
        <v>0</v>
      </c>
      <c r="AT83">
        <v>1</v>
      </c>
      <c r="AU83">
        <v>1</v>
      </c>
      <c r="AV83">
        <v>0</v>
      </c>
      <c r="AW83">
        <v>1</v>
      </c>
      <c r="AX83">
        <v>0</v>
      </c>
      <c r="AY83">
        <v>4</v>
      </c>
      <c r="AZ83">
        <v>0</v>
      </c>
      <c r="BA83">
        <v>1</v>
      </c>
      <c r="BB83">
        <v>1</v>
      </c>
      <c r="BC83">
        <v>0</v>
      </c>
      <c r="BD83">
        <v>0</v>
      </c>
      <c r="BE83">
        <v>0</v>
      </c>
      <c r="BF83">
        <v>1</v>
      </c>
      <c r="BG83">
        <v>0</v>
      </c>
      <c r="BH83">
        <v>0</v>
      </c>
      <c r="BI83">
        <v>0</v>
      </c>
      <c r="BJ83">
        <v>0</v>
      </c>
      <c r="BK83">
        <v>0</v>
      </c>
      <c r="BL83">
        <v>4</v>
      </c>
      <c r="BM83">
        <v>0</v>
      </c>
      <c r="BN83">
        <v>0</v>
      </c>
      <c r="BO83">
        <v>0</v>
      </c>
      <c r="BP83">
        <v>0</v>
      </c>
      <c r="BQ83">
        <v>1</v>
      </c>
      <c r="BR83" t="s">
        <v>116</v>
      </c>
      <c r="BS83">
        <v>399</v>
      </c>
      <c r="BT83">
        <v>12912</v>
      </c>
      <c r="BU83">
        <f>SUM(Flats_Data_limpia[[#This Row],[AC]:[Bed]])</f>
        <v>11</v>
      </c>
      <c r="BV83">
        <f>SUM(Flats_Data_limpia[[#This Row],[Servant_Room]:[gym]])</f>
        <v>14</v>
      </c>
      <c r="BW83">
        <f>SUM(Flats_Data_limpia[[#This Row],[Hospital]:[Hotel]])</f>
        <v>5</v>
      </c>
    </row>
    <row r="84" spans="1:75" x14ac:dyDescent="0.35">
      <c r="A84" t="s">
        <v>130</v>
      </c>
      <c r="B84" t="s">
        <v>131</v>
      </c>
      <c r="C84" t="str">
        <f t="shared" si="2"/>
        <v>Ciudad de Gurgaon</v>
      </c>
      <c r="D84" s="1">
        <f t="shared" si="3"/>
        <v>320000</v>
      </c>
      <c r="E84" s="1">
        <v>11500</v>
      </c>
      <c r="F84" t="s">
        <v>103</v>
      </c>
      <c r="G84" t="s">
        <v>93</v>
      </c>
      <c r="H84">
        <v>22</v>
      </c>
      <c r="I84">
        <v>2.7826086956521699E-2</v>
      </c>
      <c r="L84">
        <v>2781</v>
      </c>
      <c r="M84">
        <v>3</v>
      </c>
      <c r="N84">
        <v>4</v>
      </c>
      <c r="O84">
        <v>3</v>
      </c>
      <c r="P84">
        <v>3</v>
      </c>
      <c r="Q84" t="str">
        <f>IF(Flats_Data_limpia[[#This Row],[BHK]]&gt;=3,"plurifamiliar","unifamiliar")</f>
        <v>plurifamiliar</v>
      </c>
      <c r="R84">
        <v>20</v>
      </c>
      <c r="S84">
        <v>2</v>
      </c>
      <c r="T84">
        <v>0</v>
      </c>
      <c r="U84">
        <v>0</v>
      </c>
      <c r="V84">
        <v>0</v>
      </c>
      <c r="W84">
        <v>0</v>
      </c>
      <c r="X84">
        <v>0</v>
      </c>
      <c r="Y84">
        <v>0</v>
      </c>
      <c r="Z84">
        <v>1</v>
      </c>
      <c r="AA84">
        <v>0</v>
      </c>
      <c r="AB84">
        <v>0</v>
      </c>
      <c r="AC84">
        <v>0</v>
      </c>
      <c r="AD84">
        <v>1</v>
      </c>
      <c r="AE84">
        <v>0</v>
      </c>
      <c r="AF84">
        <v>1</v>
      </c>
      <c r="AG84">
        <v>0</v>
      </c>
      <c r="AH84">
        <v>1</v>
      </c>
      <c r="AI84">
        <v>1</v>
      </c>
      <c r="AJ84">
        <v>1</v>
      </c>
      <c r="AK84">
        <v>1</v>
      </c>
      <c r="AL84">
        <v>0</v>
      </c>
      <c r="AM84">
        <v>0</v>
      </c>
      <c r="AN84">
        <v>0</v>
      </c>
      <c r="AO84">
        <v>1</v>
      </c>
      <c r="AP84">
        <v>1</v>
      </c>
      <c r="AQ84">
        <v>0</v>
      </c>
      <c r="AR84">
        <v>0</v>
      </c>
      <c r="AS84">
        <v>0</v>
      </c>
      <c r="AT84">
        <v>1</v>
      </c>
      <c r="AU84">
        <v>1</v>
      </c>
      <c r="AV84">
        <v>0</v>
      </c>
      <c r="AW84">
        <v>1</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t="s">
        <v>79</v>
      </c>
      <c r="BS84">
        <v>320</v>
      </c>
      <c r="BT84">
        <v>11500</v>
      </c>
      <c r="BU84">
        <f>SUM(Flats_Data_limpia[[#This Row],[AC]:[Bed]])</f>
        <v>0</v>
      </c>
      <c r="BV84">
        <f>SUM(Flats_Data_limpia[[#This Row],[Servant_Room]:[gym]])</f>
        <v>7</v>
      </c>
      <c r="BW84">
        <f>SUM(Flats_Data_limpia[[#This Row],[Hospital]:[Hotel]])</f>
        <v>5</v>
      </c>
    </row>
    <row r="85" spans="1:75" x14ac:dyDescent="0.35">
      <c r="A85" t="s">
        <v>130</v>
      </c>
      <c r="B85" t="s">
        <v>131</v>
      </c>
      <c r="C85" t="str">
        <f t="shared" si="2"/>
        <v>Ciudad de Gurgaon</v>
      </c>
      <c r="D85" s="1">
        <f t="shared" si="3"/>
        <v>279000</v>
      </c>
      <c r="E85" s="1">
        <v>15000</v>
      </c>
      <c r="F85" t="s">
        <v>82</v>
      </c>
      <c r="G85" t="s">
        <v>93</v>
      </c>
      <c r="H85">
        <v>62</v>
      </c>
      <c r="I85">
        <v>1.8599999999999998E-2</v>
      </c>
      <c r="J85">
        <v>1300</v>
      </c>
      <c r="L85">
        <v>1860</v>
      </c>
      <c r="M85">
        <v>3</v>
      </c>
      <c r="N85">
        <v>3</v>
      </c>
      <c r="O85">
        <v>3</v>
      </c>
      <c r="P85">
        <v>3</v>
      </c>
      <c r="Q85" t="str">
        <f>IF(Flats_Data_limpia[[#This Row],[BHK]]&gt;=3,"plurifamiliar","unifamiliar")</f>
        <v>plurifamiliar</v>
      </c>
      <c r="R85">
        <v>20</v>
      </c>
      <c r="S85">
        <v>13</v>
      </c>
      <c r="T85">
        <v>0</v>
      </c>
      <c r="U85">
        <v>0</v>
      </c>
      <c r="V85">
        <v>0</v>
      </c>
      <c r="W85">
        <v>0</v>
      </c>
      <c r="X85">
        <v>1</v>
      </c>
      <c r="Y85">
        <v>1</v>
      </c>
      <c r="Z85">
        <v>1</v>
      </c>
      <c r="AA85">
        <v>0</v>
      </c>
      <c r="AB85">
        <v>1</v>
      </c>
      <c r="AC85">
        <v>1</v>
      </c>
      <c r="AD85">
        <v>1</v>
      </c>
      <c r="AE85">
        <v>1</v>
      </c>
      <c r="AF85">
        <v>1</v>
      </c>
      <c r="AG85">
        <v>1</v>
      </c>
      <c r="AH85">
        <v>1</v>
      </c>
      <c r="AI85">
        <v>1</v>
      </c>
      <c r="AJ85">
        <v>1</v>
      </c>
      <c r="AK85">
        <v>1</v>
      </c>
      <c r="AL85">
        <v>1</v>
      </c>
      <c r="AM85">
        <v>1</v>
      </c>
      <c r="AN85">
        <v>1</v>
      </c>
      <c r="AO85">
        <v>1</v>
      </c>
      <c r="AP85">
        <v>1</v>
      </c>
      <c r="AQ85">
        <v>0</v>
      </c>
      <c r="AR85">
        <v>0</v>
      </c>
      <c r="AS85">
        <v>0</v>
      </c>
      <c r="AT85">
        <v>1</v>
      </c>
      <c r="AU85">
        <v>1</v>
      </c>
      <c r="AV85">
        <v>0</v>
      </c>
      <c r="AW85">
        <v>1</v>
      </c>
      <c r="AX85">
        <v>0</v>
      </c>
      <c r="AY85">
        <v>3</v>
      </c>
      <c r="AZ85">
        <v>4</v>
      </c>
      <c r="BA85">
        <v>1</v>
      </c>
      <c r="BB85">
        <v>1</v>
      </c>
      <c r="BC85">
        <v>1</v>
      </c>
      <c r="BD85">
        <v>0</v>
      </c>
      <c r="BE85">
        <v>0</v>
      </c>
      <c r="BF85">
        <v>1</v>
      </c>
      <c r="BG85">
        <v>0</v>
      </c>
      <c r="BH85">
        <v>0</v>
      </c>
      <c r="BI85">
        <v>0</v>
      </c>
      <c r="BJ85">
        <v>0</v>
      </c>
      <c r="BK85">
        <v>1</v>
      </c>
      <c r="BL85">
        <v>4</v>
      </c>
      <c r="BM85">
        <v>0</v>
      </c>
      <c r="BN85">
        <v>0</v>
      </c>
      <c r="BO85">
        <v>0</v>
      </c>
      <c r="BP85">
        <v>0</v>
      </c>
      <c r="BQ85">
        <v>1</v>
      </c>
      <c r="BR85" t="s">
        <v>116</v>
      </c>
      <c r="BS85">
        <v>279</v>
      </c>
      <c r="BT85">
        <v>15000</v>
      </c>
      <c r="BU85">
        <f>SUM(Flats_Data_limpia[[#This Row],[AC]:[Bed]])</f>
        <v>16</v>
      </c>
      <c r="BV85">
        <f>SUM(Flats_Data_limpia[[#This Row],[Servant_Room]:[gym]])</f>
        <v>15</v>
      </c>
      <c r="BW85">
        <f>SUM(Flats_Data_limpia[[#This Row],[Hospital]:[Hotel]])</f>
        <v>5</v>
      </c>
    </row>
    <row r="86" spans="1:75" x14ac:dyDescent="0.35">
      <c r="A86" t="s">
        <v>130</v>
      </c>
      <c r="B86" t="s">
        <v>131</v>
      </c>
      <c r="C86" t="str">
        <f t="shared" si="2"/>
        <v>Ciudad de Gurgaon</v>
      </c>
      <c r="D86" s="1">
        <f t="shared" si="3"/>
        <v>175000</v>
      </c>
      <c r="E86" s="1">
        <v>12700</v>
      </c>
      <c r="F86" t="s">
        <v>86</v>
      </c>
      <c r="G86" t="s">
        <v>132</v>
      </c>
      <c r="H86">
        <v>27</v>
      </c>
      <c r="I86">
        <v>1.3779527559055101E-2</v>
      </c>
      <c r="L86">
        <v>1380</v>
      </c>
      <c r="M86">
        <v>2</v>
      </c>
      <c r="N86">
        <v>2</v>
      </c>
      <c r="O86">
        <v>2</v>
      </c>
      <c r="P86">
        <v>2</v>
      </c>
      <c r="Q86" t="str">
        <f>IF(Flats_Data_limpia[[#This Row],[BHK]]&gt;=3,"plurifamiliar","unifamiliar")</f>
        <v>unifamiliar</v>
      </c>
      <c r="R86">
        <v>20</v>
      </c>
      <c r="S86">
        <v>11</v>
      </c>
      <c r="T86">
        <v>0</v>
      </c>
      <c r="U86">
        <v>0</v>
      </c>
      <c r="V86">
        <v>0</v>
      </c>
      <c r="W86">
        <v>0</v>
      </c>
      <c r="X86">
        <v>1</v>
      </c>
      <c r="Y86">
        <v>0</v>
      </c>
      <c r="Z86">
        <v>1</v>
      </c>
      <c r="AA86">
        <v>0</v>
      </c>
      <c r="AB86">
        <v>0</v>
      </c>
      <c r="AC86">
        <v>1</v>
      </c>
      <c r="AD86">
        <v>1</v>
      </c>
      <c r="AE86">
        <v>1</v>
      </c>
      <c r="AF86">
        <v>0</v>
      </c>
      <c r="AG86">
        <v>0</v>
      </c>
      <c r="AH86">
        <v>0</v>
      </c>
      <c r="AI86">
        <v>1</v>
      </c>
      <c r="AJ86">
        <v>1</v>
      </c>
      <c r="AK86">
        <v>0</v>
      </c>
      <c r="AL86">
        <v>1</v>
      </c>
      <c r="AM86">
        <v>1</v>
      </c>
      <c r="AN86">
        <v>1</v>
      </c>
      <c r="AO86">
        <v>1</v>
      </c>
      <c r="AP86">
        <v>1</v>
      </c>
      <c r="AQ86">
        <v>0</v>
      </c>
      <c r="AR86">
        <v>0</v>
      </c>
      <c r="AS86">
        <v>0</v>
      </c>
      <c r="AT86">
        <v>1</v>
      </c>
      <c r="AU86">
        <v>1</v>
      </c>
      <c r="AV86">
        <v>0</v>
      </c>
      <c r="AW86">
        <v>1</v>
      </c>
      <c r="AX86">
        <v>0</v>
      </c>
      <c r="AY86">
        <v>4</v>
      </c>
      <c r="AZ86">
        <v>0</v>
      </c>
      <c r="BA86">
        <v>0</v>
      </c>
      <c r="BB86">
        <v>0</v>
      </c>
      <c r="BC86">
        <v>0</v>
      </c>
      <c r="BD86">
        <v>0</v>
      </c>
      <c r="BE86">
        <v>0</v>
      </c>
      <c r="BF86">
        <v>1</v>
      </c>
      <c r="BG86">
        <v>0</v>
      </c>
      <c r="BH86">
        <v>0</v>
      </c>
      <c r="BI86">
        <v>0</v>
      </c>
      <c r="BJ86">
        <v>0</v>
      </c>
      <c r="BK86">
        <v>0</v>
      </c>
      <c r="BL86">
        <v>0</v>
      </c>
      <c r="BM86">
        <v>0</v>
      </c>
      <c r="BN86">
        <v>0</v>
      </c>
      <c r="BO86">
        <v>0</v>
      </c>
      <c r="BP86">
        <v>0</v>
      </c>
      <c r="BQ86">
        <v>2</v>
      </c>
      <c r="BR86" t="s">
        <v>94</v>
      </c>
      <c r="BS86">
        <v>175</v>
      </c>
      <c r="BT86">
        <v>12700</v>
      </c>
      <c r="BU86">
        <f>SUM(Flats_Data_limpia[[#This Row],[AC]:[Bed]])</f>
        <v>5</v>
      </c>
      <c r="BV86">
        <f>SUM(Flats_Data_limpia[[#This Row],[Servant_Room]:[gym]])</f>
        <v>9</v>
      </c>
      <c r="BW86">
        <f>SUM(Flats_Data_limpia[[#This Row],[Hospital]:[Hotel]])</f>
        <v>5</v>
      </c>
    </row>
    <row r="87" spans="1:75" x14ac:dyDescent="0.35">
      <c r="A87" t="s">
        <v>133</v>
      </c>
      <c r="B87" t="s">
        <v>134</v>
      </c>
      <c r="C87" t="str">
        <f t="shared" si="2"/>
        <v>Distrito de Gurgaon</v>
      </c>
      <c r="D87" s="1">
        <f t="shared" si="3"/>
        <v>425000</v>
      </c>
      <c r="E87" s="1">
        <v>13281</v>
      </c>
      <c r="F87" t="s">
        <v>82</v>
      </c>
      <c r="G87" t="s">
        <v>90</v>
      </c>
      <c r="H87">
        <v>38</v>
      </c>
      <c r="I87">
        <v>3.2000602364279797E-2</v>
      </c>
      <c r="J87">
        <v>3156</v>
      </c>
      <c r="L87">
        <v>3200</v>
      </c>
      <c r="M87">
        <v>3</v>
      </c>
      <c r="N87">
        <v>4</v>
      </c>
      <c r="O87">
        <v>3</v>
      </c>
      <c r="P87">
        <v>3</v>
      </c>
      <c r="Q87" t="str">
        <f>IF(Flats_Data_limpia[[#This Row],[BHK]]&gt;=3,"plurifamiliar","unifamiliar")</f>
        <v>plurifamiliar</v>
      </c>
      <c r="R87">
        <v>9</v>
      </c>
      <c r="S87">
        <v>3</v>
      </c>
      <c r="T87">
        <v>1</v>
      </c>
      <c r="U87">
        <v>0</v>
      </c>
      <c r="V87">
        <v>0</v>
      </c>
      <c r="W87">
        <v>1</v>
      </c>
      <c r="X87">
        <v>1</v>
      </c>
      <c r="Y87">
        <v>1</v>
      </c>
      <c r="Z87">
        <v>0</v>
      </c>
      <c r="AA87">
        <v>1</v>
      </c>
      <c r="AB87">
        <v>0</v>
      </c>
      <c r="AC87">
        <v>1</v>
      </c>
      <c r="AD87">
        <v>1</v>
      </c>
      <c r="AE87">
        <v>1</v>
      </c>
      <c r="AF87">
        <v>1</v>
      </c>
      <c r="AG87">
        <v>1</v>
      </c>
      <c r="AH87">
        <v>0</v>
      </c>
      <c r="AI87">
        <v>1</v>
      </c>
      <c r="AJ87">
        <v>0</v>
      </c>
      <c r="AK87">
        <v>1</v>
      </c>
      <c r="AL87">
        <v>1</v>
      </c>
      <c r="AM87">
        <v>1</v>
      </c>
      <c r="AN87">
        <v>1</v>
      </c>
      <c r="AO87">
        <v>1</v>
      </c>
      <c r="AP87">
        <v>0</v>
      </c>
      <c r="AQ87">
        <v>1</v>
      </c>
      <c r="AR87">
        <v>1</v>
      </c>
      <c r="AS87">
        <v>1</v>
      </c>
      <c r="AT87">
        <v>0</v>
      </c>
      <c r="AU87">
        <v>0</v>
      </c>
      <c r="AV87">
        <v>1</v>
      </c>
      <c r="AW87">
        <v>0</v>
      </c>
      <c r="AX87">
        <v>1</v>
      </c>
      <c r="AY87">
        <v>0</v>
      </c>
      <c r="AZ87">
        <v>3</v>
      </c>
      <c r="BA87">
        <v>0</v>
      </c>
      <c r="BB87">
        <v>0</v>
      </c>
      <c r="BC87">
        <v>0</v>
      </c>
      <c r="BD87">
        <v>0</v>
      </c>
      <c r="BE87">
        <v>0</v>
      </c>
      <c r="BF87">
        <v>1</v>
      </c>
      <c r="BG87">
        <v>0</v>
      </c>
      <c r="BH87">
        <v>0</v>
      </c>
      <c r="BI87">
        <v>0</v>
      </c>
      <c r="BJ87">
        <v>0</v>
      </c>
      <c r="BK87">
        <v>0</v>
      </c>
      <c r="BL87">
        <v>3</v>
      </c>
      <c r="BM87">
        <v>0</v>
      </c>
      <c r="BN87">
        <v>0</v>
      </c>
      <c r="BO87">
        <v>0</v>
      </c>
      <c r="BP87">
        <v>0</v>
      </c>
      <c r="BQ87">
        <v>2</v>
      </c>
      <c r="BR87" t="s">
        <v>94</v>
      </c>
      <c r="BS87">
        <v>425</v>
      </c>
      <c r="BT87">
        <v>13281</v>
      </c>
      <c r="BU87">
        <f>SUM(Flats_Data_limpia[[#This Row],[AC]:[Bed]])</f>
        <v>7</v>
      </c>
      <c r="BV87">
        <f>SUM(Flats_Data_limpia[[#This Row],[Servant_Room]:[gym]])</f>
        <v>14</v>
      </c>
      <c r="BW87">
        <f>SUM(Flats_Data_limpia[[#This Row],[Hospital]:[Hotel]])</f>
        <v>6</v>
      </c>
    </row>
    <row r="88" spans="1:75" x14ac:dyDescent="0.35">
      <c r="A88" t="s">
        <v>133</v>
      </c>
      <c r="B88" t="s">
        <v>134</v>
      </c>
      <c r="C88" t="str">
        <f t="shared" si="2"/>
        <v>Distrito de Gurgaon</v>
      </c>
      <c r="D88" s="1">
        <f t="shared" si="3"/>
        <v>425000</v>
      </c>
      <c r="E88" s="1">
        <v>13281</v>
      </c>
      <c r="F88" t="s">
        <v>103</v>
      </c>
      <c r="G88" t="s">
        <v>90</v>
      </c>
      <c r="H88">
        <v>53</v>
      </c>
      <c r="I88">
        <v>3.2000602364279797E-2</v>
      </c>
      <c r="J88">
        <v>3156</v>
      </c>
      <c r="L88">
        <v>3200</v>
      </c>
      <c r="M88">
        <v>3</v>
      </c>
      <c r="N88">
        <v>4</v>
      </c>
      <c r="O88">
        <v>3</v>
      </c>
      <c r="P88">
        <v>3</v>
      </c>
      <c r="Q88" t="str">
        <f>IF(Flats_Data_limpia[[#This Row],[BHK]]&gt;=3,"plurifamiliar","unifamiliar")</f>
        <v>plurifamiliar</v>
      </c>
      <c r="R88">
        <v>9</v>
      </c>
      <c r="S88">
        <v>3</v>
      </c>
      <c r="T88">
        <v>1</v>
      </c>
      <c r="U88">
        <v>0</v>
      </c>
      <c r="V88">
        <v>1</v>
      </c>
      <c r="W88">
        <v>0</v>
      </c>
      <c r="X88">
        <v>1</v>
      </c>
      <c r="Y88">
        <v>1</v>
      </c>
      <c r="Z88">
        <v>1</v>
      </c>
      <c r="AA88">
        <v>1</v>
      </c>
      <c r="AB88">
        <v>0</v>
      </c>
      <c r="AC88">
        <v>1</v>
      </c>
      <c r="AD88">
        <v>1</v>
      </c>
      <c r="AE88">
        <v>1</v>
      </c>
      <c r="AF88">
        <v>1</v>
      </c>
      <c r="AG88">
        <v>1</v>
      </c>
      <c r="AH88">
        <v>1</v>
      </c>
      <c r="AI88">
        <v>1</v>
      </c>
      <c r="AJ88">
        <v>1</v>
      </c>
      <c r="AK88">
        <v>1</v>
      </c>
      <c r="AL88">
        <v>1</v>
      </c>
      <c r="AM88">
        <v>1</v>
      </c>
      <c r="AN88">
        <v>1</v>
      </c>
      <c r="AO88">
        <v>1</v>
      </c>
      <c r="AP88">
        <v>0</v>
      </c>
      <c r="AQ88">
        <v>1</v>
      </c>
      <c r="AR88">
        <v>1</v>
      </c>
      <c r="AS88">
        <v>1</v>
      </c>
      <c r="AT88">
        <v>0</v>
      </c>
      <c r="AU88">
        <v>0</v>
      </c>
      <c r="AV88">
        <v>1</v>
      </c>
      <c r="AW88">
        <v>0</v>
      </c>
      <c r="AX88">
        <v>1</v>
      </c>
      <c r="AY88">
        <v>5</v>
      </c>
      <c r="AZ88">
        <v>4</v>
      </c>
      <c r="BA88">
        <v>0</v>
      </c>
      <c r="BB88">
        <v>0</v>
      </c>
      <c r="BC88">
        <v>0</v>
      </c>
      <c r="BD88">
        <v>0</v>
      </c>
      <c r="BE88">
        <v>0</v>
      </c>
      <c r="BF88">
        <v>1</v>
      </c>
      <c r="BG88">
        <v>0</v>
      </c>
      <c r="BH88">
        <v>0</v>
      </c>
      <c r="BI88">
        <v>0</v>
      </c>
      <c r="BJ88">
        <v>0</v>
      </c>
      <c r="BK88">
        <v>0</v>
      </c>
      <c r="BL88">
        <v>4</v>
      </c>
      <c r="BM88">
        <v>0</v>
      </c>
      <c r="BN88">
        <v>0</v>
      </c>
      <c r="BO88">
        <v>0</v>
      </c>
      <c r="BP88">
        <v>0</v>
      </c>
      <c r="BQ88">
        <v>2</v>
      </c>
      <c r="BR88" t="s">
        <v>94</v>
      </c>
      <c r="BS88">
        <v>425</v>
      </c>
      <c r="BT88">
        <v>13281</v>
      </c>
      <c r="BU88">
        <f>SUM(Flats_Data_limpia[[#This Row],[AC]:[Bed]])</f>
        <v>14</v>
      </c>
      <c r="BV88">
        <f>SUM(Flats_Data_limpia[[#This Row],[Servant_Room]:[gym]])</f>
        <v>17</v>
      </c>
      <c r="BW88">
        <f>SUM(Flats_Data_limpia[[#This Row],[Hospital]:[Hotel]])</f>
        <v>6</v>
      </c>
    </row>
    <row r="89" spans="1:75" x14ac:dyDescent="0.35">
      <c r="A89" t="s">
        <v>133</v>
      </c>
      <c r="B89" t="s">
        <v>134</v>
      </c>
      <c r="C89" t="str">
        <f t="shared" si="2"/>
        <v>Distrito de Gurgaon</v>
      </c>
      <c r="D89" s="1">
        <f t="shared" si="3"/>
        <v>580000</v>
      </c>
      <c r="E89" s="1">
        <v>12500</v>
      </c>
      <c r="F89" t="s">
        <v>103</v>
      </c>
      <c r="G89" t="s">
        <v>90</v>
      </c>
      <c r="H89">
        <v>28</v>
      </c>
      <c r="I89">
        <v>4.6399999999999997E-2</v>
      </c>
      <c r="K89">
        <v>3700</v>
      </c>
      <c r="M89">
        <v>3</v>
      </c>
      <c r="N89">
        <v>4</v>
      </c>
      <c r="O89">
        <v>3</v>
      </c>
      <c r="P89">
        <v>3</v>
      </c>
      <c r="Q89" t="str">
        <f>IF(Flats_Data_limpia[[#This Row],[BHK]]&gt;=3,"plurifamiliar","unifamiliar")</f>
        <v>plurifamiliar</v>
      </c>
      <c r="R89">
        <v>9</v>
      </c>
      <c r="S89">
        <v>9</v>
      </c>
      <c r="T89">
        <v>1</v>
      </c>
      <c r="U89">
        <v>1</v>
      </c>
      <c r="V89">
        <v>1</v>
      </c>
      <c r="W89">
        <v>0</v>
      </c>
      <c r="X89">
        <v>1</v>
      </c>
      <c r="Y89">
        <v>0</v>
      </c>
      <c r="Z89">
        <v>1</v>
      </c>
      <c r="AA89">
        <v>0</v>
      </c>
      <c r="AB89">
        <v>0</v>
      </c>
      <c r="AC89">
        <v>0</v>
      </c>
      <c r="AD89">
        <v>1</v>
      </c>
      <c r="AE89">
        <v>0</v>
      </c>
      <c r="AF89">
        <v>1</v>
      </c>
      <c r="AG89">
        <v>1</v>
      </c>
      <c r="AH89">
        <v>1</v>
      </c>
      <c r="AI89">
        <v>1</v>
      </c>
      <c r="AJ89">
        <v>0</v>
      </c>
      <c r="AK89">
        <v>1</v>
      </c>
      <c r="AL89">
        <v>0</v>
      </c>
      <c r="AM89">
        <v>1</v>
      </c>
      <c r="AN89">
        <v>0</v>
      </c>
      <c r="AO89">
        <v>1</v>
      </c>
      <c r="AP89">
        <v>0</v>
      </c>
      <c r="AQ89">
        <v>1</v>
      </c>
      <c r="AR89">
        <v>1</v>
      </c>
      <c r="AS89">
        <v>1</v>
      </c>
      <c r="AT89">
        <v>0</v>
      </c>
      <c r="AU89">
        <v>0</v>
      </c>
      <c r="AV89">
        <v>1</v>
      </c>
      <c r="AW89">
        <v>0</v>
      </c>
      <c r="AX89">
        <v>1</v>
      </c>
      <c r="AY89">
        <v>7</v>
      </c>
      <c r="AZ89">
        <v>4</v>
      </c>
      <c r="BA89">
        <v>0</v>
      </c>
      <c r="BB89">
        <v>1</v>
      </c>
      <c r="BC89">
        <v>1</v>
      </c>
      <c r="BD89">
        <v>1</v>
      </c>
      <c r="BE89">
        <v>0</v>
      </c>
      <c r="BF89">
        <v>1</v>
      </c>
      <c r="BG89">
        <v>0</v>
      </c>
      <c r="BH89">
        <v>0</v>
      </c>
      <c r="BI89">
        <v>0</v>
      </c>
      <c r="BJ89">
        <v>0</v>
      </c>
      <c r="BK89">
        <v>1</v>
      </c>
      <c r="BL89">
        <v>5</v>
      </c>
      <c r="BM89">
        <v>0</v>
      </c>
      <c r="BN89">
        <v>0</v>
      </c>
      <c r="BO89">
        <v>0</v>
      </c>
      <c r="BP89">
        <v>0</v>
      </c>
      <c r="BQ89">
        <v>1</v>
      </c>
      <c r="BR89" t="s">
        <v>116</v>
      </c>
      <c r="BS89">
        <v>580</v>
      </c>
      <c r="BT89">
        <v>12500</v>
      </c>
      <c r="BU89">
        <f>SUM(Flats_Data_limpia[[#This Row],[AC]:[Bed]])</f>
        <v>21</v>
      </c>
      <c r="BV89">
        <f>SUM(Flats_Data_limpia[[#This Row],[Servant_Room]:[gym]])</f>
        <v>12</v>
      </c>
      <c r="BW89">
        <f>SUM(Flats_Data_limpia[[#This Row],[Hospital]:[Hotel]])</f>
        <v>6</v>
      </c>
    </row>
    <row r="90" spans="1:75" x14ac:dyDescent="0.35">
      <c r="A90" t="s">
        <v>135</v>
      </c>
      <c r="B90" t="s">
        <v>136</v>
      </c>
      <c r="C90" t="str">
        <f t="shared" si="2"/>
        <v>Distrito de Gurgaon</v>
      </c>
      <c r="D90" s="1">
        <f t="shared" si="3"/>
        <v>64000</v>
      </c>
      <c r="E90" s="1">
        <v>6500</v>
      </c>
      <c r="F90" t="s">
        <v>86</v>
      </c>
      <c r="G90" t="s">
        <v>93</v>
      </c>
      <c r="H90">
        <v>0</v>
      </c>
      <c r="I90">
        <v>9.8461538461537997E-3</v>
      </c>
      <c r="L90">
        <v>1000</v>
      </c>
      <c r="M90">
        <v>2</v>
      </c>
      <c r="N90">
        <v>2</v>
      </c>
      <c r="O90">
        <v>1</v>
      </c>
      <c r="P90">
        <v>2</v>
      </c>
      <c r="Q90" t="str">
        <f>IF(Flats_Data_limpia[[#This Row],[BHK]]&gt;=3,"plurifamiliar","unifamiliar")</f>
        <v>unifamiliar</v>
      </c>
      <c r="R90">
        <v>3</v>
      </c>
      <c r="S90">
        <v>1</v>
      </c>
      <c r="T90">
        <v>0</v>
      </c>
      <c r="U90">
        <v>0</v>
      </c>
      <c r="V90">
        <v>0</v>
      </c>
      <c r="W90">
        <v>0</v>
      </c>
      <c r="AO90">
        <v>1</v>
      </c>
      <c r="AP90">
        <v>0</v>
      </c>
      <c r="AQ90">
        <v>1</v>
      </c>
      <c r="AR90">
        <v>1</v>
      </c>
      <c r="AS90">
        <v>1</v>
      </c>
      <c r="AT90">
        <v>1</v>
      </c>
      <c r="AU90">
        <v>0</v>
      </c>
      <c r="AV90">
        <v>0</v>
      </c>
      <c r="AW90">
        <v>0</v>
      </c>
      <c r="AX90">
        <v>1</v>
      </c>
      <c r="AY90">
        <v>0</v>
      </c>
      <c r="AZ90">
        <v>0</v>
      </c>
      <c r="BA90">
        <v>0</v>
      </c>
      <c r="BB90">
        <v>0</v>
      </c>
      <c r="BC90">
        <v>0</v>
      </c>
      <c r="BD90">
        <v>0</v>
      </c>
      <c r="BE90">
        <v>0</v>
      </c>
      <c r="BF90">
        <v>0</v>
      </c>
      <c r="BG90">
        <v>0</v>
      </c>
      <c r="BH90">
        <v>0</v>
      </c>
      <c r="BI90">
        <v>0</v>
      </c>
      <c r="BJ90">
        <v>0</v>
      </c>
      <c r="BK90">
        <v>0</v>
      </c>
      <c r="BL90">
        <v>0</v>
      </c>
      <c r="BM90">
        <v>0</v>
      </c>
      <c r="BN90">
        <v>0</v>
      </c>
      <c r="BO90">
        <v>0</v>
      </c>
      <c r="BP90">
        <v>0</v>
      </c>
      <c r="BQ90">
        <v>0</v>
      </c>
      <c r="BR90" t="s">
        <v>79</v>
      </c>
      <c r="BS90">
        <v>64</v>
      </c>
      <c r="BT90">
        <v>6500</v>
      </c>
      <c r="BU90">
        <f>SUM(Flats_Data_limpia[[#This Row],[AC]:[Bed]])</f>
        <v>0</v>
      </c>
      <c r="BV90">
        <f>SUM(Flats_Data_limpia[[#This Row],[Servant_Room]:[gym]])</f>
        <v>0</v>
      </c>
      <c r="BW90">
        <f>SUM(Flats_Data_limpia[[#This Row],[Hospital]:[Hotel]])</f>
        <v>6</v>
      </c>
    </row>
    <row r="91" spans="1:75" x14ac:dyDescent="0.35">
      <c r="A91" t="s">
        <v>137</v>
      </c>
      <c r="B91" t="s">
        <v>138</v>
      </c>
      <c r="C91" t="str">
        <f t="shared" si="2"/>
        <v>Ciudad de Gurgaon</v>
      </c>
      <c r="D91" s="1">
        <f t="shared" si="3"/>
        <v>60000</v>
      </c>
      <c r="E91" s="1">
        <v>8163</v>
      </c>
      <c r="F91" t="s">
        <v>103</v>
      </c>
      <c r="G91" t="s">
        <v>87</v>
      </c>
      <c r="H91">
        <v>31</v>
      </c>
      <c r="I91">
        <v>7.3502388827636003E-3</v>
      </c>
      <c r="L91">
        <v>735</v>
      </c>
      <c r="M91">
        <v>1</v>
      </c>
      <c r="N91">
        <v>1</v>
      </c>
      <c r="O91">
        <v>1</v>
      </c>
      <c r="P91">
        <v>1</v>
      </c>
      <c r="Q91" t="str">
        <f>IF(Flats_Data_limpia[[#This Row],[BHK]]&gt;=3,"plurifamiliar","unifamiliar")</f>
        <v>unifamiliar</v>
      </c>
      <c r="R91">
        <v>15</v>
      </c>
      <c r="S91">
        <v>5</v>
      </c>
      <c r="T91">
        <v>0</v>
      </c>
      <c r="U91">
        <v>0</v>
      </c>
      <c r="V91">
        <v>0</v>
      </c>
      <c r="W91">
        <v>0</v>
      </c>
      <c r="X91">
        <v>0</v>
      </c>
      <c r="Y91">
        <v>0</v>
      </c>
      <c r="Z91">
        <v>1</v>
      </c>
      <c r="AA91">
        <v>1</v>
      </c>
      <c r="AB91">
        <v>0</v>
      </c>
      <c r="AC91">
        <v>1</v>
      </c>
      <c r="AD91">
        <v>1</v>
      </c>
      <c r="AE91">
        <v>1</v>
      </c>
      <c r="AF91">
        <v>1</v>
      </c>
      <c r="AG91">
        <v>0</v>
      </c>
      <c r="AH91">
        <v>1</v>
      </c>
      <c r="AI91">
        <v>1</v>
      </c>
      <c r="AJ91">
        <v>1</v>
      </c>
      <c r="AK91">
        <v>1</v>
      </c>
      <c r="AL91">
        <v>1</v>
      </c>
      <c r="AM91">
        <v>1</v>
      </c>
      <c r="AN91">
        <v>0</v>
      </c>
      <c r="AO91">
        <v>1</v>
      </c>
      <c r="AP91">
        <v>0</v>
      </c>
      <c r="AQ91">
        <v>1</v>
      </c>
      <c r="AR91">
        <v>0</v>
      </c>
      <c r="AS91">
        <v>1</v>
      </c>
      <c r="AT91">
        <v>1</v>
      </c>
      <c r="AU91">
        <v>1</v>
      </c>
      <c r="AV91">
        <v>0</v>
      </c>
      <c r="AW91">
        <v>0</v>
      </c>
      <c r="AX91">
        <v>0</v>
      </c>
      <c r="AY91">
        <v>2</v>
      </c>
      <c r="AZ91">
        <v>1</v>
      </c>
      <c r="BA91">
        <v>0</v>
      </c>
      <c r="BB91">
        <v>0</v>
      </c>
      <c r="BC91">
        <v>0</v>
      </c>
      <c r="BD91">
        <v>0</v>
      </c>
      <c r="BE91">
        <v>0</v>
      </c>
      <c r="BF91">
        <v>1</v>
      </c>
      <c r="BG91">
        <v>0</v>
      </c>
      <c r="BH91">
        <v>0</v>
      </c>
      <c r="BI91">
        <v>0</v>
      </c>
      <c r="BJ91">
        <v>0</v>
      </c>
      <c r="BK91">
        <v>0</v>
      </c>
      <c r="BL91">
        <v>1</v>
      </c>
      <c r="BM91">
        <v>0</v>
      </c>
      <c r="BN91">
        <v>0</v>
      </c>
      <c r="BO91">
        <v>0</v>
      </c>
      <c r="BP91">
        <v>0</v>
      </c>
      <c r="BQ91">
        <v>2</v>
      </c>
      <c r="BR91" t="s">
        <v>94</v>
      </c>
      <c r="BS91">
        <v>60</v>
      </c>
      <c r="BT91">
        <v>8163</v>
      </c>
      <c r="BU91">
        <f>SUM(Flats_Data_limpia[[#This Row],[AC]:[Bed]])</f>
        <v>5</v>
      </c>
      <c r="BV91">
        <f>SUM(Flats_Data_limpia[[#This Row],[Servant_Room]:[gym]])</f>
        <v>12</v>
      </c>
      <c r="BW91">
        <f>SUM(Flats_Data_limpia[[#This Row],[Hospital]:[Hotel]])</f>
        <v>5</v>
      </c>
    </row>
    <row r="92" spans="1:75" x14ac:dyDescent="0.35">
      <c r="A92" t="s">
        <v>137</v>
      </c>
      <c r="B92" t="s">
        <v>138</v>
      </c>
      <c r="C92" t="str">
        <f t="shared" si="2"/>
        <v>Ciudad de Gurgaon</v>
      </c>
      <c r="D92" s="1">
        <f t="shared" si="3"/>
        <v>60000</v>
      </c>
      <c r="E92" s="1">
        <v>8163</v>
      </c>
      <c r="F92" t="s">
        <v>103</v>
      </c>
      <c r="G92" t="s">
        <v>87</v>
      </c>
      <c r="H92">
        <v>34</v>
      </c>
      <c r="I92">
        <v>7.3502388827636003E-3</v>
      </c>
      <c r="L92">
        <v>735</v>
      </c>
      <c r="M92">
        <v>1</v>
      </c>
      <c r="N92">
        <v>1</v>
      </c>
      <c r="O92">
        <v>1</v>
      </c>
      <c r="P92">
        <v>1</v>
      </c>
      <c r="Q92" t="str">
        <f>IF(Flats_Data_limpia[[#This Row],[BHK]]&gt;=3,"plurifamiliar","unifamiliar")</f>
        <v>unifamiliar</v>
      </c>
      <c r="R92">
        <v>15</v>
      </c>
      <c r="S92">
        <v>5</v>
      </c>
      <c r="T92">
        <v>0</v>
      </c>
      <c r="U92">
        <v>0</v>
      </c>
      <c r="V92">
        <v>0</v>
      </c>
      <c r="W92">
        <v>0</v>
      </c>
      <c r="X92">
        <v>0</v>
      </c>
      <c r="Y92">
        <v>0</v>
      </c>
      <c r="Z92">
        <v>1</v>
      </c>
      <c r="AA92">
        <v>1</v>
      </c>
      <c r="AB92">
        <v>0</v>
      </c>
      <c r="AC92">
        <v>1</v>
      </c>
      <c r="AD92">
        <v>1</v>
      </c>
      <c r="AE92">
        <v>1</v>
      </c>
      <c r="AF92">
        <v>1</v>
      </c>
      <c r="AG92">
        <v>0</v>
      </c>
      <c r="AH92">
        <v>0</v>
      </c>
      <c r="AI92">
        <v>1</v>
      </c>
      <c r="AJ92">
        <v>0</v>
      </c>
      <c r="AK92">
        <v>1</v>
      </c>
      <c r="AL92">
        <v>1</v>
      </c>
      <c r="AM92">
        <v>1</v>
      </c>
      <c r="AN92">
        <v>1</v>
      </c>
      <c r="AO92">
        <v>1</v>
      </c>
      <c r="AP92">
        <v>0</v>
      </c>
      <c r="AQ92">
        <v>1</v>
      </c>
      <c r="AR92">
        <v>0</v>
      </c>
      <c r="AS92">
        <v>1</v>
      </c>
      <c r="AT92">
        <v>1</v>
      </c>
      <c r="AU92">
        <v>1</v>
      </c>
      <c r="AV92">
        <v>0</v>
      </c>
      <c r="AW92">
        <v>0</v>
      </c>
      <c r="AX92">
        <v>0</v>
      </c>
      <c r="AY92">
        <v>2</v>
      </c>
      <c r="AZ92">
        <v>1</v>
      </c>
      <c r="BA92">
        <v>0</v>
      </c>
      <c r="BB92">
        <v>0</v>
      </c>
      <c r="BC92">
        <v>0</v>
      </c>
      <c r="BD92">
        <v>0</v>
      </c>
      <c r="BE92">
        <v>0</v>
      </c>
      <c r="BF92">
        <v>1</v>
      </c>
      <c r="BG92">
        <v>0</v>
      </c>
      <c r="BH92">
        <v>0</v>
      </c>
      <c r="BI92">
        <v>0</v>
      </c>
      <c r="BJ92">
        <v>0</v>
      </c>
      <c r="BK92">
        <v>0</v>
      </c>
      <c r="BL92">
        <v>1</v>
      </c>
      <c r="BM92">
        <v>0</v>
      </c>
      <c r="BN92">
        <v>0</v>
      </c>
      <c r="BO92">
        <v>0</v>
      </c>
      <c r="BP92">
        <v>0</v>
      </c>
      <c r="BQ92">
        <v>2</v>
      </c>
      <c r="BR92" t="s">
        <v>94</v>
      </c>
      <c r="BS92">
        <v>60</v>
      </c>
      <c r="BT92">
        <v>8163</v>
      </c>
      <c r="BU92">
        <f>SUM(Flats_Data_limpia[[#This Row],[AC]:[Bed]])</f>
        <v>5</v>
      </c>
      <c r="BV92">
        <f>SUM(Flats_Data_limpia[[#This Row],[Servant_Room]:[gym]])</f>
        <v>10</v>
      </c>
      <c r="BW92">
        <f>SUM(Flats_Data_limpia[[#This Row],[Hospital]:[Hotel]])</f>
        <v>5</v>
      </c>
    </row>
    <row r="93" spans="1:75" x14ac:dyDescent="0.35">
      <c r="A93" t="s">
        <v>139</v>
      </c>
      <c r="B93" t="s">
        <v>140</v>
      </c>
      <c r="C93" t="str">
        <f t="shared" si="2"/>
        <v>Ciudad de Gurgaon</v>
      </c>
      <c r="D93" s="1">
        <f t="shared" si="3"/>
        <v>100000</v>
      </c>
      <c r="E93" s="1">
        <v>6435</v>
      </c>
      <c r="F93" t="s">
        <v>86</v>
      </c>
      <c r="G93" t="s">
        <v>87</v>
      </c>
      <c r="H93">
        <v>0</v>
      </c>
      <c r="I93">
        <v>1.55400155400155E-2</v>
      </c>
      <c r="L93">
        <v>1554</v>
      </c>
      <c r="M93">
        <v>3</v>
      </c>
      <c r="N93">
        <v>3</v>
      </c>
      <c r="O93">
        <v>3</v>
      </c>
      <c r="P93">
        <v>3</v>
      </c>
      <c r="Q93" t="str">
        <f>IF(Flats_Data_limpia[[#This Row],[BHK]]&gt;=3,"plurifamiliar","unifamiliar")</f>
        <v>plurifamiliar</v>
      </c>
      <c r="R93">
        <v>3</v>
      </c>
      <c r="S93">
        <v>2</v>
      </c>
      <c r="T93">
        <v>0</v>
      </c>
      <c r="U93">
        <v>0</v>
      </c>
      <c r="V93">
        <v>0</v>
      </c>
      <c r="W93">
        <v>0</v>
      </c>
      <c r="X93">
        <v>0</v>
      </c>
      <c r="Y93">
        <v>0</v>
      </c>
      <c r="Z93">
        <v>0</v>
      </c>
      <c r="AA93">
        <v>0</v>
      </c>
      <c r="AB93">
        <v>0</v>
      </c>
      <c r="AC93">
        <v>0</v>
      </c>
      <c r="AD93">
        <v>1</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t="s">
        <v>79</v>
      </c>
      <c r="BS93">
        <v>100</v>
      </c>
      <c r="BT93">
        <v>6435</v>
      </c>
      <c r="BU93">
        <f>SUM(Flats_Data_limpia[[#This Row],[AC]:[Bed]])</f>
        <v>0</v>
      </c>
      <c r="BV93">
        <f>SUM(Flats_Data_limpia[[#This Row],[Servant_Room]:[gym]])</f>
        <v>1</v>
      </c>
      <c r="BW93">
        <f>SUM(Flats_Data_limpia[[#This Row],[Hospital]:[Hotel]])</f>
        <v>0</v>
      </c>
    </row>
    <row r="94" spans="1:75" x14ac:dyDescent="0.35">
      <c r="A94" t="s">
        <v>139</v>
      </c>
      <c r="B94" t="s">
        <v>140</v>
      </c>
      <c r="C94" t="str">
        <f t="shared" si="2"/>
        <v>Ciudad de Gurgaon</v>
      </c>
      <c r="D94" s="1">
        <f t="shared" si="3"/>
        <v>120000</v>
      </c>
      <c r="E94" s="1">
        <v>7407</v>
      </c>
      <c r="F94" t="s">
        <v>86</v>
      </c>
      <c r="G94" t="s">
        <v>83</v>
      </c>
      <c r="H94">
        <v>0</v>
      </c>
      <c r="I94">
        <v>1.6200891049007599E-2</v>
      </c>
      <c r="J94">
        <v>180</v>
      </c>
      <c r="M94">
        <v>3</v>
      </c>
      <c r="N94">
        <v>3</v>
      </c>
      <c r="O94">
        <v>2</v>
      </c>
      <c r="P94">
        <v>3</v>
      </c>
      <c r="Q94" t="str">
        <f>IF(Flats_Data_limpia[[#This Row],[BHK]]&gt;=3,"plurifamiliar","unifamiliar")</f>
        <v>plurifamiliar</v>
      </c>
      <c r="R94">
        <v>1</v>
      </c>
      <c r="S94">
        <v>1</v>
      </c>
      <c r="T94">
        <v>0</v>
      </c>
      <c r="U94">
        <v>0</v>
      </c>
      <c r="V94">
        <v>0</v>
      </c>
      <c r="W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t="s">
        <v>79</v>
      </c>
      <c r="BS94">
        <v>120</v>
      </c>
      <c r="BT94">
        <v>7407</v>
      </c>
      <c r="BU94">
        <f>SUM(Flats_Data_limpia[[#This Row],[AC]:[Bed]])</f>
        <v>0</v>
      </c>
      <c r="BV94">
        <f>SUM(Flats_Data_limpia[[#This Row],[Servant_Room]:[gym]])</f>
        <v>0</v>
      </c>
      <c r="BW94">
        <f>SUM(Flats_Data_limpia[[#This Row],[Hospital]:[Hotel]])</f>
        <v>0</v>
      </c>
    </row>
    <row r="95" spans="1:75" x14ac:dyDescent="0.35">
      <c r="A95" t="s">
        <v>141</v>
      </c>
      <c r="B95" t="s">
        <v>142</v>
      </c>
      <c r="C95" t="str">
        <f t="shared" si="2"/>
        <v>Ciudad de Gurgaon</v>
      </c>
      <c r="D95" s="1">
        <f t="shared" si="3"/>
        <v>29000</v>
      </c>
      <c r="E95" s="1">
        <v>11600</v>
      </c>
      <c r="F95" t="s">
        <v>86</v>
      </c>
      <c r="G95" t="s">
        <v>87</v>
      </c>
      <c r="H95">
        <v>28</v>
      </c>
      <c r="I95">
        <v>2.5000000000000001E-3</v>
      </c>
      <c r="J95">
        <v>250</v>
      </c>
      <c r="M95">
        <v>1</v>
      </c>
      <c r="N95">
        <v>1</v>
      </c>
      <c r="O95">
        <v>0</v>
      </c>
      <c r="P95">
        <v>1</v>
      </c>
      <c r="Q95" t="str">
        <f>IF(Flats_Data_limpia[[#This Row],[BHK]]&gt;=3,"plurifamiliar","unifamiliar")</f>
        <v>unifamiliar</v>
      </c>
      <c r="R95">
        <v>4</v>
      </c>
      <c r="S95">
        <v>0</v>
      </c>
      <c r="T95">
        <v>0</v>
      </c>
      <c r="U95">
        <v>0</v>
      </c>
      <c r="V95">
        <v>0</v>
      </c>
      <c r="W95">
        <v>0</v>
      </c>
      <c r="X95">
        <v>0</v>
      </c>
      <c r="Y95">
        <v>0</v>
      </c>
      <c r="Z95">
        <v>1</v>
      </c>
      <c r="AA95">
        <v>0</v>
      </c>
      <c r="AB95">
        <v>0</v>
      </c>
      <c r="AC95">
        <v>0</v>
      </c>
      <c r="AD95">
        <v>1</v>
      </c>
      <c r="AE95">
        <v>0</v>
      </c>
      <c r="AF95">
        <v>1</v>
      </c>
      <c r="AG95">
        <v>1</v>
      </c>
      <c r="AH95">
        <v>1</v>
      </c>
      <c r="AI95">
        <v>1</v>
      </c>
      <c r="AJ95">
        <v>1</v>
      </c>
      <c r="AK95">
        <v>1</v>
      </c>
      <c r="AL95">
        <v>0</v>
      </c>
      <c r="AM95">
        <v>0</v>
      </c>
      <c r="AN95">
        <v>0</v>
      </c>
      <c r="AO95">
        <v>1</v>
      </c>
      <c r="AP95">
        <v>0</v>
      </c>
      <c r="AQ95">
        <v>1</v>
      </c>
      <c r="AR95">
        <v>1</v>
      </c>
      <c r="AS95">
        <v>1</v>
      </c>
      <c r="AT95">
        <v>1</v>
      </c>
      <c r="AU95">
        <v>1</v>
      </c>
      <c r="AV95">
        <v>0</v>
      </c>
      <c r="AW95">
        <v>0</v>
      </c>
      <c r="AX95">
        <v>0</v>
      </c>
      <c r="AY95">
        <v>1</v>
      </c>
      <c r="AZ95">
        <v>1</v>
      </c>
      <c r="BA95">
        <v>0</v>
      </c>
      <c r="BB95">
        <v>1</v>
      </c>
      <c r="BC95">
        <v>1</v>
      </c>
      <c r="BD95">
        <v>1</v>
      </c>
      <c r="BE95">
        <v>0</v>
      </c>
      <c r="BF95">
        <v>0</v>
      </c>
      <c r="BG95">
        <v>0</v>
      </c>
      <c r="BH95">
        <v>0</v>
      </c>
      <c r="BI95">
        <v>0</v>
      </c>
      <c r="BJ95">
        <v>0</v>
      </c>
      <c r="BK95">
        <v>0</v>
      </c>
      <c r="BL95">
        <v>1</v>
      </c>
      <c r="BM95">
        <v>0</v>
      </c>
      <c r="BN95">
        <v>0</v>
      </c>
      <c r="BO95">
        <v>0</v>
      </c>
      <c r="BP95">
        <v>0</v>
      </c>
      <c r="BQ95">
        <v>0</v>
      </c>
      <c r="BR95" t="s">
        <v>79</v>
      </c>
      <c r="BS95">
        <v>29</v>
      </c>
      <c r="BT95">
        <v>11600</v>
      </c>
      <c r="BU95">
        <f>SUM(Flats_Data_limpia[[#This Row],[AC]:[Bed]])</f>
        <v>6</v>
      </c>
      <c r="BV95">
        <f>SUM(Flats_Data_limpia[[#This Row],[Servant_Room]:[gym]])</f>
        <v>8</v>
      </c>
      <c r="BW95">
        <f>SUM(Flats_Data_limpia[[#This Row],[Hospital]:[Hotel]])</f>
        <v>6</v>
      </c>
    </row>
    <row r="96" spans="1:75" x14ac:dyDescent="0.35">
      <c r="A96" t="s">
        <v>143</v>
      </c>
      <c r="B96" t="s">
        <v>144</v>
      </c>
      <c r="C96" t="str">
        <f t="shared" si="2"/>
        <v>Ciudad de Gurgaon</v>
      </c>
      <c r="D96" s="1">
        <f t="shared" si="3"/>
        <v>150000</v>
      </c>
      <c r="E96" s="1">
        <v>8670</v>
      </c>
      <c r="F96" t="s">
        <v>86</v>
      </c>
      <c r="G96" t="s">
        <v>132</v>
      </c>
      <c r="H96">
        <v>24</v>
      </c>
      <c r="I96">
        <v>1.73010380622837E-2</v>
      </c>
      <c r="J96">
        <v>1725</v>
      </c>
      <c r="L96">
        <v>1730</v>
      </c>
      <c r="M96">
        <v>3</v>
      </c>
      <c r="N96">
        <v>3</v>
      </c>
      <c r="O96">
        <v>3</v>
      </c>
      <c r="P96">
        <v>3</v>
      </c>
      <c r="Q96" t="str">
        <f>IF(Flats_Data_limpia[[#This Row],[BHK]]&gt;=3,"plurifamiliar","unifamiliar")</f>
        <v>plurifamiliar</v>
      </c>
      <c r="R96">
        <v>18</v>
      </c>
      <c r="S96">
        <v>6</v>
      </c>
      <c r="T96">
        <v>0</v>
      </c>
      <c r="U96">
        <v>0</v>
      </c>
      <c r="V96">
        <v>0</v>
      </c>
      <c r="W96">
        <v>0</v>
      </c>
      <c r="X96">
        <v>0</v>
      </c>
      <c r="Y96">
        <v>0</v>
      </c>
      <c r="Z96">
        <v>1</v>
      </c>
      <c r="AA96">
        <v>0</v>
      </c>
      <c r="AB96">
        <v>0</v>
      </c>
      <c r="AC96">
        <v>1</v>
      </c>
      <c r="AD96">
        <v>1</v>
      </c>
      <c r="AE96">
        <v>1</v>
      </c>
      <c r="AF96">
        <v>1</v>
      </c>
      <c r="AG96">
        <v>0</v>
      </c>
      <c r="AH96">
        <v>0</v>
      </c>
      <c r="AI96">
        <v>1</v>
      </c>
      <c r="AJ96">
        <v>1</v>
      </c>
      <c r="AK96">
        <v>1</v>
      </c>
      <c r="AL96">
        <v>1</v>
      </c>
      <c r="AM96">
        <v>1</v>
      </c>
      <c r="AN96">
        <v>0</v>
      </c>
      <c r="AO96">
        <v>1</v>
      </c>
      <c r="AP96">
        <v>0</v>
      </c>
      <c r="AQ96">
        <v>0</v>
      </c>
      <c r="AR96">
        <v>1</v>
      </c>
      <c r="AS96">
        <v>1</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t="s">
        <v>79</v>
      </c>
      <c r="BS96">
        <v>150</v>
      </c>
      <c r="BT96">
        <v>8670</v>
      </c>
      <c r="BU96">
        <f>SUM(Flats_Data_limpia[[#This Row],[AC]:[Bed]])</f>
        <v>0</v>
      </c>
      <c r="BV96">
        <f>SUM(Flats_Data_limpia[[#This Row],[Servant_Room]:[gym]])</f>
        <v>10</v>
      </c>
      <c r="BW96">
        <f>SUM(Flats_Data_limpia[[#This Row],[Hospital]:[Hotel]])</f>
        <v>3</v>
      </c>
    </row>
    <row r="97" spans="1:75" x14ac:dyDescent="0.35">
      <c r="A97" t="s">
        <v>145</v>
      </c>
      <c r="B97" t="s">
        <v>146</v>
      </c>
      <c r="C97" t="str">
        <f t="shared" si="2"/>
        <v>Distrito de Gurgaon</v>
      </c>
      <c r="D97" s="1">
        <f t="shared" si="3"/>
        <v>112000</v>
      </c>
      <c r="E97" s="1">
        <v>10666</v>
      </c>
      <c r="F97" t="s">
        <v>86</v>
      </c>
      <c r="G97" t="s">
        <v>90</v>
      </c>
      <c r="H97">
        <v>30</v>
      </c>
      <c r="I97">
        <v>1.0500656291018101E-2</v>
      </c>
      <c r="L97">
        <v>1050</v>
      </c>
      <c r="M97">
        <v>2</v>
      </c>
      <c r="N97">
        <v>2</v>
      </c>
      <c r="O97">
        <v>1</v>
      </c>
      <c r="P97">
        <v>2</v>
      </c>
      <c r="Q97" t="str">
        <f>IF(Flats_Data_limpia[[#This Row],[BHK]]&gt;=3,"plurifamiliar","unifamiliar")</f>
        <v>unifamiliar</v>
      </c>
      <c r="R97">
        <v>3</v>
      </c>
      <c r="S97">
        <v>0</v>
      </c>
      <c r="T97">
        <v>0</v>
      </c>
      <c r="U97">
        <v>0</v>
      </c>
      <c r="V97">
        <v>0</v>
      </c>
      <c r="W97">
        <v>0</v>
      </c>
      <c r="X97">
        <v>0</v>
      </c>
      <c r="Y97">
        <v>0</v>
      </c>
      <c r="Z97">
        <v>1</v>
      </c>
      <c r="AA97">
        <v>1</v>
      </c>
      <c r="AB97">
        <v>0</v>
      </c>
      <c r="AC97">
        <v>1</v>
      </c>
      <c r="AD97">
        <v>1</v>
      </c>
      <c r="AE97">
        <v>1</v>
      </c>
      <c r="AF97">
        <v>1</v>
      </c>
      <c r="AG97">
        <v>1</v>
      </c>
      <c r="AH97">
        <v>0</v>
      </c>
      <c r="AI97">
        <v>0</v>
      </c>
      <c r="AJ97">
        <v>1</v>
      </c>
      <c r="AK97">
        <v>1</v>
      </c>
      <c r="AL97">
        <v>1</v>
      </c>
      <c r="AM97">
        <v>1</v>
      </c>
      <c r="AN97">
        <v>0</v>
      </c>
      <c r="AO97">
        <v>1</v>
      </c>
      <c r="AP97">
        <v>0</v>
      </c>
      <c r="AQ97">
        <v>1</v>
      </c>
      <c r="AR97">
        <v>1</v>
      </c>
      <c r="AS97">
        <v>1</v>
      </c>
      <c r="AT97">
        <v>1</v>
      </c>
      <c r="AU97">
        <v>1</v>
      </c>
      <c r="AV97">
        <v>1</v>
      </c>
      <c r="AW97">
        <v>0</v>
      </c>
      <c r="AX97">
        <v>1</v>
      </c>
      <c r="AY97">
        <v>1</v>
      </c>
      <c r="AZ97">
        <v>1</v>
      </c>
      <c r="BA97">
        <v>0</v>
      </c>
      <c r="BB97">
        <v>0</v>
      </c>
      <c r="BC97">
        <v>0</v>
      </c>
      <c r="BD97">
        <v>0</v>
      </c>
      <c r="BE97">
        <v>0</v>
      </c>
      <c r="BF97">
        <v>1</v>
      </c>
      <c r="BG97">
        <v>0</v>
      </c>
      <c r="BH97">
        <v>0</v>
      </c>
      <c r="BI97">
        <v>0</v>
      </c>
      <c r="BJ97">
        <v>0</v>
      </c>
      <c r="BK97">
        <v>0</v>
      </c>
      <c r="BL97">
        <v>1</v>
      </c>
      <c r="BM97">
        <v>0</v>
      </c>
      <c r="BN97">
        <v>0</v>
      </c>
      <c r="BO97">
        <v>0</v>
      </c>
      <c r="BP97">
        <v>0</v>
      </c>
      <c r="BQ97">
        <v>2</v>
      </c>
      <c r="BR97" t="s">
        <v>94</v>
      </c>
      <c r="BS97">
        <v>112</v>
      </c>
      <c r="BT97">
        <v>10666</v>
      </c>
      <c r="BU97">
        <f>SUM(Flats_Data_limpia[[#This Row],[AC]:[Bed]])</f>
        <v>4</v>
      </c>
      <c r="BV97">
        <f>SUM(Flats_Data_limpia[[#This Row],[Servant_Room]:[gym]])</f>
        <v>11</v>
      </c>
      <c r="BW97">
        <f>SUM(Flats_Data_limpia[[#This Row],[Hospital]:[Hotel]])</f>
        <v>8</v>
      </c>
    </row>
    <row r="98" spans="1:75" x14ac:dyDescent="0.35">
      <c r="A98" t="s">
        <v>147</v>
      </c>
      <c r="B98" t="s">
        <v>148</v>
      </c>
      <c r="C98" t="str">
        <f t="shared" si="2"/>
        <v>Ciudad de Gurgaon</v>
      </c>
      <c r="D98" s="1">
        <f t="shared" si="3"/>
        <v>80000</v>
      </c>
      <c r="E98" s="1">
        <v>5882</v>
      </c>
      <c r="F98" t="s">
        <v>86</v>
      </c>
      <c r="G98" t="s">
        <v>83</v>
      </c>
      <c r="H98">
        <v>0</v>
      </c>
      <c r="I98">
        <v>1.36008160489629E-2</v>
      </c>
      <c r="K98">
        <v>1360</v>
      </c>
      <c r="M98">
        <v>2</v>
      </c>
      <c r="N98">
        <v>2</v>
      </c>
      <c r="O98">
        <v>0</v>
      </c>
      <c r="P98">
        <v>2</v>
      </c>
      <c r="Q98" t="str">
        <f>IF(Flats_Data_limpia[[#This Row],[BHK]]&gt;=3,"plurifamiliar","unifamiliar")</f>
        <v>unifamiliar</v>
      </c>
      <c r="R98">
        <v>14</v>
      </c>
      <c r="S98">
        <v>1</v>
      </c>
      <c r="T98">
        <v>0</v>
      </c>
      <c r="U98">
        <v>0</v>
      </c>
      <c r="V98">
        <v>0</v>
      </c>
      <c r="W98">
        <v>0</v>
      </c>
      <c r="AO98">
        <v>1</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t="s">
        <v>79</v>
      </c>
      <c r="BS98">
        <v>80</v>
      </c>
      <c r="BT98">
        <v>5882</v>
      </c>
      <c r="BU98">
        <f>SUM(Flats_Data_limpia[[#This Row],[AC]:[Bed]])</f>
        <v>0</v>
      </c>
      <c r="BV98">
        <f>SUM(Flats_Data_limpia[[#This Row],[Servant_Room]:[gym]])</f>
        <v>0</v>
      </c>
      <c r="BW98">
        <f>SUM(Flats_Data_limpia[[#This Row],[Hospital]:[Hotel]])</f>
        <v>1</v>
      </c>
    </row>
    <row r="99" spans="1:75" x14ac:dyDescent="0.35">
      <c r="A99" t="s">
        <v>149</v>
      </c>
      <c r="B99" t="s">
        <v>148</v>
      </c>
      <c r="C99" t="str">
        <f t="shared" si="2"/>
        <v>Ciudad de Gurgaon</v>
      </c>
      <c r="D99" s="1">
        <f t="shared" si="3"/>
        <v>125000</v>
      </c>
      <c r="E99" s="1">
        <v>7396</v>
      </c>
      <c r="F99" t="s">
        <v>86</v>
      </c>
      <c r="G99" t="s">
        <v>93</v>
      </c>
      <c r="H99">
        <v>27</v>
      </c>
      <c r="I99">
        <v>1.6901027582477E-2</v>
      </c>
      <c r="L99">
        <v>1690</v>
      </c>
      <c r="M99">
        <v>3</v>
      </c>
      <c r="N99">
        <v>2</v>
      </c>
      <c r="O99">
        <v>1</v>
      </c>
      <c r="P99">
        <v>3</v>
      </c>
      <c r="Q99" t="str">
        <f>IF(Flats_Data_limpia[[#This Row],[BHK]]&gt;=3,"plurifamiliar","unifamiliar")</f>
        <v>plurifamiliar</v>
      </c>
      <c r="R99">
        <v>14</v>
      </c>
      <c r="S99">
        <v>11</v>
      </c>
      <c r="T99">
        <v>0</v>
      </c>
      <c r="U99">
        <v>0</v>
      </c>
      <c r="V99">
        <v>0</v>
      </c>
      <c r="W99">
        <v>0</v>
      </c>
      <c r="X99">
        <v>0</v>
      </c>
      <c r="Y99">
        <v>0</v>
      </c>
      <c r="Z99">
        <v>1</v>
      </c>
      <c r="AA99">
        <v>1</v>
      </c>
      <c r="AB99">
        <v>0</v>
      </c>
      <c r="AC99">
        <v>0</v>
      </c>
      <c r="AD99">
        <v>1</v>
      </c>
      <c r="AE99">
        <v>1</v>
      </c>
      <c r="AF99">
        <v>0</v>
      </c>
      <c r="AG99">
        <v>0</v>
      </c>
      <c r="AH99">
        <v>0</v>
      </c>
      <c r="AI99">
        <v>1</v>
      </c>
      <c r="AJ99">
        <v>0</v>
      </c>
      <c r="AK99">
        <v>0</v>
      </c>
      <c r="AL99">
        <v>1</v>
      </c>
      <c r="AM99">
        <v>1</v>
      </c>
      <c r="AN99">
        <v>1</v>
      </c>
      <c r="AO99">
        <v>1</v>
      </c>
      <c r="AP99">
        <v>1</v>
      </c>
      <c r="AQ99">
        <v>0</v>
      </c>
      <c r="AR99">
        <v>0</v>
      </c>
      <c r="AS99">
        <v>0</v>
      </c>
      <c r="AT99">
        <v>1</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t="s">
        <v>79</v>
      </c>
      <c r="BS99">
        <v>125</v>
      </c>
      <c r="BT99">
        <v>7396</v>
      </c>
      <c r="BU99">
        <f>SUM(Flats_Data_limpia[[#This Row],[AC]:[Bed]])</f>
        <v>0</v>
      </c>
      <c r="BV99">
        <f>SUM(Flats_Data_limpia[[#This Row],[Servant_Room]:[gym]])</f>
        <v>7</v>
      </c>
      <c r="BW99">
        <f>SUM(Flats_Data_limpia[[#This Row],[Hospital]:[Hotel]])</f>
        <v>3</v>
      </c>
    </row>
    <row r="100" spans="1:75" x14ac:dyDescent="0.35">
      <c r="A100" t="s">
        <v>149</v>
      </c>
      <c r="B100" t="s">
        <v>150</v>
      </c>
      <c r="C100" t="str">
        <f t="shared" si="2"/>
        <v>Ciudad de Gurgaon</v>
      </c>
      <c r="D100" s="1">
        <f t="shared" si="3"/>
        <v>60000</v>
      </c>
      <c r="E100" s="1">
        <v>4546</v>
      </c>
      <c r="F100" t="s">
        <v>86</v>
      </c>
      <c r="G100" t="s">
        <v>132</v>
      </c>
      <c r="H100">
        <v>19</v>
      </c>
      <c r="I100">
        <v>1.31984161900571E-2</v>
      </c>
      <c r="L100">
        <v>1320</v>
      </c>
      <c r="M100">
        <v>2</v>
      </c>
      <c r="N100">
        <v>2</v>
      </c>
      <c r="O100">
        <v>3</v>
      </c>
      <c r="P100">
        <v>2</v>
      </c>
      <c r="Q100" t="str">
        <f>IF(Flats_Data_limpia[[#This Row],[BHK]]&gt;=3,"plurifamiliar","unifamiliar")</f>
        <v>unifamiliar</v>
      </c>
      <c r="R100">
        <v>13</v>
      </c>
      <c r="S100">
        <v>11</v>
      </c>
      <c r="T100">
        <v>0</v>
      </c>
      <c r="U100">
        <v>0</v>
      </c>
      <c r="V100">
        <v>0</v>
      </c>
      <c r="W100">
        <v>0</v>
      </c>
      <c r="X100">
        <v>0</v>
      </c>
      <c r="Y100">
        <v>0</v>
      </c>
      <c r="Z100">
        <v>0</v>
      </c>
      <c r="AA100">
        <v>0</v>
      </c>
      <c r="AB100">
        <v>0</v>
      </c>
      <c r="AC100">
        <v>0</v>
      </c>
      <c r="AD100">
        <v>0</v>
      </c>
      <c r="AE100">
        <v>1</v>
      </c>
      <c r="AF100">
        <v>0</v>
      </c>
      <c r="AG100">
        <v>0</v>
      </c>
      <c r="AH100">
        <v>0</v>
      </c>
      <c r="AI100">
        <v>1</v>
      </c>
      <c r="AJ100">
        <v>0</v>
      </c>
      <c r="AK100">
        <v>0</v>
      </c>
      <c r="AL100">
        <v>1</v>
      </c>
      <c r="AM100">
        <v>1</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t="s">
        <v>79</v>
      </c>
      <c r="BS100">
        <v>60</v>
      </c>
      <c r="BT100">
        <v>4546</v>
      </c>
      <c r="BU100">
        <f>SUM(Flats_Data_limpia[[#This Row],[AC]:[Bed]])</f>
        <v>0</v>
      </c>
      <c r="BV100">
        <f>SUM(Flats_Data_limpia[[#This Row],[Servant_Room]:[gym]])</f>
        <v>4</v>
      </c>
      <c r="BW100">
        <f>SUM(Flats_Data_limpia[[#This Row],[Hospital]:[Hotel]])</f>
        <v>0</v>
      </c>
    </row>
    <row r="101" spans="1:75" x14ac:dyDescent="0.35">
      <c r="A101" t="s">
        <v>149</v>
      </c>
      <c r="B101" t="s">
        <v>148</v>
      </c>
      <c r="C101" t="str">
        <f t="shared" si="2"/>
        <v>Ciudad de Gurgaon</v>
      </c>
      <c r="D101" s="1">
        <f t="shared" si="3"/>
        <v>130000</v>
      </c>
      <c r="E101" s="1">
        <v>4666</v>
      </c>
      <c r="F101" t="s">
        <v>82</v>
      </c>
      <c r="G101" t="s">
        <v>93</v>
      </c>
      <c r="H101">
        <v>33</v>
      </c>
      <c r="I101">
        <v>2.7861123017573899E-2</v>
      </c>
      <c r="L101">
        <v>2786</v>
      </c>
      <c r="M101">
        <v>4</v>
      </c>
      <c r="N101">
        <v>6</v>
      </c>
      <c r="O101">
        <v>2</v>
      </c>
      <c r="P101">
        <v>4</v>
      </c>
      <c r="Q101" t="str">
        <f>IF(Flats_Data_limpia[[#This Row],[BHK]]&gt;=3,"plurifamiliar","unifamiliar")</f>
        <v>plurifamiliar</v>
      </c>
      <c r="R101">
        <v>14</v>
      </c>
      <c r="S101">
        <v>11</v>
      </c>
      <c r="T101">
        <v>1</v>
      </c>
      <c r="U101">
        <v>0</v>
      </c>
      <c r="V101">
        <v>0</v>
      </c>
      <c r="W101">
        <v>0</v>
      </c>
      <c r="X101">
        <v>0</v>
      </c>
      <c r="Y101">
        <v>0</v>
      </c>
      <c r="Z101">
        <v>0</v>
      </c>
      <c r="AA101">
        <v>0</v>
      </c>
      <c r="AB101">
        <v>0</v>
      </c>
      <c r="AC101">
        <v>0</v>
      </c>
      <c r="AD101">
        <v>1</v>
      </c>
      <c r="AE101">
        <v>1</v>
      </c>
      <c r="AF101">
        <v>1</v>
      </c>
      <c r="AG101">
        <v>0</v>
      </c>
      <c r="AH101">
        <v>1</v>
      </c>
      <c r="AI101">
        <v>1</v>
      </c>
      <c r="AJ101">
        <v>0</v>
      </c>
      <c r="AK101">
        <v>1</v>
      </c>
      <c r="AL101">
        <v>1</v>
      </c>
      <c r="AM101">
        <v>1</v>
      </c>
      <c r="AN101">
        <v>1</v>
      </c>
      <c r="AO101">
        <v>1</v>
      </c>
      <c r="AP101">
        <v>1</v>
      </c>
      <c r="AQ101">
        <v>0</v>
      </c>
      <c r="AR101">
        <v>0</v>
      </c>
      <c r="AS101">
        <v>0</v>
      </c>
      <c r="AT101">
        <v>1</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t="s">
        <v>79</v>
      </c>
      <c r="BS101">
        <v>130</v>
      </c>
      <c r="BT101">
        <v>4666</v>
      </c>
      <c r="BU101">
        <f>SUM(Flats_Data_limpia[[#This Row],[AC]:[Bed]])</f>
        <v>0</v>
      </c>
      <c r="BV101">
        <f>SUM(Flats_Data_limpia[[#This Row],[Servant_Room]:[gym]])</f>
        <v>9</v>
      </c>
      <c r="BW101">
        <f>SUM(Flats_Data_limpia[[#This Row],[Hospital]:[Hotel]])</f>
        <v>3</v>
      </c>
    </row>
    <row r="102" spans="1:75" x14ac:dyDescent="0.35">
      <c r="A102" t="s">
        <v>149</v>
      </c>
      <c r="B102" t="s">
        <v>150</v>
      </c>
      <c r="C102" t="str">
        <f t="shared" si="2"/>
        <v>Ciudad de Gurgaon</v>
      </c>
      <c r="D102" s="1">
        <f t="shared" si="3"/>
        <v>72000</v>
      </c>
      <c r="E102" s="1">
        <v>4500</v>
      </c>
      <c r="F102" t="s">
        <v>77</v>
      </c>
      <c r="G102" t="s">
        <v>78</v>
      </c>
      <c r="H102">
        <v>28</v>
      </c>
      <c r="I102">
        <v>1.6E-2</v>
      </c>
      <c r="J102">
        <v>1600</v>
      </c>
      <c r="K102">
        <v>1700</v>
      </c>
      <c r="L102">
        <v>1935</v>
      </c>
      <c r="M102">
        <v>3</v>
      </c>
      <c r="N102">
        <v>3</v>
      </c>
      <c r="O102">
        <v>3</v>
      </c>
      <c r="P102">
        <v>3</v>
      </c>
      <c r="Q102" t="str">
        <f>IF(Flats_Data_limpia[[#This Row],[BHK]]&gt;=3,"plurifamiliar","unifamiliar")</f>
        <v>plurifamiliar</v>
      </c>
      <c r="R102">
        <v>15</v>
      </c>
      <c r="S102">
        <v>9</v>
      </c>
      <c r="T102">
        <v>1</v>
      </c>
      <c r="U102">
        <v>0</v>
      </c>
      <c r="V102">
        <v>0</v>
      </c>
      <c r="W102">
        <v>0</v>
      </c>
      <c r="X102">
        <v>0</v>
      </c>
      <c r="Y102">
        <v>0</v>
      </c>
      <c r="Z102">
        <v>1</v>
      </c>
      <c r="AA102">
        <v>0</v>
      </c>
      <c r="AB102">
        <v>0</v>
      </c>
      <c r="AC102">
        <v>0</v>
      </c>
      <c r="AD102">
        <v>1</v>
      </c>
      <c r="AE102">
        <v>0</v>
      </c>
      <c r="AF102">
        <v>1</v>
      </c>
      <c r="AG102">
        <v>1</v>
      </c>
      <c r="AH102">
        <v>1</v>
      </c>
      <c r="AI102">
        <v>1</v>
      </c>
      <c r="AJ102">
        <v>1</v>
      </c>
      <c r="AK102">
        <v>1</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t="s">
        <v>79</v>
      </c>
      <c r="BS102">
        <v>72</v>
      </c>
      <c r="BT102">
        <v>4500</v>
      </c>
      <c r="BU102">
        <f>SUM(Flats_Data_limpia[[#This Row],[AC]:[Bed]])</f>
        <v>0</v>
      </c>
      <c r="BV102">
        <f>SUM(Flats_Data_limpia[[#This Row],[Servant_Room]:[gym]])</f>
        <v>9</v>
      </c>
      <c r="BW102">
        <f>SUM(Flats_Data_limpia[[#This Row],[Hospital]:[Hotel]])</f>
        <v>0</v>
      </c>
    </row>
    <row r="103" spans="1:75" x14ac:dyDescent="0.35">
      <c r="A103" t="s">
        <v>149</v>
      </c>
      <c r="B103" t="s">
        <v>148</v>
      </c>
      <c r="C103" t="str">
        <f t="shared" si="2"/>
        <v>Ciudad de Gurgaon</v>
      </c>
      <c r="D103" s="1">
        <f t="shared" si="3"/>
        <v>125000</v>
      </c>
      <c r="E103" s="1">
        <v>7396</v>
      </c>
      <c r="F103" t="s">
        <v>86</v>
      </c>
      <c r="G103" t="s">
        <v>93</v>
      </c>
      <c r="H103">
        <v>53</v>
      </c>
      <c r="I103">
        <v>1.6901027582477E-2</v>
      </c>
      <c r="L103">
        <v>1690</v>
      </c>
      <c r="M103">
        <v>3</v>
      </c>
      <c r="N103">
        <v>2</v>
      </c>
      <c r="O103">
        <v>1</v>
      </c>
      <c r="P103">
        <v>3</v>
      </c>
      <c r="Q103" t="str">
        <f>IF(Flats_Data_limpia[[#This Row],[BHK]]&gt;=3,"plurifamiliar","unifamiliar")</f>
        <v>plurifamiliar</v>
      </c>
      <c r="R103">
        <v>13</v>
      </c>
      <c r="S103">
        <v>2</v>
      </c>
      <c r="T103">
        <v>0</v>
      </c>
      <c r="U103">
        <v>0</v>
      </c>
      <c r="V103">
        <v>0</v>
      </c>
      <c r="W103">
        <v>0</v>
      </c>
      <c r="X103">
        <v>0</v>
      </c>
      <c r="Y103">
        <v>1</v>
      </c>
      <c r="Z103">
        <v>1</v>
      </c>
      <c r="AA103">
        <v>0</v>
      </c>
      <c r="AB103">
        <v>0</v>
      </c>
      <c r="AC103">
        <v>0</v>
      </c>
      <c r="AD103">
        <v>1</v>
      </c>
      <c r="AE103">
        <v>1</v>
      </c>
      <c r="AF103">
        <v>1</v>
      </c>
      <c r="AG103">
        <v>1</v>
      </c>
      <c r="AH103">
        <v>1</v>
      </c>
      <c r="AI103">
        <v>1</v>
      </c>
      <c r="AJ103">
        <v>0</v>
      </c>
      <c r="AK103">
        <v>1</v>
      </c>
      <c r="AL103">
        <v>1</v>
      </c>
      <c r="AM103">
        <v>1</v>
      </c>
      <c r="AN103">
        <v>1</v>
      </c>
      <c r="AO103">
        <v>1</v>
      </c>
      <c r="AP103">
        <v>1</v>
      </c>
      <c r="AQ103">
        <v>0</v>
      </c>
      <c r="AR103">
        <v>0</v>
      </c>
      <c r="AS103">
        <v>0</v>
      </c>
      <c r="AT103">
        <v>1</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t="s">
        <v>79</v>
      </c>
      <c r="BS103">
        <v>125</v>
      </c>
      <c r="BT103">
        <v>7396</v>
      </c>
      <c r="BU103">
        <f>SUM(Flats_Data_limpia[[#This Row],[AC]:[Bed]])</f>
        <v>0</v>
      </c>
      <c r="BV103">
        <f>SUM(Flats_Data_limpia[[#This Row],[Servant_Room]:[gym]])</f>
        <v>11</v>
      </c>
      <c r="BW103">
        <f>SUM(Flats_Data_limpia[[#This Row],[Hospital]:[Hotel]])</f>
        <v>3</v>
      </c>
    </row>
    <row r="104" spans="1:75" x14ac:dyDescent="0.35">
      <c r="A104" t="s">
        <v>149</v>
      </c>
      <c r="B104" t="s">
        <v>148</v>
      </c>
      <c r="C104" t="str">
        <f t="shared" si="2"/>
        <v>Ciudad de Gurgaon</v>
      </c>
      <c r="D104" s="1">
        <f t="shared" si="3"/>
        <v>95000</v>
      </c>
      <c r="E104" s="1">
        <v>5621</v>
      </c>
      <c r="F104" t="s">
        <v>86</v>
      </c>
      <c r="G104" t="s">
        <v>93</v>
      </c>
      <c r="H104">
        <v>8</v>
      </c>
      <c r="I104">
        <v>1.6900907311866199E-2</v>
      </c>
      <c r="J104">
        <v>1690</v>
      </c>
      <c r="M104">
        <v>3</v>
      </c>
      <c r="N104">
        <v>2</v>
      </c>
      <c r="O104">
        <v>1</v>
      </c>
      <c r="P104">
        <v>3</v>
      </c>
      <c r="Q104" t="str">
        <f>IF(Flats_Data_limpia[[#This Row],[BHK]]&gt;=3,"plurifamiliar","unifamiliar")</f>
        <v>plurifamiliar</v>
      </c>
      <c r="R104">
        <v>14</v>
      </c>
      <c r="S104">
        <v>6</v>
      </c>
      <c r="T104">
        <v>0</v>
      </c>
      <c r="U104">
        <v>0</v>
      </c>
      <c r="V104">
        <v>0</v>
      </c>
      <c r="W104">
        <v>0</v>
      </c>
      <c r="X104">
        <v>0</v>
      </c>
      <c r="Y104">
        <v>0</v>
      </c>
      <c r="Z104">
        <v>1</v>
      </c>
      <c r="AA104">
        <v>0</v>
      </c>
      <c r="AB104">
        <v>0</v>
      </c>
      <c r="AC104">
        <v>0</v>
      </c>
      <c r="AD104">
        <v>1</v>
      </c>
      <c r="AE104">
        <v>0</v>
      </c>
      <c r="AF104">
        <v>0</v>
      </c>
      <c r="AG104">
        <v>0</v>
      </c>
      <c r="AH104">
        <v>0</v>
      </c>
      <c r="AI104">
        <v>1</v>
      </c>
      <c r="AJ104">
        <v>0</v>
      </c>
      <c r="AK104">
        <v>0</v>
      </c>
      <c r="AL104">
        <v>0</v>
      </c>
      <c r="AM104">
        <v>0</v>
      </c>
      <c r="AN104">
        <v>0</v>
      </c>
      <c r="AO104">
        <v>1</v>
      </c>
      <c r="AP104">
        <v>1</v>
      </c>
      <c r="AQ104">
        <v>0</v>
      </c>
      <c r="AR104">
        <v>0</v>
      </c>
      <c r="AS104">
        <v>0</v>
      </c>
      <c r="AT104">
        <v>1</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t="s">
        <v>79</v>
      </c>
      <c r="BS104">
        <v>95</v>
      </c>
      <c r="BT104">
        <v>5621</v>
      </c>
      <c r="BU104">
        <f>SUM(Flats_Data_limpia[[#This Row],[AC]:[Bed]])</f>
        <v>0</v>
      </c>
      <c r="BV104">
        <f>SUM(Flats_Data_limpia[[#This Row],[Servant_Room]:[gym]])</f>
        <v>3</v>
      </c>
      <c r="BW104">
        <f>SUM(Flats_Data_limpia[[#This Row],[Hospital]:[Hotel]])</f>
        <v>3</v>
      </c>
    </row>
    <row r="105" spans="1:75" x14ac:dyDescent="0.35">
      <c r="A105" t="s">
        <v>149</v>
      </c>
      <c r="B105" t="s">
        <v>148</v>
      </c>
      <c r="C105" t="str">
        <f t="shared" si="2"/>
        <v>Ciudad de Gurgaon</v>
      </c>
      <c r="D105" s="1">
        <f t="shared" si="3"/>
        <v>64000</v>
      </c>
      <c r="E105" s="1">
        <v>4706</v>
      </c>
      <c r="F105" t="s">
        <v>86</v>
      </c>
      <c r="G105" t="s">
        <v>93</v>
      </c>
      <c r="H105">
        <v>24</v>
      </c>
      <c r="I105">
        <v>1.35996600084997E-2</v>
      </c>
      <c r="K105">
        <v>1360</v>
      </c>
      <c r="M105">
        <v>2</v>
      </c>
      <c r="N105">
        <v>2</v>
      </c>
      <c r="O105">
        <v>1</v>
      </c>
      <c r="P105">
        <v>2</v>
      </c>
      <c r="Q105" t="str">
        <f>IF(Flats_Data_limpia[[#This Row],[BHK]]&gt;=3,"plurifamiliar","unifamiliar")</f>
        <v>unifamiliar</v>
      </c>
      <c r="R105">
        <v>17</v>
      </c>
      <c r="S105">
        <v>3</v>
      </c>
      <c r="T105">
        <v>0</v>
      </c>
      <c r="U105">
        <v>0</v>
      </c>
      <c r="V105">
        <v>0</v>
      </c>
      <c r="W105">
        <v>0</v>
      </c>
      <c r="X105">
        <v>0</v>
      </c>
      <c r="Y105">
        <v>0</v>
      </c>
      <c r="Z105">
        <v>1</v>
      </c>
      <c r="AA105">
        <v>0</v>
      </c>
      <c r="AB105">
        <v>0</v>
      </c>
      <c r="AC105">
        <v>0</v>
      </c>
      <c r="AD105">
        <v>1</v>
      </c>
      <c r="AE105">
        <v>1</v>
      </c>
      <c r="AF105">
        <v>0</v>
      </c>
      <c r="AG105">
        <v>0</v>
      </c>
      <c r="AH105">
        <v>1</v>
      </c>
      <c r="AI105">
        <v>1</v>
      </c>
      <c r="AJ105">
        <v>0</v>
      </c>
      <c r="AK105">
        <v>1</v>
      </c>
      <c r="AL105">
        <v>1</v>
      </c>
      <c r="AM105">
        <v>0</v>
      </c>
      <c r="AN105">
        <v>0</v>
      </c>
      <c r="AO105">
        <v>1</v>
      </c>
      <c r="AP105">
        <v>1</v>
      </c>
      <c r="AQ105">
        <v>0</v>
      </c>
      <c r="AR105">
        <v>0</v>
      </c>
      <c r="AS105">
        <v>0</v>
      </c>
      <c r="AT105">
        <v>1</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t="s">
        <v>79</v>
      </c>
      <c r="BS105">
        <v>64</v>
      </c>
      <c r="BT105">
        <v>4706</v>
      </c>
      <c r="BU105">
        <f>SUM(Flats_Data_limpia[[#This Row],[AC]:[Bed]])</f>
        <v>0</v>
      </c>
      <c r="BV105">
        <f>SUM(Flats_Data_limpia[[#This Row],[Servant_Room]:[gym]])</f>
        <v>7</v>
      </c>
      <c r="BW105">
        <f>SUM(Flats_Data_limpia[[#This Row],[Hospital]:[Hotel]])</f>
        <v>3</v>
      </c>
    </row>
    <row r="106" spans="1:75" x14ac:dyDescent="0.35">
      <c r="A106" t="s">
        <v>149</v>
      </c>
      <c r="B106" t="s">
        <v>148</v>
      </c>
      <c r="C106" t="str">
        <f t="shared" si="2"/>
        <v>Ciudad de Gurgaon</v>
      </c>
      <c r="D106" s="1">
        <f t="shared" si="3"/>
        <v>67000</v>
      </c>
      <c r="E106" s="1">
        <v>5100</v>
      </c>
      <c r="F106" t="s">
        <v>86</v>
      </c>
      <c r="G106" t="s">
        <v>78</v>
      </c>
      <c r="H106">
        <v>47</v>
      </c>
      <c r="I106">
        <v>1.31372549019607E-2</v>
      </c>
      <c r="L106">
        <v>1360</v>
      </c>
      <c r="M106">
        <v>2</v>
      </c>
      <c r="N106">
        <v>2</v>
      </c>
      <c r="O106">
        <v>1</v>
      </c>
      <c r="P106">
        <v>2</v>
      </c>
      <c r="Q106" t="str">
        <f>IF(Flats_Data_limpia[[#This Row],[BHK]]&gt;=3,"plurifamiliar","unifamiliar")</f>
        <v>unifamiliar</v>
      </c>
      <c r="R106">
        <v>14</v>
      </c>
      <c r="S106">
        <v>10</v>
      </c>
      <c r="T106">
        <v>0</v>
      </c>
      <c r="U106">
        <v>0</v>
      </c>
      <c r="V106">
        <v>0</v>
      </c>
      <c r="W106">
        <v>0</v>
      </c>
      <c r="X106">
        <v>0</v>
      </c>
      <c r="Y106">
        <v>0</v>
      </c>
      <c r="Z106">
        <v>1</v>
      </c>
      <c r="AA106">
        <v>0</v>
      </c>
      <c r="AB106">
        <v>0</v>
      </c>
      <c r="AC106">
        <v>0</v>
      </c>
      <c r="AD106">
        <v>1</v>
      </c>
      <c r="AE106">
        <v>1</v>
      </c>
      <c r="AF106">
        <v>1</v>
      </c>
      <c r="AG106">
        <v>1</v>
      </c>
      <c r="AH106">
        <v>1</v>
      </c>
      <c r="AI106">
        <v>1</v>
      </c>
      <c r="AJ106">
        <v>0</v>
      </c>
      <c r="AK106">
        <v>1</v>
      </c>
      <c r="AL106">
        <v>1</v>
      </c>
      <c r="AM106">
        <v>1</v>
      </c>
      <c r="AN106">
        <v>1</v>
      </c>
      <c r="AO106">
        <v>1</v>
      </c>
      <c r="AP106">
        <v>1</v>
      </c>
      <c r="AQ106">
        <v>0</v>
      </c>
      <c r="AR106">
        <v>0</v>
      </c>
      <c r="AS106">
        <v>0</v>
      </c>
      <c r="AT106">
        <v>1</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t="s">
        <v>79</v>
      </c>
      <c r="BS106">
        <v>67</v>
      </c>
      <c r="BT106">
        <v>5100</v>
      </c>
      <c r="BU106">
        <f>SUM(Flats_Data_limpia[[#This Row],[AC]:[Bed]])</f>
        <v>0</v>
      </c>
      <c r="BV106">
        <f>SUM(Flats_Data_limpia[[#This Row],[Servant_Room]:[gym]])</f>
        <v>10</v>
      </c>
      <c r="BW106">
        <f>SUM(Flats_Data_limpia[[#This Row],[Hospital]:[Hotel]])</f>
        <v>3</v>
      </c>
    </row>
    <row r="107" spans="1:75" x14ac:dyDescent="0.35">
      <c r="A107" t="s">
        <v>149</v>
      </c>
      <c r="B107" t="s">
        <v>148</v>
      </c>
      <c r="C107" t="str">
        <f t="shared" si="2"/>
        <v>Ciudad de Gurgaon</v>
      </c>
      <c r="D107" s="1">
        <f t="shared" si="3"/>
        <v>82000</v>
      </c>
      <c r="E107" s="1">
        <v>6029</v>
      </c>
      <c r="F107" t="s">
        <v>86</v>
      </c>
      <c r="G107" t="s">
        <v>93</v>
      </c>
      <c r="H107">
        <v>28</v>
      </c>
      <c r="I107">
        <v>1.3600928843921001E-2</v>
      </c>
      <c r="J107">
        <v>1000</v>
      </c>
      <c r="K107">
        <v>1300</v>
      </c>
      <c r="L107">
        <v>1360</v>
      </c>
      <c r="M107">
        <v>2</v>
      </c>
      <c r="N107">
        <v>2</v>
      </c>
      <c r="O107">
        <v>1</v>
      </c>
      <c r="P107">
        <v>2</v>
      </c>
      <c r="Q107" t="str">
        <f>IF(Flats_Data_limpia[[#This Row],[BHK]]&gt;=3,"plurifamiliar","unifamiliar")</f>
        <v>unifamiliar</v>
      </c>
      <c r="R107">
        <v>14</v>
      </c>
      <c r="S107">
        <v>12</v>
      </c>
      <c r="T107">
        <v>0</v>
      </c>
      <c r="U107">
        <v>0</v>
      </c>
      <c r="V107">
        <v>0</v>
      </c>
      <c r="W107">
        <v>0</v>
      </c>
      <c r="X107">
        <v>0</v>
      </c>
      <c r="Y107">
        <v>0</v>
      </c>
      <c r="Z107">
        <v>1</v>
      </c>
      <c r="AA107">
        <v>0</v>
      </c>
      <c r="AB107">
        <v>0</v>
      </c>
      <c r="AC107">
        <v>0</v>
      </c>
      <c r="AD107">
        <v>1</v>
      </c>
      <c r="AE107">
        <v>0</v>
      </c>
      <c r="AF107">
        <v>1</v>
      </c>
      <c r="AG107">
        <v>1</v>
      </c>
      <c r="AH107">
        <v>1</v>
      </c>
      <c r="AI107">
        <v>1</v>
      </c>
      <c r="AJ107">
        <v>1</v>
      </c>
      <c r="AK107">
        <v>1</v>
      </c>
      <c r="AL107">
        <v>0</v>
      </c>
      <c r="AM107">
        <v>0</v>
      </c>
      <c r="AN107">
        <v>0</v>
      </c>
      <c r="AO107">
        <v>1</v>
      </c>
      <c r="AP107">
        <v>1</v>
      </c>
      <c r="AQ107">
        <v>0</v>
      </c>
      <c r="AR107">
        <v>0</v>
      </c>
      <c r="AS107">
        <v>0</v>
      </c>
      <c r="AT107">
        <v>1</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t="s">
        <v>79</v>
      </c>
      <c r="BS107">
        <v>82</v>
      </c>
      <c r="BT107">
        <v>6029</v>
      </c>
      <c r="BU107">
        <f>SUM(Flats_Data_limpia[[#This Row],[AC]:[Bed]])</f>
        <v>0</v>
      </c>
      <c r="BV107">
        <f>SUM(Flats_Data_limpia[[#This Row],[Servant_Room]:[gym]])</f>
        <v>8</v>
      </c>
      <c r="BW107">
        <f>SUM(Flats_Data_limpia[[#This Row],[Hospital]:[Hotel]])</f>
        <v>3</v>
      </c>
    </row>
    <row r="108" spans="1:75" x14ac:dyDescent="0.35">
      <c r="A108" t="s">
        <v>149</v>
      </c>
      <c r="B108" t="s">
        <v>148</v>
      </c>
      <c r="C108" t="str">
        <f t="shared" si="2"/>
        <v>Ciudad de Gurgaon</v>
      </c>
      <c r="D108" s="1">
        <f t="shared" si="3"/>
        <v>90000</v>
      </c>
      <c r="E108" s="1">
        <v>5325</v>
      </c>
      <c r="F108" t="s">
        <v>86</v>
      </c>
      <c r="G108" t="s">
        <v>93</v>
      </c>
      <c r="H108">
        <v>22</v>
      </c>
      <c r="I108">
        <v>1.6901408450704199E-2</v>
      </c>
      <c r="K108">
        <v>1690</v>
      </c>
      <c r="M108">
        <v>3</v>
      </c>
      <c r="N108">
        <v>3</v>
      </c>
      <c r="O108">
        <v>2</v>
      </c>
      <c r="P108">
        <v>3</v>
      </c>
      <c r="Q108" t="str">
        <f>IF(Flats_Data_limpia[[#This Row],[BHK]]&gt;=3,"plurifamiliar","unifamiliar")</f>
        <v>plurifamiliar</v>
      </c>
      <c r="R108">
        <v>17</v>
      </c>
      <c r="S108">
        <v>10</v>
      </c>
      <c r="T108">
        <v>0</v>
      </c>
      <c r="U108">
        <v>0</v>
      </c>
      <c r="V108">
        <v>0</v>
      </c>
      <c r="W108">
        <v>0</v>
      </c>
      <c r="X108">
        <v>0</v>
      </c>
      <c r="Y108">
        <v>0</v>
      </c>
      <c r="Z108">
        <v>1</v>
      </c>
      <c r="AA108">
        <v>0</v>
      </c>
      <c r="AB108">
        <v>0</v>
      </c>
      <c r="AC108">
        <v>0</v>
      </c>
      <c r="AD108">
        <v>1</v>
      </c>
      <c r="AE108">
        <v>0</v>
      </c>
      <c r="AF108">
        <v>1</v>
      </c>
      <c r="AG108">
        <v>0</v>
      </c>
      <c r="AH108">
        <v>1</v>
      </c>
      <c r="AI108">
        <v>1</v>
      </c>
      <c r="AJ108">
        <v>0</v>
      </c>
      <c r="AK108">
        <v>1</v>
      </c>
      <c r="AL108">
        <v>0</v>
      </c>
      <c r="AM108">
        <v>0</v>
      </c>
      <c r="AN108">
        <v>0</v>
      </c>
      <c r="AO108">
        <v>1</v>
      </c>
      <c r="AP108">
        <v>1</v>
      </c>
      <c r="AQ108">
        <v>0</v>
      </c>
      <c r="AR108">
        <v>0</v>
      </c>
      <c r="AS108">
        <v>0</v>
      </c>
      <c r="AT108">
        <v>1</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t="s">
        <v>79</v>
      </c>
      <c r="BS108">
        <v>90</v>
      </c>
      <c r="BT108">
        <v>5325</v>
      </c>
      <c r="BU108">
        <f>SUM(Flats_Data_limpia[[#This Row],[AC]:[Bed]])</f>
        <v>0</v>
      </c>
      <c r="BV108">
        <f>SUM(Flats_Data_limpia[[#This Row],[Servant_Room]:[gym]])</f>
        <v>6</v>
      </c>
      <c r="BW108">
        <f>SUM(Flats_Data_limpia[[#This Row],[Hospital]:[Hotel]])</f>
        <v>3</v>
      </c>
    </row>
    <row r="109" spans="1:75" x14ac:dyDescent="0.35">
      <c r="A109" t="s">
        <v>149</v>
      </c>
      <c r="B109" t="s">
        <v>148</v>
      </c>
      <c r="C109" t="str">
        <f t="shared" si="2"/>
        <v>Ciudad de Gurgaon</v>
      </c>
      <c r="D109" s="1">
        <f t="shared" si="3"/>
        <v>78000</v>
      </c>
      <c r="E109" s="1">
        <v>5735</v>
      </c>
      <c r="F109" t="s">
        <v>102</v>
      </c>
      <c r="G109" t="s">
        <v>93</v>
      </c>
      <c r="H109">
        <v>40</v>
      </c>
      <c r="I109">
        <v>1.36006974716652E-2</v>
      </c>
      <c r="K109">
        <v>1360</v>
      </c>
      <c r="M109">
        <v>2</v>
      </c>
      <c r="N109">
        <v>2</v>
      </c>
      <c r="O109">
        <v>2</v>
      </c>
      <c r="P109">
        <v>2</v>
      </c>
      <c r="Q109" t="str">
        <f>IF(Flats_Data_limpia[[#This Row],[BHK]]&gt;=3,"plurifamiliar","unifamiliar")</f>
        <v>unifamiliar</v>
      </c>
      <c r="R109">
        <v>14</v>
      </c>
      <c r="S109">
        <v>8</v>
      </c>
      <c r="T109">
        <v>0</v>
      </c>
      <c r="U109">
        <v>0</v>
      </c>
      <c r="V109">
        <v>0</v>
      </c>
      <c r="W109">
        <v>0</v>
      </c>
      <c r="X109">
        <v>0</v>
      </c>
      <c r="Y109">
        <v>0</v>
      </c>
      <c r="Z109">
        <v>1</v>
      </c>
      <c r="AA109">
        <v>0</v>
      </c>
      <c r="AB109">
        <v>0</v>
      </c>
      <c r="AC109">
        <v>0</v>
      </c>
      <c r="AD109">
        <v>1</v>
      </c>
      <c r="AE109">
        <v>1</v>
      </c>
      <c r="AF109">
        <v>1</v>
      </c>
      <c r="AG109">
        <v>1</v>
      </c>
      <c r="AH109">
        <v>0</v>
      </c>
      <c r="AI109">
        <v>1</v>
      </c>
      <c r="AJ109">
        <v>1</v>
      </c>
      <c r="AK109">
        <v>1</v>
      </c>
      <c r="AL109">
        <v>1</v>
      </c>
      <c r="AM109">
        <v>1</v>
      </c>
      <c r="AN109">
        <v>1</v>
      </c>
      <c r="AO109">
        <v>1</v>
      </c>
      <c r="AP109">
        <v>1</v>
      </c>
      <c r="AQ109">
        <v>0</v>
      </c>
      <c r="AR109">
        <v>0</v>
      </c>
      <c r="AS109">
        <v>0</v>
      </c>
      <c r="AT109">
        <v>1</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t="s">
        <v>79</v>
      </c>
      <c r="BS109">
        <v>78</v>
      </c>
      <c r="BT109">
        <v>5735</v>
      </c>
      <c r="BU109">
        <f>SUM(Flats_Data_limpia[[#This Row],[AC]:[Bed]])</f>
        <v>0</v>
      </c>
      <c r="BV109">
        <f>SUM(Flats_Data_limpia[[#This Row],[Servant_Room]:[gym]])</f>
        <v>10</v>
      </c>
      <c r="BW109">
        <f>SUM(Flats_Data_limpia[[#This Row],[Hospital]:[Hotel]])</f>
        <v>3</v>
      </c>
    </row>
    <row r="110" spans="1:75" x14ac:dyDescent="0.35">
      <c r="A110" t="s">
        <v>149</v>
      </c>
      <c r="B110" t="s">
        <v>148</v>
      </c>
      <c r="C110" t="str">
        <f t="shared" si="2"/>
        <v>Ciudad de Gurgaon</v>
      </c>
      <c r="D110" s="1">
        <f t="shared" si="3"/>
        <v>74000</v>
      </c>
      <c r="E110" s="1">
        <v>5441</v>
      </c>
      <c r="F110" t="s">
        <v>86</v>
      </c>
      <c r="G110" t="s">
        <v>132</v>
      </c>
      <c r="H110">
        <v>27</v>
      </c>
      <c r="I110">
        <v>1.36004410953868E-2</v>
      </c>
      <c r="L110">
        <v>1360</v>
      </c>
      <c r="M110">
        <v>2</v>
      </c>
      <c r="N110">
        <v>2</v>
      </c>
      <c r="O110">
        <v>1</v>
      </c>
      <c r="P110">
        <v>2</v>
      </c>
      <c r="Q110" t="str">
        <f>IF(Flats_Data_limpia[[#This Row],[BHK]]&gt;=3,"plurifamiliar","unifamiliar")</f>
        <v>unifamiliar</v>
      </c>
      <c r="R110">
        <v>14</v>
      </c>
      <c r="S110">
        <v>11</v>
      </c>
      <c r="T110">
        <v>0</v>
      </c>
      <c r="U110">
        <v>0</v>
      </c>
      <c r="V110">
        <v>0</v>
      </c>
      <c r="W110">
        <v>0</v>
      </c>
      <c r="X110">
        <v>0</v>
      </c>
      <c r="Y110">
        <v>0</v>
      </c>
      <c r="Z110">
        <v>1</v>
      </c>
      <c r="AA110">
        <v>0</v>
      </c>
      <c r="AB110">
        <v>0</v>
      </c>
      <c r="AC110">
        <v>0</v>
      </c>
      <c r="AD110">
        <v>1</v>
      </c>
      <c r="AE110">
        <v>1</v>
      </c>
      <c r="AF110">
        <v>0</v>
      </c>
      <c r="AG110">
        <v>0</v>
      </c>
      <c r="AH110">
        <v>0</v>
      </c>
      <c r="AI110">
        <v>1</v>
      </c>
      <c r="AJ110">
        <v>0</v>
      </c>
      <c r="AK110">
        <v>0</v>
      </c>
      <c r="AL110">
        <v>1</v>
      </c>
      <c r="AM110">
        <v>1</v>
      </c>
      <c r="AN110">
        <v>1</v>
      </c>
      <c r="AO110">
        <v>1</v>
      </c>
      <c r="AP110">
        <v>1</v>
      </c>
      <c r="AQ110">
        <v>0</v>
      </c>
      <c r="AR110">
        <v>0</v>
      </c>
      <c r="AS110">
        <v>0</v>
      </c>
      <c r="AT110">
        <v>1</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t="s">
        <v>79</v>
      </c>
      <c r="BS110">
        <v>74</v>
      </c>
      <c r="BT110">
        <v>5441</v>
      </c>
      <c r="BU110">
        <f>SUM(Flats_Data_limpia[[#This Row],[AC]:[Bed]])</f>
        <v>0</v>
      </c>
      <c r="BV110">
        <f>SUM(Flats_Data_limpia[[#This Row],[Servant_Room]:[gym]])</f>
        <v>6</v>
      </c>
      <c r="BW110">
        <f>SUM(Flats_Data_limpia[[#This Row],[Hospital]:[Hotel]])</f>
        <v>3</v>
      </c>
    </row>
    <row r="111" spans="1:75" x14ac:dyDescent="0.35">
      <c r="A111" t="s">
        <v>149</v>
      </c>
      <c r="B111" t="s">
        <v>148</v>
      </c>
      <c r="C111" t="str">
        <f t="shared" si="2"/>
        <v>Ciudad de Gurgaon</v>
      </c>
      <c r="D111" s="1">
        <f t="shared" si="3"/>
        <v>78000</v>
      </c>
      <c r="E111" s="1">
        <v>5735</v>
      </c>
      <c r="F111" t="s">
        <v>82</v>
      </c>
      <c r="G111" t="s">
        <v>93</v>
      </c>
      <c r="H111">
        <v>41</v>
      </c>
      <c r="I111">
        <v>1.36006974716652E-2</v>
      </c>
      <c r="L111">
        <v>1360</v>
      </c>
      <c r="M111">
        <v>2</v>
      </c>
      <c r="N111">
        <v>2</v>
      </c>
      <c r="O111">
        <v>1</v>
      </c>
      <c r="P111">
        <v>2</v>
      </c>
      <c r="Q111" t="str">
        <f>IF(Flats_Data_limpia[[#This Row],[BHK]]&gt;=3,"plurifamiliar","unifamiliar")</f>
        <v>unifamiliar</v>
      </c>
      <c r="R111">
        <v>14</v>
      </c>
      <c r="S111">
        <v>8</v>
      </c>
      <c r="T111">
        <v>0</v>
      </c>
      <c r="U111">
        <v>0</v>
      </c>
      <c r="V111">
        <v>0</v>
      </c>
      <c r="W111">
        <v>0</v>
      </c>
      <c r="X111">
        <v>0</v>
      </c>
      <c r="Y111">
        <v>0</v>
      </c>
      <c r="Z111">
        <v>1</v>
      </c>
      <c r="AA111">
        <v>0</v>
      </c>
      <c r="AB111">
        <v>0</v>
      </c>
      <c r="AC111">
        <v>0</v>
      </c>
      <c r="AD111">
        <v>1</v>
      </c>
      <c r="AE111">
        <v>1</v>
      </c>
      <c r="AF111">
        <v>1</v>
      </c>
      <c r="AG111">
        <v>0</v>
      </c>
      <c r="AH111">
        <v>1</v>
      </c>
      <c r="AI111">
        <v>1</v>
      </c>
      <c r="AJ111">
        <v>0</v>
      </c>
      <c r="AK111">
        <v>1</v>
      </c>
      <c r="AL111">
        <v>1</v>
      </c>
      <c r="AM111">
        <v>1</v>
      </c>
      <c r="AN111">
        <v>1</v>
      </c>
      <c r="AO111">
        <v>1</v>
      </c>
      <c r="AP111">
        <v>1</v>
      </c>
      <c r="AQ111">
        <v>0</v>
      </c>
      <c r="AR111">
        <v>0</v>
      </c>
      <c r="AS111">
        <v>0</v>
      </c>
      <c r="AT111">
        <v>1</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t="s">
        <v>79</v>
      </c>
      <c r="BS111">
        <v>78</v>
      </c>
      <c r="BT111">
        <v>5735</v>
      </c>
      <c r="BU111">
        <f>SUM(Flats_Data_limpia[[#This Row],[AC]:[Bed]])</f>
        <v>0</v>
      </c>
      <c r="BV111">
        <f>SUM(Flats_Data_limpia[[#This Row],[Servant_Room]:[gym]])</f>
        <v>9</v>
      </c>
      <c r="BW111">
        <f>SUM(Flats_Data_limpia[[#This Row],[Hospital]:[Hotel]])</f>
        <v>3</v>
      </c>
    </row>
    <row r="112" spans="1:75" x14ac:dyDescent="0.35">
      <c r="A112" t="s">
        <v>149</v>
      </c>
      <c r="B112" t="s">
        <v>148</v>
      </c>
      <c r="C112" t="str">
        <f t="shared" si="2"/>
        <v>Ciudad de Gurgaon</v>
      </c>
      <c r="D112" s="1">
        <f t="shared" si="3"/>
        <v>87000</v>
      </c>
      <c r="E112" s="1">
        <v>5367</v>
      </c>
      <c r="F112" t="s">
        <v>103</v>
      </c>
      <c r="G112" t="s">
        <v>93</v>
      </c>
      <c r="H112">
        <v>27</v>
      </c>
      <c r="I112">
        <v>1.6210173281162601E-2</v>
      </c>
      <c r="L112">
        <v>1360</v>
      </c>
      <c r="M112">
        <v>2</v>
      </c>
      <c r="N112">
        <v>2</v>
      </c>
      <c r="O112">
        <v>1</v>
      </c>
      <c r="P112">
        <v>2</v>
      </c>
      <c r="Q112" t="str">
        <f>IF(Flats_Data_limpia[[#This Row],[BHK]]&gt;=3,"plurifamiliar","unifamiliar")</f>
        <v>unifamiliar</v>
      </c>
      <c r="R112">
        <v>13</v>
      </c>
      <c r="S112">
        <v>12</v>
      </c>
      <c r="T112">
        <v>0</v>
      </c>
      <c r="U112">
        <v>0</v>
      </c>
      <c r="V112">
        <v>0</v>
      </c>
      <c r="W112">
        <v>0</v>
      </c>
      <c r="X112">
        <v>0</v>
      </c>
      <c r="Y112">
        <v>0</v>
      </c>
      <c r="Z112">
        <v>1</v>
      </c>
      <c r="AA112">
        <v>0</v>
      </c>
      <c r="AB112">
        <v>0</v>
      </c>
      <c r="AC112">
        <v>0</v>
      </c>
      <c r="AD112">
        <v>1</v>
      </c>
      <c r="AE112">
        <v>1</v>
      </c>
      <c r="AF112">
        <v>0</v>
      </c>
      <c r="AG112">
        <v>0</v>
      </c>
      <c r="AH112">
        <v>0</v>
      </c>
      <c r="AI112">
        <v>1</v>
      </c>
      <c r="AJ112">
        <v>0</v>
      </c>
      <c r="AK112">
        <v>0</v>
      </c>
      <c r="AL112">
        <v>1</v>
      </c>
      <c r="AM112">
        <v>1</v>
      </c>
      <c r="AN112">
        <v>1</v>
      </c>
      <c r="AO112">
        <v>1</v>
      </c>
      <c r="AP112">
        <v>1</v>
      </c>
      <c r="AQ112">
        <v>0</v>
      </c>
      <c r="AR112">
        <v>0</v>
      </c>
      <c r="AS112">
        <v>0</v>
      </c>
      <c r="AT112">
        <v>1</v>
      </c>
      <c r="AU112">
        <v>0</v>
      </c>
      <c r="AV112">
        <v>0</v>
      </c>
      <c r="AW112">
        <v>0</v>
      </c>
      <c r="AX112">
        <v>0</v>
      </c>
      <c r="AY112">
        <v>0</v>
      </c>
      <c r="AZ112">
        <v>2</v>
      </c>
      <c r="BA112">
        <v>0</v>
      </c>
      <c r="BB112">
        <v>0</v>
      </c>
      <c r="BC112">
        <v>0</v>
      </c>
      <c r="BD112">
        <v>0</v>
      </c>
      <c r="BE112">
        <v>0</v>
      </c>
      <c r="BF112">
        <v>1</v>
      </c>
      <c r="BG112">
        <v>0</v>
      </c>
      <c r="BH112">
        <v>0</v>
      </c>
      <c r="BI112">
        <v>0</v>
      </c>
      <c r="BJ112">
        <v>0</v>
      </c>
      <c r="BK112">
        <v>0</v>
      </c>
      <c r="BL112">
        <v>1</v>
      </c>
      <c r="BM112">
        <v>0</v>
      </c>
      <c r="BN112">
        <v>0</v>
      </c>
      <c r="BO112">
        <v>0</v>
      </c>
      <c r="BP112">
        <v>0</v>
      </c>
      <c r="BQ112">
        <v>2</v>
      </c>
      <c r="BR112" t="s">
        <v>94</v>
      </c>
      <c r="BS112">
        <v>87</v>
      </c>
      <c r="BT112">
        <v>5367</v>
      </c>
      <c r="BU112">
        <f>SUM(Flats_Data_limpia[[#This Row],[AC]:[Bed]])</f>
        <v>4</v>
      </c>
      <c r="BV112">
        <f>SUM(Flats_Data_limpia[[#This Row],[Servant_Room]:[gym]])</f>
        <v>6</v>
      </c>
      <c r="BW112">
        <f>SUM(Flats_Data_limpia[[#This Row],[Hospital]:[Hotel]])</f>
        <v>3</v>
      </c>
    </row>
    <row r="113" spans="1:75" x14ac:dyDescent="0.35">
      <c r="A113" t="s">
        <v>149</v>
      </c>
      <c r="B113" t="s">
        <v>148</v>
      </c>
      <c r="C113" t="str">
        <f t="shared" si="2"/>
        <v>Ciudad de Gurgaon</v>
      </c>
      <c r="D113" s="1">
        <f t="shared" si="3"/>
        <v>105000</v>
      </c>
      <c r="E113" s="1">
        <v>5541</v>
      </c>
      <c r="F113" t="s">
        <v>103</v>
      </c>
      <c r="G113" t="s">
        <v>132</v>
      </c>
      <c r="H113">
        <v>0</v>
      </c>
      <c r="I113">
        <v>1.8949648077964201E-2</v>
      </c>
      <c r="L113">
        <v>1895</v>
      </c>
      <c r="M113">
        <v>3</v>
      </c>
      <c r="N113">
        <v>3</v>
      </c>
      <c r="O113">
        <v>3</v>
      </c>
      <c r="P113">
        <v>3</v>
      </c>
      <c r="Q113" t="str">
        <f>IF(Flats_Data_limpia[[#This Row],[BHK]]&gt;=3,"plurifamiliar","unifamiliar")</f>
        <v>plurifamiliar</v>
      </c>
      <c r="R113">
        <v>13</v>
      </c>
      <c r="S113">
        <v>9</v>
      </c>
      <c r="T113">
        <v>1</v>
      </c>
      <c r="U113">
        <v>0</v>
      </c>
      <c r="V113">
        <v>0</v>
      </c>
      <c r="W113">
        <v>0</v>
      </c>
      <c r="AO113">
        <v>1</v>
      </c>
      <c r="AP113">
        <v>1</v>
      </c>
      <c r="AQ113">
        <v>0</v>
      </c>
      <c r="AR113">
        <v>0</v>
      </c>
      <c r="AS113">
        <v>0</v>
      </c>
      <c r="AT113">
        <v>1</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t="s">
        <v>79</v>
      </c>
      <c r="BS113">
        <v>105</v>
      </c>
      <c r="BT113">
        <v>5541</v>
      </c>
      <c r="BU113">
        <f>SUM(Flats_Data_limpia[[#This Row],[AC]:[Bed]])</f>
        <v>0</v>
      </c>
      <c r="BV113">
        <f>SUM(Flats_Data_limpia[[#This Row],[Servant_Room]:[gym]])</f>
        <v>1</v>
      </c>
      <c r="BW113">
        <f>SUM(Flats_Data_limpia[[#This Row],[Hospital]:[Hotel]])</f>
        <v>3</v>
      </c>
    </row>
    <row r="114" spans="1:75" x14ac:dyDescent="0.35">
      <c r="A114" t="s">
        <v>151</v>
      </c>
      <c r="B114" t="s">
        <v>144</v>
      </c>
      <c r="C114" t="str">
        <f t="shared" si="2"/>
        <v>Ciudad de Gurgaon</v>
      </c>
      <c r="D114" s="1">
        <f t="shared" si="3"/>
        <v>125000</v>
      </c>
      <c r="E114" s="1">
        <v>6443</v>
      </c>
      <c r="F114" t="s">
        <v>103</v>
      </c>
      <c r="G114" t="s">
        <v>93</v>
      </c>
      <c r="H114">
        <v>52</v>
      </c>
      <c r="I114">
        <v>1.9400900201769301E-2</v>
      </c>
      <c r="J114">
        <v>1056</v>
      </c>
      <c r="L114">
        <v>1940</v>
      </c>
      <c r="M114">
        <v>3</v>
      </c>
      <c r="N114">
        <v>3</v>
      </c>
      <c r="O114">
        <v>3</v>
      </c>
      <c r="P114">
        <v>3</v>
      </c>
      <c r="Q114" t="str">
        <f>IF(Flats_Data_limpia[[#This Row],[BHK]]&gt;=3,"plurifamiliar","unifamiliar")</f>
        <v>plurifamiliar</v>
      </c>
      <c r="R114">
        <v>17</v>
      </c>
      <c r="S114">
        <v>2</v>
      </c>
      <c r="T114">
        <v>0</v>
      </c>
      <c r="U114">
        <v>0</v>
      </c>
      <c r="V114">
        <v>1</v>
      </c>
      <c r="W114">
        <v>0</v>
      </c>
      <c r="X114">
        <v>1</v>
      </c>
      <c r="Y114">
        <v>1</v>
      </c>
      <c r="Z114">
        <v>1</v>
      </c>
      <c r="AA114">
        <v>0</v>
      </c>
      <c r="AB114">
        <v>1</v>
      </c>
      <c r="AC114">
        <v>0</v>
      </c>
      <c r="AD114">
        <v>1</v>
      </c>
      <c r="AE114">
        <v>1</v>
      </c>
      <c r="AF114">
        <v>1</v>
      </c>
      <c r="AG114">
        <v>1</v>
      </c>
      <c r="AH114">
        <v>1</v>
      </c>
      <c r="AI114">
        <v>1</v>
      </c>
      <c r="AJ114">
        <v>1</v>
      </c>
      <c r="AK114">
        <v>1</v>
      </c>
      <c r="AL114">
        <v>1</v>
      </c>
      <c r="AM114">
        <v>1</v>
      </c>
      <c r="AN114">
        <v>0</v>
      </c>
      <c r="AO114">
        <v>1</v>
      </c>
      <c r="AP114">
        <v>0</v>
      </c>
      <c r="AQ114">
        <v>0</v>
      </c>
      <c r="AR114">
        <v>1</v>
      </c>
      <c r="AS114">
        <v>1</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t="s">
        <v>79</v>
      </c>
      <c r="BS114">
        <v>125</v>
      </c>
      <c r="BT114">
        <v>6443</v>
      </c>
      <c r="BU114">
        <f>SUM(Flats_Data_limpia[[#This Row],[AC]:[Bed]])</f>
        <v>0</v>
      </c>
      <c r="BV114">
        <f>SUM(Flats_Data_limpia[[#This Row],[Servant_Room]:[gym]])</f>
        <v>15</v>
      </c>
      <c r="BW114">
        <f>SUM(Flats_Data_limpia[[#This Row],[Hospital]:[Hotel]])</f>
        <v>3</v>
      </c>
    </row>
    <row r="115" spans="1:75" x14ac:dyDescent="0.35">
      <c r="A115" t="s">
        <v>151</v>
      </c>
      <c r="B115" t="s">
        <v>144</v>
      </c>
      <c r="C115" t="str">
        <f t="shared" si="2"/>
        <v>Ciudad de Gurgaon</v>
      </c>
      <c r="D115" s="1">
        <f t="shared" si="3"/>
        <v>87500</v>
      </c>
      <c r="E115" s="1">
        <v>6429</v>
      </c>
      <c r="F115" t="s">
        <v>86</v>
      </c>
      <c r="G115" t="s">
        <v>93</v>
      </c>
      <c r="H115">
        <v>33</v>
      </c>
      <c r="I115">
        <v>1.3610203764193401E-2</v>
      </c>
      <c r="L115">
        <v>1361</v>
      </c>
      <c r="M115">
        <v>2</v>
      </c>
      <c r="N115">
        <v>2</v>
      </c>
      <c r="O115">
        <v>3</v>
      </c>
      <c r="P115">
        <v>2</v>
      </c>
      <c r="Q115" t="str">
        <f>IF(Flats_Data_limpia[[#This Row],[BHK]]&gt;=3,"plurifamiliar","unifamiliar")</f>
        <v>unifamiliar</v>
      </c>
      <c r="R115">
        <v>12</v>
      </c>
      <c r="S115">
        <v>3</v>
      </c>
      <c r="T115">
        <v>0</v>
      </c>
      <c r="U115">
        <v>0</v>
      </c>
      <c r="V115">
        <v>0</v>
      </c>
      <c r="W115">
        <v>0</v>
      </c>
      <c r="X115">
        <v>0</v>
      </c>
      <c r="Y115">
        <v>0</v>
      </c>
      <c r="Z115">
        <v>1</v>
      </c>
      <c r="AA115">
        <v>0</v>
      </c>
      <c r="AB115">
        <v>0</v>
      </c>
      <c r="AC115">
        <v>0</v>
      </c>
      <c r="AD115">
        <v>1</v>
      </c>
      <c r="AE115">
        <v>1</v>
      </c>
      <c r="AF115">
        <v>0</v>
      </c>
      <c r="AG115">
        <v>1</v>
      </c>
      <c r="AH115">
        <v>0</v>
      </c>
      <c r="AI115">
        <v>1</v>
      </c>
      <c r="AJ115">
        <v>0</v>
      </c>
      <c r="AK115">
        <v>0</v>
      </c>
      <c r="AL115">
        <v>1</v>
      </c>
      <c r="AM115">
        <v>1</v>
      </c>
      <c r="AN115">
        <v>1</v>
      </c>
      <c r="AO115">
        <v>1</v>
      </c>
      <c r="AP115">
        <v>0</v>
      </c>
      <c r="AQ115">
        <v>0</v>
      </c>
      <c r="AR115">
        <v>1</v>
      </c>
      <c r="AS115">
        <v>1</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t="s">
        <v>79</v>
      </c>
      <c r="BS115">
        <v>87.5</v>
      </c>
      <c r="BT115">
        <v>6429</v>
      </c>
      <c r="BU115">
        <f>SUM(Flats_Data_limpia[[#This Row],[AC]:[Bed]])</f>
        <v>0</v>
      </c>
      <c r="BV115">
        <f>SUM(Flats_Data_limpia[[#This Row],[Servant_Room]:[gym]])</f>
        <v>7</v>
      </c>
      <c r="BW115">
        <f>SUM(Flats_Data_limpia[[#This Row],[Hospital]:[Hotel]])</f>
        <v>3</v>
      </c>
    </row>
    <row r="116" spans="1:75" x14ac:dyDescent="0.35">
      <c r="A116" t="s">
        <v>151</v>
      </c>
      <c r="B116" t="s">
        <v>144</v>
      </c>
      <c r="C116" t="str">
        <f t="shared" si="2"/>
        <v>Ciudad de Gurgaon</v>
      </c>
      <c r="D116" s="1">
        <f t="shared" si="3"/>
        <v>80000</v>
      </c>
      <c r="E116" s="1">
        <v>5878</v>
      </c>
      <c r="F116" t="s">
        <v>82</v>
      </c>
      <c r="G116" t="s">
        <v>93</v>
      </c>
      <c r="H116">
        <v>62</v>
      </c>
      <c r="I116">
        <v>1.36100714528751E-2</v>
      </c>
      <c r="J116">
        <v>705</v>
      </c>
      <c r="K116">
        <v>1089</v>
      </c>
      <c r="L116">
        <v>1361</v>
      </c>
      <c r="M116">
        <v>2</v>
      </c>
      <c r="N116">
        <v>2</v>
      </c>
      <c r="O116">
        <v>3</v>
      </c>
      <c r="P116">
        <v>2</v>
      </c>
      <c r="Q116" t="str">
        <f>IF(Flats_Data_limpia[[#This Row],[BHK]]&gt;=3,"plurifamiliar","unifamiliar")</f>
        <v>unifamiliar</v>
      </c>
      <c r="R116">
        <v>19</v>
      </c>
      <c r="S116">
        <v>3</v>
      </c>
      <c r="T116">
        <v>0</v>
      </c>
      <c r="U116">
        <v>0</v>
      </c>
      <c r="V116">
        <v>1</v>
      </c>
      <c r="W116">
        <v>0</v>
      </c>
      <c r="X116">
        <v>1</v>
      </c>
      <c r="Y116">
        <v>1</v>
      </c>
      <c r="Z116">
        <v>1</v>
      </c>
      <c r="AA116">
        <v>1</v>
      </c>
      <c r="AB116">
        <v>1</v>
      </c>
      <c r="AC116">
        <v>1</v>
      </c>
      <c r="AD116">
        <v>1</v>
      </c>
      <c r="AE116">
        <v>1</v>
      </c>
      <c r="AF116">
        <v>1</v>
      </c>
      <c r="AG116">
        <v>1</v>
      </c>
      <c r="AH116">
        <v>1</v>
      </c>
      <c r="AI116">
        <v>1</v>
      </c>
      <c r="AJ116">
        <v>1</v>
      </c>
      <c r="AK116">
        <v>1</v>
      </c>
      <c r="AL116">
        <v>1</v>
      </c>
      <c r="AM116">
        <v>1</v>
      </c>
      <c r="AN116">
        <v>1</v>
      </c>
      <c r="AO116">
        <v>1</v>
      </c>
      <c r="AP116">
        <v>0</v>
      </c>
      <c r="AQ116">
        <v>0</v>
      </c>
      <c r="AR116">
        <v>1</v>
      </c>
      <c r="AS116">
        <v>1</v>
      </c>
      <c r="AT116">
        <v>0</v>
      </c>
      <c r="AU116">
        <v>0</v>
      </c>
      <c r="AV116">
        <v>0</v>
      </c>
      <c r="AW116">
        <v>0</v>
      </c>
      <c r="AX116">
        <v>0</v>
      </c>
      <c r="AY116">
        <v>0</v>
      </c>
      <c r="AZ116">
        <v>0</v>
      </c>
      <c r="BA116">
        <v>0</v>
      </c>
      <c r="BB116">
        <v>0</v>
      </c>
      <c r="BC116">
        <v>0</v>
      </c>
      <c r="BD116">
        <v>0</v>
      </c>
      <c r="BE116">
        <v>0</v>
      </c>
      <c r="BF116">
        <v>1</v>
      </c>
      <c r="BG116">
        <v>0</v>
      </c>
      <c r="BH116">
        <v>0</v>
      </c>
      <c r="BI116">
        <v>0</v>
      </c>
      <c r="BJ116">
        <v>0</v>
      </c>
      <c r="BK116">
        <v>0</v>
      </c>
      <c r="BL116">
        <v>0</v>
      </c>
      <c r="BM116">
        <v>0</v>
      </c>
      <c r="BN116">
        <v>0</v>
      </c>
      <c r="BO116">
        <v>0</v>
      </c>
      <c r="BP116">
        <v>0</v>
      </c>
      <c r="BQ116">
        <v>0</v>
      </c>
      <c r="BR116" t="s">
        <v>79</v>
      </c>
      <c r="BS116">
        <v>80</v>
      </c>
      <c r="BT116">
        <v>5878</v>
      </c>
      <c r="BU116">
        <f>SUM(Flats_Data_limpia[[#This Row],[AC]:[Bed]])</f>
        <v>1</v>
      </c>
      <c r="BV116">
        <f>SUM(Flats_Data_limpia[[#This Row],[Servant_Room]:[gym]])</f>
        <v>17</v>
      </c>
      <c r="BW116">
        <f>SUM(Flats_Data_limpia[[#This Row],[Hospital]:[Hotel]])</f>
        <v>3</v>
      </c>
    </row>
    <row r="117" spans="1:75" x14ac:dyDescent="0.35">
      <c r="A117" t="s">
        <v>151</v>
      </c>
      <c r="B117" t="s">
        <v>144</v>
      </c>
      <c r="C117" t="str">
        <f t="shared" si="2"/>
        <v>Ciudad de Gurgaon</v>
      </c>
      <c r="D117" s="1">
        <f t="shared" si="3"/>
        <v>110000</v>
      </c>
      <c r="E117" s="1">
        <v>6242</v>
      </c>
      <c r="F117" t="s">
        <v>103</v>
      </c>
      <c r="G117" t="s">
        <v>93</v>
      </c>
      <c r="H117">
        <v>47</v>
      </c>
      <c r="I117">
        <v>1.76225568727971E-2</v>
      </c>
      <c r="J117">
        <v>1300</v>
      </c>
      <c r="K117">
        <v>1500</v>
      </c>
      <c r="L117">
        <v>1762</v>
      </c>
      <c r="M117">
        <v>3</v>
      </c>
      <c r="N117">
        <v>3</v>
      </c>
      <c r="O117">
        <v>3</v>
      </c>
      <c r="P117">
        <v>3</v>
      </c>
      <c r="Q117" t="str">
        <f>IF(Flats_Data_limpia[[#This Row],[BHK]]&gt;=3,"plurifamiliar","unifamiliar")</f>
        <v>plurifamiliar</v>
      </c>
      <c r="R117">
        <v>18</v>
      </c>
      <c r="S117">
        <v>7</v>
      </c>
      <c r="T117">
        <v>0</v>
      </c>
      <c r="U117">
        <v>0</v>
      </c>
      <c r="V117">
        <v>0</v>
      </c>
      <c r="W117">
        <v>0</v>
      </c>
      <c r="X117">
        <v>0</v>
      </c>
      <c r="Y117">
        <v>0</v>
      </c>
      <c r="Z117">
        <v>1</v>
      </c>
      <c r="AA117">
        <v>0</v>
      </c>
      <c r="AB117">
        <v>0</v>
      </c>
      <c r="AC117">
        <v>0</v>
      </c>
      <c r="AD117">
        <v>1</v>
      </c>
      <c r="AE117">
        <v>1</v>
      </c>
      <c r="AF117">
        <v>1</v>
      </c>
      <c r="AG117">
        <v>1</v>
      </c>
      <c r="AH117">
        <v>1</v>
      </c>
      <c r="AI117">
        <v>1</v>
      </c>
      <c r="AJ117">
        <v>1</v>
      </c>
      <c r="AK117">
        <v>1</v>
      </c>
      <c r="AL117">
        <v>1</v>
      </c>
      <c r="AM117">
        <v>1</v>
      </c>
      <c r="AN117">
        <v>1</v>
      </c>
      <c r="AO117">
        <v>1</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t="s">
        <v>79</v>
      </c>
      <c r="BS117">
        <v>110</v>
      </c>
      <c r="BT117">
        <v>6242</v>
      </c>
      <c r="BU117">
        <f>SUM(Flats_Data_limpia[[#This Row],[AC]:[Bed]])</f>
        <v>0</v>
      </c>
      <c r="BV117">
        <f>SUM(Flats_Data_limpia[[#This Row],[Servant_Room]:[gym]])</f>
        <v>11</v>
      </c>
      <c r="BW117">
        <f>SUM(Flats_Data_limpia[[#This Row],[Hospital]:[Hotel]])</f>
        <v>1</v>
      </c>
    </row>
    <row r="118" spans="1:75" x14ac:dyDescent="0.35">
      <c r="A118" t="s">
        <v>151</v>
      </c>
      <c r="B118" t="s">
        <v>144</v>
      </c>
      <c r="C118" t="str">
        <f t="shared" si="2"/>
        <v>Ciudad de Gurgaon</v>
      </c>
      <c r="D118" s="1">
        <f t="shared" si="3"/>
        <v>80000</v>
      </c>
      <c r="E118" s="1">
        <v>5878</v>
      </c>
      <c r="F118" t="s">
        <v>106</v>
      </c>
      <c r="G118" t="s">
        <v>83</v>
      </c>
      <c r="H118">
        <v>0</v>
      </c>
      <c r="I118">
        <v>1.36100714528751E-2</v>
      </c>
      <c r="J118">
        <v>1300</v>
      </c>
      <c r="K118">
        <v>1361</v>
      </c>
      <c r="M118">
        <v>2</v>
      </c>
      <c r="N118">
        <v>2</v>
      </c>
      <c r="O118">
        <v>2</v>
      </c>
      <c r="P118">
        <v>2</v>
      </c>
      <c r="Q118" t="str">
        <f>IF(Flats_Data_limpia[[#This Row],[BHK]]&gt;=3,"plurifamiliar","unifamiliar")</f>
        <v>unifamiliar</v>
      </c>
      <c r="R118">
        <v>9</v>
      </c>
      <c r="S118">
        <v>9</v>
      </c>
      <c r="T118">
        <v>0</v>
      </c>
      <c r="U118">
        <v>0</v>
      </c>
      <c r="V118">
        <v>0</v>
      </c>
      <c r="W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t="s">
        <v>79</v>
      </c>
      <c r="BS118">
        <v>80</v>
      </c>
      <c r="BT118">
        <v>5878</v>
      </c>
      <c r="BU118">
        <f>SUM(Flats_Data_limpia[[#This Row],[AC]:[Bed]])</f>
        <v>0</v>
      </c>
      <c r="BV118">
        <f>SUM(Flats_Data_limpia[[#This Row],[Servant_Room]:[gym]])</f>
        <v>0</v>
      </c>
      <c r="BW118">
        <f>SUM(Flats_Data_limpia[[#This Row],[Hospital]:[Hotel]])</f>
        <v>0</v>
      </c>
    </row>
    <row r="119" spans="1:75" x14ac:dyDescent="0.35">
      <c r="A119" t="s">
        <v>151</v>
      </c>
      <c r="B119" t="s">
        <v>144</v>
      </c>
      <c r="C119" t="str">
        <f t="shared" si="2"/>
        <v>Ciudad de Gurgaon</v>
      </c>
      <c r="D119" s="1">
        <f t="shared" si="3"/>
        <v>200000</v>
      </c>
      <c r="E119" s="1">
        <v>7490</v>
      </c>
      <c r="F119" t="s">
        <v>86</v>
      </c>
      <c r="G119" t="s">
        <v>93</v>
      </c>
      <c r="H119">
        <v>27</v>
      </c>
      <c r="I119">
        <v>2.67022696929239E-2</v>
      </c>
      <c r="L119">
        <v>2670</v>
      </c>
      <c r="M119">
        <v>4</v>
      </c>
      <c r="N119">
        <v>5</v>
      </c>
      <c r="O119">
        <v>3</v>
      </c>
      <c r="P119">
        <v>4</v>
      </c>
      <c r="Q119" t="str">
        <f>IF(Flats_Data_limpia[[#This Row],[BHK]]&gt;=3,"plurifamiliar","unifamiliar")</f>
        <v>plurifamiliar</v>
      </c>
      <c r="R119">
        <v>19</v>
      </c>
      <c r="S119">
        <v>14</v>
      </c>
      <c r="T119">
        <v>1</v>
      </c>
      <c r="U119">
        <v>0</v>
      </c>
      <c r="V119">
        <v>0</v>
      </c>
      <c r="W119">
        <v>0</v>
      </c>
      <c r="X119">
        <v>0</v>
      </c>
      <c r="Y119">
        <v>0</v>
      </c>
      <c r="Z119">
        <v>1</v>
      </c>
      <c r="AA119">
        <v>1</v>
      </c>
      <c r="AB119">
        <v>0</v>
      </c>
      <c r="AC119">
        <v>0</v>
      </c>
      <c r="AD119">
        <v>1</v>
      </c>
      <c r="AE119">
        <v>1</v>
      </c>
      <c r="AF119">
        <v>0</v>
      </c>
      <c r="AG119">
        <v>0</v>
      </c>
      <c r="AH119">
        <v>0</v>
      </c>
      <c r="AI119">
        <v>1</v>
      </c>
      <c r="AJ119">
        <v>0</v>
      </c>
      <c r="AK119">
        <v>0</v>
      </c>
      <c r="AL119">
        <v>1</v>
      </c>
      <c r="AM119">
        <v>1</v>
      </c>
      <c r="AN119">
        <v>1</v>
      </c>
      <c r="AO119">
        <v>1</v>
      </c>
      <c r="AP119">
        <v>0</v>
      </c>
      <c r="AQ119">
        <v>0</v>
      </c>
      <c r="AR119">
        <v>1</v>
      </c>
      <c r="AS119">
        <v>1</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t="s">
        <v>79</v>
      </c>
      <c r="BS119">
        <v>200</v>
      </c>
      <c r="BT119">
        <v>7490</v>
      </c>
      <c r="BU119">
        <f>SUM(Flats_Data_limpia[[#This Row],[AC]:[Bed]])</f>
        <v>0</v>
      </c>
      <c r="BV119">
        <f>SUM(Flats_Data_limpia[[#This Row],[Servant_Room]:[gym]])</f>
        <v>8</v>
      </c>
      <c r="BW119">
        <f>SUM(Flats_Data_limpia[[#This Row],[Hospital]:[Hotel]])</f>
        <v>3</v>
      </c>
    </row>
    <row r="120" spans="1:75" x14ac:dyDescent="0.35">
      <c r="A120" t="s">
        <v>152</v>
      </c>
      <c r="B120" t="s">
        <v>153</v>
      </c>
      <c r="C120" t="str">
        <f t="shared" si="2"/>
        <v>Distrito de Gurgaon</v>
      </c>
      <c r="D120" s="1">
        <f t="shared" si="3"/>
        <v>135000</v>
      </c>
      <c r="E120" s="1">
        <v>10037</v>
      </c>
      <c r="F120" t="s">
        <v>107</v>
      </c>
      <c r="G120" t="s">
        <v>90</v>
      </c>
      <c r="H120">
        <v>38</v>
      </c>
      <c r="I120">
        <v>1.34502341337052E-2</v>
      </c>
      <c r="J120">
        <v>1300</v>
      </c>
      <c r="K120">
        <v>1320</v>
      </c>
      <c r="L120">
        <v>1345</v>
      </c>
      <c r="M120">
        <v>3</v>
      </c>
      <c r="N120">
        <v>3</v>
      </c>
      <c r="O120">
        <v>3</v>
      </c>
      <c r="P120">
        <v>3</v>
      </c>
      <c r="Q120" t="str">
        <f>IF(Flats_Data_limpia[[#This Row],[BHK]]&gt;=3,"plurifamiliar","unifamiliar")</f>
        <v>plurifamiliar</v>
      </c>
      <c r="R120">
        <v>13</v>
      </c>
      <c r="S120">
        <v>2</v>
      </c>
      <c r="T120">
        <v>0</v>
      </c>
      <c r="U120">
        <v>0</v>
      </c>
      <c r="V120">
        <v>0</v>
      </c>
      <c r="W120">
        <v>0</v>
      </c>
      <c r="X120">
        <v>0</v>
      </c>
      <c r="Y120">
        <v>0</v>
      </c>
      <c r="Z120">
        <v>1</v>
      </c>
      <c r="AA120">
        <v>0</v>
      </c>
      <c r="AB120">
        <v>0</v>
      </c>
      <c r="AC120">
        <v>0</v>
      </c>
      <c r="AD120">
        <v>1</v>
      </c>
      <c r="AE120">
        <v>0</v>
      </c>
      <c r="AF120">
        <v>1</v>
      </c>
      <c r="AG120">
        <v>1</v>
      </c>
      <c r="AH120">
        <v>1</v>
      </c>
      <c r="AI120">
        <v>1</v>
      </c>
      <c r="AJ120">
        <v>1</v>
      </c>
      <c r="AK120">
        <v>1</v>
      </c>
      <c r="AL120">
        <v>0</v>
      </c>
      <c r="AM120">
        <v>0</v>
      </c>
      <c r="AN120">
        <v>1</v>
      </c>
      <c r="AO120">
        <v>1</v>
      </c>
      <c r="AP120">
        <v>0</v>
      </c>
      <c r="AQ120">
        <v>1</v>
      </c>
      <c r="AR120">
        <v>1</v>
      </c>
      <c r="AS120">
        <v>1</v>
      </c>
      <c r="AT120">
        <v>1</v>
      </c>
      <c r="AU120">
        <v>0</v>
      </c>
      <c r="AV120">
        <v>1</v>
      </c>
      <c r="AW120">
        <v>0</v>
      </c>
      <c r="AX120">
        <v>0</v>
      </c>
      <c r="AY120">
        <v>0</v>
      </c>
      <c r="AZ120">
        <v>3</v>
      </c>
      <c r="BA120">
        <v>0</v>
      </c>
      <c r="BB120">
        <v>0</v>
      </c>
      <c r="BC120">
        <v>0</v>
      </c>
      <c r="BD120">
        <v>0</v>
      </c>
      <c r="BE120">
        <v>0</v>
      </c>
      <c r="BF120">
        <v>1</v>
      </c>
      <c r="BG120">
        <v>0</v>
      </c>
      <c r="BH120">
        <v>0</v>
      </c>
      <c r="BI120">
        <v>0</v>
      </c>
      <c r="BJ120">
        <v>0</v>
      </c>
      <c r="BK120">
        <v>0</v>
      </c>
      <c r="BL120">
        <v>3</v>
      </c>
      <c r="BM120">
        <v>0</v>
      </c>
      <c r="BN120">
        <v>0</v>
      </c>
      <c r="BO120">
        <v>0</v>
      </c>
      <c r="BP120">
        <v>0</v>
      </c>
      <c r="BQ120">
        <v>2</v>
      </c>
      <c r="BR120" t="s">
        <v>94</v>
      </c>
      <c r="BS120">
        <v>135</v>
      </c>
      <c r="BT120">
        <v>10037</v>
      </c>
      <c r="BU120">
        <f>SUM(Flats_Data_limpia[[#This Row],[AC]:[Bed]])</f>
        <v>7</v>
      </c>
      <c r="BV120">
        <f>SUM(Flats_Data_limpia[[#This Row],[Servant_Room]:[gym]])</f>
        <v>8</v>
      </c>
      <c r="BW120">
        <f>SUM(Flats_Data_limpia[[#This Row],[Hospital]:[Hotel]])</f>
        <v>6</v>
      </c>
    </row>
    <row r="121" spans="1:75" x14ac:dyDescent="0.35">
      <c r="A121" t="s">
        <v>154</v>
      </c>
      <c r="B121" t="s">
        <v>155</v>
      </c>
      <c r="C121" t="str">
        <f t="shared" si="2"/>
        <v>Ciudad de Gurgaon</v>
      </c>
      <c r="D121" s="1">
        <f t="shared" si="3"/>
        <v>150000</v>
      </c>
      <c r="E121" s="1">
        <v>12658</v>
      </c>
      <c r="F121" t="s">
        <v>103</v>
      </c>
      <c r="G121" t="s">
        <v>90</v>
      </c>
      <c r="H121">
        <v>62</v>
      </c>
      <c r="I121">
        <v>1.18502133038394E-2</v>
      </c>
      <c r="J121">
        <v>1185</v>
      </c>
      <c r="K121">
        <v>1385</v>
      </c>
      <c r="L121">
        <v>1400</v>
      </c>
      <c r="M121">
        <v>3</v>
      </c>
      <c r="N121">
        <v>3</v>
      </c>
      <c r="O121">
        <v>3</v>
      </c>
      <c r="P121">
        <v>3</v>
      </c>
      <c r="Q121" t="str">
        <f>IF(Flats_Data_limpia[[#This Row],[BHK]]&gt;=3,"plurifamiliar","unifamiliar")</f>
        <v>plurifamiliar</v>
      </c>
      <c r="R121">
        <v>14</v>
      </c>
      <c r="S121">
        <v>7</v>
      </c>
      <c r="T121">
        <v>0</v>
      </c>
      <c r="U121">
        <v>0</v>
      </c>
      <c r="V121">
        <v>0</v>
      </c>
      <c r="W121">
        <v>1</v>
      </c>
      <c r="X121">
        <v>1</v>
      </c>
      <c r="Y121">
        <v>1</v>
      </c>
      <c r="Z121">
        <v>1</v>
      </c>
      <c r="AA121">
        <v>0</v>
      </c>
      <c r="AB121">
        <v>1</v>
      </c>
      <c r="AC121">
        <v>1</v>
      </c>
      <c r="AD121">
        <v>1</v>
      </c>
      <c r="AE121">
        <v>1</v>
      </c>
      <c r="AF121">
        <v>1</v>
      </c>
      <c r="AG121">
        <v>1</v>
      </c>
      <c r="AH121">
        <v>1</v>
      </c>
      <c r="AI121">
        <v>1</v>
      </c>
      <c r="AJ121">
        <v>1</v>
      </c>
      <c r="AK121">
        <v>1</v>
      </c>
      <c r="AL121">
        <v>1</v>
      </c>
      <c r="AM121">
        <v>1</v>
      </c>
      <c r="AN121">
        <v>1</v>
      </c>
      <c r="AO121">
        <v>1</v>
      </c>
      <c r="AP121">
        <v>0</v>
      </c>
      <c r="AQ121">
        <v>0</v>
      </c>
      <c r="AR121">
        <v>1</v>
      </c>
      <c r="AS121">
        <v>1</v>
      </c>
      <c r="AT121">
        <v>0</v>
      </c>
      <c r="AU121">
        <v>0</v>
      </c>
      <c r="AV121">
        <v>1</v>
      </c>
      <c r="AW121">
        <v>0</v>
      </c>
      <c r="AX121">
        <v>0</v>
      </c>
      <c r="AY121">
        <v>4</v>
      </c>
      <c r="AZ121">
        <v>3</v>
      </c>
      <c r="BA121">
        <v>0</v>
      </c>
      <c r="BB121">
        <v>0</v>
      </c>
      <c r="BC121">
        <v>0</v>
      </c>
      <c r="BD121">
        <v>0</v>
      </c>
      <c r="BE121">
        <v>0</v>
      </c>
      <c r="BF121">
        <v>1</v>
      </c>
      <c r="BG121">
        <v>0</v>
      </c>
      <c r="BH121">
        <v>0</v>
      </c>
      <c r="BI121">
        <v>0</v>
      </c>
      <c r="BJ121">
        <v>0</v>
      </c>
      <c r="BK121">
        <v>1</v>
      </c>
      <c r="BL121">
        <v>4</v>
      </c>
      <c r="BM121">
        <v>0</v>
      </c>
      <c r="BN121">
        <v>0</v>
      </c>
      <c r="BO121">
        <v>0</v>
      </c>
      <c r="BP121">
        <v>0</v>
      </c>
      <c r="BQ121">
        <v>2</v>
      </c>
      <c r="BR121" t="s">
        <v>94</v>
      </c>
      <c r="BS121">
        <v>150</v>
      </c>
      <c r="BT121">
        <v>12658</v>
      </c>
      <c r="BU121">
        <f>SUM(Flats_Data_limpia[[#This Row],[AC]:[Bed]])</f>
        <v>13</v>
      </c>
      <c r="BV121">
        <f>SUM(Flats_Data_limpia[[#This Row],[Servant_Room]:[gym]])</f>
        <v>16</v>
      </c>
      <c r="BW121">
        <f>SUM(Flats_Data_limpia[[#This Row],[Hospital]:[Hotel]])</f>
        <v>4</v>
      </c>
    </row>
    <row r="122" spans="1:75" x14ac:dyDescent="0.35">
      <c r="A122" t="s">
        <v>156</v>
      </c>
      <c r="B122" t="s">
        <v>157</v>
      </c>
      <c r="C122" t="str">
        <f t="shared" si="2"/>
        <v>Distrito de Gurgaon</v>
      </c>
      <c r="D122" s="1">
        <f t="shared" si="3"/>
        <v>100000</v>
      </c>
      <c r="E122" s="1">
        <v>10000</v>
      </c>
      <c r="F122" t="s">
        <v>86</v>
      </c>
      <c r="G122" t="s">
        <v>83</v>
      </c>
      <c r="H122">
        <v>0</v>
      </c>
      <c r="I122">
        <v>0.01</v>
      </c>
      <c r="K122">
        <v>1000</v>
      </c>
      <c r="M122">
        <v>2</v>
      </c>
      <c r="N122">
        <v>3</v>
      </c>
      <c r="O122">
        <v>0</v>
      </c>
      <c r="P122">
        <v>2</v>
      </c>
      <c r="Q122" t="str">
        <f>IF(Flats_Data_limpia[[#This Row],[BHK]]&gt;=3,"plurifamiliar","unifamiliar")</f>
        <v>unifamiliar</v>
      </c>
      <c r="R122">
        <v>1</v>
      </c>
      <c r="S122">
        <v>1</v>
      </c>
      <c r="T122">
        <v>0</v>
      </c>
      <c r="U122">
        <v>0</v>
      </c>
      <c r="V122">
        <v>0</v>
      </c>
      <c r="W122">
        <v>0</v>
      </c>
      <c r="AO122">
        <v>1</v>
      </c>
      <c r="AP122">
        <v>0</v>
      </c>
      <c r="AQ122">
        <v>1</v>
      </c>
      <c r="AR122">
        <v>0</v>
      </c>
      <c r="AS122">
        <v>1</v>
      </c>
      <c r="AT122">
        <v>1</v>
      </c>
      <c r="AU122">
        <v>1</v>
      </c>
      <c r="AV122">
        <v>0</v>
      </c>
      <c r="AW122">
        <v>0</v>
      </c>
      <c r="AX122">
        <v>0</v>
      </c>
      <c r="AY122">
        <v>0</v>
      </c>
      <c r="AZ122">
        <v>1</v>
      </c>
      <c r="BA122">
        <v>0</v>
      </c>
      <c r="BB122">
        <v>0</v>
      </c>
      <c r="BC122">
        <v>0</v>
      </c>
      <c r="BD122">
        <v>0</v>
      </c>
      <c r="BE122">
        <v>0</v>
      </c>
      <c r="BF122">
        <v>0</v>
      </c>
      <c r="BG122">
        <v>0</v>
      </c>
      <c r="BH122">
        <v>0</v>
      </c>
      <c r="BI122">
        <v>0</v>
      </c>
      <c r="BJ122">
        <v>0</v>
      </c>
      <c r="BK122">
        <v>0</v>
      </c>
      <c r="BL122">
        <v>0</v>
      </c>
      <c r="BM122">
        <v>0</v>
      </c>
      <c r="BN122">
        <v>0</v>
      </c>
      <c r="BO122">
        <v>0</v>
      </c>
      <c r="BP122">
        <v>0</v>
      </c>
      <c r="BQ122">
        <v>0</v>
      </c>
      <c r="BR122" t="s">
        <v>79</v>
      </c>
      <c r="BS122">
        <v>100</v>
      </c>
      <c r="BT122">
        <v>10000</v>
      </c>
      <c r="BU122">
        <f>SUM(Flats_Data_limpia[[#This Row],[AC]:[Bed]])</f>
        <v>1</v>
      </c>
      <c r="BV122">
        <f>SUM(Flats_Data_limpia[[#This Row],[Servant_Room]:[gym]])</f>
        <v>0</v>
      </c>
      <c r="BW122">
        <f>SUM(Flats_Data_limpia[[#This Row],[Hospital]:[Hotel]])</f>
        <v>5</v>
      </c>
    </row>
    <row r="123" spans="1:75" x14ac:dyDescent="0.35">
      <c r="A123" t="s">
        <v>158</v>
      </c>
      <c r="B123" t="s">
        <v>155</v>
      </c>
      <c r="C123" t="str">
        <f t="shared" si="2"/>
        <v>Ciudad de Gurgaon</v>
      </c>
      <c r="D123" s="1">
        <f t="shared" si="3"/>
        <v>200000</v>
      </c>
      <c r="E123" s="1">
        <v>15151</v>
      </c>
      <c r="F123" t="s">
        <v>102</v>
      </c>
      <c r="G123" t="s">
        <v>90</v>
      </c>
      <c r="H123">
        <v>6</v>
      </c>
      <c r="I123">
        <v>1.32004488152597E-2</v>
      </c>
      <c r="J123">
        <v>1320</v>
      </c>
      <c r="M123">
        <v>3</v>
      </c>
      <c r="N123">
        <v>3</v>
      </c>
      <c r="O123">
        <v>2</v>
      </c>
      <c r="P123">
        <v>3</v>
      </c>
      <c r="Q123" t="str">
        <f>IF(Flats_Data_limpia[[#This Row],[BHK]]&gt;=3,"plurifamiliar","unifamiliar")</f>
        <v>plurifamiliar</v>
      </c>
      <c r="R123">
        <v>3</v>
      </c>
      <c r="S123">
        <v>1</v>
      </c>
      <c r="T123">
        <v>1</v>
      </c>
      <c r="U123">
        <v>0</v>
      </c>
      <c r="V123">
        <v>0</v>
      </c>
      <c r="W123">
        <v>0</v>
      </c>
      <c r="X123">
        <v>0</v>
      </c>
      <c r="Y123">
        <v>0</v>
      </c>
      <c r="Z123">
        <v>0</v>
      </c>
      <c r="AA123">
        <v>0</v>
      </c>
      <c r="AB123">
        <v>0</v>
      </c>
      <c r="AC123">
        <v>0</v>
      </c>
      <c r="AD123">
        <v>1</v>
      </c>
      <c r="AE123">
        <v>0</v>
      </c>
      <c r="AF123">
        <v>0</v>
      </c>
      <c r="AG123">
        <v>1</v>
      </c>
      <c r="AH123">
        <v>0</v>
      </c>
      <c r="AI123">
        <v>0</v>
      </c>
      <c r="AJ123">
        <v>0</v>
      </c>
      <c r="AK123">
        <v>0</v>
      </c>
      <c r="AL123">
        <v>0</v>
      </c>
      <c r="AM123">
        <v>0</v>
      </c>
      <c r="AN123">
        <v>0</v>
      </c>
      <c r="AO123">
        <v>1</v>
      </c>
      <c r="AP123">
        <v>0</v>
      </c>
      <c r="AQ123">
        <v>1</v>
      </c>
      <c r="AR123">
        <v>1</v>
      </c>
      <c r="AS123">
        <v>1</v>
      </c>
      <c r="AT123">
        <v>1</v>
      </c>
      <c r="AU123">
        <v>0</v>
      </c>
      <c r="AV123">
        <v>1</v>
      </c>
      <c r="AW123">
        <v>0</v>
      </c>
      <c r="AX123">
        <v>0</v>
      </c>
      <c r="AY123">
        <v>0</v>
      </c>
      <c r="AZ123">
        <v>5</v>
      </c>
      <c r="BA123">
        <v>0</v>
      </c>
      <c r="BB123">
        <v>0</v>
      </c>
      <c r="BC123">
        <v>0</v>
      </c>
      <c r="BD123">
        <v>1</v>
      </c>
      <c r="BE123">
        <v>2</v>
      </c>
      <c r="BF123">
        <v>0</v>
      </c>
      <c r="BG123">
        <v>1</v>
      </c>
      <c r="BH123">
        <v>0</v>
      </c>
      <c r="BI123">
        <v>0</v>
      </c>
      <c r="BJ123">
        <v>0</v>
      </c>
      <c r="BK123">
        <v>0</v>
      </c>
      <c r="BL123">
        <v>3</v>
      </c>
      <c r="BM123">
        <v>0</v>
      </c>
      <c r="BN123">
        <v>0</v>
      </c>
      <c r="BO123">
        <v>0</v>
      </c>
      <c r="BP123">
        <v>0</v>
      </c>
      <c r="BQ123">
        <v>1</v>
      </c>
      <c r="BR123" t="s">
        <v>116</v>
      </c>
      <c r="BS123">
        <v>200</v>
      </c>
      <c r="BT123">
        <v>15151</v>
      </c>
      <c r="BU123">
        <f>SUM(Flats_Data_limpia[[#This Row],[AC]:[Bed]])</f>
        <v>12</v>
      </c>
      <c r="BV123">
        <f>SUM(Flats_Data_limpia[[#This Row],[Servant_Room]:[gym]])</f>
        <v>3</v>
      </c>
      <c r="BW123">
        <f>SUM(Flats_Data_limpia[[#This Row],[Hospital]:[Hotel]])</f>
        <v>6</v>
      </c>
    </row>
    <row r="124" spans="1:75" x14ac:dyDescent="0.35">
      <c r="A124" t="s">
        <v>159</v>
      </c>
      <c r="B124" t="s">
        <v>146</v>
      </c>
      <c r="C124" t="str">
        <f t="shared" si="2"/>
        <v>Distrito de Gurgaon</v>
      </c>
      <c r="D124" s="1">
        <f t="shared" si="3"/>
        <v>150000</v>
      </c>
      <c r="E124" s="1">
        <v>6775</v>
      </c>
      <c r="F124" t="s">
        <v>86</v>
      </c>
      <c r="G124" t="s">
        <v>87</v>
      </c>
      <c r="H124">
        <v>20</v>
      </c>
      <c r="I124">
        <v>2.2140221402214E-2</v>
      </c>
      <c r="J124">
        <v>246</v>
      </c>
      <c r="M124">
        <v>3</v>
      </c>
      <c r="N124">
        <v>2</v>
      </c>
      <c r="O124">
        <v>3</v>
      </c>
      <c r="P124">
        <v>3</v>
      </c>
      <c r="Q124" t="str">
        <f>IF(Flats_Data_limpia[[#This Row],[BHK]]&gt;=3,"plurifamiliar","unifamiliar")</f>
        <v>plurifamiliar</v>
      </c>
      <c r="R124">
        <v>3</v>
      </c>
      <c r="S124">
        <v>1</v>
      </c>
      <c r="T124">
        <v>0</v>
      </c>
      <c r="U124">
        <v>0</v>
      </c>
      <c r="V124">
        <v>0</v>
      </c>
      <c r="W124">
        <v>0</v>
      </c>
      <c r="X124">
        <v>0</v>
      </c>
      <c r="Y124">
        <v>0</v>
      </c>
      <c r="Z124">
        <v>0</v>
      </c>
      <c r="AA124">
        <v>0</v>
      </c>
      <c r="AB124">
        <v>0</v>
      </c>
      <c r="AC124">
        <v>1</v>
      </c>
      <c r="AD124">
        <v>1</v>
      </c>
      <c r="AE124">
        <v>0</v>
      </c>
      <c r="AF124">
        <v>1</v>
      </c>
      <c r="AG124">
        <v>1</v>
      </c>
      <c r="AH124">
        <v>1</v>
      </c>
      <c r="AI124">
        <v>0</v>
      </c>
      <c r="AJ124">
        <v>1</v>
      </c>
      <c r="AK124">
        <v>1</v>
      </c>
      <c r="AL124">
        <v>0</v>
      </c>
      <c r="AM124">
        <v>0</v>
      </c>
      <c r="AN124">
        <v>0</v>
      </c>
      <c r="AO124">
        <v>1</v>
      </c>
      <c r="AP124">
        <v>0</v>
      </c>
      <c r="AQ124">
        <v>1</v>
      </c>
      <c r="AR124">
        <v>1</v>
      </c>
      <c r="AS124">
        <v>1</v>
      </c>
      <c r="AT124">
        <v>1</v>
      </c>
      <c r="AU124">
        <v>1</v>
      </c>
      <c r="AV124">
        <v>0</v>
      </c>
      <c r="AW124">
        <v>0</v>
      </c>
      <c r="AX124">
        <v>1</v>
      </c>
      <c r="AY124">
        <v>0</v>
      </c>
      <c r="AZ124">
        <v>4</v>
      </c>
      <c r="BA124">
        <v>0</v>
      </c>
      <c r="BB124">
        <v>0</v>
      </c>
      <c r="BC124">
        <v>0</v>
      </c>
      <c r="BD124">
        <v>0</v>
      </c>
      <c r="BE124">
        <v>0</v>
      </c>
      <c r="BF124">
        <v>0</v>
      </c>
      <c r="BG124">
        <v>0</v>
      </c>
      <c r="BH124">
        <v>0</v>
      </c>
      <c r="BI124">
        <v>0</v>
      </c>
      <c r="BJ124">
        <v>0</v>
      </c>
      <c r="BK124">
        <v>0</v>
      </c>
      <c r="BL124">
        <v>0</v>
      </c>
      <c r="BM124">
        <v>0</v>
      </c>
      <c r="BN124">
        <v>0</v>
      </c>
      <c r="BO124">
        <v>0</v>
      </c>
      <c r="BP124">
        <v>0</v>
      </c>
      <c r="BQ124">
        <v>0</v>
      </c>
      <c r="BR124" t="s">
        <v>79</v>
      </c>
      <c r="BS124">
        <v>150</v>
      </c>
      <c r="BT124">
        <v>6775</v>
      </c>
      <c r="BU124">
        <f>SUM(Flats_Data_limpia[[#This Row],[AC]:[Bed]])</f>
        <v>4</v>
      </c>
      <c r="BV124">
        <f>SUM(Flats_Data_limpia[[#This Row],[Servant_Room]:[gym]])</f>
        <v>7</v>
      </c>
      <c r="BW124">
        <f>SUM(Flats_Data_limpia[[#This Row],[Hospital]:[Hotel]])</f>
        <v>7</v>
      </c>
    </row>
    <row r="125" spans="1:75" x14ac:dyDescent="0.35">
      <c r="A125" t="s">
        <v>160</v>
      </c>
      <c r="B125" t="s">
        <v>161</v>
      </c>
      <c r="C125" t="str">
        <f t="shared" si="2"/>
        <v>Ciudad de Gurgaon</v>
      </c>
      <c r="D125" s="1">
        <f t="shared" si="3"/>
        <v>60000</v>
      </c>
      <c r="E125" s="1">
        <v>6452</v>
      </c>
      <c r="F125" t="s">
        <v>86</v>
      </c>
      <c r="G125" t="s">
        <v>83</v>
      </c>
      <c r="H125">
        <v>0</v>
      </c>
      <c r="I125">
        <v>9.2994420334779008E-3</v>
      </c>
      <c r="K125">
        <v>930</v>
      </c>
      <c r="M125">
        <v>2</v>
      </c>
      <c r="N125">
        <v>2</v>
      </c>
      <c r="O125">
        <v>0</v>
      </c>
      <c r="P125">
        <v>2</v>
      </c>
      <c r="Q125" t="str">
        <f>IF(Flats_Data_limpia[[#This Row],[BHK]]&gt;=3,"plurifamiliar","unifamiliar")</f>
        <v>unifamiliar</v>
      </c>
      <c r="R125">
        <v>9</v>
      </c>
      <c r="S125">
        <v>9</v>
      </c>
      <c r="T125">
        <v>0</v>
      </c>
      <c r="U125">
        <v>0</v>
      </c>
      <c r="V125">
        <v>0</v>
      </c>
      <c r="W125">
        <v>0</v>
      </c>
      <c r="AO125">
        <v>1</v>
      </c>
      <c r="AP125">
        <v>0</v>
      </c>
      <c r="AQ125">
        <v>1</v>
      </c>
      <c r="AR125">
        <v>1</v>
      </c>
      <c r="AS125">
        <v>1</v>
      </c>
      <c r="AT125">
        <v>1</v>
      </c>
      <c r="AU125">
        <v>1</v>
      </c>
      <c r="AV125">
        <v>0</v>
      </c>
      <c r="AW125">
        <v>0</v>
      </c>
      <c r="AX125">
        <v>1</v>
      </c>
      <c r="AY125">
        <v>0</v>
      </c>
      <c r="AZ125">
        <v>1</v>
      </c>
      <c r="BA125">
        <v>0</v>
      </c>
      <c r="BB125">
        <v>0</v>
      </c>
      <c r="BC125">
        <v>0</v>
      </c>
      <c r="BD125">
        <v>0</v>
      </c>
      <c r="BE125">
        <v>0</v>
      </c>
      <c r="BF125">
        <v>0</v>
      </c>
      <c r="BG125">
        <v>0</v>
      </c>
      <c r="BH125">
        <v>0</v>
      </c>
      <c r="BI125">
        <v>0</v>
      </c>
      <c r="BJ125">
        <v>0</v>
      </c>
      <c r="BK125">
        <v>0</v>
      </c>
      <c r="BL125">
        <v>0</v>
      </c>
      <c r="BM125">
        <v>0</v>
      </c>
      <c r="BN125">
        <v>0</v>
      </c>
      <c r="BO125">
        <v>0</v>
      </c>
      <c r="BP125">
        <v>0</v>
      </c>
      <c r="BQ125">
        <v>0</v>
      </c>
      <c r="BR125" t="s">
        <v>79</v>
      </c>
      <c r="BS125">
        <v>60</v>
      </c>
      <c r="BT125">
        <v>6452</v>
      </c>
      <c r="BU125">
        <f>SUM(Flats_Data_limpia[[#This Row],[AC]:[Bed]])</f>
        <v>1</v>
      </c>
      <c r="BV125">
        <f>SUM(Flats_Data_limpia[[#This Row],[Servant_Room]:[gym]])</f>
        <v>0</v>
      </c>
      <c r="BW125">
        <f>SUM(Flats_Data_limpia[[#This Row],[Hospital]:[Hotel]])</f>
        <v>7</v>
      </c>
    </row>
    <row r="126" spans="1:75" x14ac:dyDescent="0.35">
      <c r="A126" t="s">
        <v>162</v>
      </c>
      <c r="B126" t="s">
        <v>163</v>
      </c>
      <c r="C126" t="str">
        <f t="shared" si="2"/>
        <v>Distrito de Gurgaon</v>
      </c>
      <c r="D126" s="1">
        <f t="shared" si="3"/>
        <v>240000</v>
      </c>
      <c r="E126" s="1">
        <v>8000</v>
      </c>
      <c r="F126" t="s">
        <v>82</v>
      </c>
      <c r="G126" t="s">
        <v>93</v>
      </c>
      <c r="H126">
        <v>38</v>
      </c>
      <c r="I126">
        <v>0.03</v>
      </c>
      <c r="J126">
        <v>2198</v>
      </c>
      <c r="K126">
        <v>2500</v>
      </c>
      <c r="M126">
        <v>4</v>
      </c>
      <c r="N126">
        <v>4</v>
      </c>
      <c r="O126">
        <v>3</v>
      </c>
      <c r="P126">
        <v>4</v>
      </c>
      <c r="Q126" t="str">
        <f>IF(Flats_Data_limpia[[#This Row],[BHK]]&gt;=3,"plurifamiliar","unifamiliar")</f>
        <v>plurifamiliar</v>
      </c>
      <c r="R126">
        <v>3</v>
      </c>
      <c r="S126">
        <v>1</v>
      </c>
      <c r="T126">
        <v>0</v>
      </c>
      <c r="U126">
        <v>0</v>
      </c>
      <c r="V126">
        <v>0</v>
      </c>
      <c r="W126">
        <v>0</v>
      </c>
      <c r="X126">
        <v>0</v>
      </c>
      <c r="Y126">
        <v>0</v>
      </c>
      <c r="Z126">
        <v>1</v>
      </c>
      <c r="AA126">
        <v>0</v>
      </c>
      <c r="AB126">
        <v>0</v>
      </c>
      <c r="AC126">
        <v>0</v>
      </c>
      <c r="AD126">
        <v>1</v>
      </c>
      <c r="AE126">
        <v>0</v>
      </c>
      <c r="AF126">
        <v>1</v>
      </c>
      <c r="AG126">
        <v>1</v>
      </c>
      <c r="AH126">
        <v>1</v>
      </c>
      <c r="AI126">
        <v>1</v>
      </c>
      <c r="AJ126">
        <v>0</v>
      </c>
      <c r="AK126">
        <v>1</v>
      </c>
      <c r="AL126">
        <v>0</v>
      </c>
      <c r="AM126">
        <v>0</v>
      </c>
      <c r="AN126">
        <v>1</v>
      </c>
      <c r="AO126">
        <v>1</v>
      </c>
      <c r="AP126">
        <v>0</v>
      </c>
      <c r="AQ126">
        <v>0</v>
      </c>
      <c r="AR126">
        <v>0</v>
      </c>
      <c r="AS126">
        <v>1</v>
      </c>
      <c r="AT126">
        <v>0</v>
      </c>
      <c r="AU126">
        <v>0</v>
      </c>
      <c r="AV126">
        <v>0</v>
      </c>
      <c r="AW126">
        <v>0</v>
      </c>
      <c r="AX126">
        <v>0</v>
      </c>
      <c r="AY126">
        <v>6</v>
      </c>
      <c r="AZ126">
        <v>4</v>
      </c>
      <c r="BA126">
        <v>0</v>
      </c>
      <c r="BB126">
        <v>0</v>
      </c>
      <c r="BC126">
        <v>0</v>
      </c>
      <c r="BD126">
        <v>0</v>
      </c>
      <c r="BE126">
        <v>0</v>
      </c>
      <c r="BF126">
        <v>1</v>
      </c>
      <c r="BG126">
        <v>0</v>
      </c>
      <c r="BH126">
        <v>0</v>
      </c>
      <c r="BI126">
        <v>0</v>
      </c>
      <c r="BJ126">
        <v>0</v>
      </c>
      <c r="BK126">
        <v>0</v>
      </c>
      <c r="BL126">
        <v>4</v>
      </c>
      <c r="BM126">
        <v>0</v>
      </c>
      <c r="BN126">
        <v>0</v>
      </c>
      <c r="BO126">
        <v>0</v>
      </c>
      <c r="BP126">
        <v>0</v>
      </c>
      <c r="BQ126">
        <v>2</v>
      </c>
      <c r="BR126" t="s">
        <v>94</v>
      </c>
      <c r="BS126">
        <v>240</v>
      </c>
      <c r="BT126">
        <v>8000</v>
      </c>
      <c r="BU126">
        <f>SUM(Flats_Data_limpia[[#This Row],[AC]:[Bed]])</f>
        <v>15</v>
      </c>
      <c r="BV126">
        <f>SUM(Flats_Data_limpia[[#This Row],[Servant_Room]:[gym]])</f>
        <v>7</v>
      </c>
      <c r="BW126">
        <f>SUM(Flats_Data_limpia[[#This Row],[Hospital]:[Hotel]])</f>
        <v>2</v>
      </c>
    </row>
    <row r="127" spans="1:75" x14ac:dyDescent="0.35">
      <c r="A127" t="s">
        <v>164</v>
      </c>
      <c r="B127" t="s">
        <v>157</v>
      </c>
      <c r="C127" t="str">
        <f t="shared" si="2"/>
        <v>Distrito de Gurgaon</v>
      </c>
      <c r="D127" s="1">
        <f t="shared" si="3"/>
        <v>95000</v>
      </c>
      <c r="E127" s="1">
        <v>7307</v>
      </c>
      <c r="F127" t="s">
        <v>103</v>
      </c>
      <c r="G127" t="s">
        <v>90</v>
      </c>
      <c r="H127">
        <v>6</v>
      </c>
      <c r="I127">
        <v>1.30012316956343E-2</v>
      </c>
      <c r="J127">
        <v>1300</v>
      </c>
      <c r="M127">
        <v>2</v>
      </c>
      <c r="N127">
        <v>3</v>
      </c>
      <c r="O127">
        <v>2</v>
      </c>
      <c r="P127">
        <v>2</v>
      </c>
      <c r="Q127" t="str">
        <f>IF(Flats_Data_limpia[[#This Row],[BHK]]&gt;=3,"plurifamiliar","unifamiliar")</f>
        <v>unifamiliar</v>
      </c>
      <c r="R127">
        <v>2</v>
      </c>
      <c r="S127">
        <v>1</v>
      </c>
      <c r="T127">
        <v>0</v>
      </c>
      <c r="U127">
        <v>1</v>
      </c>
      <c r="V127">
        <v>0</v>
      </c>
      <c r="W127">
        <v>0</v>
      </c>
      <c r="X127">
        <v>0</v>
      </c>
      <c r="Y127">
        <v>0</v>
      </c>
      <c r="Z127">
        <v>0</v>
      </c>
      <c r="AA127">
        <v>0</v>
      </c>
      <c r="AB127">
        <v>0</v>
      </c>
      <c r="AC127">
        <v>0</v>
      </c>
      <c r="AD127">
        <v>1</v>
      </c>
      <c r="AE127">
        <v>0</v>
      </c>
      <c r="AF127">
        <v>0</v>
      </c>
      <c r="AG127">
        <v>1</v>
      </c>
      <c r="AH127">
        <v>0</v>
      </c>
      <c r="AI127">
        <v>0</v>
      </c>
      <c r="AJ127">
        <v>1</v>
      </c>
      <c r="AK127">
        <v>0</v>
      </c>
      <c r="AL127">
        <v>0</v>
      </c>
      <c r="AM127">
        <v>0</v>
      </c>
      <c r="AN127">
        <v>0</v>
      </c>
      <c r="AO127">
        <v>1</v>
      </c>
      <c r="AP127">
        <v>0</v>
      </c>
      <c r="AQ127">
        <v>1</v>
      </c>
      <c r="AR127">
        <v>0</v>
      </c>
      <c r="AS127">
        <v>1</v>
      </c>
      <c r="AT127">
        <v>1</v>
      </c>
      <c r="AU127">
        <v>1</v>
      </c>
      <c r="AV127">
        <v>0</v>
      </c>
      <c r="AW127">
        <v>0</v>
      </c>
      <c r="AX127">
        <v>0</v>
      </c>
      <c r="AY127">
        <v>0</v>
      </c>
      <c r="AZ127">
        <v>4</v>
      </c>
      <c r="BA127">
        <v>0</v>
      </c>
      <c r="BB127">
        <v>0</v>
      </c>
      <c r="BC127">
        <v>1</v>
      </c>
      <c r="BD127">
        <v>0</v>
      </c>
      <c r="BE127">
        <v>0</v>
      </c>
      <c r="BF127">
        <v>0</v>
      </c>
      <c r="BG127">
        <v>0</v>
      </c>
      <c r="BH127">
        <v>0</v>
      </c>
      <c r="BI127">
        <v>0</v>
      </c>
      <c r="BJ127">
        <v>0</v>
      </c>
      <c r="BK127">
        <v>1</v>
      </c>
      <c r="BL127">
        <v>3</v>
      </c>
      <c r="BM127">
        <v>0</v>
      </c>
      <c r="BN127">
        <v>0</v>
      </c>
      <c r="BO127">
        <v>0</v>
      </c>
      <c r="BP127">
        <v>0</v>
      </c>
      <c r="BQ127">
        <v>2</v>
      </c>
      <c r="BR127" t="s">
        <v>94</v>
      </c>
      <c r="BS127">
        <v>95</v>
      </c>
      <c r="BT127">
        <v>7307</v>
      </c>
      <c r="BU127">
        <f>SUM(Flats_Data_limpia[[#This Row],[AC]:[Bed]])</f>
        <v>9</v>
      </c>
      <c r="BV127">
        <f>SUM(Flats_Data_limpia[[#This Row],[Servant_Room]:[gym]])</f>
        <v>4</v>
      </c>
      <c r="BW127">
        <f>SUM(Flats_Data_limpia[[#This Row],[Hospital]:[Hotel]])</f>
        <v>5</v>
      </c>
    </row>
    <row r="128" spans="1:75" x14ac:dyDescent="0.35">
      <c r="A128" t="s">
        <v>165</v>
      </c>
      <c r="B128" t="s">
        <v>166</v>
      </c>
      <c r="C128" t="str">
        <f t="shared" si="2"/>
        <v>Ciudad de Gurgaon</v>
      </c>
      <c r="D128" s="1">
        <f t="shared" si="3"/>
        <v>120000</v>
      </c>
      <c r="E128" s="1">
        <v>6185</v>
      </c>
      <c r="F128" t="s">
        <v>86</v>
      </c>
      <c r="G128" t="s">
        <v>132</v>
      </c>
      <c r="H128">
        <v>0</v>
      </c>
      <c r="I128">
        <v>1.9401778496362099E-2</v>
      </c>
      <c r="K128">
        <v>1940</v>
      </c>
      <c r="M128">
        <v>3</v>
      </c>
      <c r="N128">
        <v>3</v>
      </c>
      <c r="O128">
        <v>3</v>
      </c>
      <c r="P128">
        <v>3</v>
      </c>
      <c r="Q128" t="str">
        <f>IF(Flats_Data_limpia[[#This Row],[BHK]]&gt;=3,"plurifamiliar","unifamiliar")</f>
        <v>plurifamiliar</v>
      </c>
      <c r="R128">
        <v>17</v>
      </c>
      <c r="S128">
        <v>4</v>
      </c>
      <c r="T128">
        <v>1</v>
      </c>
      <c r="U128">
        <v>0</v>
      </c>
      <c r="V128">
        <v>0</v>
      </c>
      <c r="W128">
        <v>0</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t="s">
        <v>79</v>
      </c>
      <c r="BS128">
        <v>120</v>
      </c>
      <c r="BT128">
        <v>6185</v>
      </c>
      <c r="BU128">
        <f>SUM(Flats_Data_limpia[[#This Row],[AC]:[Bed]])</f>
        <v>0</v>
      </c>
      <c r="BV128">
        <f>SUM(Flats_Data_limpia[[#This Row],[Servant_Room]:[gym]])</f>
        <v>1</v>
      </c>
      <c r="BW128">
        <f>SUM(Flats_Data_limpia[[#This Row],[Hospital]:[Hotel]])</f>
        <v>1</v>
      </c>
    </row>
    <row r="129" spans="1:75" x14ac:dyDescent="0.35">
      <c r="A129" t="s">
        <v>167</v>
      </c>
      <c r="B129" t="s">
        <v>168</v>
      </c>
      <c r="C129" t="str">
        <f t="shared" si="2"/>
        <v>Ciudad de Gurgaon</v>
      </c>
      <c r="D129" s="1">
        <f t="shared" si="3"/>
        <v>225000</v>
      </c>
      <c r="E129" s="1">
        <v>7826</v>
      </c>
      <c r="F129" t="s">
        <v>102</v>
      </c>
      <c r="G129" t="s">
        <v>90</v>
      </c>
      <c r="H129">
        <v>7</v>
      </c>
      <c r="I129">
        <v>2.8750319447993802E-2</v>
      </c>
      <c r="J129">
        <v>2875</v>
      </c>
      <c r="M129">
        <v>4</v>
      </c>
      <c r="N129">
        <v>4</v>
      </c>
      <c r="O129">
        <v>2</v>
      </c>
      <c r="P129">
        <v>4</v>
      </c>
      <c r="Q129" t="str">
        <f>IF(Flats_Data_limpia[[#This Row],[BHK]]&gt;=3,"plurifamiliar","unifamiliar")</f>
        <v>plurifamiliar</v>
      </c>
      <c r="R129">
        <v>12</v>
      </c>
      <c r="S129">
        <v>9</v>
      </c>
      <c r="T129">
        <v>1</v>
      </c>
      <c r="U129">
        <v>0</v>
      </c>
      <c r="V129">
        <v>0</v>
      </c>
      <c r="W129">
        <v>0</v>
      </c>
      <c r="X129">
        <v>0</v>
      </c>
      <c r="Y129">
        <v>0</v>
      </c>
      <c r="Z129">
        <v>0</v>
      </c>
      <c r="AA129">
        <v>0</v>
      </c>
      <c r="AB129">
        <v>0</v>
      </c>
      <c r="AC129">
        <v>0</v>
      </c>
      <c r="AD129">
        <v>1</v>
      </c>
      <c r="AE129">
        <v>0</v>
      </c>
      <c r="AF129">
        <v>1</v>
      </c>
      <c r="AG129">
        <v>0</v>
      </c>
      <c r="AH129">
        <v>0</v>
      </c>
      <c r="AI129">
        <v>1</v>
      </c>
      <c r="AJ129">
        <v>0</v>
      </c>
      <c r="AK129">
        <v>1</v>
      </c>
      <c r="AL129">
        <v>0</v>
      </c>
      <c r="AM129">
        <v>0</v>
      </c>
      <c r="AN129">
        <v>0</v>
      </c>
      <c r="AO129">
        <v>1</v>
      </c>
      <c r="AP129">
        <v>0</v>
      </c>
      <c r="AQ129">
        <v>0</v>
      </c>
      <c r="AR129">
        <v>1</v>
      </c>
      <c r="AS129">
        <v>1</v>
      </c>
      <c r="AT129">
        <v>1</v>
      </c>
      <c r="AU129">
        <v>0</v>
      </c>
      <c r="AV129">
        <v>1</v>
      </c>
      <c r="AW129">
        <v>0</v>
      </c>
      <c r="AX129">
        <v>1</v>
      </c>
      <c r="AY129">
        <v>2</v>
      </c>
      <c r="AZ129">
        <v>4</v>
      </c>
      <c r="BA129">
        <v>0</v>
      </c>
      <c r="BB129">
        <v>1</v>
      </c>
      <c r="BC129">
        <v>0</v>
      </c>
      <c r="BD129">
        <v>1</v>
      </c>
      <c r="BE129">
        <v>0</v>
      </c>
      <c r="BF129">
        <v>1</v>
      </c>
      <c r="BG129">
        <v>1</v>
      </c>
      <c r="BH129">
        <v>0</v>
      </c>
      <c r="BI129">
        <v>0</v>
      </c>
      <c r="BJ129">
        <v>0</v>
      </c>
      <c r="BK129">
        <v>1</v>
      </c>
      <c r="BL129">
        <v>4</v>
      </c>
      <c r="BM129">
        <v>0</v>
      </c>
      <c r="BN129">
        <v>0</v>
      </c>
      <c r="BO129">
        <v>0</v>
      </c>
      <c r="BP129">
        <v>0</v>
      </c>
      <c r="BQ129">
        <v>1</v>
      </c>
      <c r="BR129" t="s">
        <v>116</v>
      </c>
      <c r="BS129">
        <v>225</v>
      </c>
      <c r="BT129">
        <v>7826</v>
      </c>
      <c r="BU129">
        <f>SUM(Flats_Data_limpia[[#This Row],[AC]:[Bed]])</f>
        <v>15</v>
      </c>
      <c r="BV129">
        <f>SUM(Flats_Data_limpia[[#This Row],[Servant_Room]:[gym]])</f>
        <v>5</v>
      </c>
      <c r="BW129">
        <f>SUM(Flats_Data_limpia[[#This Row],[Hospital]:[Hotel]])</f>
        <v>6</v>
      </c>
    </row>
    <row r="130" spans="1:75" x14ac:dyDescent="0.35">
      <c r="A130" t="s">
        <v>169</v>
      </c>
      <c r="B130" t="s">
        <v>127</v>
      </c>
      <c r="C130" t="str">
        <f t="shared" ref="C130:C193" si="4">IFERROR(IF(SEARCH("Gurgaon",B130)&gt;0,"Ciudad de Gurgaon","Distrito de Gurgaon"),"Distrito de Gurgaon")</f>
        <v>Ciudad de Gurgaon</v>
      </c>
      <c r="D130" s="1">
        <f t="shared" ref="D130:D193" si="5">BS130*100000*0.01</f>
        <v>105000</v>
      </c>
      <c r="E130" s="1">
        <v>5011</v>
      </c>
      <c r="F130" t="s">
        <v>102</v>
      </c>
      <c r="G130" t="s">
        <v>93</v>
      </c>
      <c r="H130">
        <v>23</v>
      </c>
      <c r="I130">
        <v>2.09539014168828E-2</v>
      </c>
      <c r="L130">
        <v>2095</v>
      </c>
      <c r="M130">
        <v>4</v>
      </c>
      <c r="N130">
        <v>4</v>
      </c>
      <c r="O130">
        <v>3</v>
      </c>
      <c r="P130">
        <v>4</v>
      </c>
      <c r="Q130" t="str">
        <f>IF(Flats_Data_limpia[[#This Row],[BHK]]&gt;=3,"plurifamiliar","unifamiliar")</f>
        <v>plurifamiliar</v>
      </c>
      <c r="R130">
        <v>19</v>
      </c>
      <c r="S130">
        <v>3</v>
      </c>
      <c r="T130">
        <v>0</v>
      </c>
      <c r="U130">
        <v>1</v>
      </c>
      <c r="V130">
        <v>0</v>
      </c>
      <c r="W130">
        <v>0</v>
      </c>
      <c r="X130">
        <v>0</v>
      </c>
      <c r="Y130">
        <v>0</v>
      </c>
      <c r="Z130">
        <v>0</v>
      </c>
      <c r="AA130">
        <v>1</v>
      </c>
      <c r="AB130">
        <v>0</v>
      </c>
      <c r="AC130">
        <v>1</v>
      </c>
      <c r="AD130">
        <v>1</v>
      </c>
      <c r="AE130">
        <v>1</v>
      </c>
      <c r="AF130">
        <v>1</v>
      </c>
      <c r="AG130">
        <v>0</v>
      </c>
      <c r="AH130">
        <v>1</v>
      </c>
      <c r="AI130">
        <v>1</v>
      </c>
      <c r="AJ130">
        <v>0</v>
      </c>
      <c r="AK130">
        <v>0</v>
      </c>
      <c r="AL130">
        <v>1</v>
      </c>
      <c r="AM130">
        <v>1</v>
      </c>
      <c r="AN130">
        <v>0</v>
      </c>
      <c r="AO130">
        <v>0</v>
      </c>
      <c r="AP130">
        <v>0</v>
      </c>
      <c r="AQ130">
        <v>0</v>
      </c>
      <c r="AR130">
        <v>0</v>
      </c>
      <c r="AS130">
        <v>0</v>
      </c>
      <c r="AT130">
        <v>1</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t="s">
        <v>79</v>
      </c>
      <c r="BS130">
        <v>105</v>
      </c>
      <c r="BT130">
        <v>5011</v>
      </c>
      <c r="BU130">
        <f>SUM(Flats_Data_limpia[[#This Row],[AC]:[Bed]])</f>
        <v>0</v>
      </c>
      <c r="BV130">
        <f>SUM(Flats_Data_limpia[[#This Row],[Servant_Room]:[gym]])</f>
        <v>10</v>
      </c>
      <c r="BW130">
        <f>SUM(Flats_Data_limpia[[#This Row],[Hospital]:[Hotel]])</f>
        <v>1</v>
      </c>
    </row>
    <row r="131" spans="1:75" x14ac:dyDescent="0.35">
      <c r="A131" t="s">
        <v>169</v>
      </c>
      <c r="B131" t="s">
        <v>127</v>
      </c>
      <c r="C131" t="str">
        <f t="shared" si="4"/>
        <v>Ciudad de Gurgaon</v>
      </c>
      <c r="D131" s="1">
        <f t="shared" si="5"/>
        <v>88500</v>
      </c>
      <c r="E131" s="1">
        <v>4370</v>
      </c>
      <c r="F131" t="s">
        <v>102</v>
      </c>
      <c r="G131" t="s">
        <v>78</v>
      </c>
      <c r="H131">
        <v>31</v>
      </c>
      <c r="I131">
        <v>2.0251716247139499E-2</v>
      </c>
      <c r="L131">
        <v>2025</v>
      </c>
      <c r="M131">
        <v>3</v>
      </c>
      <c r="N131">
        <v>3</v>
      </c>
      <c r="O131">
        <v>3</v>
      </c>
      <c r="P131">
        <v>3</v>
      </c>
      <c r="Q131" t="str">
        <f>IF(Flats_Data_limpia[[#This Row],[BHK]]&gt;=3,"plurifamiliar","unifamiliar")</f>
        <v>plurifamiliar</v>
      </c>
      <c r="R131">
        <v>19</v>
      </c>
      <c r="S131">
        <v>8</v>
      </c>
      <c r="T131">
        <v>0</v>
      </c>
      <c r="U131">
        <v>0</v>
      </c>
      <c r="V131">
        <v>1</v>
      </c>
      <c r="W131">
        <v>0</v>
      </c>
      <c r="X131">
        <v>0</v>
      </c>
      <c r="Y131">
        <v>0</v>
      </c>
      <c r="Z131">
        <v>1</v>
      </c>
      <c r="AA131">
        <v>1</v>
      </c>
      <c r="AB131">
        <v>0</v>
      </c>
      <c r="AC131">
        <v>1</v>
      </c>
      <c r="AD131">
        <v>1</v>
      </c>
      <c r="AE131">
        <v>1</v>
      </c>
      <c r="AF131">
        <v>1</v>
      </c>
      <c r="AG131">
        <v>0</v>
      </c>
      <c r="AH131">
        <v>1</v>
      </c>
      <c r="AI131">
        <v>1</v>
      </c>
      <c r="AJ131">
        <v>0</v>
      </c>
      <c r="AK131">
        <v>0</v>
      </c>
      <c r="AL131">
        <v>1</v>
      </c>
      <c r="AM131">
        <v>1</v>
      </c>
      <c r="AN131">
        <v>0</v>
      </c>
      <c r="AO131">
        <v>0</v>
      </c>
      <c r="AP131">
        <v>0</v>
      </c>
      <c r="AQ131">
        <v>0</v>
      </c>
      <c r="AR131">
        <v>0</v>
      </c>
      <c r="AS131">
        <v>0</v>
      </c>
      <c r="AT131">
        <v>1</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t="s">
        <v>79</v>
      </c>
      <c r="BS131">
        <v>88.5</v>
      </c>
      <c r="BT131">
        <v>4370</v>
      </c>
      <c r="BU131">
        <f>SUM(Flats_Data_limpia[[#This Row],[AC]:[Bed]])</f>
        <v>0</v>
      </c>
      <c r="BV131">
        <f>SUM(Flats_Data_limpia[[#This Row],[Servant_Room]:[gym]])</f>
        <v>11</v>
      </c>
      <c r="BW131">
        <f>SUM(Flats_Data_limpia[[#This Row],[Hospital]:[Hotel]])</f>
        <v>1</v>
      </c>
    </row>
    <row r="132" spans="1:75" x14ac:dyDescent="0.35">
      <c r="A132" t="s">
        <v>169</v>
      </c>
      <c r="B132" t="s">
        <v>127</v>
      </c>
      <c r="C132" t="str">
        <f t="shared" si="4"/>
        <v>Ciudad de Gurgaon</v>
      </c>
      <c r="D132" s="1">
        <f t="shared" si="5"/>
        <v>49000</v>
      </c>
      <c r="E132" s="1">
        <v>4355</v>
      </c>
      <c r="F132" t="s">
        <v>82</v>
      </c>
      <c r="G132" t="s">
        <v>78</v>
      </c>
      <c r="H132">
        <v>23</v>
      </c>
      <c r="I132">
        <v>1.1251435132032099E-2</v>
      </c>
      <c r="L132">
        <v>1125</v>
      </c>
      <c r="M132">
        <v>2</v>
      </c>
      <c r="N132">
        <v>2</v>
      </c>
      <c r="O132">
        <v>2</v>
      </c>
      <c r="P132">
        <v>2</v>
      </c>
      <c r="Q132" t="str">
        <f>IF(Flats_Data_limpia[[#This Row],[BHK]]&gt;=3,"plurifamiliar","unifamiliar")</f>
        <v>unifamiliar</v>
      </c>
      <c r="R132">
        <v>19</v>
      </c>
      <c r="S132">
        <v>16</v>
      </c>
      <c r="T132">
        <v>0</v>
      </c>
      <c r="U132">
        <v>0</v>
      </c>
      <c r="V132">
        <v>0</v>
      </c>
      <c r="W132">
        <v>0</v>
      </c>
      <c r="X132">
        <v>0</v>
      </c>
      <c r="Y132">
        <v>0</v>
      </c>
      <c r="Z132">
        <v>0</v>
      </c>
      <c r="AA132">
        <v>0</v>
      </c>
      <c r="AB132">
        <v>0</v>
      </c>
      <c r="AC132">
        <v>1</v>
      </c>
      <c r="AD132">
        <v>1</v>
      </c>
      <c r="AE132">
        <v>1</v>
      </c>
      <c r="AF132">
        <v>1</v>
      </c>
      <c r="AG132">
        <v>0</v>
      </c>
      <c r="AH132">
        <v>1</v>
      </c>
      <c r="AI132">
        <v>1</v>
      </c>
      <c r="AJ132">
        <v>0</v>
      </c>
      <c r="AK132">
        <v>0</v>
      </c>
      <c r="AL132">
        <v>1</v>
      </c>
      <c r="AM132">
        <v>1</v>
      </c>
      <c r="AN132">
        <v>0</v>
      </c>
      <c r="AO132">
        <v>0</v>
      </c>
      <c r="AP132">
        <v>0</v>
      </c>
      <c r="AQ132">
        <v>0</v>
      </c>
      <c r="AR132">
        <v>0</v>
      </c>
      <c r="AS132">
        <v>0</v>
      </c>
      <c r="AT132">
        <v>1</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t="s">
        <v>79</v>
      </c>
      <c r="BS132">
        <v>49</v>
      </c>
      <c r="BT132">
        <v>4355</v>
      </c>
      <c r="BU132">
        <f>SUM(Flats_Data_limpia[[#This Row],[AC]:[Bed]])</f>
        <v>0</v>
      </c>
      <c r="BV132">
        <f>SUM(Flats_Data_limpia[[#This Row],[Servant_Room]:[gym]])</f>
        <v>8</v>
      </c>
      <c r="BW132">
        <f>SUM(Flats_Data_limpia[[#This Row],[Hospital]:[Hotel]])</f>
        <v>1</v>
      </c>
    </row>
    <row r="133" spans="1:75" x14ac:dyDescent="0.35">
      <c r="A133" t="s">
        <v>169</v>
      </c>
      <c r="B133" t="s">
        <v>127</v>
      </c>
      <c r="C133" t="str">
        <f t="shared" si="4"/>
        <v>Ciudad de Gurgaon</v>
      </c>
      <c r="D133" s="1">
        <f t="shared" si="5"/>
        <v>85000</v>
      </c>
      <c r="E133" s="1">
        <v>4927</v>
      </c>
      <c r="F133" t="s">
        <v>102</v>
      </c>
      <c r="G133" t="s">
        <v>78</v>
      </c>
      <c r="H133">
        <v>23</v>
      </c>
      <c r="I133">
        <v>1.7251877410188701E-2</v>
      </c>
      <c r="L133">
        <v>1725</v>
      </c>
      <c r="M133">
        <v>3</v>
      </c>
      <c r="N133">
        <v>3</v>
      </c>
      <c r="O133">
        <v>3</v>
      </c>
      <c r="P133">
        <v>3</v>
      </c>
      <c r="Q133" t="str">
        <f>IF(Flats_Data_limpia[[#This Row],[BHK]]&gt;=3,"plurifamiliar","unifamiliar")</f>
        <v>plurifamiliar</v>
      </c>
      <c r="R133">
        <v>19</v>
      </c>
      <c r="S133">
        <v>10</v>
      </c>
      <c r="T133">
        <v>0</v>
      </c>
      <c r="U133">
        <v>1</v>
      </c>
      <c r="V133">
        <v>0</v>
      </c>
      <c r="W133">
        <v>0</v>
      </c>
      <c r="X133">
        <v>0</v>
      </c>
      <c r="Y133">
        <v>0</v>
      </c>
      <c r="Z133">
        <v>0</v>
      </c>
      <c r="AA133">
        <v>1</v>
      </c>
      <c r="AB133">
        <v>0</v>
      </c>
      <c r="AC133">
        <v>1</v>
      </c>
      <c r="AD133">
        <v>1</v>
      </c>
      <c r="AE133">
        <v>1</v>
      </c>
      <c r="AF133">
        <v>1</v>
      </c>
      <c r="AG133">
        <v>0</v>
      </c>
      <c r="AH133">
        <v>1</v>
      </c>
      <c r="AI133">
        <v>1</v>
      </c>
      <c r="AJ133">
        <v>0</v>
      </c>
      <c r="AK133">
        <v>0</v>
      </c>
      <c r="AL133">
        <v>1</v>
      </c>
      <c r="AM133">
        <v>1</v>
      </c>
      <c r="AN133">
        <v>0</v>
      </c>
      <c r="AO133">
        <v>0</v>
      </c>
      <c r="AP133">
        <v>0</v>
      </c>
      <c r="AQ133">
        <v>0</v>
      </c>
      <c r="AR133">
        <v>0</v>
      </c>
      <c r="AS133">
        <v>0</v>
      </c>
      <c r="AT133">
        <v>1</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t="s">
        <v>79</v>
      </c>
      <c r="BS133">
        <v>85</v>
      </c>
      <c r="BT133">
        <v>4927</v>
      </c>
      <c r="BU133">
        <f>SUM(Flats_Data_limpia[[#This Row],[AC]:[Bed]])</f>
        <v>0</v>
      </c>
      <c r="BV133">
        <f>SUM(Flats_Data_limpia[[#This Row],[Servant_Room]:[gym]])</f>
        <v>10</v>
      </c>
      <c r="BW133">
        <f>SUM(Flats_Data_limpia[[#This Row],[Hospital]:[Hotel]])</f>
        <v>1</v>
      </c>
    </row>
    <row r="134" spans="1:75" x14ac:dyDescent="0.35">
      <c r="A134" t="s">
        <v>169</v>
      </c>
      <c r="B134" t="s">
        <v>127</v>
      </c>
      <c r="C134" t="str">
        <f t="shared" si="4"/>
        <v>Ciudad de Gurgaon</v>
      </c>
      <c r="D134" s="1">
        <f t="shared" si="5"/>
        <v>88000</v>
      </c>
      <c r="E134" s="1">
        <v>4821</v>
      </c>
      <c r="F134" t="s">
        <v>86</v>
      </c>
      <c r="G134" t="s">
        <v>78</v>
      </c>
      <c r="H134">
        <v>31</v>
      </c>
      <c r="I134">
        <v>1.82534743829081E-2</v>
      </c>
      <c r="L134">
        <v>1825</v>
      </c>
      <c r="M134">
        <v>3</v>
      </c>
      <c r="N134">
        <v>3</v>
      </c>
      <c r="O134">
        <v>3</v>
      </c>
      <c r="P134">
        <v>3</v>
      </c>
      <c r="Q134" t="str">
        <f>IF(Flats_Data_limpia[[#This Row],[BHK]]&gt;=3,"plurifamiliar","unifamiliar")</f>
        <v>plurifamiliar</v>
      </c>
      <c r="R134">
        <v>19</v>
      </c>
      <c r="S134">
        <v>16</v>
      </c>
      <c r="T134">
        <v>0</v>
      </c>
      <c r="U134">
        <v>0</v>
      </c>
      <c r="V134">
        <v>1</v>
      </c>
      <c r="W134">
        <v>0</v>
      </c>
      <c r="X134">
        <v>0</v>
      </c>
      <c r="Y134">
        <v>0</v>
      </c>
      <c r="Z134">
        <v>1</v>
      </c>
      <c r="AA134">
        <v>1</v>
      </c>
      <c r="AB134">
        <v>0</v>
      </c>
      <c r="AC134">
        <v>1</v>
      </c>
      <c r="AD134">
        <v>1</v>
      </c>
      <c r="AE134">
        <v>1</v>
      </c>
      <c r="AF134">
        <v>1</v>
      </c>
      <c r="AG134">
        <v>0</v>
      </c>
      <c r="AH134">
        <v>1</v>
      </c>
      <c r="AI134">
        <v>1</v>
      </c>
      <c r="AJ134">
        <v>0</v>
      </c>
      <c r="AK134">
        <v>0</v>
      </c>
      <c r="AL134">
        <v>1</v>
      </c>
      <c r="AM134">
        <v>1</v>
      </c>
      <c r="AN134">
        <v>0</v>
      </c>
      <c r="AO134">
        <v>0</v>
      </c>
      <c r="AP134">
        <v>0</v>
      </c>
      <c r="AQ134">
        <v>0</v>
      </c>
      <c r="AR134">
        <v>0</v>
      </c>
      <c r="AS134">
        <v>0</v>
      </c>
      <c r="AT134">
        <v>1</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t="s">
        <v>79</v>
      </c>
      <c r="BS134">
        <v>88</v>
      </c>
      <c r="BT134">
        <v>4821</v>
      </c>
      <c r="BU134">
        <f>SUM(Flats_Data_limpia[[#This Row],[AC]:[Bed]])</f>
        <v>0</v>
      </c>
      <c r="BV134">
        <f>SUM(Flats_Data_limpia[[#This Row],[Servant_Room]:[gym]])</f>
        <v>11</v>
      </c>
      <c r="BW134">
        <f>SUM(Flats_Data_limpia[[#This Row],[Hospital]:[Hotel]])</f>
        <v>1</v>
      </c>
    </row>
    <row r="135" spans="1:75" x14ac:dyDescent="0.35">
      <c r="A135" t="s">
        <v>169</v>
      </c>
      <c r="B135" t="s">
        <v>127</v>
      </c>
      <c r="C135" t="str">
        <f t="shared" si="4"/>
        <v>Ciudad de Gurgaon</v>
      </c>
      <c r="D135" s="1">
        <f t="shared" si="5"/>
        <v>90000</v>
      </c>
      <c r="E135" s="1">
        <v>4444</v>
      </c>
      <c r="F135" t="s">
        <v>86</v>
      </c>
      <c r="G135" t="s">
        <v>78</v>
      </c>
      <c r="H135">
        <v>31</v>
      </c>
      <c r="I135">
        <v>2.0252025202520198E-2</v>
      </c>
      <c r="L135">
        <v>2025</v>
      </c>
      <c r="M135">
        <v>3</v>
      </c>
      <c r="N135">
        <v>3</v>
      </c>
      <c r="O135">
        <v>3</v>
      </c>
      <c r="P135">
        <v>3</v>
      </c>
      <c r="Q135" t="str">
        <f>IF(Flats_Data_limpia[[#This Row],[BHK]]&gt;=3,"plurifamiliar","unifamiliar")</f>
        <v>plurifamiliar</v>
      </c>
      <c r="R135">
        <v>19</v>
      </c>
      <c r="S135">
        <v>18</v>
      </c>
      <c r="T135">
        <v>1</v>
      </c>
      <c r="U135">
        <v>0</v>
      </c>
      <c r="V135">
        <v>1</v>
      </c>
      <c r="W135">
        <v>0</v>
      </c>
      <c r="X135">
        <v>0</v>
      </c>
      <c r="Y135">
        <v>0</v>
      </c>
      <c r="Z135">
        <v>1</v>
      </c>
      <c r="AA135">
        <v>1</v>
      </c>
      <c r="AB135">
        <v>0</v>
      </c>
      <c r="AC135">
        <v>1</v>
      </c>
      <c r="AD135">
        <v>1</v>
      </c>
      <c r="AE135">
        <v>1</v>
      </c>
      <c r="AF135">
        <v>1</v>
      </c>
      <c r="AG135">
        <v>0</v>
      </c>
      <c r="AH135">
        <v>1</v>
      </c>
      <c r="AI135">
        <v>1</v>
      </c>
      <c r="AJ135">
        <v>0</v>
      </c>
      <c r="AK135">
        <v>0</v>
      </c>
      <c r="AL135">
        <v>1</v>
      </c>
      <c r="AM135">
        <v>1</v>
      </c>
      <c r="AN135">
        <v>0</v>
      </c>
      <c r="AO135">
        <v>0</v>
      </c>
      <c r="AP135">
        <v>0</v>
      </c>
      <c r="AQ135">
        <v>0</v>
      </c>
      <c r="AR135">
        <v>0</v>
      </c>
      <c r="AS135">
        <v>0</v>
      </c>
      <c r="AT135">
        <v>1</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t="s">
        <v>79</v>
      </c>
      <c r="BS135">
        <v>90</v>
      </c>
      <c r="BT135">
        <v>4444</v>
      </c>
      <c r="BU135">
        <f>SUM(Flats_Data_limpia[[#This Row],[AC]:[Bed]])</f>
        <v>0</v>
      </c>
      <c r="BV135">
        <f>SUM(Flats_Data_limpia[[#This Row],[Servant_Room]:[gym]])</f>
        <v>12</v>
      </c>
      <c r="BW135">
        <f>SUM(Flats_Data_limpia[[#This Row],[Hospital]:[Hotel]])</f>
        <v>1</v>
      </c>
    </row>
    <row r="136" spans="1:75" x14ac:dyDescent="0.35">
      <c r="A136" t="s">
        <v>169</v>
      </c>
      <c r="B136" t="s">
        <v>127</v>
      </c>
      <c r="C136" t="str">
        <f t="shared" si="4"/>
        <v>Ciudad de Gurgaon</v>
      </c>
      <c r="D136" s="1">
        <f t="shared" si="5"/>
        <v>60000</v>
      </c>
      <c r="E136" s="1">
        <v>5000</v>
      </c>
      <c r="F136" t="s">
        <v>102</v>
      </c>
      <c r="G136" t="s">
        <v>78</v>
      </c>
      <c r="H136">
        <v>23</v>
      </c>
      <c r="I136">
        <v>1.2E-2</v>
      </c>
      <c r="L136">
        <v>1200</v>
      </c>
      <c r="M136">
        <v>2</v>
      </c>
      <c r="N136">
        <v>2</v>
      </c>
      <c r="O136">
        <v>2</v>
      </c>
      <c r="P136">
        <v>2</v>
      </c>
      <c r="Q136" t="str">
        <f>IF(Flats_Data_limpia[[#This Row],[BHK]]&gt;=3,"plurifamiliar","unifamiliar")</f>
        <v>unifamiliar</v>
      </c>
      <c r="R136">
        <v>19</v>
      </c>
      <c r="S136">
        <v>14</v>
      </c>
      <c r="T136">
        <v>0</v>
      </c>
      <c r="U136">
        <v>0</v>
      </c>
      <c r="V136">
        <v>0</v>
      </c>
      <c r="W136">
        <v>0</v>
      </c>
      <c r="X136">
        <v>0</v>
      </c>
      <c r="Y136">
        <v>0</v>
      </c>
      <c r="Z136">
        <v>0</v>
      </c>
      <c r="AA136">
        <v>1</v>
      </c>
      <c r="AB136">
        <v>0</v>
      </c>
      <c r="AC136">
        <v>1</v>
      </c>
      <c r="AD136">
        <v>1</v>
      </c>
      <c r="AE136">
        <v>1</v>
      </c>
      <c r="AF136">
        <v>1</v>
      </c>
      <c r="AG136">
        <v>0</v>
      </c>
      <c r="AH136">
        <v>1</v>
      </c>
      <c r="AI136">
        <v>1</v>
      </c>
      <c r="AJ136">
        <v>0</v>
      </c>
      <c r="AK136">
        <v>0</v>
      </c>
      <c r="AL136">
        <v>1</v>
      </c>
      <c r="AM136">
        <v>1</v>
      </c>
      <c r="AN136">
        <v>0</v>
      </c>
      <c r="AO136">
        <v>0</v>
      </c>
      <c r="AP136">
        <v>0</v>
      </c>
      <c r="AQ136">
        <v>0</v>
      </c>
      <c r="AR136">
        <v>0</v>
      </c>
      <c r="AS136">
        <v>0</v>
      </c>
      <c r="AT136">
        <v>1</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t="s">
        <v>79</v>
      </c>
      <c r="BS136">
        <v>60</v>
      </c>
      <c r="BT136">
        <v>5000</v>
      </c>
      <c r="BU136">
        <f>SUM(Flats_Data_limpia[[#This Row],[AC]:[Bed]])</f>
        <v>0</v>
      </c>
      <c r="BV136">
        <f>SUM(Flats_Data_limpia[[#This Row],[Servant_Room]:[gym]])</f>
        <v>9</v>
      </c>
      <c r="BW136">
        <f>SUM(Flats_Data_limpia[[#This Row],[Hospital]:[Hotel]])</f>
        <v>1</v>
      </c>
    </row>
    <row r="137" spans="1:75" x14ac:dyDescent="0.35">
      <c r="A137" t="s">
        <v>169</v>
      </c>
      <c r="B137" t="s">
        <v>127</v>
      </c>
      <c r="C137" t="str">
        <f t="shared" si="4"/>
        <v>Ciudad de Gurgaon</v>
      </c>
      <c r="D137" s="1">
        <f t="shared" si="5"/>
        <v>92000</v>
      </c>
      <c r="E137" s="1">
        <v>5041</v>
      </c>
      <c r="F137" t="s">
        <v>82</v>
      </c>
      <c r="G137" t="s">
        <v>78</v>
      </c>
      <c r="H137">
        <v>31</v>
      </c>
      <c r="I137">
        <v>1.8250347153342499E-2</v>
      </c>
      <c r="L137">
        <v>1825</v>
      </c>
      <c r="M137">
        <v>3</v>
      </c>
      <c r="N137">
        <v>3</v>
      </c>
      <c r="O137">
        <v>3</v>
      </c>
      <c r="P137">
        <v>3</v>
      </c>
      <c r="Q137" t="str">
        <f>IF(Flats_Data_limpia[[#This Row],[BHK]]&gt;=3,"plurifamiliar","unifamiliar")</f>
        <v>plurifamiliar</v>
      </c>
      <c r="R137">
        <v>19</v>
      </c>
      <c r="S137">
        <v>2</v>
      </c>
      <c r="T137">
        <v>0</v>
      </c>
      <c r="U137">
        <v>1</v>
      </c>
      <c r="V137">
        <v>1</v>
      </c>
      <c r="W137">
        <v>0</v>
      </c>
      <c r="X137">
        <v>0</v>
      </c>
      <c r="Y137">
        <v>0</v>
      </c>
      <c r="Z137">
        <v>1</v>
      </c>
      <c r="AA137">
        <v>1</v>
      </c>
      <c r="AB137">
        <v>0</v>
      </c>
      <c r="AC137">
        <v>1</v>
      </c>
      <c r="AD137">
        <v>1</v>
      </c>
      <c r="AE137">
        <v>1</v>
      </c>
      <c r="AF137">
        <v>1</v>
      </c>
      <c r="AG137">
        <v>0</v>
      </c>
      <c r="AH137">
        <v>1</v>
      </c>
      <c r="AI137">
        <v>1</v>
      </c>
      <c r="AJ137">
        <v>0</v>
      </c>
      <c r="AK137">
        <v>0</v>
      </c>
      <c r="AL137">
        <v>1</v>
      </c>
      <c r="AM137">
        <v>1</v>
      </c>
      <c r="AN137">
        <v>0</v>
      </c>
      <c r="AO137">
        <v>0</v>
      </c>
      <c r="AP137">
        <v>0</v>
      </c>
      <c r="AQ137">
        <v>0</v>
      </c>
      <c r="AR137">
        <v>0</v>
      </c>
      <c r="AS137">
        <v>0</v>
      </c>
      <c r="AT137">
        <v>1</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t="s">
        <v>79</v>
      </c>
      <c r="BS137">
        <v>92</v>
      </c>
      <c r="BT137">
        <v>5041</v>
      </c>
      <c r="BU137">
        <f>SUM(Flats_Data_limpia[[#This Row],[AC]:[Bed]])</f>
        <v>0</v>
      </c>
      <c r="BV137">
        <f>SUM(Flats_Data_limpia[[#This Row],[Servant_Room]:[gym]])</f>
        <v>12</v>
      </c>
      <c r="BW137">
        <f>SUM(Flats_Data_limpia[[#This Row],[Hospital]:[Hotel]])</f>
        <v>1</v>
      </c>
    </row>
    <row r="138" spans="1:75" x14ac:dyDescent="0.35">
      <c r="A138" t="s">
        <v>169</v>
      </c>
      <c r="B138" t="s">
        <v>127</v>
      </c>
      <c r="C138" t="str">
        <f t="shared" si="4"/>
        <v>Ciudad de Gurgaon</v>
      </c>
      <c r="D138" s="1">
        <f t="shared" si="5"/>
        <v>69000</v>
      </c>
      <c r="E138" s="1">
        <v>5111</v>
      </c>
      <c r="F138" t="s">
        <v>101</v>
      </c>
      <c r="G138" t="s">
        <v>78</v>
      </c>
      <c r="H138">
        <v>31</v>
      </c>
      <c r="I138">
        <v>1.35002934846409E-2</v>
      </c>
      <c r="L138">
        <v>1350</v>
      </c>
      <c r="M138">
        <v>2</v>
      </c>
      <c r="N138">
        <v>2</v>
      </c>
      <c r="O138">
        <v>3</v>
      </c>
      <c r="P138">
        <v>2</v>
      </c>
      <c r="Q138" t="str">
        <f>IF(Flats_Data_limpia[[#This Row],[BHK]]&gt;=3,"plurifamiliar","unifamiliar")</f>
        <v>unifamiliar</v>
      </c>
      <c r="R138">
        <v>19</v>
      </c>
      <c r="S138">
        <v>8</v>
      </c>
      <c r="T138">
        <v>0</v>
      </c>
      <c r="U138">
        <v>1</v>
      </c>
      <c r="V138">
        <v>0</v>
      </c>
      <c r="W138">
        <v>0</v>
      </c>
      <c r="X138">
        <v>0</v>
      </c>
      <c r="Y138">
        <v>0</v>
      </c>
      <c r="Z138">
        <v>1</v>
      </c>
      <c r="AA138">
        <v>1</v>
      </c>
      <c r="AB138">
        <v>0</v>
      </c>
      <c r="AC138">
        <v>1</v>
      </c>
      <c r="AD138">
        <v>1</v>
      </c>
      <c r="AE138">
        <v>1</v>
      </c>
      <c r="AF138">
        <v>1</v>
      </c>
      <c r="AG138">
        <v>0</v>
      </c>
      <c r="AH138">
        <v>1</v>
      </c>
      <c r="AI138">
        <v>1</v>
      </c>
      <c r="AJ138">
        <v>0</v>
      </c>
      <c r="AK138">
        <v>0</v>
      </c>
      <c r="AL138">
        <v>1</v>
      </c>
      <c r="AM138">
        <v>1</v>
      </c>
      <c r="AN138">
        <v>0</v>
      </c>
      <c r="AO138">
        <v>0</v>
      </c>
      <c r="AP138">
        <v>0</v>
      </c>
      <c r="AQ138">
        <v>0</v>
      </c>
      <c r="AR138">
        <v>0</v>
      </c>
      <c r="AS138">
        <v>0</v>
      </c>
      <c r="AT138">
        <v>1</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t="s">
        <v>79</v>
      </c>
      <c r="BS138">
        <v>69</v>
      </c>
      <c r="BT138">
        <v>5111</v>
      </c>
      <c r="BU138">
        <f>SUM(Flats_Data_limpia[[#This Row],[AC]:[Bed]])</f>
        <v>0</v>
      </c>
      <c r="BV138">
        <f>SUM(Flats_Data_limpia[[#This Row],[Servant_Room]:[gym]])</f>
        <v>11</v>
      </c>
      <c r="BW138">
        <f>SUM(Flats_Data_limpia[[#This Row],[Hospital]:[Hotel]])</f>
        <v>1</v>
      </c>
    </row>
    <row r="139" spans="1:75" x14ac:dyDescent="0.35">
      <c r="A139" t="s">
        <v>169</v>
      </c>
      <c r="B139" t="s">
        <v>127</v>
      </c>
      <c r="C139" t="str">
        <f t="shared" si="4"/>
        <v>Ciudad de Gurgaon</v>
      </c>
      <c r="D139" s="1">
        <f t="shared" si="5"/>
        <v>90000</v>
      </c>
      <c r="E139" s="1">
        <v>4931</v>
      </c>
      <c r="F139" t="s">
        <v>107</v>
      </c>
      <c r="G139" t="s">
        <v>78</v>
      </c>
      <c r="H139">
        <v>53</v>
      </c>
      <c r="I139">
        <v>1.8251875887243901E-2</v>
      </c>
      <c r="L139">
        <v>1825</v>
      </c>
      <c r="M139">
        <v>3</v>
      </c>
      <c r="N139">
        <v>3</v>
      </c>
      <c r="O139">
        <v>3</v>
      </c>
      <c r="P139">
        <v>3</v>
      </c>
      <c r="Q139" t="str">
        <f>IF(Flats_Data_limpia[[#This Row],[BHK]]&gt;=3,"plurifamiliar","unifamiliar")</f>
        <v>plurifamiliar</v>
      </c>
      <c r="R139">
        <v>19</v>
      </c>
      <c r="S139">
        <v>11</v>
      </c>
      <c r="T139">
        <v>0</v>
      </c>
      <c r="U139">
        <v>0</v>
      </c>
      <c r="V139">
        <v>0</v>
      </c>
      <c r="W139">
        <v>0</v>
      </c>
      <c r="X139">
        <v>0</v>
      </c>
      <c r="Y139">
        <v>1</v>
      </c>
      <c r="Z139">
        <v>1</v>
      </c>
      <c r="AA139">
        <v>1</v>
      </c>
      <c r="AB139">
        <v>0</v>
      </c>
      <c r="AC139">
        <v>1</v>
      </c>
      <c r="AD139">
        <v>1</v>
      </c>
      <c r="AE139">
        <v>1</v>
      </c>
      <c r="AF139">
        <v>1</v>
      </c>
      <c r="AG139">
        <v>1</v>
      </c>
      <c r="AH139">
        <v>1</v>
      </c>
      <c r="AI139">
        <v>1</v>
      </c>
      <c r="AJ139">
        <v>0</v>
      </c>
      <c r="AK139">
        <v>0</v>
      </c>
      <c r="AL139">
        <v>1</v>
      </c>
      <c r="AM139">
        <v>1</v>
      </c>
      <c r="AN139">
        <v>1</v>
      </c>
      <c r="AO139">
        <v>0</v>
      </c>
      <c r="AP139">
        <v>0</v>
      </c>
      <c r="AQ139">
        <v>0</v>
      </c>
      <c r="AR139">
        <v>0</v>
      </c>
      <c r="AS139">
        <v>0</v>
      </c>
      <c r="AT139">
        <v>1</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t="s">
        <v>79</v>
      </c>
      <c r="BS139">
        <v>90</v>
      </c>
      <c r="BT139">
        <v>4931</v>
      </c>
      <c r="BU139">
        <f>SUM(Flats_Data_limpia[[#This Row],[AC]:[Bed]])</f>
        <v>0</v>
      </c>
      <c r="BV139">
        <f>SUM(Flats_Data_limpia[[#This Row],[Servant_Room]:[gym]])</f>
        <v>12</v>
      </c>
      <c r="BW139">
        <f>SUM(Flats_Data_limpia[[#This Row],[Hospital]:[Hotel]])</f>
        <v>1</v>
      </c>
    </row>
    <row r="140" spans="1:75" x14ac:dyDescent="0.35">
      <c r="A140" t="s">
        <v>169</v>
      </c>
      <c r="B140" t="s">
        <v>127</v>
      </c>
      <c r="C140" t="str">
        <f t="shared" si="4"/>
        <v>Ciudad de Gurgaon</v>
      </c>
      <c r="D140" s="1">
        <f t="shared" si="5"/>
        <v>53500</v>
      </c>
      <c r="E140" s="1">
        <v>4458</v>
      </c>
      <c r="F140" t="s">
        <v>111</v>
      </c>
      <c r="G140" t="s">
        <v>78</v>
      </c>
      <c r="H140">
        <v>47</v>
      </c>
      <c r="I140">
        <v>1.20008972633467E-2</v>
      </c>
      <c r="L140">
        <v>1200</v>
      </c>
      <c r="M140">
        <v>2</v>
      </c>
      <c r="N140">
        <v>2</v>
      </c>
      <c r="O140">
        <v>3</v>
      </c>
      <c r="P140">
        <v>2</v>
      </c>
      <c r="Q140" t="str">
        <f>IF(Flats_Data_limpia[[#This Row],[BHK]]&gt;=3,"plurifamiliar","unifamiliar")</f>
        <v>unifamiliar</v>
      </c>
      <c r="R140">
        <v>19</v>
      </c>
      <c r="S140">
        <v>17</v>
      </c>
      <c r="T140">
        <v>0</v>
      </c>
      <c r="U140">
        <v>0</v>
      </c>
      <c r="V140">
        <v>0</v>
      </c>
      <c r="W140">
        <v>0</v>
      </c>
      <c r="X140">
        <v>0</v>
      </c>
      <c r="Y140">
        <v>1</v>
      </c>
      <c r="Z140">
        <v>1</v>
      </c>
      <c r="AA140">
        <v>1</v>
      </c>
      <c r="AB140">
        <v>0</v>
      </c>
      <c r="AC140">
        <v>1</v>
      </c>
      <c r="AD140">
        <v>1</v>
      </c>
      <c r="AE140">
        <v>1</v>
      </c>
      <c r="AF140">
        <v>1</v>
      </c>
      <c r="AG140">
        <v>0</v>
      </c>
      <c r="AH140">
        <v>1</v>
      </c>
      <c r="AI140">
        <v>1</v>
      </c>
      <c r="AJ140">
        <v>0</v>
      </c>
      <c r="AK140">
        <v>0</v>
      </c>
      <c r="AL140">
        <v>1</v>
      </c>
      <c r="AM140">
        <v>1</v>
      </c>
      <c r="AN140">
        <v>1</v>
      </c>
      <c r="AO140">
        <v>0</v>
      </c>
      <c r="AP140">
        <v>0</v>
      </c>
      <c r="AQ140">
        <v>0</v>
      </c>
      <c r="AR140">
        <v>0</v>
      </c>
      <c r="AS140">
        <v>0</v>
      </c>
      <c r="AT140">
        <v>1</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t="s">
        <v>79</v>
      </c>
      <c r="BS140">
        <v>53.5</v>
      </c>
      <c r="BT140">
        <v>4458</v>
      </c>
      <c r="BU140">
        <f>SUM(Flats_Data_limpia[[#This Row],[AC]:[Bed]])</f>
        <v>0</v>
      </c>
      <c r="BV140">
        <f>SUM(Flats_Data_limpia[[#This Row],[Servant_Room]:[gym]])</f>
        <v>11</v>
      </c>
      <c r="BW140">
        <f>SUM(Flats_Data_limpia[[#This Row],[Hospital]:[Hotel]])</f>
        <v>1</v>
      </c>
    </row>
    <row r="141" spans="1:75" x14ac:dyDescent="0.35">
      <c r="A141" t="s">
        <v>169</v>
      </c>
      <c r="B141" t="s">
        <v>127</v>
      </c>
      <c r="C141" t="str">
        <f t="shared" si="4"/>
        <v>Ciudad de Gurgaon</v>
      </c>
      <c r="D141" s="1">
        <f t="shared" si="5"/>
        <v>102000</v>
      </c>
      <c r="E141" s="1">
        <v>4868</v>
      </c>
      <c r="F141" t="s">
        <v>102</v>
      </c>
      <c r="G141" t="s">
        <v>78</v>
      </c>
      <c r="H141">
        <v>53</v>
      </c>
      <c r="I141">
        <v>2.0953163516844699E-2</v>
      </c>
      <c r="L141">
        <v>2095</v>
      </c>
      <c r="M141">
        <v>4</v>
      </c>
      <c r="N141">
        <v>4</v>
      </c>
      <c r="O141">
        <v>3</v>
      </c>
      <c r="P141">
        <v>4</v>
      </c>
      <c r="Q141" t="str">
        <f>IF(Flats_Data_limpia[[#This Row],[BHK]]&gt;=3,"plurifamiliar","unifamiliar")</f>
        <v>plurifamiliar</v>
      </c>
      <c r="R141">
        <v>19</v>
      </c>
      <c r="S141">
        <v>11</v>
      </c>
      <c r="T141">
        <v>1</v>
      </c>
      <c r="U141">
        <v>0</v>
      </c>
      <c r="V141">
        <v>1</v>
      </c>
      <c r="W141">
        <v>0</v>
      </c>
      <c r="X141">
        <v>0</v>
      </c>
      <c r="Y141">
        <v>1</v>
      </c>
      <c r="Z141">
        <v>1</v>
      </c>
      <c r="AA141">
        <v>1</v>
      </c>
      <c r="AB141">
        <v>0</v>
      </c>
      <c r="AC141">
        <v>1</v>
      </c>
      <c r="AD141">
        <v>1</v>
      </c>
      <c r="AE141">
        <v>1</v>
      </c>
      <c r="AF141">
        <v>1</v>
      </c>
      <c r="AG141">
        <v>1</v>
      </c>
      <c r="AH141">
        <v>1</v>
      </c>
      <c r="AI141">
        <v>1</v>
      </c>
      <c r="AJ141">
        <v>1</v>
      </c>
      <c r="AK141">
        <v>0</v>
      </c>
      <c r="AL141">
        <v>1</v>
      </c>
      <c r="AM141">
        <v>1</v>
      </c>
      <c r="AN141">
        <v>1</v>
      </c>
      <c r="AO141">
        <v>0</v>
      </c>
      <c r="AP141">
        <v>0</v>
      </c>
      <c r="AQ141">
        <v>0</v>
      </c>
      <c r="AR141">
        <v>0</v>
      </c>
      <c r="AS141">
        <v>0</v>
      </c>
      <c r="AT141">
        <v>1</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t="s">
        <v>79</v>
      </c>
      <c r="BS141">
        <v>102</v>
      </c>
      <c r="BT141">
        <v>4868</v>
      </c>
      <c r="BU141">
        <f>SUM(Flats_Data_limpia[[#This Row],[AC]:[Bed]])</f>
        <v>0</v>
      </c>
      <c r="BV141">
        <f>SUM(Flats_Data_limpia[[#This Row],[Servant_Room]:[gym]])</f>
        <v>15</v>
      </c>
      <c r="BW141">
        <f>SUM(Flats_Data_limpia[[#This Row],[Hospital]:[Hotel]])</f>
        <v>1</v>
      </c>
    </row>
    <row r="142" spans="1:75" x14ac:dyDescent="0.35">
      <c r="A142" t="s">
        <v>169</v>
      </c>
      <c r="B142" t="s">
        <v>127</v>
      </c>
      <c r="C142" t="str">
        <f t="shared" si="4"/>
        <v>Ciudad de Gurgaon</v>
      </c>
      <c r="D142" s="1">
        <f t="shared" si="5"/>
        <v>90000</v>
      </c>
      <c r="E142" s="1">
        <v>6206</v>
      </c>
      <c r="F142" t="s">
        <v>103</v>
      </c>
      <c r="G142" t="s">
        <v>78</v>
      </c>
      <c r="H142">
        <v>62</v>
      </c>
      <c r="I142">
        <v>1.4502094747019001E-2</v>
      </c>
      <c r="J142">
        <v>1450</v>
      </c>
      <c r="K142">
        <v>1525</v>
      </c>
      <c r="L142">
        <v>1725</v>
      </c>
      <c r="M142">
        <v>3</v>
      </c>
      <c r="N142">
        <v>3</v>
      </c>
      <c r="O142">
        <v>3</v>
      </c>
      <c r="P142">
        <v>3</v>
      </c>
      <c r="Q142" t="str">
        <f>IF(Flats_Data_limpia[[#This Row],[BHK]]&gt;=3,"plurifamiliar","unifamiliar")</f>
        <v>plurifamiliar</v>
      </c>
      <c r="R142">
        <v>19</v>
      </c>
      <c r="S142">
        <v>12</v>
      </c>
      <c r="T142">
        <v>0</v>
      </c>
      <c r="U142">
        <v>0</v>
      </c>
      <c r="V142">
        <v>0</v>
      </c>
      <c r="W142">
        <v>0</v>
      </c>
      <c r="X142">
        <v>1</v>
      </c>
      <c r="Y142">
        <v>1</v>
      </c>
      <c r="Z142">
        <v>1</v>
      </c>
      <c r="AA142">
        <v>0</v>
      </c>
      <c r="AB142">
        <v>1</v>
      </c>
      <c r="AC142">
        <v>1</v>
      </c>
      <c r="AD142">
        <v>1</v>
      </c>
      <c r="AE142">
        <v>1</v>
      </c>
      <c r="AF142">
        <v>1</v>
      </c>
      <c r="AG142">
        <v>1</v>
      </c>
      <c r="AH142">
        <v>1</v>
      </c>
      <c r="AI142">
        <v>1</v>
      </c>
      <c r="AJ142">
        <v>1</v>
      </c>
      <c r="AK142">
        <v>1</v>
      </c>
      <c r="AL142">
        <v>1</v>
      </c>
      <c r="AM142">
        <v>1</v>
      </c>
      <c r="AN142">
        <v>1</v>
      </c>
      <c r="AO142">
        <v>0</v>
      </c>
      <c r="AP142">
        <v>0</v>
      </c>
      <c r="AQ142">
        <v>0</v>
      </c>
      <c r="AR142">
        <v>0</v>
      </c>
      <c r="AS142">
        <v>0</v>
      </c>
      <c r="AT142">
        <v>1</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t="s">
        <v>79</v>
      </c>
      <c r="BS142">
        <v>90</v>
      </c>
      <c r="BT142">
        <v>6206</v>
      </c>
      <c r="BU142">
        <f>SUM(Flats_Data_limpia[[#This Row],[AC]:[Bed]])</f>
        <v>0</v>
      </c>
      <c r="BV142">
        <f>SUM(Flats_Data_limpia[[#This Row],[Servant_Room]:[gym]])</f>
        <v>15</v>
      </c>
      <c r="BW142">
        <f>SUM(Flats_Data_limpia[[#This Row],[Hospital]:[Hotel]])</f>
        <v>1</v>
      </c>
    </row>
    <row r="143" spans="1:75" x14ac:dyDescent="0.35">
      <c r="A143" t="s">
        <v>169</v>
      </c>
      <c r="B143" t="s">
        <v>127</v>
      </c>
      <c r="C143" t="str">
        <f t="shared" si="4"/>
        <v>Ciudad de Gurgaon</v>
      </c>
      <c r="D143" s="1">
        <f t="shared" si="5"/>
        <v>73000</v>
      </c>
      <c r="E143" s="1">
        <v>6083</v>
      </c>
      <c r="F143" t="s">
        <v>111</v>
      </c>
      <c r="G143" t="s">
        <v>78</v>
      </c>
      <c r="H143">
        <v>62</v>
      </c>
      <c r="I143">
        <v>1.20006575702778E-2</v>
      </c>
      <c r="J143">
        <v>870</v>
      </c>
      <c r="L143">
        <v>1200</v>
      </c>
      <c r="M143">
        <v>2</v>
      </c>
      <c r="N143">
        <v>2</v>
      </c>
      <c r="O143">
        <v>3</v>
      </c>
      <c r="P143">
        <v>2</v>
      </c>
      <c r="Q143" t="str">
        <f>IF(Flats_Data_limpia[[#This Row],[BHK]]&gt;=3,"plurifamiliar","unifamiliar")</f>
        <v>unifamiliar</v>
      </c>
      <c r="R143">
        <v>19</v>
      </c>
      <c r="S143">
        <v>4</v>
      </c>
      <c r="T143">
        <v>0</v>
      </c>
      <c r="U143">
        <v>1</v>
      </c>
      <c r="V143">
        <v>1</v>
      </c>
      <c r="W143">
        <v>1</v>
      </c>
      <c r="X143">
        <v>1</v>
      </c>
      <c r="Y143">
        <v>1</v>
      </c>
      <c r="Z143">
        <v>1</v>
      </c>
      <c r="AA143">
        <v>1</v>
      </c>
      <c r="AB143">
        <v>1</v>
      </c>
      <c r="AC143">
        <v>1</v>
      </c>
      <c r="AD143">
        <v>1</v>
      </c>
      <c r="AE143">
        <v>1</v>
      </c>
      <c r="AF143">
        <v>1</v>
      </c>
      <c r="AG143">
        <v>1</v>
      </c>
      <c r="AH143">
        <v>1</v>
      </c>
      <c r="AI143">
        <v>1</v>
      </c>
      <c r="AJ143">
        <v>1</v>
      </c>
      <c r="AK143">
        <v>1</v>
      </c>
      <c r="AL143">
        <v>1</v>
      </c>
      <c r="AM143">
        <v>1</v>
      </c>
      <c r="AN143">
        <v>1</v>
      </c>
      <c r="AO143">
        <v>0</v>
      </c>
      <c r="AP143">
        <v>0</v>
      </c>
      <c r="AQ143">
        <v>0</v>
      </c>
      <c r="AR143">
        <v>0</v>
      </c>
      <c r="AS143">
        <v>0</v>
      </c>
      <c r="AT143">
        <v>1</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t="s">
        <v>79</v>
      </c>
      <c r="BS143">
        <v>73</v>
      </c>
      <c r="BT143">
        <v>6083</v>
      </c>
      <c r="BU143">
        <f>SUM(Flats_Data_limpia[[#This Row],[AC]:[Bed]])</f>
        <v>0</v>
      </c>
      <c r="BV143">
        <f>SUM(Flats_Data_limpia[[#This Row],[Servant_Room]:[gym]])</f>
        <v>19</v>
      </c>
      <c r="BW143">
        <f>SUM(Flats_Data_limpia[[#This Row],[Hospital]:[Hotel]])</f>
        <v>1</v>
      </c>
    </row>
    <row r="144" spans="1:75" x14ac:dyDescent="0.35">
      <c r="A144" t="s">
        <v>169</v>
      </c>
      <c r="B144" t="s">
        <v>127</v>
      </c>
      <c r="C144" t="str">
        <f t="shared" si="4"/>
        <v>Ciudad de Gurgaon</v>
      </c>
      <c r="D144" s="1">
        <f t="shared" si="5"/>
        <v>84000</v>
      </c>
      <c r="E144" s="1">
        <v>4869</v>
      </c>
      <c r="F144" t="s">
        <v>86</v>
      </c>
      <c r="G144" t="s">
        <v>93</v>
      </c>
      <c r="H144">
        <v>23</v>
      </c>
      <c r="I144">
        <v>1.7252002464571699E-2</v>
      </c>
      <c r="L144">
        <v>1725</v>
      </c>
      <c r="M144">
        <v>3</v>
      </c>
      <c r="N144">
        <v>3</v>
      </c>
      <c r="O144">
        <v>3</v>
      </c>
      <c r="P144">
        <v>3</v>
      </c>
      <c r="Q144" t="str">
        <f>IF(Flats_Data_limpia[[#This Row],[BHK]]&gt;=3,"plurifamiliar","unifamiliar")</f>
        <v>plurifamiliar</v>
      </c>
      <c r="R144">
        <v>19</v>
      </c>
      <c r="S144">
        <v>8</v>
      </c>
      <c r="T144">
        <v>0</v>
      </c>
      <c r="U144">
        <v>0</v>
      </c>
      <c r="V144">
        <v>1</v>
      </c>
      <c r="W144">
        <v>0</v>
      </c>
      <c r="X144">
        <v>0</v>
      </c>
      <c r="Y144">
        <v>0</v>
      </c>
      <c r="Z144">
        <v>0</v>
      </c>
      <c r="AA144">
        <v>1</v>
      </c>
      <c r="AB144">
        <v>0</v>
      </c>
      <c r="AC144">
        <v>1</v>
      </c>
      <c r="AD144">
        <v>1</v>
      </c>
      <c r="AE144">
        <v>1</v>
      </c>
      <c r="AF144">
        <v>1</v>
      </c>
      <c r="AG144">
        <v>0</v>
      </c>
      <c r="AH144">
        <v>1</v>
      </c>
      <c r="AI144">
        <v>1</v>
      </c>
      <c r="AJ144">
        <v>0</v>
      </c>
      <c r="AK144">
        <v>0</v>
      </c>
      <c r="AL144">
        <v>1</v>
      </c>
      <c r="AM144">
        <v>1</v>
      </c>
      <c r="AN144">
        <v>0</v>
      </c>
      <c r="AO144">
        <v>0</v>
      </c>
      <c r="AP144">
        <v>0</v>
      </c>
      <c r="AQ144">
        <v>0</v>
      </c>
      <c r="AR144">
        <v>0</v>
      </c>
      <c r="AS144">
        <v>0</v>
      </c>
      <c r="AT144">
        <v>1</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t="s">
        <v>79</v>
      </c>
      <c r="BS144">
        <v>84</v>
      </c>
      <c r="BT144">
        <v>4869</v>
      </c>
      <c r="BU144">
        <f>SUM(Flats_Data_limpia[[#This Row],[AC]:[Bed]])</f>
        <v>0</v>
      </c>
      <c r="BV144">
        <f>SUM(Flats_Data_limpia[[#This Row],[Servant_Room]:[gym]])</f>
        <v>10</v>
      </c>
      <c r="BW144">
        <f>SUM(Flats_Data_limpia[[#This Row],[Hospital]:[Hotel]])</f>
        <v>1</v>
      </c>
    </row>
    <row r="145" spans="1:75" x14ac:dyDescent="0.35">
      <c r="A145" t="s">
        <v>169</v>
      </c>
      <c r="B145" t="s">
        <v>127</v>
      </c>
      <c r="C145" t="str">
        <f t="shared" si="4"/>
        <v>Ciudad de Gurgaon</v>
      </c>
      <c r="D145" s="1">
        <f t="shared" si="5"/>
        <v>79000</v>
      </c>
      <c r="E145" s="1">
        <v>4579</v>
      </c>
      <c r="F145" t="s">
        <v>101</v>
      </c>
      <c r="G145" t="s">
        <v>93</v>
      </c>
      <c r="H145">
        <v>9</v>
      </c>
      <c r="I145">
        <v>1.72526752566062E-2</v>
      </c>
      <c r="L145">
        <v>1725</v>
      </c>
      <c r="M145">
        <v>3</v>
      </c>
      <c r="N145">
        <v>3</v>
      </c>
      <c r="O145">
        <v>3</v>
      </c>
      <c r="P145">
        <v>3</v>
      </c>
      <c r="Q145" t="str">
        <f>IF(Flats_Data_limpia[[#This Row],[BHK]]&gt;=3,"plurifamiliar","unifamiliar")</f>
        <v>plurifamiliar</v>
      </c>
      <c r="R145">
        <v>19</v>
      </c>
      <c r="S145">
        <v>8</v>
      </c>
      <c r="T145">
        <v>0</v>
      </c>
      <c r="U145">
        <v>0</v>
      </c>
      <c r="V145">
        <v>0</v>
      </c>
      <c r="W145">
        <v>0</v>
      </c>
      <c r="X145">
        <v>0</v>
      </c>
      <c r="Y145">
        <v>0</v>
      </c>
      <c r="Z145">
        <v>0</v>
      </c>
      <c r="AA145">
        <v>1</v>
      </c>
      <c r="AB145">
        <v>0</v>
      </c>
      <c r="AC145">
        <v>0</v>
      </c>
      <c r="AD145">
        <v>1</v>
      </c>
      <c r="AE145">
        <v>1</v>
      </c>
      <c r="AF145">
        <v>0</v>
      </c>
      <c r="AG145">
        <v>0</v>
      </c>
      <c r="AH145">
        <v>0</v>
      </c>
      <c r="AI145">
        <v>1</v>
      </c>
      <c r="AJ145">
        <v>0</v>
      </c>
      <c r="AK145">
        <v>0</v>
      </c>
      <c r="AL145">
        <v>1</v>
      </c>
      <c r="AM145">
        <v>1</v>
      </c>
      <c r="AN145">
        <v>0</v>
      </c>
      <c r="AO145">
        <v>0</v>
      </c>
      <c r="AP145">
        <v>0</v>
      </c>
      <c r="AQ145">
        <v>0</v>
      </c>
      <c r="AR145">
        <v>0</v>
      </c>
      <c r="AS145">
        <v>0</v>
      </c>
      <c r="AT145">
        <v>1</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t="s">
        <v>79</v>
      </c>
      <c r="BS145">
        <v>79</v>
      </c>
      <c r="BT145">
        <v>4579</v>
      </c>
      <c r="BU145">
        <f>SUM(Flats_Data_limpia[[#This Row],[AC]:[Bed]])</f>
        <v>0</v>
      </c>
      <c r="BV145">
        <f>SUM(Flats_Data_limpia[[#This Row],[Servant_Room]:[gym]])</f>
        <v>6</v>
      </c>
      <c r="BW145">
        <f>SUM(Flats_Data_limpia[[#This Row],[Hospital]:[Hotel]])</f>
        <v>1</v>
      </c>
    </row>
    <row r="146" spans="1:75" x14ac:dyDescent="0.35">
      <c r="A146" t="s">
        <v>169</v>
      </c>
      <c r="B146" t="s">
        <v>127</v>
      </c>
      <c r="C146" t="str">
        <f t="shared" si="4"/>
        <v>Ciudad de Gurgaon</v>
      </c>
      <c r="D146" s="1">
        <f t="shared" si="5"/>
        <v>94500</v>
      </c>
      <c r="E146" s="1">
        <v>7000</v>
      </c>
      <c r="F146" t="s">
        <v>86</v>
      </c>
      <c r="G146" t="s">
        <v>93</v>
      </c>
      <c r="H146">
        <v>35</v>
      </c>
      <c r="I146">
        <v>1.35E-2</v>
      </c>
      <c r="L146">
        <v>1350</v>
      </c>
      <c r="M146">
        <v>3</v>
      </c>
      <c r="N146">
        <v>2</v>
      </c>
      <c r="O146">
        <v>3</v>
      </c>
      <c r="P146">
        <v>3</v>
      </c>
      <c r="Q146" t="str">
        <f>IF(Flats_Data_limpia[[#This Row],[BHK]]&gt;=3,"plurifamiliar","unifamiliar")</f>
        <v>plurifamiliar</v>
      </c>
      <c r="R146">
        <v>19</v>
      </c>
      <c r="S146">
        <v>10</v>
      </c>
      <c r="T146">
        <v>0</v>
      </c>
      <c r="U146">
        <v>1</v>
      </c>
      <c r="V146">
        <v>0</v>
      </c>
      <c r="W146">
        <v>0</v>
      </c>
      <c r="X146">
        <v>0</v>
      </c>
      <c r="Y146">
        <v>1</v>
      </c>
      <c r="Z146">
        <v>0</v>
      </c>
      <c r="AA146">
        <v>0</v>
      </c>
      <c r="AB146">
        <v>0</v>
      </c>
      <c r="AC146">
        <v>1</v>
      </c>
      <c r="AD146">
        <v>1</v>
      </c>
      <c r="AE146">
        <v>1</v>
      </c>
      <c r="AF146">
        <v>1</v>
      </c>
      <c r="AG146">
        <v>1</v>
      </c>
      <c r="AH146">
        <v>1</v>
      </c>
      <c r="AI146">
        <v>1</v>
      </c>
      <c r="AJ146">
        <v>1</v>
      </c>
      <c r="AK146">
        <v>1</v>
      </c>
      <c r="AL146">
        <v>1</v>
      </c>
      <c r="AM146">
        <v>1</v>
      </c>
      <c r="AN146">
        <v>0</v>
      </c>
      <c r="AO146">
        <v>0</v>
      </c>
      <c r="AP146">
        <v>0</v>
      </c>
      <c r="AQ146">
        <v>0</v>
      </c>
      <c r="AR146">
        <v>0</v>
      </c>
      <c r="AS146">
        <v>0</v>
      </c>
      <c r="AT146">
        <v>1</v>
      </c>
      <c r="AU146">
        <v>0</v>
      </c>
      <c r="AV146">
        <v>0</v>
      </c>
      <c r="AW146">
        <v>0</v>
      </c>
      <c r="AX146">
        <v>0</v>
      </c>
      <c r="AY146">
        <v>0</v>
      </c>
      <c r="AZ146">
        <v>2</v>
      </c>
      <c r="BA146">
        <v>0</v>
      </c>
      <c r="BB146">
        <v>0</v>
      </c>
      <c r="BC146">
        <v>0</v>
      </c>
      <c r="BD146">
        <v>0</v>
      </c>
      <c r="BE146">
        <v>0</v>
      </c>
      <c r="BF146">
        <v>1</v>
      </c>
      <c r="BG146">
        <v>0</v>
      </c>
      <c r="BH146">
        <v>0</v>
      </c>
      <c r="BI146">
        <v>0</v>
      </c>
      <c r="BJ146">
        <v>0</v>
      </c>
      <c r="BK146">
        <v>0</v>
      </c>
      <c r="BL146">
        <v>0</v>
      </c>
      <c r="BM146">
        <v>0</v>
      </c>
      <c r="BN146">
        <v>0</v>
      </c>
      <c r="BO146">
        <v>0</v>
      </c>
      <c r="BP146">
        <v>0</v>
      </c>
      <c r="BQ146">
        <v>0</v>
      </c>
      <c r="BR146" t="s">
        <v>79</v>
      </c>
      <c r="BS146">
        <v>94.5</v>
      </c>
      <c r="BT146">
        <v>7000</v>
      </c>
      <c r="BU146">
        <f>SUM(Flats_Data_limpia[[#This Row],[AC]:[Bed]])</f>
        <v>3</v>
      </c>
      <c r="BV146">
        <f>SUM(Flats_Data_limpia[[#This Row],[Servant_Room]:[gym]])</f>
        <v>13</v>
      </c>
      <c r="BW146">
        <f>SUM(Flats_Data_limpia[[#This Row],[Hospital]:[Hotel]])</f>
        <v>1</v>
      </c>
    </row>
    <row r="147" spans="1:75" x14ac:dyDescent="0.35">
      <c r="A147" t="s">
        <v>169</v>
      </c>
      <c r="B147" t="s">
        <v>127</v>
      </c>
      <c r="C147" t="str">
        <f t="shared" si="4"/>
        <v>Ciudad de Gurgaon</v>
      </c>
      <c r="D147" s="1">
        <f t="shared" si="5"/>
        <v>85000</v>
      </c>
      <c r="E147" s="1">
        <v>5556</v>
      </c>
      <c r="F147" t="s">
        <v>111</v>
      </c>
      <c r="G147" t="s">
        <v>93</v>
      </c>
      <c r="H147">
        <v>9</v>
      </c>
      <c r="I147">
        <v>1.52987760979121E-2</v>
      </c>
      <c r="L147">
        <v>1350</v>
      </c>
      <c r="M147">
        <v>2</v>
      </c>
      <c r="N147">
        <v>2</v>
      </c>
      <c r="O147">
        <v>3</v>
      </c>
      <c r="P147">
        <v>2</v>
      </c>
      <c r="Q147" t="str">
        <f>IF(Flats_Data_limpia[[#This Row],[BHK]]&gt;=3,"plurifamiliar","unifamiliar")</f>
        <v>unifamiliar</v>
      </c>
      <c r="R147">
        <v>21</v>
      </c>
      <c r="S147">
        <v>10</v>
      </c>
      <c r="T147">
        <v>0</v>
      </c>
      <c r="U147">
        <v>1</v>
      </c>
      <c r="V147">
        <v>0</v>
      </c>
      <c r="W147">
        <v>0</v>
      </c>
      <c r="X147">
        <v>0</v>
      </c>
      <c r="Y147">
        <v>0</v>
      </c>
      <c r="Z147">
        <v>0</v>
      </c>
      <c r="AA147">
        <v>0</v>
      </c>
      <c r="AB147">
        <v>0</v>
      </c>
      <c r="AC147">
        <v>0</v>
      </c>
      <c r="AD147">
        <v>1</v>
      </c>
      <c r="AE147">
        <v>1</v>
      </c>
      <c r="AF147">
        <v>0</v>
      </c>
      <c r="AG147">
        <v>0</v>
      </c>
      <c r="AH147">
        <v>0</v>
      </c>
      <c r="AI147">
        <v>1</v>
      </c>
      <c r="AJ147">
        <v>0</v>
      </c>
      <c r="AK147">
        <v>0</v>
      </c>
      <c r="AL147">
        <v>1</v>
      </c>
      <c r="AM147">
        <v>1</v>
      </c>
      <c r="AN147">
        <v>0</v>
      </c>
      <c r="AO147">
        <v>0</v>
      </c>
      <c r="AP147">
        <v>0</v>
      </c>
      <c r="AQ147">
        <v>0</v>
      </c>
      <c r="AR147">
        <v>0</v>
      </c>
      <c r="AS147">
        <v>0</v>
      </c>
      <c r="AT147">
        <v>1</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t="s">
        <v>79</v>
      </c>
      <c r="BS147">
        <v>85</v>
      </c>
      <c r="BT147">
        <v>5556</v>
      </c>
      <c r="BU147">
        <f>SUM(Flats_Data_limpia[[#This Row],[AC]:[Bed]])</f>
        <v>0</v>
      </c>
      <c r="BV147">
        <f>SUM(Flats_Data_limpia[[#This Row],[Servant_Room]:[gym]])</f>
        <v>6</v>
      </c>
      <c r="BW147">
        <f>SUM(Flats_Data_limpia[[#This Row],[Hospital]:[Hotel]])</f>
        <v>1</v>
      </c>
    </row>
    <row r="148" spans="1:75" x14ac:dyDescent="0.35">
      <c r="A148" t="s">
        <v>170</v>
      </c>
      <c r="B148" t="s">
        <v>150</v>
      </c>
      <c r="C148" t="str">
        <f t="shared" si="4"/>
        <v>Ciudad de Gurgaon</v>
      </c>
      <c r="D148" s="1">
        <f t="shared" si="5"/>
        <v>75000</v>
      </c>
      <c r="E148" s="1">
        <v>4687</v>
      </c>
      <c r="F148" t="s">
        <v>82</v>
      </c>
      <c r="G148" t="s">
        <v>87</v>
      </c>
      <c r="H148">
        <v>45</v>
      </c>
      <c r="I148">
        <v>1.60017068487305E-2</v>
      </c>
      <c r="J148">
        <v>1600</v>
      </c>
      <c r="M148">
        <v>3</v>
      </c>
      <c r="N148">
        <v>4</v>
      </c>
      <c r="O148">
        <v>3</v>
      </c>
      <c r="P148">
        <v>3</v>
      </c>
      <c r="Q148" t="str">
        <f>IF(Flats_Data_limpia[[#This Row],[BHK]]&gt;=3,"plurifamiliar","unifamiliar")</f>
        <v>plurifamiliar</v>
      </c>
      <c r="R148">
        <v>4</v>
      </c>
      <c r="S148">
        <v>2</v>
      </c>
      <c r="T148">
        <v>0</v>
      </c>
      <c r="U148">
        <v>1</v>
      </c>
      <c r="V148">
        <v>0</v>
      </c>
      <c r="W148">
        <v>0</v>
      </c>
      <c r="X148">
        <v>0</v>
      </c>
      <c r="Y148">
        <v>1</v>
      </c>
      <c r="Z148">
        <v>0</v>
      </c>
      <c r="AA148">
        <v>0</v>
      </c>
      <c r="AB148">
        <v>0</v>
      </c>
      <c r="AC148">
        <v>0</v>
      </c>
      <c r="AD148">
        <v>1</v>
      </c>
      <c r="AE148">
        <v>1</v>
      </c>
      <c r="AF148">
        <v>1</v>
      </c>
      <c r="AG148">
        <v>1</v>
      </c>
      <c r="AH148">
        <v>1</v>
      </c>
      <c r="AI148">
        <v>1</v>
      </c>
      <c r="AJ148">
        <v>1</v>
      </c>
      <c r="AK148">
        <v>1</v>
      </c>
      <c r="AL148">
        <v>1</v>
      </c>
      <c r="AM148">
        <v>1</v>
      </c>
      <c r="AN148">
        <v>1</v>
      </c>
      <c r="AO148">
        <v>1</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t="s">
        <v>79</v>
      </c>
      <c r="BS148">
        <v>75</v>
      </c>
      <c r="BT148">
        <v>4687</v>
      </c>
      <c r="BU148">
        <f>SUM(Flats_Data_limpia[[#This Row],[AC]:[Bed]])</f>
        <v>0</v>
      </c>
      <c r="BV148">
        <f>SUM(Flats_Data_limpia[[#This Row],[Servant_Room]:[gym]])</f>
        <v>12</v>
      </c>
      <c r="BW148">
        <f>SUM(Flats_Data_limpia[[#This Row],[Hospital]:[Hotel]])</f>
        <v>1</v>
      </c>
    </row>
    <row r="149" spans="1:75" x14ac:dyDescent="0.35">
      <c r="A149" t="s">
        <v>171</v>
      </c>
      <c r="B149" t="s">
        <v>172</v>
      </c>
      <c r="C149" t="str">
        <f t="shared" si="4"/>
        <v>Ciudad de Gurgaon</v>
      </c>
      <c r="D149" s="1">
        <f t="shared" si="5"/>
        <v>42000</v>
      </c>
      <c r="E149" s="1">
        <v>5600</v>
      </c>
      <c r="F149" t="s">
        <v>102</v>
      </c>
      <c r="G149" t="s">
        <v>78</v>
      </c>
      <c r="H149">
        <v>20</v>
      </c>
      <c r="I149">
        <v>7.4999999999999997E-3</v>
      </c>
      <c r="J149">
        <v>750</v>
      </c>
      <c r="M149">
        <v>2</v>
      </c>
      <c r="N149">
        <v>2</v>
      </c>
      <c r="O149">
        <v>2</v>
      </c>
      <c r="P149">
        <v>2</v>
      </c>
      <c r="Q149" t="str">
        <f>IF(Flats_Data_limpia[[#This Row],[BHK]]&gt;=3,"plurifamiliar","unifamiliar")</f>
        <v>unifamiliar</v>
      </c>
      <c r="R149">
        <v>12</v>
      </c>
      <c r="S149">
        <v>4</v>
      </c>
      <c r="T149">
        <v>0</v>
      </c>
      <c r="U149">
        <v>0</v>
      </c>
      <c r="V149">
        <v>0</v>
      </c>
      <c r="W149">
        <v>0</v>
      </c>
      <c r="X149">
        <v>0</v>
      </c>
      <c r="Y149">
        <v>0</v>
      </c>
      <c r="Z149">
        <v>0</v>
      </c>
      <c r="AA149">
        <v>0</v>
      </c>
      <c r="AB149">
        <v>0</v>
      </c>
      <c r="AC149">
        <v>0</v>
      </c>
      <c r="AD149">
        <v>1</v>
      </c>
      <c r="AE149">
        <v>0</v>
      </c>
      <c r="AF149">
        <v>1</v>
      </c>
      <c r="AG149">
        <v>1</v>
      </c>
      <c r="AH149">
        <v>1</v>
      </c>
      <c r="AI149">
        <v>1</v>
      </c>
      <c r="AJ149">
        <v>1</v>
      </c>
      <c r="AK149">
        <v>1</v>
      </c>
      <c r="AL149">
        <v>0</v>
      </c>
      <c r="AM149">
        <v>0</v>
      </c>
      <c r="AN149">
        <v>0</v>
      </c>
      <c r="AO149">
        <v>1</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t="s">
        <v>79</v>
      </c>
      <c r="BS149">
        <v>42</v>
      </c>
      <c r="BT149">
        <v>5600</v>
      </c>
      <c r="BU149">
        <f>SUM(Flats_Data_limpia[[#This Row],[AC]:[Bed]])</f>
        <v>0</v>
      </c>
      <c r="BV149">
        <f>SUM(Flats_Data_limpia[[#This Row],[Servant_Room]:[gym]])</f>
        <v>7</v>
      </c>
      <c r="BW149">
        <f>SUM(Flats_Data_limpia[[#This Row],[Hospital]:[Hotel]])</f>
        <v>1</v>
      </c>
    </row>
    <row r="150" spans="1:75" x14ac:dyDescent="0.35">
      <c r="A150" t="s">
        <v>173</v>
      </c>
      <c r="B150" t="s">
        <v>172</v>
      </c>
      <c r="C150" t="str">
        <f t="shared" si="4"/>
        <v>Ciudad de Gurgaon</v>
      </c>
      <c r="D150" s="1">
        <f t="shared" si="5"/>
        <v>35000</v>
      </c>
      <c r="E150" s="1">
        <v>3783</v>
      </c>
      <c r="F150" t="s">
        <v>82</v>
      </c>
      <c r="G150" t="s">
        <v>78</v>
      </c>
      <c r="H150">
        <v>62</v>
      </c>
      <c r="I150">
        <v>9.2519164684113E-3</v>
      </c>
      <c r="J150">
        <v>800</v>
      </c>
      <c r="K150">
        <v>850</v>
      </c>
      <c r="L150">
        <v>925</v>
      </c>
      <c r="M150">
        <v>2</v>
      </c>
      <c r="N150">
        <v>2</v>
      </c>
      <c r="O150">
        <v>1</v>
      </c>
      <c r="P150">
        <v>2</v>
      </c>
      <c r="Q150" t="str">
        <f>IF(Flats_Data_limpia[[#This Row],[BHK]]&gt;=3,"plurifamiliar","unifamiliar")</f>
        <v>unifamiliar</v>
      </c>
      <c r="R150">
        <v>11</v>
      </c>
      <c r="S150">
        <v>7</v>
      </c>
      <c r="T150">
        <v>0</v>
      </c>
      <c r="U150">
        <v>0</v>
      </c>
      <c r="V150">
        <v>0</v>
      </c>
      <c r="W150">
        <v>0</v>
      </c>
      <c r="X150">
        <v>1</v>
      </c>
      <c r="Y150">
        <v>1</v>
      </c>
      <c r="Z150">
        <v>1</v>
      </c>
      <c r="AA150">
        <v>1</v>
      </c>
      <c r="AB150">
        <v>1</v>
      </c>
      <c r="AC150">
        <v>1</v>
      </c>
      <c r="AD150">
        <v>1</v>
      </c>
      <c r="AE150">
        <v>1</v>
      </c>
      <c r="AF150">
        <v>1</v>
      </c>
      <c r="AG150">
        <v>1</v>
      </c>
      <c r="AH150">
        <v>1</v>
      </c>
      <c r="AI150">
        <v>1</v>
      </c>
      <c r="AJ150">
        <v>1</v>
      </c>
      <c r="AK150">
        <v>1</v>
      </c>
      <c r="AL150">
        <v>1</v>
      </c>
      <c r="AM150">
        <v>1</v>
      </c>
      <c r="AN150">
        <v>1</v>
      </c>
      <c r="AO150">
        <v>1</v>
      </c>
      <c r="AP150">
        <v>1</v>
      </c>
      <c r="AQ150">
        <v>0</v>
      </c>
      <c r="AR150">
        <v>0</v>
      </c>
      <c r="AS150">
        <v>0</v>
      </c>
      <c r="AT150">
        <v>1</v>
      </c>
      <c r="AU150">
        <v>0</v>
      </c>
      <c r="AV150">
        <v>0</v>
      </c>
      <c r="AW150">
        <v>0</v>
      </c>
      <c r="AX150">
        <v>0</v>
      </c>
      <c r="AY150">
        <v>0</v>
      </c>
      <c r="AZ150">
        <v>2</v>
      </c>
      <c r="BA150">
        <v>0</v>
      </c>
      <c r="BB150">
        <v>0</v>
      </c>
      <c r="BC150">
        <v>0</v>
      </c>
      <c r="BD150">
        <v>1</v>
      </c>
      <c r="BE150">
        <v>0</v>
      </c>
      <c r="BF150">
        <v>1</v>
      </c>
      <c r="BG150">
        <v>0</v>
      </c>
      <c r="BH150">
        <v>0</v>
      </c>
      <c r="BI150">
        <v>0</v>
      </c>
      <c r="BJ150">
        <v>0</v>
      </c>
      <c r="BK150">
        <v>0</v>
      </c>
      <c r="BL150">
        <v>2</v>
      </c>
      <c r="BM150">
        <v>0</v>
      </c>
      <c r="BN150">
        <v>0</v>
      </c>
      <c r="BO150">
        <v>0</v>
      </c>
      <c r="BP150">
        <v>0</v>
      </c>
      <c r="BQ150">
        <v>2</v>
      </c>
      <c r="BR150" t="s">
        <v>94</v>
      </c>
      <c r="BS150">
        <v>35</v>
      </c>
      <c r="BT150">
        <v>3783</v>
      </c>
      <c r="BU150">
        <f>SUM(Flats_Data_limpia[[#This Row],[AC]:[Bed]])</f>
        <v>6</v>
      </c>
      <c r="BV150">
        <f>SUM(Flats_Data_limpia[[#This Row],[Servant_Room]:[gym]])</f>
        <v>16</v>
      </c>
      <c r="BW150">
        <f>SUM(Flats_Data_limpia[[#This Row],[Hospital]:[Hotel]])</f>
        <v>3</v>
      </c>
    </row>
    <row r="151" spans="1:75" x14ac:dyDescent="0.35">
      <c r="A151" t="s">
        <v>173</v>
      </c>
      <c r="B151" t="s">
        <v>172</v>
      </c>
      <c r="C151" t="str">
        <f t="shared" si="4"/>
        <v>Ciudad de Gurgaon</v>
      </c>
      <c r="D151" s="1">
        <f t="shared" si="5"/>
        <v>33000</v>
      </c>
      <c r="E151" s="1">
        <v>3567</v>
      </c>
      <c r="F151" t="s">
        <v>101</v>
      </c>
      <c r="G151" t="s">
        <v>78</v>
      </c>
      <c r="H151">
        <v>62</v>
      </c>
      <c r="I151">
        <v>9.2514718250629995E-3</v>
      </c>
      <c r="J151">
        <v>800</v>
      </c>
      <c r="K151">
        <v>850</v>
      </c>
      <c r="L151">
        <v>925</v>
      </c>
      <c r="M151">
        <v>2</v>
      </c>
      <c r="N151">
        <v>2</v>
      </c>
      <c r="O151">
        <v>1</v>
      </c>
      <c r="P151">
        <v>2</v>
      </c>
      <c r="Q151" t="str">
        <f>IF(Flats_Data_limpia[[#This Row],[BHK]]&gt;=3,"plurifamiliar","unifamiliar")</f>
        <v>unifamiliar</v>
      </c>
      <c r="R151">
        <v>11</v>
      </c>
      <c r="S151">
        <v>3</v>
      </c>
      <c r="T151">
        <v>0</v>
      </c>
      <c r="U151">
        <v>0</v>
      </c>
      <c r="V151">
        <v>0</v>
      </c>
      <c r="W151">
        <v>0</v>
      </c>
      <c r="X151">
        <v>1</v>
      </c>
      <c r="Y151">
        <v>1</v>
      </c>
      <c r="Z151">
        <v>1</v>
      </c>
      <c r="AA151">
        <v>1</v>
      </c>
      <c r="AB151">
        <v>1</v>
      </c>
      <c r="AC151">
        <v>1</v>
      </c>
      <c r="AD151">
        <v>1</v>
      </c>
      <c r="AE151">
        <v>1</v>
      </c>
      <c r="AF151">
        <v>1</v>
      </c>
      <c r="AG151">
        <v>1</v>
      </c>
      <c r="AH151">
        <v>1</v>
      </c>
      <c r="AI151">
        <v>1</v>
      </c>
      <c r="AJ151">
        <v>1</v>
      </c>
      <c r="AK151">
        <v>1</v>
      </c>
      <c r="AL151">
        <v>1</v>
      </c>
      <c r="AM151">
        <v>1</v>
      </c>
      <c r="AN151">
        <v>1</v>
      </c>
      <c r="AO151">
        <v>1</v>
      </c>
      <c r="AP151">
        <v>1</v>
      </c>
      <c r="AQ151">
        <v>0</v>
      </c>
      <c r="AR151">
        <v>0</v>
      </c>
      <c r="AS151">
        <v>0</v>
      </c>
      <c r="AT151">
        <v>1</v>
      </c>
      <c r="AU151">
        <v>0</v>
      </c>
      <c r="AV151">
        <v>0</v>
      </c>
      <c r="AW151">
        <v>0</v>
      </c>
      <c r="AX151">
        <v>0</v>
      </c>
      <c r="AY151">
        <v>0</v>
      </c>
      <c r="AZ151">
        <v>2</v>
      </c>
      <c r="BA151">
        <v>0</v>
      </c>
      <c r="BB151">
        <v>0</v>
      </c>
      <c r="BC151">
        <v>0</v>
      </c>
      <c r="BD151">
        <v>0</v>
      </c>
      <c r="BE151">
        <v>0</v>
      </c>
      <c r="BF151">
        <v>1</v>
      </c>
      <c r="BG151">
        <v>0</v>
      </c>
      <c r="BH151">
        <v>0</v>
      </c>
      <c r="BI151">
        <v>0</v>
      </c>
      <c r="BJ151">
        <v>0</v>
      </c>
      <c r="BK151">
        <v>0</v>
      </c>
      <c r="BL151">
        <v>2</v>
      </c>
      <c r="BM151">
        <v>0</v>
      </c>
      <c r="BN151">
        <v>0</v>
      </c>
      <c r="BO151">
        <v>0</v>
      </c>
      <c r="BP151">
        <v>0</v>
      </c>
      <c r="BQ151">
        <v>2</v>
      </c>
      <c r="BR151" t="s">
        <v>94</v>
      </c>
      <c r="BS151">
        <v>33</v>
      </c>
      <c r="BT151">
        <v>3567</v>
      </c>
      <c r="BU151">
        <f>SUM(Flats_Data_limpia[[#This Row],[AC]:[Bed]])</f>
        <v>5</v>
      </c>
      <c r="BV151">
        <f>SUM(Flats_Data_limpia[[#This Row],[Servant_Room]:[gym]])</f>
        <v>16</v>
      </c>
      <c r="BW151">
        <f>SUM(Flats_Data_limpia[[#This Row],[Hospital]:[Hotel]])</f>
        <v>3</v>
      </c>
    </row>
    <row r="152" spans="1:75" x14ac:dyDescent="0.35">
      <c r="A152" t="s">
        <v>173</v>
      </c>
      <c r="B152" t="s">
        <v>172</v>
      </c>
      <c r="C152" t="str">
        <f t="shared" si="4"/>
        <v>Ciudad de Gurgaon</v>
      </c>
      <c r="D152" s="1">
        <f t="shared" si="5"/>
        <v>38000</v>
      </c>
      <c r="E152" s="1">
        <v>4108</v>
      </c>
      <c r="F152" t="s">
        <v>86</v>
      </c>
      <c r="G152" t="s">
        <v>78</v>
      </c>
      <c r="H152">
        <v>31</v>
      </c>
      <c r="I152">
        <v>9.2502434274585998E-3</v>
      </c>
      <c r="J152">
        <v>800</v>
      </c>
      <c r="K152">
        <v>925</v>
      </c>
      <c r="M152">
        <v>2</v>
      </c>
      <c r="N152">
        <v>2</v>
      </c>
      <c r="O152">
        <v>1</v>
      </c>
      <c r="P152">
        <v>2</v>
      </c>
      <c r="Q152" t="str">
        <f>IF(Flats_Data_limpia[[#This Row],[BHK]]&gt;=3,"plurifamiliar","unifamiliar")</f>
        <v>unifamiliar</v>
      </c>
      <c r="R152">
        <v>11</v>
      </c>
      <c r="S152">
        <v>9</v>
      </c>
      <c r="T152">
        <v>0</v>
      </c>
      <c r="U152">
        <v>0</v>
      </c>
      <c r="V152">
        <v>0</v>
      </c>
      <c r="W152">
        <v>0</v>
      </c>
      <c r="X152">
        <v>0</v>
      </c>
      <c r="Y152">
        <v>0</v>
      </c>
      <c r="Z152">
        <v>1</v>
      </c>
      <c r="AA152">
        <v>1</v>
      </c>
      <c r="AB152">
        <v>0</v>
      </c>
      <c r="AC152">
        <v>0</v>
      </c>
      <c r="AD152">
        <v>1</v>
      </c>
      <c r="AE152">
        <v>1</v>
      </c>
      <c r="AF152">
        <v>1</v>
      </c>
      <c r="AG152">
        <v>0</v>
      </c>
      <c r="AH152">
        <v>1</v>
      </c>
      <c r="AI152">
        <v>1</v>
      </c>
      <c r="AJ152">
        <v>1</v>
      </c>
      <c r="AK152">
        <v>1</v>
      </c>
      <c r="AL152">
        <v>1</v>
      </c>
      <c r="AM152">
        <v>1</v>
      </c>
      <c r="AN152">
        <v>0</v>
      </c>
      <c r="AO152">
        <v>1</v>
      </c>
      <c r="AP152">
        <v>1</v>
      </c>
      <c r="AQ152">
        <v>0</v>
      </c>
      <c r="AR152">
        <v>0</v>
      </c>
      <c r="AS152">
        <v>0</v>
      </c>
      <c r="AT152">
        <v>1</v>
      </c>
      <c r="AU152">
        <v>0</v>
      </c>
      <c r="AV152">
        <v>0</v>
      </c>
      <c r="AW152">
        <v>0</v>
      </c>
      <c r="AX152">
        <v>0</v>
      </c>
      <c r="AY152">
        <v>0</v>
      </c>
      <c r="AZ152">
        <v>2</v>
      </c>
      <c r="BA152">
        <v>0</v>
      </c>
      <c r="BB152">
        <v>0</v>
      </c>
      <c r="BC152">
        <v>0</v>
      </c>
      <c r="BD152">
        <v>0</v>
      </c>
      <c r="BE152">
        <v>0</v>
      </c>
      <c r="BF152">
        <v>0</v>
      </c>
      <c r="BG152">
        <v>0</v>
      </c>
      <c r="BH152">
        <v>0</v>
      </c>
      <c r="BI152">
        <v>0</v>
      </c>
      <c r="BJ152">
        <v>0</v>
      </c>
      <c r="BK152">
        <v>0</v>
      </c>
      <c r="BL152">
        <v>0</v>
      </c>
      <c r="BM152">
        <v>0</v>
      </c>
      <c r="BN152">
        <v>0</v>
      </c>
      <c r="BO152">
        <v>0</v>
      </c>
      <c r="BP152">
        <v>0</v>
      </c>
      <c r="BQ152">
        <v>0</v>
      </c>
      <c r="BR152" t="s">
        <v>79</v>
      </c>
      <c r="BS152">
        <v>38</v>
      </c>
      <c r="BT152">
        <v>4108</v>
      </c>
      <c r="BU152">
        <f>SUM(Flats_Data_limpia[[#This Row],[AC]:[Bed]])</f>
        <v>2</v>
      </c>
      <c r="BV152">
        <f>SUM(Flats_Data_limpia[[#This Row],[Servant_Room]:[gym]])</f>
        <v>11</v>
      </c>
      <c r="BW152">
        <f>SUM(Flats_Data_limpia[[#This Row],[Hospital]:[Hotel]])</f>
        <v>3</v>
      </c>
    </row>
    <row r="153" spans="1:75" x14ac:dyDescent="0.35">
      <c r="A153" t="s">
        <v>174</v>
      </c>
      <c r="B153" t="s">
        <v>175</v>
      </c>
      <c r="C153" t="str">
        <f t="shared" si="4"/>
        <v>Distrito de Gurgaon</v>
      </c>
      <c r="D153" s="1">
        <f t="shared" si="5"/>
        <v>50000</v>
      </c>
      <c r="E153" s="1">
        <v>7692</v>
      </c>
      <c r="F153" t="s">
        <v>101</v>
      </c>
      <c r="G153" t="s">
        <v>90</v>
      </c>
      <c r="H153">
        <v>20</v>
      </c>
      <c r="I153">
        <v>6.5002600104004001E-3</v>
      </c>
      <c r="J153">
        <v>650</v>
      </c>
      <c r="M153">
        <v>2</v>
      </c>
      <c r="N153">
        <v>2</v>
      </c>
      <c r="O153">
        <v>1</v>
      </c>
      <c r="P153">
        <v>2</v>
      </c>
      <c r="Q153" t="str">
        <f>IF(Flats_Data_limpia[[#This Row],[BHK]]&gt;=3,"plurifamiliar","unifamiliar")</f>
        <v>unifamiliar</v>
      </c>
      <c r="R153">
        <v>3</v>
      </c>
      <c r="S153">
        <v>1</v>
      </c>
      <c r="T153">
        <v>0</v>
      </c>
      <c r="U153">
        <v>0</v>
      </c>
      <c r="V153">
        <v>0</v>
      </c>
      <c r="W153">
        <v>0</v>
      </c>
      <c r="X153">
        <v>0</v>
      </c>
      <c r="Y153">
        <v>0</v>
      </c>
      <c r="Z153">
        <v>0</v>
      </c>
      <c r="AA153">
        <v>0</v>
      </c>
      <c r="AB153">
        <v>0</v>
      </c>
      <c r="AC153">
        <v>0</v>
      </c>
      <c r="AD153">
        <v>1</v>
      </c>
      <c r="AE153">
        <v>0</v>
      </c>
      <c r="AF153">
        <v>1</v>
      </c>
      <c r="AG153">
        <v>1</v>
      </c>
      <c r="AH153">
        <v>1</v>
      </c>
      <c r="AI153">
        <v>0</v>
      </c>
      <c r="AJ153">
        <v>0</v>
      </c>
      <c r="AK153">
        <v>1</v>
      </c>
      <c r="AL153">
        <v>0</v>
      </c>
      <c r="AM153">
        <v>0</v>
      </c>
      <c r="AN153">
        <v>0</v>
      </c>
      <c r="AO153">
        <v>1</v>
      </c>
      <c r="AP153">
        <v>0</v>
      </c>
      <c r="AQ153">
        <v>1</v>
      </c>
      <c r="AR153">
        <v>1</v>
      </c>
      <c r="AS153">
        <v>1</v>
      </c>
      <c r="AT153">
        <v>1</v>
      </c>
      <c r="AU153">
        <v>1</v>
      </c>
      <c r="AV153">
        <v>0</v>
      </c>
      <c r="AW153">
        <v>0</v>
      </c>
      <c r="AX153">
        <v>0</v>
      </c>
      <c r="AY153">
        <v>0</v>
      </c>
      <c r="AZ153">
        <v>3</v>
      </c>
      <c r="BA153">
        <v>0</v>
      </c>
      <c r="BB153">
        <v>0</v>
      </c>
      <c r="BC153">
        <v>0</v>
      </c>
      <c r="BD153">
        <v>1</v>
      </c>
      <c r="BE153">
        <v>0</v>
      </c>
      <c r="BF153">
        <v>1</v>
      </c>
      <c r="BG153">
        <v>0</v>
      </c>
      <c r="BH153">
        <v>0</v>
      </c>
      <c r="BI153">
        <v>0</v>
      </c>
      <c r="BJ153">
        <v>0</v>
      </c>
      <c r="BK153">
        <v>0</v>
      </c>
      <c r="BL153">
        <v>1</v>
      </c>
      <c r="BM153">
        <v>0</v>
      </c>
      <c r="BN153">
        <v>0</v>
      </c>
      <c r="BO153">
        <v>0</v>
      </c>
      <c r="BP153">
        <v>0</v>
      </c>
      <c r="BQ153">
        <v>2</v>
      </c>
      <c r="BR153" t="s">
        <v>94</v>
      </c>
      <c r="BS153">
        <v>50</v>
      </c>
      <c r="BT153">
        <v>7692</v>
      </c>
      <c r="BU153">
        <f>SUM(Flats_Data_limpia[[#This Row],[AC]:[Bed]])</f>
        <v>6</v>
      </c>
      <c r="BV153">
        <f>SUM(Flats_Data_limpia[[#This Row],[Servant_Room]:[gym]])</f>
        <v>5</v>
      </c>
      <c r="BW153">
        <f>SUM(Flats_Data_limpia[[#This Row],[Hospital]:[Hotel]])</f>
        <v>6</v>
      </c>
    </row>
    <row r="154" spans="1:75" x14ac:dyDescent="0.35">
      <c r="A154" t="s">
        <v>174</v>
      </c>
      <c r="B154" t="s">
        <v>176</v>
      </c>
      <c r="C154" t="str">
        <f t="shared" si="4"/>
        <v>Ciudad de Gurgaon</v>
      </c>
      <c r="D154" s="1">
        <f t="shared" si="5"/>
        <v>58000</v>
      </c>
      <c r="E154" s="1">
        <v>6105</v>
      </c>
      <c r="F154" t="s">
        <v>103</v>
      </c>
      <c r="G154" t="s">
        <v>90</v>
      </c>
      <c r="H154">
        <v>36</v>
      </c>
      <c r="I154">
        <v>9.5004095004094999E-3</v>
      </c>
      <c r="J154">
        <v>744</v>
      </c>
      <c r="K154">
        <v>900</v>
      </c>
      <c r="L154">
        <v>950</v>
      </c>
      <c r="M154">
        <v>2</v>
      </c>
      <c r="N154">
        <v>2</v>
      </c>
      <c r="O154">
        <v>2</v>
      </c>
      <c r="P154">
        <v>2</v>
      </c>
      <c r="Q154" t="str">
        <f>IF(Flats_Data_limpia[[#This Row],[BHK]]&gt;=3,"plurifamiliar","unifamiliar")</f>
        <v>unifamiliar</v>
      </c>
      <c r="R154">
        <v>3</v>
      </c>
      <c r="S154">
        <v>2</v>
      </c>
      <c r="T154">
        <v>0</v>
      </c>
      <c r="U154">
        <v>0</v>
      </c>
      <c r="V154">
        <v>0</v>
      </c>
      <c r="W154">
        <v>0</v>
      </c>
      <c r="X154">
        <v>0</v>
      </c>
      <c r="Y154">
        <v>1</v>
      </c>
      <c r="Z154">
        <v>0</v>
      </c>
      <c r="AA154">
        <v>0</v>
      </c>
      <c r="AB154">
        <v>0</v>
      </c>
      <c r="AC154">
        <v>0</v>
      </c>
      <c r="AD154">
        <v>1</v>
      </c>
      <c r="AE154">
        <v>0</v>
      </c>
      <c r="AF154">
        <v>1</v>
      </c>
      <c r="AG154">
        <v>1</v>
      </c>
      <c r="AH154">
        <v>1</v>
      </c>
      <c r="AI154">
        <v>0</v>
      </c>
      <c r="AJ154">
        <v>1</v>
      </c>
      <c r="AK154">
        <v>1</v>
      </c>
      <c r="AL154">
        <v>0</v>
      </c>
      <c r="AM154">
        <v>1</v>
      </c>
      <c r="AN154">
        <v>1</v>
      </c>
      <c r="AO154">
        <v>1</v>
      </c>
      <c r="AP154">
        <v>0</v>
      </c>
      <c r="AQ154">
        <v>1</v>
      </c>
      <c r="AR154">
        <v>1</v>
      </c>
      <c r="AS154">
        <v>1</v>
      </c>
      <c r="AT154">
        <v>1</v>
      </c>
      <c r="AU154">
        <v>1</v>
      </c>
      <c r="AV154">
        <v>0</v>
      </c>
      <c r="AW154">
        <v>0</v>
      </c>
      <c r="AX154">
        <v>0</v>
      </c>
      <c r="AY154">
        <v>0</v>
      </c>
      <c r="AZ154">
        <v>2</v>
      </c>
      <c r="BA154">
        <v>0</v>
      </c>
      <c r="BB154">
        <v>0</v>
      </c>
      <c r="BC154">
        <v>0</v>
      </c>
      <c r="BD154">
        <v>1</v>
      </c>
      <c r="BE154">
        <v>0</v>
      </c>
      <c r="BF154">
        <v>0</v>
      </c>
      <c r="BG154">
        <v>0</v>
      </c>
      <c r="BH154">
        <v>0</v>
      </c>
      <c r="BI154">
        <v>0</v>
      </c>
      <c r="BJ154">
        <v>0</v>
      </c>
      <c r="BK154">
        <v>0</v>
      </c>
      <c r="BL154">
        <v>1</v>
      </c>
      <c r="BM154">
        <v>0</v>
      </c>
      <c r="BN154">
        <v>0</v>
      </c>
      <c r="BO154">
        <v>0</v>
      </c>
      <c r="BP154">
        <v>0</v>
      </c>
      <c r="BQ154">
        <v>0</v>
      </c>
      <c r="BR154" t="s">
        <v>79</v>
      </c>
      <c r="BS154">
        <v>58</v>
      </c>
      <c r="BT154">
        <v>6105</v>
      </c>
      <c r="BU154">
        <f>SUM(Flats_Data_limpia[[#This Row],[AC]:[Bed]])</f>
        <v>4</v>
      </c>
      <c r="BV154">
        <f>SUM(Flats_Data_limpia[[#This Row],[Servant_Room]:[gym]])</f>
        <v>8</v>
      </c>
      <c r="BW154">
        <f>SUM(Flats_Data_limpia[[#This Row],[Hospital]:[Hotel]])</f>
        <v>6</v>
      </c>
    </row>
    <row r="155" spans="1:75" x14ac:dyDescent="0.35">
      <c r="A155" t="s">
        <v>174</v>
      </c>
      <c r="B155" t="s">
        <v>177</v>
      </c>
      <c r="C155" t="str">
        <f t="shared" si="4"/>
        <v>Distrito de Gurgaon</v>
      </c>
      <c r="D155" s="1">
        <f t="shared" si="5"/>
        <v>60000</v>
      </c>
      <c r="E155" s="1">
        <v>6667</v>
      </c>
      <c r="F155" t="s">
        <v>103</v>
      </c>
      <c r="G155" t="s">
        <v>83</v>
      </c>
      <c r="H155">
        <v>0</v>
      </c>
      <c r="I155">
        <v>8.9995500224988E-3</v>
      </c>
      <c r="J155">
        <v>700</v>
      </c>
      <c r="K155">
        <v>900</v>
      </c>
      <c r="M155">
        <v>2</v>
      </c>
      <c r="N155">
        <v>2</v>
      </c>
      <c r="O155">
        <v>1</v>
      </c>
      <c r="P155">
        <v>2</v>
      </c>
      <c r="Q155" t="str">
        <f>IF(Flats_Data_limpia[[#This Row],[BHK]]&gt;=3,"plurifamiliar","unifamiliar")</f>
        <v>unifamiliar</v>
      </c>
      <c r="R155">
        <v>4</v>
      </c>
      <c r="S155">
        <v>1</v>
      </c>
      <c r="T155">
        <v>0</v>
      </c>
      <c r="U155">
        <v>0</v>
      </c>
      <c r="V155">
        <v>0</v>
      </c>
      <c r="W155">
        <v>0</v>
      </c>
      <c r="AO155">
        <v>1</v>
      </c>
      <c r="AP155">
        <v>0</v>
      </c>
      <c r="AQ155">
        <v>1</v>
      </c>
      <c r="AR155">
        <v>1</v>
      </c>
      <c r="AS155">
        <v>1</v>
      </c>
      <c r="AT155">
        <v>1</v>
      </c>
      <c r="AU155">
        <v>1</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t="s">
        <v>79</v>
      </c>
      <c r="BS155">
        <v>60</v>
      </c>
      <c r="BT155">
        <v>6667</v>
      </c>
      <c r="BU155">
        <f>SUM(Flats_Data_limpia[[#This Row],[AC]:[Bed]])</f>
        <v>0</v>
      </c>
      <c r="BV155">
        <f>SUM(Flats_Data_limpia[[#This Row],[Servant_Room]:[gym]])</f>
        <v>0</v>
      </c>
      <c r="BW155">
        <f>SUM(Flats_Data_limpia[[#This Row],[Hospital]:[Hotel]])</f>
        <v>6</v>
      </c>
    </row>
    <row r="156" spans="1:75" x14ac:dyDescent="0.35">
      <c r="A156" t="s">
        <v>174</v>
      </c>
      <c r="B156" t="s">
        <v>175</v>
      </c>
      <c r="C156" t="str">
        <f t="shared" si="4"/>
        <v>Distrito de Gurgaon</v>
      </c>
      <c r="D156" s="1">
        <f t="shared" si="5"/>
        <v>80000</v>
      </c>
      <c r="E156" s="1">
        <v>6153</v>
      </c>
      <c r="F156" t="s">
        <v>86</v>
      </c>
      <c r="G156" t="s">
        <v>90</v>
      </c>
      <c r="H156">
        <v>0</v>
      </c>
      <c r="I156">
        <v>1.3001787745815001E-2</v>
      </c>
      <c r="K156">
        <v>1000</v>
      </c>
      <c r="L156">
        <v>1300</v>
      </c>
      <c r="M156">
        <v>3</v>
      </c>
      <c r="N156">
        <v>3</v>
      </c>
      <c r="O156">
        <v>1</v>
      </c>
      <c r="P156">
        <v>3</v>
      </c>
      <c r="Q156" t="str">
        <f>IF(Flats_Data_limpia[[#This Row],[BHK]]&gt;=3,"plurifamiliar","unifamiliar")</f>
        <v>plurifamiliar</v>
      </c>
      <c r="R156">
        <v>4</v>
      </c>
      <c r="S156">
        <v>0</v>
      </c>
      <c r="T156">
        <v>0</v>
      </c>
      <c r="U156">
        <v>0</v>
      </c>
      <c r="V156">
        <v>0</v>
      </c>
      <c r="W156">
        <v>0</v>
      </c>
      <c r="AO156">
        <v>1</v>
      </c>
      <c r="AP156">
        <v>0</v>
      </c>
      <c r="AQ156">
        <v>1</v>
      </c>
      <c r="AR156">
        <v>1</v>
      </c>
      <c r="AS156">
        <v>1</v>
      </c>
      <c r="AT156">
        <v>1</v>
      </c>
      <c r="AU156">
        <v>1</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t="s">
        <v>79</v>
      </c>
      <c r="BS156">
        <v>80</v>
      </c>
      <c r="BT156">
        <v>6153</v>
      </c>
      <c r="BU156">
        <f>SUM(Flats_Data_limpia[[#This Row],[AC]:[Bed]])</f>
        <v>0</v>
      </c>
      <c r="BV156">
        <f>SUM(Flats_Data_limpia[[#This Row],[Servant_Room]:[gym]])</f>
        <v>0</v>
      </c>
      <c r="BW156">
        <f>SUM(Flats_Data_limpia[[#This Row],[Hospital]:[Hotel]])</f>
        <v>6</v>
      </c>
    </row>
    <row r="157" spans="1:75" x14ac:dyDescent="0.35">
      <c r="A157" t="s">
        <v>174</v>
      </c>
      <c r="B157" t="s">
        <v>176</v>
      </c>
      <c r="C157" t="str">
        <f t="shared" si="4"/>
        <v>Ciudad de Gurgaon</v>
      </c>
      <c r="D157" s="1">
        <f t="shared" si="5"/>
        <v>55000</v>
      </c>
      <c r="E157" s="1">
        <v>5789</v>
      </c>
      <c r="F157" t="s">
        <v>103</v>
      </c>
      <c r="G157" t="s">
        <v>90</v>
      </c>
      <c r="H157">
        <v>36</v>
      </c>
      <c r="I157">
        <v>9.5007773363275008E-3</v>
      </c>
      <c r="J157">
        <v>744</v>
      </c>
      <c r="K157">
        <v>900</v>
      </c>
      <c r="L157">
        <v>950</v>
      </c>
      <c r="M157">
        <v>2</v>
      </c>
      <c r="N157">
        <v>2</v>
      </c>
      <c r="O157">
        <v>2</v>
      </c>
      <c r="P157">
        <v>2</v>
      </c>
      <c r="Q157" t="str">
        <f>IF(Flats_Data_limpia[[#This Row],[BHK]]&gt;=3,"plurifamiliar","unifamiliar")</f>
        <v>unifamiliar</v>
      </c>
      <c r="R157">
        <v>3</v>
      </c>
      <c r="S157">
        <v>2</v>
      </c>
      <c r="T157">
        <v>0</v>
      </c>
      <c r="U157">
        <v>0</v>
      </c>
      <c r="V157">
        <v>0</v>
      </c>
      <c r="W157">
        <v>0</v>
      </c>
      <c r="X157">
        <v>0</v>
      </c>
      <c r="Y157">
        <v>1</v>
      </c>
      <c r="Z157">
        <v>0</v>
      </c>
      <c r="AA157">
        <v>0</v>
      </c>
      <c r="AB157">
        <v>0</v>
      </c>
      <c r="AC157">
        <v>0</v>
      </c>
      <c r="AD157">
        <v>1</v>
      </c>
      <c r="AE157">
        <v>0</v>
      </c>
      <c r="AF157">
        <v>1</v>
      </c>
      <c r="AG157">
        <v>1</v>
      </c>
      <c r="AH157">
        <v>1</v>
      </c>
      <c r="AI157">
        <v>0</v>
      </c>
      <c r="AJ157">
        <v>1</v>
      </c>
      <c r="AK157">
        <v>1</v>
      </c>
      <c r="AL157">
        <v>0</v>
      </c>
      <c r="AM157">
        <v>1</v>
      </c>
      <c r="AN157">
        <v>1</v>
      </c>
      <c r="AO157">
        <v>1</v>
      </c>
      <c r="AP157">
        <v>0</v>
      </c>
      <c r="AQ157">
        <v>1</v>
      </c>
      <c r="AR157">
        <v>1</v>
      </c>
      <c r="AS157">
        <v>1</v>
      </c>
      <c r="AT157">
        <v>1</v>
      </c>
      <c r="AU157">
        <v>1</v>
      </c>
      <c r="AV157">
        <v>0</v>
      </c>
      <c r="AW157">
        <v>0</v>
      </c>
      <c r="AX157">
        <v>0</v>
      </c>
      <c r="AY157">
        <v>0</v>
      </c>
      <c r="AZ157">
        <v>2</v>
      </c>
      <c r="BA157">
        <v>0</v>
      </c>
      <c r="BB157">
        <v>0</v>
      </c>
      <c r="BC157">
        <v>0</v>
      </c>
      <c r="BD157">
        <v>1</v>
      </c>
      <c r="BE157">
        <v>0</v>
      </c>
      <c r="BF157">
        <v>0</v>
      </c>
      <c r="BG157">
        <v>0</v>
      </c>
      <c r="BH157">
        <v>0</v>
      </c>
      <c r="BI157">
        <v>0</v>
      </c>
      <c r="BJ157">
        <v>0</v>
      </c>
      <c r="BK157">
        <v>0</v>
      </c>
      <c r="BL157">
        <v>1</v>
      </c>
      <c r="BM157">
        <v>0</v>
      </c>
      <c r="BN157">
        <v>0</v>
      </c>
      <c r="BO157">
        <v>0</v>
      </c>
      <c r="BP157">
        <v>0</v>
      </c>
      <c r="BQ157">
        <v>0</v>
      </c>
      <c r="BR157" t="s">
        <v>79</v>
      </c>
      <c r="BS157">
        <v>55</v>
      </c>
      <c r="BT157">
        <v>5789</v>
      </c>
      <c r="BU157">
        <f>SUM(Flats_Data_limpia[[#This Row],[AC]:[Bed]])</f>
        <v>4</v>
      </c>
      <c r="BV157">
        <f>SUM(Flats_Data_limpia[[#This Row],[Servant_Room]:[gym]])</f>
        <v>8</v>
      </c>
      <c r="BW157">
        <f>SUM(Flats_Data_limpia[[#This Row],[Hospital]:[Hotel]])</f>
        <v>6</v>
      </c>
    </row>
    <row r="158" spans="1:75" x14ac:dyDescent="0.35">
      <c r="A158" t="s">
        <v>174</v>
      </c>
      <c r="B158" t="s">
        <v>175</v>
      </c>
      <c r="C158" t="str">
        <f t="shared" si="4"/>
        <v>Distrito de Gurgaon</v>
      </c>
      <c r="D158" s="1">
        <f t="shared" si="5"/>
        <v>50000</v>
      </c>
      <c r="E158" s="1">
        <v>7692</v>
      </c>
      <c r="F158" t="s">
        <v>82</v>
      </c>
      <c r="G158" t="s">
        <v>90</v>
      </c>
      <c r="H158">
        <v>20</v>
      </c>
      <c r="I158">
        <v>6.5002600104004001E-3</v>
      </c>
      <c r="J158">
        <v>650</v>
      </c>
      <c r="M158">
        <v>2</v>
      </c>
      <c r="N158">
        <v>2</v>
      </c>
      <c r="O158">
        <v>1</v>
      </c>
      <c r="P158">
        <v>2</v>
      </c>
      <c r="Q158" t="str">
        <f>IF(Flats_Data_limpia[[#This Row],[BHK]]&gt;=3,"plurifamiliar","unifamiliar")</f>
        <v>unifamiliar</v>
      </c>
      <c r="R158">
        <v>3</v>
      </c>
      <c r="S158">
        <v>1</v>
      </c>
      <c r="T158">
        <v>0</v>
      </c>
      <c r="U158">
        <v>0</v>
      </c>
      <c r="V158">
        <v>0</v>
      </c>
      <c r="W158">
        <v>0</v>
      </c>
      <c r="X158">
        <v>0</v>
      </c>
      <c r="Y158">
        <v>0</v>
      </c>
      <c r="Z158">
        <v>0</v>
      </c>
      <c r="AA158">
        <v>0</v>
      </c>
      <c r="AB158">
        <v>0</v>
      </c>
      <c r="AC158">
        <v>0</v>
      </c>
      <c r="AD158">
        <v>1</v>
      </c>
      <c r="AE158">
        <v>0</v>
      </c>
      <c r="AF158">
        <v>1</v>
      </c>
      <c r="AG158">
        <v>1</v>
      </c>
      <c r="AH158">
        <v>1</v>
      </c>
      <c r="AI158">
        <v>0</v>
      </c>
      <c r="AJ158">
        <v>0</v>
      </c>
      <c r="AK158">
        <v>1</v>
      </c>
      <c r="AL158">
        <v>0</v>
      </c>
      <c r="AM158">
        <v>0</v>
      </c>
      <c r="AN158">
        <v>0</v>
      </c>
      <c r="AO158">
        <v>1</v>
      </c>
      <c r="AP158">
        <v>0</v>
      </c>
      <c r="AQ158">
        <v>1</v>
      </c>
      <c r="AR158">
        <v>1</v>
      </c>
      <c r="AS158">
        <v>1</v>
      </c>
      <c r="AT158">
        <v>1</v>
      </c>
      <c r="AU158">
        <v>1</v>
      </c>
      <c r="AV158">
        <v>0</v>
      </c>
      <c r="AW158">
        <v>0</v>
      </c>
      <c r="AX158">
        <v>0</v>
      </c>
      <c r="AY158">
        <v>0</v>
      </c>
      <c r="AZ158">
        <v>3</v>
      </c>
      <c r="BA158">
        <v>0</v>
      </c>
      <c r="BB158">
        <v>0</v>
      </c>
      <c r="BC158">
        <v>0</v>
      </c>
      <c r="BD158">
        <v>1</v>
      </c>
      <c r="BE158">
        <v>0</v>
      </c>
      <c r="BF158">
        <v>1</v>
      </c>
      <c r="BG158">
        <v>0</v>
      </c>
      <c r="BH158">
        <v>0</v>
      </c>
      <c r="BI158">
        <v>0</v>
      </c>
      <c r="BJ158">
        <v>0</v>
      </c>
      <c r="BK158">
        <v>0</v>
      </c>
      <c r="BL158">
        <v>1</v>
      </c>
      <c r="BM158">
        <v>0</v>
      </c>
      <c r="BN158">
        <v>0</v>
      </c>
      <c r="BO158">
        <v>0</v>
      </c>
      <c r="BP158">
        <v>0</v>
      </c>
      <c r="BQ158">
        <v>2</v>
      </c>
      <c r="BR158" t="s">
        <v>94</v>
      </c>
      <c r="BS158">
        <v>50</v>
      </c>
      <c r="BT158">
        <v>7692</v>
      </c>
      <c r="BU158">
        <f>SUM(Flats_Data_limpia[[#This Row],[AC]:[Bed]])</f>
        <v>6</v>
      </c>
      <c r="BV158">
        <f>SUM(Flats_Data_limpia[[#This Row],[Servant_Room]:[gym]])</f>
        <v>5</v>
      </c>
      <c r="BW158">
        <f>SUM(Flats_Data_limpia[[#This Row],[Hospital]:[Hotel]])</f>
        <v>6</v>
      </c>
    </row>
    <row r="159" spans="1:75" x14ac:dyDescent="0.35">
      <c r="A159" t="s">
        <v>178</v>
      </c>
      <c r="B159" t="s">
        <v>179</v>
      </c>
      <c r="C159" t="str">
        <f t="shared" si="4"/>
        <v>Ciudad de Gurgaon</v>
      </c>
      <c r="D159" s="1">
        <f t="shared" si="5"/>
        <v>250000</v>
      </c>
      <c r="E159" s="1">
        <v>11715</v>
      </c>
      <c r="F159" t="s">
        <v>86</v>
      </c>
      <c r="G159" t="s">
        <v>83</v>
      </c>
      <c r="H159">
        <v>0</v>
      </c>
      <c r="I159">
        <v>2.1340162185232599E-2</v>
      </c>
      <c r="J159">
        <v>1162</v>
      </c>
      <c r="K159">
        <v>2134</v>
      </c>
      <c r="M159">
        <v>3</v>
      </c>
      <c r="N159">
        <v>4</v>
      </c>
      <c r="O159">
        <v>3</v>
      </c>
      <c r="P159">
        <v>3</v>
      </c>
      <c r="Q159" t="str">
        <f>IF(Flats_Data_limpia[[#This Row],[BHK]]&gt;=3,"plurifamiliar","unifamiliar")</f>
        <v>plurifamiliar</v>
      </c>
      <c r="R159">
        <v>1</v>
      </c>
      <c r="S159">
        <v>1</v>
      </c>
      <c r="T159">
        <v>0</v>
      </c>
      <c r="U159">
        <v>0</v>
      </c>
      <c r="V159">
        <v>0</v>
      </c>
      <c r="W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t="s">
        <v>79</v>
      </c>
      <c r="BS159">
        <v>250</v>
      </c>
      <c r="BT159">
        <v>11715</v>
      </c>
      <c r="BU159">
        <f>SUM(Flats_Data_limpia[[#This Row],[AC]:[Bed]])</f>
        <v>0</v>
      </c>
      <c r="BV159">
        <f>SUM(Flats_Data_limpia[[#This Row],[Servant_Room]:[gym]])</f>
        <v>0</v>
      </c>
      <c r="BW159">
        <f>SUM(Flats_Data_limpia[[#This Row],[Hospital]:[Hotel]])</f>
        <v>0</v>
      </c>
    </row>
    <row r="160" spans="1:75" x14ac:dyDescent="0.35">
      <c r="A160" t="s">
        <v>178</v>
      </c>
      <c r="B160" t="s">
        <v>179</v>
      </c>
      <c r="C160" t="str">
        <f t="shared" si="4"/>
        <v>Ciudad de Gurgaon</v>
      </c>
      <c r="D160" s="1">
        <f t="shared" si="5"/>
        <v>250000</v>
      </c>
      <c r="E160" s="1">
        <v>11715</v>
      </c>
      <c r="F160" t="s">
        <v>86</v>
      </c>
      <c r="G160" t="s">
        <v>83</v>
      </c>
      <c r="H160">
        <v>0</v>
      </c>
      <c r="I160">
        <v>2.1340162185232599E-2</v>
      </c>
      <c r="K160">
        <v>2134</v>
      </c>
      <c r="M160">
        <v>3</v>
      </c>
      <c r="N160">
        <v>4</v>
      </c>
      <c r="O160">
        <v>3</v>
      </c>
      <c r="P160">
        <v>3</v>
      </c>
      <c r="Q160" t="str">
        <f>IF(Flats_Data_limpia[[#This Row],[BHK]]&gt;=3,"plurifamiliar","unifamiliar")</f>
        <v>plurifamiliar</v>
      </c>
      <c r="R160">
        <v>1</v>
      </c>
      <c r="S160">
        <v>1</v>
      </c>
      <c r="T160">
        <v>0</v>
      </c>
      <c r="U160">
        <v>0</v>
      </c>
      <c r="V160">
        <v>0</v>
      </c>
      <c r="W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t="s">
        <v>79</v>
      </c>
      <c r="BS160">
        <v>250</v>
      </c>
      <c r="BT160">
        <v>11715</v>
      </c>
      <c r="BU160">
        <f>SUM(Flats_Data_limpia[[#This Row],[AC]:[Bed]])</f>
        <v>0</v>
      </c>
      <c r="BV160">
        <f>SUM(Flats_Data_limpia[[#This Row],[Servant_Room]:[gym]])</f>
        <v>0</v>
      </c>
      <c r="BW160">
        <f>SUM(Flats_Data_limpia[[#This Row],[Hospital]:[Hotel]])</f>
        <v>0</v>
      </c>
    </row>
    <row r="161" spans="1:75" x14ac:dyDescent="0.35">
      <c r="A161" t="s">
        <v>180</v>
      </c>
      <c r="B161" t="s">
        <v>142</v>
      </c>
      <c r="C161" t="str">
        <f t="shared" si="4"/>
        <v>Ciudad de Gurgaon</v>
      </c>
      <c r="D161" s="1">
        <f t="shared" si="5"/>
        <v>150000</v>
      </c>
      <c r="E161" s="1">
        <v>9146</v>
      </c>
      <c r="F161" t="s">
        <v>86</v>
      </c>
      <c r="G161" t="s">
        <v>90</v>
      </c>
      <c r="H161">
        <v>30</v>
      </c>
      <c r="I161">
        <v>1.6400612289525399E-2</v>
      </c>
      <c r="L161">
        <v>1640</v>
      </c>
      <c r="M161">
        <v>4</v>
      </c>
      <c r="N161">
        <v>4</v>
      </c>
      <c r="O161">
        <v>3</v>
      </c>
      <c r="P161">
        <v>4</v>
      </c>
      <c r="Q161" t="str">
        <f>IF(Flats_Data_limpia[[#This Row],[BHK]]&gt;=3,"plurifamiliar","unifamiliar")</f>
        <v>plurifamiliar</v>
      </c>
      <c r="R161">
        <v>4</v>
      </c>
      <c r="S161">
        <v>3</v>
      </c>
      <c r="T161">
        <v>0</v>
      </c>
      <c r="U161">
        <v>0</v>
      </c>
      <c r="V161">
        <v>0</v>
      </c>
      <c r="W161">
        <v>0</v>
      </c>
      <c r="X161">
        <v>1</v>
      </c>
      <c r="Y161">
        <v>0</v>
      </c>
      <c r="Z161">
        <v>1</v>
      </c>
      <c r="AA161">
        <v>0</v>
      </c>
      <c r="AB161">
        <v>0</v>
      </c>
      <c r="AC161">
        <v>0</v>
      </c>
      <c r="AD161">
        <v>1</v>
      </c>
      <c r="AE161">
        <v>1</v>
      </c>
      <c r="AF161">
        <v>1</v>
      </c>
      <c r="AG161">
        <v>1</v>
      </c>
      <c r="AH161">
        <v>0</v>
      </c>
      <c r="AI161">
        <v>1</v>
      </c>
      <c r="AJ161">
        <v>1</v>
      </c>
      <c r="AK161">
        <v>1</v>
      </c>
      <c r="AL161">
        <v>1</v>
      </c>
      <c r="AM161">
        <v>1</v>
      </c>
      <c r="AN161">
        <v>0</v>
      </c>
      <c r="AO161">
        <v>1</v>
      </c>
      <c r="AP161">
        <v>0</v>
      </c>
      <c r="AQ161">
        <v>1</v>
      </c>
      <c r="AR161">
        <v>1</v>
      </c>
      <c r="AS161">
        <v>1</v>
      </c>
      <c r="AT161">
        <v>1</v>
      </c>
      <c r="AU161">
        <v>0</v>
      </c>
      <c r="AV161">
        <v>0</v>
      </c>
      <c r="AW161">
        <v>0</v>
      </c>
      <c r="AX161">
        <v>1</v>
      </c>
      <c r="AY161">
        <v>0</v>
      </c>
      <c r="AZ161">
        <v>4</v>
      </c>
      <c r="BA161">
        <v>0</v>
      </c>
      <c r="BB161">
        <v>0</v>
      </c>
      <c r="BC161">
        <v>0</v>
      </c>
      <c r="BD161">
        <v>0</v>
      </c>
      <c r="BE161">
        <v>0</v>
      </c>
      <c r="BF161">
        <v>0</v>
      </c>
      <c r="BG161">
        <v>0</v>
      </c>
      <c r="BH161">
        <v>0</v>
      </c>
      <c r="BI161">
        <v>0</v>
      </c>
      <c r="BJ161">
        <v>0</v>
      </c>
      <c r="BK161">
        <v>0</v>
      </c>
      <c r="BL161">
        <v>4</v>
      </c>
      <c r="BM161">
        <v>0</v>
      </c>
      <c r="BN161">
        <v>0</v>
      </c>
      <c r="BO161">
        <v>0</v>
      </c>
      <c r="BP161">
        <v>0</v>
      </c>
      <c r="BQ161">
        <v>2</v>
      </c>
      <c r="BR161" t="s">
        <v>94</v>
      </c>
      <c r="BS161">
        <v>150</v>
      </c>
      <c r="BT161">
        <v>9146</v>
      </c>
      <c r="BU161">
        <f>SUM(Flats_Data_limpia[[#This Row],[AC]:[Bed]])</f>
        <v>8</v>
      </c>
      <c r="BV161">
        <f>SUM(Flats_Data_limpia[[#This Row],[Servant_Room]:[gym]])</f>
        <v>11</v>
      </c>
      <c r="BW161">
        <f>SUM(Flats_Data_limpia[[#This Row],[Hospital]:[Hotel]])</f>
        <v>6</v>
      </c>
    </row>
    <row r="162" spans="1:75" x14ac:dyDescent="0.35">
      <c r="A162" t="s">
        <v>180</v>
      </c>
      <c r="B162" t="s">
        <v>142</v>
      </c>
      <c r="C162" t="str">
        <f t="shared" si="4"/>
        <v>Ciudad de Gurgaon</v>
      </c>
      <c r="D162" s="1">
        <f t="shared" si="5"/>
        <v>155000</v>
      </c>
      <c r="E162" s="1">
        <v>7381</v>
      </c>
      <c r="F162" t="s">
        <v>86</v>
      </c>
      <c r="G162" t="s">
        <v>87</v>
      </c>
      <c r="H162">
        <v>0</v>
      </c>
      <c r="I162">
        <v>2.09998645170031E-2</v>
      </c>
      <c r="J162">
        <v>1600</v>
      </c>
      <c r="K162">
        <v>2100</v>
      </c>
      <c r="M162">
        <v>4</v>
      </c>
      <c r="N162">
        <v>4</v>
      </c>
      <c r="O162">
        <v>3</v>
      </c>
      <c r="P162">
        <v>4</v>
      </c>
      <c r="Q162" t="str">
        <f>IF(Flats_Data_limpia[[#This Row],[BHK]]&gt;=3,"plurifamiliar","unifamiliar")</f>
        <v>plurifamiliar</v>
      </c>
      <c r="R162">
        <v>1</v>
      </c>
      <c r="S162">
        <v>1</v>
      </c>
      <c r="T162">
        <v>0</v>
      </c>
      <c r="U162">
        <v>0</v>
      </c>
      <c r="V162">
        <v>0</v>
      </c>
      <c r="W162">
        <v>0</v>
      </c>
      <c r="AY162">
        <v>0</v>
      </c>
      <c r="AZ162">
        <v>1</v>
      </c>
      <c r="BA162">
        <v>0</v>
      </c>
      <c r="BB162">
        <v>0</v>
      </c>
      <c r="BC162">
        <v>0</v>
      </c>
      <c r="BD162">
        <v>0</v>
      </c>
      <c r="BE162">
        <v>0</v>
      </c>
      <c r="BF162">
        <v>0</v>
      </c>
      <c r="BG162">
        <v>0</v>
      </c>
      <c r="BH162">
        <v>0</v>
      </c>
      <c r="BI162">
        <v>0</v>
      </c>
      <c r="BJ162">
        <v>0</v>
      </c>
      <c r="BK162">
        <v>0</v>
      </c>
      <c r="BL162">
        <v>0</v>
      </c>
      <c r="BM162">
        <v>0</v>
      </c>
      <c r="BN162">
        <v>0</v>
      </c>
      <c r="BO162">
        <v>0</v>
      </c>
      <c r="BP162">
        <v>0</v>
      </c>
      <c r="BQ162">
        <v>0</v>
      </c>
      <c r="BR162" t="s">
        <v>79</v>
      </c>
      <c r="BS162">
        <v>155</v>
      </c>
      <c r="BT162">
        <v>7381</v>
      </c>
      <c r="BU162">
        <f>SUM(Flats_Data_limpia[[#This Row],[AC]:[Bed]])</f>
        <v>1</v>
      </c>
      <c r="BV162">
        <f>SUM(Flats_Data_limpia[[#This Row],[Servant_Room]:[gym]])</f>
        <v>0</v>
      </c>
      <c r="BW162">
        <f>SUM(Flats_Data_limpia[[#This Row],[Hospital]:[Hotel]])</f>
        <v>0</v>
      </c>
    </row>
    <row r="163" spans="1:75" x14ac:dyDescent="0.35">
      <c r="A163" t="s">
        <v>181</v>
      </c>
      <c r="B163" t="s">
        <v>182</v>
      </c>
      <c r="C163" t="str">
        <f t="shared" si="4"/>
        <v>Distrito de Gurgaon</v>
      </c>
      <c r="D163" s="1">
        <f t="shared" si="5"/>
        <v>90000</v>
      </c>
      <c r="E163" s="1">
        <v>9463</v>
      </c>
      <c r="F163" t="s">
        <v>107</v>
      </c>
      <c r="G163" t="s">
        <v>78</v>
      </c>
      <c r="H163">
        <v>53</v>
      </c>
      <c r="I163">
        <v>9.5107259854167996E-3</v>
      </c>
      <c r="J163">
        <v>951</v>
      </c>
      <c r="L163">
        <v>1275</v>
      </c>
      <c r="M163">
        <v>2</v>
      </c>
      <c r="N163">
        <v>2</v>
      </c>
      <c r="O163">
        <v>2</v>
      </c>
      <c r="P163">
        <v>2</v>
      </c>
      <c r="Q163" t="str">
        <f>IF(Flats_Data_limpia[[#This Row],[BHK]]&gt;=3,"plurifamiliar","unifamiliar")</f>
        <v>unifamiliar</v>
      </c>
      <c r="R163">
        <v>14</v>
      </c>
      <c r="S163">
        <v>13</v>
      </c>
      <c r="T163">
        <v>0</v>
      </c>
      <c r="U163">
        <v>0</v>
      </c>
      <c r="V163">
        <v>0</v>
      </c>
      <c r="W163">
        <v>0</v>
      </c>
      <c r="X163">
        <v>1</v>
      </c>
      <c r="Y163">
        <v>1</v>
      </c>
      <c r="Z163">
        <v>1</v>
      </c>
      <c r="AA163">
        <v>0</v>
      </c>
      <c r="AB163">
        <v>0</v>
      </c>
      <c r="AC163">
        <v>0</v>
      </c>
      <c r="AD163">
        <v>1</v>
      </c>
      <c r="AE163">
        <v>1</v>
      </c>
      <c r="AF163">
        <v>1</v>
      </c>
      <c r="AG163">
        <v>1</v>
      </c>
      <c r="AH163">
        <v>1</v>
      </c>
      <c r="AI163">
        <v>1</v>
      </c>
      <c r="AJ163">
        <v>1</v>
      </c>
      <c r="AK163">
        <v>1</v>
      </c>
      <c r="AL163">
        <v>1</v>
      </c>
      <c r="AM163">
        <v>1</v>
      </c>
      <c r="AN163">
        <v>1</v>
      </c>
      <c r="AO163">
        <v>1</v>
      </c>
      <c r="AP163">
        <v>1</v>
      </c>
      <c r="AQ163">
        <v>0</v>
      </c>
      <c r="AR163">
        <v>0</v>
      </c>
      <c r="AS163">
        <v>0</v>
      </c>
      <c r="AT163">
        <v>1</v>
      </c>
      <c r="AU163">
        <v>1</v>
      </c>
      <c r="AV163">
        <v>0</v>
      </c>
      <c r="AW163">
        <v>0</v>
      </c>
      <c r="AX163">
        <v>1</v>
      </c>
      <c r="AY163">
        <v>0</v>
      </c>
      <c r="AZ163">
        <v>4</v>
      </c>
      <c r="BA163">
        <v>0</v>
      </c>
      <c r="BB163">
        <v>0</v>
      </c>
      <c r="BC163">
        <v>1</v>
      </c>
      <c r="BD163">
        <v>1</v>
      </c>
      <c r="BE163">
        <v>0</v>
      </c>
      <c r="BF163">
        <v>1</v>
      </c>
      <c r="BG163">
        <v>0</v>
      </c>
      <c r="BH163">
        <v>0</v>
      </c>
      <c r="BI163">
        <v>0</v>
      </c>
      <c r="BJ163">
        <v>0</v>
      </c>
      <c r="BK163">
        <v>1</v>
      </c>
      <c r="BL163">
        <v>2</v>
      </c>
      <c r="BM163">
        <v>0</v>
      </c>
      <c r="BN163">
        <v>0</v>
      </c>
      <c r="BO163">
        <v>0</v>
      </c>
      <c r="BP163">
        <v>0</v>
      </c>
      <c r="BQ163">
        <v>2</v>
      </c>
      <c r="BR163" t="s">
        <v>94</v>
      </c>
      <c r="BS163">
        <v>90</v>
      </c>
      <c r="BT163">
        <v>9463</v>
      </c>
      <c r="BU163">
        <f>SUM(Flats_Data_limpia[[#This Row],[AC]:[Bed]])</f>
        <v>10</v>
      </c>
      <c r="BV163">
        <f>SUM(Flats_Data_limpia[[#This Row],[Servant_Room]:[gym]])</f>
        <v>13</v>
      </c>
      <c r="BW163">
        <f>SUM(Flats_Data_limpia[[#This Row],[Hospital]:[Hotel]])</f>
        <v>5</v>
      </c>
    </row>
    <row r="164" spans="1:75" x14ac:dyDescent="0.35">
      <c r="A164" t="s">
        <v>181</v>
      </c>
      <c r="B164" t="s">
        <v>182</v>
      </c>
      <c r="C164" t="str">
        <f t="shared" si="4"/>
        <v>Distrito de Gurgaon</v>
      </c>
      <c r="D164" s="1">
        <f t="shared" si="5"/>
        <v>90000</v>
      </c>
      <c r="E164" s="1">
        <v>7059</v>
      </c>
      <c r="F164" t="s">
        <v>86</v>
      </c>
      <c r="G164" t="s">
        <v>83</v>
      </c>
      <c r="H164">
        <v>0</v>
      </c>
      <c r="I164">
        <v>1.27496812579685E-2</v>
      </c>
      <c r="J164">
        <v>1039</v>
      </c>
      <c r="K164">
        <v>1275</v>
      </c>
      <c r="M164">
        <v>2</v>
      </c>
      <c r="N164">
        <v>2</v>
      </c>
      <c r="O164">
        <v>2</v>
      </c>
      <c r="P164">
        <v>2</v>
      </c>
      <c r="Q164" t="str">
        <f>IF(Flats_Data_limpia[[#This Row],[BHK]]&gt;=3,"plurifamiliar","unifamiliar")</f>
        <v>unifamiliar</v>
      </c>
      <c r="R164">
        <v>8</v>
      </c>
      <c r="S164">
        <v>8</v>
      </c>
      <c r="T164">
        <v>0</v>
      </c>
      <c r="U164">
        <v>0</v>
      </c>
      <c r="V164">
        <v>0</v>
      </c>
      <c r="W164">
        <v>0</v>
      </c>
      <c r="AO164">
        <v>1</v>
      </c>
      <c r="AP164">
        <v>1</v>
      </c>
      <c r="AQ164">
        <v>0</v>
      </c>
      <c r="AR164">
        <v>0</v>
      </c>
      <c r="AS164">
        <v>0</v>
      </c>
      <c r="AT164">
        <v>1</v>
      </c>
      <c r="AU164">
        <v>1</v>
      </c>
      <c r="AV164">
        <v>0</v>
      </c>
      <c r="AW164">
        <v>0</v>
      </c>
      <c r="AX164">
        <v>1</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t="s">
        <v>79</v>
      </c>
      <c r="BS164">
        <v>90</v>
      </c>
      <c r="BT164">
        <v>7059</v>
      </c>
      <c r="BU164">
        <f>SUM(Flats_Data_limpia[[#This Row],[AC]:[Bed]])</f>
        <v>0</v>
      </c>
      <c r="BV164">
        <f>SUM(Flats_Data_limpia[[#This Row],[Servant_Room]:[gym]])</f>
        <v>0</v>
      </c>
      <c r="BW164">
        <f>SUM(Flats_Data_limpia[[#This Row],[Hospital]:[Hotel]])</f>
        <v>5</v>
      </c>
    </row>
    <row r="165" spans="1:75" x14ac:dyDescent="0.35">
      <c r="A165" t="s">
        <v>181</v>
      </c>
      <c r="B165" t="s">
        <v>182</v>
      </c>
      <c r="C165" t="str">
        <f t="shared" si="4"/>
        <v>Distrito de Gurgaon</v>
      </c>
      <c r="D165" s="1">
        <f t="shared" si="5"/>
        <v>99000</v>
      </c>
      <c r="E165" s="1">
        <v>8215</v>
      </c>
      <c r="F165" t="s">
        <v>82</v>
      </c>
      <c r="G165" t="s">
        <v>132</v>
      </c>
      <c r="H165">
        <v>28</v>
      </c>
      <c r="I165">
        <v>1.20511259890444E-2</v>
      </c>
      <c r="J165">
        <v>900</v>
      </c>
      <c r="L165">
        <v>1205</v>
      </c>
      <c r="M165">
        <v>2</v>
      </c>
      <c r="N165">
        <v>2</v>
      </c>
      <c r="O165">
        <v>2</v>
      </c>
      <c r="P165">
        <v>2</v>
      </c>
      <c r="Q165" t="str">
        <f>IF(Flats_Data_limpia[[#This Row],[BHK]]&gt;=3,"plurifamiliar","unifamiliar")</f>
        <v>unifamiliar</v>
      </c>
      <c r="R165">
        <v>14</v>
      </c>
      <c r="S165">
        <v>6</v>
      </c>
      <c r="T165">
        <v>0</v>
      </c>
      <c r="U165">
        <v>0</v>
      </c>
      <c r="V165">
        <v>0</v>
      </c>
      <c r="W165">
        <v>0</v>
      </c>
      <c r="X165">
        <v>0</v>
      </c>
      <c r="Y165">
        <v>0</v>
      </c>
      <c r="Z165">
        <v>1</v>
      </c>
      <c r="AA165">
        <v>0</v>
      </c>
      <c r="AB165">
        <v>0</v>
      </c>
      <c r="AC165">
        <v>0</v>
      </c>
      <c r="AD165">
        <v>1</v>
      </c>
      <c r="AE165">
        <v>0</v>
      </c>
      <c r="AF165">
        <v>1</v>
      </c>
      <c r="AG165">
        <v>1</v>
      </c>
      <c r="AH165">
        <v>1</v>
      </c>
      <c r="AI165">
        <v>1</v>
      </c>
      <c r="AJ165">
        <v>1</v>
      </c>
      <c r="AK165">
        <v>1</v>
      </c>
      <c r="AL165">
        <v>0</v>
      </c>
      <c r="AM165">
        <v>0</v>
      </c>
      <c r="AN165">
        <v>0</v>
      </c>
      <c r="AO165">
        <v>1</v>
      </c>
      <c r="AP165">
        <v>1</v>
      </c>
      <c r="AQ165">
        <v>0</v>
      </c>
      <c r="AR165">
        <v>0</v>
      </c>
      <c r="AS165">
        <v>0</v>
      </c>
      <c r="AT165">
        <v>1</v>
      </c>
      <c r="AU165">
        <v>1</v>
      </c>
      <c r="AV165">
        <v>0</v>
      </c>
      <c r="AW165">
        <v>0</v>
      </c>
      <c r="AX165">
        <v>1</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t="s">
        <v>79</v>
      </c>
      <c r="BS165">
        <v>99</v>
      </c>
      <c r="BT165">
        <v>8215</v>
      </c>
      <c r="BU165">
        <f>SUM(Flats_Data_limpia[[#This Row],[AC]:[Bed]])</f>
        <v>0</v>
      </c>
      <c r="BV165">
        <f>SUM(Flats_Data_limpia[[#This Row],[Servant_Room]:[gym]])</f>
        <v>8</v>
      </c>
      <c r="BW165">
        <f>SUM(Flats_Data_limpia[[#This Row],[Hospital]:[Hotel]])</f>
        <v>5</v>
      </c>
    </row>
    <row r="166" spans="1:75" x14ac:dyDescent="0.35">
      <c r="A166" t="s">
        <v>181</v>
      </c>
      <c r="B166" t="s">
        <v>182</v>
      </c>
      <c r="C166" t="str">
        <f t="shared" si="4"/>
        <v>Distrito de Gurgaon</v>
      </c>
      <c r="D166" s="1">
        <f t="shared" si="5"/>
        <v>93000</v>
      </c>
      <c r="E166" s="1">
        <v>7294</v>
      </c>
      <c r="F166" t="s">
        <v>86</v>
      </c>
      <c r="G166" t="s">
        <v>132</v>
      </c>
      <c r="H166">
        <v>17</v>
      </c>
      <c r="I166">
        <v>1.2750205648478201E-2</v>
      </c>
      <c r="J166">
        <v>875</v>
      </c>
      <c r="K166">
        <v>1000</v>
      </c>
      <c r="L166">
        <v>1275</v>
      </c>
      <c r="M166">
        <v>2</v>
      </c>
      <c r="N166">
        <v>2</v>
      </c>
      <c r="O166">
        <v>2</v>
      </c>
      <c r="P166">
        <v>2</v>
      </c>
      <c r="Q166" t="str">
        <f>IF(Flats_Data_limpia[[#This Row],[BHK]]&gt;=3,"plurifamiliar","unifamiliar")</f>
        <v>unifamiliar</v>
      </c>
      <c r="R166">
        <v>14</v>
      </c>
      <c r="S166">
        <v>9</v>
      </c>
      <c r="T166">
        <v>0</v>
      </c>
      <c r="U166">
        <v>0</v>
      </c>
      <c r="V166">
        <v>0</v>
      </c>
      <c r="W166">
        <v>0</v>
      </c>
      <c r="X166">
        <v>1</v>
      </c>
      <c r="Y166">
        <v>0</v>
      </c>
      <c r="Z166">
        <v>1</v>
      </c>
      <c r="AA166">
        <v>0</v>
      </c>
      <c r="AB166">
        <v>0</v>
      </c>
      <c r="AC166">
        <v>0</v>
      </c>
      <c r="AD166">
        <v>1</v>
      </c>
      <c r="AE166">
        <v>1</v>
      </c>
      <c r="AF166">
        <v>0</v>
      </c>
      <c r="AG166">
        <v>0</v>
      </c>
      <c r="AH166">
        <v>0</v>
      </c>
      <c r="AI166">
        <v>1</v>
      </c>
      <c r="AJ166">
        <v>0</v>
      </c>
      <c r="AK166">
        <v>0</v>
      </c>
      <c r="AL166">
        <v>1</v>
      </c>
      <c r="AM166">
        <v>1</v>
      </c>
      <c r="AN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t="s">
        <v>79</v>
      </c>
      <c r="BS166">
        <v>93</v>
      </c>
      <c r="BT166">
        <v>7294</v>
      </c>
      <c r="BU166">
        <f>SUM(Flats_Data_limpia[[#This Row],[AC]:[Bed]])</f>
        <v>0</v>
      </c>
      <c r="BV166">
        <f>SUM(Flats_Data_limpia[[#This Row],[Servant_Room]:[gym]])</f>
        <v>7</v>
      </c>
      <c r="BW166">
        <f>SUM(Flats_Data_limpia[[#This Row],[Hospital]:[Hotel]])</f>
        <v>0</v>
      </c>
    </row>
    <row r="167" spans="1:75" x14ac:dyDescent="0.35">
      <c r="A167" t="s">
        <v>181</v>
      </c>
      <c r="B167" t="s">
        <v>182</v>
      </c>
      <c r="C167" t="str">
        <f t="shared" si="4"/>
        <v>Distrito de Gurgaon</v>
      </c>
      <c r="D167" s="1">
        <f t="shared" si="5"/>
        <v>88000</v>
      </c>
      <c r="E167" s="1">
        <v>11125</v>
      </c>
      <c r="F167" t="s">
        <v>82</v>
      </c>
      <c r="G167" t="s">
        <v>78</v>
      </c>
      <c r="H167">
        <v>53</v>
      </c>
      <c r="I167">
        <v>7.9101123595504991E-3</v>
      </c>
      <c r="J167">
        <v>791</v>
      </c>
      <c r="L167">
        <v>1275</v>
      </c>
      <c r="M167">
        <v>2</v>
      </c>
      <c r="N167">
        <v>2</v>
      </c>
      <c r="O167">
        <v>2</v>
      </c>
      <c r="P167">
        <v>2</v>
      </c>
      <c r="Q167" t="str">
        <f>IF(Flats_Data_limpia[[#This Row],[BHK]]&gt;=3,"plurifamiliar","unifamiliar")</f>
        <v>unifamiliar</v>
      </c>
      <c r="R167">
        <v>14</v>
      </c>
      <c r="S167">
        <v>13</v>
      </c>
      <c r="T167">
        <v>0</v>
      </c>
      <c r="U167">
        <v>0</v>
      </c>
      <c r="V167">
        <v>0</v>
      </c>
      <c r="W167">
        <v>0</v>
      </c>
      <c r="X167">
        <v>1</v>
      </c>
      <c r="Y167">
        <v>1</v>
      </c>
      <c r="Z167">
        <v>1</v>
      </c>
      <c r="AA167">
        <v>0</v>
      </c>
      <c r="AB167">
        <v>0</v>
      </c>
      <c r="AC167">
        <v>1</v>
      </c>
      <c r="AD167">
        <v>1</v>
      </c>
      <c r="AE167">
        <v>1</v>
      </c>
      <c r="AF167">
        <v>1</v>
      </c>
      <c r="AG167">
        <v>1</v>
      </c>
      <c r="AH167">
        <v>1</v>
      </c>
      <c r="AI167">
        <v>1</v>
      </c>
      <c r="AJ167">
        <v>1</v>
      </c>
      <c r="AK167">
        <v>1</v>
      </c>
      <c r="AL167">
        <v>1</v>
      </c>
      <c r="AM167">
        <v>1</v>
      </c>
      <c r="AN167">
        <v>1</v>
      </c>
      <c r="AO167">
        <v>1</v>
      </c>
      <c r="AP167">
        <v>1</v>
      </c>
      <c r="AQ167">
        <v>0</v>
      </c>
      <c r="AR167">
        <v>0</v>
      </c>
      <c r="AS167">
        <v>0</v>
      </c>
      <c r="AT167">
        <v>1</v>
      </c>
      <c r="AU167">
        <v>1</v>
      </c>
      <c r="AV167">
        <v>0</v>
      </c>
      <c r="AW167">
        <v>0</v>
      </c>
      <c r="AX167">
        <v>1</v>
      </c>
      <c r="AY167">
        <v>0</v>
      </c>
      <c r="AZ167">
        <v>4</v>
      </c>
      <c r="BA167">
        <v>0</v>
      </c>
      <c r="BB167">
        <v>0</v>
      </c>
      <c r="BC167">
        <v>1</v>
      </c>
      <c r="BD167">
        <v>1</v>
      </c>
      <c r="BE167">
        <v>0</v>
      </c>
      <c r="BF167">
        <v>1</v>
      </c>
      <c r="BG167">
        <v>0</v>
      </c>
      <c r="BH167">
        <v>0</v>
      </c>
      <c r="BI167">
        <v>0</v>
      </c>
      <c r="BJ167">
        <v>0</v>
      </c>
      <c r="BK167">
        <v>1</v>
      </c>
      <c r="BL167">
        <v>2</v>
      </c>
      <c r="BM167">
        <v>0</v>
      </c>
      <c r="BN167">
        <v>0</v>
      </c>
      <c r="BO167">
        <v>0</v>
      </c>
      <c r="BP167">
        <v>0</v>
      </c>
      <c r="BQ167">
        <v>2</v>
      </c>
      <c r="BR167" t="s">
        <v>94</v>
      </c>
      <c r="BS167">
        <v>88</v>
      </c>
      <c r="BT167">
        <v>11125</v>
      </c>
      <c r="BU167">
        <f>SUM(Flats_Data_limpia[[#This Row],[AC]:[Bed]])</f>
        <v>10</v>
      </c>
      <c r="BV167">
        <f>SUM(Flats_Data_limpia[[#This Row],[Servant_Room]:[gym]])</f>
        <v>14</v>
      </c>
      <c r="BW167">
        <f>SUM(Flats_Data_limpia[[#This Row],[Hospital]:[Hotel]])</f>
        <v>5</v>
      </c>
    </row>
    <row r="168" spans="1:75" x14ac:dyDescent="0.35">
      <c r="A168" t="s">
        <v>181</v>
      </c>
      <c r="B168" t="s">
        <v>183</v>
      </c>
      <c r="C168" t="str">
        <f t="shared" si="4"/>
        <v>Ciudad de Gurgaon</v>
      </c>
      <c r="D168" s="1">
        <f t="shared" si="5"/>
        <v>110000</v>
      </c>
      <c r="E168" s="1">
        <v>8627</v>
      </c>
      <c r="F168" t="s">
        <v>103</v>
      </c>
      <c r="G168" t="s">
        <v>83</v>
      </c>
      <c r="H168">
        <v>0</v>
      </c>
      <c r="I168">
        <v>1.2750666512113099E-2</v>
      </c>
      <c r="J168">
        <v>795</v>
      </c>
      <c r="K168">
        <v>1275</v>
      </c>
      <c r="M168">
        <v>2</v>
      </c>
      <c r="N168">
        <v>2</v>
      </c>
      <c r="O168">
        <v>2</v>
      </c>
      <c r="P168">
        <v>2</v>
      </c>
      <c r="Q168" t="str">
        <f>IF(Flats_Data_limpia[[#This Row],[BHK]]&gt;=3,"plurifamiliar","unifamiliar")</f>
        <v>unifamiliar</v>
      </c>
      <c r="R168">
        <v>4</v>
      </c>
      <c r="S168">
        <v>4</v>
      </c>
      <c r="T168">
        <v>0</v>
      </c>
      <c r="U168">
        <v>0</v>
      </c>
      <c r="V168">
        <v>0</v>
      </c>
      <c r="W168">
        <v>0</v>
      </c>
      <c r="AY168">
        <v>0</v>
      </c>
      <c r="AZ168">
        <v>1</v>
      </c>
      <c r="BA168">
        <v>0</v>
      </c>
      <c r="BB168">
        <v>0</v>
      </c>
      <c r="BC168">
        <v>0</v>
      </c>
      <c r="BD168">
        <v>0</v>
      </c>
      <c r="BE168">
        <v>0</v>
      </c>
      <c r="BF168">
        <v>0</v>
      </c>
      <c r="BG168">
        <v>0</v>
      </c>
      <c r="BH168">
        <v>0</v>
      </c>
      <c r="BI168">
        <v>0</v>
      </c>
      <c r="BJ168">
        <v>0</v>
      </c>
      <c r="BK168">
        <v>0</v>
      </c>
      <c r="BL168">
        <v>0</v>
      </c>
      <c r="BM168">
        <v>0</v>
      </c>
      <c r="BN168">
        <v>0</v>
      </c>
      <c r="BO168">
        <v>0</v>
      </c>
      <c r="BP168">
        <v>0</v>
      </c>
      <c r="BQ168">
        <v>0</v>
      </c>
      <c r="BR168" t="s">
        <v>79</v>
      </c>
      <c r="BS168">
        <v>110</v>
      </c>
      <c r="BT168">
        <v>8627</v>
      </c>
      <c r="BU168">
        <f>SUM(Flats_Data_limpia[[#This Row],[AC]:[Bed]])</f>
        <v>1</v>
      </c>
      <c r="BV168">
        <f>SUM(Flats_Data_limpia[[#This Row],[Servant_Room]:[gym]])</f>
        <v>0</v>
      </c>
      <c r="BW168">
        <f>SUM(Flats_Data_limpia[[#This Row],[Hospital]:[Hotel]])</f>
        <v>0</v>
      </c>
    </row>
    <row r="169" spans="1:75" x14ac:dyDescent="0.35">
      <c r="A169" t="s">
        <v>184</v>
      </c>
      <c r="B169" t="s">
        <v>185</v>
      </c>
      <c r="C169" t="str">
        <f t="shared" si="4"/>
        <v>Ciudad de Gurgaon</v>
      </c>
      <c r="D169" s="1">
        <f t="shared" si="5"/>
        <v>16000</v>
      </c>
      <c r="E169" s="1">
        <v>2051</v>
      </c>
      <c r="F169" t="s">
        <v>86</v>
      </c>
      <c r="G169" t="s">
        <v>87</v>
      </c>
      <c r="H169">
        <v>0</v>
      </c>
      <c r="I169">
        <v>7.801072647489E-3</v>
      </c>
      <c r="L169">
        <v>780</v>
      </c>
      <c r="M169">
        <v>2</v>
      </c>
      <c r="N169">
        <v>2</v>
      </c>
      <c r="O169">
        <v>2</v>
      </c>
      <c r="P169">
        <v>2</v>
      </c>
      <c r="Q169" t="str">
        <f>IF(Flats_Data_limpia[[#This Row],[BHK]]&gt;=3,"plurifamiliar","unifamiliar")</f>
        <v>unifamiliar</v>
      </c>
      <c r="R169">
        <v>4</v>
      </c>
      <c r="S169">
        <v>1</v>
      </c>
      <c r="T169">
        <v>0</v>
      </c>
      <c r="U169">
        <v>0</v>
      </c>
      <c r="V169">
        <v>0</v>
      </c>
      <c r="W169">
        <v>0</v>
      </c>
      <c r="AO169">
        <v>1</v>
      </c>
      <c r="AP169">
        <v>0</v>
      </c>
      <c r="AQ169">
        <v>1</v>
      </c>
      <c r="AR169">
        <v>0</v>
      </c>
      <c r="AS169">
        <v>1</v>
      </c>
      <c r="AT169">
        <v>1</v>
      </c>
      <c r="AU169">
        <v>1</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t="s">
        <v>79</v>
      </c>
      <c r="BS169">
        <v>16</v>
      </c>
      <c r="BT169">
        <v>2051</v>
      </c>
      <c r="BU169">
        <f>SUM(Flats_Data_limpia[[#This Row],[AC]:[Bed]])</f>
        <v>0</v>
      </c>
      <c r="BV169">
        <f>SUM(Flats_Data_limpia[[#This Row],[Servant_Room]:[gym]])</f>
        <v>0</v>
      </c>
      <c r="BW169">
        <f>SUM(Flats_Data_limpia[[#This Row],[Hospital]:[Hotel]])</f>
        <v>5</v>
      </c>
    </row>
    <row r="170" spans="1:75" x14ac:dyDescent="0.35">
      <c r="A170" t="s">
        <v>186</v>
      </c>
      <c r="B170" t="s">
        <v>182</v>
      </c>
      <c r="C170" t="str">
        <f t="shared" si="4"/>
        <v>Distrito de Gurgaon</v>
      </c>
      <c r="D170" s="1">
        <f t="shared" si="5"/>
        <v>74000</v>
      </c>
      <c r="E170" s="1">
        <v>6200</v>
      </c>
      <c r="F170" t="s">
        <v>111</v>
      </c>
      <c r="G170" t="s">
        <v>93</v>
      </c>
      <c r="H170">
        <v>47</v>
      </c>
      <c r="I170">
        <v>1.1935483870967699E-2</v>
      </c>
      <c r="J170">
        <v>1210</v>
      </c>
      <c r="M170">
        <v>2</v>
      </c>
      <c r="N170">
        <v>2</v>
      </c>
      <c r="O170">
        <v>3</v>
      </c>
      <c r="P170">
        <v>2</v>
      </c>
      <c r="Q170" t="str">
        <f>IF(Flats_Data_limpia[[#This Row],[BHK]]&gt;=3,"plurifamiliar","unifamiliar")</f>
        <v>unifamiliar</v>
      </c>
      <c r="R170">
        <v>17</v>
      </c>
      <c r="S170">
        <v>12</v>
      </c>
      <c r="T170">
        <v>0</v>
      </c>
      <c r="U170">
        <v>0</v>
      </c>
      <c r="V170">
        <v>0</v>
      </c>
      <c r="W170">
        <v>0</v>
      </c>
      <c r="X170">
        <v>0</v>
      </c>
      <c r="Y170">
        <v>0</v>
      </c>
      <c r="Z170">
        <v>1</v>
      </c>
      <c r="AA170">
        <v>0</v>
      </c>
      <c r="AB170">
        <v>0</v>
      </c>
      <c r="AC170">
        <v>0</v>
      </c>
      <c r="AD170">
        <v>1</v>
      </c>
      <c r="AE170">
        <v>1</v>
      </c>
      <c r="AF170">
        <v>1</v>
      </c>
      <c r="AG170">
        <v>1</v>
      </c>
      <c r="AH170">
        <v>1</v>
      </c>
      <c r="AI170">
        <v>1</v>
      </c>
      <c r="AJ170">
        <v>0</v>
      </c>
      <c r="AK170">
        <v>1</v>
      </c>
      <c r="AL170">
        <v>1</v>
      </c>
      <c r="AM170">
        <v>1</v>
      </c>
      <c r="AN170">
        <v>1</v>
      </c>
      <c r="AO170">
        <v>1</v>
      </c>
      <c r="AP170">
        <v>0</v>
      </c>
      <c r="AQ170">
        <v>0</v>
      </c>
      <c r="AR170">
        <v>0</v>
      </c>
      <c r="AS170">
        <v>0</v>
      </c>
      <c r="AT170">
        <v>1</v>
      </c>
      <c r="AU170">
        <v>1</v>
      </c>
      <c r="AV170">
        <v>0</v>
      </c>
      <c r="AW170">
        <v>1</v>
      </c>
      <c r="AX170">
        <v>0</v>
      </c>
      <c r="AY170">
        <v>0</v>
      </c>
      <c r="AZ170">
        <v>0</v>
      </c>
      <c r="BA170">
        <v>0</v>
      </c>
      <c r="BB170">
        <v>0</v>
      </c>
      <c r="BC170">
        <v>0</v>
      </c>
      <c r="BD170">
        <v>0</v>
      </c>
      <c r="BE170">
        <v>0</v>
      </c>
      <c r="BF170">
        <v>1</v>
      </c>
      <c r="BG170">
        <v>0</v>
      </c>
      <c r="BH170">
        <v>0</v>
      </c>
      <c r="BI170">
        <v>0</v>
      </c>
      <c r="BJ170">
        <v>0</v>
      </c>
      <c r="BK170">
        <v>0</v>
      </c>
      <c r="BL170">
        <v>0</v>
      </c>
      <c r="BM170">
        <v>0</v>
      </c>
      <c r="BN170">
        <v>0</v>
      </c>
      <c r="BO170">
        <v>0</v>
      </c>
      <c r="BP170">
        <v>0</v>
      </c>
      <c r="BQ170">
        <v>0</v>
      </c>
      <c r="BR170" t="s">
        <v>79</v>
      </c>
      <c r="BS170">
        <v>74</v>
      </c>
      <c r="BT170">
        <v>6200</v>
      </c>
      <c r="BU170">
        <f>SUM(Flats_Data_limpia[[#This Row],[AC]:[Bed]])</f>
        <v>1</v>
      </c>
      <c r="BV170">
        <f>SUM(Flats_Data_limpia[[#This Row],[Servant_Room]:[gym]])</f>
        <v>10</v>
      </c>
      <c r="BW170">
        <f>SUM(Flats_Data_limpia[[#This Row],[Hospital]:[Hotel]])</f>
        <v>4</v>
      </c>
    </row>
    <row r="171" spans="1:75" x14ac:dyDescent="0.35">
      <c r="A171" t="s">
        <v>186</v>
      </c>
      <c r="B171" t="s">
        <v>182</v>
      </c>
      <c r="C171" t="str">
        <f t="shared" si="4"/>
        <v>Distrito de Gurgaon</v>
      </c>
      <c r="D171" s="1">
        <f t="shared" si="5"/>
        <v>90000</v>
      </c>
      <c r="E171" s="1">
        <v>6143</v>
      </c>
      <c r="F171" t="s">
        <v>103</v>
      </c>
      <c r="G171" t="s">
        <v>87</v>
      </c>
      <c r="H171">
        <v>53</v>
      </c>
      <c r="I171">
        <v>1.4650822073905201E-2</v>
      </c>
      <c r="J171">
        <v>1000</v>
      </c>
      <c r="K171">
        <v>1100</v>
      </c>
      <c r="L171">
        <v>1465</v>
      </c>
      <c r="M171">
        <v>2</v>
      </c>
      <c r="N171">
        <v>2</v>
      </c>
      <c r="O171">
        <v>3</v>
      </c>
      <c r="P171">
        <v>2</v>
      </c>
      <c r="Q171" t="str">
        <f>IF(Flats_Data_limpia[[#This Row],[BHK]]&gt;=3,"plurifamiliar","unifamiliar")</f>
        <v>unifamiliar</v>
      </c>
      <c r="R171">
        <v>17</v>
      </c>
      <c r="S171">
        <v>7</v>
      </c>
      <c r="T171">
        <v>0</v>
      </c>
      <c r="U171">
        <v>1</v>
      </c>
      <c r="V171">
        <v>0</v>
      </c>
      <c r="W171">
        <v>0</v>
      </c>
      <c r="X171">
        <v>0</v>
      </c>
      <c r="Y171">
        <v>1</v>
      </c>
      <c r="Z171">
        <v>1</v>
      </c>
      <c r="AA171">
        <v>0</v>
      </c>
      <c r="AB171">
        <v>0</v>
      </c>
      <c r="AC171">
        <v>1</v>
      </c>
      <c r="AD171">
        <v>1</v>
      </c>
      <c r="AE171">
        <v>1</v>
      </c>
      <c r="AF171">
        <v>1</v>
      </c>
      <c r="AG171">
        <v>1</v>
      </c>
      <c r="AH171">
        <v>1</v>
      </c>
      <c r="AI171">
        <v>1</v>
      </c>
      <c r="AJ171">
        <v>1</v>
      </c>
      <c r="AK171">
        <v>1</v>
      </c>
      <c r="AL171">
        <v>1</v>
      </c>
      <c r="AM171">
        <v>1</v>
      </c>
      <c r="AN171">
        <v>1</v>
      </c>
      <c r="AO171">
        <v>1</v>
      </c>
      <c r="AP171">
        <v>0</v>
      </c>
      <c r="AQ171">
        <v>0</v>
      </c>
      <c r="AR171">
        <v>0</v>
      </c>
      <c r="AS171">
        <v>0</v>
      </c>
      <c r="AT171">
        <v>1</v>
      </c>
      <c r="AU171">
        <v>1</v>
      </c>
      <c r="AV171">
        <v>0</v>
      </c>
      <c r="AW171">
        <v>1</v>
      </c>
      <c r="AX171">
        <v>0</v>
      </c>
      <c r="AY171">
        <v>0</v>
      </c>
      <c r="AZ171">
        <v>2</v>
      </c>
      <c r="BA171">
        <v>0</v>
      </c>
      <c r="BB171">
        <v>0</v>
      </c>
      <c r="BC171">
        <v>0</v>
      </c>
      <c r="BD171">
        <v>0</v>
      </c>
      <c r="BE171">
        <v>0</v>
      </c>
      <c r="BF171">
        <v>1</v>
      </c>
      <c r="BG171">
        <v>0</v>
      </c>
      <c r="BH171">
        <v>0</v>
      </c>
      <c r="BI171">
        <v>0</v>
      </c>
      <c r="BJ171">
        <v>0</v>
      </c>
      <c r="BK171">
        <v>0</v>
      </c>
      <c r="BL171">
        <v>0</v>
      </c>
      <c r="BM171">
        <v>0</v>
      </c>
      <c r="BN171">
        <v>0</v>
      </c>
      <c r="BO171">
        <v>0</v>
      </c>
      <c r="BP171">
        <v>0</v>
      </c>
      <c r="BQ171">
        <v>0</v>
      </c>
      <c r="BR171" t="s">
        <v>79</v>
      </c>
      <c r="BS171">
        <v>90</v>
      </c>
      <c r="BT171">
        <v>6143</v>
      </c>
      <c r="BU171">
        <f>SUM(Flats_Data_limpia[[#This Row],[AC]:[Bed]])</f>
        <v>3</v>
      </c>
      <c r="BV171">
        <f>SUM(Flats_Data_limpia[[#This Row],[Servant_Room]:[gym]])</f>
        <v>14</v>
      </c>
      <c r="BW171">
        <f>SUM(Flats_Data_limpia[[#This Row],[Hospital]:[Hotel]])</f>
        <v>4</v>
      </c>
    </row>
    <row r="172" spans="1:75" x14ac:dyDescent="0.35">
      <c r="A172" t="s">
        <v>186</v>
      </c>
      <c r="B172" t="s">
        <v>182</v>
      </c>
      <c r="C172" t="str">
        <f t="shared" si="4"/>
        <v>Distrito de Gurgaon</v>
      </c>
      <c r="D172" s="1">
        <f t="shared" si="5"/>
        <v>107000</v>
      </c>
      <c r="E172" s="1">
        <v>6184</v>
      </c>
      <c r="F172" t="s">
        <v>103</v>
      </c>
      <c r="G172" t="s">
        <v>78</v>
      </c>
      <c r="H172">
        <v>62</v>
      </c>
      <c r="I172">
        <v>1.7302716688227599E-2</v>
      </c>
      <c r="J172">
        <v>1300</v>
      </c>
      <c r="K172">
        <v>1600</v>
      </c>
      <c r="L172">
        <v>1730</v>
      </c>
      <c r="M172">
        <v>3</v>
      </c>
      <c r="N172">
        <v>3</v>
      </c>
      <c r="O172">
        <v>3</v>
      </c>
      <c r="P172">
        <v>3</v>
      </c>
      <c r="Q172" t="str">
        <f>IF(Flats_Data_limpia[[#This Row],[BHK]]&gt;=3,"plurifamiliar","unifamiliar")</f>
        <v>plurifamiliar</v>
      </c>
      <c r="R172">
        <v>17</v>
      </c>
      <c r="S172">
        <v>7</v>
      </c>
      <c r="T172">
        <v>0</v>
      </c>
      <c r="U172">
        <v>0</v>
      </c>
      <c r="V172">
        <v>0</v>
      </c>
      <c r="W172">
        <v>0</v>
      </c>
      <c r="X172">
        <v>1</v>
      </c>
      <c r="Y172">
        <v>1</v>
      </c>
      <c r="Z172">
        <v>1</v>
      </c>
      <c r="AA172">
        <v>0</v>
      </c>
      <c r="AB172">
        <v>1</v>
      </c>
      <c r="AC172">
        <v>1</v>
      </c>
      <c r="AD172">
        <v>1</v>
      </c>
      <c r="AE172">
        <v>1</v>
      </c>
      <c r="AF172">
        <v>1</v>
      </c>
      <c r="AG172">
        <v>1</v>
      </c>
      <c r="AH172">
        <v>1</v>
      </c>
      <c r="AI172">
        <v>1</v>
      </c>
      <c r="AJ172">
        <v>1</v>
      </c>
      <c r="AK172">
        <v>1</v>
      </c>
      <c r="AL172">
        <v>1</v>
      </c>
      <c r="AM172">
        <v>1</v>
      </c>
      <c r="AN172">
        <v>1</v>
      </c>
      <c r="AO172">
        <v>1</v>
      </c>
      <c r="AP172">
        <v>0</v>
      </c>
      <c r="AQ172">
        <v>0</v>
      </c>
      <c r="AR172">
        <v>0</v>
      </c>
      <c r="AS172">
        <v>0</v>
      </c>
      <c r="AT172">
        <v>1</v>
      </c>
      <c r="AU172">
        <v>1</v>
      </c>
      <c r="AV172">
        <v>0</v>
      </c>
      <c r="AW172">
        <v>1</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t="s">
        <v>79</v>
      </c>
      <c r="BS172">
        <v>107</v>
      </c>
      <c r="BT172">
        <v>6184</v>
      </c>
      <c r="BU172">
        <f>SUM(Flats_Data_limpia[[#This Row],[AC]:[Bed]])</f>
        <v>0</v>
      </c>
      <c r="BV172">
        <f>SUM(Flats_Data_limpia[[#This Row],[Servant_Room]:[gym]])</f>
        <v>15</v>
      </c>
      <c r="BW172">
        <f>SUM(Flats_Data_limpia[[#This Row],[Hospital]:[Hotel]])</f>
        <v>4</v>
      </c>
    </row>
    <row r="173" spans="1:75" x14ac:dyDescent="0.35">
      <c r="A173" t="s">
        <v>186</v>
      </c>
      <c r="B173" t="s">
        <v>182</v>
      </c>
      <c r="C173" t="str">
        <f t="shared" si="4"/>
        <v>Distrito de Gurgaon</v>
      </c>
      <c r="D173" s="1">
        <f t="shared" si="5"/>
        <v>95000</v>
      </c>
      <c r="E173" s="1">
        <v>6485</v>
      </c>
      <c r="F173" t="s">
        <v>86</v>
      </c>
      <c r="G173" t="s">
        <v>93</v>
      </c>
      <c r="H173">
        <v>47</v>
      </c>
      <c r="I173">
        <v>1.46491904394757E-2</v>
      </c>
      <c r="J173">
        <v>834.96</v>
      </c>
      <c r="K173">
        <v>1175.97</v>
      </c>
      <c r="L173">
        <v>1465</v>
      </c>
      <c r="M173">
        <v>2</v>
      </c>
      <c r="N173">
        <v>2</v>
      </c>
      <c r="O173">
        <v>3</v>
      </c>
      <c r="P173">
        <v>2</v>
      </c>
      <c r="Q173" t="str">
        <f>IF(Flats_Data_limpia[[#This Row],[BHK]]&gt;=3,"plurifamiliar","unifamiliar")</f>
        <v>unifamiliar</v>
      </c>
      <c r="R173">
        <v>17</v>
      </c>
      <c r="S173">
        <v>3</v>
      </c>
      <c r="T173">
        <v>0</v>
      </c>
      <c r="U173">
        <v>1</v>
      </c>
      <c r="V173">
        <v>0</v>
      </c>
      <c r="W173">
        <v>0</v>
      </c>
      <c r="X173">
        <v>0</v>
      </c>
      <c r="Y173">
        <v>0</v>
      </c>
      <c r="Z173">
        <v>1</v>
      </c>
      <c r="AA173">
        <v>0</v>
      </c>
      <c r="AB173">
        <v>0</v>
      </c>
      <c r="AC173">
        <v>0</v>
      </c>
      <c r="AD173">
        <v>1</v>
      </c>
      <c r="AE173">
        <v>1</v>
      </c>
      <c r="AF173">
        <v>1</v>
      </c>
      <c r="AG173">
        <v>1</v>
      </c>
      <c r="AH173">
        <v>1</v>
      </c>
      <c r="AI173">
        <v>1</v>
      </c>
      <c r="AJ173">
        <v>1</v>
      </c>
      <c r="AK173">
        <v>1</v>
      </c>
      <c r="AL173">
        <v>1</v>
      </c>
      <c r="AM173">
        <v>1</v>
      </c>
      <c r="AN173">
        <v>1</v>
      </c>
      <c r="AO173">
        <v>1</v>
      </c>
      <c r="AP173">
        <v>0</v>
      </c>
      <c r="AQ173">
        <v>0</v>
      </c>
      <c r="AR173">
        <v>0</v>
      </c>
      <c r="AS173">
        <v>0</v>
      </c>
      <c r="AT173">
        <v>1</v>
      </c>
      <c r="AU173">
        <v>1</v>
      </c>
      <c r="AV173">
        <v>0</v>
      </c>
      <c r="AW173">
        <v>1</v>
      </c>
      <c r="AX173">
        <v>0</v>
      </c>
      <c r="AY173">
        <v>0</v>
      </c>
      <c r="AZ173">
        <v>0</v>
      </c>
      <c r="BA173">
        <v>0</v>
      </c>
      <c r="BB173">
        <v>0</v>
      </c>
      <c r="BC173">
        <v>0</v>
      </c>
      <c r="BD173">
        <v>0</v>
      </c>
      <c r="BE173">
        <v>0</v>
      </c>
      <c r="BF173">
        <v>1</v>
      </c>
      <c r="BG173">
        <v>0</v>
      </c>
      <c r="BH173">
        <v>0</v>
      </c>
      <c r="BI173">
        <v>0</v>
      </c>
      <c r="BJ173">
        <v>0</v>
      </c>
      <c r="BK173">
        <v>0</v>
      </c>
      <c r="BL173">
        <v>0</v>
      </c>
      <c r="BM173">
        <v>0</v>
      </c>
      <c r="BN173">
        <v>0</v>
      </c>
      <c r="BO173">
        <v>0</v>
      </c>
      <c r="BP173">
        <v>0</v>
      </c>
      <c r="BQ173">
        <v>0</v>
      </c>
      <c r="BR173" t="s">
        <v>79</v>
      </c>
      <c r="BS173">
        <v>95</v>
      </c>
      <c r="BT173">
        <v>6485</v>
      </c>
      <c r="BU173">
        <f>SUM(Flats_Data_limpia[[#This Row],[AC]:[Bed]])</f>
        <v>1</v>
      </c>
      <c r="BV173">
        <f>SUM(Flats_Data_limpia[[#This Row],[Servant_Room]:[gym]])</f>
        <v>12</v>
      </c>
      <c r="BW173">
        <f>SUM(Flats_Data_limpia[[#This Row],[Hospital]:[Hotel]])</f>
        <v>4</v>
      </c>
    </row>
    <row r="174" spans="1:75" x14ac:dyDescent="0.35">
      <c r="A174" t="s">
        <v>186</v>
      </c>
      <c r="B174" t="s">
        <v>182</v>
      </c>
      <c r="C174" t="str">
        <f t="shared" si="4"/>
        <v>Distrito de Gurgaon</v>
      </c>
      <c r="D174" s="1">
        <f t="shared" si="5"/>
        <v>74000</v>
      </c>
      <c r="E174" s="1">
        <v>6016</v>
      </c>
      <c r="F174" t="s">
        <v>86</v>
      </c>
      <c r="G174" t="s">
        <v>78</v>
      </c>
      <c r="H174">
        <v>26</v>
      </c>
      <c r="I174">
        <v>1.23005319148936E-2</v>
      </c>
      <c r="J174">
        <v>1230</v>
      </c>
      <c r="M174">
        <v>2</v>
      </c>
      <c r="N174">
        <v>2</v>
      </c>
      <c r="O174">
        <v>3</v>
      </c>
      <c r="P174">
        <v>2</v>
      </c>
      <c r="Q174" t="str">
        <f>IF(Flats_Data_limpia[[#This Row],[BHK]]&gt;=3,"plurifamiliar","unifamiliar")</f>
        <v>unifamiliar</v>
      </c>
      <c r="R174">
        <v>12</v>
      </c>
      <c r="S174">
        <v>12</v>
      </c>
      <c r="T174">
        <v>0</v>
      </c>
      <c r="U174">
        <v>0</v>
      </c>
      <c r="V174">
        <v>0</v>
      </c>
      <c r="W174">
        <v>0</v>
      </c>
      <c r="X174">
        <v>1</v>
      </c>
      <c r="Y174">
        <v>0</v>
      </c>
      <c r="Z174">
        <v>0</v>
      </c>
      <c r="AA174">
        <v>0</v>
      </c>
      <c r="AB174">
        <v>0</v>
      </c>
      <c r="AC174">
        <v>0</v>
      </c>
      <c r="AD174">
        <v>1</v>
      </c>
      <c r="AE174">
        <v>1</v>
      </c>
      <c r="AF174">
        <v>1</v>
      </c>
      <c r="AG174">
        <v>0</v>
      </c>
      <c r="AH174">
        <v>0</v>
      </c>
      <c r="AI174">
        <v>1</v>
      </c>
      <c r="AJ174">
        <v>0</v>
      </c>
      <c r="AK174">
        <v>1</v>
      </c>
      <c r="AL174">
        <v>1</v>
      </c>
      <c r="AM174">
        <v>1</v>
      </c>
      <c r="AN174">
        <v>1</v>
      </c>
      <c r="AO174">
        <v>1</v>
      </c>
      <c r="AP174">
        <v>0</v>
      </c>
      <c r="AQ174">
        <v>0</v>
      </c>
      <c r="AR174">
        <v>0</v>
      </c>
      <c r="AS174">
        <v>0</v>
      </c>
      <c r="AT174">
        <v>1</v>
      </c>
      <c r="AU174">
        <v>1</v>
      </c>
      <c r="AV174">
        <v>0</v>
      </c>
      <c r="AW174">
        <v>1</v>
      </c>
      <c r="AX174">
        <v>0</v>
      </c>
      <c r="AY174">
        <v>0</v>
      </c>
      <c r="AZ174">
        <v>0</v>
      </c>
      <c r="BA174">
        <v>0</v>
      </c>
      <c r="BB174">
        <v>0</v>
      </c>
      <c r="BC174">
        <v>0</v>
      </c>
      <c r="BD174">
        <v>0</v>
      </c>
      <c r="BE174">
        <v>0</v>
      </c>
      <c r="BF174">
        <v>1</v>
      </c>
      <c r="BG174">
        <v>0</v>
      </c>
      <c r="BH174">
        <v>0</v>
      </c>
      <c r="BI174">
        <v>0</v>
      </c>
      <c r="BJ174">
        <v>0</v>
      </c>
      <c r="BK174">
        <v>0</v>
      </c>
      <c r="BL174">
        <v>0</v>
      </c>
      <c r="BM174">
        <v>0</v>
      </c>
      <c r="BN174">
        <v>0</v>
      </c>
      <c r="BO174">
        <v>0</v>
      </c>
      <c r="BP174">
        <v>0</v>
      </c>
      <c r="BQ174">
        <v>0</v>
      </c>
      <c r="BR174" t="s">
        <v>79</v>
      </c>
      <c r="BS174">
        <v>74</v>
      </c>
      <c r="BT174">
        <v>6016</v>
      </c>
      <c r="BU174">
        <f>SUM(Flats_Data_limpia[[#This Row],[AC]:[Bed]])</f>
        <v>1</v>
      </c>
      <c r="BV174">
        <f>SUM(Flats_Data_limpia[[#This Row],[Servant_Room]:[gym]])</f>
        <v>8</v>
      </c>
      <c r="BW174">
        <f>SUM(Flats_Data_limpia[[#This Row],[Hospital]:[Hotel]])</f>
        <v>4</v>
      </c>
    </row>
    <row r="175" spans="1:75" x14ac:dyDescent="0.35">
      <c r="A175" t="s">
        <v>186</v>
      </c>
      <c r="B175" t="s">
        <v>182</v>
      </c>
      <c r="C175" t="str">
        <f t="shared" si="4"/>
        <v>Distrito de Gurgaon</v>
      </c>
      <c r="D175" s="1">
        <f t="shared" si="5"/>
        <v>105000</v>
      </c>
      <c r="E175" s="1">
        <v>5412</v>
      </c>
      <c r="F175" t="s">
        <v>102</v>
      </c>
      <c r="G175" t="s">
        <v>93</v>
      </c>
      <c r="H175">
        <v>28</v>
      </c>
      <c r="I175">
        <v>1.9401330376940099E-2</v>
      </c>
      <c r="J175">
        <v>834.96</v>
      </c>
      <c r="K175">
        <v>1175.97</v>
      </c>
      <c r="L175">
        <v>1940</v>
      </c>
      <c r="M175">
        <v>2</v>
      </c>
      <c r="N175">
        <v>2</v>
      </c>
      <c r="O175">
        <v>3</v>
      </c>
      <c r="P175">
        <v>2</v>
      </c>
      <c r="Q175" t="str">
        <f>IF(Flats_Data_limpia[[#This Row],[BHK]]&gt;=3,"plurifamiliar","unifamiliar")</f>
        <v>unifamiliar</v>
      </c>
      <c r="R175">
        <v>17</v>
      </c>
      <c r="S175">
        <v>1</v>
      </c>
      <c r="T175">
        <v>0</v>
      </c>
      <c r="U175">
        <v>1</v>
      </c>
      <c r="V175">
        <v>0</v>
      </c>
      <c r="W175">
        <v>0</v>
      </c>
      <c r="X175">
        <v>0</v>
      </c>
      <c r="Y175">
        <v>0</v>
      </c>
      <c r="Z175">
        <v>1</v>
      </c>
      <c r="AA175">
        <v>0</v>
      </c>
      <c r="AB175">
        <v>0</v>
      </c>
      <c r="AC175">
        <v>0</v>
      </c>
      <c r="AD175">
        <v>1</v>
      </c>
      <c r="AE175">
        <v>0</v>
      </c>
      <c r="AF175">
        <v>1</v>
      </c>
      <c r="AG175">
        <v>1</v>
      </c>
      <c r="AH175">
        <v>1</v>
      </c>
      <c r="AI175">
        <v>1</v>
      </c>
      <c r="AJ175">
        <v>1</v>
      </c>
      <c r="AK175">
        <v>1</v>
      </c>
      <c r="AL175">
        <v>0</v>
      </c>
      <c r="AM175">
        <v>0</v>
      </c>
      <c r="AN175">
        <v>0</v>
      </c>
      <c r="AO175">
        <v>1</v>
      </c>
      <c r="AP175">
        <v>0</v>
      </c>
      <c r="AQ175">
        <v>0</v>
      </c>
      <c r="AR175">
        <v>0</v>
      </c>
      <c r="AS175">
        <v>0</v>
      </c>
      <c r="AT175">
        <v>1</v>
      </c>
      <c r="AU175">
        <v>1</v>
      </c>
      <c r="AV175">
        <v>0</v>
      </c>
      <c r="AW175">
        <v>1</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t="s">
        <v>79</v>
      </c>
      <c r="BS175">
        <v>105</v>
      </c>
      <c r="BT175">
        <v>5412</v>
      </c>
      <c r="BU175">
        <f>SUM(Flats_Data_limpia[[#This Row],[AC]:[Bed]])</f>
        <v>0</v>
      </c>
      <c r="BV175">
        <f>SUM(Flats_Data_limpia[[#This Row],[Servant_Room]:[gym]])</f>
        <v>9</v>
      </c>
      <c r="BW175">
        <f>SUM(Flats_Data_limpia[[#This Row],[Hospital]:[Hotel]])</f>
        <v>4</v>
      </c>
    </row>
    <row r="176" spans="1:75" x14ac:dyDescent="0.35">
      <c r="A176" t="s">
        <v>187</v>
      </c>
      <c r="B176" t="s">
        <v>188</v>
      </c>
      <c r="C176" t="str">
        <f t="shared" si="4"/>
        <v>Distrito de Gurgaon</v>
      </c>
      <c r="D176" s="1">
        <f t="shared" si="5"/>
        <v>45000</v>
      </c>
      <c r="E176" s="1">
        <v>4500</v>
      </c>
      <c r="F176" t="s">
        <v>86</v>
      </c>
      <c r="G176" t="s">
        <v>132</v>
      </c>
      <c r="H176">
        <v>0</v>
      </c>
      <c r="I176">
        <v>0.01</v>
      </c>
      <c r="L176">
        <v>1000</v>
      </c>
      <c r="M176">
        <v>3</v>
      </c>
      <c r="N176">
        <v>3</v>
      </c>
      <c r="O176">
        <v>2</v>
      </c>
      <c r="P176">
        <v>3</v>
      </c>
      <c r="Q176" t="str">
        <f>IF(Flats_Data_limpia[[#This Row],[BHK]]&gt;=3,"plurifamiliar","unifamiliar")</f>
        <v>plurifamiliar</v>
      </c>
      <c r="R176">
        <v>19</v>
      </c>
      <c r="S176">
        <v>18</v>
      </c>
      <c r="T176">
        <v>0</v>
      </c>
      <c r="U176">
        <v>0</v>
      </c>
      <c r="V176">
        <v>0</v>
      </c>
      <c r="W176">
        <v>0</v>
      </c>
      <c r="AO176">
        <v>1</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t="s">
        <v>79</v>
      </c>
      <c r="BS176">
        <v>45</v>
      </c>
      <c r="BT176">
        <v>4500</v>
      </c>
      <c r="BU176">
        <f>SUM(Flats_Data_limpia[[#This Row],[AC]:[Bed]])</f>
        <v>0</v>
      </c>
      <c r="BV176">
        <f>SUM(Flats_Data_limpia[[#This Row],[Servant_Room]:[gym]])</f>
        <v>0</v>
      </c>
      <c r="BW176">
        <f>SUM(Flats_Data_limpia[[#This Row],[Hospital]:[Hotel]])</f>
        <v>1</v>
      </c>
    </row>
    <row r="177" spans="1:75" x14ac:dyDescent="0.35">
      <c r="A177" t="s">
        <v>189</v>
      </c>
      <c r="B177" t="s">
        <v>190</v>
      </c>
      <c r="C177" t="str">
        <f t="shared" si="4"/>
        <v>Distrito de Gurgaon</v>
      </c>
      <c r="D177" s="1">
        <f t="shared" si="5"/>
        <v>28000</v>
      </c>
      <c r="E177" s="1">
        <v>4307</v>
      </c>
      <c r="F177" t="s">
        <v>102</v>
      </c>
      <c r="G177" t="s">
        <v>78</v>
      </c>
      <c r="H177">
        <v>41</v>
      </c>
      <c r="I177">
        <v>6.5010448107730998E-3</v>
      </c>
      <c r="J177">
        <v>550</v>
      </c>
      <c r="L177">
        <v>650</v>
      </c>
      <c r="M177">
        <v>2</v>
      </c>
      <c r="N177">
        <v>2</v>
      </c>
      <c r="O177">
        <v>1</v>
      </c>
      <c r="P177">
        <v>2</v>
      </c>
      <c r="Q177" t="str">
        <f>IF(Flats_Data_limpia[[#This Row],[BHK]]&gt;=3,"plurifamiliar","unifamiliar")</f>
        <v>unifamiliar</v>
      </c>
      <c r="R177">
        <v>4</v>
      </c>
      <c r="S177">
        <v>3</v>
      </c>
      <c r="T177">
        <v>0</v>
      </c>
      <c r="U177">
        <v>0</v>
      </c>
      <c r="V177">
        <v>0</v>
      </c>
      <c r="W177">
        <v>0</v>
      </c>
      <c r="X177">
        <v>0</v>
      </c>
      <c r="Y177">
        <v>0</v>
      </c>
      <c r="Z177">
        <v>1</v>
      </c>
      <c r="AA177">
        <v>0</v>
      </c>
      <c r="AB177">
        <v>0</v>
      </c>
      <c r="AC177">
        <v>0</v>
      </c>
      <c r="AD177">
        <v>1</v>
      </c>
      <c r="AE177">
        <v>1</v>
      </c>
      <c r="AF177">
        <v>1</v>
      </c>
      <c r="AG177">
        <v>0</v>
      </c>
      <c r="AH177">
        <v>1</v>
      </c>
      <c r="AI177">
        <v>1</v>
      </c>
      <c r="AJ177">
        <v>1</v>
      </c>
      <c r="AK177">
        <v>1</v>
      </c>
      <c r="AL177">
        <v>1</v>
      </c>
      <c r="AM177">
        <v>0</v>
      </c>
      <c r="AN177">
        <v>1</v>
      </c>
      <c r="AO177">
        <v>1</v>
      </c>
      <c r="AP177">
        <v>0</v>
      </c>
      <c r="AQ177">
        <v>1</v>
      </c>
      <c r="AR177">
        <v>0</v>
      </c>
      <c r="AS177">
        <v>1</v>
      </c>
      <c r="AT177">
        <v>1</v>
      </c>
      <c r="AU177">
        <v>1</v>
      </c>
      <c r="AV177">
        <v>0</v>
      </c>
      <c r="AW177">
        <v>0</v>
      </c>
      <c r="AX177">
        <v>0</v>
      </c>
      <c r="AY177">
        <v>0</v>
      </c>
      <c r="AZ177">
        <v>5</v>
      </c>
      <c r="BA177">
        <v>0</v>
      </c>
      <c r="BB177">
        <v>0</v>
      </c>
      <c r="BC177">
        <v>0</v>
      </c>
      <c r="BD177">
        <v>0</v>
      </c>
      <c r="BE177">
        <v>0</v>
      </c>
      <c r="BF177">
        <v>0</v>
      </c>
      <c r="BG177">
        <v>0</v>
      </c>
      <c r="BH177">
        <v>0</v>
      </c>
      <c r="BI177">
        <v>0</v>
      </c>
      <c r="BJ177">
        <v>0</v>
      </c>
      <c r="BK177">
        <v>0</v>
      </c>
      <c r="BL177">
        <v>0</v>
      </c>
      <c r="BM177">
        <v>0</v>
      </c>
      <c r="BN177">
        <v>0</v>
      </c>
      <c r="BO177">
        <v>0</v>
      </c>
      <c r="BP177">
        <v>0</v>
      </c>
      <c r="BQ177">
        <v>0</v>
      </c>
      <c r="BR177" t="s">
        <v>79</v>
      </c>
      <c r="BS177">
        <v>28</v>
      </c>
      <c r="BT177">
        <v>4307</v>
      </c>
      <c r="BU177">
        <f>SUM(Flats_Data_limpia[[#This Row],[AC]:[Bed]])</f>
        <v>5</v>
      </c>
      <c r="BV177">
        <f>SUM(Flats_Data_limpia[[#This Row],[Servant_Room]:[gym]])</f>
        <v>9</v>
      </c>
      <c r="BW177">
        <f>SUM(Flats_Data_limpia[[#This Row],[Hospital]:[Hotel]])</f>
        <v>5</v>
      </c>
    </row>
    <row r="178" spans="1:75" x14ac:dyDescent="0.35">
      <c r="A178" t="s">
        <v>191</v>
      </c>
      <c r="B178" t="s">
        <v>192</v>
      </c>
      <c r="C178" t="str">
        <f t="shared" si="4"/>
        <v>Distrito de Gurgaon</v>
      </c>
      <c r="D178" s="1">
        <f t="shared" si="5"/>
        <v>64000</v>
      </c>
      <c r="E178" s="1">
        <v>7529</v>
      </c>
      <c r="F178" t="s">
        <v>102</v>
      </c>
      <c r="G178" t="s">
        <v>87</v>
      </c>
      <c r="H178">
        <v>20</v>
      </c>
      <c r="I178">
        <v>8.5004648691725006E-3</v>
      </c>
      <c r="J178">
        <v>850</v>
      </c>
      <c r="M178">
        <v>2</v>
      </c>
      <c r="N178">
        <v>2</v>
      </c>
      <c r="O178">
        <v>1</v>
      </c>
      <c r="P178">
        <v>2</v>
      </c>
      <c r="Q178" t="str">
        <f>IF(Flats_Data_limpia[[#This Row],[BHK]]&gt;=3,"plurifamiliar","unifamiliar")</f>
        <v>unifamiliar</v>
      </c>
      <c r="R178">
        <v>4</v>
      </c>
      <c r="S178">
        <v>3</v>
      </c>
      <c r="T178">
        <v>0</v>
      </c>
      <c r="U178">
        <v>0</v>
      </c>
      <c r="V178">
        <v>0</v>
      </c>
      <c r="W178">
        <v>0</v>
      </c>
      <c r="X178">
        <v>0</v>
      </c>
      <c r="Y178">
        <v>0</v>
      </c>
      <c r="Z178">
        <v>0</v>
      </c>
      <c r="AA178">
        <v>0</v>
      </c>
      <c r="AB178">
        <v>0</v>
      </c>
      <c r="AC178">
        <v>0</v>
      </c>
      <c r="AD178">
        <v>1</v>
      </c>
      <c r="AE178">
        <v>0</v>
      </c>
      <c r="AF178">
        <v>1</v>
      </c>
      <c r="AG178">
        <v>1</v>
      </c>
      <c r="AH178">
        <v>1</v>
      </c>
      <c r="AI178">
        <v>1</v>
      </c>
      <c r="AJ178">
        <v>1</v>
      </c>
      <c r="AK178">
        <v>1</v>
      </c>
      <c r="AL178">
        <v>0</v>
      </c>
      <c r="AM178">
        <v>0</v>
      </c>
      <c r="AN178">
        <v>0</v>
      </c>
      <c r="AO178">
        <v>1</v>
      </c>
      <c r="AP178">
        <v>0</v>
      </c>
      <c r="AQ178">
        <v>1</v>
      </c>
      <c r="AR178">
        <v>1</v>
      </c>
      <c r="AS178">
        <v>1</v>
      </c>
      <c r="AT178">
        <v>1</v>
      </c>
      <c r="AU178">
        <v>1</v>
      </c>
      <c r="AV178">
        <v>0</v>
      </c>
      <c r="AW178">
        <v>0</v>
      </c>
      <c r="AX178">
        <v>0</v>
      </c>
      <c r="AY178">
        <v>0</v>
      </c>
      <c r="AZ178">
        <v>2</v>
      </c>
      <c r="BA178">
        <v>0</v>
      </c>
      <c r="BB178">
        <v>0</v>
      </c>
      <c r="BC178">
        <v>0</v>
      </c>
      <c r="BD178">
        <v>0</v>
      </c>
      <c r="BE178">
        <v>0</v>
      </c>
      <c r="BF178">
        <v>1</v>
      </c>
      <c r="BG178">
        <v>0</v>
      </c>
      <c r="BH178">
        <v>0</v>
      </c>
      <c r="BI178">
        <v>0</v>
      </c>
      <c r="BJ178">
        <v>0</v>
      </c>
      <c r="BK178">
        <v>0</v>
      </c>
      <c r="BL178">
        <v>2</v>
      </c>
      <c r="BM178">
        <v>0</v>
      </c>
      <c r="BN178">
        <v>0</v>
      </c>
      <c r="BO178">
        <v>0</v>
      </c>
      <c r="BP178">
        <v>0</v>
      </c>
      <c r="BQ178">
        <v>2</v>
      </c>
      <c r="BR178" t="s">
        <v>94</v>
      </c>
      <c r="BS178">
        <v>64</v>
      </c>
      <c r="BT178">
        <v>7529</v>
      </c>
      <c r="BU178">
        <f>SUM(Flats_Data_limpia[[#This Row],[AC]:[Bed]])</f>
        <v>5</v>
      </c>
      <c r="BV178">
        <f>SUM(Flats_Data_limpia[[#This Row],[Servant_Room]:[gym]])</f>
        <v>7</v>
      </c>
      <c r="BW178">
        <f>SUM(Flats_Data_limpia[[#This Row],[Hospital]:[Hotel]])</f>
        <v>6</v>
      </c>
    </row>
    <row r="179" spans="1:75" x14ac:dyDescent="0.35">
      <c r="A179" t="s">
        <v>193</v>
      </c>
      <c r="B179" t="s">
        <v>194</v>
      </c>
      <c r="C179" t="str">
        <f t="shared" si="4"/>
        <v>Ciudad de Gurgaon</v>
      </c>
      <c r="D179" s="1">
        <f t="shared" si="5"/>
        <v>115000</v>
      </c>
      <c r="E179" s="1">
        <v>6593</v>
      </c>
      <c r="F179" t="s">
        <v>86</v>
      </c>
      <c r="G179" t="s">
        <v>93</v>
      </c>
      <c r="H179">
        <v>47</v>
      </c>
      <c r="I179">
        <v>1.7442742302441899E-2</v>
      </c>
      <c r="L179">
        <v>1365</v>
      </c>
      <c r="M179">
        <v>2</v>
      </c>
      <c r="N179">
        <v>2</v>
      </c>
      <c r="O179">
        <v>2</v>
      </c>
      <c r="P179">
        <v>2</v>
      </c>
      <c r="Q179" t="str">
        <f>IF(Flats_Data_limpia[[#This Row],[BHK]]&gt;=3,"plurifamiliar","unifamiliar")</f>
        <v>unifamiliar</v>
      </c>
      <c r="R179">
        <v>25</v>
      </c>
      <c r="S179">
        <v>2</v>
      </c>
      <c r="T179">
        <v>0</v>
      </c>
      <c r="U179">
        <v>0</v>
      </c>
      <c r="V179">
        <v>0</v>
      </c>
      <c r="W179">
        <v>0</v>
      </c>
      <c r="X179">
        <v>0</v>
      </c>
      <c r="Y179">
        <v>0</v>
      </c>
      <c r="Z179">
        <v>1</v>
      </c>
      <c r="AA179">
        <v>0</v>
      </c>
      <c r="AB179">
        <v>0</v>
      </c>
      <c r="AC179">
        <v>0</v>
      </c>
      <c r="AD179">
        <v>1</v>
      </c>
      <c r="AE179">
        <v>1</v>
      </c>
      <c r="AF179">
        <v>1</v>
      </c>
      <c r="AG179">
        <v>1</v>
      </c>
      <c r="AH179">
        <v>1</v>
      </c>
      <c r="AI179">
        <v>1</v>
      </c>
      <c r="AJ179">
        <v>1</v>
      </c>
      <c r="AK179">
        <v>1</v>
      </c>
      <c r="AL179">
        <v>1</v>
      </c>
      <c r="AM179">
        <v>1</v>
      </c>
      <c r="AN179">
        <v>1</v>
      </c>
      <c r="AO179">
        <v>1</v>
      </c>
      <c r="AP179">
        <v>0</v>
      </c>
      <c r="AQ179">
        <v>0</v>
      </c>
      <c r="AR179">
        <v>0</v>
      </c>
      <c r="AS179">
        <v>0</v>
      </c>
      <c r="AT179">
        <v>1</v>
      </c>
      <c r="AU179">
        <v>0</v>
      </c>
      <c r="AV179">
        <v>1</v>
      </c>
      <c r="AW179">
        <v>1</v>
      </c>
      <c r="AX179">
        <v>0</v>
      </c>
      <c r="AY179">
        <v>3</v>
      </c>
      <c r="AZ179">
        <v>2</v>
      </c>
      <c r="BA179">
        <v>0</v>
      </c>
      <c r="BB179">
        <v>0</v>
      </c>
      <c r="BC179">
        <v>0</v>
      </c>
      <c r="BD179">
        <v>0</v>
      </c>
      <c r="BE179">
        <v>0</v>
      </c>
      <c r="BF179">
        <v>1</v>
      </c>
      <c r="BG179">
        <v>0</v>
      </c>
      <c r="BH179">
        <v>0</v>
      </c>
      <c r="BI179">
        <v>0</v>
      </c>
      <c r="BJ179">
        <v>0</v>
      </c>
      <c r="BK179">
        <v>0</v>
      </c>
      <c r="BL179">
        <v>2</v>
      </c>
      <c r="BM179">
        <v>0</v>
      </c>
      <c r="BN179">
        <v>0</v>
      </c>
      <c r="BO179">
        <v>0</v>
      </c>
      <c r="BP179">
        <v>0</v>
      </c>
      <c r="BQ179">
        <v>2</v>
      </c>
      <c r="BR179" t="s">
        <v>94</v>
      </c>
      <c r="BS179">
        <v>115</v>
      </c>
      <c r="BT179">
        <v>6593</v>
      </c>
      <c r="BU179">
        <f>SUM(Flats_Data_limpia[[#This Row],[AC]:[Bed]])</f>
        <v>8</v>
      </c>
      <c r="BV179">
        <f>SUM(Flats_Data_limpia[[#This Row],[Servant_Room]:[gym]])</f>
        <v>11</v>
      </c>
      <c r="BW179">
        <f>SUM(Flats_Data_limpia[[#This Row],[Hospital]:[Hotel]])</f>
        <v>4</v>
      </c>
    </row>
    <row r="180" spans="1:75" x14ac:dyDescent="0.35">
      <c r="A180" t="s">
        <v>193</v>
      </c>
      <c r="B180" t="s">
        <v>194</v>
      </c>
      <c r="C180" t="str">
        <f t="shared" si="4"/>
        <v>Ciudad de Gurgaon</v>
      </c>
      <c r="D180" s="1">
        <f t="shared" si="5"/>
        <v>160000</v>
      </c>
      <c r="E180" s="1">
        <v>6667</v>
      </c>
      <c r="F180" t="s">
        <v>86</v>
      </c>
      <c r="G180" t="s">
        <v>83</v>
      </c>
      <c r="H180">
        <v>0</v>
      </c>
      <c r="I180">
        <v>2.3998800059997001E-2</v>
      </c>
      <c r="K180">
        <v>2400</v>
      </c>
      <c r="M180">
        <v>3</v>
      </c>
      <c r="N180">
        <v>4</v>
      </c>
      <c r="O180">
        <v>0</v>
      </c>
      <c r="P180">
        <v>3</v>
      </c>
      <c r="Q180" t="str">
        <f>IF(Flats_Data_limpia[[#This Row],[BHK]]&gt;=3,"plurifamiliar","unifamiliar")</f>
        <v>plurifamiliar</v>
      </c>
      <c r="R180">
        <v>15</v>
      </c>
      <c r="S180">
        <v>15</v>
      </c>
      <c r="T180">
        <v>0</v>
      </c>
      <c r="U180">
        <v>0</v>
      </c>
      <c r="V180">
        <v>0</v>
      </c>
      <c r="W180">
        <v>0</v>
      </c>
      <c r="AO180">
        <v>1</v>
      </c>
      <c r="AP180">
        <v>0</v>
      </c>
      <c r="AQ180">
        <v>0</v>
      </c>
      <c r="AR180">
        <v>0</v>
      </c>
      <c r="AS180">
        <v>0</v>
      </c>
      <c r="AT180">
        <v>1</v>
      </c>
      <c r="AU180">
        <v>0</v>
      </c>
      <c r="AV180">
        <v>1</v>
      </c>
      <c r="AW180">
        <v>1</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t="s">
        <v>79</v>
      </c>
      <c r="BS180">
        <v>160</v>
      </c>
      <c r="BT180">
        <v>6667</v>
      </c>
      <c r="BU180">
        <f>SUM(Flats_Data_limpia[[#This Row],[AC]:[Bed]])</f>
        <v>0</v>
      </c>
      <c r="BV180">
        <f>SUM(Flats_Data_limpia[[#This Row],[Servant_Room]:[gym]])</f>
        <v>0</v>
      </c>
      <c r="BW180">
        <f>SUM(Flats_Data_limpia[[#This Row],[Hospital]:[Hotel]])</f>
        <v>4</v>
      </c>
    </row>
    <row r="181" spans="1:75" x14ac:dyDescent="0.35">
      <c r="A181" t="s">
        <v>193</v>
      </c>
      <c r="B181" t="s">
        <v>194</v>
      </c>
      <c r="C181" t="str">
        <f t="shared" si="4"/>
        <v>Ciudad de Gurgaon</v>
      </c>
      <c r="D181" s="1">
        <f t="shared" si="5"/>
        <v>92000</v>
      </c>
      <c r="E181" s="1">
        <v>6739</v>
      </c>
      <c r="F181" t="s">
        <v>86</v>
      </c>
      <c r="G181" t="s">
        <v>132</v>
      </c>
      <c r="H181">
        <v>26</v>
      </c>
      <c r="I181">
        <v>1.36518771331058E-2</v>
      </c>
      <c r="L181">
        <v>1365</v>
      </c>
      <c r="M181">
        <v>2</v>
      </c>
      <c r="N181">
        <v>2</v>
      </c>
      <c r="O181">
        <v>3</v>
      </c>
      <c r="P181">
        <v>2</v>
      </c>
      <c r="Q181" t="str">
        <f>IF(Flats_Data_limpia[[#This Row],[BHK]]&gt;=3,"plurifamiliar","unifamiliar")</f>
        <v>unifamiliar</v>
      </c>
      <c r="R181">
        <v>24</v>
      </c>
      <c r="S181">
        <v>22</v>
      </c>
      <c r="T181">
        <v>0</v>
      </c>
      <c r="U181">
        <v>0</v>
      </c>
      <c r="V181">
        <v>0</v>
      </c>
      <c r="W181">
        <v>0</v>
      </c>
      <c r="X181">
        <v>0</v>
      </c>
      <c r="Y181">
        <v>0</v>
      </c>
      <c r="Z181">
        <v>0</v>
      </c>
      <c r="AA181">
        <v>0</v>
      </c>
      <c r="AB181">
        <v>0</v>
      </c>
      <c r="AC181">
        <v>0</v>
      </c>
      <c r="AD181">
        <v>1</v>
      </c>
      <c r="AE181">
        <v>0</v>
      </c>
      <c r="AF181">
        <v>0</v>
      </c>
      <c r="AG181">
        <v>0</v>
      </c>
      <c r="AH181">
        <v>1</v>
      </c>
      <c r="AI181">
        <v>1</v>
      </c>
      <c r="AJ181">
        <v>0</v>
      </c>
      <c r="AK181">
        <v>1</v>
      </c>
      <c r="AL181">
        <v>1</v>
      </c>
      <c r="AM181">
        <v>1</v>
      </c>
      <c r="AN181">
        <v>1</v>
      </c>
      <c r="AO181">
        <v>1</v>
      </c>
      <c r="AP181">
        <v>0</v>
      </c>
      <c r="AQ181">
        <v>0</v>
      </c>
      <c r="AR181">
        <v>0</v>
      </c>
      <c r="AS181">
        <v>0</v>
      </c>
      <c r="AT181">
        <v>1</v>
      </c>
      <c r="AU181">
        <v>0</v>
      </c>
      <c r="AV181">
        <v>1</v>
      </c>
      <c r="AW181">
        <v>1</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t="s">
        <v>79</v>
      </c>
      <c r="BS181">
        <v>92</v>
      </c>
      <c r="BT181">
        <v>6739</v>
      </c>
      <c r="BU181">
        <f>SUM(Flats_Data_limpia[[#This Row],[AC]:[Bed]])</f>
        <v>0</v>
      </c>
      <c r="BV181">
        <f>SUM(Flats_Data_limpia[[#This Row],[Servant_Room]:[gym]])</f>
        <v>6</v>
      </c>
      <c r="BW181">
        <f>SUM(Flats_Data_limpia[[#This Row],[Hospital]:[Hotel]])</f>
        <v>4</v>
      </c>
    </row>
    <row r="182" spans="1:75" x14ac:dyDescent="0.35">
      <c r="A182" t="s">
        <v>193</v>
      </c>
      <c r="B182" t="s">
        <v>194</v>
      </c>
      <c r="C182" t="str">
        <f t="shared" si="4"/>
        <v>Ciudad de Gurgaon</v>
      </c>
      <c r="D182" s="1">
        <f t="shared" si="5"/>
        <v>190000</v>
      </c>
      <c r="E182" s="1">
        <v>6702</v>
      </c>
      <c r="F182" t="s">
        <v>103</v>
      </c>
      <c r="G182" t="s">
        <v>83</v>
      </c>
      <c r="H182">
        <v>0</v>
      </c>
      <c r="I182">
        <v>2.8349746344374802E-2</v>
      </c>
      <c r="K182">
        <v>2835</v>
      </c>
      <c r="M182">
        <v>4</v>
      </c>
      <c r="N182">
        <v>4</v>
      </c>
      <c r="O182">
        <v>3</v>
      </c>
      <c r="P182">
        <v>4</v>
      </c>
      <c r="Q182" t="str">
        <f>IF(Flats_Data_limpia[[#This Row],[BHK]]&gt;=3,"plurifamiliar","unifamiliar")</f>
        <v>plurifamiliar</v>
      </c>
      <c r="R182">
        <v>2</v>
      </c>
      <c r="S182">
        <v>2</v>
      </c>
      <c r="T182">
        <v>0</v>
      </c>
      <c r="U182">
        <v>0</v>
      </c>
      <c r="V182">
        <v>0</v>
      </c>
      <c r="W182">
        <v>0</v>
      </c>
      <c r="AO182">
        <v>1</v>
      </c>
      <c r="AP182">
        <v>0</v>
      </c>
      <c r="AQ182">
        <v>0</v>
      </c>
      <c r="AR182">
        <v>0</v>
      </c>
      <c r="AS182">
        <v>0</v>
      </c>
      <c r="AT182">
        <v>1</v>
      </c>
      <c r="AU182">
        <v>0</v>
      </c>
      <c r="AV182">
        <v>1</v>
      </c>
      <c r="AW182">
        <v>1</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t="s">
        <v>79</v>
      </c>
      <c r="BS182">
        <v>190</v>
      </c>
      <c r="BT182">
        <v>6702</v>
      </c>
      <c r="BU182">
        <f>SUM(Flats_Data_limpia[[#This Row],[AC]:[Bed]])</f>
        <v>0</v>
      </c>
      <c r="BV182">
        <f>SUM(Flats_Data_limpia[[#This Row],[Servant_Room]:[gym]])</f>
        <v>0</v>
      </c>
      <c r="BW182">
        <f>SUM(Flats_Data_limpia[[#This Row],[Hospital]:[Hotel]])</f>
        <v>4</v>
      </c>
    </row>
    <row r="183" spans="1:75" x14ac:dyDescent="0.35">
      <c r="A183" t="s">
        <v>193</v>
      </c>
      <c r="B183" t="s">
        <v>194</v>
      </c>
      <c r="C183" t="str">
        <f t="shared" si="4"/>
        <v>Ciudad de Gurgaon</v>
      </c>
      <c r="D183" s="1">
        <f t="shared" si="5"/>
        <v>82000</v>
      </c>
      <c r="E183" s="1">
        <v>6007</v>
      </c>
      <c r="F183" t="s">
        <v>86</v>
      </c>
      <c r="G183" t="s">
        <v>83</v>
      </c>
      <c r="H183">
        <v>0</v>
      </c>
      <c r="I183">
        <v>1.3650740802397201E-2</v>
      </c>
      <c r="K183">
        <v>1365</v>
      </c>
      <c r="M183">
        <v>2</v>
      </c>
      <c r="N183">
        <v>2</v>
      </c>
      <c r="O183">
        <v>3</v>
      </c>
      <c r="P183">
        <v>2</v>
      </c>
      <c r="Q183" t="str">
        <f>IF(Flats_Data_limpia[[#This Row],[BHK]]&gt;=3,"plurifamiliar","unifamiliar")</f>
        <v>unifamiliar</v>
      </c>
      <c r="R183">
        <v>1</v>
      </c>
      <c r="S183">
        <v>0</v>
      </c>
      <c r="T183">
        <v>0</v>
      </c>
      <c r="U183">
        <v>0</v>
      </c>
      <c r="V183">
        <v>0</v>
      </c>
      <c r="W183">
        <v>0</v>
      </c>
      <c r="AO183">
        <v>1</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t="s">
        <v>79</v>
      </c>
      <c r="BS183">
        <v>82</v>
      </c>
      <c r="BT183">
        <v>6007</v>
      </c>
      <c r="BU183">
        <f>SUM(Flats_Data_limpia[[#This Row],[AC]:[Bed]])</f>
        <v>0</v>
      </c>
      <c r="BV183">
        <f>SUM(Flats_Data_limpia[[#This Row],[Servant_Room]:[gym]])</f>
        <v>0</v>
      </c>
      <c r="BW183">
        <f>SUM(Flats_Data_limpia[[#This Row],[Hospital]:[Hotel]])</f>
        <v>1</v>
      </c>
    </row>
    <row r="184" spans="1:75" x14ac:dyDescent="0.35">
      <c r="A184" t="s">
        <v>193</v>
      </c>
      <c r="B184" t="s">
        <v>194</v>
      </c>
      <c r="C184" t="str">
        <f t="shared" si="4"/>
        <v>Ciudad de Gurgaon</v>
      </c>
      <c r="D184" s="1">
        <f t="shared" si="5"/>
        <v>0</v>
      </c>
      <c r="E184" s="1">
        <v>6593</v>
      </c>
      <c r="F184" t="s">
        <v>86</v>
      </c>
      <c r="G184" t="s">
        <v>83</v>
      </c>
      <c r="H184">
        <v>0</v>
      </c>
      <c r="P184">
        <v>2</v>
      </c>
      <c r="Q184" t="str">
        <f>IF(Flats_Data_limpia[[#This Row],[BHK]]&gt;=3,"plurifamiliar","unifamiliar")</f>
        <v>unifamiliar</v>
      </c>
      <c r="T184">
        <v>0</v>
      </c>
      <c r="U184">
        <v>0</v>
      </c>
      <c r="V184">
        <v>0</v>
      </c>
      <c r="W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t="s">
        <v>79</v>
      </c>
      <c r="BT184">
        <v>6593</v>
      </c>
      <c r="BU184">
        <f>SUM(Flats_Data_limpia[[#This Row],[AC]:[Bed]])</f>
        <v>0</v>
      </c>
      <c r="BV184">
        <f>SUM(Flats_Data_limpia[[#This Row],[Servant_Room]:[gym]])</f>
        <v>0</v>
      </c>
      <c r="BW184">
        <f>SUM(Flats_Data_limpia[[#This Row],[Hospital]:[Hotel]])</f>
        <v>0</v>
      </c>
    </row>
    <row r="185" spans="1:75" x14ac:dyDescent="0.35">
      <c r="A185" t="s">
        <v>195</v>
      </c>
      <c r="B185" t="s">
        <v>196</v>
      </c>
      <c r="C185" t="str">
        <f t="shared" si="4"/>
        <v>Ciudad de Gurgaon</v>
      </c>
      <c r="D185" s="1">
        <f t="shared" si="5"/>
        <v>222000.00000000003</v>
      </c>
      <c r="E185" s="1">
        <v>10596</v>
      </c>
      <c r="F185" t="s">
        <v>82</v>
      </c>
      <c r="G185" t="s">
        <v>78</v>
      </c>
      <c r="H185">
        <v>47</v>
      </c>
      <c r="I185">
        <v>2.09513023782559E-2</v>
      </c>
      <c r="L185">
        <v>2095</v>
      </c>
      <c r="M185">
        <v>3</v>
      </c>
      <c r="N185">
        <v>3</v>
      </c>
      <c r="O185">
        <v>3</v>
      </c>
      <c r="P185">
        <v>3</v>
      </c>
      <c r="Q185" t="str">
        <f>IF(Flats_Data_limpia[[#This Row],[BHK]]&gt;=3,"plurifamiliar","unifamiliar")</f>
        <v>plurifamiliar</v>
      </c>
      <c r="R185">
        <v>26</v>
      </c>
      <c r="S185">
        <v>20</v>
      </c>
      <c r="T185">
        <v>1</v>
      </c>
      <c r="U185">
        <v>0</v>
      </c>
      <c r="V185">
        <v>0</v>
      </c>
      <c r="W185">
        <v>0</v>
      </c>
      <c r="X185">
        <v>0</v>
      </c>
      <c r="Y185">
        <v>0</v>
      </c>
      <c r="Z185">
        <v>1</v>
      </c>
      <c r="AA185">
        <v>0</v>
      </c>
      <c r="AB185">
        <v>0</v>
      </c>
      <c r="AC185">
        <v>1</v>
      </c>
      <c r="AD185">
        <v>1</v>
      </c>
      <c r="AE185">
        <v>1</v>
      </c>
      <c r="AF185">
        <v>1</v>
      </c>
      <c r="AG185">
        <v>1</v>
      </c>
      <c r="AH185">
        <v>1</v>
      </c>
      <c r="AI185">
        <v>1</v>
      </c>
      <c r="AJ185">
        <v>1</v>
      </c>
      <c r="AK185">
        <v>1</v>
      </c>
      <c r="AL185">
        <v>1</v>
      </c>
      <c r="AM185">
        <v>1</v>
      </c>
      <c r="AN185">
        <v>1</v>
      </c>
      <c r="AO185">
        <v>0</v>
      </c>
      <c r="AP185">
        <v>0</v>
      </c>
      <c r="AQ185">
        <v>1</v>
      </c>
      <c r="AR185">
        <v>1</v>
      </c>
      <c r="AS185">
        <v>1</v>
      </c>
      <c r="AT185">
        <v>1</v>
      </c>
      <c r="AU185">
        <v>0</v>
      </c>
      <c r="AV185">
        <v>0</v>
      </c>
      <c r="AW185">
        <v>1</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t="s">
        <v>79</v>
      </c>
      <c r="BS185">
        <v>222.00000000000003</v>
      </c>
      <c r="BT185">
        <v>10596</v>
      </c>
      <c r="BU185">
        <f>SUM(Flats_Data_limpia[[#This Row],[AC]:[Bed]])</f>
        <v>0</v>
      </c>
      <c r="BV185">
        <f>SUM(Flats_Data_limpia[[#This Row],[Servant_Room]:[gym]])</f>
        <v>13</v>
      </c>
      <c r="BW185">
        <f>SUM(Flats_Data_limpia[[#This Row],[Hospital]:[Hotel]])</f>
        <v>5</v>
      </c>
    </row>
    <row r="186" spans="1:75" x14ac:dyDescent="0.35">
      <c r="A186" t="s">
        <v>195</v>
      </c>
      <c r="B186" t="s">
        <v>196</v>
      </c>
      <c r="C186" t="str">
        <f t="shared" si="4"/>
        <v>Ciudad de Gurgaon</v>
      </c>
      <c r="D186" s="1">
        <f t="shared" si="5"/>
        <v>175000</v>
      </c>
      <c r="E186" s="1">
        <v>10028</v>
      </c>
      <c r="F186" t="s">
        <v>103</v>
      </c>
      <c r="G186" t="s">
        <v>78</v>
      </c>
      <c r="H186">
        <v>28</v>
      </c>
      <c r="I186">
        <v>1.7451136816912599E-2</v>
      </c>
      <c r="J186">
        <v>1250</v>
      </c>
      <c r="K186">
        <v>1550</v>
      </c>
      <c r="L186">
        <v>1745</v>
      </c>
      <c r="M186">
        <v>3</v>
      </c>
      <c r="N186">
        <v>3</v>
      </c>
      <c r="O186">
        <v>3</v>
      </c>
      <c r="P186">
        <v>3</v>
      </c>
      <c r="Q186" t="str">
        <f>IF(Flats_Data_limpia[[#This Row],[BHK]]&gt;=3,"plurifamiliar","unifamiliar")</f>
        <v>plurifamiliar</v>
      </c>
      <c r="R186">
        <v>25</v>
      </c>
      <c r="S186">
        <v>10</v>
      </c>
      <c r="T186">
        <v>0</v>
      </c>
      <c r="U186">
        <v>0</v>
      </c>
      <c r="V186">
        <v>1</v>
      </c>
      <c r="W186">
        <v>0</v>
      </c>
      <c r="X186">
        <v>0</v>
      </c>
      <c r="Y186">
        <v>0</v>
      </c>
      <c r="Z186">
        <v>1</v>
      </c>
      <c r="AA186">
        <v>0</v>
      </c>
      <c r="AB186">
        <v>0</v>
      </c>
      <c r="AC186">
        <v>0</v>
      </c>
      <c r="AD186">
        <v>1</v>
      </c>
      <c r="AE186">
        <v>0</v>
      </c>
      <c r="AF186">
        <v>1</v>
      </c>
      <c r="AG186">
        <v>1</v>
      </c>
      <c r="AH186">
        <v>1</v>
      </c>
      <c r="AI186">
        <v>1</v>
      </c>
      <c r="AJ186">
        <v>1</v>
      </c>
      <c r="AK186">
        <v>1</v>
      </c>
      <c r="AL186">
        <v>0</v>
      </c>
      <c r="AM186">
        <v>0</v>
      </c>
      <c r="AN186">
        <v>0</v>
      </c>
      <c r="AO186">
        <v>0</v>
      </c>
      <c r="AP186">
        <v>0</v>
      </c>
      <c r="AQ186">
        <v>1</v>
      </c>
      <c r="AR186">
        <v>1</v>
      </c>
      <c r="AS186">
        <v>1</v>
      </c>
      <c r="AT186">
        <v>1</v>
      </c>
      <c r="AU186">
        <v>0</v>
      </c>
      <c r="AV186">
        <v>0</v>
      </c>
      <c r="AW186">
        <v>1</v>
      </c>
      <c r="AX186">
        <v>0</v>
      </c>
      <c r="AY186">
        <v>4</v>
      </c>
      <c r="AZ186">
        <v>3</v>
      </c>
      <c r="BA186">
        <v>0</v>
      </c>
      <c r="BB186">
        <v>0</v>
      </c>
      <c r="BC186">
        <v>1</v>
      </c>
      <c r="BD186">
        <v>7</v>
      </c>
      <c r="BE186">
        <v>0</v>
      </c>
      <c r="BF186">
        <v>1</v>
      </c>
      <c r="BG186">
        <v>0</v>
      </c>
      <c r="BH186">
        <v>0</v>
      </c>
      <c r="BI186">
        <v>0</v>
      </c>
      <c r="BJ186">
        <v>0</v>
      </c>
      <c r="BK186">
        <v>1</v>
      </c>
      <c r="BL186">
        <v>3</v>
      </c>
      <c r="BM186">
        <v>0</v>
      </c>
      <c r="BN186">
        <v>0</v>
      </c>
      <c r="BO186">
        <v>0</v>
      </c>
      <c r="BP186">
        <v>0</v>
      </c>
      <c r="BQ186">
        <v>2</v>
      </c>
      <c r="BR186" t="s">
        <v>94</v>
      </c>
      <c r="BS186">
        <v>175</v>
      </c>
      <c r="BT186">
        <v>10028</v>
      </c>
      <c r="BU186">
        <f>SUM(Flats_Data_limpia[[#This Row],[AC]:[Bed]])</f>
        <v>20</v>
      </c>
      <c r="BV186">
        <f>SUM(Flats_Data_limpia[[#This Row],[Servant_Room]:[gym]])</f>
        <v>9</v>
      </c>
      <c r="BW186">
        <f>SUM(Flats_Data_limpia[[#This Row],[Hospital]:[Hotel]])</f>
        <v>5</v>
      </c>
    </row>
    <row r="187" spans="1:75" x14ac:dyDescent="0.35">
      <c r="A187" t="s">
        <v>195</v>
      </c>
      <c r="B187" t="s">
        <v>196</v>
      </c>
      <c r="C187" t="str">
        <f t="shared" si="4"/>
        <v>Ciudad de Gurgaon</v>
      </c>
      <c r="D187" s="1">
        <f t="shared" si="5"/>
        <v>215000</v>
      </c>
      <c r="E187" s="1">
        <v>10262</v>
      </c>
      <c r="F187" t="s">
        <v>102</v>
      </c>
      <c r="G187" t="s">
        <v>78</v>
      </c>
      <c r="H187">
        <v>53</v>
      </c>
      <c r="I187">
        <v>2.0951081660494999E-2</v>
      </c>
      <c r="L187">
        <v>2095</v>
      </c>
      <c r="M187">
        <v>3</v>
      </c>
      <c r="N187">
        <v>4</v>
      </c>
      <c r="O187">
        <v>3</v>
      </c>
      <c r="P187">
        <v>3</v>
      </c>
      <c r="Q187" t="str">
        <f>IF(Flats_Data_limpia[[#This Row],[BHK]]&gt;=3,"plurifamiliar","unifamiliar")</f>
        <v>plurifamiliar</v>
      </c>
      <c r="R187">
        <v>20</v>
      </c>
      <c r="S187">
        <v>9</v>
      </c>
      <c r="T187">
        <v>1</v>
      </c>
      <c r="U187">
        <v>0</v>
      </c>
      <c r="V187">
        <v>0</v>
      </c>
      <c r="W187">
        <v>0</v>
      </c>
      <c r="X187">
        <v>0</v>
      </c>
      <c r="Y187">
        <v>1</v>
      </c>
      <c r="Z187">
        <v>1</v>
      </c>
      <c r="AA187">
        <v>1</v>
      </c>
      <c r="AB187">
        <v>0</v>
      </c>
      <c r="AC187">
        <v>1</v>
      </c>
      <c r="AD187">
        <v>1</v>
      </c>
      <c r="AE187">
        <v>1</v>
      </c>
      <c r="AF187">
        <v>1</v>
      </c>
      <c r="AG187">
        <v>1</v>
      </c>
      <c r="AH187">
        <v>1</v>
      </c>
      <c r="AI187">
        <v>1</v>
      </c>
      <c r="AJ187">
        <v>0</v>
      </c>
      <c r="AK187">
        <v>1</v>
      </c>
      <c r="AL187">
        <v>1</v>
      </c>
      <c r="AM187">
        <v>1</v>
      </c>
      <c r="AN187">
        <v>1</v>
      </c>
      <c r="AO187">
        <v>0</v>
      </c>
      <c r="AP187">
        <v>0</v>
      </c>
      <c r="AQ187">
        <v>1</v>
      </c>
      <c r="AR187">
        <v>1</v>
      </c>
      <c r="AS187">
        <v>1</v>
      </c>
      <c r="AT187">
        <v>1</v>
      </c>
      <c r="AU187">
        <v>0</v>
      </c>
      <c r="AV187">
        <v>0</v>
      </c>
      <c r="AW187">
        <v>1</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t="s">
        <v>79</v>
      </c>
      <c r="BS187">
        <v>215</v>
      </c>
      <c r="BT187">
        <v>10262</v>
      </c>
      <c r="BU187">
        <f>SUM(Flats_Data_limpia[[#This Row],[AC]:[Bed]])</f>
        <v>0</v>
      </c>
      <c r="BV187">
        <f>SUM(Flats_Data_limpia[[#This Row],[Servant_Room]:[gym]])</f>
        <v>14</v>
      </c>
      <c r="BW187">
        <f>SUM(Flats_Data_limpia[[#This Row],[Hospital]:[Hotel]])</f>
        <v>5</v>
      </c>
    </row>
    <row r="188" spans="1:75" x14ac:dyDescent="0.35">
      <c r="A188" t="s">
        <v>195</v>
      </c>
      <c r="B188" t="s">
        <v>196</v>
      </c>
      <c r="C188" t="str">
        <f t="shared" si="4"/>
        <v>Ciudad de Gurgaon</v>
      </c>
      <c r="D188" s="1">
        <f t="shared" si="5"/>
        <v>168000</v>
      </c>
      <c r="E188" s="1">
        <v>9627</v>
      </c>
      <c r="F188" t="s">
        <v>103</v>
      </c>
      <c r="G188" t="s">
        <v>78</v>
      </c>
      <c r="H188">
        <v>56</v>
      </c>
      <c r="I188">
        <v>1.7450919289498198E-2</v>
      </c>
      <c r="L188">
        <v>1745</v>
      </c>
      <c r="M188">
        <v>3</v>
      </c>
      <c r="N188">
        <v>3</v>
      </c>
      <c r="O188">
        <v>3</v>
      </c>
      <c r="P188">
        <v>3</v>
      </c>
      <c r="Q188" t="str">
        <f>IF(Flats_Data_limpia[[#This Row],[BHK]]&gt;=3,"plurifamiliar","unifamiliar")</f>
        <v>plurifamiliar</v>
      </c>
      <c r="R188">
        <v>20</v>
      </c>
      <c r="S188">
        <v>8</v>
      </c>
      <c r="T188">
        <v>0</v>
      </c>
      <c r="U188">
        <v>0</v>
      </c>
      <c r="V188">
        <v>0</v>
      </c>
      <c r="W188">
        <v>0</v>
      </c>
      <c r="X188">
        <v>0</v>
      </c>
      <c r="Y188">
        <v>0</v>
      </c>
      <c r="Z188">
        <v>1</v>
      </c>
      <c r="AA188">
        <v>1</v>
      </c>
      <c r="AB188">
        <v>1</v>
      </c>
      <c r="AC188">
        <v>1</v>
      </c>
      <c r="AD188">
        <v>1</v>
      </c>
      <c r="AE188">
        <v>1</v>
      </c>
      <c r="AF188">
        <v>1</v>
      </c>
      <c r="AG188">
        <v>1</v>
      </c>
      <c r="AH188">
        <v>1</v>
      </c>
      <c r="AI188">
        <v>1</v>
      </c>
      <c r="AJ188">
        <v>1</v>
      </c>
      <c r="AK188">
        <v>1</v>
      </c>
      <c r="AL188">
        <v>1</v>
      </c>
      <c r="AM188">
        <v>1</v>
      </c>
      <c r="AN188">
        <v>1</v>
      </c>
      <c r="AO188">
        <v>0</v>
      </c>
      <c r="AP188">
        <v>0</v>
      </c>
      <c r="AQ188">
        <v>1</v>
      </c>
      <c r="AR188">
        <v>1</v>
      </c>
      <c r="AS188">
        <v>1</v>
      </c>
      <c r="AT188">
        <v>1</v>
      </c>
      <c r="AU188">
        <v>0</v>
      </c>
      <c r="AV188">
        <v>0</v>
      </c>
      <c r="AW188">
        <v>1</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t="s">
        <v>79</v>
      </c>
      <c r="BS188">
        <v>168</v>
      </c>
      <c r="BT188">
        <v>9627</v>
      </c>
      <c r="BU188">
        <f>SUM(Flats_Data_limpia[[#This Row],[AC]:[Bed]])</f>
        <v>0</v>
      </c>
      <c r="BV188">
        <f>SUM(Flats_Data_limpia[[#This Row],[Servant_Room]:[gym]])</f>
        <v>14</v>
      </c>
      <c r="BW188">
        <f>SUM(Flats_Data_limpia[[#This Row],[Hospital]:[Hotel]])</f>
        <v>5</v>
      </c>
    </row>
    <row r="189" spans="1:75" x14ac:dyDescent="0.35">
      <c r="A189" t="s">
        <v>195</v>
      </c>
      <c r="B189" t="s">
        <v>196</v>
      </c>
      <c r="C189" t="str">
        <f t="shared" si="4"/>
        <v>Ciudad de Gurgaon</v>
      </c>
      <c r="D189" s="1">
        <f t="shared" si="5"/>
        <v>170000</v>
      </c>
      <c r="E189" s="1">
        <v>9742</v>
      </c>
      <c r="F189" t="s">
        <v>101</v>
      </c>
      <c r="G189" t="s">
        <v>87</v>
      </c>
      <c r="H189">
        <v>28</v>
      </c>
      <c r="I189">
        <v>1.74502155614863E-2</v>
      </c>
      <c r="J189">
        <v>1250</v>
      </c>
      <c r="K189">
        <v>1550</v>
      </c>
      <c r="L189">
        <v>1745</v>
      </c>
      <c r="M189">
        <v>3</v>
      </c>
      <c r="N189">
        <v>3</v>
      </c>
      <c r="O189">
        <v>3</v>
      </c>
      <c r="P189">
        <v>3</v>
      </c>
      <c r="Q189" t="str">
        <f>IF(Flats_Data_limpia[[#This Row],[BHK]]&gt;=3,"plurifamiliar","unifamiliar")</f>
        <v>plurifamiliar</v>
      </c>
      <c r="R189">
        <v>22</v>
      </c>
      <c r="S189">
        <v>21</v>
      </c>
      <c r="T189">
        <v>0</v>
      </c>
      <c r="U189">
        <v>0</v>
      </c>
      <c r="V189">
        <v>0</v>
      </c>
      <c r="W189">
        <v>0</v>
      </c>
      <c r="X189">
        <v>0</v>
      </c>
      <c r="Y189">
        <v>0</v>
      </c>
      <c r="Z189">
        <v>1</v>
      </c>
      <c r="AA189">
        <v>0</v>
      </c>
      <c r="AB189">
        <v>0</v>
      </c>
      <c r="AC189">
        <v>0</v>
      </c>
      <c r="AD189">
        <v>1</v>
      </c>
      <c r="AE189">
        <v>0</v>
      </c>
      <c r="AF189">
        <v>1</v>
      </c>
      <c r="AG189">
        <v>1</v>
      </c>
      <c r="AH189">
        <v>1</v>
      </c>
      <c r="AI189">
        <v>1</v>
      </c>
      <c r="AJ189">
        <v>1</v>
      </c>
      <c r="AK189">
        <v>1</v>
      </c>
      <c r="AL189">
        <v>0</v>
      </c>
      <c r="AM189">
        <v>0</v>
      </c>
      <c r="AN189">
        <v>0</v>
      </c>
      <c r="AO189">
        <v>0</v>
      </c>
      <c r="AP189">
        <v>0</v>
      </c>
      <c r="AQ189">
        <v>1</v>
      </c>
      <c r="AR189">
        <v>1</v>
      </c>
      <c r="AS189">
        <v>1</v>
      </c>
      <c r="AT189">
        <v>1</v>
      </c>
      <c r="AU189">
        <v>0</v>
      </c>
      <c r="AV189">
        <v>0</v>
      </c>
      <c r="AW189">
        <v>1</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t="s">
        <v>79</v>
      </c>
      <c r="BS189">
        <v>170</v>
      </c>
      <c r="BT189">
        <v>9742</v>
      </c>
      <c r="BU189">
        <f>SUM(Flats_Data_limpia[[#This Row],[AC]:[Bed]])</f>
        <v>0</v>
      </c>
      <c r="BV189">
        <f>SUM(Flats_Data_limpia[[#This Row],[Servant_Room]:[gym]])</f>
        <v>8</v>
      </c>
      <c r="BW189">
        <f>SUM(Flats_Data_limpia[[#This Row],[Hospital]:[Hotel]])</f>
        <v>5</v>
      </c>
    </row>
    <row r="190" spans="1:75" x14ac:dyDescent="0.35">
      <c r="A190" t="s">
        <v>195</v>
      </c>
      <c r="B190" t="s">
        <v>196</v>
      </c>
      <c r="C190" t="str">
        <f t="shared" si="4"/>
        <v>Ciudad de Gurgaon</v>
      </c>
      <c r="D190" s="1">
        <f t="shared" si="5"/>
        <v>160000</v>
      </c>
      <c r="E190" s="1">
        <v>9169</v>
      </c>
      <c r="F190" t="s">
        <v>102</v>
      </c>
      <c r="G190" t="s">
        <v>78</v>
      </c>
      <c r="H190">
        <v>33</v>
      </c>
      <c r="I190">
        <v>1.7450103609990102E-2</v>
      </c>
      <c r="K190">
        <v>1550</v>
      </c>
      <c r="L190">
        <v>1745</v>
      </c>
      <c r="M190">
        <v>3</v>
      </c>
      <c r="N190">
        <v>3</v>
      </c>
      <c r="O190">
        <v>3</v>
      </c>
      <c r="P190">
        <v>3</v>
      </c>
      <c r="Q190" t="str">
        <f>IF(Flats_Data_limpia[[#This Row],[BHK]]&gt;=3,"plurifamiliar","unifamiliar")</f>
        <v>plurifamiliar</v>
      </c>
      <c r="R190">
        <v>20</v>
      </c>
      <c r="S190">
        <v>10</v>
      </c>
      <c r="T190">
        <v>0</v>
      </c>
      <c r="U190">
        <v>0</v>
      </c>
      <c r="V190">
        <v>0</v>
      </c>
      <c r="W190">
        <v>0</v>
      </c>
      <c r="X190">
        <v>0</v>
      </c>
      <c r="Y190">
        <v>1</v>
      </c>
      <c r="Z190">
        <v>1</v>
      </c>
      <c r="AA190">
        <v>0</v>
      </c>
      <c r="AB190">
        <v>0</v>
      </c>
      <c r="AC190">
        <v>1</v>
      </c>
      <c r="AD190">
        <v>1</v>
      </c>
      <c r="AE190">
        <v>1</v>
      </c>
      <c r="AF190">
        <v>0</v>
      </c>
      <c r="AG190">
        <v>0</v>
      </c>
      <c r="AH190">
        <v>0</v>
      </c>
      <c r="AI190">
        <v>1</v>
      </c>
      <c r="AJ190">
        <v>0</v>
      </c>
      <c r="AK190">
        <v>1</v>
      </c>
      <c r="AL190">
        <v>1</v>
      </c>
      <c r="AM190">
        <v>1</v>
      </c>
      <c r="AN190">
        <v>1</v>
      </c>
      <c r="AO190">
        <v>0</v>
      </c>
      <c r="AP190">
        <v>0</v>
      </c>
      <c r="AQ190">
        <v>1</v>
      </c>
      <c r="AR190">
        <v>1</v>
      </c>
      <c r="AS190">
        <v>1</v>
      </c>
      <c r="AT190">
        <v>1</v>
      </c>
      <c r="AU190">
        <v>0</v>
      </c>
      <c r="AV190">
        <v>0</v>
      </c>
      <c r="AW190">
        <v>1</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t="s">
        <v>79</v>
      </c>
      <c r="BS190">
        <v>160</v>
      </c>
      <c r="BT190">
        <v>9169</v>
      </c>
      <c r="BU190">
        <f>SUM(Flats_Data_limpia[[#This Row],[AC]:[Bed]])</f>
        <v>0</v>
      </c>
      <c r="BV190">
        <f>SUM(Flats_Data_limpia[[#This Row],[Servant_Room]:[gym]])</f>
        <v>9</v>
      </c>
      <c r="BW190">
        <f>SUM(Flats_Data_limpia[[#This Row],[Hospital]:[Hotel]])</f>
        <v>5</v>
      </c>
    </row>
    <row r="191" spans="1:75" x14ac:dyDescent="0.35">
      <c r="A191" t="s">
        <v>195</v>
      </c>
      <c r="B191" t="s">
        <v>196</v>
      </c>
      <c r="C191" t="str">
        <f t="shared" si="4"/>
        <v>Ciudad de Gurgaon</v>
      </c>
      <c r="D191" s="1">
        <f t="shared" si="5"/>
        <v>165000</v>
      </c>
      <c r="E191" s="1">
        <v>10645</v>
      </c>
      <c r="F191" t="s">
        <v>82</v>
      </c>
      <c r="G191" t="s">
        <v>78</v>
      </c>
      <c r="H191">
        <v>62</v>
      </c>
      <c r="I191">
        <v>1.55002348520432E-2</v>
      </c>
      <c r="J191">
        <v>1550</v>
      </c>
      <c r="K191">
        <v>1650</v>
      </c>
      <c r="L191">
        <v>1745</v>
      </c>
      <c r="M191">
        <v>3</v>
      </c>
      <c r="N191">
        <v>3</v>
      </c>
      <c r="O191">
        <v>3</v>
      </c>
      <c r="P191">
        <v>3</v>
      </c>
      <c r="Q191" t="str">
        <f>IF(Flats_Data_limpia[[#This Row],[BHK]]&gt;=3,"plurifamiliar","unifamiliar")</f>
        <v>plurifamiliar</v>
      </c>
      <c r="R191">
        <v>24</v>
      </c>
      <c r="S191">
        <v>19</v>
      </c>
      <c r="T191">
        <v>0</v>
      </c>
      <c r="U191">
        <v>0</v>
      </c>
      <c r="V191">
        <v>0</v>
      </c>
      <c r="W191">
        <v>1</v>
      </c>
      <c r="X191">
        <v>1</v>
      </c>
      <c r="Y191">
        <v>1</v>
      </c>
      <c r="Z191">
        <v>1</v>
      </c>
      <c r="AA191">
        <v>0</v>
      </c>
      <c r="AB191">
        <v>1</v>
      </c>
      <c r="AC191">
        <v>1</v>
      </c>
      <c r="AD191">
        <v>1</v>
      </c>
      <c r="AE191">
        <v>1</v>
      </c>
      <c r="AF191">
        <v>1</v>
      </c>
      <c r="AG191">
        <v>1</v>
      </c>
      <c r="AH191">
        <v>1</v>
      </c>
      <c r="AI191">
        <v>1</v>
      </c>
      <c r="AJ191">
        <v>1</v>
      </c>
      <c r="AK191">
        <v>1</v>
      </c>
      <c r="AL191">
        <v>1</v>
      </c>
      <c r="AM191">
        <v>1</v>
      </c>
      <c r="AN191">
        <v>1</v>
      </c>
      <c r="AO191">
        <v>0</v>
      </c>
      <c r="AP191">
        <v>0</v>
      </c>
      <c r="AQ191">
        <v>1</v>
      </c>
      <c r="AR191">
        <v>1</v>
      </c>
      <c r="AS191">
        <v>1</v>
      </c>
      <c r="AT191">
        <v>1</v>
      </c>
      <c r="AU191">
        <v>0</v>
      </c>
      <c r="AV191">
        <v>0</v>
      </c>
      <c r="AW191">
        <v>1</v>
      </c>
      <c r="AX191">
        <v>0</v>
      </c>
      <c r="AY191">
        <v>4</v>
      </c>
      <c r="AZ191">
        <v>3</v>
      </c>
      <c r="BA191">
        <v>0</v>
      </c>
      <c r="BB191">
        <v>0</v>
      </c>
      <c r="BC191">
        <v>0</v>
      </c>
      <c r="BD191">
        <v>0</v>
      </c>
      <c r="BE191">
        <v>0</v>
      </c>
      <c r="BF191">
        <v>1</v>
      </c>
      <c r="BG191">
        <v>0</v>
      </c>
      <c r="BH191">
        <v>0</v>
      </c>
      <c r="BI191">
        <v>0</v>
      </c>
      <c r="BJ191">
        <v>0</v>
      </c>
      <c r="BK191">
        <v>0</v>
      </c>
      <c r="BL191">
        <v>0</v>
      </c>
      <c r="BM191">
        <v>0</v>
      </c>
      <c r="BN191">
        <v>0</v>
      </c>
      <c r="BO191">
        <v>0</v>
      </c>
      <c r="BP191">
        <v>0</v>
      </c>
      <c r="BQ191">
        <v>2</v>
      </c>
      <c r="BR191" t="s">
        <v>94</v>
      </c>
      <c r="BS191">
        <v>165</v>
      </c>
      <c r="BT191">
        <v>10645</v>
      </c>
      <c r="BU191">
        <f>SUM(Flats_Data_limpia[[#This Row],[AC]:[Bed]])</f>
        <v>8</v>
      </c>
      <c r="BV191">
        <f>SUM(Flats_Data_limpia[[#This Row],[Servant_Room]:[gym]])</f>
        <v>16</v>
      </c>
      <c r="BW191">
        <f>SUM(Flats_Data_limpia[[#This Row],[Hospital]:[Hotel]])</f>
        <v>5</v>
      </c>
    </row>
    <row r="192" spans="1:75" x14ac:dyDescent="0.35">
      <c r="A192" t="s">
        <v>195</v>
      </c>
      <c r="B192" t="s">
        <v>196</v>
      </c>
      <c r="C192" t="str">
        <f t="shared" si="4"/>
        <v>Ciudad de Gurgaon</v>
      </c>
      <c r="D192" s="1">
        <f t="shared" si="5"/>
        <v>295000</v>
      </c>
      <c r="E192" s="1">
        <v>10350</v>
      </c>
      <c r="F192" t="s">
        <v>106</v>
      </c>
      <c r="G192" t="s">
        <v>78</v>
      </c>
      <c r="H192">
        <v>62</v>
      </c>
      <c r="I192">
        <v>2.85024154589371E-2</v>
      </c>
      <c r="J192">
        <v>2850</v>
      </c>
      <c r="K192">
        <v>3150</v>
      </c>
      <c r="M192">
        <v>4</v>
      </c>
      <c r="N192">
        <v>4</v>
      </c>
      <c r="O192">
        <v>3</v>
      </c>
      <c r="P192">
        <v>4</v>
      </c>
      <c r="Q192" t="str">
        <f>IF(Flats_Data_limpia[[#This Row],[BHK]]&gt;=3,"plurifamiliar","unifamiliar")</f>
        <v>plurifamiliar</v>
      </c>
      <c r="R192">
        <v>34</v>
      </c>
      <c r="S192">
        <v>7</v>
      </c>
      <c r="T192">
        <v>1</v>
      </c>
      <c r="U192">
        <v>0</v>
      </c>
      <c r="V192">
        <v>0</v>
      </c>
      <c r="W192">
        <v>1</v>
      </c>
      <c r="X192">
        <v>1</v>
      </c>
      <c r="Y192">
        <v>1</v>
      </c>
      <c r="Z192">
        <v>1</v>
      </c>
      <c r="AA192">
        <v>0</v>
      </c>
      <c r="AB192">
        <v>1</v>
      </c>
      <c r="AC192">
        <v>1</v>
      </c>
      <c r="AD192">
        <v>1</v>
      </c>
      <c r="AE192">
        <v>1</v>
      </c>
      <c r="AF192">
        <v>1</v>
      </c>
      <c r="AG192">
        <v>1</v>
      </c>
      <c r="AH192">
        <v>1</v>
      </c>
      <c r="AI192">
        <v>1</v>
      </c>
      <c r="AJ192">
        <v>1</v>
      </c>
      <c r="AK192">
        <v>1</v>
      </c>
      <c r="AL192">
        <v>1</v>
      </c>
      <c r="AM192">
        <v>1</v>
      </c>
      <c r="AN192">
        <v>1</v>
      </c>
      <c r="AO192">
        <v>0</v>
      </c>
      <c r="AP192">
        <v>0</v>
      </c>
      <c r="AQ192">
        <v>1</v>
      </c>
      <c r="AR192">
        <v>1</v>
      </c>
      <c r="AS192">
        <v>1</v>
      </c>
      <c r="AT192">
        <v>1</v>
      </c>
      <c r="AU192">
        <v>0</v>
      </c>
      <c r="AV192">
        <v>0</v>
      </c>
      <c r="AW192">
        <v>1</v>
      </c>
      <c r="AX192">
        <v>0</v>
      </c>
      <c r="AY192">
        <v>5</v>
      </c>
      <c r="AZ192">
        <v>4</v>
      </c>
      <c r="BA192">
        <v>0</v>
      </c>
      <c r="BB192">
        <v>0</v>
      </c>
      <c r="BC192">
        <v>0</v>
      </c>
      <c r="BD192">
        <v>0</v>
      </c>
      <c r="BE192">
        <v>0</v>
      </c>
      <c r="BF192">
        <v>1</v>
      </c>
      <c r="BG192">
        <v>0</v>
      </c>
      <c r="BH192">
        <v>0</v>
      </c>
      <c r="BI192">
        <v>0</v>
      </c>
      <c r="BJ192">
        <v>0</v>
      </c>
      <c r="BK192">
        <v>0</v>
      </c>
      <c r="BL192">
        <v>0</v>
      </c>
      <c r="BM192">
        <v>0</v>
      </c>
      <c r="BN192">
        <v>0</v>
      </c>
      <c r="BO192">
        <v>0</v>
      </c>
      <c r="BP192">
        <v>0</v>
      </c>
      <c r="BQ192">
        <v>2</v>
      </c>
      <c r="BR192" t="s">
        <v>94</v>
      </c>
      <c r="BS192">
        <v>295</v>
      </c>
      <c r="BT192">
        <v>10350</v>
      </c>
      <c r="BU192">
        <f>SUM(Flats_Data_limpia[[#This Row],[AC]:[Bed]])</f>
        <v>10</v>
      </c>
      <c r="BV192">
        <f>SUM(Flats_Data_limpia[[#This Row],[Servant_Room]:[gym]])</f>
        <v>17</v>
      </c>
      <c r="BW192">
        <f>SUM(Flats_Data_limpia[[#This Row],[Hospital]:[Hotel]])</f>
        <v>5</v>
      </c>
    </row>
    <row r="193" spans="1:75" x14ac:dyDescent="0.35">
      <c r="A193" t="s">
        <v>195</v>
      </c>
      <c r="B193" t="s">
        <v>196</v>
      </c>
      <c r="C193" t="str">
        <f t="shared" si="4"/>
        <v>Ciudad de Gurgaon</v>
      </c>
      <c r="D193" s="1">
        <f t="shared" si="5"/>
        <v>220000.00000000003</v>
      </c>
      <c r="E193" s="1">
        <v>10023</v>
      </c>
      <c r="F193" t="s">
        <v>103</v>
      </c>
      <c r="G193" t="s">
        <v>78</v>
      </c>
      <c r="H193">
        <v>53</v>
      </c>
      <c r="I193">
        <v>2.1949516112940201E-2</v>
      </c>
      <c r="K193">
        <v>1860</v>
      </c>
      <c r="L193">
        <v>2095</v>
      </c>
      <c r="M193">
        <v>3</v>
      </c>
      <c r="N193">
        <v>4</v>
      </c>
      <c r="O193">
        <v>3</v>
      </c>
      <c r="P193">
        <v>3</v>
      </c>
      <c r="Q193" t="str">
        <f>IF(Flats_Data_limpia[[#This Row],[BHK]]&gt;=3,"plurifamiliar","unifamiliar")</f>
        <v>plurifamiliar</v>
      </c>
      <c r="R193">
        <v>24</v>
      </c>
      <c r="S193">
        <v>8</v>
      </c>
      <c r="T193">
        <v>1</v>
      </c>
      <c r="U193">
        <v>0</v>
      </c>
      <c r="V193">
        <v>0</v>
      </c>
      <c r="W193">
        <v>0</v>
      </c>
      <c r="X193">
        <v>1</v>
      </c>
      <c r="Y193">
        <v>1</v>
      </c>
      <c r="Z193">
        <v>1</v>
      </c>
      <c r="AA193">
        <v>0</v>
      </c>
      <c r="AB193">
        <v>0</v>
      </c>
      <c r="AC193">
        <v>1</v>
      </c>
      <c r="AD193">
        <v>1</v>
      </c>
      <c r="AE193">
        <v>1</v>
      </c>
      <c r="AF193">
        <v>1</v>
      </c>
      <c r="AG193">
        <v>1</v>
      </c>
      <c r="AH193">
        <v>1</v>
      </c>
      <c r="AI193">
        <v>1</v>
      </c>
      <c r="AJ193">
        <v>1</v>
      </c>
      <c r="AK193">
        <v>1</v>
      </c>
      <c r="AL193">
        <v>1</v>
      </c>
      <c r="AM193">
        <v>1</v>
      </c>
      <c r="AN193">
        <v>1</v>
      </c>
      <c r="AO193">
        <v>0</v>
      </c>
      <c r="AP193">
        <v>0</v>
      </c>
      <c r="AQ193">
        <v>1</v>
      </c>
      <c r="AR193">
        <v>1</v>
      </c>
      <c r="AS193">
        <v>1</v>
      </c>
      <c r="AT193">
        <v>1</v>
      </c>
      <c r="AU193">
        <v>0</v>
      </c>
      <c r="AV193">
        <v>0</v>
      </c>
      <c r="AW193">
        <v>1</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t="s">
        <v>79</v>
      </c>
      <c r="BS193">
        <v>220.00000000000003</v>
      </c>
      <c r="BT193">
        <v>10023</v>
      </c>
      <c r="BU193">
        <f>SUM(Flats_Data_limpia[[#This Row],[AC]:[Bed]])</f>
        <v>0</v>
      </c>
      <c r="BV193">
        <f>SUM(Flats_Data_limpia[[#This Row],[Servant_Room]:[gym]])</f>
        <v>15</v>
      </c>
      <c r="BW193">
        <f>SUM(Flats_Data_limpia[[#This Row],[Hospital]:[Hotel]])</f>
        <v>5</v>
      </c>
    </row>
    <row r="194" spans="1:75" x14ac:dyDescent="0.35">
      <c r="A194" t="s">
        <v>195</v>
      </c>
      <c r="B194" t="s">
        <v>196</v>
      </c>
      <c r="C194" t="str">
        <f t="shared" ref="C194:C257" si="6">IFERROR(IF(SEARCH("Gurgaon",B194)&gt;0,"Ciudad de Gurgaon","Distrito de Gurgaon"),"Distrito de Gurgaon")</f>
        <v>Ciudad de Gurgaon</v>
      </c>
      <c r="D194" s="1">
        <f t="shared" ref="D194:D257" si="7">BS194*100000*0.01</f>
        <v>220000.00000000003</v>
      </c>
      <c r="E194" s="1">
        <v>10501</v>
      </c>
      <c r="F194" t="s">
        <v>101</v>
      </c>
      <c r="G194" t="s">
        <v>78</v>
      </c>
      <c r="H194">
        <v>53</v>
      </c>
      <c r="I194">
        <v>2.0950385677554501E-2</v>
      </c>
      <c r="K194">
        <v>1860</v>
      </c>
      <c r="L194">
        <v>2095</v>
      </c>
      <c r="M194">
        <v>3</v>
      </c>
      <c r="N194">
        <v>4</v>
      </c>
      <c r="O194">
        <v>3</v>
      </c>
      <c r="P194">
        <v>3</v>
      </c>
      <c r="Q194" t="str">
        <f>IF(Flats_Data_limpia[[#This Row],[BHK]]&gt;=3,"plurifamiliar","unifamiliar")</f>
        <v>plurifamiliar</v>
      </c>
      <c r="R194">
        <v>21</v>
      </c>
      <c r="S194">
        <v>13</v>
      </c>
      <c r="T194">
        <v>1</v>
      </c>
      <c r="U194">
        <v>0</v>
      </c>
      <c r="V194">
        <v>0</v>
      </c>
      <c r="W194">
        <v>0</v>
      </c>
      <c r="X194">
        <v>0</v>
      </c>
      <c r="Y194">
        <v>1</v>
      </c>
      <c r="Z194">
        <v>1</v>
      </c>
      <c r="AA194">
        <v>0</v>
      </c>
      <c r="AB194">
        <v>0</v>
      </c>
      <c r="AC194">
        <v>1</v>
      </c>
      <c r="AD194">
        <v>1</v>
      </c>
      <c r="AE194">
        <v>1</v>
      </c>
      <c r="AF194">
        <v>1</v>
      </c>
      <c r="AG194">
        <v>1</v>
      </c>
      <c r="AH194">
        <v>1</v>
      </c>
      <c r="AI194">
        <v>1</v>
      </c>
      <c r="AJ194">
        <v>1</v>
      </c>
      <c r="AK194">
        <v>1</v>
      </c>
      <c r="AL194">
        <v>1</v>
      </c>
      <c r="AM194">
        <v>1</v>
      </c>
      <c r="AN194">
        <v>1</v>
      </c>
      <c r="AO194">
        <v>0</v>
      </c>
      <c r="AP194">
        <v>0</v>
      </c>
      <c r="AQ194">
        <v>1</v>
      </c>
      <c r="AR194">
        <v>1</v>
      </c>
      <c r="AS194">
        <v>1</v>
      </c>
      <c r="AT194">
        <v>1</v>
      </c>
      <c r="AU194">
        <v>0</v>
      </c>
      <c r="AV194">
        <v>0</v>
      </c>
      <c r="AW194">
        <v>1</v>
      </c>
      <c r="AX194">
        <v>0</v>
      </c>
      <c r="AY194">
        <v>4</v>
      </c>
      <c r="AZ194">
        <v>0</v>
      </c>
      <c r="BA194">
        <v>0</v>
      </c>
      <c r="BB194">
        <v>0</v>
      </c>
      <c r="BC194">
        <v>0</v>
      </c>
      <c r="BD194">
        <v>0</v>
      </c>
      <c r="BE194">
        <v>0</v>
      </c>
      <c r="BF194">
        <v>1</v>
      </c>
      <c r="BG194">
        <v>0</v>
      </c>
      <c r="BH194">
        <v>0</v>
      </c>
      <c r="BI194">
        <v>0</v>
      </c>
      <c r="BJ194">
        <v>0</v>
      </c>
      <c r="BK194">
        <v>0</v>
      </c>
      <c r="BL194">
        <v>0</v>
      </c>
      <c r="BM194">
        <v>0</v>
      </c>
      <c r="BN194">
        <v>0</v>
      </c>
      <c r="BO194">
        <v>0</v>
      </c>
      <c r="BP194">
        <v>0</v>
      </c>
      <c r="BQ194">
        <v>2</v>
      </c>
      <c r="BR194" t="s">
        <v>94</v>
      </c>
      <c r="BS194">
        <v>220.00000000000003</v>
      </c>
      <c r="BT194">
        <v>10501</v>
      </c>
      <c r="BU194">
        <f>SUM(Flats_Data_limpia[[#This Row],[AC]:[Bed]])</f>
        <v>5</v>
      </c>
      <c r="BV194">
        <f>SUM(Flats_Data_limpia[[#This Row],[Servant_Room]:[gym]])</f>
        <v>14</v>
      </c>
      <c r="BW194">
        <f>SUM(Flats_Data_limpia[[#This Row],[Hospital]:[Hotel]])</f>
        <v>5</v>
      </c>
    </row>
    <row r="195" spans="1:75" x14ac:dyDescent="0.35">
      <c r="A195" t="s">
        <v>195</v>
      </c>
      <c r="B195" t="s">
        <v>196</v>
      </c>
      <c r="C195" t="str">
        <f t="shared" si="6"/>
        <v>Ciudad de Gurgaon</v>
      </c>
      <c r="D195" s="1">
        <f t="shared" si="7"/>
        <v>170000</v>
      </c>
      <c r="E195" s="1">
        <v>12878</v>
      </c>
      <c r="F195" t="s">
        <v>82</v>
      </c>
      <c r="G195" t="s">
        <v>78</v>
      </c>
      <c r="H195">
        <v>47</v>
      </c>
      <c r="I195">
        <v>1.32008075788165E-2</v>
      </c>
      <c r="J195">
        <v>1320</v>
      </c>
      <c r="K195">
        <v>1550</v>
      </c>
      <c r="L195">
        <v>1745</v>
      </c>
      <c r="M195">
        <v>3</v>
      </c>
      <c r="N195">
        <v>3</v>
      </c>
      <c r="O195">
        <v>3</v>
      </c>
      <c r="P195">
        <v>3</v>
      </c>
      <c r="Q195" t="str">
        <f>IF(Flats_Data_limpia[[#This Row],[BHK]]&gt;=3,"plurifamiliar","unifamiliar")</f>
        <v>plurifamiliar</v>
      </c>
      <c r="R195">
        <v>24</v>
      </c>
      <c r="S195">
        <v>22</v>
      </c>
      <c r="T195">
        <v>0</v>
      </c>
      <c r="U195">
        <v>0</v>
      </c>
      <c r="V195">
        <v>0</v>
      </c>
      <c r="W195">
        <v>0</v>
      </c>
      <c r="X195">
        <v>0</v>
      </c>
      <c r="Y195">
        <v>0</v>
      </c>
      <c r="Z195">
        <v>1</v>
      </c>
      <c r="AA195">
        <v>0</v>
      </c>
      <c r="AB195">
        <v>0</v>
      </c>
      <c r="AC195">
        <v>1</v>
      </c>
      <c r="AD195">
        <v>1</v>
      </c>
      <c r="AE195">
        <v>1</v>
      </c>
      <c r="AF195">
        <v>1</v>
      </c>
      <c r="AG195">
        <v>1</v>
      </c>
      <c r="AH195">
        <v>1</v>
      </c>
      <c r="AI195">
        <v>1</v>
      </c>
      <c r="AJ195">
        <v>0</v>
      </c>
      <c r="AK195">
        <v>0</v>
      </c>
      <c r="AL195">
        <v>1</v>
      </c>
      <c r="AM195">
        <v>1</v>
      </c>
      <c r="AN195">
        <v>1</v>
      </c>
      <c r="AO195">
        <v>0</v>
      </c>
      <c r="AP195">
        <v>0</v>
      </c>
      <c r="AQ195">
        <v>1</v>
      </c>
      <c r="AR195">
        <v>1</v>
      </c>
      <c r="AS195">
        <v>1</v>
      </c>
      <c r="AT195">
        <v>1</v>
      </c>
      <c r="AU195">
        <v>0</v>
      </c>
      <c r="AV195">
        <v>0</v>
      </c>
      <c r="AW195">
        <v>1</v>
      </c>
      <c r="AX195">
        <v>0</v>
      </c>
      <c r="AY195">
        <v>0</v>
      </c>
      <c r="AZ195">
        <v>0</v>
      </c>
      <c r="BA195">
        <v>0</v>
      </c>
      <c r="BB195">
        <v>0</v>
      </c>
      <c r="BC195">
        <v>0</v>
      </c>
      <c r="BD195">
        <v>0</v>
      </c>
      <c r="BE195">
        <v>0</v>
      </c>
      <c r="BF195">
        <v>1</v>
      </c>
      <c r="BG195">
        <v>0</v>
      </c>
      <c r="BH195">
        <v>0</v>
      </c>
      <c r="BI195">
        <v>0</v>
      </c>
      <c r="BJ195">
        <v>0</v>
      </c>
      <c r="BK195">
        <v>0</v>
      </c>
      <c r="BL195">
        <v>0</v>
      </c>
      <c r="BM195">
        <v>0</v>
      </c>
      <c r="BN195">
        <v>0</v>
      </c>
      <c r="BO195">
        <v>0</v>
      </c>
      <c r="BP195">
        <v>0</v>
      </c>
      <c r="BQ195">
        <v>0</v>
      </c>
      <c r="BR195" t="s">
        <v>79</v>
      </c>
      <c r="BS195">
        <v>170</v>
      </c>
      <c r="BT195">
        <v>12878</v>
      </c>
      <c r="BU195">
        <f>SUM(Flats_Data_limpia[[#This Row],[AC]:[Bed]])</f>
        <v>1</v>
      </c>
      <c r="BV195">
        <f>SUM(Flats_Data_limpia[[#This Row],[Servant_Room]:[gym]])</f>
        <v>10</v>
      </c>
      <c r="BW195">
        <f>SUM(Flats_Data_limpia[[#This Row],[Hospital]:[Hotel]])</f>
        <v>5</v>
      </c>
    </row>
    <row r="196" spans="1:75" x14ac:dyDescent="0.35">
      <c r="A196" t="s">
        <v>195</v>
      </c>
      <c r="B196" t="s">
        <v>196</v>
      </c>
      <c r="C196" t="str">
        <f t="shared" si="6"/>
        <v>Ciudad de Gurgaon</v>
      </c>
      <c r="D196" s="1">
        <f t="shared" si="7"/>
        <v>222000.00000000003</v>
      </c>
      <c r="E196" s="1">
        <v>10596</v>
      </c>
      <c r="F196" t="s">
        <v>82</v>
      </c>
      <c r="G196" t="s">
        <v>78</v>
      </c>
      <c r="H196">
        <v>27</v>
      </c>
      <c r="I196">
        <v>2.09513023782559E-2</v>
      </c>
      <c r="K196">
        <v>1860</v>
      </c>
      <c r="L196">
        <v>2095</v>
      </c>
      <c r="M196">
        <v>3</v>
      </c>
      <c r="N196">
        <v>4</v>
      </c>
      <c r="O196">
        <v>3</v>
      </c>
      <c r="P196">
        <v>3</v>
      </c>
      <c r="Q196" t="str">
        <f>IF(Flats_Data_limpia[[#This Row],[BHK]]&gt;=3,"plurifamiliar","unifamiliar")</f>
        <v>plurifamiliar</v>
      </c>
      <c r="R196">
        <v>24</v>
      </c>
      <c r="S196">
        <v>14</v>
      </c>
      <c r="T196">
        <v>1</v>
      </c>
      <c r="U196">
        <v>1</v>
      </c>
      <c r="V196">
        <v>1</v>
      </c>
      <c r="W196">
        <v>1</v>
      </c>
      <c r="X196">
        <v>0</v>
      </c>
      <c r="Y196">
        <v>0</v>
      </c>
      <c r="Z196">
        <v>1</v>
      </c>
      <c r="AA196">
        <v>0</v>
      </c>
      <c r="AB196">
        <v>0</v>
      </c>
      <c r="AC196">
        <v>1</v>
      </c>
      <c r="AD196">
        <v>1</v>
      </c>
      <c r="AE196">
        <v>1</v>
      </c>
      <c r="AF196">
        <v>0</v>
      </c>
      <c r="AG196">
        <v>0</v>
      </c>
      <c r="AH196">
        <v>0</v>
      </c>
      <c r="AI196">
        <v>1</v>
      </c>
      <c r="AJ196">
        <v>0</v>
      </c>
      <c r="AK196">
        <v>0</v>
      </c>
      <c r="AL196">
        <v>1</v>
      </c>
      <c r="AM196">
        <v>1</v>
      </c>
      <c r="AN196">
        <v>1</v>
      </c>
      <c r="AO196">
        <v>0</v>
      </c>
      <c r="AP196">
        <v>0</v>
      </c>
      <c r="AQ196">
        <v>1</v>
      </c>
      <c r="AR196">
        <v>1</v>
      </c>
      <c r="AS196">
        <v>1</v>
      </c>
      <c r="AT196">
        <v>1</v>
      </c>
      <c r="AU196">
        <v>0</v>
      </c>
      <c r="AV196">
        <v>0</v>
      </c>
      <c r="AW196">
        <v>1</v>
      </c>
      <c r="AX196">
        <v>0</v>
      </c>
      <c r="AY196">
        <v>0</v>
      </c>
      <c r="AZ196">
        <v>0</v>
      </c>
      <c r="BA196">
        <v>0</v>
      </c>
      <c r="BB196">
        <v>0</v>
      </c>
      <c r="BC196">
        <v>0</v>
      </c>
      <c r="BD196">
        <v>0</v>
      </c>
      <c r="BE196">
        <v>0</v>
      </c>
      <c r="BF196">
        <v>1</v>
      </c>
      <c r="BG196">
        <v>0</v>
      </c>
      <c r="BH196">
        <v>0</v>
      </c>
      <c r="BI196">
        <v>0</v>
      </c>
      <c r="BJ196">
        <v>0</v>
      </c>
      <c r="BK196">
        <v>0</v>
      </c>
      <c r="BL196">
        <v>0</v>
      </c>
      <c r="BM196">
        <v>0</v>
      </c>
      <c r="BN196">
        <v>0</v>
      </c>
      <c r="BO196">
        <v>0</v>
      </c>
      <c r="BP196">
        <v>0</v>
      </c>
      <c r="BQ196">
        <v>0</v>
      </c>
      <c r="BR196" t="s">
        <v>79</v>
      </c>
      <c r="BS196">
        <v>222.00000000000003</v>
      </c>
      <c r="BT196">
        <v>10596</v>
      </c>
      <c r="BU196">
        <f>SUM(Flats_Data_limpia[[#This Row],[AC]:[Bed]])</f>
        <v>1</v>
      </c>
      <c r="BV196">
        <f>SUM(Flats_Data_limpia[[#This Row],[Servant_Room]:[gym]])</f>
        <v>11</v>
      </c>
      <c r="BW196">
        <f>SUM(Flats_Data_limpia[[#This Row],[Hospital]:[Hotel]])</f>
        <v>5</v>
      </c>
    </row>
    <row r="197" spans="1:75" x14ac:dyDescent="0.35">
      <c r="A197" t="s">
        <v>195</v>
      </c>
      <c r="B197" t="s">
        <v>196</v>
      </c>
      <c r="C197" t="str">
        <f t="shared" si="6"/>
        <v>Ciudad de Gurgaon</v>
      </c>
      <c r="D197" s="1">
        <f t="shared" si="7"/>
        <v>170000</v>
      </c>
      <c r="E197" s="1">
        <v>9742</v>
      </c>
      <c r="F197" t="s">
        <v>82</v>
      </c>
      <c r="G197" t="s">
        <v>78</v>
      </c>
      <c r="H197">
        <v>47</v>
      </c>
      <c r="I197">
        <v>1.74502155614863E-2</v>
      </c>
      <c r="K197">
        <v>1550</v>
      </c>
      <c r="L197">
        <v>1745</v>
      </c>
      <c r="M197">
        <v>3</v>
      </c>
      <c r="N197">
        <v>3</v>
      </c>
      <c r="O197">
        <v>3</v>
      </c>
      <c r="P197">
        <v>3</v>
      </c>
      <c r="Q197" t="str">
        <f>IF(Flats_Data_limpia[[#This Row],[BHK]]&gt;=3,"plurifamiliar","unifamiliar")</f>
        <v>plurifamiliar</v>
      </c>
      <c r="R197">
        <v>25</v>
      </c>
      <c r="S197">
        <v>22</v>
      </c>
      <c r="T197">
        <v>0</v>
      </c>
      <c r="U197">
        <v>0</v>
      </c>
      <c r="V197">
        <v>0</v>
      </c>
      <c r="W197">
        <v>0</v>
      </c>
      <c r="X197">
        <v>0</v>
      </c>
      <c r="Y197">
        <v>0</v>
      </c>
      <c r="Z197">
        <v>1</v>
      </c>
      <c r="AA197">
        <v>0</v>
      </c>
      <c r="AB197">
        <v>0</v>
      </c>
      <c r="AC197">
        <v>1</v>
      </c>
      <c r="AD197">
        <v>1</v>
      </c>
      <c r="AE197">
        <v>1</v>
      </c>
      <c r="AF197">
        <v>1</v>
      </c>
      <c r="AG197">
        <v>1</v>
      </c>
      <c r="AH197">
        <v>1</v>
      </c>
      <c r="AI197">
        <v>1</v>
      </c>
      <c r="AJ197">
        <v>0</v>
      </c>
      <c r="AK197">
        <v>1</v>
      </c>
      <c r="AL197">
        <v>1</v>
      </c>
      <c r="AM197">
        <v>1</v>
      </c>
      <c r="AN197">
        <v>1</v>
      </c>
      <c r="AO197">
        <v>0</v>
      </c>
      <c r="AP197">
        <v>0</v>
      </c>
      <c r="AQ197">
        <v>1</v>
      </c>
      <c r="AR197">
        <v>1</v>
      </c>
      <c r="AS197">
        <v>1</v>
      </c>
      <c r="AT197">
        <v>1</v>
      </c>
      <c r="AU197">
        <v>0</v>
      </c>
      <c r="AV197">
        <v>0</v>
      </c>
      <c r="AW197">
        <v>1</v>
      </c>
      <c r="AX197">
        <v>0</v>
      </c>
      <c r="AY197">
        <v>0</v>
      </c>
      <c r="AZ197">
        <v>0</v>
      </c>
      <c r="BA197">
        <v>0</v>
      </c>
      <c r="BB197">
        <v>0</v>
      </c>
      <c r="BC197">
        <v>0</v>
      </c>
      <c r="BD197">
        <v>0</v>
      </c>
      <c r="BE197">
        <v>0</v>
      </c>
      <c r="BF197">
        <v>1</v>
      </c>
      <c r="BG197">
        <v>0</v>
      </c>
      <c r="BH197">
        <v>0</v>
      </c>
      <c r="BI197">
        <v>0</v>
      </c>
      <c r="BJ197">
        <v>0</v>
      </c>
      <c r="BK197">
        <v>0</v>
      </c>
      <c r="BL197">
        <v>0</v>
      </c>
      <c r="BM197">
        <v>0</v>
      </c>
      <c r="BN197">
        <v>0</v>
      </c>
      <c r="BO197">
        <v>0</v>
      </c>
      <c r="BP197">
        <v>0</v>
      </c>
      <c r="BQ197">
        <v>0</v>
      </c>
      <c r="BR197" t="s">
        <v>79</v>
      </c>
      <c r="BS197">
        <v>170</v>
      </c>
      <c r="BT197">
        <v>9742</v>
      </c>
      <c r="BU197">
        <f>SUM(Flats_Data_limpia[[#This Row],[AC]:[Bed]])</f>
        <v>1</v>
      </c>
      <c r="BV197">
        <f>SUM(Flats_Data_limpia[[#This Row],[Servant_Room]:[gym]])</f>
        <v>11</v>
      </c>
      <c r="BW197">
        <f>SUM(Flats_Data_limpia[[#This Row],[Hospital]:[Hotel]])</f>
        <v>5</v>
      </c>
    </row>
    <row r="198" spans="1:75" x14ac:dyDescent="0.35">
      <c r="A198" t="s">
        <v>197</v>
      </c>
      <c r="B198" t="s">
        <v>97</v>
      </c>
      <c r="C198" t="str">
        <f t="shared" si="6"/>
        <v>Ciudad de Gurgaon</v>
      </c>
      <c r="D198" s="1">
        <f t="shared" si="7"/>
        <v>185000</v>
      </c>
      <c r="E198" s="1">
        <v>8604</v>
      </c>
      <c r="F198" t="s">
        <v>77</v>
      </c>
      <c r="G198" t="s">
        <v>93</v>
      </c>
      <c r="H198">
        <v>20</v>
      </c>
      <c r="I198">
        <v>2.1501627150162701E-2</v>
      </c>
      <c r="L198">
        <v>2150</v>
      </c>
      <c r="M198">
        <v>3</v>
      </c>
      <c r="N198">
        <v>3</v>
      </c>
      <c r="O198">
        <v>3</v>
      </c>
      <c r="P198">
        <v>3</v>
      </c>
      <c r="Q198" t="str">
        <f>IF(Flats_Data_limpia[[#This Row],[BHK]]&gt;=3,"plurifamiliar","unifamiliar")</f>
        <v>plurifamiliar</v>
      </c>
      <c r="R198">
        <v>22</v>
      </c>
      <c r="S198">
        <v>12</v>
      </c>
      <c r="T198">
        <v>1</v>
      </c>
      <c r="U198">
        <v>0</v>
      </c>
      <c r="V198">
        <v>0</v>
      </c>
      <c r="W198">
        <v>0</v>
      </c>
      <c r="X198">
        <v>0</v>
      </c>
      <c r="Y198">
        <v>0</v>
      </c>
      <c r="Z198">
        <v>0</v>
      </c>
      <c r="AA198">
        <v>0</v>
      </c>
      <c r="AB198">
        <v>0</v>
      </c>
      <c r="AC198">
        <v>0</v>
      </c>
      <c r="AD198">
        <v>1</v>
      </c>
      <c r="AE198">
        <v>0</v>
      </c>
      <c r="AF198">
        <v>1</v>
      </c>
      <c r="AG198">
        <v>1</v>
      </c>
      <c r="AH198">
        <v>1</v>
      </c>
      <c r="AI198">
        <v>1</v>
      </c>
      <c r="AJ198">
        <v>0</v>
      </c>
      <c r="AK198">
        <v>1</v>
      </c>
      <c r="AL198">
        <v>0</v>
      </c>
      <c r="AM198">
        <v>0</v>
      </c>
      <c r="AN198">
        <v>0</v>
      </c>
      <c r="AO198">
        <v>1</v>
      </c>
      <c r="AP198">
        <v>1</v>
      </c>
      <c r="AQ198">
        <v>0</v>
      </c>
      <c r="AR198">
        <v>0</v>
      </c>
      <c r="AS198">
        <v>0</v>
      </c>
      <c r="AT198">
        <v>1</v>
      </c>
      <c r="AU198">
        <v>1</v>
      </c>
      <c r="AV198">
        <v>0</v>
      </c>
      <c r="AW198">
        <v>1</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t="s">
        <v>79</v>
      </c>
      <c r="BS198">
        <v>185</v>
      </c>
      <c r="BT198">
        <v>8604</v>
      </c>
      <c r="BU198">
        <f>SUM(Flats_Data_limpia[[#This Row],[AC]:[Bed]])</f>
        <v>0</v>
      </c>
      <c r="BV198">
        <f>SUM(Flats_Data_limpia[[#This Row],[Servant_Room]:[gym]])</f>
        <v>7</v>
      </c>
      <c r="BW198">
        <f>SUM(Flats_Data_limpia[[#This Row],[Hospital]:[Hotel]])</f>
        <v>5</v>
      </c>
    </row>
    <row r="199" spans="1:75" x14ac:dyDescent="0.35">
      <c r="A199" t="s">
        <v>197</v>
      </c>
      <c r="B199" t="s">
        <v>97</v>
      </c>
      <c r="C199" t="str">
        <f t="shared" si="6"/>
        <v>Ciudad de Gurgaon</v>
      </c>
      <c r="D199" s="1">
        <f t="shared" si="7"/>
        <v>170000</v>
      </c>
      <c r="E199" s="1">
        <v>9714</v>
      </c>
      <c r="F199" t="s">
        <v>102</v>
      </c>
      <c r="G199" t="s">
        <v>132</v>
      </c>
      <c r="H199">
        <v>39</v>
      </c>
      <c r="I199">
        <v>1.7500514721021199E-2</v>
      </c>
      <c r="J199">
        <v>1750</v>
      </c>
      <c r="M199">
        <v>3</v>
      </c>
      <c r="N199">
        <v>3</v>
      </c>
      <c r="O199">
        <v>3</v>
      </c>
      <c r="P199">
        <v>3</v>
      </c>
      <c r="Q199" t="str">
        <f>IF(Flats_Data_limpia[[#This Row],[BHK]]&gt;=3,"plurifamiliar","unifamiliar")</f>
        <v>plurifamiliar</v>
      </c>
      <c r="R199">
        <v>22</v>
      </c>
      <c r="S199">
        <v>8</v>
      </c>
      <c r="T199">
        <v>0</v>
      </c>
      <c r="U199">
        <v>1</v>
      </c>
      <c r="V199">
        <v>0</v>
      </c>
      <c r="W199">
        <v>0</v>
      </c>
      <c r="X199">
        <v>0</v>
      </c>
      <c r="Y199">
        <v>0</v>
      </c>
      <c r="Z199">
        <v>0</v>
      </c>
      <c r="AA199">
        <v>1</v>
      </c>
      <c r="AB199">
        <v>0</v>
      </c>
      <c r="AC199">
        <v>0</v>
      </c>
      <c r="AD199">
        <v>1</v>
      </c>
      <c r="AE199">
        <v>1</v>
      </c>
      <c r="AF199">
        <v>1</v>
      </c>
      <c r="AG199">
        <v>1</v>
      </c>
      <c r="AH199">
        <v>1</v>
      </c>
      <c r="AI199">
        <v>1</v>
      </c>
      <c r="AJ199">
        <v>1</v>
      </c>
      <c r="AK199">
        <v>1</v>
      </c>
      <c r="AL199">
        <v>1</v>
      </c>
      <c r="AM199">
        <v>1</v>
      </c>
      <c r="AN199">
        <v>1</v>
      </c>
      <c r="AO199">
        <v>1</v>
      </c>
      <c r="AP199">
        <v>1</v>
      </c>
      <c r="AQ199">
        <v>0</v>
      </c>
      <c r="AR199">
        <v>0</v>
      </c>
      <c r="AS199">
        <v>0</v>
      </c>
      <c r="AT199">
        <v>1</v>
      </c>
      <c r="AU199">
        <v>1</v>
      </c>
      <c r="AV199">
        <v>0</v>
      </c>
      <c r="AW199">
        <v>1</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t="s">
        <v>79</v>
      </c>
      <c r="BS199">
        <v>170</v>
      </c>
      <c r="BT199">
        <v>9714</v>
      </c>
      <c r="BU199">
        <f>SUM(Flats_Data_limpia[[#This Row],[AC]:[Bed]])</f>
        <v>0</v>
      </c>
      <c r="BV199">
        <f>SUM(Flats_Data_limpia[[#This Row],[Servant_Room]:[gym]])</f>
        <v>12</v>
      </c>
      <c r="BW199">
        <f>SUM(Flats_Data_limpia[[#This Row],[Hospital]:[Hotel]])</f>
        <v>5</v>
      </c>
    </row>
    <row r="200" spans="1:75" x14ac:dyDescent="0.35">
      <c r="A200" t="s">
        <v>197</v>
      </c>
      <c r="B200" t="s">
        <v>97</v>
      </c>
      <c r="C200" t="str">
        <f t="shared" si="6"/>
        <v>Ciudad de Gurgaon</v>
      </c>
      <c r="D200" s="1">
        <f t="shared" si="7"/>
        <v>150000</v>
      </c>
      <c r="E200" s="1">
        <v>8500</v>
      </c>
      <c r="F200" t="s">
        <v>102</v>
      </c>
      <c r="G200" t="s">
        <v>132</v>
      </c>
      <c r="H200">
        <v>45</v>
      </c>
      <c r="I200">
        <v>1.7647058823529401E-2</v>
      </c>
      <c r="J200">
        <v>1450</v>
      </c>
      <c r="K200">
        <v>1480</v>
      </c>
      <c r="L200">
        <v>1750</v>
      </c>
      <c r="M200">
        <v>3</v>
      </c>
      <c r="N200">
        <v>3</v>
      </c>
      <c r="O200">
        <v>3</v>
      </c>
      <c r="P200">
        <v>3</v>
      </c>
      <c r="Q200" t="str">
        <f>IF(Flats_Data_limpia[[#This Row],[BHK]]&gt;=3,"plurifamiliar","unifamiliar")</f>
        <v>plurifamiliar</v>
      </c>
      <c r="R200">
        <v>22</v>
      </c>
      <c r="S200">
        <v>5</v>
      </c>
      <c r="T200">
        <v>0</v>
      </c>
      <c r="U200">
        <v>0</v>
      </c>
      <c r="V200">
        <v>0</v>
      </c>
      <c r="W200">
        <v>0</v>
      </c>
      <c r="X200">
        <v>0</v>
      </c>
      <c r="Y200">
        <v>1</v>
      </c>
      <c r="Z200">
        <v>0</v>
      </c>
      <c r="AA200">
        <v>0</v>
      </c>
      <c r="AB200">
        <v>0</v>
      </c>
      <c r="AC200">
        <v>0</v>
      </c>
      <c r="AD200">
        <v>1</v>
      </c>
      <c r="AE200">
        <v>1</v>
      </c>
      <c r="AF200">
        <v>1</v>
      </c>
      <c r="AG200">
        <v>1</v>
      </c>
      <c r="AH200">
        <v>1</v>
      </c>
      <c r="AI200">
        <v>1</v>
      </c>
      <c r="AJ200">
        <v>1</v>
      </c>
      <c r="AK200">
        <v>1</v>
      </c>
      <c r="AL200">
        <v>1</v>
      </c>
      <c r="AM200">
        <v>1</v>
      </c>
      <c r="AN200">
        <v>1</v>
      </c>
      <c r="AO200">
        <v>1</v>
      </c>
      <c r="AP200">
        <v>1</v>
      </c>
      <c r="AQ200">
        <v>0</v>
      </c>
      <c r="AR200">
        <v>0</v>
      </c>
      <c r="AS200">
        <v>0</v>
      </c>
      <c r="AT200">
        <v>1</v>
      </c>
      <c r="AU200">
        <v>1</v>
      </c>
      <c r="AV200">
        <v>0</v>
      </c>
      <c r="AW200">
        <v>1</v>
      </c>
      <c r="AX200">
        <v>0</v>
      </c>
      <c r="AY200">
        <v>1</v>
      </c>
      <c r="AZ200">
        <v>0</v>
      </c>
      <c r="BA200">
        <v>0</v>
      </c>
      <c r="BB200">
        <v>0</v>
      </c>
      <c r="BC200">
        <v>0</v>
      </c>
      <c r="BD200">
        <v>0</v>
      </c>
      <c r="BE200">
        <v>0</v>
      </c>
      <c r="BF200">
        <v>1</v>
      </c>
      <c r="BG200">
        <v>0</v>
      </c>
      <c r="BH200">
        <v>0</v>
      </c>
      <c r="BI200">
        <v>0</v>
      </c>
      <c r="BJ200">
        <v>0</v>
      </c>
      <c r="BK200">
        <v>0</v>
      </c>
      <c r="BL200">
        <v>0</v>
      </c>
      <c r="BM200">
        <v>0</v>
      </c>
      <c r="BN200">
        <v>0</v>
      </c>
      <c r="BO200">
        <v>0</v>
      </c>
      <c r="BP200">
        <v>0</v>
      </c>
      <c r="BQ200">
        <v>0</v>
      </c>
      <c r="BR200" t="s">
        <v>79</v>
      </c>
      <c r="BS200">
        <v>150</v>
      </c>
      <c r="BT200">
        <v>8500</v>
      </c>
      <c r="BU200">
        <f>SUM(Flats_Data_limpia[[#This Row],[AC]:[Bed]])</f>
        <v>2</v>
      </c>
      <c r="BV200">
        <f>SUM(Flats_Data_limpia[[#This Row],[Servant_Room]:[gym]])</f>
        <v>11</v>
      </c>
      <c r="BW200">
        <f>SUM(Flats_Data_limpia[[#This Row],[Hospital]:[Hotel]])</f>
        <v>5</v>
      </c>
    </row>
    <row r="201" spans="1:75" x14ac:dyDescent="0.35">
      <c r="A201" t="s">
        <v>197</v>
      </c>
      <c r="B201" t="s">
        <v>198</v>
      </c>
      <c r="C201" t="str">
        <f t="shared" si="6"/>
        <v>Distrito de Gurgaon</v>
      </c>
      <c r="D201" s="1">
        <f t="shared" si="7"/>
        <v>160000</v>
      </c>
      <c r="E201" s="1">
        <v>9142</v>
      </c>
      <c r="F201" t="s">
        <v>86</v>
      </c>
      <c r="G201" t="s">
        <v>93</v>
      </c>
      <c r="H201">
        <v>9</v>
      </c>
      <c r="I201">
        <v>1.7501640778823001E-2</v>
      </c>
      <c r="L201">
        <v>1750</v>
      </c>
      <c r="M201">
        <v>3</v>
      </c>
      <c r="N201">
        <v>3</v>
      </c>
      <c r="O201">
        <v>3</v>
      </c>
      <c r="P201">
        <v>3</v>
      </c>
      <c r="Q201" t="str">
        <f>IF(Flats_Data_limpia[[#This Row],[BHK]]&gt;=3,"plurifamiliar","unifamiliar")</f>
        <v>plurifamiliar</v>
      </c>
      <c r="R201">
        <v>22</v>
      </c>
      <c r="S201">
        <v>4</v>
      </c>
      <c r="T201">
        <v>0</v>
      </c>
      <c r="U201">
        <v>0</v>
      </c>
      <c r="V201">
        <v>0</v>
      </c>
      <c r="W201">
        <v>0</v>
      </c>
      <c r="X201">
        <v>0</v>
      </c>
      <c r="Y201">
        <v>0</v>
      </c>
      <c r="Z201">
        <v>0</v>
      </c>
      <c r="AA201">
        <v>0</v>
      </c>
      <c r="AB201">
        <v>0</v>
      </c>
      <c r="AC201">
        <v>0</v>
      </c>
      <c r="AD201">
        <v>1</v>
      </c>
      <c r="AE201">
        <v>1</v>
      </c>
      <c r="AF201">
        <v>0</v>
      </c>
      <c r="AG201">
        <v>0</v>
      </c>
      <c r="AH201">
        <v>0</v>
      </c>
      <c r="AI201">
        <v>0</v>
      </c>
      <c r="AJ201">
        <v>0</v>
      </c>
      <c r="AK201">
        <v>0</v>
      </c>
      <c r="AL201">
        <v>1</v>
      </c>
      <c r="AM201">
        <v>1</v>
      </c>
      <c r="AN201">
        <v>0</v>
      </c>
      <c r="AO201">
        <v>1</v>
      </c>
      <c r="AP201">
        <v>1</v>
      </c>
      <c r="AQ201">
        <v>0</v>
      </c>
      <c r="AR201">
        <v>0</v>
      </c>
      <c r="AS201">
        <v>0</v>
      </c>
      <c r="AT201">
        <v>1</v>
      </c>
      <c r="AU201">
        <v>1</v>
      </c>
      <c r="AV201">
        <v>0</v>
      </c>
      <c r="AW201">
        <v>1</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t="s">
        <v>79</v>
      </c>
      <c r="BS201">
        <v>160</v>
      </c>
      <c r="BT201">
        <v>9142</v>
      </c>
      <c r="BU201">
        <f>SUM(Flats_Data_limpia[[#This Row],[AC]:[Bed]])</f>
        <v>0</v>
      </c>
      <c r="BV201">
        <f>SUM(Flats_Data_limpia[[#This Row],[Servant_Room]:[gym]])</f>
        <v>4</v>
      </c>
      <c r="BW201">
        <f>SUM(Flats_Data_limpia[[#This Row],[Hospital]:[Hotel]])</f>
        <v>5</v>
      </c>
    </row>
    <row r="202" spans="1:75" x14ac:dyDescent="0.35">
      <c r="A202" t="s">
        <v>197</v>
      </c>
      <c r="B202" t="s">
        <v>97</v>
      </c>
      <c r="C202" t="str">
        <f t="shared" si="6"/>
        <v>Ciudad de Gurgaon</v>
      </c>
      <c r="D202" s="1">
        <f t="shared" si="7"/>
        <v>150000</v>
      </c>
      <c r="E202" s="1">
        <v>8571</v>
      </c>
      <c r="F202" t="s">
        <v>86</v>
      </c>
      <c r="G202" t="s">
        <v>93</v>
      </c>
      <c r="H202">
        <v>28</v>
      </c>
      <c r="I202">
        <v>1.7500875043752102E-2</v>
      </c>
      <c r="J202">
        <v>1750</v>
      </c>
      <c r="M202">
        <v>3</v>
      </c>
      <c r="N202">
        <v>3</v>
      </c>
      <c r="O202">
        <v>3</v>
      </c>
      <c r="P202">
        <v>3</v>
      </c>
      <c r="Q202" t="str">
        <f>IF(Flats_Data_limpia[[#This Row],[BHK]]&gt;=3,"plurifamiliar","unifamiliar")</f>
        <v>plurifamiliar</v>
      </c>
      <c r="R202">
        <v>24</v>
      </c>
      <c r="S202">
        <v>2</v>
      </c>
      <c r="T202">
        <v>0</v>
      </c>
      <c r="U202">
        <v>0</v>
      </c>
      <c r="V202">
        <v>0</v>
      </c>
      <c r="W202">
        <v>0</v>
      </c>
      <c r="X202">
        <v>0</v>
      </c>
      <c r="Y202">
        <v>0</v>
      </c>
      <c r="Z202">
        <v>1</v>
      </c>
      <c r="AA202">
        <v>0</v>
      </c>
      <c r="AB202">
        <v>0</v>
      </c>
      <c r="AC202">
        <v>0</v>
      </c>
      <c r="AD202">
        <v>1</v>
      </c>
      <c r="AE202">
        <v>0</v>
      </c>
      <c r="AF202">
        <v>1</v>
      </c>
      <c r="AG202">
        <v>1</v>
      </c>
      <c r="AH202">
        <v>1</v>
      </c>
      <c r="AI202">
        <v>1</v>
      </c>
      <c r="AJ202">
        <v>1</v>
      </c>
      <c r="AK202">
        <v>1</v>
      </c>
      <c r="AL202">
        <v>0</v>
      </c>
      <c r="AM202">
        <v>0</v>
      </c>
      <c r="AN202">
        <v>0</v>
      </c>
      <c r="AO202">
        <v>1</v>
      </c>
      <c r="AP202">
        <v>1</v>
      </c>
      <c r="AQ202">
        <v>0</v>
      </c>
      <c r="AR202">
        <v>0</v>
      </c>
      <c r="AS202">
        <v>0</v>
      </c>
      <c r="AT202">
        <v>1</v>
      </c>
      <c r="AU202">
        <v>1</v>
      </c>
      <c r="AV202">
        <v>0</v>
      </c>
      <c r="AW202">
        <v>1</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t="s">
        <v>79</v>
      </c>
      <c r="BS202">
        <v>150</v>
      </c>
      <c r="BT202">
        <v>8571</v>
      </c>
      <c r="BU202">
        <f>SUM(Flats_Data_limpia[[#This Row],[AC]:[Bed]])</f>
        <v>0</v>
      </c>
      <c r="BV202">
        <f>SUM(Flats_Data_limpia[[#This Row],[Servant_Room]:[gym]])</f>
        <v>8</v>
      </c>
      <c r="BW202">
        <f>SUM(Flats_Data_limpia[[#This Row],[Hospital]:[Hotel]])</f>
        <v>5</v>
      </c>
    </row>
    <row r="203" spans="1:75" x14ac:dyDescent="0.35">
      <c r="A203" t="s">
        <v>199</v>
      </c>
      <c r="B203" t="s">
        <v>196</v>
      </c>
      <c r="C203" t="str">
        <f t="shared" si="6"/>
        <v>Ciudad de Gurgaon</v>
      </c>
      <c r="D203" s="1">
        <f t="shared" si="7"/>
        <v>165000</v>
      </c>
      <c r="E203" s="1">
        <v>7674</v>
      </c>
      <c r="F203" t="s">
        <v>103</v>
      </c>
      <c r="G203" t="s">
        <v>78</v>
      </c>
      <c r="H203">
        <v>28</v>
      </c>
      <c r="I203">
        <v>2.1501172791243101E-2</v>
      </c>
      <c r="L203">
        <v>2150</v>
      </c>
      <c r="M203">
        <v>3</v>
      </c>
      <c r="N203">
        <v>3</v>
      </c>
      <c r="O203">
        <v>3</v>
      </c>
      <c r="P203">
        <v>3</v>
      </c>
      <c r="Q203" t="str">
        <f>IF(Flats_Data_limpia[[#This Row],[BHK]]&gt;=3,"plurifamiliar","unifamiliar")</f>
        <v>plurifamiliar</v>
      </c>
      <c r="R203">
        <v>27</v>
      </c>
      <c r="S203">
        <v>16</v>
      </c>
      <c r="T203">
        <v>1</v>
      </c>
      <c r="U203">
        <v>0</v>
      </c>
      <c r="V203">
        <v>0</v>
      </c>
      <c r="W203">
        <v>0</v>
      </c>
      <c r="X203">
        <v>0</v>
      </c>
      <c r="Y203">
        <v>0</v>
      </c>
      <c r="Z203">
        <v>1</v>
      </c>
      <c r="AA203">
        <v>0</v>
      </c>
      <c r="AB203">
        <v>0</v>
      </c>
      <c r="AC203">
        <v>0</v>
      </c>
      <c r="AD203">
        <v>1</v>
      </c>
      <c r="AE203">
        <v>0</v>
      </c>
      <c r="AF203">
        <v>1</v>
      </c>
      <c r="AG203">
        <v>1</v>
      </c>
      <c r="AH203">
        <v>1</v>
      </c>
      <c r="AI203">
        <v>1</v>
      </c>
      <c r="AJ203">
        <v>1</v>
      </c>
      <c r="AK203">
        <v>1</v>
      </c>
      <c r="AL203">
        <v>0</v>
      </c>
      <c r="AM203">
        <v>0</v>
      </c>
      <c r="AN203">
        <v>0</v>
      </c>
      <c r="AO203">
        <v>1</v>
      </c>
      <c r="AP203">
        <v>1</v>
      </c>
      <c r="AQ203">
        <v>0</v>
      </c>
      <c r="AR203">
        <v>0</v>
      </c>
      <c r="AS203">
        <v>0</v>
      </c>
      <c r="AT203">
        <v>1</v>
      </c>
      <c r="AU203">
        <v>1</v>
      </c>
      <c r="AV203">
        <v>1</v>
      </c>
      <c r="AW203">
        <v>1</v>
      </c>
      <c r="AX203">
        <v>0</v>
      </c>
      <c r="AY203">
        <v>3</v>
      </c>
      <c r="AZ203">
        <v>3</v>
      </c>
      <c r="BA203">
        <v>0</v>
      </c>
      <c r="BB203">
        <v>0</v>
      </c>
      <c r="BC203">
        <v>0</v>
      </c>
      <c r="BD203">
        <v>0</v>
      </c>
      <c r="BE203">
        <v>0</v>
      </c>
      <c r="BF203">
        <v>1</v>
      </c>
      <c r="BG203">
        <v>0</v>
      </c>
      <c r="BH203">
        <v>0</v>
      </c>
      <c r="BI203">
        <v>0</v>
      </c>
      <c r="BJ203">
        <v>0</v>
      </c>
      <c r="BK203">
        <v>0</v>
      </c>
      <c r="BL203">
        <v>3</v>
      </c>
      <c r="BM203">
        <v>0</v>
      </c>
      <c r="BN203">
        <v>0</v>
      </c>
      <c r="BO203">
        <v>0</v>
      </c>
      <c r="BP203">
        <v>0</v>
      </c>
      <c r="BQ203">
        <v>2</v>
      </c>
      <c r="BR203" t="s">
        <v>94</v>
      </c>
      <c r="BS203">
        <v>165</v>
      </c>
      <c r="BT203">
        <v>7674</v>
      </c>
      <c r="BU203">
        <f>SUM(Flats_Data_limpia[[#This Row],[AC]:[Bed]])</f>
        <v>10</v>
      </c>
      <c r="BV203">
        <f>SUM(Flats_Data_limpia[[#This Row],[Servant_Room]:[gym]])</f>
        <v>9</v>
      </c>
      <c r="BW203">
        <f>SUM(Flats_Data_limpia[[#This Row],[Hospital]:[Hotel]])</f>
        <v>6</v>
      </c>
    </row>
    <row r="204" spans="1:75" x14ac:dyDescent="0.35">
      <c r="A204" t="s">
        <v>199</v>
      </c>
      <c r="B204" t="s">
        <v>196</v>
      </c>
      <c r="C204" t="str">
        <f t="shared" si="6"/>
        <v>Ciudad de Gurgaon</v>
      </c>
      <c r="D204" s="1">
        <f t="shared" si="7"/>
        <v>175000</v>
      </c>
      <c r="E204" s="1">
        <v>8139</v>
      </c>
      <c r="F204" t="s">
        <v>102</v>
      </c>
      <c r="G204" t="s">
        <v>78</v>
      </c>
      <c r="H204">
        <v>37</v>
      </c>
      <c r="I204">
        <v>2.15014129499938E-2</v>
      </c>
      <c r="L204">
        <v>2150</v>
      </c>
      <c r="M204">
        <v>3</v>
      </c>
      <c r="N204">
        <v>4</v>
      </c>
      <c r="O204">
        <v>3</v>
      </c>
      <c r="P204">
        <v>3</v>
      </c>
      <c r="Q204" t="str">
        <f>IF(Flats_Data_limpia[[#This Row],[BHK]]&gt;=3,"plurifamiliar","unifamiliar")</f>
        <v>plurifamiliar</v>
      </c>
      <c r="R204">
        <v>27</v>
      </c>
      <c r="S204">
        <v>2</v>
      </c>
      <c r="T204">
        <v>1</v>
      </c>
      <c r="U204">
        <v>0</v>
      </c>
      <c r="V204">
        <v>0</v>
      </c>
      <c r="W204">
        <v>0</v>
      </c>
      <c r="X204">
        <v>0</v>
      </c>
      <c r="Y204">
        <v>0</v>
      </c>
      <c r="Z204">
        <v>1</v>
      </c>
      <c r="AA204">
        <v>0</v>
      </c>
      <c r="AB204">
        <v>0</v>
      </c>
      <c r="AC204">
        <v>0</v>
      </c>
      <c r="AD204">
        <v>1</v>
      </c>
      <c r="AE204">
        <v>1</v>
      </c>
      <c r="AF204">
        <v>1</v>
      </c>
      <c r="AG204">
        <v>1</v>
      </c>
      <c r="AH204">
        <v>1</v>
      </c>
      <c r="AI204">
        <v>1</v>
      </c>
      <c r="AJ204">
        <v>1</v>
      </c>
      <c r="AK204">
        <v>1</v>
      </c>
      <c r="AL204">
        <v>1</v>
      </c>
      <c r="AM204">
        <v>1</v>
      </c>
      <c r="AN204">
        <v>0</v>
      </c>
      <c r="AO204">
        <v>1</v>
      </c>
      <c r="AP204">
        <v>1</v>
      </c>
      <c r="AQ204">
        <v>0</v>
      </c>
      <c r="AR204">
        <v>0</v>
      </c>
      <c r="AS204">
        <v>0</v>
      </c>
      <c r="AT204">
        <v>1</v>
      </c>
      <c r="AU204">
        <v>1</v>
      </c>
      <c r="AV204">
        <v>1</v>
      </c>
      <c r="AW204">
        <v>1</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t="s">
        <v>79</v>
      </c>
      <c r="BS204">
        <v>175</v>
      </c>
      <c r="BT204">
        <v>8139</v>
      </c>
      <c r="BU204">
        <f>SUM(Flats_Data_limpia[[#This Row],[AC]:[Bed]])</f>
        <v>0</v>
      </c>
      <c r="BV204">
        <f>SUM(Flats_Data_limpia[[#This Row],[Servant_Room]:[gym]])</f>
        <v>12</v>
      </c>
      <c r="BW204">
        <f>SUM(Flats_Data_limpia[[#This Row],[Hospital]:[Hotel]])</f>
        <v>6</v>
      </c>
    </row>
    <row r="205" spans="1:75" x14ac:dyDescent="0.35">
      <c r="A205" t="s">
        <v>199</v>
      </c>
      <c r="B205" t="s">
        <v>196</v>
      </c>
      <c r="C205" t="str">
        <f t="shared" si="6"/>
        <v>Ciudad de Gurgaon</v>
      </c>
      <c r="D205" s="1">
        <f t="shared" si="7"/>
        <v>295000</v>
      </c>
      <c r="E205" s="1">
        <v>9365</v>
      </c>
      <c r="F205" t="s">
        <v>103</v>
      </c>
      <c r="G205" t="s">
        <v>78</v>
      </c>
      <c r="H205">
        <v>37</v>
      </c>
      <c r="I205">
        <v>3.15002669514148E-2</v>
      </c>
      <c r="L205">
        <v>3150</v>
      </c>
      <c r="M205">
        <v>4</v>
      </c>
      <c r="N205">
        <v>5</v>
      </c>
      <c r="O205">
        <v>3</v>
      </c>
      <c r="P205">
        <v>4</v>
      </c>
      <c r="Q205" t="str">
        <f>IF(Flats_Data_limpia[[#This Row],[BHK]]&gt;=3,"plurifamiliar","unifamiliar")</f>
        <v>plurifamiliar</v>
      </c>
      <c r="R205">
        <v>27</v>
      </c>
      <c r="S205">
        <v>10</v>
      </c>
      <c r="T205">
        <v>1</v>
      </c>
      <c r="U205">
        <v>0</v>
      </c>
      <c r="V205">
        <v>0</v>
      </c>
      <c r="W205">
        <v>0</v>
      </c>
      <c r="X205">
        <v>0</v>
      </c>
      <c r="Y205">
        <v>0</v>
      </c>
      <c r="Z205">
        <v>1</v>
      </c>
      <c r="AA205">
        <v>1</v>
      </c>
      <c r="AB205">
        <v>0</v>
      </c>
      <c r="AC205">
        <v>1</v>
      </c>
      <c r="AD205">
        <v>1</v>
      </c>
      <c r="AE205">
        <v>1</v>
      </c>
      <c r="AF205">
        <v>1</v>
      </c>
      <c r="AG205">
        <v>1</v>
      </c>
      <c r="AH205">
        <v>1</v>
      </c>
      <c r="AI205">
        <v>1</v>
      </c>
      <c r="AJ205">
        <v>1</v>
      </c>
      <c r="AK205">
        <v>1</v>
      </c>
      <c r="AL205">
        <v>1</v>
      </c>
      <c r="AM205">
        <v>1</v>
      </c>
      <c r="AN205">
        <v>0</v>
      </c>
      <c r="AO205">
        <v>1</v>
      </c>
      <c r="AP205">
        <v>1</v>
      </c>
      <c r="AQ205">
        <v>0</v>
      </c>
      <c r="AR205">
        <v>0</v>
      </c>
      <c r="AS205">
        <v>0</v>
      </c>
      <c r="AT205">
        <v>1</v>
      </c>
      <c r="AU205">
        <v>1</v>
      </c>
      <c r="AV205">
        <v>1</v>
      </c>
      <c r="AW205">
        <v>1</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t="s">
        <v>79</v>
      </c>
      <c r="BS205">
        <v>295</v>
      </c>
      <c r="BT205">
        <v>9365</v>
      </c>
      <c r="BU205">
        <f>SUM(Flats_Data_limpia[[#This Row],[AC]:[Bed]])</f>
        <v>0</v>
      </c>
      <c r="BV205">
        <f>SUM(Flats_Data_limpia[[#This Row],[Servant_Room]:[gym]])</f>
        <v>14</v>
      </c>
      <c r="BW205">
        <f>SUM(Flats_Data_limpia[[#This Row],[Hospital]:[Hotel]])</f>
        <v>6</v>
      </c>
    </row>
    <row r="206" spans="1:75" x14ac:dyDescent="0.35">
      <c r="A206" t="s">
        <v>199</v>
      </c>
      <c r="B206" t="s">
        <v>196</v>
      </c>
      <c r="C206" t="str">
        <f t="shared" si="6"/>
        <v>Ciudad de Gurgaon</v>
      </c>
      <c r="D206" s="1">
        <f t="shared" si="7"/>
        <v>225000</v>
      </c>
      <c r="E206" s="1">
        <v>8704</v>
      </c>
      <c r="F206" t="s">
        <v>103</v>
      </c>
      <c r="G206" t="s">
        <v>78</v>
      </c>
      <c r="H206">
        <v>37</v>
      </c>
      <c r="I206">
        <v>2.58501838235294E-2</v>
      </c>
      <c r="L206">
        <v>2585</v>
      </c>
      <c r="M206">
        <v>3</v>
      </c>
      <c r="N206">
        <v>4</v>
      </c>
      <c r="O206">
        <v>3</v>
      </c>
      <c r="P206">
        <v>3</v>
      </c>
      <c r="Q206" t="str">
        <f>IF(Flats_Data_limpia[[#This Row],[BHK]]&gt;=3,"plurifamiliar","unifamiliar")</f>
        <v>plurifamiliar</v>
      </c>
      <c r="R206">
        <v>27</v>
      </c>
      <c r="S206">
        <v>14</v>
      </c>
      <c r="T206">
        <v>1</v>
      </c>
      <c r="U206">
        <v>0</v>
      </c>
      <c r="V206">
        <v>0</v>
      </c>
      <c r="W206">
        <v>0</v>
      </c>
      <c r="X206">
        <v>0</v>
      </c>
      <c r="Y206">
        <v>0</v>
      </c>
      <c r="Z206">
        <v>1</v>
      </c>
      <c r="AA206">
        <v>1</v>
      </c>
      <c r="AB206">
        <v>0</v>
      </c>
      <c r="AC206">
        <v>1</v>
      </c>
      <c r="AD206">
        <v>1</v>
      </c>
      <c r="AE206">
        <v>1</v>
      </c>
      <c r="AF206">
        <v>1</v>
      </c>
      <c r="AG206">
        <v>1</v>
      </c>
      <c r="AH206">
        <v>1</v>
      </c>
      <c r="AI206">
        <v>1</v>
      </c>
      <c r="AJ206">
        <v>1</v>
      </c>
      <c r="AK206">
        <v>1</v>
      </c>
      <c r="AL206">
        <v>1</v>
      </c>
      <c r="AM206">
        <v>1</v>
      </c>
      <c r="AN206">
        <v>0</v>
      </c>
      <c r="AO206">
        <v>1</v>
      </c>
      <c r="AP206">
        <v>1</v>
      </c>
      <c r="AQ206">
        <v>0</v>
      </c>
      <c r="AR206">
        <v>0</v>
      </c>
      <c r="AS206">
        <v>0</v>
      </c>
      <c r="AT206">
        <v>1</v>
      </c>
      <c r="AU206">
        <v>1</v>
      </c>
      <c r="AV206">
        <v>1</v>
      </c>
      <c r="AW206">
        <v>1</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t="s">
        <v>79</v>
      </c>
      <c r="BS206">
        <v>225</v>
      </c>
      <c r="BT206">
        <v>8704</v>
      </c>
      <c r="BU206">
        <f>SUM(Flats_Data_limpia[[#This Row],[AC]:[Bed]])</f>
        <v>0</v>
      </c>
      <c r="BV206">
        <f>SUM(Flats_Data_limpia[[#This Row],[Servant_Room]:[gym]])</f>
        <v>14</v>
      </c>
      <c r="BW206">
        <f>SUM(Flats_Data_limpia[[#This Row],[Hospital]:[Hotel]])</f>
        <v>6</v>
      </c>
    </row>
    <row r="207" spans="1:75" x14ac:dyDescent="0.35">
      <c r="A207" t="s">
        <v>199</v>
      </c>
      <c r="B207" t="s">
        <v>196</v>
      </c>
      <c r="C207" t="str">
        <f t="shared" si="6"/>
        <v>Ciudad de Gurgaon</v>
      </c>
      <c r="D207" s="1">
        <f t="shared" si="7"/>
        <v>140000</v>
      </c>
      <c r="E207" s="1">
        <v>8000</v>
      </c>
      <c r="F207" t="s">
        <v>82</v>
      </c>
      <c r="G207" t="s">
        <v>78</v>
      </c>
      <c r="H207">
        <v>37</v>
      </c>
      <c r="I207">
        <v>1.7500000000000002E-2</v>
      </c>
      <c r="L207">
        <v>1750</v>
      </c>
      <c r="M207">
        <v>3</v>
      </c>
      <c r="N207">
        <v>3</v>
      </c>
      <c r="O207">
        <v>3</v>
      </c>
      <c r="P207">
        <v>3</v>
      </c>
      <c r="Q207" t="str">
        <f>IF(Flats_Data_limpia[[#This Row],[BHK]]&gt;=3,"plurifamiliar","unifamiliar")</f>
        <v>plurifamiliar</v>
      </c>
      <c r="R207">
        <v>27</v>
      </c>
      <c r="S207">
        <v>9</v>
      </c>
      <c r="T207">
        <v>0</v>
      </c>
      <c r="U207">
        <v>0</v>
      </c>
      <c r="V207">
        <v>0</v>
      </c>
      <c r="W207">
        <v>0</v>
      </c>
      <c r="X207">
        <v>0</v>
      </c>
      <c r="Y207">
        <v>0</v>
      </c>
      <c r="Z207">
        <v>1</v>
      </c>
      <c r="AA207">
        <v>1</v>
      </c>
      <c r="AB207">
        <v>0</v>
      </c>
      <c r="AC207">
        <v>1</v>
      </c>
      <c r="AD207">
        <v>1</v>
      </c>
      <c r="AE207">
        <v>1</v>
      </c>
      <c r="AF207">
        <v>1</v>
      </c>
      <c r="AG207">
        <v>1</v>
      </c>
      <c r="AH207">
        <v>1</v>
      </c>
      <c r="AI207">
        <v>1</v>
      </c>
      <c r="AJ207">
        <v>1</v>
      </c>
      <c r="AK207">
        <v>1</v>
      </c>
      <c r="AL207">
        <v>1</v>
      </c>
      <c r="AM207">
        <v>1</v>
      </c>
      <c r="AN207">
        <v>0</v>
      </c>
      <c r="AO207">
        <v>1</v>
      </c>
      <c r="AP207">
        <v>1</v>
      </c>
      <c r="AQ207">
        <v>0</v>
      </c>
      <c r="AR207">
        <v>0</v>
      </c>
      <c r="AS207">
        <v>0</v>
      </c>
      <c r="AT207">
        <v>1</v>
      </c>
      <c r="AU207">
        <v>1</v>
      </c>
      <c r="AV207">
        <v>1</v>
      </c>
      <c r="AW207">
        <v>1</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t="s">
        <v>79</v>
      </c>
      <c r="BS207">
        <v>140</v>
      </c>
      <c r="BT207">
        <v>8000</v>
      </c>
      <c r="BU207">
        <f>SUM(Flats_Data_limpia[[#This Row],[AC]:[Bed]])</f>
        <v>0</v>
      </c>
      <c r="BV207">
        <f>SUM(Flats_Data_limpia[[#This Row],[Servant_Room]:[gym]])</f>
        <v>13</v>
      </c>
      <c r="BW207">
        <f>SUM(Flats_Data_limpia[[#This Row],[Hospital]:[Hotel]])</f>
        <v>6</v>
      </c>
    </row>
    <row r="208" spans="1:75" x14ac:dyDescent="0.35">
      <c r="A208" t="s">
        <v>199</v>
      </c>
      <c r="B208" t="s">
        <v>196</v>
      </c>
      <c r="C208" t="str">
        <f t="shared" si="6"/>
        <v>Ciudad de Gurgaon</v>
      </c>
      <c r="D208" s="1">
        <f t="shared" si="7"/>
        <v>140000</v>
      </c>
      <c r="E208" s="1">
        <v>8000</v>
      </c>
      <c r="F208" t="s">
        <v>103</v>
      </c>
      <c r="G208" t="s">
        <v>78</v>
      </c>
      <c r="H208">
        <v>53</v>
      </c>
      <c r="I208">
        <v>1.7500000000000002E-2</v>
      </c>
      <c r="J208">
        <v>1350</v>
      </c>
      <c r="K208">
        <v>1466</v>
      </c>
      <c r="L208">
        <v>1750</v>
      </c>
      <c r="M208">
        <v>3</v>
      </c>
      <c r="N208">
        <v>3</v>
      </c>
      <c r="O208">
        <v>3</v>
      </c>
      <c r="P208">
        <v>3</v>
      </c>
      <c r="Q208" t="str">
        <f>IF(Flats_Data_limpia[[#This Row],[BHK]]&gt;=3,"plurifamiliar","unifamiliar")</f>
        <v>plurifamiliar</v>
      </c>
      <c r="R208">
        <v>27</v>
      </c>
      <c r="S208">
        <v>8</v>
      </c>
      <c r="T208">
        <v>0</v>
      </c>
      <c r="U208">
        <v>0</v>
      </c>
      <c r="V208">
        <v>0</v>
      </c>
      <c r="W208">
        <v>1</v>
      </c>
      <c r="X208">
        <v>1</v>
      </c>
      <c r="Y208">
        <v>1</v>
      </c>
      <c r="Z208">
        <v>1</v>
      </c>
      <c r="AA208">
        <v>0</v>
      </c>
      <c r="AB208">
        <v>0</v>
      </c>
      <c r="AC208">
        <v>1</v>
      </c>
      <c r="AD208">
        <v>1</v>
      </c>
      <c r="AE208">
        <v>1</v>
      </c>
      <c r="AF208">
        <v>1</v>
      </c>
      <c r="AG208">
        <v>1</v>
      </c>
      <c r="AH208">
        <v>1</v>
      </c>
      <c r="AI208">
        <v>1</v>
      </c>
      <c r="AJ208">
        <v>1</v>
      </c>
      <c r="AK208">
        <v>1</v>
      </c>
      <c r="AL208">
        <v>1</v>
      </c>
      <c r="AM208">
        <v>1</v>
      </c>
      <c r="AN208">
        <v>1</v>
      </c>
      <c r="AO208">
        <v>1</v>
      </c>
      <c r="AP208">
        <v>1</v>
      </c>
      <c r="AQ208">
        <v>0</v>
      </c>
      <c r="AR208">
        <v>0</v>
      </c>
      <c r="AS208">
        <v>0</v>
      </c>
      <c r="AT208">
        <v>1</v>
      </c>
      <c r="AU208">
        <v>1</v>
      </c>
      <c r="AV208">
        <v>1</v>
      </c>
      <c r="AW208">
        <v>1</v>
      </c>
      <c r="AX208">
        <v>0</v>
      </c>
      <c r="AY208">
        <v>0</v>
      </c>
      <c r="AZ208">
        <v>0</v>
      </c>
      <c r="BA208">
        <v>0</v>
      </c>
      <c r="BB208">
        <v>0</v>
      </c>
      <c r="BC208">
        <v>0</v>
      </c>
      <c r="BD208">
        <v>0</v>
      </c>
      <c r="BE208">
        <v>0</v>
      </c>
      <c r="BF208">
        <v>1</v>
      </c>
      <c r="BG208">
        <v>0</v>
      </c>
      <c r="BH208">
        <v>0</v>
      </c>
      <c r="BI208">
        <v>0</v>
      </c>
      <c r="BJ208">
        <v>0</v>
      </c>
      <c r="BK208">
        <v>0</v>
      </c>
      <c r="BL208">
        <v>0</v>
      </c>
      <c r="BM208">
        <v>0</v>
      </c>
      <c r="BN208">
        <v>0</v>
      </c>
      <c r="BO208">
        <v>0</v>
      </c>
      <c r="BP208">
        <v>0</v>
      </c>
      <c r="BQ208">
        <v>0</v>
      </c>
      <c r="BR208" t="s">
        <v>79</v>
      </c>
      <c r="BS208">
        <v>140</v>
      </c>
      <c r="BT208">
        <v>8000</v>
      </c>
      <c r="BU208">
        <f>SUM(Flats_Data_limpia[[#This Row],[AC]:[Bed]])</f>
        <v>1</v>
      </c>
      <c r="BV208">
        <f>SUM(Flats_Data_limpia[[#This Row],[Servant_Room]:[gym]])</f>
        <v>15</v>
      </c>
      <c r="BW208">
        <f>SUM(Flats_Data_limpia[[#This Row],[Hospital]:[Hotel]])</f>
        <v>6</v>
      </c>
    </row>
    <row r="209" spans="1:75" x14ac:dyDescent="0.35">
      <c r="A209" t="s">
        <v>199</v>
      </c>
      <c r="B209" t="s">
        <v>196</v>
      </c>
      <c r="C209" t="str">
        <f t="shared" si="6"/>
        <v>Ciudad de Gurgaon</v>
      </c>
      <c r="D209" s="1">
        <f t="shared" si="7"/>
        <v>175000</v>
      </c>
      <c r="E209" s="1">
        <v>8139</v>
      </c>
      <c r="F209" t="s">
        <v>103</v>
      </c>
      <c r="G209" t="s">
        <v>78</v>
      </c>
      <c r="H209">
        <v>53</v>
      </c>
      <c r="I209">
        <v>2.15014129499938E-2</v>
      </c>
      <c r="K209">
        <v>1797</v>
      </c>
      <c r="L209">
        <v>2150</v>
      </c>
      <c r="M209">
        <v>3</v>
      </c>
      <c r="N209">
        <v>4</v>
      </c>
      <c r="O209">
        <v>3</v>
      </c>
      <c r="P209">
        <v>3</v>
      </c>
      <c r="Q209" t="str">
        <f>IF(Flats_Data_limpia[[#This Row],[BHK]]&gt;=3,"plurifamiliar","unifamiliar")</f>
        <v>plurifamiliar</v>
      </c>
      <c r="R209">
        <v>27</v>
      </c>
      <c r="S209">
        <v>7</v>
      </c>
      <c r="T209">
        <v>1</v>
      </c>
      <c r="U209">
        <v>0</v>
      </c>
      <c r="V209">
        <v>0</v>
      </c>
      <c r="W209">
        <v>0</v>
      </c>
      <c r="X209">
        <v>1</v>
      </c>
      <c r="Y209">
        <v>1</v>
      </c>
      <c r="Z209">
        <v>1</v>
      </c>
      <c r="AA209">
        <v>1</v>
      </c>
      <c r="AB209">
        <v>0</v>
      </c>
      <c r="AC209">
        <v>1</v>
      </c>
      <c r="AD209">
        <v>1</v>
      </c>
      <c r="AE209">
        <v>1</v>
      </c>
      <c r="AF209">
        <v>1</v>
      </c>
      <c r="AG209">
        <v>1</v>
      </c>
      <c r="AH209">
        <v>1</v>
      </c>
      <c r="AI209">
        <v>1</v>
      </c>
      <c r="AJ209">
        <v>1</v>
      </c>
      <c r="AK209">
        <v>1</v>
      </c>
      <c r="AL209">
        <v>1</v>
      </c>
      <c r="AM209">
        <v>1</v>
      </c>
      <c r="AN209">
        <v>1</v>
      </c>
      <c r="AO209">
        <v>1</v>
      </c>
      <c r="AP209">
        <v>1</v>
      </c>
      <c r="AQ209">
        <v>0</v>
      </c>
      <c r="AR209">
        <v>0</v>
      </c>
      <c r="AS209">
        <v>0</v>
      </c>
      <c r="AT209">
        <v>1</v>
      </c>
      <c r="AU209">
        <v>1</v>
      </c>
      <c r="AV209">
        <v>1</v>
      </c>
      <c r="AW209">
        <v>1</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t="s">
        <v>79</v>
      </c>
      <c r="BS209">
        <v>175</v>
      </c>
      <c r="BT209">
        <v>8139</v>
      </c>
      <c r="BU209">
        <f>SUM(Flats_Data_limpia[[#This Row],[AC]:[Bed]])</f>
        <v>0</v>
      </c>
      <c r="BV209">
        <f>SUM(Flats_Data_limpia[[#This Row],[Servant_Room]:[gym]])</f>
        <v>16</v>
      </c>
      <c r="BW209">
        <f>SUM(Flats_Data_limpia[[#This Row],[Hospital]:[Hotel]])</f>
        <v>6</v>
      </c>
    </row>
    <row r="210" spans="1:75" x14ac:dyDescent="0.35">
      <c r="A210" t="s">
        <v>199</v>
      </c>
      <c r="B210" t="s">
        <v>196</v>
      </c>
      <c r="C210" t="str">
        <f t="shared" si="6"/>
        <v>Ciudad de Gurgaon</v>
      </c>
      <c r="D210" s="1">
        <f t="shared" si="7"/>
        <v>175000</v>
      </c>
      <c r="E210" s="1">
        <v>8139</v>
      </c>
      <c r="F210" t="s">
        <v>103</v>
      </c>
      <c r="G210" t="s">
        <v>78</v>
      </c>
      <c r="H210">
        <v>37</v>
      </c>
      <c r="I210">
        <v>2.15014129499938E-2</v>
      </c>
      <c r="L210">
        <v>2150</v>
      </c>
      <c r="M210">
        <v>3</v>
      </c>
      <c r="N210">
        <v>4</v>
      </c>
      <c r="O210">
        <v>3</v>
      </c>
      <c r="P210">
        <v>3</v>
      </c>
      <c r="Q210" t="str">
        <f>IF(Flats_Data_limpia[[#This Row],[BHK]]&gt;=3,"plurifamiliar","unifamiliar")</f>
        <v>plurifamiliar</v>
      </c>
      <c r="R210">
        <v>27</v>
      </c>
      <c r="S210">
        <v>9</v>
      </c>
      <c r="T210">
        <v>1</v>
      </c>
      <c r="U210">
        <v>0</v>
      </c>
      <c r="V210">
        <v>0</v>
      </c>
      <c r="W210">
        <v>0</v>
      </c>
      <c r="X210">
        <v>0</v>
      </c>
      <c r="Y210">
        <v>1</v>
      </c>
      <c r="Z210">
        <v>1</v>
      </c>
      <c r="AA210">
        <v>1</v>
      </c>
      <c r="AB210">
        <v>0</v>
      </c>
      <c r="AC210">
        <v>1</v>
      </c>
      <c r="AD210">
        <v>1</v>
      </c>
      <c r="AE210">
        <v>1</v>
      </c>
      <c r="AF210">
        <v>1</v>
      </c>
      <c r="AG210">
        <v>0</v>
      </c>
      <c r="AH210">
        <v>1</v>
      </c>
      <c r="AI210">
        <v>1</v>
      </c>
      <c r="AJ210">
        <v>1</v>
      </c>
      <c r="AK210">
        <v>1</v>
      </c>
      <c r="AL210">
        <v>1</v>
      </c>
      <c r="AM210">
        <v>1</v>
      </c>
      <c r="AN210">
        <v>0</v>
      </c>
      <c r="AO210">
        <v>1</v>
      </c>
      <c r="AP210">
        <v>1</v>
      </c>
      <c r="AQ210">
        <v>0</v>
      </c>
      <c r="AR210">
        <v>0</v>
      </c>
      <c r="AS210">
        <v>0</v>
      </c>
      <c r="AT210">
        <v>1</v>
      </c>
      <c r="AU210">
        <v>1</v>
      </c>
      <c r="AV210">
        <v>1</v>
      </c>
      <c r="AW210">
        <v>1</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t="s">
        <v>79</v>
      </c>
      <c r="BS210">
        <v>175</v>
      </c>
      <c r="BT210">
        <v>8139</v>
      </c>
      <c r="BU210">
        <f>SUM(Flats_Data_limpia[[#This Row],[AC]:[Bed]])</f>
        <v>0</v>
      </c>
      <c r="BV210">
        <f>SUM(Flats_Data_limpia[[#This Row],[Servant_Room]:[gym]])</f>
        <v>14</v>
      </c>
      <c r="BW210">
        <f>SUM(Flats_Data_limpia[[#This Row],[Hospital]:[Hotel]])</f>
        <v>6</v>
      </c>
    </row>
    <row r="211" spans="1:75" x14ac:dyDescent="0.35">
      <c r="A211" t="s">
        <v>199</v>
      </c>
      <c r="B211" t="s">
        <v>196</v>
      </c>
      <c r="C211" t="str">
        <f t="shared" si="6"/>
        <v>Ciudad de Gurgaon</v>
      </c>
      <c r="D211" s="1">
        <f t="shared" si="7"/>
        <v>140000</v>
      </c>
      <c r="E211" s="1">
        <v>8000</v>
      </c>
      <c r="F211" t="s">
        <v>82</v>
      </c>
      <c r="G211" t="s">
        <v>78</v>
      </c>
      <c r="H211">
        <v>28</v>
      </c>
      <c r="I211">
        <v>1.7500000000000002E-2</v>
      </c>
      <c r="K211">
        <v>1466</v>
      </c>
      <c r="L211">
        <v>1750</v>
      </c>
      <c r="M211">
        <v>3</v>
      </c>
      <c r="N211">
        <v>3</v>
      </c>
      <c r="O211">
        <v>3</v>
      </c>
      <c r="P211">
        <v>3</v>
      </c>
      <c r="Q211" t="str">
        <f>IF(Flats_Data_limpia[[#This Row],[BHK]]&gt;=3,"plurifamiliar","unifamiliar")</f>
        <v>plurifamiliar</v>
      </c>
      <c r="R211">
        <v>27</v>
      </c>
      <c r="S211">
        <v>5</v>
      </c>
      <c r="T211">
        <v>0</v>
      </c>
      <c r="U211">
        <v>0</v>
      </c>
      <c r="V211">
        <v>0</v>
      </c>
      <c r="W211">
        <v>0</v>
      </c>
      <c r="X211">
        <v>0</v>
      </c>
      <c r="Y211">
        <v>0</v>
      </c>
      <c r="Z211">
        <v>1</v>
      </c>
      <c r="AA211">
        <v>0</v>
      </c>
      <c r="AB211">
        <v>0</v>
      </c>
      <c r="AC211">
        <v>0</v>
      </c>
      <c r="AD211">
        <v>1</v>
      </c>
      <c r="AE211">
        <v>0</v>
      </c>
      <c r="AF211">
        <v>1</v>
      </c>
      <c r="AG211">
        <v>1</v>
      </c>
      <c r="AH211">
        <v>1</v>
      </c>
      <c r="AI211">
        <v>1</v>
      </c>
      <c r="AJ211">
        <v>0</v>
      </c>
      <c r="AK211">
        <v>1</v>
      </c>
      <c r="AL211">
        <v>0</v>
      </c>
      <c r="AM211">
        <v>0</v>
      </c>
      <c r="AN211">
        <v>0</v>
      </c>
      <c r="AO211">
        <v>1</v>
      </c>
      <c r="AP211">
        <v>1</v>
      </c>
      <c r="AQ211">
        <v>0</v>
      </c>
      <c r="AR211">
        <v>0</v>
      </c>
      <c r="AS211">
        <v>0</v>
      </c>
      <c r="AT211">
        <v>1</v>
      </c>
      <c r="AU211">
        <v>1</v>
      </c>
      <c r="AV211">
        <v>1</v>
      </c>
      <c r="AW211">
        <v>1</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t="s">
        <v>79</v>
      </c>
      <c r="BS211">
        <v>140</v>
      </c>
      <c r="BT211">
        <v>8000</v>
      </c>
      <c r="BU211">
        <f>SUM(Flats_Data_limpia[[#This Row],[AC]:[Bed]])</f>
        <v>0</v>
      </c>
      <c r="BV211">
        <f>SUM(Flats_Data_limpia[[#This Row],[Servant_Room]:[gym]])</f>
        <v>7</v>
      </c>
      <c r="BW211">
        <f>SUM(Flats_Data_limpia[[#This Row],[Hospital]:[Hotel]])</f>
        <v>6</v>
      </c>
    </row>
    <row r="212" spans="1:75" x14ac:dyDescent="0.35">
      <c r="A212" t="s">
        <v>199</v>
      </c>
      <c r="B212" t="s">
        <v>196</v>
      </c>
      <c r="C212" t="str">
        <f t="shared" si="6"/>
        <v>Ciudad de Gurgaon</v>
      </c>
      <c r="D212" s="1">
        <f t="shared" si="7"/>
        <v>172000</v>
      </c>
      <c r="E212" s="1">
        <v>8000</v>
      </c>
      <c r="F212" t="s">
        <v>77</v>
      </c>
      <c r="G212" t="s">
        <v>78</v>
      </c>
      <c r="H212">
        <v>62</v>
      </c>
      <c r="I212">
        <v>2.1499999999999998E-2</v>
      </c>
      <c r="K212">
        <v>1797</v>
      </c>
      <c r="L212">
        <v>2150</v>
      </c>
      <c r="M212">
        <v>3</v>
      </c>
      <c r="N212">
        <v>4</v>
      </c>
      <c r="O212">
        <v>3</v>
      </c>
      <c r="P212">
        <v>3</v>
      </c>
      <c r="Q212" t="str">
        <f>IF(Flats_Data_limpia[[#This Row],[BHK]]&gt;=3,"plurifamiliar","unifamiliar")</f>
        <v>plurifamiliar</v>
      </c>
      <c r="R212">
        <v>27</v>
      </c>
      <c r="S212">
        <v>7</v>
      </c>
      <c r="T212">
        <v>1</v>
      </c>
      <c r="U212">
        <v>0</v>
      </c>
      <c r="V212">
        <v>0</v>
      </c>
      <c r="W212">
        <v>0</v>
      </c>
      <c r="X212">
        <v>0</v>
      </c>
      <c r="Y212">
        <v>1</v>
      </c>
      <c r="Z212">
        <v>1</v>
      </c>
      <c r="AA212">
        <v>1</v>
      </c>
      <c r="AB212">
        <v>1</v>
      </c>
      <c r="AC212">
        <v>1</v>
      </c>
      <c r="AD212">
        <v>1</v>
      </c>
      <c r="AE212">
        <v>1</v>
      </c>
      <c r="AF212">
        <v>1</v>
      </c>
      <c r="AG212">
        <v>1</v>
      </c>
      <c r="AH212">
        <v>1</v>
      </c>
      <c r="AI212">
        <v>1</v>
      </c>
      <c r="AJ212">
        <v>1</v>
      </c>
      <c r="AK212">
        <v>1</v>
      </c>
      <c r="AL212">
        <v>1</v>
      </c>
      <c r="AM212">
        <v>1</v>
      </c>
      <c r="AN212">
        <v>1</v>
      </c>
      <c r="AO212">
        <v>1</v>
      </c>
      <c r="AP212">
        <v>1</v>
      </c>
      <c r="AQ212">
        <v>0</v>
      </c>
      <c r="AR212">
        <v>0</v>
      </c>
      <c r="AS212">
        <v>0</v>
      </c>
      <c r="AT212">
        <v>1</v>
      </c>
      <c r="AU212">
        <v>1</v>
      </c>
      <c r="AV212">
        <v>1</v>
      </c>
      <c r="AW212">
        <v>1</v>
      </c>
      <c r="AX212">
        <v>0</v>
      </c>
      <c r="AY212">
        <v>0</v>
      </c>
      <c r="AZ212">
        <v>0</v>
      </c>
      <c r="BA212">
        <v>0</v>
      </c>
      <c r="BB212">
        <v>0</v>
      </c>
      <c r="BC212">
        <v>0</v>
      </c>
      <c r="BD212">
        <v>1</v>
      </c>
      <c r="BE212">
        <v>0</v>
      </c>
      <c r="BF212">
        <v>1</v>
      </c>
      <c r="BG212">
        <v>0</v>
      </c>
      <c r="BH212">
        <v>0</v>
      </c>
      <c r="BI212">
        <v>0</v>
      </c>
      <c r="BJ212">
        <v>0</v>
      </c>
      <c r="BK212">
        <v>0</v>
      </c>
      <c r="BL212">
        <v>0</v>
      </c>
      <c r="BM212">
        <v>0</v>
      </c>
      <c r="BN212">
        <v>0</v>
      </c>
      <c r="BO212">
        <v>0</v>
      </c>
      <c r="BP212">
        <v>0</v>
      </c>
      <c r="BQ212">
        <v>0</v>
      </c>
      <c r="BR212" t="s">
        <v>79</v>
      </c>
      <c r="BS212">
        <v>172</v>
      </c>
      <c r="BT212">
        <v>8000</v>
      </c>
      <c r="BU212">
        <f>SUM(Flats_Data_limpia[[#This Row],[AC]:[Bed]])</f>
        <v>2</v>
      </c>
      <c r="BV212">
        <f>SUM(Flats_Data_limpia[[#This Row],[Servant_Room]:[gym]])</f>
        <v>16</v>
      </c>
      <c r="BW212">
        <f>SUM(Flats_Data_limpia[[#This Row],[Hospital]:[Hotel]])</f>
        <v>6</v>
      </c>
    </row>
    <row r="213" spans="1:75" x14ac:dyDescent="0.35">
      <c r="A213" t="s">
        <v>199</v>
      </c>
      <c r="B213" t="s">
        <v>196</v>
      </c>
      <c r="C213" t="str">
        <f t="shared" si="6"/>
        <v>Ciudad de Gurgaon</v>
      </c>
      <c r="D213" s="1">
        <f t="shared" si="7"/>
        <v>150000</v>
      </c>
      <c r="E213" s="1">
        <v>8571</v>
      </c>
      <c r="F213" t="s">
        <v>103</v>
      </c>
      <c r="G213" t="s">
        <v>78</v>
      </c>
      <c r="H213">
        <v>53</v>
      </c>
      <c r="I213">
        <v>1.7500875043752102E-2</v>
      </c>
      <c r="K213">
        <v>1466</v>
      </c>
      <c r="L213">
        <v>1750</v>
      </c>
      <c r="M213">
        <v>3</v>
      </c>
      <c r="N213">
        <v>3</v>
      </c>
      <c r="O213">
        <v>3</v>
      </c>
      <c r="P213">
        <v>3</v>
      </c>
      <c r="Q213" t="str">
        <f>IF(Flats_Data_limpia[[#This Row],[BHK]]&gt;=3,"plurifamiliar","unifamiliar")</f>
        <v>plurifamiliar</v>
      </c>
      <c r="R213">
        <v>27</v>
      </c>
      <c r="S213">
        <v>7</v>
      </c>
      <c r="T213">
        <v>0</v>
      </c>
      <c r="U213">
        <v>0</v>
      </c>
      <c r="V213">
        <v>0</v>
      </c>
      <c r="W213">
        <v>0</v>
      </c>
      <c r="X213">
        <v>0</v>
      </c>
      <c r="Y213">
        <v>1</v>
      </c>
      <c r="Z213">
        <v>1</v>
      </c>
      <c r="AA213">
        <v>0</v>
      </c>
      <c r="AB213">
        <v>0</v>
      </c>
      <c r="AC213">
        <v>1</v>
      </c>
      <c r="AD213">
        <v>1</v>
      </c>
      <c r="AE213">
        <v>1</v>
      </c>
      <c r="AF213">
        <v>1</v>
      </c>
      <c r="AG213">
        <v>1</v>
      </c>
      <c r="AH213">
        <v>1</v>
      </c>
      <c r="AI213">
        <v>1</v>
      </c>
      <c r="AJ213">
        <v>1</v>
      </c>
      <c r="AK213">
        <v>1</v>
      </c>
      <c r="AL213">
        <v>1</v>
      </c>
      <c r="AM213">
        <v>1</v>
      </c>
      <c r="AN213">
        <v>1</v>
      </c>
      <c r="AO213">
        <v>1</v>
      </c>
      <c r="AP213">
        <v>1</v>
      </c>
      <c r="AQ213">
        <v>0</v>
      </c>
      <c r="AR213">
        <v>0</v>
      </c>
      <c r="AS213">
        <v>0</v>
      </c>
      <c r="AT213">
        <v>1</v>
      </c>
      <c r="AU213">
        <v>1</v>
      </c>
      <c r="AV213">
        <v>1</v>
      </c>
      <c r="AW213">
        <v>1</v>
      </c>
      <c r="AX213">
        <v>0</v>
      </c>
      <c r="AY213">
        <v>5</v>
      </c>
      <c r="AZ213">
        <v>3</v>
      </c>
      <c r="BA213">
        <v>0</v>
      </c>
      <c r="BB213">
        <v>0</v>
      </c>
      <c r="BC213">
        <v>0</v>
      </c>
      <c r="BD213">
        <v>0</v>
      </c>
      <c r="BE213">
        <v>0</v>
      </c>
      <c r="BF213">
        <v>1</v>
      </c>
      <c r="BG213">
        <v>0</v>
      </c>
      <c r="BH213">
        <v>0</v>
      </c>
      <c r="BI213">
        <v>0</v>
      </c>
      <c r="BJ213">
        <v>0</v>
      </c>
      <c r="BK213">
        <v>0</v>
      </c>
      <c r="BL213">
        <v>0</v>
      </c>
      <c r="BM213">
        <v>0</v>
      </c>
      <c r="BN213">
        <v>0</v>
      </c>
      <c r="BO213">
        <v>0</v>
      </c>
      <c r="BP213">
        <v>0</v>
      </c>
      <c r="BQ213">
        <v>2</v>
      </c>
      <c r="BR213" t="s">
        <v>94</v>
      </c>
      <c r="BS213">
        <v>150</v>
      </c>
      <c r="BT213">
        <v>8571</v>
      </c>
      <c r="BU213">
        <f>SUM(Flats_Data_limpia[[#This Row],[AC]:[Bed]])</f>
        <v>9</v>
      </c>
      <c r="BV213">
        <f>SUM(Flats_Data_limpia[[#This Row],[Servant_Room]:[gym]])</f>
        <v>13</v>
      </c>
      <c r="BW213">
        <f>SUM(Flats_Data_limpia[[#This Row],[Hospital]:[Hotel]])</f>
        <v>6</v>
      </c>
    </row>
    <row r="214" spans="1:75" x14ac:dyDescent="0.35">
      <c r="A214" t="s">
        <v>199</v>
      </c>
      <c r="B214" t="s">
        <v>196</v>
      </c>
      <c r="C214" t="str">
        <f t="shared" si="6"/>
        <v>Ciudad de Gurgaon</v>
      </c>
      <c r="D214" s="1">
        <f t="shared" si="7"/>
        <v>150000</v>
      </c>
      <c r="E214" s="1">
        <v>6976</v>
      </c>
      <c r="F214" t="s">
        <v>111</v>
      </c>
      <c r="G214" t="s">
        <v>78</v>
      </c>
      <c r="H214">
        <v>17</v>
      </c>
      <c r="I214">
        <v>2.1502293577981599E-2</v>
      </c>
      <c r="J214">
        <v>1670</v>
      </c>
      <c r="K214">
        <v>1797</v>
      </c>
      <c r="L214">
        <v>2150</v>
      </c>
      <c r="M214">
        <v>3</v>
      </c>
      <c r="N214">
        <v>4</v>
      </c>
      <c r="O214">
        <v>3</v>
      </c>
      <c r="P214">
        <v>3</v>
      </c>
      <c r="Q214" t="str">
        <f>IF(Flats_Data_limpia[[#This Row],[BHK]]&gt;=3,"plurifamiliar","unifamiliar")</f>
        <v>plurifamiliar</v>
      </c>
      <c r="R214">
        <v>27</v>
      </c>
      <c r="S214">
        <v>4</v>
      </c>
      <c r="T214">
        <v>1</v>
      </c>
      <c r="U214">
        <v>0</v>
      </c>
      <c r="V214">
        <v>0</v>
      </c>
      <c r="W214">
        <v>0</v>
      </c>
      <c r="X214">
        <v>1</v>
      </c>
      <c r="Y214">
        <v>0</v>
      </c>
      <c r="Z214">
        <v>1</v>
      </c>
      <c r="AA214">
        <v>0</v>
      </c>
      <c r="AB214">
        <v>0</v>
      </c>
      <c r="AC214">
        <v>0</v>
      </c>
      <c r="AD214">
        <v>1</v>
      </c>
      <c r="AE214">
        <v>1</v>
      </c>
      <c r="AF214">
        <v>0</v>
      </c>
      <c r="AG214">
        <v>0</v>
      </c>
      <c r="AH214">
        <v>0</v>
      </c>
      <c r="AI214">
        <v>1</v>
      </c>
      <c r="AJ214">
        <v>0</v>
      </c>
      <c r="AK214">
        <v>0</v>
      </c>
      <c r="AL214">
        <v>1</v>
      </c>
      <c r="AM214">
        <v>1</v>
      </c>
      <c r="AN214">
        <v>0</v>
      </c>
      <c r="AO214">
        <v>1</v>
      </c>
      <c r="AP214">
        <v>1</v>
      </c>
      <c r="AQ214">
        <v>0</v>
      </c>
      <c r="AR214">
        <v>0</v>
      </c>
      <c r="AS214">
        <v>0</v>
      </c>
      <c r="AT214">
        <v>1</v>
      </c>
      <c r="AU214">
        <v>1</v>
      </c>
      <c r="AV214">
        <v>1</v>
      </c>
      <c r="AW214">
        <v>1</v>
      </c>
      <c r="AX214">
        <v>0</v>
      </c>
      <c r="AY214">
        <v>0</v>
      </c>
      <c r="AZ214">
        <v>4</v>
      </c>
      <c r="BA214">
        <v>0</v>
      </c>
      <c r="BB214">
        <v>0</v>
      </c>
      <c r="BC214">
        <v>0</v>
      </c>
      <c r="BD214">
        <v>0</v>
      </c>
      <c r="BE214">
        <v>0</v>
      </c>
      <c r="BF214">
        <v>0</v>
      </c>
      <c r="BG214">
        <v>0</v>
      </c>
      <c r="BH214">
        <v>0</v>
      </c>
      <c r="BI214">
        <v>0</v>
      </c>
      <c r="BJ214">
        <v>0</v>
      </c>
      <c r="BK214">
        <v>0</v>
      </c>
      <c r="BL214">
        <v>0</v>
      </c>
      <c r="BM214">
        <v>0</v>
      </c>
      <c r="BN214">
        <v>0</v>
      </c>
      <c r="BO214">
        <v>0</v>
      </c>
      <c r="BP214">
        <v>0</v>
      </c>
      <c r="BQ214">
        <v>0</v>
      </c>
      <c r="BR214" t="s">
        <v>79</v>
      </c>
      <c r="BS214">
        <v>150</v>
      </c>
      <c r="BT214">
        <v>6976</v>
      </c>
      <c r="BU214">
        <f>SUM(Flats_Data_limpia[[#This Row],[AC]:[Bed]])</f>
        <v>4</v>
      </c>
      <c r="BV214">
        <f>SUM(Flats_Data_limpia[[#This Row],[Servant_Room]:[gym]])</f>
        <v>8</v>
      </c>
      <c r="BW214">
        <f>SUM(Flats_Data_limpia[[#This Row],[Hospital]:[Hotel]])</f>
        <v>6</v>
      </c>
    </row>
    <row r="215" spans="1:75" x14ac:dyDescent="0.35">
      <c r="A215" t="s">
        <v>199</v>
      </c>
      <c r="B215" t="s">
        <v>196</v>
      </c>
      <c r="C215" t="str">
        <f t="shared" si="6"/>
        <v>Ciudad de Gurgaon</v>
      </c>
      <c r="D215" s="1">
        <f t="shared" si="7"/>
        <v>145000</v>
      </c>
      <c r="E215" s="1">
        <v>6744</v>
      </c>
      <c r="F215" t="s">
        <v>111</v>
      </c>
      <c r="G215" t="s">
        <v>78</v>
      </c>
      <c r="H215">
        <v>17</v>
      </c>
      <c r="I215">
        <v>2.1500593119810198E-2</v>
      </c>
      <c r="J215">
        <v>1660</v>
      </c>
      <c r="K215">
        <v>1797</v>
      </c>
      <c r="L215">
        <v>2150</v>
      </c>
      <c r="M215">
        <v>3</v>
      </c>
      <c r="N215">
        <v>4</v>
      </c>
      <c r="O215">
        <v>3</v>
      </c>
      <c r="P215">
        <v>3</v>
      </c>
      <c r="Q215" t="str">
        <f>IF(Flats_Data_limpia[[#This Row],[BHK]]&gt;=3,"plurifamiliar","unifamiliar")</f>
        <v>plurifamiliar</v>
      </c>
      <c r="R215">
        <v>27</v>
      </c>
      <c r="S215">
        <v>4</v>
      </c>
      <c r="T215">
        <v>1</v>
      </c>
      <c r="U215">
        <v>0</v>
      </c>
      <c r="V215">
        <v>0</v>
      </c>
      <c r="W215">
        <v>0</v>
      </c>
      <c r="X215">
        <v>0</v>
      </c>
      <c r="Y215">
        <v>0</v>
      </c>
      <c r="Z215">
        <v>1</v>
      </c>
      <c r="AA215">
        <v>0</v>
      </c>
      <c r="AB215">
        <v>0</v>
      </c>
      <c r="AC215">
        <v>0</v>
      </c>
      <c r="AD215">
        <v>1</v>
      </c>
      <c r="AE215">
        <v>1</v>
      </c>
      <c r="AF215">
        <v>0</v>
      </c>
      <c r="AG215">
        <v>0</v>
      </c>
      <c r="AH215">
        <v>0</v>
      </c>
      <c r="AI215">
        <v>1</v>
      </c>
      <c r="AJ215">
        <v>0</v>
      </c>
      <c r="AK215">
        <v>0</v>
      </c>
      <c r="AL215">
        <v>1</v>
      </c>
      <c r="AM215">
        <v>1</v>
      </c>
      <c r="AN215">
        <v>0</v>
      </c>
      <c r="AO215">
        <v>1</v>
      </c>
      <c r="AP215">
        <v>1</v>
      </c>
      <c r="AQ215">
        <v>0</v>
      </c>
      <c r="AR215">
        <v>0</v>
      </c>
      <c r="AS215">
        <v>0</v>
      </c>
      <c r="AT215">
        <v>1</v>
      </c>
      <c r="AU215">
        <v>1</v>
      </c>
      <c r="AV215">
        <v>1</v>
      </c>
      <c r="AW215">
        <v>1</v>
      </c>
      <c r="AX215">
        <v>0</v>
      </c>
      <c r="AY215">
        <v>5</v>
      </c>
      <c r="AZ215">
        <v>0</v>
      </c>
      <c r="BA215">
        <v>0</v>
      </c>
      <c r="BB215">
        <v>0</v>
      </c>
      <c r="BC215">
        <v>0</v>
      </c>
      <c r="BD215">
        <v>0</v>
      </c>
      <c r="BE215">
        <v>0</v>
      </c>
      <c r="BF215">
        <v>1</v>
      </c>
      <c r="BG215">
        <v>0</v>
      </c>
      <c r="BH215">
        <v>0</v>
      </c>
      <c r="BI215">
        <v>0</v>
      </c>
      <c r="BJ215">
        <v>0</v>
      </c>
      <c r="BK215">
        <v>0</v>
      </c>
      <c r="BL215">
        <v>0</v>
      </c>
      <c r="BM215">
        <v>0</v>
      </c>
      <c r="BN215">
        <v>0</v>
      </c>
      <c r="BO215">
        <v>0</v>
      </c>
      <c r="BP215">
        <v>0</v>
      </c>
      <c r="BQ215">
        <v>2</v>
      </c>
      <c r="BR215" t="s">
        <v>94</v>
      </c>
      <c r="BS215">
        <v>145</v>
      </c>
      <c r="BT215">
        <v>6744</v>
      </c>
      <c r="BU215">
        <f>SUM(Flats_Data_limpia[[#This Row],[AC]:[Bed]])</f>
        <v>6</v>
      </c>
      <c r="BV215">
        <f>SUM(Flats_Data_limpia[[#This Row],[Servant_Room]:[gym]])</f>
        <v>7</v>
      </c>
      <c r="BW215">
        <f>SUM(Flats_Data_limpia[[#This Row],[Hospital]:[Hotel]])</f>
        <v>6</v>
      </c>
    </row>
    <row r="216" spans="1:75" x14ac:dyDescent="0.35">
      <c r="A216" t="s">
        <v>199</v>
      </c>
      <c r="B216" t="s">
        <v>196</v>
      </c>
      <c r="C216" t="str">
        <f t="shared" si="6"/>
        <v>Ciudad de Gurgaon</v>
      </c>
      <c r="D216" s="1">
        <f t="shared" si="7"/>
        <v>140000</v>
      </c>
      <c r="E216" s="1">
        <v>8000</v>
      </c>
      <c r="F216" t="s">
        <v>111</v>
      </c>
      <c r="G216" t="s">
        <v>78</v>
      </c>
      <c r="H216">
        <v>37</v>
      </c>
      <c r="I216">
        <v>1.7500000000000002E-2</v>
      </c>
      <c r="L216">
        <v>1750</v>
      </c>
      <c r="M216">
        <v>3</v>
      </c>
      <c r="N216">
        <v>3</v>
      </c>
      <c r="O216">
        <v>3</v>
      </c>
      <c r="P216">
        <v>3</v>
      </c>
      <c r="Q216" t="str">
        <f>IF(Flats_Data_limpia[[#This Row],[BHK]]&gt;=3,"plurifamiliar","unifamiliar")</f>
        <v>plurifamiliar</v>
      </c>
      <c r="R216">
        <v>27</v>
      </c>
      <c r="S216">
        <v>12</v>
      </c>
      <c r="T216">
        <v>0</v>
      </c>
      <c r="U216">
        <v>0</v>
      </c>
      <c r="V216">
        <v>0</v>
      </c>
      <c r="W216">
        <v>0</v>
      </c>
      <c r="X216">
        <v>0</v>
      </c>
      <c r="Y216">
        <v>0</v>
      </c>
      <c r="Z216">
        <v>1</v>
      </c>
      <c r="AA216">
        <v>0</v>
      </c>
      <c r="AB216">
        <v>0</v>
      </c>
      <c r="AC216">
        <v>0</v>
      </c>
      <c r="AD216">
        <v>1</v>
      </c>
      <c r="AE216">
        <v>1</v>
      </c>
      <c r="AF216">
        <v>1</v>
      </c>
      <c r="AG216">
        <v>1</v>
      </c>
      <c r="AH216">
        <v>1</v>
      </c>
      <c r="AI216">
        <v>1</v>
      </c>
      <c r="AJ216">
        <v>1</v>
      </c>
      <c r="AK216">
        <v>1</v>
      </c>
      <c r="AL216">
        <v>1</v>
      </c>
      <c r="AM216">
        <v>1</v>
      </c>
      <c r="AN216">
        <v>0</v>
      </c>
      <c r="AO216">
        <v>1</v>
      </c>
      <c r="AP216">
        <v>1</v>
      </c>
      <c r="AQ216">
        <v>0</v>
      </c>
      <c r="AR216">
        <v>0</v>
      </c>
      <c r="AS216">
        <v>0</v>
      </c>
      <c r="AT216">
        <v>1</v>
      </c>
      <c r="AU216">
        <v>1</v>
      </c>
      <c r="AV216">
        <v>1</v>
      </c>
      <c r="AW216">
        <v>1</v>
      </c>
      <c r="AX216">
        <v>0</v>
      </c>
      <c r="AY216">
        <v>5</v>
      </c>
      <c r="AZ216">
        <v>3</v>
      </c>
      <c r="BA216">
        <v>0</v>
      </c>
      <c r="BB216">
        <v>0</v>
      </c>
      <c r="BC216">
        <v>0</v>
      </c>
      <c r="BD216">
        <v>0</v>
      </c>
      <c r="BE216">
        <v>0</v>
      </c>
      <c r="BF216">
        <v>1</v>
      </c>
      <c r="BG216">
        <v>0</v>
      </c>
      <c r="BH216">
        <v>0</v>
      </c>
      <c r="BI216">
        <v>0</v>
      </c>
      <c r="BJ216">
        <v>0</v>
      </c>
      <c r="BK216">
        <v>0</v>
      </c>
      <c r="BL216">
        <v>0</v>
      </c>
      <c r="BM216">
        <v>0</v>
      </c>
      <c r="BN216">
        <v>0</v>
      </c>
      <c r="BO216">
        <v>0</v>
      </c>
      <c r="BP216">
        <v>0</v>
      </c>
      <c r="BQ216">
        <v>2</v>
      </c>
      <c r="BR216" t="s">
        <v>94</v>
      </c>
      <c r="BS216">
        <v>140</v>
      </c>
      <c r="BT216">
        <v>8000</v>
      </c>
      <c r="BU216">
        <f>SUM(Flats_Data_limpia[[#This Row],[AC]:[Bed]])</f>
        <v>9</v>
      </c>
      <c r="BV216">
        <f>SUM(Flats_Data_limpia[[#This Row],[Servant_Room]:[gym]])</f>
        <v>11</v>
      </c>
      <c r="BW216">
        <f>SUM(Flats_Data_limpia[[#This Row],[Hospital]:[Hotel]])</f>
        <v>6</v>
      </c>
    </row>
    <row r="217" spans="1:75" x14ac:dyDescent="0.35">
      <c r="A217" t="s">
        <v>199</v>
      </c>
      <c r="B217" t="s">
        <v>196</v>
      </c>
      <c r="C217" t="str">
        <f t="shared" si="6"/>
        <v>Ciudad de Gurgaon</v>
      </c>
      <c r="D217" s="1">
        <f t="shared" si="7"/>
        <v>210000</v>
      </c>
      <c r="E217" s="1">
        <v>8123</v>
      </c>
      <c r="F217" t="s">
        <v>106</v>
      </c>
      <c r="G217" t="s">
        <v>78</v>
      </c>
      <c r="H217">
        <v>53</v>
      </c>
      <c r="I217">
        <v>2.5852517542779702E-2</v>
      </c>
      <c r="K217">
        <v>2100</v>
      </c>
      <c r="L217">
        <v>2585</v>
      </c>
      <c r="M217">
        <v>3</v>
      </c>
      <c r="N217">
        <v>4</v>
      </c>
      <c r="O217">
        <v>3</v>
      </c>
      <c r="P217">
        <v>3</v>
      </c>
      <c r="Q217" t="str">
        <f>IF(Flats_Data_limpia[[#This Row],[BHK]]&gt;=3,"plurifamiliar","unifamiliar")</f>
        <v>plurifamiliar</v>
      </c>
      <c r="R217">
        <v>27</v>
      </c>
      <c r="S217">
        <v>11</v>
      </c>
      <c r="T217">
        <v>1</v>
      </c>
      <c r="U217">
        <v>0</v>
      </c>
      <c r="V217">
        <v>0</v>
      </c>
      <c r="W217">
        <v>0</v>
      </c>
      <c r="X217">
        <v>1</v>
      </c>
      <c r="Y217">
        <v>1</v>
      </c>
      <c r="Z217">
        <v>1</v>
      </c>
      <c r="AA217">
        <v>1</v>
      </c>
      <c r="AB217">
        <v>0</v>
      </c>
      <c r="AC217">
        <v>1</v>
      </c>
      <c r="AD217">
        <v>1</v>
      </c>
      <c r="AE217">
        <v>1</v>
      </c>
      <c r="AF217">
        <v>1</v>
      </c>
      <c r="AG217">
        <v>1</v>
      </c>
      <c r="AH217">
        <v>1</v>
      </c>
      <c r="AI217">
        <v>1</v>
      </c>
      <c r="AJ217">
        <v>1</v>
      </c>
      <c r="AK217">
        <v>1</v>
      </c>
      <c r="AL217">
        <v>1</v>
      </c>
      <c r="AM217">
        <v>1</v>
      </c>
      <c r="AN217">
        <v>1</v>
      </c>
      <c r="AO217">
        <v>1</v>
      </c>
      <c r="AP217">
        <v>1</v>
      </c>
      <c r="AQ217">
        <v>0</v>
      </c>
      <c r="AR217">
        <v>0</v>
      </c>
      <c r="AS217">
        <v>0</v>
      </c>
      <c r="AT217">
        <v>1</v>
      </c>
      <c r="AU217">
        <v>1</v>
      </c>
      <c r="AV217">
        <v>1</v>
      </c>
      <c r="AW217">
        <v>1</v>
      </c>
      <c r="AX217">
        <v>0</v>
      </c>
      <c r="AY217">
        <v>6</v>
      </c>
      <c r="AZ217">
        <v>3</v>
      </c>
      <c r="BA217">
        <v>0</v>
      </c>
      <c r="BB217">
        <v>0</v>
      </c>
      <c r="BC217">
        <v>0</v>
      </c>
      <c r="BD217">
        <v>0</v>
      </c>
      <c r="BE217">
        <v>0</v>
      </c>
      <c r="BF217">
        <v>1</v>
      </c>
      <c r="BG217">
        <v>0</v>
      </c>
      <c r="BH217">
        <v>0</v>
      </c>
      <c r="BI217">
        <v>0</v>
      </c>
      <c r="BJ217">
        <v>0</v>
      </c>
      <c r="BK217">
        <v>0</v>
      </c>
      <c r="BL217">
        <v>3</v>
      </c>
      <c r="BM217">
        <v>0</v>
      </c>
      <c r="BN217">
        <v>0</v>
      </c>
      <c r="BO217">
        <v>0</v>
      </c>
      <c r="BP217">
        <v>0</v>
      </c>
      <c r="BQ217">
        <v>2</v>
      </c>
      <c r="BR217" t="s">
        <v>94</v>
      </c>
      <c r="BS217">
        <v>210</v>
      </c>
      <c r="BT217">
        <v>8123</v>
      </c>
      <c r="BU217">
        <f>SUM(Flats_Data_limpia[[#This Row],[AC]:[Bed]])</f>
        <v>13</v>
      </c>
      <c r="BV217">
        <f>SUM(Flats_Data_limpia[[#This Row],[Servant_Room]:[gym]])</f>
        <v>16</v>
      </c>
      <c r="BW217">
        <f>SUM(Flats_Data_limpia[[#This Row],[Hospital]:[Hotel]])</f>
        <v>6</v>
      </c>
    </row>
    <row r="218" spans="1:75" x14ac:dyDescent="0.35">
      <c r="A218" t="s">
        <v>199</v>
      </c>
      <c r="B218" t="s">
        <v>196</v>
      </c>
      <c r="C218" t="str">
        <f t="shared" si="6"/>
        <v>Ciudad de Gurgaon</v>
      </c>
      <c r="D218" s="1">
        <f t="shared" si="7"/>
        <v>230000</v>
      </c>
      <c r="E218" s="1">
        <v>8897</v>
      </c>
      <c r="F218" t="s">
        <v>82</v>
      </c>
      <c r="G218" t="s">
        <v>93</v>
      </c>
      <c r="H218">
        <v>40</v>
      </c>
      <c r="I218">
        <v>2.5851410587838498E-2</v>
      </c>
      <c r="L218">
        <v>2585</v>
      </c>
      <c r="M218">
        <v>3</v>
      </c>
      <c r="N218">
        <v>4</v>
      </c>
      <c r="O218">
        <v>3</v>
      </c>
      <c r="P218">
        <v>3</v>
      </c>
      <c r="Q218" t="str">
        <f>IF(Flats_Data_limpia[[#This Row],[BHK]]&gt;=3,"plurifamiliar","unifamiliar")</f>
        <v>plurifamiliar</v>
      </c>
      <c r="R218">
        <v>27</v>
      </c>
      <c r="S218">
        <v>10</v>
      </c>
      <c r="T218">
        <v>1</v>
      </c>
      <c r="U218">
        <v>0</v>
      </c>
      <c r="V218">
        <v>0</v>
      </c>
      <c r="W218">
        <v>0</v>
      </c>
      <c r="X218">
        <v>0</v>
      </c>
      <c r="Y218">
        <v>0</v>
      </c>
      <c r="Z218">
        <v>1</v>
      </c>
      <c r="AA218">
        <v>0</v>
      </c>
      <c r="AB218">
        <v>0</v>
      </c>
      <c r="AC218">
        <v>0</v>
      </c>
      <c r="AD218">
        <v>1</v>
      </c>
      <c r="AE218">
        <v>1</v>
      </c>
      <c r="AF218">
        <v>1</v>
      </c>
      <c r="AG218">
        <v>1</v>
      </c>
      <c r="AH218">
        <v>0</v>
      </c>
      <c r="AI218">
        <v>1</v>
      </c>
      <c r="AJ218">
        <v>1</v>
      </c>
      <c r="AK218">
        <v>1</v>
      </c>
      <c r="AL218">
        <v>1</v>
      </c>
      <c r="AM218">
        <v>1</v>
      </c>
      <c r="AN218">
        <v>1</v>
      </c>
      <c r="AO218">
        <v>1</v>
      </c>
      <c r="AP218">
        <v>1</v>
      </c>
      <c r="AQ218">
        <v>0</v>
      </c>
      <c r="AR218">
        <v>0</v>
      </c>
      <c r="AS218">
        <v>0</v>
      </c>
      <c r="AT218">
        <v>1</v>
      </c>
      <c r="AU218">
        <v>1</v>
      </c>
      <c r="AV218">
        <v>1</v>
      </c>
      <c r="AW218">
        <v>1</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t="s">
        <v>79</v>
      </c>
      <c r="BS218">
        <v>230</v>
      </c>
      <c r="BT218">
        <v>8897</v>
      </c>
      <c r="BU218">
        <f>SUM(Flats_Data_limpia[[#This Row],[AC]:[Bed]])</f>
        <v>0</v>
      </c>
      <c r="BV218">
        <f>SUM(Flats_Data_limpia[[#This Row],[Servant_Room]:[gym]])</f>
        <v>11</v>
      </c>
      <c r="BW218">
        <f>SUM(Flats_Data_limpia[[#This Row],[Hospital]:[Hotel]])</f>
        <v>6</v>
      </c>
    </row>
    <row r="219" spans="1:75" x14ac:dyDescent="0.35">
      <c r="A219" t="s">
        <v>199</v>
      </c>
      <c r="B219" t="s">
        <v>196</v>
      </c>
      <c r="C219" t="str">
        <f t="shared" si="6"/>
        <v>Ciudad de Gurgaon</v>
      </c>
      <c r="D219" s="1">
        <f t="shared" si="7"/>
        <v>175000</v>
      </c>
      <c r="E219" s="1">
        <v>10000</v>
      </c>
      <c r="F219" t="s">
        <v>86</v>
      </c>
      <c r="G219" t="s">
        <v>93</v>
      </c>
      <c r="H219">
        <v>17</v>
      </c>
      <c r="I219">
        <v>1.7500000000000002E-2</v>
      </c>
      <c r="J219">
        <v>1460</v>
      </c>
      <c r="K219">
        <v>1466</v>
      </c>
      <c r="L219">
        <v>1750</v>
      </c>
      <c r="M219">
        <v>3</v>
      </c>
      <c r="N219">
        <v>3</v>
      </c>
      <c r="O219">
        <v>3</v>
      </c>
      <c r="P219">
        <v>3</v>
      </c>
      <c r="Q219" t="str">
        <f>IF(Flats_Data_limpia[[#This Row],[BHK]]&gt;=3,"plurifamiliar","unifamiliar")</f>
        <v>plurifamiliar</v>
      </c>
      <c r="R219">
        <v>27</v>
      </c>
      <c r="S219">
        <v>4</v>
      </c>
      <c r="T219">
        <v>0</v>
      </c>
      <c r="U219">
        <v>0</v>
      </c>
      <c r="V219">
        <v>0</v>
      </c>
      <c r="W219">
        <v>0</v>
      </c>
      <c r="X219">
        <v>0</v>
      </c>
      <c r="Y219">
        <v>0</v>
      </c>
      <c r="Z219">
        <v>1</v>
      </c>
      <c r="AA219">
        <v>0</v>
      </c>
      <c r="AB219">
        <v>0</v>
      </c>
      <c r="AC219">
        <v>0</v>
      </c>
      <c r="AD219">
        <v>1</v>
      </c>
      <c r="AE219">
        <v>1</v>
      </c>
      <c r="AF219">
        <v>0</v>
      </c>
      <c r="AG219">
        <v>0</v>
      </c>
      <c r="AH219">
        <v>0</v>
      </c>
      <c r="AI219">
        <v>1</v>
      </c>
      <c r="AJ219">
        <v>0</v>
      </c>
      <c r="AK219">
        <v>0</v>
      </c>
      <c r="AL219">
        <v>1</v>
      </c>
      <c r="AM219">
        <v>1</v>
      </c>
      <c r="AN219">
        <v>0</v>
      </c>
      <c r="AO219">
        <v>1</v>
      </c>
      <c r="AP219">
        <v>1</v>
      </c>
      <c r="AQ219">
        <v>0</v>
      </c>
      <c r="AR219">
        <v>0</v>
      </c>
      <c r="AS219">
        <v>0</v>
      </c>
      <c r="AT219">
        <v>1</v>
      </c>
      <c r="AU219">
        <v>1</v>
      </c>
      <c r="AV219">
        <v>1</v>
      </c>
      <c r="AW219">
        <v>1</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t="s">
        <v>79</v>
      </c>
      <c r="BS219">
        <v>175</v>
      </c>
      <c r="BT219">
        <v>10000</v>
      </c>
      <c r="BU219">
        <f>SUM(Flats_Data_limpia[[#This Row],[AC]:[Bed]])</f>
        <v>0</v>
      </c>
      <c r="BV219">
        <f>SUM(Flats_Data_limpia[[#This Row],[Servant_Room]:[gym]])</f>
        <v>6</v>
      </c>
      <c r="BW219">
        <f>SUM(Flats_Data_limpia[[#This Row],[Hospital]:[Hotel]])</f>
        <v>6</v>
      </c>
    </row>
    <row r="220" spans="1:75" x14ac:dyDescent="0.35">
      <c r="A220" t="s">
        <v>200</v>
      </c>
      <c r="B220" t="s">
        <v>201</v>
      </c>
      <c r="C220" t="str">
        <f t="shared" si="6"/>
        <v>Ciudad de Gurgaon</v>
      </c>
      <c r="D220" s="1">
        <f t="shared" si="7"/>
        <v>180000</v>
      </c>
      <c r="E220" s="1">
        <v>7860</v>
      </c>
      <c r="F220" t="s">
        <v>86</v>
      </c>
      <c r="G220" t="s">
        <v>93</v>
      </c>
      <c r="H220">
        <v>24</v>
      </c>
      <c r="I220">
        <v>2.2900763358778602E-2</v>
      </c>
      <c r="J220">
        <v>2290</v>
      </c>
      <c r="M220">
        <v>3</v>
      </c>
      <c r="N220">
        <v>4</v>
      </c>
      <c r="O220">
        <v>3</v>
      </c>
      <c r="P220">
        <v>3</v>
      </c>
      <c r="Q220" t="str">
        <f>IF(Flats_Data_limpia[[#This Row],[BHK]]&gt;=3,"plurifamiliar","unifamiliar")</f>
        <v>plurifamiliar</v>
      </c>
      <c r="R220">
        <v>27</v>
      </c>
      <c r="S220">
        <v>14</v>
      </c>
      <c r="T220">
        <v>0</v>
      </c>
      <c r="U220">
        <v>0</v>
      </c>
      <c r="V220">
        <v>0</v>
      </c>
      <c r="W220">
        <v>0</v>
      </c>
      <c r="X220">
        <v>0</v>
      </c>
      <c r="Y220">
        <v>0</v>
      </c>
      <c r="Z220">
        <v>1</v>
      </c>
      <c r="AA220">
        <v>1</v>
      </c>
      <c r="AB220">
        <v>0</v>
      </c>
      <c r="AC220">
        <v>1</v>
      </c>
      <c r="AD220">
        <v>1</v>
      </c>
      <c r="AE220">
        <v>1</v>
      </c>
      <c r="AF220">
        <v>1</v>
      </c>
      <c r="AG220">
        <v>0</v>
      </c>
      <c r="AH220">
        <v>0</v>
      </c>
      <c r="AI220">
        <v>1</v>
      </c>
      <c r="AJ220">
        <v>0</v>
      </c>
      <c r="AK220">
        <v>1</v>
      </c>
      <c r="AL220">
        <v>1</v>
      </c>
      <c r="AM220">
        <v>1</v>
      </c>
      <c r="AN220">
        <v>0</v>
      </c>
      <c r="AO220">
        <v>1</v>
      </c>
      <c r="AP220">
        <v>1</v>
      </c>
      <c r="AQ220">
        <v>0</v>
      </c>
      <c r="AR220">
        <v>0</v>
      </c>
      <c r="AS220">
        <v>0</v>
      </c>
      <c r="AT220">
        <v>1</v>
      </c>
      <c r="AU220">
        <v>1</v>
      </c>
      <c r="AV220">
        <v>1</v>
      </c>
      <c r="AW220">
        <v>1</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t="s">
        <v>79</v>
      </c>
      <c r="BS220">
        <v>180</v>
      </c>
      <c r="BT220">
        <v>7860</v>
      </c>
      <c r="BU220">
        <f>SUM(Flats_Data_limpia[[#This Row],[AC]:[Bed]])</f>
        <v>0</v>
      </c>
      <c r="BV220">
        <f>SUM(Flats_Data_limpia[[#This Row],[Servant_Room]:[gym]])</f>
        <v>10</v>
      </c>
      <c r="BW220">
        <f>SUM(Flats_Data_limpia[[#This Row],[Hospital]:[Hotel]])</f>
        <v>6</v>
      </c>
    </row>
    <row r="221" spans="1:75" x14ac:dyDescent="0.35">
      <c r="A221" t="s">
        <v>200</v>
      </c>
      <c r="B221" t="s">
        <v>201</v>
      </c>
      <c r="C221" t="str">
        <f t="shared" si="6"/>
        <v>Ciudad de Gurgaon</v>
      </c>
      <c r="D221" s="1">
        <f t="shared" si="7"/>
        <v>175000</v>
      </c>
      <c r="E221" s="1">
        <v>7641</v>
      </c>
      <c r="F221" t="s">
        <v>106</v>
      </c>
      <c r="G221" t="s">
        <v>78</v>
      </c>
      <c r="H221">
        <v>43</v>
      </c>
      <c r="I221">
        <v>2.2902761418662401E-2</v>
      </c>
      <c r="L221">
        <v>2290</v>
      </c>
      <c r="M221">
        <v>3</v>
      </c>
      <c r="N221">
        <v>4</v>
      </c>
      <c r="O221">
        <v>3</v>
      </c>
      <c r="P221">
        <v>3</v>
      </c>
      <c r="Q221" t="str">
        <f>IF(Flats_Data_limpia[[#This Row],[BHK]]&gt;=3,"plurifamiliar","unifamiliar")</f>
        <v>plurifamiliar</v>
      </c>
      <c r="R221">
        <v>27</v>
      </c>
      <c r="S221">
        <v>11</v>
      </c>
      <c r="T221">
        <v>1</v>
      </c>
      <c r="U221">
        <v>0</v>
      </c>
      <c r="V221">
        <v>0</v>
      </c>
      <c r="W221">
        <v>0</v>
      </c>
      <c r="X221">
        <v>0</v>
      </c>
      <c r="Y221">
        <v>1</v>
      </c>
      <c r="Z221">
        <v>1</v>
      </c>
      <c r="AA221">
        <v>1</v>
      </c>
      <c r="AB221">
        <v>0</v>
      </c>
      <c r="AC221">
        <v>1</v>
      </c>
      <c r="AD221">
        <v>1</v>
      </c>
      <c r="AE221">
        <v>1</v>
      </c>
      <c r="AF221">
        <v>1</v>
      </c>
      <c r="AG221">
        <v>1</v>
      </c>
      <c r="AH221">
        <v>1</v>
      </c>
      <c r="AI221">
        <v>1</v>
      </c>
      <c r="AJ221">
        <v>1</v>
      </c>
      <c r="AK221">
        <v>1</v>
      </c>
      <c r="AL221">
        <v>1</v>
      </c>
      <c r="AM221">
        <v>1</v>
      </c>
      <c r="AN221">
        <v>0</v>
      </c>
      <c r="AO221">
        <v>1</v>
      </c>
      <c r="AP221">
        <v>1</v>
      </c>
      <c r="AQ221">
        <v>0</v>
      </c>
      <c r="AR221">
        <v>0</v>
      </c>
      <c r="AS221">
        <v>0</v>
      </c>
      <c r="AT221">
        <v>1</v>
      </c>
      <c r="AU221">
        <v>1</v>
      </c>
      <c r="AV221">
        <v>1</v>
      </c>
      <c r="AW221">
        <v>1</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t="s">
        <v>79</v>
      </c>
      <c r="BS221">
        <v>175</v>
      </c>
      <c r="BT221">
        <v>7641</v>
      </c>
      <c r="BU221">
        <f>SUM(Flats_Data_limpia[[#This Row],[AC]:[Bed]])</f>
        <v>0</v>
      </c>
      <c r="BV221">
        <f>SUM(Flats_Data_limpia[[#This Row],[Servant_Room]:[gym]])</f>
        <v>15</v>
      </c>
      <c r="BW221">
        <f>SUM(Flats_Data_limpia[[#This Row],[Hospital]:[Hotel]])</f>
        <v>6</v>
      </c>
    </row>
    <row r="222" spans="1:75" x14ac:dyDescent="0.35">
      <c r="A222" t="s">
        <v>200</v>
      </c>
      <c r="B222" t="s">
        <v>201</v>
      </c>
      <c r="C222" t="str">
        <f t="shared" si="6"/>
        <v>Ciudad de Gurgaon</v>
      </c>
      <c r="D222" s="1">
        <f t="shared" si="7"/>
        <v>278000</v>
      </c>
      <c r="E222" s="1">
        <v>8825</v>
      </c>
      <c r="F222" t="s">
        <v>107</v>
      </c>
      <c r="G222" t="s">
        <v>78</v>
      </c>
      <c r="H222">
        <v>43</v>
      </c>
      <c r="I222">
        <v>3.1501416430594897E-2</v>
      </c>
      <c r="L222">
        <v>3150</v>
      </c>
      <c r="M222">
        <v>4</v>
      </c>
      <c r="N222">
        <v>4</v>
      </c>
      <c r="O222">
        <v>3</v>
      </c>
      <c r="P222">
        <v>4</v>
      </c>
      <c r="Q222" t="str">
        <f>IF(Flats_Data_limpia[[#This Row],[BHK]]&gt;=3,"plurifamiliar","unifamiliar")</f>
        <v>plurifamiliar</v>
      </c>
      <c r="R222">
        <v>27</v>
      </c>
      <c r="S222">
        <v>11</v>
      </c>
      <c r="T222">
        <v>1</v>
      </c>
      <c r="U222">
        <v>0</v>
      </c>
      <c r="V222">
        <v>0</v>
      </c>
      <c r="W222">
        <v>0</v>
      </c>
      <c r="X222">
        <v>0</v>
      </c>
      <c r="Y222">
        <v>1</v>
      </c>
      <c r="Z222">
        <v>1</v>
      </c>
      <c r="AA222">
        <v>1</v>
      </c>
      <c r="AB222">
        <v>0</v>
      </c>
      <c r="AC222">
        <v>1</v>
      </c>
      <c r="AD222">
        <v>1</v>
      </c>
      <c r="AE222">
        <v>1</v>
      </c>
      <c r="AF222">
        <v>1</v>
      </c>
      <c r="AG222">
        <v>1</v>
      </c>
      <c r="AH222">
        <v>1</v>
      </c>
      <c r="AI222">
        <v>1</v>
      </c>
      <c r="AJ222">
        <v>1</v>
      </c>
      <c r="AK222">
        <v>1</v>
      </c>
      <c r="AL222">
        <v>1</v>
      </c>
      <c r="AM222">
        <v>1</v>
      </c>
      <c r="AN222">
        <v>0</v>
      </c>
      <c r="AO222">
        <v>1</v>
      </c>
      <c r="AP222">
        <v>1</v>
      </c>
      <c r="AQ222">
        <v>0</v>
      </c>
      <c r="AR222">
        <v>0</v>
      </c>
      <c r="AS222">
        <v>0</v>
      </c>
      <c r="AT222">
        <v>1</v>
      </c>
      <c r="AU222">
        <v>1</v>
      </c>
      <c r="AV222">
        <v>1</v>
      </c>
      <c r="AW222">
        <v>1</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t="s">
        <v>79</v>
      </c>
      <c r="BS222">
        <v>278</v>
      </c>
      <c r="BT222">
        <v>8825</v>
      </c>
      <c r="BU222">
        <f>SUM(Flats_Data_limpia[[#This Row],[AC]:[Bed]])</f>
        <v>0</v>
      </c>
      <c r="BV222">
        <f>SUM(Flats_Data_limpia[[#This Row],[Servant_Room]:[gym]])</f>
        <v>15</v>
      </c>
      <c r="BW222">
        <f>SUM(Flats_Data_limpia[[#This Row],[Hospital]:[Hotel]])</f>
        <v>6</v>
      </c>
    </row>
    <row r="223" spans="1:75" x14ac:dyDescent="0.35">
      <c r="A223" t="s">
        <v>200</v>
      </c>
      <c r="B223" t="s">
        <v>201</v>
      </c>
      <c r="C223" t="str">
        <f t="shared" si="6"/>
        <v>Ciudad de Gurgaon</v>
      </c>
      <c r="D223" s="1">
        <f t="shared" si="7"/>
        <v>445000</v>
      </c>
      <c r="E223" s="1">
        <v>6846</v>
      </c>
      <c r="F223" t="s">
        <v>102</v>
      </c>
      <c r="G223" t="s">
        <v>78</v>
      </c>
      <c r="H223">
        <v>37</v>
      </c>
      <c r="I223">
        <v>6.5001460706982095E-2</v>
      </c>
      <c r="J223">
        <v>6500</v>
      </c>
      <c r="M223">
        <v>4</v>
      </c>
      <c r="N223">
        <v>5</v>
      </c>
      <c r="O223">
        <v>3</v>
      </c>
      <c r="P223">
        <v>4</v>
      </c>
      <c r="Q223" t="str">
        <f>IF(Flats_Data_limpia[[#This Row],[BHK]]&gt;=3,"plurifamiliar","unifamiliar")</f>
        <v>plurifamiliar</v>
      </c>
      <c r="R223">
        <v>27</v>
      </c>
      <c r="S223">
        <v>27</v>
      </c>
      <c r="T223">
        <v>0</v>
      </c>
      <c r="U223">
        <v>0</v>
      </c>
      <c r="V223">
        <v>0</v>
      </c>
      <c r="W223">
        <v>0</v>
      </c>
      <c r="X223">
        <v>0</v>
      </c>
      <c r="Y223">
        <v>0</v>
      </c>
      <c r="Z223">
        <v>1</v>
      </c>
      <c r="AA223">
        <v>1</v>
      </c>
      <c r="AB223">
        <v>0</v>
      </c>
      <c r="AC223">
        <v>1</v>
      </c>
      <c r="AD223">
        <v>1</v>
      </c>
      <c r="AE223">
        <v>1</v>
      </c>
      <c r="AF223">
        <v>1</v>
      </c>
      <c r="AG223">
        <v>1</v>
      </c>
      <c r="AH223">
        <v>1</v>
      </c>
      <c r="AI223">
        <v>1</v>
      </c>
      <c r="AJ223">
        <v>1</v>
      </c>
      <c r="AK223">
        <v>1</v>
      </c>
      <c r="AL223">
        <v>1</v>
      </c>
      <c r="AM223">
        <v>1</v>
      </c>
      <c r="AN223">
        <v>0</v>
      </c>
      <c r="AO223">
        <v>1</v>
      </c>
      <c r="AP223">
        <v>1</v>
      </c>
      <c r="AQ223">
        <v>0</v>
      </c>
      <c r="AR223">
        <v>0</v>
      </c>
      <c r="AS223">
        <v>0</v>
      </c>
      <c r="AT223">
        <v>1</v>
      </c>
      <c r="AU223">
        <v>1</v>
      </c>
      <c r="AV223">
        <v>1</v>
      </c>
      <c r="AW223">
        <v>1</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t="s">
        <v>79</v>
      </c>
      <c r="BS223">
        <v>445</v>
      </c>
      <c r="BT223">
        <v>6846</v>
      </c>
      <c r="BU223">
        <f>SUM(Flats_Data_limpia[[#This Row],[AC]:[Bed]])</f>
        <v>0</v>
      </c>
      <c r="BV223">
        <f>SUM(Flats_Data_limpia[[#This Row],[Servant_Room]:[gym]])</f>
        <v>13</v>
      </c>
      <c r="BW223">
        <f>SUM(Flats_Data_limpia[[#This Row],[Hospital]:[Hotel]])</f>
        <v>6</v>
      </c>
    </row>
    <row r="224" spans="1:75" x14ac:dyDescent="0.35">
      <c r="A224" t="s">
        <v>200</v>
      </c>
      <c r="B224" t="s">
        <v>201</v>
      </c>
      <c r="C224" t="str">
        <f t="shared" si="6"/>
        <v>Ciudad de Gurgaon</v>
      </c>
      <c r="D224" s="1">
        <f t="shared" si="7"/>
        <v>263000</v>
      </c>
      <c r="E224" s="1">
        <v>9563</v>
      </c>
      <c r="F224" t="s">
        <v>102</v>
      </c>
      <c r="G224" t="s">
        <v>78</v>
      </c>
      <c r="H224">
        <v>62</v>
      </c>
      <c r="I224">
        <v>2.75018299696747E-2</v>
      </c>
      <c r="J224">
        <v>2750</v>
      </c>
      <c r="L224">
        <v>3150</v>
      </c>
      <c r="M224">
        <v>4</v>
      </c>
      <c r="N224">
        <v>4</v>
      </c>
      <c r="O224">
        <v>3</v>
      </c>
      <c r="P224">
        <v>4</v>
      </c>
      <c r="Q224" t="str">
        <f>IF(Flats_Data_limpia[[#This Row],[BHK]]&gt;=3,"plurifamiliar","unifamiliar")</f>
        <v>plurifamiliar</v>
      </c>
      <c r="R224">
        <v>27</v>
      </c>
      <c r="S224">
        <v>21</v>
      </c>
      <c r="T224">
        <v>1</v>
      </c>
      <c r="U224">
        <v>0</v>
      </c>
      <c r="V224">
        <v>0</v>
      </c>
      <c r="W224">
        <v>0</v>
      </c>
      <c r="X224">
        <v>1</v>
      </c>
      <c r="Y224">
        <v>1</v>
      </c>
      <c r="Z224">
        <v>1</v>
      </c>
      <c r="AA224">
        <v>0</v>
      </c>
      <c r="AB224">
        <v>1</v>
      </c>
      <c r="AC224">
        <v>1</v>
      </c>
      <c r="AD224">
        <v>1</v>
      </c>
      <c r="AE224">
        <v>1</v>
      </c>
      <c r="AF224">
        <v>1</v>
      </c>
      <c r="AG224">
        <v>1</v>
      </c>
      <c r="AH224">
        <v>1</v>
      </c>
      <c r="AI224">
        <v>1</v>
      </c>
      <c r="AJ224">
        <v>1</v>
      </c>
      <c r="AK224">
        <v>1</v>
      </c>
      <c r="AL224">
        <v>1</v>
      </c>
      <c r="AM224">
        <v>1</v>
      </c>
      <c r="AN224">
        <v>1</v>
      </c>
      <c r="AO224">
        <v>1</v>
      </c>
      <c r="AP224">
        <v>1</v>
      </c>
      <c r="AQ224">
        <v>0</v>
      </c>
      <c r="AR224">
        <v>0</v>
      </c>
      <c r="AS224">
        <v>0</v>
      </c>
      <c r="AT224">
        <v>1</v>
      </c>
      <c r="AU224">
        <v>1</v>
      </c>
      <c r="AV224">
        <v>1</v>
      </c>
      <c r="AW224">
        <v>1</v>
      </c>
      <c r="AX224">
        <v>0</v>
      </c>
      <c r="AY224">
        <v>6</v>
      </c>
      <c r="AZ224">
        <v>4</v>
      </c>
      <c r="BA224">
        <v>0</v>
      </c>
      <c r="BB224">
        <v>0</v>
      </c>
      <c r="BC224">
        <v>0</v>
      </c>
      <c r="BD224">
        <v>0</v>
      </c>
      <c r="BE224">
        <v>0</v>
      </c>
      <c r="BF224">
        <v>1</v>
      </c>
      <c r="BG224">
        <v>0</v>
      </c>
      <c r="BH224">
        <v>0</v>
      </c>
      <c r="BI224">
        <v>0</v>
      </c>
      <c r="BJ224">
        <v>0</v>
      </c>
      <c r="BK224">
        <v>0</v>
      </c>
      <c r="BL224">
        <v>0</v>
      </c>
      <c r="BM224">
        <v>0</v>
      </c>
      <c r="BN224">
        <v>0</v>
      </c>
      <c r="BO224">
        <v>0</v>
      </c>
      <c r="BP224">
        <v>0</v>
      </c>
      <c r="BQ224">
        <v>2</v>
      </c>
      <c r="BR224" t="s">
        <v>94</v>
      </c>
      <c r="BS224">
        <v>263</v>
      </c>
      <c r="BT224">
        <v>9563</v>
      </c>
      <c r="BU224">
        <f>SUM(Flats_Data_limpia[[#This Row],[AC]:[Bed]])</f>
        <v>11</v>
      </c>
      <c r="BV224">
        <f>SUM(Flats_Data_limpia[[#This Row],[Servant_Room]:[gym]])</f>
        <v>16</v>
      </c>
      <c r="BW224">
        <f>SUM(Flats_Data_limpia[[#This Row],[Hospital]:[Hotel]])</f>
        <v>6</v>
      </c>
    </row>
    <row r="225" spans="1:75" x14ac:dyDescent="0.35">
      <c r="A225" t="s">
        <v>200</v>
      </c>
      <c r="B225" t="s">
        <v>201</v>
      </c>
      <c r="C225" t="str">
        <f t="shared" si="6"/>
        <v>Ciudad de Gurgaon</v>
      </c>
      <c r="D225" s="1">
        <f t="shared" si="7"/>
        <v>255000</v>
      </c>
      <c r="E225" s="1">
        <v>13076</v>
      </c>
      <c r="F225" t="s">
        <v>82</v>
      </c>
      <c r="G225" t="s">
        <v>78</v>
      </c>
      <c r="H225">
        <v>62</v>
      </c>
      <c r="I225">
        <v>1.9501376567757699E-2</v>
      </c>
      <c r="J225">
        <v>1950</v>
      </c>
      <c r="L225">
        <v>3150</v>
      </c>
      <c r="M225">
        <v>4</v>
      </c>
      <c r="N225">
        <v>4</v>
      </c>
      <c r="O225">
        <v>3</v>
      </c>
      <c r="P225">
        <v>4</v>
      </c>
      <c r="Q225" t="str">
        <f>IF(Flats_Data_limpia[[#This Row],[BHK]]&gt;=3,"plurifamiliar","unifamiliar")</f>
        <v>plurifamiliar</v>
      </c>
      <c r="R225">
        <v>27</v>
      </c>
      <c r="S225">
        <v>21</v>
      </c>
      <c r="T225">
        <v>1</v>
      </c>
      <c r="U225">
        <v>0</v>
      </c>
      <c r="V225">
        <v>0</v>
      </c>
      <c r="W225">
        <v>0</v>
      </c>
      <c r="X225">
        <v>1</v>
      </c>
      <c r="Y225">
        <v>1</v>
      </c>
      <c r="Z225">
        <v>1</v>
      </c>
      <c r="AA225">
        <v>0</v>
      </c>
      <c r="AB225">
        <v>1</v>
      </c>
      <c r="AC225">
        <v>1</v>
      </c>
      <c r="AD225">
        <v>1</v>
      </c>
      <c r="AE225">
        <v>1</v>
      </c>
      <c r="AF225">
        <v>1</v>
      </c>
      <c r="AG225">
        <v>1</v>
      </c>
      <c r="AH225">
        <v>1</v>
      </c>
      <c r="AI225">
        <v>1</v>
      </c>
      <c r="AJ225">
        <v>1</v>
      </c>
      <c r="AK225">
        <v>1</v>
      </c>
      <c r="AL225">
        <v>1</v>
      </c>
      <c r="AM225">
        <v>1</v>
      </c>
      <c r="AN225">
        <v>1</v>
      </c>
      <c r="AO225">
        <v>1</v>
      </c>
      <c r="AP225">
        <v>1</v>
      </c>
      <c r="AQ225">
        <v>0</v>
      </c>
      <c r="AR225">
        <v>0</v>
      </c>
      <c r="AS225">
        <v>0</v>
      </c>
      <c r="AT225">
        <v>1</v>
      </c>
      <c r="AU225">
        <v>1</v>
      </c>
      <c r="AV225">
        <v>1</v>
      </c>
      <c r="AW225">
        <v>1</v>
      </c>
      <c r="AX225">
        <v>0</v>
      </c>
      <c r="AY225">
        <v>4</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t="s">
        <v>79</v>
      </c>
      <c r="BS225">
        <v>255</v>
      </c>
      <c r="BT225">
        <v>13076</v>
      </c>
      <c r="BU225">
        <f>SUM(Flats_Data_limpia[[#This Row],[AC]:[Bed]])</f>
        <v>4</v>
      </c>
      <c r="BV225">
        <f>SUM(Flats_Data_limpia[[#This Row],[Servant_Room]:[gym]])</f>
        <v>16</v>
      </c>
      <c r="BW225">
        <f>SUM(Flats_Data_limpia[[#This Row],[Hospital]:[Hotel]])</f>
        <v>6</v>
      </c>
    </row>
    <row r="226" spans="1:75" x14ac:dyDescent="0.35">
      <c r="A226" t="s">
        <v>200</v>
      </c>
      <c r="B226" t="s">
        <v>201</v>
      </c>
      <c r="C226" t="str">
        <f t="shared" si="6"/>
        <v>Ciudad de Gurgaon</v>
      </c>
      <c r="D226" s="1">
        <f t="shared" si="7"/>
        <v>260000</v>
      </c>
      <c r="E226" s="1">
        <v>8813</v>
      </c>
      <c r="F226" t="s">
        <v>82</v>
      </c>
      <c r="G226" t="s">
        <v>78</v>
      </c>
      <c r="H226">
        <v>53</v>
      </c>
      <c r="I226">
        <v>2.9501872234199401E-2</v>
      </c>
      <c r="J226">
        <v>2950</v>
      </c>
      <c r="L226">
        <v>3150</v>
      </c>
      <c r="M226">
        <v>4</v>
      </c>
      <c r="N226">
        <v>4</v>
      </c>
      <c r="O226">
        <v>3</v>
      </c>
      <c r="P226">
        <v>4</v>
      </c>
      <c r="Q226" t="str">
        <f>IF(Flats_Data_limpia[[#This Row],[BHK]]&gt;=3,"plurifamiliar","unifamiliar")</f>
        <v>plurifamiliar</v>
      </c>
      <c r="R226">
        <v>27</v>
      </c>
      <c r="S226">
        <v>16</v>
      </c>
      <c r="T226">
        <v>1</v>
      </c>
      <c r="U226">
        <v>0</v>
      </c>
      <c r="V226">
        <v>0</v>
      </c>
      <c r="W226">
        <v>0</v>
      </c>
      <c r="X226">
        <v>1</v>
      </c>
      <c r="Y226">
        <v>1</v>
      </c>
      <c r="Z226">
        <v>1</v>
      </c>
      <c r="AA226">
        <v>0</v>
      </c>
      <c r="AB226">
        <v>0</v>
      </c>
      <c r="AC226">
        <v>1</v>
      </c>
      <c r="AD226">
        <v>1</v>
      </c>
      <c r="AE226">
        <v>1</v>
      </c>
      <c r="AF226">
        <v>1</v>
      </c>
      <c r="AG226">
        <v>1</v>
      </c>
      <c r="AH226">
        <v>1</v>
      </c>
      <c r="AI226">
        <v>1</v>
      </c>
      <c r="AJ226">
        <v>1</v>
      </c>
      <c r="AK226">
        <v>1</v>
      </c>
      <c r="AL226">
        <v>1</v>
      </c>
      <c r="AM226">
        <v>1</v>
      </c>
      <c r="AN226">
        <v>1</v>
      </c>
      <c r="AO226">
        <v>1</v>
      </c>
      <c r="AP226">
        <v>1</v>
      </c>
      <c r="AQ226">
        <v>0</v>
      </c>
      <c r="AR226">
        <v>0</v>
      </c>
      <c r="AS226">
        <v>0</v>
      </c>
      <c r="AT226">
        <v>1</v>
      </c>
      <c r="AU226">
        <v>1</v>
      </c>
      <c r="AV226">
        <v>1</v>
      </c>
      <c r="AW226">
        <v>1</v>
      </c>
      <c r="AX226">
        <v>0</v>
      </c>
      <c r="AY226">
        <v>6</v>
      </c>
      <c r="AZ226">
        <v>0</v>
      </c>
      <c r="BA226">
        <v>0</v>
      </c>
      <c r="BB226">
        <v>0</v>
      </c>
      <c r="BC226">
        <v>0</v>
      </c>
      <c r="BD226">
        <v>0</v>
      </c>
      <c r="BE226">
        <v>0</v>
      </c>
      <c r="BF226">
        <v>1</v>
      </c>
      <c r="BG226">
        <v>0</v>
      </c>
      <c r="BH226">
        <v>0</v>
      </c>
      <c r="BI226">
        <v>0</v>
      </c>
      <c r="BJ226">
        <v>0</v>
      </c>
      <c r="BK226">
        <v>0</v>
      </c>
      <c r="BL226">
        <v>0</v>
      </c>
      <c r="BM226">
        <v>0</v>
      </c>
      <c r="BN226">
        <v>0</v>
      </c>
      <c r="BO226">
        <v>0</v>
      </c>
      <c r="BP226">
        <v>0</v>
      </c>
      <c r="BQ226">
        <v>2</v>
      </c>
      <c r="BR226" t="s">
        <v>94</v>
      </c>
      <c r="BS226">
        <v>260</v>
      </c>
      <c r="BT226">
        <v>8813</v>
      </c>
      <c r="BU226">
        <f>SUM(Flats_Data_limpia[[#This Row],[AC]:[Bed]])</f>
        <v>7</v>
      </c>
      <c r="BV226">
        <f>SUM(Flats_Data_limpia[[#This Row],[Servant_Room]:[gym]])</f>
        <v>15</v>
      </c>
      <c r="BW226">
        <f>SUM(Flats_Data_limpia[[#This Row],[Hospital]:[Hotel]])</f>
        <v>6</v>
      </c>
    </row>
    <row r="227" spans="1:75" x14ac:dyDescent="0.35">
      <c r="A227" t="s">
        <v>200</v>
      </c>
      <c r="B227" t="s">
        <v>201</v>
      </c>
      <c r="C227" t="str">
        <f t="shared" si="6"/>
        <v>Ciudad de Gurgaon</v>
      </c>
      <c r="D227" s="1">
        <f t="shared" si="7"/>
        <v>173000</v>
      </c>
      <c r="E227" s="1">
        <v>7554</v>
      </c>
      <c r="F227" t="s">
        <v>103</v>
      </c>
      <c r="G227" t="s">
        <v>78</v>
      </c>
      <c r="H227">
        <v>62</v>
      </c>
      <c r="I227">
        <v>2.2901773894625301E-2</v>
      </c>
      <c r="L227">
        <v>2290</v>
      </c>
      <c r="M227">
        <v>3</v>
      </c>
      <c r="N227">
        <v>4</v>
      </c>
      <c r="O227">
        <v>3</v>
      </c>
      <c r="P227">
        <v>3</v>
      </c>
      <c r="Q227" t="str">
        <f>IF(Flats_Data_limpia[[#This Row],[BHK]]&gt;=3,"plurifamiliar","unifamiliar")</f>
        <v>plurifamiliar</v>
      </c>
      <c r="R227">
        <v>27</v>
      </c>
      <c r="S227">
        <v>15</v>
      </c>
      <c r="T227">
        <v>1</v>
      </c>
      <c r="U227">
        <v>0</v>
      </c>
      <c r="V227">
        <v>0</v>
      </c>
      <c r="W227">
        <v>0</v>
      </c>
      <c r="X227">
        <v>1</v>
      </c>
      <c r="Y227">
        <v>1</v>
      </c>
      <c r="Z227">
        <v>1</v>
      </c>
      <c r="AA227">
        <v>0</v>
      </c>
      <c r="AB227">
        <v>1</v>
      </c>
      <c r="AC227">
        <v>1</v>
      </c>
      <c r="AD227">
        <v>1</v>
      </c>
      <c r="AE227">
        <v>1</v>
      </c>
      <c r="AF227">
        <v>1</v>
      </c>
      <c r="AG227">
        <v>1</v>
      </c>
      <c r="AH227">
        <v>1</v>
      </c>
      <c r="AI227">
        <v>1</v>
      </c>
      <c r="AJ227">
        <v>1</v>
      </c>
      <c r="AK227">
        <v>1</v>
      </c>
      <c r="AL227">
        <v>1</v>
      </c>
      <c r="AM227">
        <v>1</v>
      </c>
      <c r="AN227">
        <v>1</v>
      </c>
      <c r="AO227">
        <v>1</v>
      </c>
      <c r="AP227">
        <v>1</v>
      </c>
      <c r="AQ227">
        <v>0</v>
      </c>
      <c r="AR227">
        <v>0</v>
      </c>
      <c r="AS227">
        <v>0</v>
      </c>
      <c r="AT227">
        <v>1</v>
      </c>
      <c r="AU227">
        <v>1</v>
      </c>
      <c r="AV227">
        <v>1</v>
      </c>
      <c r="AW227">
        <v>1</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t="s">
        <v>79</v>
      </c>
      <c r="BS227">
        <v>173</v>
      </c>
      <c r="BT227">
        <v>7554</v>
      </c>
      <c r="BU227">
        <f>SUM(Flats_Data_limpia[[#This Row],[AC]:[Bed]])</f>
        <v>0</v>
      </c>
      <c r="BV227">
        <f>SUM(Flats_Data_limpia[[#This Row],[Servant_Room]:[gym]])</f>
        <v>16</v>
      </c>
      <c r="BW227">
        <f>SUM(Flats_Data_limpia[[#This Row],[Hospital]:[Hotel]])</f>
        <v>6</v>
      </c>
    </row>
    <row r="228" spans="1:75" x14ac:dyDescent="0.35">
      <c r="A228" t="s">
        <v>200</v>
      </c>
      <c r="B228" t="s">
        <v>201</v>
      </c>
      <c r="C228" t="str">
        <f t="shared" si="6"/>
        <v>Ciudad de Gurgaon</v>
      </c>
      <c r="D228" s="1">
        <f t="shared" si="7"/>
        <v>265000</v>
      </c>
      <c r="E228" s="1">
        <v>8412</v>
      </c>
      <c r="F228" t="s">
        <v>103</v>
      </c>
      <c r="G228" t="s">
        <v>78</v>
      </c>
      <c r="H228">
        <v>62</v>
      </c>
      <c r="I228">
        <v>3.15026153114598E-2</v>
      </c>
      <c r="L228">
        <v>3150</v>
      </c>
      <c r="M228">
        <v>4</v>
      </c>
      <c r="N228">
        <v>4</v>
      </c>
      <c r="O228">
        <v>3</v>
      </c>
      <c r="P228">
        <v>4</v>
      </c>
      <c r="Q228" t="str">
        <f>IF(Flats_Data_limpia[[#This Row],[BHK]]&gt;=3,"plurifamiliar","unifamiliar")</f>
        <v>plurifamiliar</v>
      </c>
      <c r="R228">
        <v>27</v>
      </c>
      <c r="S228">
        <v>10</v>
      </c>
      <c r="T228">
        <v>1</v>
      </c>
      <c r="U228">
        <v>0</v>
      </c>
      <c r="V228">
        <v>0</v>
      </c>
      <c r="W228">
        <v>0</v>
      </c>
      <c r="X228">
        <v>1</v>
      </c>
      <c r="Y228">
        <v>1</v>
      </c>
      <c r="Z228">
        <v>1</v>
      </c>
      <c r="AA228">
        <v>1</v>
      </c>
      <c r="AB228">
        <v>1</v>
      </c>
      <c r="AC228">
        <v>1</v>
      </c>
      <c r="AD228">
        <v>1</v>
      </c>
      <c r="AE228">
        <v>1</v>
      </c>
      <c r="AF228">
        <v>1</v>
      </c>
      <c r="AG228">
        <v>1</v>
      </c>
      <c r="AH228">
        <v>1</v>
      </c>
      <c r="AI228">
        <v>1</v>
      </c>
      <c r="AJ228">
        <v>1</v>
      </c>
      <c r="AK228">
        <v>1</v>
      </c>
      <c r="AL228">
        <v>1</v>
      </c>
      <c r="AM228">
        <v>1</v>
      </c>
      <c r="AN228">
        <v>1</v>
      </c>
      <c r="AO228">
        <v>1</v>
      </c>
      <c r="AP228">
        <v>1</v>
      </c>
      <c r="AQ228">
        <v>0</v>
      </c>
      <c r="AR228">
        <v>0</v>
      </c>
      <c r="AS228">
        <v>0</v>
      </c>
      <c r="AT228">
        <v>1</v>
      </c>
      <c r="AU228">
        <v>1</v>
      </c>
      <c r="AV228">
        <v>1</v>
      </c>
      <c r="AW228">
        <v>1</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t="s">
        <v>79</v>
      </c>
      <c r="BS228">
        <v>265</v>
      </c>
      <c r="BT228">
        <v>8412</v>
      </c>
      <c r="BU228">
        <f>SUM(Flats_Data_limpia[[#This Row],[AC]:[Bed]])</f>
        <v>0</v>
      </c>
      <c r="BV228">
        <f>SUM(Flats_Data_limpia[[#This Row],[Servant_Room]:[gym]])</f>
        <v>17</v>
      </c>
      <c r="BW228">
        <f>SUM(Flats_Data_limpia[[#This Row],[Hospital]:[Hotel]])</f>
        <v>6</v>
      </c>
    </row>
    <row r="229" spans="1:75" x14ac:dyDescent="0.35">
      <c r="A229" t="s">
        <v>200</v>
      </c>
      <c r="B229" t="s">
        <v>201</v>
      </c>
      <c r="C229" t="str">
        <f t="shared" si="6"/>
        <v>Ciudad de Gurgaon</v>
      </c>
      <c r="D229" s="1">
        <f t="shared" si="7"/>
        <v>183000</v>
      </c>
      <c r="E229" s="1">
        <v>7991</v>
      </c>
      <c r="F229" t="s">
        <v>102</v>
      </c>
      <c r="G229" t="s">
        <v>78</v>
      </c>
      <c r="H229">
        <v>62</v>
      </c>
      <c r="I229">
        <v>2.2900763358778602E-2</v>
      </c>
      <c r="J229">
        <v>1750</v>
      </c>
      <c r="K229">
        <v>2000</v>
      </c>
      <c r="L229">
        <v>2290</v>
      </c>
      <c r="M229">
        <v>3</v>
      </c>
      <c r="N229">
        <v>4</v>
      </c>
      <c r="O229">
        <v>3</v>
      </c>
      <c r="P229">
        <v>3</v>
      </c>
      <c r="Q229" t="str">
        <f>IF(Flats_Data_limpia[[#This Row],[BHK]]&gt;=3,"plurifamiliar","unifamiliar")</f>
        <v>plurifamiliar</v>
      </c>
      <c r="R229">
        <v>27</v>
      </c>
      <c r="S229">
        <v>10</v>
      </c>
      <c r="T229">
        <v>1</v>
      </c>
      <c r="U229">
        <v>0</v>
      </c>
      <c r="V229">
        <v>0</v>
      </c>
      <c r="W229">
        <v>0</v>
      </c>
      <c r="X229">
        <v>1</v>
      </c>
      <c r="Y229">
        <v>1</v>
      </c>
      <c r="Z229">
        <v>1</v>
      </c>
      <c r="AA229">
        <v>0</v>
      </c>
      <c r="AB229">
        <v>1</v>
      </c>
      <c r="AC229">
        <v>1</v>
      </c>
      <c r="AD229">
        <v>1</v>
      </c>
      <c r="AE229">
        <v>1</v>
      </c>
      <c r="AF229">
        <v>1</v>
      </c>
      <c r="AG229">
        <v>1</v>
      </c>
      <c r="AH229">
        <v>1</v>
      </c>
      <c r="AI229">
        <v>1</v>
      </c>
      <c r="AJ229">
        <v>1</v>
      </c>
      <c r="AK229">
        <v>1</v>
      </c>
      <c r="AL229">
        <v>1</v>
      </c>
      <c r="AM229">
        <v>1</v>
      </c>
      <c r="AN229">
        <v>1</v>
      </c>
      <c r="AO229">
        <v>1</v>
      </c>
      <c r="AP229">
        <v>1</v>
      </c>
      <c r="AQ229">
        <v>0</v>
      </c>
      <c r="AR229">
        <v>0</v>
      </c>
      <c r="AS229">
        <v>0</v>
      </c>
      <c r="AT229">
        <v>1</v>
      </c>
      <c r="AU229">
        <v>1</v>
      </c>
      <c r="AV229">
        <v>1</v>
      </c>
      <c r="AW229">
        <v>1</v>
      </c>
      <c r="AX229">
        <v>0</v>
      </c>
      <c r="AY229">
        <v>5</v>
      </c>
      <c r="AZ229">
        <v>1</v>
      </c>
      <c r="BA229">
        <v>0</v>
      </c>
      <c r="BB229">
        <v>0</v>
      </c>
      <c r="BC229">
        <v>0</v>
      </c>
      <c r="BD229">
        <v>0</v>
      </c>
      <c r="BE229">
        <v>0</v>
      </c>
      <c r="BF229">
        <v>1</v>
      </c>
      <c r="BG229">
        <v>0</v>
      </c>
      <c r="BH229">
        <v>0</v>
      </c>
      <c r="BI229">
        <v>0</v>
      </c>
      <c r="BJ229">
        <v>0</v>
      </c>
      <c r="BK229">
        <v>0</v>
      </c>
      <c r="BL229">
        <v>0</v>
      </c>
      <c r="BM229">
        <v>0</v>
      </c>
      <c r="BN229">
        <v>0</v>
      </c>
      <c r="BO229">
        <v>0</v>
      </c>
      <c r="BP229">
        <v>0</v>
      </c>
      <c r="BQ229">
        <v>2</v>
      </c>
      <c r="BR229" t="s">
        <v>94</v>
      </c>
      <c r="BS229">
        <v>183</v>
      </c>
      <c r="BT229">
        <v>7991</v>
      </c>
      <c r="BU229">
        <f>SUM(Flats_Data_limpia[[#This Row],[AC]:[Bed]])</f>
        <v>7</v>
      </c>
      <c r="BV229">
        <f>SUM(Flats_Data_limpia[[#This Row],[Servant_Room]:[gym]])</f>
        <v>16</v>
      </c>
      <c r="BW229">
        <f>SUM(Flats_Data_limpia[[#This Row],[Hospital]:[Hotel]])</f>
        <v>6</v>
      </c>
    </row>
    <row r="230" spans="1:75" x14ac:dyDescent="0.35">
      <c r="A230" t="s">
        <v>200</v>
      </c>
      <c r="B230" t="s">
        <v>201</v>
      </c>
      <c r="C230" t="str">
        <f t="shared" si="6"/>
        <v>Ciudad de Gurgaon</v>
      </c>
      <c r="D230" s="1">
        <f t="shared" si="7"/>
        <v>250000</v>
      </c>
      <c r="E230" s="1">
        <v>7936</v>
      </c>
      <c r="F230" t="s">
        <v>103</v>
      </c>
      <c r="G230" t="s">
        <v>93</v>
      </c>
      <c r="H230">
        <v>15</v>
      </c>
      <c r="I230">
        <v>3.1502016129032202E-2</v>
      </c>
      <c r="L230">
        <v>3150</v>
      </c>
      <c r="M230">
        <v>4</v>
      </c>
      <c r="N230">
        <v>4</v>
      </c>
      <c r="O230">
        <v>3</v>
      </c>
      <c r="P230">
        <v>4</v>
      </c>
      <c r="Q230" t="str">
        <f>IF(Flats_Data_limpia[[#This Row],[BHK]]&gt;=3,"plurifamiliar","unifamiliar")</f>
        <v>plurifamiliar</v>
      </c>
      <c r="R230">
        <v>27</v>
      </c>
      <c r="S230">
        <v>14</v>
      </c>
      <c r="T230">
        <v>1</v>
      </c>
      <c r="U230">
        <v>0</v>
      </c>
      <c r="V230">
        <v>0</v>
      </c>
      <c r="W230">
        <v>0</v>
      </c>
      <c r="X230">
        <v>0</v>
      </c>
      <c r="Y230">
        <v>0</v>
      </c>
      <c r="Z230">
        <v>1</v>
      </c>
      <c r="AA230">
        <v>0</v>
      </c>
      <c r="AB230">
        <v>0</v>
      </c>
      <c r="AC230">
        <v>0</v>
      </c>
      <c r="AD230">
        <v>1</v>
      </c>
      <c r="AE230">
        <v>0</v>
      </c>
      <c r="AF230">
        <v>1</v>
      </c>
      <c r="AG230">
        <v>0</v>
      </c>
      <c r="AH230">
        <v>0</v>
      </c>
      <c r="AI230">
        <v>1</v>
      </c>
      <c r="AJ230">
        <v>0</v>
      </c>
      <c r="AK230">
        <v>0</v>
      </c>
      <c r="AL230">
        <v>0</v>
      </c>
      <c r="AM230">
        <v>0</v>
      </c>
      <c r="AN230">
        <v>0</v>
      </c>
      <c r="AO230">
        <v>1</v>
      </c>
      <c r="AP230">
        <v>1</v>
      </c>
      <c r="AQ230">
        <v>0</v>
      </c>
      <c r="AR230">
        <v>0</v>
      </c>
      <c r="AS230">
        <v>0</v>
      </c>
      <c r="AT230">
        <v>1</v>
      </c>
      <c r="AU230">
        <v>1</v>
      </c>
      <c r="AV230">
        <v>1</v>
      </c>
      <c r="AW230">
        <v>1</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t="s">
        <v>79</v>
      </c>
      <c r="BS230">
        <v>250</v>
      </c>
      <c r="BT230">
        <v>7936</v>
      </c>
      <c r="BU230">
        <f>SUM(Flats_Data_limpia[[#This Row],[AC]:[Bed]])</f>
        <v>0</v>
      </c>
      <c r="BV230">
        <f>SUM(Flats_Data_limpia[[#This Row],[Servant_Room]:[gym]])</f>
        <v>5</v>
      </c>
      <c r="BW230">
        <f>SUM(Flats_Data_limpia[[#This Row],[Hospital]:[Hotel]])</f>
        <v>6</v>
      </c>
    </row>
    <row r="231" spans="1:75" x14ac:dyDescent="0.35">
      <c r="A231" t="s">
        <v>200</v>
      </c>
      <c r="B231" t="s">
        <v>201</v>
      </c>
      <c r="C231" t="str">
        <f t="shared" si="6"/>
        <v>Ciudad de Gurgaon</v>
      </c>
      <c r="D231" s="1">
        <f t="shared" si="7"/>
        <v>260000</v>
      </c>
      <c r="E231" s="1">
        <v>8253</v>
      </c>
      <c r="F231" t="s">
        <v>107</v>
      </c>
      <c r="G231" t="s">
        <v>78</v>
      </c>
      <c r="H231">
        <v>47</v>
      </c>
      <c r="I231">
        <v>3.1503695625833002E-2</v>
      </c>
      <c r="L231">
        <v>3150</v>
      </c>
      <c r="M231">
        <v>4</v>
      </c>
      <c r="N231">
        <v>4</v>
      </c>
      <c r="O231">
        <v>3</v>
      </c>
      <c r="P231">
        <v>4</v>
      </c>
      <c r="Q231" t="str">
        <f>IF(Flats_Data_limpia[[#This Row],[BHK]]&gt;=3,"plurifamiliar","unifamiliar")</f>
        <v>plurifamiliar</v>
      </c>
      <c r="R231">
        <v>27</v>
      </c>
      <c r="S231">
        <v>12</v>
      </c>
      <c r="T231">
        <v>1</v>
      </c>
      <c r="U231">
        <v>0</v>
      </c>
      <c r="V231">
        <v>0</v>
      </c>
      <c r="W231">
        <v>0</v>
      </c>
      <c r="X231">
        <v>0</v>
      </c>
      <c r="Y231">
        <v>0</v>
      </c>
      <c r="Z231">
        <v>1</v>
      </c>
      <c r="AA231">
        <v>1</v>
      </c>
      <c r="AB231">
        <v>0</v>
      </c>
      <c r="AC231">
        <v>1</v>
      </c>
      <c r="AD231">
        <v>1</v>
      </c>
      <c r="AE231">
        <v>1</v>
      </c>
      <c r="AF231">
        <v>1</v>
      </c>
      <c r="AG231">
        <v>1</v>
      </c>
      <c r="AH231">
        <v>1</v>
      </c>
      <c r="AI231">
        <v>1</v>
      </c>
      <c r="AJ231">
        <v>1</v>
      </c>
      <c r="AK231">
        <v>1</v>
      </c>
      <c r="AL231">
        <v>1</v>
      </c>
      <c r="AM231">
        <v>1</v>
      </c>
      <c r="AN231">
        <v>1</v>
      </c>
      <c r="AO231">
        <v>1</v>
      </c>
      <c r="AP231">
        <v>1</v>
      </c>
      <c r="AQ231">
        <v>0</v>
      </c>
      <c r="AR231">
        <v>0</v>
      </c>
      <c r="AS231">
        <v>0</v>
      </c>
      <c r="AT231">
        <v>1</v>
      </c>
      <c r="AU231">
        <v>1</v>
      </c>
      <c r="AV231">
        <v>1</v>
      </c>
      <c r="AW231">
        <v>1</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t="s">
        <v>79</v>
      </c>
      <c r="BS231">
        <v>260</v>
      </c>
      <c r="BT231">
        <v>8253</v>
      </c>
      <c r="BU231">
        <f>SUM(Flats_Data_limpia[[#This Row],[AC]:[Bed]])</f>
        <v>0</v>
      </c>
      <c r="BV231">
        <f>SUM(Flats_Data_limpia[[#This Row],[Servant_Room]:[gym]])</f>
        <v>14</v>
      </c>
      <c r="BW231">
        <f>SUM(Flats_Data_limpia[[#This Row],[Hospital]:[Hotel]])</f>
        <v>6</v>
      </c>
    </row>
    <row r="232" spans="1:75" x14ac:dyDescent="0.35">
      <c r="A232" t="s">
        <v>200</v>
      </c>
      <c r="B232" t="s">
        <v>201</v>
      </c>
      <c r="C232" t="str">
        <f t="shared" si="6"/>
        <v>Ciudad de Gurgaon</v>
      </c>
      <c r="D232" s="1">
        <f t="shared" si="7"/>
        <v>185000</v>
      </c>
      <c r="E232" s="1">
        <v>8078</v>
      </c>
      <c r="F232" t="s">
        <v>82</v>
      </c>
      <c r="G232" t="s">
        <v>78</v>
      </c>
      <c r="H232">
        <v>62</v>
      </c>
      <c r="I232">
        <v>2.29017083436494E-2</v>
      </c>
      <c r="L232">
        <v>2290</v>
      </c>
      <c r="M232">
        <v>3</v>
      </c>
      <c r="N232">
        <v>3</v>
      </c>
      <c r="O232">
        <v>3</v>
      </c>
      <c r="P232">
        <v>3</v>
      </c>
      <c r="Q232" t="str">
        <f>IF(Flats_Data_limpia[[#This Row],[BHK]]&gt;=3,"plurifamiliar","unifamiliar")</f>
        <v>plurifamiliar</v>
      </c>
      <c r="R232">
        <v>24</v>
      </c>
      <c r="S232">
        <v>24</v>
      </c>
      <c r="T232">
        <v>1</v>
      </c>
      <c r="U232">
        <v>0</v>
      </c>
      <c r="V232">
        <v>0</v>
      </c>
      <c r="W232">
        <v>0</v>
      </c>
      <c r="X232">
        <v>1</v>
      </c>
      <c r="Y232">
        <v>1</v>
      </c>
      <c r="Z232">
        <v>1</v>
      </c>
      <c r="AA232">
        <v>1</v>
      </c>
      <c r="AB232">
        <v>1</v>
      </c>
      <c r="AC232">
        <v>1</v>
      </c>
      <c r="AD232">
        <v>1</v>
      </c>
      <c r="AE232">
        <v>1</v>
      </c>
      <c r="AF232">
        <v>1</v>
      </c>
      <c r="AG232">
        <v>1</v>
      </c>
      <c r="AH232">
        <v>1</v>
      </c>
      <c r="AI232">
        <v>1</v>
      </c>
      <c r="AJ232">
        <v>1</v>
      </c>
      <c r="AK232">
        <v>1</v>
      </c>
      <c r="AL232">
        <v>1</v>
      </c>
      <c r="AM232">
        <v>1</v>
      </c>
      <c r="AN232">
        <v>1</v>
      </c>
      <c r="AO232">
        <v>1</v>
      </c>
      <c r="AP232">
        <v>1</v>
      </c>
      <c r="AQ232">
        <v>0</v>
      </c>
      <c r="AR232">
        <v>0</v>
      </c>
      <c r="AS232">
        <v>0</v>
      </c>
      <c r="AT232">
        <v>1</v>
      </c>
      <c r="AU232">
        <v>1</v>
      </c>
      <c r="AV232">
        <v>1</v>
      </c>
      <c r="AW232">
        <v>1</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t="s">
        <v>79</v>
      </c>
      <c r="BS232">
        <v>185</v>
      </c>
      <c r="BT232">
        <v>8078</v>
      </c>
      <c r="BU232">
        <f>SUM(Flats_Data_limpia[[#This Row],[AC]:[Bed]])</f>
        <v>0</v>
      </c>
      <c r="BV232">
        <f>SUM(Flats_Data_limpia[[#This Row],[Servant_Room]:[gym]])</f>
        <v>17</v>
      </c>
      <c r="BW232">
        <f>SUM(Flats_Data_limpia[[#This Row],[Hospital]:[Hotel]])</f>
        <v>6</v>
      </c>
    </row>
    <row r="233" spans="1:75" x14ac:dyDescent="0.35">
      <c r="A233" t="s">
        <v>200</v>
      </c>
      <c r="B233" t="s">
        <v>201</v>
      </c>
      <c r="C233" t="str">
        <f t="shared" si="6"/>
        <v>Ciudad de Gurgaon</v>
      </c>
      <c r="D233" s="1">
        <f t="shared" si="7"/>
        <v>262000</v>
      </c>
      <c r="E233" s="1">
        <v>8317</v>
      </c>
      <c r="F233" t="s">
        <v>102</v>
      </c>
      <c r="G233" t="s">
        <v>78</v>
      </c>
      <c r="H233">
        <v>62</v>
      </c>
      <c r="I233">
        <v>3.1501743417097501E-2</v>
      </c>
      <c r="L233">
        <v>3150</v>
      </c>
      <c r="M233">
        <v>4</v>
      </c>
      <c r="N233">
        <v>4</v>
      </c>
      <c r="O233">
        <v>3</v>
      </c>
      <c r="P233">
        <v>4</v>
      </c>
      <c r="Q233" t="str">
        <f>IF(Flats_Data_limpia[[#This Row],[BHK]]&gt;=3,"plurifamiliar","unifamiliar")</f>
        <v>plurifamiliar</v>
      </c>
      <c r="R233">
        <v>27</v>
      </c>
      <c r="S233">
        <v>14</v>
      </c>
      <c r="T233">
        <v>1</v>
      </c>
      <c r="U233">
        <v>0</v>
      </c>
      <c r="V233">
        <v>0</v>
      </c>
      <c r="W233">
        <v>0</v>
      </c>
      <c r="X233">
        <v>1</v>
      </c>
      <c r="Y233">
        <v>1</v>
      </c>
      <c r="Z233">
        <v>1</v>
      </c>
      <c r="AA233">
        <v>1</v>
      </c>
      <c r="AB233">
        <v>1</v>
      </c>
      <c r="AC233">
        <v>1</v>
      </c>
      <c r="AD233">
        <v>1</v>
      </c>
      <c r="AE233">
        <v>1</v>
      </c>
      <c r="AF233">
        <v>1</v>
      </c>
      <c r="AG233">
        <v>1</v>
      </c>
      <c r="AH233">
        <v>1</v>
      </c>
      <c r="AI233">
        <v>1</v>
      </c>
      <c r="AJ233">
        <v>1</v>
      </c>
      <c r="AK233">
        <v>1</v>
      </c>
      <c r="AL233">
        <v>1</v>
      </c>
      <c r="AM233">
        <v>1</v>
      </c>
      <c r="AN233">
        <v>1</v>
      </c>
      <c r="AO233">
        <v>1</v>
      </c>
      <c r="AP233">
        <v>1</v>
      </c>
      <c r="AQ233">
        <v>0</v>
      </c>
      <c r="AR233">
        <v>0</v>
      </c>
      <c r="AS233">
        <v>0</v>
      </c>
      <c r="AT233">
        <v>1</v>
      </c>
      <c r="AU233">
        <v>1</v>
      </c>
      <c r="AV233">
        <v>1</v>
      </c>
      <c r="AW233">
        <v>1</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t="s">
        <v>79</v>
      </c>
      <c r="BS233">
        <v>262</v>
      </c>
      <c r="BT233">
        <v>8317</v>
      </c>
      <c r="BU233">
        <f>SUM(Flats_Data_limpia[[#This Row],[AC]:[Bed]])</f>
        <v>0</v>
      </c>
      <c r="BV233">
        <f>SUM(Flats_Data_limpia[[#This Row],[Servant_Room]:[gym]])</f>
        <v>17</v>
      </c>
      <c r="BW233">
        <f>SUM(Flats_Data_limpia[[#This Row],[Hospital]:[Hotel]])</f>
        <v>6</v>
      </c>
    </row>
    <row r="234" spans="1:75" x14ac:dyDescent="0.35">
      <c r="A234" t="s">
        <v>200</v>
      </c>
      <c r="B234" t="s">
        <v>201</v>
      </c>
      <c r="C234" t="str">
        <f t="shared" si="6"/>
        <v>Ciudad de Gurgaon</v>
      </c>
      <c r="D234" s="1">
        <f t="shared" si="7"/>
        <v>252000</v>
      </c>
      <c r="E234" s="1">
        <v>8000</v>
      </c>
      <c r="F234" t="s">
        <v>103</v>
      </c>
      <c r="G234" t="s">
        <v>78</v>
      </c>
      <c r="H234">
        <v>53</v>
      </c>
      <c r="I234">
        <v>3.15E-2</v>
      </c>
      <c r="J234">
        <v>2400</v>
      </c>
      <c r="K234">
        <v>2800</v>
      </c>
      <c r="L234">
        <v>3150</v>
      </c>
      <c r="M234">
        <v>4</v>
      </c>
      <c r="N234">
        <v>4</v>
      </c>
      <c r="O234">
        <v>3</v>
      </c>
      <c r="P234">
        <v>4</v>
      </c>
      <c r="Q234" t="str">
        <f>IF(Flats_Data_limpia[[#This Row],[BHK]]&gt;=3,"plurifamiliar","unifamiliar")</f>
        <v>plurifamiliar</v>
      </c>
      <c r="R234">
        <v>27</v>
      </c>
      <c r="S234">
        <v>19</v>
      </c>
      <c r="T234">
        <v>1</v>
      </c>
      <c r="U234">
        <v>0</v>
      </c>
      <c r="V234">
        <v>0</v>
      </c>
      <c r="W234">
        <v>1</v>
      </c>
      <c r="X234">
        <v>1</v>
      </c>
      <c r="Y234">
        <v>1</v>
      </c>
      <c r="Z234">
        <v>1</v>
      </c>
      <c r="AA234">
        <v>1</v>
      </c>
      <c r="AB234">
        <v>0</v>
      </c>
      <c r="AC234">
        <v>1</v>
      </c>
      <c r="AD234">
        <v>1</v>
      </c>
      <c r="AE234">
        <v>1</v>
      </c>
      <c r="AF234">
        <v>1</v>
      </c>
      <c r="AG234">
        <v>1</v>
      </c>
      <c r="AH234">
        <v>1</v>
      </c>
      <c r="AI234">
        <v>1</v>
      </c>
      <c r="AJ234">
        <v>1</v>
      </c>
      <c r="AK234">
        <v>1</v>
      </c>
      <c r="AL234">
        <v>1</v>
      </c>
      <c r="AM234">
        <v>1</v>
      </c>
      <c r="AN234">
        <v>1</v>
      </c>
      <c r="AO234">
        <v>1</v>
      </c>
      <c r="AP234">
        <v>1</v>
      </c>
      <c r="AQ234">
        <v>0</v>
      </c>
      <c r="AR234">
        <v>0</v>
      </c>
      <c r="AS234">
        <v>0</v>
      </c>
      <c r="AT234">
        <v>1</v>
      </c>
      <c r="AU234">
        <v>1</v>
      </c>
      <c r="AV234">
        <v>1</v>
      </c>
      <c r="AW234">
        <v>1</v>
      </c>
      <c r="AX234">
        <v>0</v>
      </c>
      <c r="AY234">
        <v>6</v>
      </c>
      <c r="AZ234">
        <v>2</v>
      </c>
      <c r="BA234">
        <v>0</v>
      </c>
      <c r="BB234">
        <v>0</v>
      </c>
      <c r="BC234">
        <v>1</v>
      </c>
      <c r="BD234">
        <v>0</v>
      </c>
      <c r="BE234">
        <v>0</v>
      </c>
      <c r="BF234">
        <v>1</v>
      </c>
      <c r="BG234">
        <v>0</v>
      </c>
      <c r="BH234">
        <v>0</v>
      </c>
      <c r="BI234">
        <v>0</v>
      </c>
      <c r="BJ234">
        <v>0</v>
      </c>
      <c r="BK234">
        <v>0</v>
      </c>
      <c r="BL234">
        <v>0</v>
      </c>
      <c r="BM234">
        <v>0</v>
      </c>
      <c r="BN234">
        <v>0</v>
      </c>
      <c r="BO234">
        <v>0</v>
      </c>
      <c r="BP234">
        <v>0</v>
      </c>
      <c r="BQ234">
        <v>2</v>
      </c>
      <c r="BR234" t="s">
        <v>94</v>
      </c>
      <c r="BS234">
        <v>252</v>
      </c>
      <c r="BT234">
        <v>8000</v>
      </c>
      <c r="BU234">
        <f>SUM(Flats_Data_limpia[[#This Row],[AC]:[Bed]])</f>
        <v>10</v>
      </c>
      <c r="BV234">
        <f>SUM(Flats_Data_limpia[[#This Row],[Servant_Room]:[gym]])</f>
        <v>17</v>
      </c>
      <c r="BW234">
        <f>SUM(Flats_Data_limpia[[#This Row],[Hospital]:[Hotel]])</f>
        <v>6</v>
      </c>
    </row>
    <row r="235" spans="1:75" x14ac:dyDescent="0.35">
      <c r="A235" t="s">
        <v>200</v>
      </c>
      <c r="B235" t="s">
        <v>201</v>
      </c>
      <c r="C235" t="str">
        <f t="shared" si="6"/>
        <v>Ciudad de Gurgaon</v>
      </c>
      <c r="D235" s="1">
        <f t="shared" si="7"/>
        <v>185000</v>
      </c>
      <c r="E235" s="1">
        <v>8078</v>
      </c>
      <c r="F235" t="s">
        <v>82</v>
      </c>
      <c r="G235" t="s">
        <v>78</v>
      </c>
      <c r="H235">
        <v>53</v>
      </c>
      <c r="I235">
        <v>2.29017083436494E-2</v>
      </c>
      <c r="L235">
        <v>2290</v>
      </c>
      <c r="M235">
        <v>3</v>
      </c>
      <c r="N235">
        <v>4</v>
      </c>
      <c r="O235">
        <v>3</v>
      </c>
      <c r="P235">
        <v>3</v>
      </c>
      <c r="Q235" t="str">
        <f>IF(Flats_Data_limpia[[#This Row],[BHK]]&gt;=3,"plurifamiliar","unifamiliar")</f>
        <v>plurifamiliar</v>
      </c>
      <c r="R235">
        <v>27</v>
      </c>
      <c r="S235">
        <v>14</v>
      </c>
      <c r="T235">
        <v>1</v>
      </c>
      <c r="U235">
        <v>1</v>
      </c>
      <c r="V235">
        <v>1</v>
      </c>
      <c r="W235">
        <v>1</v>
      </c>
      <c r="X235">
        <v>1</v>
      </c>
      <c r="Y235">
        <v>1</v>
      </c>
      <c r="Z235">
        <v>1</v>
      </c>
      <c r="AA235">
        <v>0</v>
      </c>
      <c r="AB235">
        <v>0</v>
      </c>
      <c r="AC235">
        <v>1</v>
      </c>
      <c r="AD235">
        <v>1</v>
      </c>
      <c r="AE235">
        <v>1</v>
      </c>
      <c r="AF235">
        <v>1</v>
      </c>
      <c r="AG235">
        <v>1</v>
      </c>
      <c r="AH235">
        <v>1</v>
      </c>
      <c r="AI235">
        <v>1</v>
      </c>
      <c r="AJ235">
        <v>1</v>
      </c>
      <c r="AK235">
        <v>1</v>
      </c>
      <c r="AL235">
        <v>1</v>
      </c>
      <c r="AM235">
        <v>1</v>
      </c>
      <c r="AN235">
        <v>1</v>
      </c>
      <c r="AO235">
        <v>1</v>
      </c>
      <c r="AP235">
        <v>1</v>
      </c>
      <c r="AQ235">
        <v>0</v>
      </c>
      <c r="AR235">
        <v>0</v>
      </c>
      <c r="AS235">
        <v>0</v>
      </c>
      <c r="AT235">
        <v>1</v>
      </c>
      <c r="AU235">
        <v>1</v>
      </c>
      <c r="AV235">
        <v>1</v>
      </c>
      <c r="AW235">
        <v>1</v>
      </c>
      <c r="AX235">
        <v>0</v>
      </c>
      <c r="AY235">
        <v>0</v>
      </c>
      <c r="AZ235">
        <v>0</v>
      </c>
      <c r="BA235">
        <v>0</v>
      </c>
      <c r="BB235">
        <v>0</v>
      </c>
      <c r="BC235">
        <v>0</v>
      </c>
      <c r="BD235">
        <v>0</v>
      </c>
      <c r="BE235">
        <v>0</v>
      </c>
      <c r="BF235">
        <v>1</v>
      </c>
      <c r="BG235">
        <v>0</v>
      </c>
      <c r="BH235">
        <v>0</v>
      </c>
      <c r="BI235">
        <v>0</v>
      </c>
      <c r="BJ235">
        <v>0</v>
      </c>
      <c r="BK235">
        <v>0</v>
      </c>
      <c r="BL235">
        <v>0</v>
      </c>
      <c r="BM235">
        <v>0</v>
      </c>
      <c r="BN235">
        <v>0</v>
      </c>
      <c r="BO235">
        <v>0</v>
      </c>
      <c r="BP235">
        <v>0</v>
      </c>
      <c r="BQ235">
        <v>0</v>
      </c>
      <c r="BR235" t="s">
        <v>79</v>
      </c>
      <c r="BS235">
        <v>185</v>
      </c>
      <c r="BT235">
        <v>8078</v>
      </c>
      <c r="BU235">
        <f>SUM(Flats_Data_limpia[[#This Row],[AC]:[Bed]])</f>
        <v>1</v>
      </c>
      <c r="BV235">
        <f>SUM(Flats_Data_limpia[[#This Row],[Servant_Room]:[gym]])</f>
        <v>18</v>
      </c>
      <c r="BW235">
        <f>SUM(Flats_Data_limpia[[#This Row],[Hospital]:[Hotel]])</f>
        <v>6</v>
      </c>
    </row>
    <row r="236" spans="1:75" x14ac:dyDescent="0.35">
      <c r="A236" t="s">
        <v>200</v>
      </c>
      <c r="B236" t="s">
        <v>201</v>
      </c>
      <c r="C236" t="str">
        <f t="shared" si="6"/>
        <v>Ciudad de Gurgaon</v>
      </c>
      <c r="D236" s="1">
        <f t="shared" si="7"/>
        <v>265000</v>
      </c>
      <c r="E236" s="1">
        <v>8412</v>
      </c>
      <c r="F236" t="s">
        <v>82</v>
      </c>
      <c r="G236" t="s">
        <v>78</v>
      </c>
      <c r="H236">
        <v>15</v>
      </c>
      <c r="I236">
        <v>3.15026153114598E-2</v>
      </c>
      <c r="J236">
        <v>2650</v>
      </c>
      <c r="L236">
        <v>3150</v>
      </c>
      <c r="M236">
        <v>4</v>
      </c>
      <c r="N236">
        <v>4</v>
      </c>
      <c r="O236">
        <v>3</v>
      </c>
      <c r="P236">
        <v>4</v>
      </c>
      <c r="Q236" t="str">
        <f>IF(Flats_Data_limpia[[#This Row],[BHK]]&gt;=3,"plurifamiliar","unifamiliar")</f>
        <v>plurifamiliar</v>
      </c>
      <c r="R236">
        <v>27</v>
      </c>
      <c r="S236">
        <v>14</v>
      </c>
      <c r="T236">
        <v>1</v>
      </c>
      <c r="U236">
        <v>0</v>
      </c>
      <c r="V236">
        <v>0</v>
      </c>
      <c r="W236">
        <v>0</v>
      </c>
      <c r="X236">
        <v>0</v>
      </c>
      <c r="Y236">
        <v>0</v>
      </c>
      <c r="Z236">
        <v>1</v>
      </c>
      <c r="AA236">
        <v>0</v>
      </c>
      <c r="AB236">
        <v>0</v>
      </c>
      <c r="AC236">
        <v>0</v>
      </c>
      <c r="AD236">
        <v>1</v>
      </c>
      <c r="AE236">
        <v>0</v>
      </c>
      <c r="AF236">
        <v>1</v>
      </c>
      <c r="AG236">
        <v>0</v>
      </c>
      <c r="AH236">
        <v>0</v>
      </c>
      <c r="AI236">
        <v>1</v>
      </c>
      <c r="AJ236">
        <v>0</v>
      </c>
      <c r="AK236">
        <v>0</v>
      </c>
      <c r="AL236">
        <v>0</v>
      </c>
      <c r="AM236">
        <v>0</v>
      </c>
      <c r="AN236">
        <v>0</v>
      </c>
      <c r="AO236">
        <v>1</v>
      </c>
      <c r="AP236">
        <v>1</v>
      </c>
      <c r="AQ236">
        <v>0</v>
      </c>
      <c r="AR236">
        <v>0</v>
      </c>
      <c r="AS236">
        <v>0</v>
      </c>
      <c r="AT236">
        <v>1</v>
      </c>
      <c r="AU236">
        <v>1</v>
      </c>
      <c r="AV236">
        <v>1</v>
      </c>
      <c r="AW236">
        <v>1</v>
      </c>
      <c r="AX236">
        <v>0</v>
      </c>
      <c r="AY236">
        <v>0</v>
      </c>
      <c r="AZ236">
        <v>4</v>
      </c>
      <c r="BA236">
        <v>0</v>
      </c>
      <c r="BB236">
        <v>0</v>
      </c>
      <c r="BC236">
        <v>0</v>
      </c>
      <c r="BD236">
        <v>0</v>
      </c>
      <c r="BE236">
        <v>0</v>
      </c>
      <c r="BF236">
        <v>1</v>
      </c>
      <c r="BG236">
        <v>0</v>
      </c>
      <c r="BH236">
        <v>0</v>
      </c>
      <c r="BI236">
        <v>0</v>
      </c>
      <c r="BJ236">
        <v>0</v>
      </c>
      <c r="BK236">
        <v>0</v>
      </c>
      <c r="BL236">
        <v>0</v>
      </c>
      <c r="BM236">
        <v>0</v>
      </c>
      <c r="BN236">
        <v>0</v>
      </c>
      <c r="BO236">
        <v>0</v>
      </c>
      <c r="BP236">
        <v>0</v>
      </c>
      <c r="BQ236">
        <v>2</v>
      </c>
      <c r="BR236" t="s">
        <v>94</v>
      </c>
      <c r="BS236">
        <v>265</v>
      </c>
      <c r="BT236">
        <v>8412</v>
      </c>
      <c r="BU236">
        <f>SUM(Flats_Data_limpia[[#This Row],[AC]:[Bed]])</f>
        <v>5</v>
      </c>
      <c r="BV236">
        <f>SUM(Flats_Data_limpia[[#This Row],[Servant_Room]:[gym]])</f>
        <v>5</v>
      </c>
      <c r="BW236">
        <f>SUM(Flats_Data_limpia[[#This Row],[Hospital]:[Hotel]])</f>
        <v>6</v>
      </c>
    </row>
    <row r="237" spans="1:75" x14ac:dyDescent="0.35">
      <c r="A237" t="s">
        <v>200</v>
      </c>
      <c r="B237" t="s">
        <v>201</v>
      </c>
      <c r="C237" t="str">
        <f t="shared" si="6"/>
        <v>Ciudad de Gurgaon</v>
      </c>
      <c r="D237" s="1">
        <f t="shared" si="7"/>
        <v>175000</v>
      </c>
      <c r="E237" s="1">
        <v>7641</v>
      </c>
      <c r="F237" t="s">
        <v>111</v>
      </c>
      <c r="G237" t="s">
        <v>78</v>
      </c>
      <c r="H237">
        <v>15</v>
      </c>
      <c r="I237">
        <v>2.2902761418662401E-2</v>
      </c>
      <c r="J237">
        <v>1800</v>
      </c>
      <c r="L237">
        <v>2290</v>
      </c>
      <c r="M237">
        <v>3</v>
      </c>
      <c r="N237">
        <v>4</v>
      </c>
      <c r="O237">
        <v>3</v>
      </c>
      <c r="P237">
        <v>3</v>
      </c>
      <c r="Q237" t="str">
        <f>IF(Flats_Data_limpia[[#This Row],[BHK]]&gt;=3,"plurifamiliar","unifamiliar")</f>
        <v>plurifamiliar</v>
      </c>
      <c r="R237">
        <v>27</v>
      </c>
      <c r="S237">
        <v>12</v>
      </c>
      <c r="T237">
        <v>1</v>
      </c>
      <c r="U237">
        <v>1</v>
      </c>
      <c r="V237">
        <v>1</v>
      </c>
      <c r="W237">
        <v>0</v>
      </c>
      <c r="X237">
        <v>0</v>
      </c>
      <c r="Y237">
        <v>0</v>
      </c>
      <c r="Z237">
        <v>1</v>
      </c>
      <c r="AA237">
        <v>0</v>
      </c>
      <c r="AB237">
        <v>0</v>
      </c>
      <c r="AC237">
        <v>0</v>
      </c>
      <c r="AD237">
        <v>1</v>
      </c>
      <c r="AE237">
        <v>0</v>
      </c>
      <c r="AF237">
        <v>1</v>
      </c>
      <c r="AG237">
        <v>0</v>
      </c>
      <c r="AH237">
        <v>0</v>
      </c>
      <c r="AI237">
        <v>1</v>
      </c>
      <c r="AJ237">
        <v>0</v>
      </c>
      <c r="AK237">
        <v>0</v>
      </c>
      <c r="AL237">
        <v>0</v>
      </c>
      <c r="AM237">
        <v>0</v>
      </c>
      <c r="AN237">
        <v>0</v>
      </c>
      <c r="AO237">
        <v>1</v>
      </c>
      <c r="AP237">
        <v>1</v>
      </c>
      <c r="AQ237">
        <v>0</v>
      </c>
      <c r="AR237">
        <v>0</v>
      </c>
      <c r="AS237">
        <v>0</v>
      </c>
      <c r="AT237">
        <v>1</v>
      </c>
      <c r="AU237">
        <v>1</v>
      </c>
      <c r="AV237">
        <v>1</v>
      </c>
      <c r="AW237">
        <v>1</v>
      </c>
      <c r="AX237">
        <v>0</v>
      </c>
      <c r="AY237">
        <v>0</v>
      </c>
      <c r="AZ237">
        <v>4</v>
      </c>
      <c r="BA237">
        <v>0</v>
      </c>
      <c r="BB237">
        <v>0</v>
      </c>
      <c r="BC237">
        <v>0</v>
      </c>
      <c r="BD237">
        <v>0</v>
      </c>
      <c r="BE237">
        <v>0</v>
      </c>
      <c r="BF237">
        <v>1</v>
      </c>
      <c r="BG237">
        <v>0</v>
      </c>
      <c r="BH237">
        <v>0</v>
      </c>
      <c r="BI237">
        <v>0</v>
      </c>
      <c r="BJ237">
        <v>0</v>
      </c>
      <c r="BK237">
        <v>0</v>
      </c>
      <c r="BL237">
        <v>0</v>
      </c>
      <c r="BM237">
        <v>0</v>
      </c>
      <c r="BN237">
        <v>0</v>
      </c>
      <c r="BO237">
        <v>0</v>
      </c>
      <c r="BP237">
        <v>0</v>
      </c>
      <c r="BQ237">
        <v>2</v>
      </c>
      <c r="BR237" t="s">
        <v>94</v>
      </c>
      <c r="BS237">
        <v>175</v>
      </c>
      <c r="BT237">
        <v>7641</v>
      </c>
      <c r="BU237">
        <f>SUM(Flats_Data_limpia[[#This Row],[AC]:[Bed]])</f>
        <v>5</v>
      </c>
      <c r="BV237">
        <f>SUM(Flats_Data_limpia[[#This Row],[Servant_Room]:[gym]])</f>
        <v>7</v>
      </c>
      <c r="BW237">
        <f>SUM(Flats_Data_limpia[[#This Row],[Hospital]:[Hotel]])</f>
        <v>6</v>
      </c>
    </row>
    <row r="238" spans="1:75" x14ac:dyDescent="0.35">
      <c r="A238" t="s">
        <v>200</v>
      </c>
      <c r="B238" t="s">
        <v>201</v>
      </c>
      <c r="C238" t="str">
        <f t="shared" si="6"/>
        <v>Ciudad de Gurgaon</v>
      </c>
      <c r="D238" s="1">
        <f t="shared" si="7"/>
        <v>230000</v>
      </c>
      <c r="E238" s="1">
        <v>10000</v>
      </c>
      <c r="F238" t="s">
        <v>103</v>
      </c>
      <c r="G238" t="s">
        <v>93</v>
      </c>
      <c r="H238">
        <v>37</v>
      </c>
      <c r="I238">
        <v>2.2999999999999899E-2</v>
      </c>
      <c r="J238">
        <v>2290</v>
      </c>
      <c r="M238">
        <v>3</v>
      </c>
      <c r="N238">
        <v>4</v>
      </c>
      <c r="O238">
        <v>3</v>
      </c>
      <c r="P238">
        <v>3</v>
      </c>
      <c r="Q238" t="str">
        <f>IF(Flats_Data_limpia[[#This Row],[BHK]]&gt;=3,"plurifamiliar","unifamiliar")</f>
        <v>plurifamiliar</v>
      </c>
      <c r="R238">
        <v>21</v>
      </c>
      <c r="S238">
        <v>15</v>
      </c>
      <c r="T238">
        <v>1</v>
      </c>
      <c r="U238">
        <v>0</v>
      </c>
      <c r="V238">
        <v>0</v>
      </c>
      <c r="W238">
        <v>0</v>
      </c>
      <c r="X238">
        <v>1</v>
      </c>
      <c r="Y238">
        <v>0</v>
      </c>
      <c r="Z238">
        <v>1</v>
      </c>
      <c r="AA238">
        <v>0</v>
      </c>
      <c r="AB238">
        <v>0</v>
      </c>
      <c r="AC238">
        <v>1</v>
      </c>
      <c r="AD238">
        <v>1</v>
      </c>
      <c r="AE238">
        <v>1</v>
      </c>
      <c r="AF238">
        <v>1</v>
      </c>
      <c r="AG238">
        <v>1</v>
      </c>
      <c r="AH238">
        <v>1</v>
      </c>
      <c r="AI238">
        <v>1</v>
      </c>
      <c r="AJ238">
        <v>1</v>
      </c>
      <c r="AK238">
        <v>1</v>
      </c>
      <c r="AL238">
        <v>1</v>
      </c>
      <c r="AM238">
        <v>1</v>
      </c>
      <c r="AN238">
        <v>0</v>
      </c>
      <c r="AO238">
        <v>1</v>
      </c>
      <c r="AP238">
        <v>1</v>
      </c>
      <c r="AQ238">
        <v>0</v>
      </c>
      <c r="AR238">
        <v>0</v>
      </c>
      <c r="AS238">
        <v>0</v>
      </c>
      <c r="AT238">
        <v>1</v>
      </c>
      <c r="AU238">
        <v>1</v>
      </c>
      <c r="AV238">
        <v>1</v>
      </c>
      <c r="AW238">
        <v>1</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t="s">
        <v>79</v>
      </c>
      <c r="BS238">
        <v>230</v>
      </c>
      <c r="BT238">
        <v>10000</v>
      </c>
      <c r="BU238">
        <f>SUM(Flats_Data_limpia[[#This Row],[AC]:[Bed]])</f>
        <v>0</v>
      </c>
      <c r="BV238">
        <f>SUM(Flats_Data_limpia[[#This Row],[Servant_Room]:[gym]])</f>
        <v>14</v>
      </c>
      <c r="BW238">
        <f>SUM(Flats_Data_limpia[[#This Row],[Hospital]:[Hotel]])</f>
        <v>6</v>
      </c>
    </row>
    <row r="239" spans="1:75" x14ac:dyDescent="0.35">
      <c r="A239" t="s">
        <v>200</v>
      </c>
      <c r="B239" t="s">
        <v>201</v>
      </c>
      <c r="C239" t="str">
        <f t="shared" si="6"/>
        <v>Ciudad de Gurgaon</v>
      </c>
      <c r="D239" s="1">
        <f t="shared" si="7"/>
        <v>200000</v>
      </c>
      <c r="E239" s="1">
        <v>8733</v>
      </c>
      <c r="F239" t="s">
        <v>86</v>
      </c>
      <c r="G239" t="s">
        <v>78</v>
      </c>
      <c r="H239">
        <v>24</v>
      </c>
      <c r="I239">
        <v>2.2901637467078802E-2</v>
      </c>
      <c r="L239">
        <v>2290</v>
      </c>
      <c r="M239">
        <v>3</v>
      </c>
      <c r="N239">
        <v>4</v>
      </c>
      <c r="O239">
        <v>3</v>
      </c>
      <c r="P239">
        <v>3</v>
      </c>
      <c r="Q239" t="str">
        <f>IF(Flats_Data_limpia[[#This Row],[BHK]]&gt;=3,"plurifamiliar","unifamiliar")</f>
        <v>plurifamiliar</v>
      </c>
      <c r="R239">
        <v>27</v>
      </c>
      <c r="S239">
        <v>4</v>
      </c>
      <c r="T239">
        <v>1</v>
      </c>
      <c r="U239">
        <v>0</v>
      </c>
      <c r="V239">
        <v>0</v>
      </c>
      <c r="W239">
        <v>0</v>
      </c>
      <c r="X239">
        <v>0</v>
      </c>
      <c r="Y239">
        <v>0</v>
      </c>
      <c r="Z239">
        <v>1</v>
      </c>
      <c r="AA239">
        <v>1</v>
      </c>
      <c r="AB239">
        <v>0</v>
      </c>
      <c r="AC239">
        <v>1</v>
      </c>
      <c r="AD239">
        <v>1</v>
      </c>
      <c r="AE239">
        <v>1</v>
      </c>
      <c r="AF239">
        <v>1</v>
      </c>
      <c r="AG239">
        <v>0</v>
      </c>
      <c r="AH239">
        <v>0</v>
      </c>
      <c r="AI239">
        <v>1</v>
      </c>
      <c r="AJ239">
        <v>0</v>
      </c>
      <c r="AK239">
        <v>1</v>
      </c>
      <c r="AL239">
        <v>1</v>
      </c>
      <c r="AM239">
        <v>1</v>
      </c>
      <c r="AN239">
        <v>0</v>
      </c>
      <c r="AO239">
        <v>1</v>
      </c>
      <c r="AP239">
        <v>1</v>
      </c>
      <c r="AQ239">
        <v>0</v>
      </c>
      <c r="AR239">
        <v>0</v>
      </c>
      <c r="AS239">
        <v>0</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t="s">
        <v>79</v>
      </c>
      <c r="BS239">
        <v>200</v>
      </c>
      <c r="BT239">
        <v>8733</v>
      </c>
      <c r="BU239">
        <f>SUM(Flats_Data_limpia[[#This Row],[AC]:[Bed]])</f>
        <v>0</v>
      </c>
      <c r="BV239">
        <f>SUM(Flats_Data_limpia[[#This Row],[Servant_Room]:[gym]])</f>
        <v>11</v>
      </c>
      <c r="BW239">
        <f>SUM(Flats_Data_limpia[[#This Row],[Hospital]:[Hotel]])</f>
        <v>6</v>
      </c>
    </row>
    <row r="240" spans="1:75" x14ac:dyDescent="0.35">
      <c r="A240" t="s">
        <v>200</v>
      </c>
      <c r="B240" t="s">
        <v>201</v>
      </c>
      <c r="C240" t="str">
        <f t="shared" si="6"/>
        <v>Ciudad de Gurgaon</v>
      </c>
      <c r="D240" s="1">
        <f t="shared" si="7"/>
        <v>195000</v>
      </c>
      <c r="E240" s="1">
        <v>8515</v>
      </c>
      <c r="F240" t="s">
        <v>86</v>
      </c>
      <c r="G240" t="s">
        <v>93</v>
      </c>
      <c r="H240">
        <v>24</v>
      </c>
      <c r="I240">
        <v>2.2900763358778602E-2</v>
      </c>
      <c r="J240">
        <v>2290</v>
      </c>
      <c r="M240">
        <v>3</v>
      </c>
      <c r="N240">
        <v>3</v>
      </c>
      <c r="O240">
        <v>3</v>
      </c>
      <c r="P240">
        <v>3</v>
      </c>
      <c r="Q240" t="str">
        <f>IF(Flats_Data_limpia[[#This Row],[BHK]]&gt;=3,"plurifamiliar","unifamiliar")</f>
        <v>plurifamiliar</v>
      </c>
      <c r="R240">
        <v>27</v>
      </c>
      <c r="S240">
        <v>3</v>
      </c>
      <c r="T240">
        <v>1</v>
      </c>
      <c r="U240">
        <v>0</v>
      </c>
      <c r="V240">
        <v>0</v>
      </c>
      <c r="W240">
        <v>0</v>
      </c>
      <c r="X240">
        <v>0</v>
      </c>
      <c r="Y240">
        <v>0</v>
      </c>
      <c r="Z240">
        <v>1</v>
      </c>
      <c r="AA240">
        <v>0</v>
      </c>
      <c r="AB240">
        <v>0</v>
      </c>
      <c r="AC240">
        <v>1</v>
      </c>
      <c r="AD240">
        <v>1</v>
      </c>
      <c r="AE240">
        <v>1</v>
      </c>
      <c r="AF240">
        <v>1</v>
      </c>
      <c r="AG240">
        <v>0</v>
      </c>
      <c r="AH240">
        <v>0</v>
      </c>
      <c r="AI240">
        <v>1</v>
      </c>
      <c r="AJ240">
        <v>0</v>
      </c>
      <c r="AK240">
        <v>1</v>
      </c>
      <c r="AL240">
        <v>1</v>
      </c>
      <c r="AM240">
        <v>1</v>
      </c>
      <c r="AN240">
        <v>0</v>
      </c>
      <c r="AO240">
        <v>1</v>
      </c>
      <c r="AP240">
        <v>1</v>
      </c>
      <c r="AQ240">
        <v>0</v>
      </c>
      <c r="AR240">
        <v>0</v>
      </c>
      <c r="AS240">
        <v>0</v>
      </c>
      <c r="AT240">
        <v>1</v>
      </c>
      <c r="AU240">
        <v>1</v>
      </c>
      <c r="AV240">
        <v>1</v>
      </c>
      <c r="AW240">
        <v>1</v>
      </c>
      <c r="AX240">
        <v>0</v>
      </c>
      <c r="AY240">
        <v>4</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t="s">
        <v>79</v>
      </c>
      <c r="BS240">
        <v>195</v>
      </c>
      <c r="BT240">
        <v>8515</v>
      </c>
      <c r="BU240">
        <f>SUM(Flats_Data_limpia[[#This Row],[AC]:[Bed]])</f>
        <v>4</v>
      </c>
      <c r="BV240">
        <f>SUM(Flats_Data_limpia[[#This Row],[Servant_Room]:[gym]])</f>
        <v>10</v>
      </c>
      <c r="BW240">
        <f>SUM(Flats_Data_limpia[[#This Row],[Hospital]:[Hotel]])</f>
        <v>6</v>
      </c>
    </row>
    <row r="241" spans="1:75" x14ac:dyDescent="0.35">
      <c r="A241" t="s">
        <v>202</v>
      </c>
      <c r="B241" t="s">
        <v>203</v>
      </c>
      <c r="C241" t="str">
        <f t="shared" si="6"/>
        <v>Ciudad de Gurgaon</v>
      </c>
      <c r="D241" s="1">
        <f t="shared" si="7"/>
        <v>45000</v>
      </c>
      <c r="E241" s="1">
        <v>9000</v>
      </c>
      <c r="F241" t="s">
        <v>86</v>
      </c>
      <c r="G241" t="s">
        <v>78</v>
      </c>
      <c r="H241">
        <v>0</v>
      </c>
      <c r="I241">
        <v>5.0000000000000001E-3</v>
      </c>
      <c r="L241">
        <v>500</v>
      </c>
      <c r="M241">
        <v>1</v>
      </c>
      <c r="N241">
        <v>1</v>
      </c>
      <c r="O241">
        <v>1</v>
      </c>
      <c r="P241">
        <v>1</v>
      </c>
      <c r="Q241" t="str">
        <f>IF(Flats_Data_limpia[[#This Row],[BHK]]&gt;=3,"plurifamiliar","unifamiliar")</f>
        <v>unifamiliar</v>
      </c>
      <c r="R241">
        <v>10</v>
      </c>
      <c r="S241">
        <v>9</v>
      </c>
      <c r="T241">
        <v>0</v>
      </c>
      <c r="U241">
        <v>0</v>
      </c>
      <c r="V241">
        <v>0</v>
      </c>
      <c r="W241">
        <v>0</v>
      </c>
      <c r="AO241">
        <v>1</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t="s">
        <v>79</v>
      </c>
      <c r="BS241">
        <v>45</v>
      </c>
      <c r="BT241">
        <v>9000</v>
      </c>
      <c r="BU241">
        <f>SUM(Flats_Data_limpia[[#This Row],[AC]:[Bed]])</f>
        <v>0</v>
      </c>
      <c r="BV241">
        <f>SUM(Flats_Data_limpia[[#This Row],[Servant_Room]:[gym]])</f>
        <v>0</v>
      </c>
      <c r="BW241">
        <f>SUM(Flats_Data_limpia[[#This Row],[Hospital]:[Hotel]])</f>
        <v>1</v>
      </c>
    </row>
    <row r="242" spans="1:75" x14ac:dyDescent="0.35">
      <c r="A242" t="s">
        <v>202</v>
      </c>
      <c r="B242" t="s">
        <v>203</v>
      </c>
      <c r="C242" t="str">
        <f t="shared" si="6"/>
        <v>Ciudad de Gurgaon</v>
      </c>
      <c r="D242" s="1">
        <f t="shared" si="7"/>
        <v>65000</v>
      </c>
      <c r="E242" s="1">
        <v>8953</v>
      </c>
      <c r="F242" t="s">
        <v>86</v>
      </c>
      <c r="G242" t="s">
        <v>78</v>
      </c>
      <c r="H242">
        <v>44</v>
      </c>
      <c r="I242">
        <v>7.2601362671730002E-3</v>
      </c>
      <c r="L242">
        <v>726</v>
      </c>
      <c r="M242">
        <v>2</v>
      </c>
      <c r="N242">
        <v>2</v>
      </c>
      <c r="O242">
        <v>2</v>
      </c>
      <c r="P242">
        <v>2</v>
      </c>
      <c r="Q242" t="str">
        <f>IF(Flats_Data_limpia[[#This Row],[BHK]]&gt;=3,"plurifamiliar","unifamiliar")</f>
        <v>unifamiliar</v>
      </c>
      <c r="R242">
        <v>14</v>
      </c>
      <c r="S242">
        <v>7</v>
      </c>
      <c r="T242">
        <v>0</v>
      </c>
      <c r="U242">
        <v>0</v>
      </c>
      <c r="V242">
        <v>0</v>
      </c>
      <c r="W242">
        <v>0</v>
      </c>
      <c r="X242">
        <v>0</v>
      </c>
      <c r="Y242">
        <v>1</v>
      </c>
      <c r="Z242">
        <v>1</v>
      </c>
      <c r="AA242">
        <v>0</v>
      </c>
      <c r="AB242">
        <v>0</v>
      </c>
      <c r="AC242">
        <v>0</v>
      </c>
      <c r="AD242">
        <v>1</v>
      </c>
      <c r="AE242">
        <v>1</v>
      </c>
      <c r="AF242">
        <v>1</v>
      </c>
      <c r="AG242">
        <v>1</v>
      </c>
      <c r="AH242">
        <v>1</v>
      </c>
      <c r="AI242">
        <v>1</v>
      </c>
      <c r="AJ242">
        <v>1</v>
      </c>
      <c r="AK242">
        <v>1</v>
      </c>
      <c r="AL242">
        <v>0</v>
      </c>
      <c r="AM242">
        <v>1</v>
      </c>
      <c r="AN242">
        <v>1</v>
      </c>
      <c r="AO242">
        <v>1</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t="s">
        <v>79</v>
      </c>
      <c r="BS242">
        <v>65</v>
      </c>
      <c r="BT242">
        <v>8953</v>
      </c>
      <c r="BU242">
        <f>SUM(Flats_Data_limpia[[#This Row],[AC]:[Bed]])</f>
        <v>0</v>
      </c>
      <c r="BV242">
        <f>SUM(Flats_Data_limpia[[#This Row],[Servant_Room]:[gym]])</f>
        <v>11</v>
      </c>
      <c r="BW242">
        <f>SUM(Flats_Data_limpia[[#This Row],[Hospital]:[Hotel]])</f>
        <v>1</v>
      </c>
    </row>
    <row r="243" spans="1:75" x14ac:dyDescent="0.35">
      <c r="A243" t="s">
        <v>202</v>
      </c>
      <c r="B243" t="s">
        <v>203</v>
      </c>
      <c r="C243" t="str">
        <f t="shared" si="6"/>
        <v>Ciudad de Gurgaon</v>
      </c>
      <c r="D243" s="1">
        <f t="shared" si="7"/>
        <v>40000</v>
      </c>
      <c r="E243" s="1">
        <v>10204</v>
      </c>
      <c r="F243" t="s">
        <v>101</v>
      </c>
      <c r="G243" t="s">
        <v>78</v>
      </c>
      <c r="H243">
        <v>14</v>
      </c>
      <c r="I243">
        <v>3.9200313602507997E-3</v>
      </c>
      <c r="J243">
        <v>392</v>
      </c>
      <c r="M243">
        <v>1</v>
      </c>
      <c r="N243">
        <v>1</v>
      </c>
      <c r="O243">
        <v>1</v>
      </c>
      <c r="P243">
        <v>1</v>
      </c>
      <c r="Q243" t="str">
        <f>IF(Flats_Data_limpia[[#This Row],[BHK]]&gt;=3,"plurifamiliar","unifamiliar")</f>
        <v>unifamiliar</v>
      </c>
      <c r="R243">
        <v>10</v>
      </c>
      <c r="S243">
        <v>4</v>
      </c>
      <c r="T243">
        <v>0</v>
      </c>
      <c r="U243">
        <v>0</v>
      </c>
      <c r="V243">
        <v>0</v>
      </c>
      <c r="W243">
        <v>0</v>
      </c>
      <c r="X243">
        <v>0</v>
      </c>
      <c r="Y243">
        <v>0</v>
      </c>
      <c r="Z243">
        <v>0</v>
      </c>
      <c r="AA243">
        <v>0</v>
      </c>
      <c r="AB243">
        <v>0</v>
      </c>
      <c r="AC243">
        <v>0</v>
      </c>
      <c r="AD243">
        <v>1</v>
      </c>
      <c r="AE243">
        <v>0</v>
      </c>
      <c r="AF243">
        <v>1</v>
      </c>
      <c r="AG243">
        <v>0</v>
      </c>
      <c r="AH243">
        <v>1</v>
      </c>
      <c r="AI243">
        <v>1</v>
      </c>
      <c r="AJ243">
        <v>1</v>
      </c>
      <c r="AK243">
        <v>1</v>
      </c>
      <c r="AL243">
        <v>0</v>
      </c>
      <c r="AM243">
        <v>0</v>
      </c>
      <c r="AN243">
        <v>0</v>
      </c>
      <c r="AO243">
        <v>1</v>
      </c>
      <c r="AP243">
        <v>0</v>
      </c>
      <c r="AQ243">
        <v>0</v>
      </c>
      <c r="AR243">
        <v>0</v>
      </c>
      <c r="AS243">
        <v>0</v>
      </c>
      <c r="AT243">
        <v>0</v>
      </c>
      <c r="AU243">
        <v>0</v>
      </c>
      <c r="AV243">
        <v>0</v>
      </c>
      <c r="AW243">
        <v>0</v>
      </c>
      <c r="AX243">
        <v>0</v>
      </c>
      <c r="AY243">
        <v>0</v>
      </c>
      <c r="AZ243">
        <v>1</v>
      </c>
      <c r="BA243">
        <v>0</v>
      </c>
      <c r="BB243">
        <v>0</v>
      </c>
      <c r="BC243">
        <v>0</v>
      </c>
      <c r="BD243">
        <v>0</v>
      </c>
      <c r="BE243">
        <v>0</v>
      </c>
      <c r="BF243">
        <v>1</v>
      </c>
      <c r="BG243">
        <v>0</v>
      </c>
      <c r="BH243">
        <v>0</v>
      </c>
      <c r="BI243">
        <v>0</v>
      </c>
      <c r="BJ243">
        <v>0</v>
      </c>
      <c r="BK243">
        <v>0</v>
      </c>
      <c r="BL243">
        <v>0</v>
      </c>
      <c r="BM243">
        <v>0</v>
      </c>
      <c r="BN243">
        <v>0</v>
      </c>
      <c r="BO243">
        <v>0</v>
      </c>
      <c r="BP243">
        <v>0</v>
      </c>
      <c r="BQ243">
        <v>0</v>
      </c>
      <c r="BR243" t="s">
        <v>79</v>
      </c>
      <c r="BS243">
        <v>40</v>
      </c>
      <c r="BT243">
        <v>10204</v>
      </c>
      <c r="BU243">
        <f>SUM(Flats_Data_limpia[[#This Row],[AC]:[Bed]])</f>
        <v>2</v>
      </c>
      <c r="BV243">
        <f>SUM(Flats_Data_limpia[[#This Row],[Servant_Room]:[gym]])</f>
        <v>6</v>
      </c>
      <c r="BW243">
        <f>SUM(Flats_Data_limpia[[#This Row],[Hospital]:[Hotel]])</f>
        <v>1</v>
      </c>
    </row>
    <row r="244" spans="1:75" x14ac:dyDescent="0.35">
      <c r="A244" t="s">
        <v>202</v>
      </c>
      <c r="B244" t="s">
        <v>203</v>
      </c>
      <c r="C244" t="str">
        <f t="shared" si="6"/>
        <v>Ciudad de Gurgaon</v>
      </c>
      <c r="D244" s="1">
        <f t="shared" si="7"/>
        <v>50000</v>
      </c>
      <c r="E244" s="1">
        <v>8333</v>
      </c>
      <c r="F244" t="s">
        <v>86</v>
      </c>
      <c r="G244" t="s">
        <v>83</v>
      </c>
      <c r="H244">
        <v>0</v>
      </c>
      <c r="I244">
        <v>6.0002400096003002E-3</v>
      </c>
      <c r="J244">
        <v>500</v>
      </c>
      <c r="K244">
        <v>600</v>
      </c>
      <c r="M244">
        <v>1</v>
      </c>
      <c r="N244">
        <v>1</v>
      </c>
      <c r="O244">
        <v>1</v>
      </c>
      <c r="P244">
        <v>1</v>
      </c>
      <c r="Q244" t="str">
        <f>IF(Flats_Data_limpia[[#This Row],[BHK]]&gt;=3,"plurifamiliar","unifamiliar")</f>
        <v>unifamiliar</v>
      </c>
      <c r="R244">
        <v>5</v>
      </c>
      <c r="S244">
        <v>5</v>
      </c>
      <c r="T244">
        <v>0</v>
      </c>
      <c r="U244">
        <v>0</v>
      </c>
      <c r="V244">
        <v>0</v>
      </c>
      <c r="W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t="s">
        <v>79</v>
      </c>
      <c r="BS244">
        <v>50</v>
      </c>
      <c r="BT244">
        <v>8333</v>
      </c>
      <c r="BU244">
        <f>SUM(Flats_Data_limpia[[#This Row],[AC]:[Bed]])</f>
        <v>0</v>
      </c>
      <c r="BV244">
        <f>SUM(Flats_Data_limpia[[#This Row],[Servant_Room]:[gym]])</f>
        <v>0</v>
      </c>
      <c r="BW244">
        <f>SUM(Flats_Data_limpia[[#This Row],[Hospital]:[Hotel]])</f>
        <v>0</v>
      </c>
    </row>
    <row r="245" spans="1:75" x14ac:dyDescent="0.35">
      <c r="A245" t="s">
        <v>202</v>
      </c>
      <c r="B245" t="s">
        <v>203</v>
      </c>
      <c r="C245" t="str">
        <f t="shared" si="6"/>
        <v>Ciudad de Gurgaon</v>
      </c>
      <c r="D245" s="1">
        <f t="shared" si="7"/>
        <v>75000</v>
      </c>
      <c r="E245" s="1">
        <v>7500</v>
      </c>
      <c r="F245" t="s">
        <v>103</v>
      </c>
      <c r="G245" t="s">
        <v>78</v>
      </c>
      <c r="H245">
        <v>15</v>
      </c>
      <c r="I245">
        <v>0.01</v>
      </c>
      <c r="J245">
        <v>727</v>
      </c>
      <c r="L245">
        <v>1000</v>
      </c>
      <c r="M245">
        <v>2</v>
      </c>
      <c r="N245">
        <v>2</v>
      </c>
      <c r="O245">
        <v>2</v>
      </c>
      <c r="P245">
        <v>2</v>
      </c>
      <c r="Q245" t="str">
        <f>IF(Flats_Data_limpia[[#This Row],[BHK]]&gt;=3,"plurifamiliar","unifamiliar")</f>
        <v>unifamiliar</v>
      </c>
      <c r="R245">
        <v>10</v>
      </c>
      <c r="S245">
        <v>5</v>
      </c>
      <c r="T245">
        <v>0</v>
      </c>
      <c r="U245">
        <v>0</v>
      </c>
      <c r="V245">
        <v>0</v>
      </c>
      <c r="W245">
        <v>0</v>
      </c>
      <c r="X245">
        <v>0</v>
      </c>
      <c r="Y245">
        <v>0</v>
      </c>
      <c r="Z245">
        <v>1</v>
      </c>
      <c r="AA245">
        <v>0</v>
      </c>
      <c r="AB245">
        <v>0</v>
      </c>
      <c r="AC245">
        <v>0</v>
      </c>
      <c r="AD245">
        <v>1</v>
      </c>
      <c r="AE245">
        <v>0</v>
      </c>
      <c r="AF245">
        <v>1</v>
      </c>
      <c r="AG245">
        <v>0</v>
      </c>
      <c r="AH245">
        <v>0</v>
      </c>
      <c r="AI245">
        <v>1</v>
      </c>
      <c r="AJ245">
        <v>1</v>
      </c>
      <c r="AK245">
        <v>0</v>
      </c>
      <c r="AL245">
        <v>0</v>
      </c>
      <c r="AM245">
        <v>0</v>
      </c>
      <c r="AN245">
        <v>0</v>
      </c>
      <c r="AO245">
        <v>1</v>
      </c>
      <c r="AP245">
        <v>0</v>
      </c>
      <c r="AQ245">
        <v>0</v>
      </c>
      <c r="AR245">
        <v>0</v>
      </c>
      <c r="AS245">
        <v>0</v>
      </c>
      <c r="AT245">
        <v>0</v>
      </c>
      <c r="AU245">
        <v>0</v>
      </c>
      <c r="AV245">
        <v>0</v>
      </c>
      <c r="AW245">
        <v>0</v>
      </c>
      <c r="AX245">
        <v>0</v>
      </c>
      <c r="AY245">
        <v>0</v>
      </c>
      <c r="AZ245">
        <v>1</v>
      </c>
      <c r="BA245">
        <v>0</v>
      </c>
      <c r="BB245">
        <v>0</v>
      </c>
      <c r="BC245">
        <v>0</v>
      </c>
      <c r="BD245">
        <v>3</v>
      </c>
      <c r="BE245">
        <v>0</v>
      </c>
      <c r="BF245">
        <v>1</v>
      </c>
      <c r="BG245">
        <v>0</v>
      </c>
      <c r="BH245">
        <v>0</v>
      </c>
      <c r="BI245">
        <v>0</v>
      </c>
      <c r="BJ245">
        <v>0</v>
      </c>
      <c r="BK245">
        <v>0</v>
      </c>
      <c r="BL245">
        <v>0</v>
      </c>
      <c r="BM245">
        <v>0</v>
      </c>
      <c r="BN245">
        <v>0</v>
      </c>
      <c r="BO245">
        <v>0</v>
      </c>
      <c r="BP245">
        <v>0</v>
      </c>
      <c r="BQ245">
        <v>2</v>
      </c>
      <c r="BR245" t="s">
        <v>94</v>
      </c>
      <c r="BS245">
        <v>75</v>
      </c>
      <c r="BT245">
        <v>7500</v>
      </c>
      <c r="BU245">
        <f>SUM(Flats_Data_limpia[[#This Row],[AC]:[Bed]])</f>
        <v>5</v>
      </c>
      <c r="BV245">
        <f>SUM(Flats_Data_limpia[[#This Row],[Servant_Room]:[gym]])</f>
        <v>5</v>
      </c>
      <c r="BW245">
        <f>SUM(Flats_Data_limpia[[#This Row],[Hospital]:[Hotel]])</f>
        <v>1</v>
      </c>
    </row>
    <row r="246" spans="1:75" x14ac:dyDescent="0.35">
      <c r="A246" t="s">
        <v>202</v>
      </c>
      <c r="B246" t="s">
        <v>203</v>
      </c>
      <c r="C246" t="str">
        <f t="shared" si="6"/>
        <v>Ciudad de Gurgaon</v>
      </c>
      <c r="D246" s="1">
        <f t="shared" si="7"/>
        <v>36500</v>
      </c>
      <c r="E246" s="1">
        <v>8990</v>
      </c>
      <c r="F246" t="s">
        <v>101</v>
      </c>
      <c r="G246" t="s">
        <v>78</v>
      </c>
      <c r="H246">
        <v>53</v>
      </c>
      <c r="I246">
        <v>4.0600667408231001E-3</v>
      </c>
      <c r="J246">
        <v>402</v>
      </c>
      <c r="L246">
        <v>406</v>
      </c>
      <c r="M246">
        <v>1</v>
      </c>
      <c r="N246">
        <v>1</v>
      </c>
      <c r="O246">
        <v>1</v>
      </c>
      <c r="P246">
        <v>1</v>
      </c>
      <c r="Q246" t="str">
        <f>IF(Flats_Data_limpia[[#This Row],[BHK]]&gt;=3,"plurifamiliar","unifamiliar")</f>
        <v>unifamiliar</v>
      </c>
      <c r="R246">
        <v>10</v>
      </c>
      <c r="S246">
        <v>7</v>
      </c>
      <c r="T246">
        <v>0</v>
      </c>
      <c r="U246">
        <v>0</v>
      </c>
      <c r="V246">
        <v>0</v>
      </c>
      <c r="W246">
        <v>0</v>
      </c>
      <c r="X246">
        <v>0</v>
      </c>
      <c r="Y246">
        <v>1</v>
      </c>
      <c r="Z246">
        <v>1</v>
      </c>
      <c r="AA246">
        <v>0</v>
      </c>
      <c r="AB246">
        <v>0</v>
      </c>
      <c r="AC246">
        <v>1</v>
      </c>
      <c r="AD246">
        <v>1</v>
      </c>
      <c r="AE246">
        <v>1</v>
      </c>
      <c r="AF246">
        <v>1</v>
      </c>
      <c r="AG246">
        <v>1</v>
      </c>
      <c r="AH246">
        <v>1</v>
      </c>
      <c r="AI246">
        <v>1</v>
      </c>
      <c r="AJ246">
        <v>1</v>
      </c>
      <c r="AK246">
        <v>1</v>
      </c>
      <c r="AL246">
        <v>1</v>
      </c>
      <c r="AM246">
        <v>1</v>
      </c>
      <c r="AN246">
        <v>1</v>
      </c>
      <c r="AO246">
        <v>1</v>
      </c>
      <c r="AP246">
        <v>0</v>
      </c>
      <c r="AQ246">
        <v>0</v>
      </c>
      <c r="AR246">
        <v>0</v>
      </c>
      <c r="AS246">
        <v>0</v>
      </c>
      <c r="AT246">
        <v>0</v>
      </c>
      <c r="AU246">
        <v>0</v>
      </c>
      <c r="AV246">
        <v>0</v>
      </c>
      <c r="AW246">
        <v>0</v>
      </c>
      <c r="AX246">
        <v>0</v>
      </c>
      <c r="AY246">
        <v>1</v>
      </c>
      <c r="AZ246">
        <v>2</v>
      </c>
      <c r="BA246">
        <v>0</v>
      </c>
      <c r="BB246">
        <v>0</v>
      </c>
      <c r="BC246">
        <v>0</v>
      </c>
      <c r="BD246">
        <v>0</v>
      </c>
      <c r="BE246">
        <v>0</v>
      </c>
      <c r="BF246">
        <v>0</v>
      </c>
      <c r="BG246">
        <v>0</v>
      </c>
      <c r="BH246">
        <v>0</v>
      </c>
      <c r="BI246">
        <v>0</v>
      </c>
      <c r="BJ246">
        <v>0</v>
      </c>
      <c r="BK246">
        <v>0</v>
      </c>
      <c r="BL246">
        <v>1</v>
      </c>
      <c r="BM246">
        <v>0</v>
      </c>
      <c r="BN246">
        <v>0</v>
      </c>
      <c r="BO246">
        <v>0</v>
      </c>
      <c r="BP246">
        <v>0</v>
      </c>
      <c r="BQ246">
        <v>0</v>
      </c>
      <c r="BR246" t="s">
        <v>79</v>
      </c>
      <c r="BS246">
        <v>36.5</v>
      </c>
      <c r="BT246">
        <v>8990</v>
      </c>
      <c r="BU246">
        <f>SUM(Flats_Data_limpia[[#This Row],[AC]:[Bed]])</f>
        <v>4</v>
      </c>
      <c r="BV246">
        <f>SUM(Flats_Data_limpia[[#This Row],[Servant_Room]:[gym]])</f>
        <v>13</v>
      </c>
      <c r="BW246">
        <f>SUM(Flats_Data_limpia[[#This Row],[Hospital]:[Hotel]])</f>
        <v>1</v>
      </c>
    </row>
    <row r="247" spans="1:75" x14ac:dyDescent="0.35">
      <c r="A247" t="s">
        <v>202</v>
      </c>
      <c r="B247" t="s">
        <v>203</v>
      </c>
      <c r="C247" t="str">
        <f t="shared" si="6"/>
        <v>Ciudad de Gurgaon</v>
      </c>
      <c r="D247" s="1">
        <f t="shared" si="7"/>
        <v>37100</v>
      </c>
      <c r="E247" s="1">
        <v>10539</v>
      </c>
      <c r="F247" t="s">
        <v>102</v>
      </c>
      <c r="G247" t="s">
        <v>78</v>
      </c>
      <c r="H247">
        <v>47</v>
      </c>
      <c r="I247">
        <v>3.5202580890026998E-3</v>
      </c>
      <c r="L247">
        <v>352</v>
      </c>
      <c r="M247">
        <v>1</v>
      </c>
      <c r="N247">
        <v>1</v>
      </c>
      <c r="O247">
        <v>1</v>
      </c>
      <c r="P247">
        <v>1</v>
      </c>
      <c r="Q247" t="str">
        <f>IF(Flats_Data_limpia[[#This Row],[BHK]]&gt;=3,"plurifamiliar","unifamiliar")</f>
        <v>unifamiliar</v>
      </c>
      <c r="R247">
        <v>10</v>
      </c>
      <c r="S247">
        <v>3</v>
      </c>
      <c r="T247">
        <v>0</v>
      </c>
      <c r="U247">
        <v>0</v>
      </c>
      <c r="V247">
        <v>0</v>
      </c>
      <c r="W247">
        <v>0</v>
      </c>
      <c r="X247">
        <v>0</v>
      </c>
      <c r="Y247">
        <v>0</v>
      </c>
      <c r="Z247">
        <v>1</v>
      </c>
      <c r="AA247">
        <v>0</v>
      </c>
      <c r="AB247">
        <v>0</v>
      </c>
      <c r="AC247">
        <v>0</v>
      </c>
      <c r="AD247">
        <v>1</v>
      </c>
      <c r="AE247">
        <v>1</v>
      </c>
      <c r="AF247">
        <v>1</v>
      </c>
      <c r="AG247">
        <v>1</v>
      </c>
      <c r="AH247">
        <v>1</v>
      </c>
      <c r="AI247">
        <v>1</v>
      </c>
      <c r="AJ247">
        <v>1</v>
      </c>
      <c r="AK247">
        <v>1</v>
      </c>
      <c r="AL247">
        <v>1</v>
      </c>
      <c r="AM247">
        <v>1</v>
      </c>
      <c r="AN247">
        <v>1</v>
      </c>
      <c r="AO247">
        <v>1</v>
      </c>
      <c r="AP247">
        <v>0</v>
      </c>
      <c r="AQ247">
        <v>0</v>
      </c>
      <c r="AR247">
        <v>0</v>
      </c>
      <c r="AS247">
        <v>0</v>
      </c>
      <c r="AT247">
        <v>0</v>
      </c>
      <c r="AU247">
        <v>0</v>
      </c>
      <c r="AV247">
        <v>0</v>
      </c>
      <c r="AW247">
        <v>0</v>
      </c>
      <c r="AX247">
        <v>0</v>
      </c>
      <c r="AY247">
        <v>1</v>
      </c>
      <c r="AZ247">
        <v>1</v>
      </c>
      <c r="BA247">
        <v>0</v>
      </c>
      <c r="BB247">
        <v>0</v>
      </c>
      <c r="BC247">
        <v>0</v>
      </c>
      <c r="BD247">
        <v>1</v>
      </c>
      <c r="BE247">
        <v>0</v>
      </c>
      <c r="BF247">
        <v>1</v>
      </c>
      <c r="BG247">
        <v>0</v>
      </c>
      <c r="BH247">
        <v>0</v>
      </c>
      <c r="BI247">
        <v>0</v>
      </c>
      <c r="BJ247">
        <v>0</v>
      </c>
      <c r="BK247">
        <v>1</v>
      </c>
      <c r="BL247">
        <v>1</v>
      </c>
      <c r="BM247">
        <v>0</v>
      </c>
      <c r="BN247">
        <v>0</v>
      </c>
      <c r="BO247">
        <v>0</v>
      </c>
      <c r="BP247">
        <v>0</v>
      </c>
      <c r="BQ247">
        <v>2</v>
      </c>
      <c r="BR247" t="s">
        <v>94</v>
      </c>
      <c r="BS247">
        <v>37.1</v>
      </c>
      <c r="BT247">
        <v>10539</v>
      </c>
      <c r="BU247">
        <f>SUM(Flats_Data_limpia[[#This Row],[AC]:[Bed]])</f>
        <v>6</v>
      </c>
      <c r="BV247">
        <f>SUM(Flats_Data_limpia[[#This Row],[Servant_Room]:[gym]])</f>
        <v>11</v>
      </c>
      <c r="BW247">
        <f>SUM(Flats_Data_limpia[[#This Row],[Hospital]:[Hotel]])</f>
        <v>1</v>
      </c>
    </row>
    <row r="248" spans="1:75" x14ac:dyDescent="0.35">
      <c r="A248" t="s">
        <v>204</v>
      </c>
      <c r="B248" t="s">
        <v>205</v>
      </c>
      <c r="C248" t="str">
        <f t="shared" si="6"/>
        <v>Ciudad de Gurgaon</v>
      </c>
      <c r="D248" s="1">
        <f t="shared" si="7"/>
        <v>80000</v>
      </c>
      <c r="E248" s="1">
        <v>8888</v>
      </c>
      <c r="F248" t="s">
        <v>82</v>
      </c>
      <c r="G248" t="s">
        <v>93</v>
      </c>
      <c r="H248">
        <v>47</v>
      </c>
      <c r="I248">
        <v>9.0009000900089994E-3</v>
      </c>
      <c r="J248">
        <v>550</v>
      </c>
      <c r="L248">
        <v>900</v>
      </c>
      <c r="M248">
        <v>2</v>
      </c>
      <c r="N248">
        <v>2</v>
      </c>
      <c r="O248">
        <v>3</v>
      </c>
      <c r="P248">
        <v>2</v>
      </c>
      <c r="Q248" t="str">
        <f>IF(Flats_Data_limpia[[#This Row],[BHK]]&gt;=3,"plurifamiliar","unifamiliar")</f>
        <v>unifamiliar</v>
      </c>
      <c r="R248">
        <v>23</v>
      </c>
      <c r="S248">
        <v>9</v>
      </c>
      <c r="T248">
        <v>0</v>
      </c>
      <c r="U248">
        <v>1</v>
      </c>
      <c r="V248">
        <v>0</v>
      </c>
      <c r="W248">
        <v>0</v>
      </c>
      <c r="X248">
        <v>0</v>
      </c>
      <c r="Y248">
        <v>1</v>
      </c>
      <c r="Z248">
        <v>1</v>
      </c>
      <c r="AA248">
        <v>1</v>
      </c>
      <c r="AB248">
        <v>0</v>
      </c>
      <c r="AC248">
        <v>1</v>
      </c>
      <c r="AD248">
        <v>1</v>
      </c>
      <c r="AE248">
        <v>1</v>
      </c>
      <c r="AF248">
        <v>1</v>
      </c>
      <c r="AG248">
        <v>0</v>
      </c>
      <c r="AH248">
        <v>1</v>
      </c>
      <c r="AI248">
        <v>1</v>
      </c>
      <c r="AJ248">
        <v>0</v>
      </c>
      <c r="AK248">
        <v>1</v>
      </c>
      <c r="AL248">
        <v>1</v>
      </c>
      <c r="AM248">
        <v>1</v>
      </c>
      <c r="AN248">
        <v>1</v>
      </c>
      <c r="AO248">
        <v>1</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t="s">
        <v>79</v>
      </c>
      <c r="BS248">
        <v>80</v>
      </c>
      <c r="BT248">
        <v>8888</v>
      </c>
      <c r="BU248">
        <f>SUM(Flats_Data_limpia[[#This Row],[AC]:[Bed]])</f>
        <v>0</v>
      </c>
      <c r="BV248">
        <f>SUM(Flats_Data_limpia[[#This Row],[Servant_Room]:[gym]])</f>
        <v>13</v>
      </c>
      <c r="BW248">
        <f>SUM(Flats_Data_limpia[[#This Row],[Hospital]:[Hotel]])</f>
        <v>1</v>
      </c>
    </row>
    <row r="249" spans="1:75" x14ac:dyDescent="0.35">
      <c r="A249" t="s">
        <v>204</v>
      </c>
      <c r="B249" t="s">
        <v>205</v>
      </c>
      <c r="C249" t="str">
        <f t="shared" si="6"/>
        <v>Ciudad de Gurgaon</v>
      </c>
      <c r="D249" s="1">
        <f t="shared" si="7"/>
        <v>82000</v>
      </c>
      <c r="E249" s="1">
        <v>9879</v>
      </c>
      <c r="F249" t="s">
        <v>82</v>
      </c>
      <c r="G249" t="s">
        <v>93</v>
      </c>
      <c r="H249">
        <v>53</v>
      </c>
      <c r="I249">
        <v>8.3004352667274007E-3</v>
      </c>
      <c r="J249">
        <v>830</v>
      </c>
      <c r="L249">
        <v>1400</v>
      </c>
      <c r="M249">
        <v>2</v>
      </c>
      <c r="N249">
        <v>2</v>
      </c>
      <c r="O249">
        <v>3</v>
      </c>
      <c r="P249">
        <v>2</v>
      </c>
      <c r="Q249" t="str">
        <f>IF(Flats_Data_limpia[[#This Row],[BHK]]&gt;=3,"plurifamiliar","unifamiliar")</f>
        <v>unifamiliar</v>
      </c>
      <c r="R249">
        <v>19</v>
      </c>
      <c r="S249">
        <v>13</v>
      </c>
      <c r="T249">
        <v>0</v>
      </c>
      <c r="U249">
        <v>1</v>
      </c>
      <c r="V249">
        <v>0</v>
      </c>
      <c r="W249">
        <v>0</v>
      </c>
      <c r="X249">
        <v>0</v>
      </c>
      <c r="Y249">
        <v>1</v>
      </c>
      <c r="Z249">
        <v>1</v>
      </c>
      <c r="AA249">
        <v>0</v>
      </c>
      <c r="AB249">
        <v>0</v>
      </c>
      <c r="AC249">
        <v>1</v>
      </c>
      <c r="AD249">
        <v>1</v>
      </c>
      <c r="AE249">
        <v>1</v>
      </c>
      <c r="AF249">
        <v>1</v>
      </c>
      <c r="AG249">
        <v>1</v>
      </c>
      <c r="AH249">
        <v>1</v>
      </c>
      <c r="AI249">
        <v>1</v>
      </c>
      <c r="AJ249">
        <v>0</v>
      </c>
      <c r="AK249">
        <v>1</v>
      </c>
      <c r="AL249">
        <v>1</v>
      </c>
      <c r="AM249">
        <v>1</v>
      </c>
      <c r="AN249">
        <v>1</v>
      </c>
      <c r="AO249">
        <v>1</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t="s">
        <v>79</v>
      </c>
      <c r="BS249">
        <v>82</v>
      </c>
      <c r="BT249">
        <v>9879</v>
      </c>
      <c r="BU249">
        <f>SUM(Flats_Data_limpia[[#This Row],[AC]:[Bed]])</f>
        <v>0</v>
      </c>
      <c r="BV249">
        <f>SUM(Flats_Data_limpia[[#This Row],[Servant_Room]:[gym]])</f>
        <v>13</v>
      </c>
      <c r="BW249">
        <f>SUM(Flats_Data_limpia[[#This Row],[Hospital]:[Hotel]])</f>
        <v>1</v>
      </c>
    </row>
    <row r="250" spans="1:75" x14ac:dyDescent="0.35">
      <c r="A250" t="s">
        <v>206</v>
      </c>
      <c r="B250" t="s">
        <v>207</v>
      </c>
      <c r="C250" t="str">
        <f t="shared" si="6"/>
        <v>Ciudad de Gurgaon</v>
      </c>
      <c r="D250" s="1">
        <f t="shared" si="7"/>
        <v>200000</v>
      </c>
      <c r="E250" s="1">
        <v>7262</v>
      </c>
      <c r="F250" t="s">
        <v>86</v>
      </c>
      <c r="G250" t="s">
        <v>90</v>
      </c>
      <c r="H250">
        <v>24</v>
      </c>
      <c r="I250">
        <v>2.7540622418066599E-2</v>
      </c>
      <c r="L250">
        <v>2754</v>
      </c>
      <c r="M250">
        <v>4</v>
      </c>
      <c r="N250">
        <v>3</v>
      </c>
      <c r="O250">
        <v>3</v>
      </c>
      <c r="P250">
        <v>4</v>
      </c>
      <c r="Q250" t="str">
        <f>IF(Flats_Data_limpia[[#This Row],[BHK]]&gt;=3,"plurifamiliar","unifamiliar")</f>
        <v>plurifamiliar</v>
      </c>
      <c r="R250">
        <v>13</v>
      </c>
      <c r="S250">
        <v>4</v>
      </c>
      <c r="T250">
        <v>0</v>
      </c>
      <c r="U250">
        <v>0</v>
      </c>
      <c r="V250">
        <v>0</v>
      </c>
      <c r="W250">
        <v>0</v>
      </c>
      <c r="X250">
        <v>1</v>
      </c>
      <c r="Y250">
        <v>0</v>
      </c>
      <c r="Z250">
        <v>1</v>
      </c>
      <c r="AA250">
        <v>1</v>
      </c>
      <c r="AB250">
        <v>0</v>
      </c>
      <c r="AC250">
        <v>1</v>
      </c>
      <c r="AD250">
        <v>1</v>
      </c>
      <c r="AE250">
        <v>1</v>
      </c>
      <c r="AF250">
        <v>1</v>
      </c>
      <c r="AG250">
        <v>0</v>
      </c>
      <c r="AH250">
        <v>0</v>
      </c>
      <c r="AI250">
        <v>1</v>
      </c>
      <c r="AJ250">
        <v>1</v>
      </c>
      <c r="AK250">
        <v>1</v>
      </c>
      <c r="AL250">
        <v>1</v>
      </c>
      <c r="AM250">
        <v>1</v>
      </c>
      <c r="AN250">
        <v>0</v>
      </c>
      <c r="AO250">
        <v>1</v>
      </c>
      <c r="AP250">
        <v>0</v>
      </c>
      <c r="AQ250">
        <v>0</v>
      </c>
      <c r="AR250">
        <v>1</v>
      </c>
      <c r="AS250">
        <v>1</v>
      </c>
      <c r="AT250">
        <v>1</v>
      </c>
      <c r="AU250">
        <v>0</v>
      </c>
      <c r="AV250">
        <v>0</v>
      </c>
      <c r="AW250">
        <v>0</v>
      </c>
      <c r="AX250">
        <v>0</v>
      </c>
      <c r="AY250">
        <v>0</v>
      </c>
      <c r="AZ250">
        <v>0</v>
      </c>
      <c r="BA250">
        <v>0</v>
      </c>
      <c r="BB250">
        <v>0</v>
      </c>
      <c r="BC250">
        <v>0</v>
      </c>
      <c r="BD250">
        <v>0</v>
      </c>
      <c r="BE250">
        <v>0</v>
      </c>
      <c r="BF250">
        <v>0</v>
      </c>
      <c r="BG250">
        <v>0</v>
      </c>
      <c r="BH250">
        <v>0</v>
      </c>
      <c r="BI250">
        <v>0</v>
      </c>
      <c r="BJ250">
        <v>0</v>
      </c>
      <c r="BK250">
        <v>0</v>
      </c>
      <c r="BL250">
        <v>2</v>
      </c>
      <c r="BM250">
        <v>0</v>
      </c>
      <c r="BN250">
        <v>0</v>
      </c>
      <c r="BO250">
        <v>0</v>
      </c>
      <c r="BP250">
        <v>0</v>
      </c>
      <c r="BQ250">
        <v>0</v>
      </c>
      <c r="BR250" t="s">
        <v>79</v>
      </c>
      <c r="BS250">
        <v>200</v>
      </c>
      <c r="BT250">
        <v>7262</v>
      </c>
      <c r="BU250">
        <f>SUM(Flats_Data_limpia[[#This Row],[AC]:[Bed]])</f>
        <v>2</v>
      </c>
      <c r="BV250">
        <f>SUM(Flats_Data_limpia[[#This Row],[Servant_Room]:[gym]])</f>
        <v>12</v>
      </c>
      <c r="BW250">
        <f>SUM(Flats_Data_limpia[[#This Row],[Hospital]:[Hotel]])</f>
        <v>4</v>
      </c>
    </row>
    <row r="251" spans="1:75" x14ac:dyDescent="0.35">
      <c r="A251" t="s">
        <v>208</v>
      </c>
      <c r="B251" t="s">
        <v>100</v>
      </c>
      <c r="C251" t="str">
        <f t="shared" si="6"/>
        <v>Ciudad de Gurgaon</v>
      </c>
      <c r="D251" s="1">
        <f t="shared" si="7"/>
        <v>88000</v>
      </c>
      <c r="E251" s="1">
        <v>10945</v>
      </c>
      <c r="F251" t="s">
        <v>86</v>
      </c>
      <c r="G251" t="s">
        <v>83</v>
      </c>
      <c r="H251">
        <v>0</v>
      </c>
      <c r="I251">
        <v>8.0402010050251004E-3</v>
      </c>
      <c r="J251">
        <v>600</v>
      </c>
      <c r="K251">
        <v>804</v>
      </c>
      <c r="M251">
        <v>1</v>
      </c>
      <c r="N251">
        <v>1</v>
      </c>
      <c r="O251">
        <v>2</v>
      </c>
      <c r="P251">
        <v>1</v>
      </c>
      <c r="Q251" t="str">
        <f>IF(Flats_Data_limpia[[#This Row],[BHK]]&gt;=3,"plurifamiliar","unifamiliar")</f>
        <v>unifamiliar</v>
      </c>
      <c r="R251">
        <v>4</v>
      </c>
      <c r="S251">
        <v>4</v>
      </c>
      <c r="T251">
        <v>0</v>
      </c>
      <c r="U251">
        <v>0</v>
      </c>
      <c r="V251">
        <v>0</v>
      </c>
      <c r="W251">
        <v>0</v>
      </c>
      <c r="AO251">
        <v>1</v>
      </c>
      <c r="AP251">
        <v>0</v>
      </c>
      <c r="AQ251">
        <v>1</v>
      </c>
      <c r="AR251">
        <v>1</v>
      </c>
      <c r="AS251">
        <v>1</v>
      </c>
      <c r="AT251">
        <v>0</v>
      </c>
      <c r="AU251">
        <v>0</v>
      </c>
      <c r="AV251">
        <v>0</v>
      </c>
      <c r="AW251">
        <v>0</v>
      </c>
      <c r="AX251">
        <v>0</v>
      </c>
      <c r="AY251">
        <v>0</v>
      </c>
      <c r="AZ251">
        <v>1</v>
      </c>
      <c r="BA251">
        <v>0</v>
      </c>
      <c r="BB251">
        <v>0</v>
      </c>
      <c r="BC251">
        <v>0</v>
      </c>
      <c r="BD251">
        <v>0</v>
      </c>
      <c r="BE251">
        <v>0</v>
      </c>
      <c r="BF251">
        <v>0</v>
      </c>
      <c r="BG251">
        <v>0</v>
      </c>
      <c r="BH251">
        <v>0</v>
      </c>
      <c r="BI251">
        <v>0</v>
      </c>
      <c r="BJ251">
        <v>0</v>
      </c>
      <c r="BK251">
        <v>0</v>
      </c>
      <c r="BL251">
        <v>0</v>
      </c>
      <c r="BM251">
        <v>0</v>
      </c>
      <c r="BN251">
        <v>0</v>
      </c>
      <c r="BO251">
        <v>0</v>
      </c>
      <c r="BP251">
        <v>0</v>
      </c>
      <c r="BQ251">
        <v>0</v>
      </c>
      <c r="BR251" t="s">
        <v>79</v>
      </c>
      <c r="BS251">
        <v>88</v>
      </c>
      <c r="BT251">
        <v>10945</v>
      </c>
      <c r="BU251">
        <f>SUM(Flats_Data_limpia[[#This Row],[AC]:[Bed]])</f>
        <v>1</v>
      </c>
      <c r="BV251">
        <f>SUM(Flats_Data_limpia[[#This Row],[Servant_Room]:[gym]])</f>
        <v>0</v>
      </c>
      <c r="BW251">
        <f>SUM(Flats_Data_limpia[[#This Row],[Hospital]:[Hotel]])</f>
        <v>4</v>
      </c>
    </row>
    <row r="252" spans="1:75" x14ac:dyDescent="0.35">
      <c r="A252" t="s">
        <v>209</v>
      </c>
      <c r="B252" t="s">
        <v>210</v>
      </c>
      <c r="C252" t="str">
        <f t="shared" si="6"/>
        <v>Distrito de Gurgaon</v>
      </c>
      <c r="D252" s="1">
        <f t="shared" si="7"/>
        <v>38000</v>
      </c>
      <c r="E252" s="1">
        <v>4470</v>
      </c>
      <c r="F252" t="s">
        <v>86</v>
      </c>
      <c r="G252" t="s">
        <v>87</v>
      </c>
      <c r="H252">
        <v>0</v>
      </c>
      <c r="I252">
        <v>8.5011185682326001E-3</v>
      </c>
      <c r="J252">
        <v>850</v>
      </c>
      <c r="M252">
        <v>2</v>
      </c>
      <c r="N252">
        <v>2</v>
      </c>
      <c r="O252">
        <v>2</v>
      </c>
      <c r="P252">
        <v>2</v>
      </c>
      <c r="Q252" t="str">
        <f>IF(Flats_Data_limpia[[#This Row],[BHK]]&gt;=3,"plurifamiliar","unifamiliar")</f>
        <v>unifamiliar</v>
      </c>
      <c r="R252">
        <v>2</v>
      </c>
      <c r="S252">
        <v>1</v>
      </c>
      <c r="T252">
        <v>0</v>
      </c>
      <c r="U252">
        <v>0</v>
      </c>
      <c r="V252">
        <v>0</v>
      </c>
      <c r="W252">
        <v>0</v>
      </c>
      <c r="AO252">
        <v>1</v>
      </c>
      <c r="AP252">
        <v>0</v>
      </c>
      <c r="AQ252">
        <v>1</v>
      </c>
      <c r="AR252">
        <v>1</v>
      </c>
      <c r="AS252">
        <v>1</v>
      </c>
      <c r="AT252">
        <v>1</v>
      </c>
      <c r="AU252">
        <v>1</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t="s">
        <v>79</v>
      </c>
      <c r="BS252">
        <v>38</v>
      </c>
      <c r="BT252">
        <v>4470</v>
      </c>
      <c r="BU252">
        <f>SUM(Flats_Data_limpia[[#This Row],[AC]:[Bed]])</f>
        <v>0</v>
      </c>
      <c r="BV252">
        <f>SUM(Flats_Data_limpia[[#This Row],[Servant_Room]:[gym]])</f>
        <v>0</v>
      </c>
      <c r="BW252">
        <f>SUM(Flats_Data_limpia[[#This Row],[Hospital]:[Hotel]])</f>
        <v>6</v>
      </c>
    </row>
    <row r="253" spans="1:75" x14ac:dyDescent="0.35">
      <c r="A253" t="s">
        <v>211</v>
      </c>
      <c r="B253" t="s">
        <v>212</v>
      </c>
      <c r="C253" t="str">
        <f t="shared" si="6"/>
        <v>Ciudad de Gurgaon</v>
      </c>
      <c r="D253" s="1">
        <f t="shared" si="7"/>
        <v>345000</v>
      </c>
      <c r="E253" s="1">
        <v>18459</v>
      </c>
      <c r="F253" t="s">
        <v>101</v>
      </c>
      <c r="G253" t="s">
        <v>83</v>
      </c>
      <c r="H253">
        <v>0</v>
      </c>
      <c r="I253">
        <v>1.8690069884609101E-2</v>
      </c>
      <c r="K253">
        <v>1869</v>
      </c>
      <c r="M253">
        <v>3</v>
      </c>
      <c r="N253">
        <v>3</v>
      </c>
      <c r="O253">
        <v>3</v>
      </c>
      <c r="P253">
        <v>3</v>
      </c>
      <c r="Q253" t="str">
        <f>IF(Flats_Data_limpia[[#This Row],[BHK]]&gt;=3,"plurifamiliar","unifamiliar")</f>
        <v>plurifamiliar</v>
      </c>
      <c r="R253">
        <v>14</v>
      </c>
      <c r="S253">
        <v>14</v>
      </c>
      <c r="T253">
        <v>0</v>
      </c>
      <c r="U253">
        <v>0</v>
      </c>
      <c r="V253">
        <v>0</v>
      </c>
      <c r="W253">
        <v>0</v>
      </c>
      <c r="AO253">
        <v>1</v>
      </c>
      <c r="AP253">
        <v>0</v>
      </c>
      <c r="AQ253">
        <v>0</v>
      </c>
      <c r="AR253">
        <v>1</v>
      </c>
      <c r="AS253">
        <v>1</v>
      </c>
      <c r="AT253">
        <v>1</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t="s">
        <v>79</v>
      </c>
      <c r="BS253">
        <v>345</v>
      </c>
      <c r="BT253">
        <v>18459</v>
      </c>
      <c r="BU253">
        <f>SUM(Flats_Data_limpia[[#This Row],[AC]:[Bed]])</f>
        <v>0</v>
      </c>
      <c r="BV253">
        <f>SUM(Flats_Data_limpia[[#This Row],[Servant_Room]:[gym]])</f>
        <v>0</v>
      </c>
      <c r="BW253">
        <f>SUM(Flats_Data_limpia[[#This Row],[Hospital]:[Hotel]])</f>
        <v>4</v>
      </c>
    </row>
    <row r="254" spans="1:75" x14ac:dyDescent="0.35">
      <c r="A254" t="s">
        <v>213</v>
      </c>
      <c r="B254" t="s">
        <v>214</v>
      </c>
      <c r="C254" t="str">
        <f t="shared" si="6"/>
        <v>Ciudad de Gurgaon</v>
      </c>
      <c r="D254" s="1">
        <f t="shared" si="7"/>
        <v>185000</v>
      </c>
      <c r="E254" s="1">
        <v>8604</v>
      </c>
      <c r="F254" t="s">
        <v>102</v>
      </c>
      <c r="G254" t="s">
        <v>93</v>
      </c>
      <c r="H254">
        <v>28</v>
      </c>
      <c r="I254">
        <v>2.1501627150162701E-2</v>
      </c>
      <c r="L254">
        <v>2150</v>
      </c>
      <c r="M254">
        <v>3</v>
      </c>
      <c r="N254">
        <v>4</v>
      </c>
      <c r="O254">
        <v>3</v>
      </c>
      <c r="P254">
        <v>3</v>
      </c>
      <c r="Q254" t="str">
        <f>IF(Flats_Data_limpia[[#This Row],[BHK]]&gt;=3,"plurifamiliar","unifamiliar")</f>
        <v>plurifamiliar</v>
      </c>
      <c r="R254">
        <v>22</v>
      </c>
      <c r="S254">
        <v>11</v>
      </c>
      <c r="T254">
        <v>1</v>
      </c>
      <c r="U254">
        <v>0</v>
      </c>
      <c r="V254">
        <v>0</v>
      </c>
      <c r="W254">
        <v>0</v>
      </c>
      <c r="X254">
        <v>0</v>
      </c>
      <c r="Y254">
        <v>0</v>
      </c>
      <c r="Z254">
        <v>1</v>
      </c>
      <c r="AA254">
        <v>0</v>
      </c>
      <c r="AB254">
        <v>0</v>
      </c>
      <c r="AC254">
        <v>0</v>
      </c>
      <c r="AD254">
        <v>1</v>
      </c>
      <c r="AE254">
        <v>0</v>
      </c>
      <c r="AF254">
        <v>1</v>
      </c>
      <c r="AG254">
        <v>1</v>
      </c>
      <c r="AH254">
        <v>1</v>
      </c>
      <c r="AI254">
        <v>1</v>
      </c>
      <c r="AJ254">
        <v>1</v>
      </c>
      <c r="AK254">
        <v>1</v>
      </c>
      <c r="AL254">
        <v>0</v>
      </c>
      <c r="AM254">
        <v>0</v>
      </c>
      <c r="AN254">
        <v>0</v>
      </c>
      <c r="AO254">
        <v>1</v>
      </c>
      <c r="AP254">
        <v>1</v>
      </c>
      <c r="AQ254">
        <v>0</v>
      </c>
      <c r="AR254">
        <v>0</v>
      </c>
      <c r="AS254">
        <v>0</v>
      </c>
      <c r="AT254">
        <v>1</v>
      </c>
      <c r="AU254">
        <v>1</v>
      </c>
      <c r="AV254">
        <v>0</v>
      </c>
      <c r="AW254">
        <v>1</v>
      </c>
      <c r="AX254">
        <v>0</v>
      </c>
      <c r="AY254">
        <v>5</v>
      </c>
      <c r="AZ254">
        <v>0</v>
      </c>
      <c r="BA254">
        <v>0</v>
      </c>
      <c r="BB254">
        <v>0</v>
      </c>
      <c r="BC254">
        <v>0</v>
      </c>
      <c r="BD254">
        <v>0</v>
      </c>
      <c r="BE254">
        <v>0</v>
      </c>
      <c r="BF254">
        <v>1</v>
      </c>
      <c r="BG254">
        <v>0</v>
      </c>
      <c r="BH254">
        <v>0</v>
      </c>
      <c r="BI254">
        <v>0</v>
      </c>
      <c r="BJ254">
        <v>0</v>
      </c>
      <c r="BK254">
        <v>0</v>
      </c>
      <c r="BL254">
        <v>0</v>
      </c>
      <c r="BM254">
        <v>0</v>
      </c>
      <c r="BN254">
        <v>0</v>
      </c>
      <c r="BO254">
        <v>0</v>
      </c>
      <c r="BP254">
        <v>0</v>
      </c>
      <c r="BQ254">
        <v>2</v>
      </c>
      <c r="BR254" t="s">
        <v>94</v>
      </c>
      <c r="BS254">
        <v>185</v>
      </c>
      <c r="BT254">
        <v>8604</v>
      </c>
      <c r="BU254">
        <f>SUM(Flats_Data_limpia[[#This Row],[AC]:[Bed]])</f>
        <v>6</v>
      </c>
      <c r="BV254">
        <f>SUM(Flats_Data_limpia[[#This Row],[Servant_Room]:[gym]])</f>
        <v>9</v>
      </c>
      <c r="BW254">
        <f>SUM(Flats_Data_limpia[[#This Row],[Hospital]:[Hotel]])</f>
        <v>5</v>
      </c>
    </row>
    <row r="255" spans="1:75" x14ac:dyDescent="0.35">
      <c r="A255" t="s">
        <v>213</v>
      </c>
      <c r="B255" t="s">
        <v>214</v>
      </c>
      <c r="C255" t="str">
        <f t="shared" si="6"/>
        <v>Ciudad de Gurgaon</v>
      </c>
      <c r="D255" s="1">
        <f t="shared" si="7"/>
        <v>185000</v>
      </c>
      <c r="E255" s="1">
        <v>8604</v>
      </c>
      <c r="F255" t="s">
        <v>86</v>
      </c>
      <c r="G255" t="s">
        <v>93</v>
      </c>
      <c r="H255">
        <v>34</v>
      </c>
      <c r="I255">
        <v>2.1501627150162701E-2</v>
      </c>
      <c r="J255">
        <v>1350</v>
      </c>
      <c r="K255">
        <v>1650</v>
      </c>
      <c r="L255">
        <v>2150</v>
      </c>
      <c r="M255">
        <v>3</v>
      </c>
      <c r="N255">
        <v>3</v>
      </c>
      <c r="O255">
        <v>3</v>
      </c>
      <c r="P255">
        <v>3</v>
      </c>
      <c r="Q255" t="str">
        <f>IF(Flats_Data_limpia[[#This Row],[BHK]]&gt;=3,"plurifamiliar","unifamiliar")</f>
        <v>plurifamiliar</v>
      </c>
      <c r="R255">
        <v>20</v>
      </c>
      <c r="S255">
        <v>7</v>
      </c>
      <c r="T255">
        <v>1</v>
      </c>
      <c r="U255">
        <v>0</v>
      </c>
      <c r="V255">
        <v>0</v>
      </c>
      <c r="W255">
        <v>0</v>
      </c>
      <c r="X255">
        <v>0</v>
      </c>
      <c r="Y255">
        <v>0</v>
      </c>
      <c r="Z255">
        <v>1</v>
      </c>
      <c r="AA255">
        <v>0</v>
      </c>
      <c r="AB255">
        <v>0</v>
      </c>
      <c r="AC255">
        <v>0</v>
      </c>
      <c r="AD255">
        <v>1</v>
      </c>
      <c r="AE255">
        <v>1</v>
      </c>
      <c r="AF255">
        <v>1</v>
      </c>
      <c r="AG255">
        <v>0</v>
      </c>
      <c r="AH255">
        <v>0</v>
      </c>
      <c r="AI255">
        <v>1</v>
      </c>
      <c r="AJ255">
        <v>0</v>
      </c>
      <c r="AK255">
        <v>1</v>
      </c>
      <c r="AL255">
        <v>1</v>
      </c>
      <c r="AM255">
        <v>1</v>
      </c>
      <c r="AN255">
        <v>1</v>
      </c>
      <c r="AO255">
        <v>1</v>
      </c>
      <c r="AP255">
        <v>1</v>
      </c>
      <c r="AQ255">
        <v>0</v>
      </c>
      <c r="AR255">
        <v>0</v>
      </c>
      <c r="AS255">
        <v>0</v>
      </c>
      <c r="AT255">
        <v>1</v>
      </c>
      <c r="AU255">
        <v>1</v>
      </c>
      <c r="AV255">
        <v>0</v>
      </c>
      <c r="AW255">
        <v>1</v>
      </c>
      <c r="AX255">
        <v>0</v>
      </c>
      <c r="AY255">
        <v>4</v>
      </c>
      <c r="AZ255">
        <v>0</v>
      </c>
      <c r="BA255">
        <v>0</v>
      </c>
      <c r="BB255">
        <v>0</v>
      </c>
      <c r="BC255">
        <v>0</v>
      </c>
      <c r="BD255">
        <v>0</v>
      </c>
      <c r="BE255">
        <v>0</v>
      </c>
      <c r="BF255">
        <v>1</v>
      </c>
      <c r="BG255">
        <v>0</v>
      </c>
      <c r="BH255">
        <v>0</v>
      </c>
      <c r="BI255">
        <v>0</v>
      </c>
      <c r="BJ255">
        <v>0</v>
      </c>
      <c r="BK255">
        <v>0</v>
      </c>
      <c r="BL255">
        <v>0</v>
      </c>
      <c r="BM255">
        <v>0</v>
      </c>
      <c r="BN255">
        <v>0</v>
      </c>
      <c r="BO255">
        <v>0</v>
      </c>
      <c r="BP255">
        <v>0</v>
      </c>
      <c r="BQ255">
        <v>2</v>
      </c>
      <c r="BR255" t="s">
        <v>94</v>
      </c>
      <c r="BS255">
        <v>185</v>
      </c>
      <c r="BT255">
        <v>8604</v>
      </c>
      <c r="BU255">
        <f>SUM(Flats_Data_limpia[[#This Row],[AC]:[Bed]])</f>
        <v>5</v>
      </c>
      <c r="BV255">
        <f>SUM(Flats_Data_limpia[[#This Row],[Servant_Room]:[gym]])</f>
        <v>9</v>
      </c>
      <c r="BW255">
        <f>SUM(Flats_Data_limpia[[#This Row],[Hospital]:[Hotel]])</f>
        <v>5</v>
      </c>
    </row>
    <row r="256" spans="1:75" x14ac:dyDescent="0.35">
      <c r="A256" t="s">
        <v>213</v>
      </c>
      <c r="B256" t="s">
        <v>214</v>
      </c>
      <c r="C256" t="str">
        <f t="shared" si="6"/>
        <v>Ciudad de Gurgaon</v>
      </c>
      <c r="D256" s="1">
        <f t="shared" si="7"/>
        <v>172000</v>
      </c>
      <c r="E256" s="1">
        <v>8000</v>
      </c>
      <c r="F256" t="s">
        <v>103</v>
      </c>
      <c r="G256" t="s">
        <v>78</v>
      </c>
      <c r="H256">
        <v>62</v>
      </c>
      <c r="I256">
        <v>2.1499999999999998E-2</v>
      </c>
      <c r="J256">
        <v>1300</v>
      </c>
      <c r="L256">
        <v>2150</v>
      </c>
      <c r="M256">
        <v>3</v>
      </c>
      <c r="N256">
        <v>4</v>
      </c>
      <c r="O256">
        <v>3</v>
      </c>
      <c r="P256">
        <v>3</v>
      </c>
      <c r="Q256" t="str">
        <f>IF(Flats_Data_limpia[[#This Row],[BHK]]&gt;=3,"plurifamiliar","unifamiliar")</f>
        <v>plurifamiliar</v>
      </c>
      <c r="R256">
        <v>20</v>
      </c>
      <c r="S256">
        <v>5</v>
      </c>
      <c r="T256">
        <v>1</v>
      </c>
      <c r="U256">
        <v>0</v>
      </c>
      <c r="V256">
        <v>0</v>
      </c>
      <c r="W256">
        <v>0</v>
      </c>
      <c r="X256">
        <v>1</v>
      </c>
      <c r="Y256">
        <v>1</v>
      </c>
      <c r="Z256">
        <v>1</v>
      </c>
      <c r="AA256">
        <v>1</v>
      </c>
      <c r="AB256">
        <v>1</v>
      </c>
      <c r="AC256">
        <v>1</v>
      </c>
      <c r="AD256">
        <v>1</v>
      </c>
      <c r="AE256">
        <v>1</v>
      </c>
      <c r="AF256">
        <v>1</v>
      </c>
      <c r="AG256">
        <v>1</v>
      </c>
      <c r="AH256">
        <v>1</v>
      </c>
      <c r="AI256">
        <v>1</v>
      </c>
      <c r="AJ256">
        <v>1</v>
      </c>
      <c r="AK256">
        <v>1</v>
      </c>
      <c r="AL256">
        <v>1</v>
      </c>
      <c r="AM256">
        <v>1</v>
      </c>
      <c r="AN256">
        <v>1</v>
      </c>
      <c r="AO256">
        <v>1</v>
      </c>
      <c r="AP256">
        <v>1</v>
      </c>
      <c r="AQ256">
        <v>0</v>
      </c>
      <c r="AR256">
        <v>0</v>
      </c>
      <c r="AS256">
        <v>0</v>
      </c>
      <c r="AT256">
        <v>1</v>
      </c>
      <c r="AU256">
        <v>1</v>
      </c>
      <c r="AV256">
        <v>0</v>
      </c>
      <c r="AW256">
        <v>1</v>
      </c>
      <c r="AX256">
        <v>0</v>
      </c>
      <c r="AY256">
        <v>5</v>
      </c>
      <c r="AZ256">
        <v>0</v>
      </c>
      <c r="BA256">
        <v>0</v>
      </c>
      <c r="BB256">
        <v>0</v>
      </c>
      <c r="BC256">
        <v>0</v>
      </c>
      <c r="BD256">
        <v>0</v>
      </c>
      <c r="BE256">
        <v>0</v>
      </c>
      <c r="BF256">
        <v>1</v>
      </c>
      <c r="BG256">
        <v>0</v>
      </c>
      <c r="BH256">
        <v>0</v>
      </c>
      <c r="BI256">
        <v>0</v>
      </c>
      <c r="BJ256">
        <v>0</v>
      </c>
      <c r="BK256">
        <v>0</v>
      </c>
      <c r="BL256">
        <v>4</v>
      </c>
      <c r="BM256">
        <v>0</v>
      </c>
      <c r="BN256">
        <v>0</v>
      </c>
      <c r="BO256">
        <v>0</v>
      </c>
      <c r="BP256">
        <v>0</v>
      </c>
      <c r="BQ256">
        <v>2</v>
      </c>
      <c r="BR256" t="s">
        <v>94</v>
      </c>
      <c r="BS256">
        <v>172</v>
      </c>
      <c r="BT256">
        <v>8000</v>
      </c>
      <c r="BU256">
        <f>SUM(Flats_Data_limpia[[#This Row],[AC]:[Bed]])</f>
        <v>10</v>
      </c>
      <c r="BV256">
        <f>SUM(Flats_Data_limpia[[#This Row],[Servant_Room]:[gym]])</f>
        <v>17</v>
      </c>
      <c r="BW256">
        <f>SUM(Flats_Data_limpia[[#This Row],[Hospital]:[Hotel]])</f>
        <v>5</v>
      </c>
    </row>
    <row r="257" spans="1:75" x14ac:dyDescent="0.35">
      <c r="A257" t="s">
        <v>213</v>
      </c>
      <c r="B257" t="s">
        <v>214</v>
      </c>
      <c r="C257" t="str">
        <f t="shared" si="6"/>
        <v>Ciudad de Gurgaon</v>
      </c>
      <c r="D257" s="1">
        <f t="shared" si="7"/>
        <v>172000</v>
      </c>
      <c r="E257" s="1">
        <v>8400</v>
      </c>
      <c r="F257" t="s">
        <v>82</v>
      </c>
      <c r="G257" t="s">
        <v>93</v>
      </c>
      <c r="H257">
        <v>28</v>
      </c>
      <c r="I257">
        <v>2.0476190476190401E-2</v>
      </c>
      <c r="K257">
        <v>2050</v>
      </c>
      <c r="M257">
        <v>3</v>
      </c>
      <c r="N257">
        <v>4</v>
      </c>
      <c r="O257">
        <v>3</v>
      </c>
      <c r="P257">
        <v>3</v>
      </c>
      <c r="Q257" t="str">
        <f>IF(Flats_Data_limpia[[#This Row],[BHK]]&gt;=3,"plurifamiliar","unifamiliar")</f>
        <v>plurifamiliar</v>
      </c>
      <c r="R257">
        <v>20</v>
      </c>
      <c r="S257">
        <v>9</v>
      </c>
      <c r="T257">
        <v>0</v>
      </c>
      <c r="U257">
        <v>0</v>
      </c>
      <c r="V257">
        <v>0</v>
      </c>
      <c r="W257">
        <v>0</v>
      </c>
      <c r="X257">
        <v>0</v>
      </c>
      <c r="Y257">
        <v>0</v>
      </c>
      <c r="Z257">
        <v>1</v>
      </c>
      <c r="AA257">
        <v>0</v>
      </c>
      <c r="AB257">
        <v>0</v>
      </c>
      <c r="AC257">
        <v>0</v>
      </c>
      <c r="AD257">
        <v>1</v>
      </c>
      <c r="AE257">
        <v>0</v>
      </c>
      <c r="AF257">
        <v>1</v>
      </c>
      <c r="AG257">
        <v>1</v>
      </c>
      <c r="AH257">
        <v>1</v>
      </c>
      <c r="AI257">
        <v>1</v>
      </c>
      <c r="AJ257">
        <v>1</v>
      </c>
      <c r="AK257">
        <v>1</v>
      </c>
      <c r="AL257">
        <v>0</v>
      </c>
      <c r="AM257">
        <v>0</v>
      </c>
      <c r="AN257">
        <v>0</v>
      </c>
      <c r="AO257">
        <v>1</v>
      </c>
      <c r="AP257">
        <v>1</v>
      </c>
      <c r="AQ257">
        <v>0</v>
      </c>
      <c r="AR257">
        <v>0</v>
      </c>
      <c r="AS257">
        <v>0</v>
      </c>
      <c r="AT257">
        <v>1</v>
      </c>
      <c r="AU257">
        <v>1</v>
      </c>
      <c r="AV257">
        <v>0</v>
      </c>
      <c r="AW257">
        <v>1</v>
      </c>
      <c r="AX257">
        <v>0</v>
      </c>
      <c r="AY257">
        <v>5</v>
      </c>
      <c r="AZ257">
        <v>0</v>
      </c>
      <c r="BA257">
        <v>0</v>
      </c>
      <c r="BB257">
        <v>0</v>
      </c>
      <c r="BC257">
        <v>0</v>
      </c>
      <c r="BD257">
        <v>0</v>
      </c>
      <c r="BE257">
        <v>0</v>
      </c>
      <c r="BF257">
        <v>0</v>
      </c>
      <c r="BG257">
        <v>0</v>
      </c>
      <c r="BH257">
        <v>0</v>
      </c>
      <c r="BI257">
        <v>0</v>
      </c>
      <c r="BJ257">
        <v>0</v>
      </c>
      <c r="BK257">
        <v>0</v>
      </c>
      <c r="BL257">
        <v>4</v>
      </c>
      <c r="BM257">
        <v>0</v>
      </c>
      <c r="BN257">
        <v>0</v>
      </c>
      <c r="BO257">
        <v>0</v>
      </c>
      <c r="BP257">
        <v>0</v>
      </c>
      <c r="BQ257">
        <v>2</v>
      </c>
      <c r="BR257" t="s">
        <v>94</v>
      </c>
      <c r="BS257">
        <v>172</v>
      </c>
      <c r="BT257">
        <v>8400</v>
      </c>
      <c r="BU257">
        <f>SUM(Flats_Data_limpia[[#This Row],[AC]:[Bed]])</f>
        <v>9</v>
      </c>
      <c r="BV257">
        <f>SUM(Flats_Data_limpia[[#This Row],[Servant_Room]:[gym]])</f>
        <v>8</v>
      </c>
      <c r="BW257">
        <f>SUM(Flats_Data_limpia[[#This Row],[Hospital]:[Hotel]])</f>
        <v>5</v>
      </c>
    </row>
    <row r="258" spans="1:75" x14ac:dyDescent="0.35">
      <c r="A258" t="s">
        <v>213</v>
      </c>
      <c r="B258" t="s">
        <v>214</v>
      </c>
      <c r="C258" t="str">
        <f t="shared" ref="C258:C321" si="8">IFERROR(IF(SEARCH("Gurgaon",B258)&gt;0,"Ciudad de Gurgaon","Distrito de Gurgaon"),"Distrito de Gurgaon")</f>
        <v>Ciudad de Gurgaon</v>
      </c>
      <c r="D258" s="1">
        <f t="shared" ref="D258:D321" si="9">BS258*100000*0.01</f>
        <v>255000</v>
      </c>
      <c r="E258" s="1">
        <v>9532</v>
      </c>
      <c r="F258" t="s">
        <v>82</v>
      </c>
      <c r="G258" t="s">
        <v>93</v>
      </c>
      <c r="H258">
        <v>28</v>
      </c>
      <c r="I258">
        <v>2.6751993285774201E-2</v>
      </c>
      <c r="K258">
        <v>2675</v>
      </c>
      <c r="M258">
        <v>4</v>
      </c>
      <c r="N258">
        <v>5</v>
      </c>
      <c r="O258">
        <v>2</v>
      </c>
      <c r="P258">
        <v>4</v>
      </c>
      <c r="Q258" t="str">
        <f>IF(Flats_Data_limpia[[#This Row],[BHK]]&gt;=3,"plurifamiliar","unifamiliar")</f>
        <v>plurifamiliar</v>
      </c>
      <c r="R258">
        <v>12</v>
      </c>
      <c r="S258">
        <v>4</v>
      </c>
      <c r="T258">
        <v>1</v>
      </c>
      <c r="U258">
        <v>0</v>
      </c>
      <c r="V258">
        <v>0</v>
      </c>
      <c r="W258">
        <v>0</v>
      </c>
      <c r="X258">
        <v>0</v>
      </c>
      <c r="Y258">
        <v>0</v>
      </c>
      <c r="Z258">
        <v>1</v>
      </c>
      <c r="AA258">
        <v>0</v>
      </c>
      <c r="AB258">
        <v>0</v>
      </c>
      <c r="AC258">
        <v>0</v>
      </c>
      <c r="AD258">
        <v>1</v>
      </c>
      <c r="AE258">
        <v>0</v>
      </c>
      <c r="AF258">
        <v>1</v>
      </c>
      <c r="AG258">
        <v>1</v>
      </c>
      <c r="AH258">
        <v>1</v>
      </c>
      <c r="AI258">
        <v>1</v>
      </c>
      <c r="AJ258">
        <v>0</v>
      </c>
      <c r="AK258">
        <v>1</v>
      </c>
      <c r="AL258">
        <v>0</v>
      </c>
      <c r="AM258">
        <v>0</v>
      </c>
      <c r="AN258">
        <v>0</v>
      </c>
      <c r="AO258">
        <v>1</v>
      </c>
      <c r="AP258">
        <v>1</v>
      </c>
      <c r="AQ258">
        <v>0</v>
      </c>
      <c r="AR258">
        <v>0</v>
      </c>
      <c r="AS258">
        <v>0</v>
      </c>
      <c r="AT258">
        <v>1</v>
      </c>
      <c r="AU258">
        <v>1</v>
      </c>
      <c r="AV258">
        <v>0</v>
      </c>
      <c r="AW258">
        <v>1</v>
      </c>
      <c r="AX258">
        <v>0</v>
      </c>
      <c r="AY258">
        <v>0</v>
      </c>
      <c r="AZ258">
        <v>0</v>
      </c>
      <c r="BA258">
        <v>0</v>
      </c>
      <c r="BB258">
        <v>0</v>
      </c>
      <c r="BC258">
        <v>0</v>
      </c>
      <c r="BD258">
        <v>0</v>
      </c>
      <c r="BE258">
        <v>0</v>
      </c>
      <c r="BF258">
        <v>1</v>
      </c>
      <c r="BG258">
        <v>0</v>
      </c>
      <c r="BH258">
        <v>0</v>
      </c>
      <c r="BI258">
        <v>0</v>
      </c>
      <c r="BJ258">
        <v>0</v>
      </c>
      <c r="BK258">
        <v>0</v>
      </c>
      <c r="BL258">
        <v>0</v>
      </c>
      <c r="BM258">
        <v>0</v>
      </c>
      <c r="BN258">
        <v>0</v>
      </c>
      <c r="BO258">
        <v>0</v>
      </c>
      <c r="BP258">
        <v>0</v>
      </c>
      <c r="BQ258">
        <v>0</v>
      </c>
      <c r="BR258" t="s">
        <v>79</v>
      </c>
      <c r="BS258">
        <v>255</v>
      </c>
      <c r="BT258">
        <v>9532</v>
      </c>
      <c r="BU258">
        <f>SUM(Flats_Data_limpia[[#This Row],[AC]:[Bed]])</f>
        <v>1</v>
      </c>
      <c r="BV258">
        <f>SUM(Flats_Data_limpia[[#This Row],[Servant_Room]:[gym]])</f>
        <v>8</v>
      </c>
      <c r="BW258">
        <f>SUM(Flats_Data_limpia[[#This Row],[Hospital]:[Hotel]])</f>
        <v>5</v>
      </c>
    </row>
    <row r="259" spans="1:75" x14ac:dyDescent="0.35">
      <c r="A259" t="s">
        <v>213</v>
      </c>
      <c r="B259" t="s">
        <v>214</v>
      </c>
      <c r="C259" t="str">
        <f t="shared" si="8"/>
        <v>Ciudad de Gurgaon</v>
      </c>
      <c r="D259" s="1">
        <f t="shared" si="9"/>
        <v>190000</v>
      </c>
      <c r="E259" s="1">
        <v>9000</v>
      </c>
      <c r="F259" t="s">
        <v>86</v>
      </c>
      <c r="G259" t="s">
        <v>93</v>
      </c>
      <c r="H259">
        <v>28</v>
      </c>
      <c r="I259">
        <v>2.1111111111111101E-2</v>
      </c>
      <c r="J259">
        <v>2150</v>
      </c>
      <c r="M259">
        <v>3</v>
      </c>
      <c r="N259">
        <v>4</v>
      </c>
      <c r="O259">
        <v>2</v>
      </c>
      <c r="P259">
        <v>3</v>
      </c>
      <c r="Q259" t="str">
        <f>IF(Flats_Data_limpia[[#This Row],[BHK]]&gt;=3,"plurifamiliar","unifamiliar")</f>
        <v>plurifamiliar</v>
      </c>
      <c r="R259">
        <v>17</v>
      </c>
      <c r="S259">
        <v>11</v>
      </c>
      <c r="T259">
        <v>1</v>
      </c>
      <c r="U259">
        <v>0</v>
      </c>
      <c r="V259">
        <v>0</v>
      </c>
      <c r="W259">
        <v>0</v>
      </c>
      <c r="X259">
        <v>0</v>
      </c>
      <c r="Y259">
        <v>0</v>
      </c>
      <c r="Z259">
        <v>1</v>
      </c>
      <c r="AA259">
        <v>0</v>
      </c>
      <c r="AB259">
        <v>0</v>
      </c>
      <c r="AC259">
        <v>0</v>
      </c>
      <c r="AD259">
        <v>1</v>
      </c>
      <c r="AE259">
        <v>0</v>
      </c>
      <c r="AF259">
        <v>1</v>
      </c>
      <c r="AG259">
        <v>1</v>
      </c>
      <c r="AH259">
        <v>1</v>
      </c>
      <c r="AI259">
        <v>1</v>
      </c>
      <c r="AJ259">
        <v>1</v>
      </c>
      <c r="AK259">
        <v>1</v>
      </c>
      <c r="AL259">
        <v>0</v>
      </c>
      <c r="AM259">
        <v>0</v>
      </c>
      <c r="AN259">
        <v>0</v>
      </c>
      <c r="AO259">
        <v>1</v>
      </c>
      <c r="AP259">
        <v>1</v>
      </c>
      <c r="AQ259">
        <v>0</v>
      </c>
      <c r="AR259">
        <v>0</v>
      </c>
      <c r="AS259">
        <v>0</v>
      </c>
      <c r="AT259">
        <v>1</v>
      </c>
      <c r="AU259">
        <v>1</v>
      </c>
      <c r="AV259">
        <v>0</v>
      </c>
      <c r="AW259">
        <v>1</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t="s">
        <v>79</v>
      </c>
      <c r="BS259">
        <v>190</v>
      </c>
      <c r="BT259">
        <v>9000</v>
      </c>
      <c r="BU259">
        <f>SUM(Flats_Data_limpia[[#This Row],[AC]:[Bed]])</f>
        <v>0</v>
      </c>
      <c r="BV259">
        <f>SUM(Flats_Data_limpia[[#This Row],[Servant_Room]:[gym]])</f>
        <v>9</v>
      </c>
      <c r="BW259">
        <f>SUM(Flats_Data_limpia[[#This Row],[Hospital]:[Hotel]])</f>
        <v>5</v>
      </c>
    </row>
    <row r="260" spans="1:75" x14ac:dyDescent="0.35">
      <c r="A260" t="s">
        <v>213</v>
      </c>
      <c r="B260" t="s">
        <v>214</v>
      </c>
      <c r="C260" t="str">
        <f t="shared" si="8"/>
        <v>Ciudad de Gurgaon</v>
      </c>
      <c r="D260" s="1">
        <f t="shared" si="9"/>
        <v>190000</v>
      </c>
      <c r="E260" s="1">
        <v>8837</v>
      </c>
      <c r="F260" t="s">
        <v>103</v>
      </c>
      <c r="G260" t="s">
        <v>132</v>
      </c>
      <c r="H260">
        <v>43</v>
      </c>
      <c r="I260">
        <v>2.1500509222586801E-2</v>
      </c>
      <c r="L260">
        <v>2150</v>
      </c>
      <c r="M260">
        <v>3</v>
      </c>
      <c r="N260">
        <v>4</v>
      </c>
      <c r="O260">
        <v>3</v>
      </c>
      <c r="P260">
        <v>3</v>
      </c>
      <c r="Q260" t="str">
        <f>IF(Flats_Data_limpia[[#This Row],[BHK]]&gt;=3,"plurifamiliar","unifamiliar")</f>
        <v>plurifamiliar</v>
      </c>
      <c r="R260">
        <v>19</v>
      </c>
      <c r="S260">
        <v>11</v>
      </c>
      <c r="T260">
        <v>0</v>
      </c>
      <c r="U260">
        <v>0</v>
      </c>
      <c r="V260">
        <v>0</v>
      </c>
      <c r="W260">
        <v>0</v>
      </c>
      <c r="X260">
        <v>0</v>
      </c>
      <c r="Y260">
        <v>1</v>
      </c>
      <c r="Z260">
        <v>1</v>
      </c>
      <c r="AA260">
        <v>0</v>
      </c>
      <c r="AB260">
        <v>0</v>
      </c>
      <c r="AC260">
        <v>0</v>
      </c>
      <c r="AD260">
        <v>1</v>
      </c>
      <c r="AE260">
        <v>1</v>
      </c>
      <c r="AF260">
        <v>1</v>
      </c>
      <c r="AG260">
        <v>1</v>
      </c>
      <c r="AH260">
        <v>1</v>
      </c>
      <c r="AI260">
        <v>1</v>
      </c>
      <c r="AJ260">
        <v>1</v>
      </c>
      <c r="AK260">
        <v>1</v>
      </c>
      <c r="AL260">
        <v>1</v>
      </c>
      <c r="AM260">
        <v>1</v>
      </c>
      <c r="AN260">
        <v>0</v>
      </c>
      <c r="AO260">
        <v>1</v>
      </c>
      <c r="AP260">
        <v>1</v>
      </c>
      <c r="AQ260">
        <v>0</v>
      </c>
      <c r="AR260">
        <v>0</v>
      </c>
      <c r="AS260">
        <v>0</v>
      </c>
      <c r="AT260">
        <v>1</v>
      </c>
      <c r="AU260">
        <v>1</v>
      </c>
      <c r="AV260">
        <v>0</v>
      </c>
      <c r="AW260">
        <v>1</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t="s">
        <v>79</v>
      </c>
      <c r="BS260">
        <v>190</v>
      </c>
      <c r="BT260">
        <v>8837</v>
      </c>
      <c r="BU260">
        <f>SUM(Flats_Data_limpia[[#This Row],[AC]:[Bed]])</f>
        <v>0</v>
      </c>
      <c r="BV260">
        <f>SUM(Flats_Data_limpia[[#This Row],[Servant_Room]:[gym]])</f>
        <v>12</v>
      </c>
      <c r="BW260">
        <f>SUM(Flats_Data_limpia[[#This Row],[Hospital]:[Hotel]])</f>
        <v>5</v>
      </c>
    </row>
    <row r="261" spans="1:75" x14ac:dyDescent="0.35">
      <c r="A261" t="s">
        <v>213</v>
      </c>
      <c r="B261" t="s">
        <v>214</v>
      </c>
      <c r="C261" t="str">
        <f t="shared" si="8"/>
        <v>Ciudad de Gurgaon</v>
      </c>
      <c r="D261" s="1">
        <f t="shared" si="9"/>
        <v>269000</v>
      </c>
      <c r="E261" s="1">
        <v>12500</v>
      </c>
      <c r="F261" t="s">
        <v>86</v>
      </c>
      <c r="G261" t="s">
        <v>93</v>
      </c>
      <c r="H261">
        <v>28</v>
      </c>
      <c r="I261">
        <v>2.1520000000000001E-2</v>
      </c>
      <c r="L261">
        <v>2150</v>
      </c>
      <c r="M261">
        <v>3</v>
      </c>
      <c r="N261">
        <v>4</v>
      </c>
      <c r="O261">
        <v>3</v>
      </c>
      <c r="P261">
        <v>3</v>
      </c>
      <c r="Q261" t="str">
        <f>IF(Flats_Data_limpia[[#This Row],[BHK]]&gt;=3,"plurifamiliar","unifamiliar")</f>
        <v>plurifamiliar</v>
      </c>
      <c r="R261">
        <v>20</v>
      </c>
      <c r="S261">
        <v>3</v>
      </c>
      <c r="T261">
        <v>1</v>
      </c>
      <c r="U261">
        <v>0</v>
      </c>
      <c r="V261">
        <v>0</v>
      </c>
      <c r="W261">
        <v>0</v>
      </c>
      <c r="X261">
        <v>0</v>
      </c>
      <c r="Y261">
        <v>0</v>
      </c>
      <c r="Z261">
        <v>1</v>
      </c>
      <c r="AA261">
        <v>0</v>
      </c>
      <c r="AB261">
        <v>0</v>
      </c>
      <c r="AC261">
        <v>0</v>
      </c>
      <c r="AD261">
        <v>1</v>
      </c>
      <c r="AE261">
        <v>0</v>
      </c>
      <c r="AF261">
        <v>1</v>
      </c>
      <c r="AG261">
        <v>1</v>
      </c>
      <c r="AH261">
        <v>1</v>
      </c>
      <c r="AI261">
        <v>1</v>
      </c>
      <c r="AJ261">
        <v>1</v>
      </c>
      <c r="AK261">
        <v>1</v>
      </c>
      <c r="AL261">
        <v>0</v>
      </c>
      <c r="AM261">
        <v>0</v>
      </c>
      <c r="AN261">
        <v>0</v>
      </c>
      <c r="AO261">
        <v>1</v>
      </c>
      <c r="AP261">
        <v>1</v>
      </c>
      <c r="AQ261">
        <v>0</v>
      </c>
      <c r="AR261">
        <v>0</v>
      </c>
      <c r="AS261">
        <v>0</v>
      </c>
      <c r="AT261">
        <v>1</v>
      </c>
      <c r="AU261">
        <v>1</v>
      </c>
      <c r="AV261">
        <v>0</v>
      </c>
      <c r="AW261">
        <v>1</v>
      </c>
      <c r="AX261">
        <v>0</v>
      </c>
      <c r="AY261">
        <v>4</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t="s">
        <v>79</v>
      </c>
      <c r="BS261">
        <v>269</v>
      </c>
      <c r="BT261">
        <v>12500</v>
      </c>
      <c r="BU261">
        <f>SUM(Flats_Data_limpia[[#This Row],[AC]:[Bed]])</f>
        <v>4</v>
      </c>
      <c r="BV261">
        <f>SUM(Flats_Data_limpia[[#This Row],[Servant_Room]:[gym]])</f>
        <v>9</v>
      </c>
      <c r="BW261">
        <f>SUM(Flats_Data_limpia[[#This Row],[Hospital]:[Hotel]])</f>
        <v>5</v>
      </c>
    </row>
    <row r="262" spans="1:75" x14ac:dyDescent="0.35">
      <c r="A262" t="s">
        <v>215</v>
      </c>
      <c r="B262" t="s">
        <v>216</v>
      </c>
      <c r="C262" t="str">
        <f t="shared" si="8"/>
        <v>Ciudad de Gurgaon</v>
      </c>
      <c r="D262" s="1">
        <f t="shared" si="9"/>
        <v>135000</v>
      </c>
      <c r="E262" s="1">
        <v>7541</v>
      </c>
      <c r="F262" t="s">
        <v>103</v>
      </c>
      <c r="G262" t="s">
        <v>87</v>
      </c>
      <c r="H262">
        <v>40</v>
      </c>
      <c r="I262">
        <v>1.7902134995358698E-2</v>
      </c>
      <c r="J262">
        <v>1130</v>
      </c>
      <c r="L262">
        <v>1790</v>
      </c>
      <c r="M262">
        <v>3</v>
      </c>
      <c r="N262">
        <v>3</v>
      </c>
      <c r="O262">
        <v>3</v>
      </c>
      <c r="P262">
        <v>3</v>
      </c>
      <c r="Q262" t="str">
        <f>IF(Flats_Data_limpia[[#This Row],[BHK]]&gt;=3,"plurifamiliar","unifamiliar")</f>
        <v>plurifamiliar</v>
      </c>
      <c r="R262">
        <v>15</v>
      </c>
      <c r="S262">
        <v>10</v>
      </c>
      <c r="T262">
        <v>0</v>
      </c>
      <c r="U262">
        <v>0</v>
      </c>
      <c r="V262">
        <v>0</v>
      </c>
      <c r="W262">
        <v>1</v>
      </c>
      <c r="X262">
        <v>1</v>
      </c>
      <c r="Y262">
        <v>1</v>
      </c>
      <c r="Z262">
        <v>1</v>
      </c>
      <c r="AA262">
        <v>1</v>
      </c>
      <c r="AB262">
        <v>0</v>
      </c>
      <c r="AC262">
        <v>1</v>
      </c>
      <c r="AD262">
        <v>1</v>
      </c>
      <c r="AE262">
        <v>1</v>
      </c>
      <c r="AF262">
        <v>1</v>
      </c>
      <c r="AG262">
        <v>0</v>
      </c>
      <c r="AH262">
        <v>0</v>
      </c>
      <c r="AI262">
        <v>1</v>
      </c>
      <c r="AJ262">
        <v>1</v>
      </c>
      <c r="AK262">
        <v>1</v>
      </c>
      <c r="AL262">
        <v>1</v>
      </c>
      <c r="AM262">
        <v>1</v>
      </c>
      <c r="AN262">
        <v>1</v>
      </c>
      <c r="AO262">
        <v>1</v>
      </c>
      <c r="AP262">
        <v>1</v>
      </c>
      <c r="AQ262">
        <v>0</v>
      </c>
      <c r="AR262">
        <v>0</v>
      </c>
      <c r="AS262">
        <v>0</v>
      </c>
      <c r="AT262">
        <v>1</v>
      </c>
      <c r="AU262">
        <v>0</v>
      </c>
      <c r="AV262">
        <v>1</v>
      </c>
      <c r="AW262">
        <v>1</v>
      </c>
      <c r="AX262">
        <v>0</v>
      </c>
      <c r="AY262">
        <v>5</v>
      </c>
      <c r="AZ262">
        <v>3</v>
      </c>
      <c r="BA262">
        <v>0</v>
      </c>
      <c r="BB262">
        <v>0</v>
      </c>
      <c r="BC262">
        <v>0</v>
      </c>
      <c r="BD262">
        <v>1</v>
      </c>
      <c r="BE262">
        <v>0</v>
      </c>
      <c r="BF262">
        <v>1</v>
      </c>
      <c r="BG262">
        <v>0</v>
      </c>
      <c r="BH262">
        <v>0</v>
      </c>
      <c r="BI262">
        <v>0</v>
      </c>
      <c r="BJ262">
        <v>0</v>
      </c>
      <c r="BK262">
        <v>0</v>
      </c>
      <c r="BL262">
        <v>0</v>
      </c>
      <c r="BM262">
        <v>0</v>
      </c>
      <c r="BN262">
        <v>0</v>
      </c>
      <c r="BO262">
        <v>0</v>
      </c>
      <c r="BP262">
        <v>0</v>
      </c>
      <c r="BQ262">
        <v>2</v>
      </c>
      <c r="BR262" t="s">
        <v>94</v>
      </c>
      <c r="BS262">
        <v>135</v>
      </c>
      <c r="BT262">
        <v>7541</v>
      </c>
      <c r="BU262">
        <f>SUM(Flats_Data_limpia[[#This Row],[AC]:[Bed]])</f>
        <v>10</v>
      </c>
      <c r="BV262">
        <f>SUM(Flats_Data_limpia[[#This Row],[Servant_Room]:[gym]])</f>
        <v>14</v>
      </c>
      <c r="BW262">
        <f>SUM(Flats_Data_limpia[[#This Row],[Hospital]:[Hotel]])</f>
        <v>5</v>
      </c>
    </row>
    <row r="263" spans="1:75" x14ac:dyDescent="0.35">
      <c r="A263" t="s">
        <v>215</v>
      </c>
      <c r="B263" t="s">
        <v>216</v>
      </c>
      <c r="C263" t="str">
        <f t="shared" si="8"/>
        <v>Ciudad de Gurgaon</v>
      </c>
      <c r="D263" s="1">
        <f t="shared" si="9"/>
        <v>140000</v>
      </c>
      <c r="E263" s="1">
        <v>7734</v>
      </c>
      <c r="F263" t="s">
        <v>111</v>
      </c>
      <c r="G263" t="s">
        <v>78</v>
      </c>
      <c r="H263">
        <v>53</v>
      </c>
      <c r="I263">
        <v>1.8101887768295799E-2</v>
      </c>
      <c r="J263">
        <v>1180</v>
      </c>
      <c r="L263">
        <v>1810</v>
      </c>
      <c r="M263">
        <v>3</v>
      </c>
      <c r="N263">
        <v>3</v>
      </c>
      <c r="O263">
        <v>3</v>
      </c>
      <c r="P263">
        <v>3</v>
      </c>
      <c r="Q263" t="str">
        <f>IF(Flats_Data_limpia[[#This Row],[BHK]]&gt;=3,"plurifamiliar","unifamiliar")</f>
        <v>plurifamiliar</v>
      </c>
      <c r="R263">
        <v>15</v>
      </c>
      <c r="S263">
        <v>6</v>
      </c>
      <c r="T263">
        <v>0</v>
      </c>
      <c r="U263">
        <v>0</v>
      </c>
      <c r="V263">
        <v>0</v>
      </c>
      <c r="W263">
        <v>0</v>
      </c>
      <c r="X263">
        <v>1</v>
      </c>
      <c r="Y263">
        <v>1</v>
      </c>
      <c r="Z263">
        <v>1</v>
      </c>
      <c r="AA263">
        <v>0</v>
      </c>
      <c r="AB263">
        <v>0</v>
      </c>
      <c r="AC263">
        <v>1</v>
      </c>
      <c r="AD263">
        <v>1</v>
      </c>
      <c r="AE263">
        <v>1</v>
      </c>
      <c r="AF263">
        <v>1</v>
      </c>
      <c r="AG263">
        <v>1</v>
      </c>
      <c r="AH263">
        <v>1</v>
      </c>
      <c r="AI263">
        <v>1</v>
      </c>
      <c r="AJ263">
        <v>1</v>
      </c>
      <c r="AK263">
        <v>1</v>
      </c>
      <c r="AL263">
        <v>1</v>
      </c>
      <c r="AM263">
        <v>1</v>
      </c>
      <c r="AN263">
        <v>1</v>
      </c>
      <c r="AO263">
        <v>1</v>
      </c>
      <c r="AP263">
        <v>1</v>
      </c>
      <c r="AQ263">
        <v>0</v>
      </c>
      <c r="AR263">
        <v>0</v>
      </c>
      <c r="AS263">
        <v>0</v>
      </c>
      <c r="AT263">
        <v>1</v>
      </c>
      <c r="AU263">
        <v>0</v>
      </c>
      <c r="AV263">
        <v>1</v>
      </c>
      <c r="AW263">
        <v>1</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t="s">
        <v>79</v>
      </c>
      <c r="BS263">
        <v>140</v>
      </c>
      <c r="BT263">
        <v>7734</v>
      </c>
      <c r="BU263">
        <f>SUM(Flats_Data_limpia[[#This Row],[AC]:[Bed]])</f>
        <v>0</v>
      </c>
      <c r="BV263">
        <f>SUM(Flats_Data_limpia[[#This Row],[Servant_Room]:[gym]])</f>
        <v>14</v>
      </c>
      <c r="BW263">
        <f>SUM(Flats_Data_limpia[[#This Row],[Hospital]:[Hotel]])</f>
        <v>5</v>
      </c>
    </row>
    <row r="264" spans="1:75" x14ac:dyDescent="0.35">
      <c r="A264" t="s">
        <v>215</v>
      </c>
      <c r="B264" t="s">
        <v>216</v>
      </c>
      <c r="C264" t="str">
        <f t="shared" si="8"/>
        <v>Ciudad de Gurgaon</v>
      </c>
      <c r="D264" s="1">
        <f t="shared" si="9"/>
        <v>145000</v>
      </c>
      <c r="E264" s="1">
        <v>8011</v>
      </c>
      <c r="F264" t="s">
        <v>102</v>
      </c>
      <c r="G264" t="s">
        <v>78</v>
      </c>
      <c r="H264">
        <v>43</v>
      </c>
      <c r="I264">
        <v>1.8100112345524898E-2</v>
      </c>
      <c r="J264">
        <v>1500</v>
      </c>
      <c r="K264">
        <v>1650</v>
      </c>
      <c r="L264">
        <v>1810</v>
      </c>
      <c r="M264">
        <v>3</v>
      </c>
      <c r="N264">
        <v>3</v>
      </c>
      <c r="O264">
        <v>3</v>
      </c>
      <c r="P264">
        <v>3</v>
      </c>
      <c r="Q264" t="str">
        <f>IF(Flats_Data_limpia[[#This Row],[BHK]]&gt;=3,"plurifamiliar","unifamiliar")</f>
        <v>plurifamiliar</v>
      </c>
      <c r="R264">
        <v>15</v>
      </c>
      <c r="S264">
        <v>8</v>
      </c>
      <c r="T264">
        <v>0</v>
      </c>
      <c r="U264">
        <v>0</v>
      </c>
      <c r="V264">
        <v>0</v>
      </c>
      <c r="W264">
        <v>0</v>
      </c>
      <c r="X264">
        <v>1</v>
      </c>
      <c r="Y264">
        <v>1</v>
      </c>
      <c r="Z264">
        <v>1</v>
      </c>
      <c r="AA264">
        <v>0</v>
      </c>
      <c r="AB264">
        <v>0</v>
      </c>
      <c r="AC264">
        <v>1</v>
      </c>
      <c r="AD264">
        <v>1</v>
      </c>
      <c r="AE264">
        <v>1</v>
      </c>
      <c r="AF264">
        <v>1</v>
      </c>
      <c r="AG264">
        <v>1</v>
      </c>
      <c r="AH264">
        <v>1</v>
      </c>
      <c r="AI264">
        <v>1</v>
      </c>
      <c r="AJ264">
        <v>1</v>
      </c>
      <c r="AK264">
        <v>1</v>
      </c>
      <c r="AL264">
        <v>1</v>
      </c>
      <c r="AM264">
        <v>1</v>
      </c>
      <c r="AN264">
        <v>0</v>
      </c>
      <c r="AO264">
        <v>1</v>
      </c>
      <c r="AP264">
        <v>1</v>
      </c>
      <c r="AQ264">
        <v>0</v>
      </c>
      <c r="AR264">
        <v>0</v>
      </c>
      <c r="AS264">
        <v>0</v>
      </c>
      <c r="AT264">
        <v>1</v>
      </c>
      <c r="AU264">
        <v>0</v>
      </c>
      <c r="AV264">
        <v>1</v>
      </c>
      <c r="AW264">
        <v>1</v>
      </c>
      <c r="AX264">
        <v>0</v>
      </c>
      <c r="AY264">
        <v>2</v>
      </c>
      <c r="AZ264">
        <v>5</v>
      </c>
      <c r="BA264">
        <v>1</v>
      </c>
      <c r="BB264">
        <v>0</v>
      </c>
      <c r="BC264">
        <v>0</v>
      </c>
      <c r="BD264">
        <v>1</v>
      </c>
      <c r="BE264">
        <v>0</v>
      </c>
      <c r="BF264">
        <v>1</v>
      </c>
      <c r="BG264">
        <v>0</v>
      </c>
      <c r="BH264">
        <v>0</v>
      </c>
      <c r="BI264">
        <v>0</v>
      </c>
      <c r="BJ264">
        <v>0</v>
      </c>
      <c r="BK264">
        <v>0</v>
      </c>
      <c r="BL264">
        <v>2</v>
      </c>
      <c r="BM264">
        <v>0</v>
      </c>
      <c r="BN264">
        <v>0</v>
      </c>
      <c r="BO264">
        <v>0</v>
      </c>
      <c r="BP264">
        <v>0</v>
      </c>
      <c r="BQ264">
        <v>2</v>
      </c>
      <c r="BR264" t="s">
        <v>94</v>
      </c>
      <c r="BS264">
        <v>145</v>
      </c>
      <c r="BT264">
        <v>8011</v>
      </c>
      <c r="BU264">
        <f>SUM(Flats_Data_limpia[[#This Row],[AC]:[Bed]])</f>
        <v>12</v>
      </c>
      <c r="BV264">
        <f>SUM(Flats_Data_limpia[[#This Row],[Servant_Room]:[gym]])</f>
        <v>14</v>
      </c>
      <c r="BW264">
        <f>SUM(Flats_Data_limpia[[#This Row],[Hospital]:[Hotel]])</f>
        <v>5</v>
      </c>
    </row>
    <row r="265" spans="1:75" x14ac:dyDescent="0.35">
      <c r="A265" t="s">
        <v>215</v>
      </c>
      <c r="B265" t="s">
        <v>216</v>
      </c>
      <c r="C265" t="str">
        <f t="shared" si="8"/>
        <v>Ciudad de Gurgaon</v>
      </c>
      <c r="D265" s="1">
        <f t="shared" si="9"/>
        <v>95000</v>
      </c>
      <c r="E265" s="1">
        <v>10626</v>
      </c>
      <c r="F265" t="s">
        <v>103</v>
      </c>
      <c r="G265" t="s">
        <v>78</v>
      </c>
      <c r="H265">
        <v>47</v>
      </c>
      <c r="I265">
        <v>8.9403350272914996E-3</v>
      </c>
      <c r="J265">
        <v>894</v>
      </c>
      <c r="L265">
        <v>1360</v>
      </c>
      <c r="M265">
        <v>2</v>
      </c>
      <c r="N265">
        <v>2</v>
      </c>
      <c r="O265">
        <v>2</v>
      </c>
      <c r="P265">
        <v>2</v>
      </c>
      <c r="Q265" t="str">
        <f>IF(Flats_Data_limpia[[#This Row],[BHK]]&gt;=3,"plurifamiliar","unifamiliar")</f>
        <v>unifamiliar</v>
      </c>
      <c r="R265">
        <v>15</v>
      </c>
      <c r="S265">
        <v>2</v>
      </c>
      <c r="T265">
        <v>0</v>
      </c>
      <c r="U265">
        <v>0</v>
      </c>
      <c r="V265">
        <v>0</v>
      </c>
      <c r="W265">
        <v>0</v>
      </c>
      <c r="X265">
        <v>1</v>
      </c>
      <c r="Y265">
        <v>0</v>
      </c>
      <c r="Z265">
        <v>1</v>
      </c>
      <c r="AA265">
        <v>0</v>
      </c>
      <c r="AB265">
        <v>0</v>
      </c>
      <c r="AC265">
        <v>1</v>
      </c>
      <c r="AD265">
        <v>1</v>
      </c>
      <c r="AE265">
        <v>1</v>
      </c>
      <c r="AF265">
        <v>1</v>
      </c>
      <c r="AG265">
        <v>1</v>
      </c>
      <c r="AH265">
        <v>1</v>
      </c>
      <c r="AI265">
        <v>1</v>
      </c>
      <c r="AJ265">
        <v>1</v>
      </c>
      <c r="AK265">
        <v>1</v>
      </c>
      <c r="AL265">
        <v>1</v>
      </c>
      <c r="AM265">
        <v>1</v>
      </c>
      <c r="AN265">
        <v>1</v>
      </c>
      <c r="AO265">
        <v>1</v>
      </c>
      <c r="AP265">
        <v>1</v>
      </c>
      <c r="AQ265">
        <v>0</v>
      </c>
      <c r="AR265">
        <v>0</v>
      </c>
      <c r="AS265">
        <v>0</v>
      </c>
      <c r="AT265">
        <v>1</v>
      </c>
      <c r="AU265">
        <v>0</v>
      </c>
      <c r="AV265">
        <v>1</v>
      </c>
      <c r="AW265">
        <v>1</v>
      </c>
      <c r="AX265">
        <v>0</v>
      </c>
      <c r="AY265">
        <v>0</v>
      </c>
      <c r="AZ265">
        <v>2</v>
      </c>
      <c r="BA265">
        <v>0</v>
      </c>
      <c r="BB265">
        <v>0</v>
      </c>
      <c r="BC265">
        <v>0</v>
      </c>
      <c r="BD265">
        <v>0</v>
      </c>
      <c r="BE265">
        <v>0</v>
      </c>
      <c r="BF265">
        <v>1</v>
      </c>
      <c r="BG265">
        <v>0</v>
      </c>
      <c r="BH265">
        <v>0</v>
      </c>
      <c r="BI265">
        <v>0</v>
      </c>
      <c r="BJ265">
        <v>0</v>
      </c>
      <c r="BK265">
        <v>0</v>
      </c>
      <c r="BL265">
        <v>0</v>
      </c>
      <c r="BM265">
        <v>0</v>
      </c>
      <c r="BN265">
        <v>0</v>
      </c>
      <c r="BO265">
        <v>0</v>
      </c>
      <c r="BP265">
        <v>0</v>
      </c>
      <c r="BQ265">
        <v>0</v>
      </c>
      <c r="BR265" t="s">
        <v>79</v>
      </c>
      <c r="BS265">
        <v>95</v>
      </c>
      <c r="BT265">
        <v>10626</v>
      </c>
      <c r="BU265">
        <f>SUM(Flats_Data_limpia[[#This Row],[AC]:[Bed]])</f>
        <v>3</v>
      </c>
      <c r="BV265">
        <f>SUM(Flats_Data_limpia[[#This Row],[Servant_Room]:[gym]])</f>
        <v>13</v>
      </c>
      <c r="BW265">
        <f>SUM(Flats_Data_limpia[[#This Row],[Hospital]:[Hotel]])</f>
        <v>5</v>
      </c>
    </row>
    <row r="266" spans="1:75" x14ac:dyDescent="0.35">
      <c r="A266" t="s">
        <v>215</v>
      </c>
      <c r="B266" t="s">
        <v>216</v>
      </c>
      <c r="C266" t="str">
        <f t="shared" si="8"/>
        <v>Ciudad de Gurgaon</v>
      </c>
      <c r="D266" s="1">
        <f t="shared" si="9"/>
        <v>110000</v>
      </c>
      <c r="E266" s="1">
        <v>6686</v>
      </c>
      <c r="F266" t="s">
        <v>82</v>
      </c>
      <c r="G266" t="s">
        <v>78</v>
      </c>
      <c r="H266">
        <v>62</v>
      </c>
      <c r="I266">
        <v>1.6452288363745099E-2</v>
      </c>
      <c r="J266">
        <v>1034</v>
      </c>
      <c r="L266">
        <v>1645</v>
      </c>
      <c r="M266">
        <v>3</v>
      </c>
      <c r="N266">
        <v>2</v>
      </c>
      <c r="O266">
        <v>3</v>
      </c>
      <c r="P266">
        <v>3</v>
      </c>
      <c r="Q266" t="str">
        <f>IF(Flats_Data_limpia[[#This Row],[BHK]]&gt;=3,"plurifamiliar","unifamiliar")</f>
        <v>plurifamiliar</v>
      </c>
      <c r="R266">
        <v>15</v>
      </c>
      <c r="S266">
        <v>5</v>
      </c>
      <c r="T266">
        <v>0</v>
      </c>
      <c r="U266">
        <v>0</v>
      </c>
      <c r="V266">
        <v>0</v>
      </c>
      <c r="W266">
        <v>0</v>
      </c>
      <c r="X266">
        <v>1</v>
      </c>
      <c r="Y266">
        <v>1</v>
      </c>
      <c r="Z266">
        <v>1</v>
      </c>
      <c r="AA266">
        <v>1</v>
      </c>
      <c r="AB266">
        <v>1</v>
      </c>
      <c r="AC266">
        <v>1</v>
      </c>
      <c r="AD266">
        <v>1</v>
      </c>
      <c r="AE266">
        <v>1</v>
      </c>
      <c r="AF266">
        <v>1</v>
      </c>
      <c r="AG266">
        <v>1</v>
      </c>
      <c r="AH266">
        <v>1</v>
      </c>
      <c r="AI266">
        <v>1</v>
      </c>
      <c r="AJ266">
        <v>1</v>
      </c>
      <c r="AK266">
        <v>1</v>
      </c>
      <c r="AL266">
        <v>1</v>
      </c>
      <c r="AM266">
        <v>1</v>
      </c>
      <c r="AN266">
        <v>1</v>
      </c>
      <c r="AO266">
        <v>1</v>
      </c>
      <c r="AP266">
        <v>1</v>
      </c>
      <c r="AQ266">
        <v>0</v>
      </c>
      <c r="AR266">
        <v>0</v>
      </c>
      <c r="AS266">
        <v>0</v>
      </c>
      <c r="AT266">
        <v>1</v>
      </c>
      <c r="AU266">
        <v>0</v>
      </c>
      <c r="AV266">
        <v>1</v>
      </c>
      <c r="AW266">
        <v>1</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t="s">
        <v>79</v>
      </c>
      <c r="BS266">
        <v>110</v>
      </c>
      <c r="BT266">
        <v>6686</v>
      </c>
      <c r="BU266">
        <f>SUM(Flats_Data_limpia[[#This Row],[AC]:[Bed]])</f>
        <v>0</v>
      </c>
      <c r="BV266">
        <f>SUM(Flats_Data_limpia[[#This Row],[Servant_Room]:[gym]])</f>
        <v>16</v>
      </c>
      <c r="BW266">
        <f>SUM(Flats_Data_limpia[[#This Row],[Hospital]:[Hotel]])</f>
        <v>5</v>
      </c>
    </row>
    <row r="267" spans="1:75" x14ac:dyDescent="0.35">
      <c r="A267" t="s">
        <v>215</v>
      </c>
      <c r="B267" t="s">
        <v>216</v>
      </c>
      <c r="C267" t="str">
        <f t="shared" si="8"/>
        <v>Ciudad de Gurgaon</v>
      </c>
      <c r="D267" s="1">
        <f t="shared" si="9"/>
        <v>95000</v>
      </c>
      <c r="E267" s="1">
        <v>6985</v>
      </c>
      <c r="F267" t="s">
        <v>106</v>
      </c>
      <c r="G267" t="s">
        <v>78</v>
      </c>
      <c r="H267">
        <v>62</v>
      </c>
      <c r="I267">
        <v>1.36005726556907E-2</v>
      </c>
      <c r="J267">
        <v>894</v>
      </c>
      <c r="K267">
        <v>1150</v>
      </c>
      <c r="L267">
        <v>1360</v>
      </c>
      <c r="M267">
        <v>2</v>
      </c>
      <c r="N267">
        <v>2</v>
      </c>
      <c r="O267">
        <v>2</v>
      </c>
      <c r="P267">
        <v>2</v>
      </c>
      <c r="Q267" t="str">
        <f>IF(Flats_Data_limpia[[#This Row],[BHK]]&gt;=3,"plurifamiliar","unifamiliar")</f>
        <v>unifamiliar</v>
      </c>
      <c r="R267">
        <v>15</v>
      </c>
      <c r="S267">
        <v>13</v>
      </c>
      <c r="T267">
        <v>0</v>
      </c>
      <c r="U267">
        <v>0</v>
      </c>
      <c r="V267">
        <v>0</v>
      </c>
      <c r="W267">
        <v>0</v>
      </c>
      <c r="X267">
        <v>1</v>
      </c>
      <c r="Y267">
        <v>1</v>
      </c>
      <c r="Z267">
        <v>1</v>
      </c>
      <c r="AA267">
        <v>1</v>
      </c>
      <c r="AB267">
        <v>1</v>
      </c>
      <c r="AC267">
        <v>1</v>
      </c>
      <c r="AD267">
        <v>1</v>
      </c>
      <c r="AE267">
        <v>1</v>
      </c>
      <c r="AF267">
        <v>1</v>
      </c>
      <c r="AG267">
        <v>1</v>
      </c>
      <c r="AH267">
        <v>1</v>
      </c>
      <c r="AI267">
        <v>1</v>
      </c>
      <c r="AJ267">
        <v>1</v>
      </c>
      <c r="AK267">
        <v>1</v>
      </c>
      <c r="AL267">
        <v>1</v>
      </c>
      <c r="AM267">
        <v>1</v>
      </c>
      <c r="AN267">
        <v>1</v>
      </c>
      <c r="AO267">
        <v>1</v>
      </c>
      <c r="AP267">
        <v>1</v>
      </c>
      <c r="AQ267">
        <v>0</v>
      </c>
      <c r="AR267">
        <v>0</v>
      </c>
      <c r="AS267">
        <v>0</v>
      </c>
      <c r="AT267">
        <v>1</v>
      </c>
      <c r="AU267">
        <v>0</v>
      </c>
      <c r="AV267">
        <v>1</v>
      </c>
      <c r="AW267">
        <v>1</v>
      </c>
      <c r="AX267">
        <v>0</v>
      </c>
      <c r="AY267">
        <v>0</v>
      </c>
      <c r="AZ267">
        <v>2</v>
      </c>
      <c r="BA267">
        <v>0</v>
      </c>
      <c r="BB267">
        <v>0</v>
      </c>
      <c r="BC267">
        <v>0</v>
      </c>
      <c r="BD267">
        <v>1</v>
      </c>
      <c r="BE267">
        <v>0</v>
      </c>
      <c r="BF267">
        <v>1</v>
      </c>
      <c r="BG267">
        <v>0</v>
      </c>
      <c r="BH267">
        <v>0</v>
      </c>
      <c r="BI267">
        <v>0</v>
      </c>
      <c r="BJ267">
        <v>0</v>
      </c>
      <c r="BK267">
        <v>0</v>
      </c>
      <c r="BL267">
        <v>2</v>
      </c>
      <c r="BM267">
        <v>0</v>
      </c>
      <c r="BN267">
        <v>0</v>
      </c>
      <c r="BO267">
        <v>0</v>
      </c>
      <c r="BP267">
        <v>0</v>
      </c>
      <c r="BQ267">
        <v>2</v>
      </c>
      <c r="BR267" t="s">
        <v>94</v>
      </c>
      <c r="BS267">
        <v>95</v>
      </c>
      <c r="BT267">
        <v>6985</v>
      </c>
      <c r="BU267">
        <f>SUM(Flats_Data_limpia[[#This Row],[AC]:[Bed]])</f>
        <v>6</v>
      </c>
      <c r="BV267">
        <f>SUM(Flats_Data_limpia[[#This Row],[Servant_Room]:[gym]])</f>
        <v>16</v>
      </c>
      <c r="BW267">
        <f>SUM(Flats_Data_limpia[[#This Row],[Hospital]:[Hotel]])</f>
        <v>5</v>
      </c>
    </row>
    <row r="268" spans="1:75" x14ac:dyDescent="0.35">
      <c r="A268" t="s">
        <v>215</v>
      </c>
      <c r="B268" t="s">
        <v>216</v>
      </c>
      <c r="C268" t="str">
        <f t="shared" si="8"/>
        <v>Ciudad de Gurgaon</v>
      </c>
      <c r="D268" s="1">
        <f t="shared" si="9"/>
        <v>115000</v>
      </c>
      <c r="E268" s="1">
        <v>6927</v>
      </c>
      <c r="F268" t="s">
        <v>82</v>
      </c>
      <c r="G268" t="s">
        <v>78</v>
      </c>
      <c r="H268">
        <v>53</v>
      </c>
      <c r="I268">
        <v>1.6601703479139501E-2</v>
      </c>
      <c r="J268">
        <v>1082</v>
      </c>
      <c r="L268">
        <v>1660</v>
      </c>
      <c r="M268">
        <v>3</v>
      </c>
      <c r="N268">
        <v>2</v>
      </c>
      <c r="O268">
        <v>3</v>
      </c>
      <c r="P268">
        <v>3</v>
      </c>
      <c r="Q268" t="str">
        <f>IF(Flats_Data_limpia[[#This Row],[BHK]]&gt;=3,"plurifamiliar","unifamiliar")</f>
        <v>plurifamiliar</v>
      </c>
      <c r="R268">
        <v>15</v>
      </c>
      <c r="S268">
        <v>12</v>
      </c>
      <c r="T268">
        <v>0</v>
      </c>
      <c r="U268">
        <v>0</v>
      </c>
      <c r="V268">
        <v>0</v>
      </c>
      <c r="W268">
        <v>0</v>
      </c>
      <c r="X268">
        <v>1</v>
      </c>
      <c r="Y268">
        <v>1</v>
      </c>
      <c r="Z268">
        <v>1</v>
      </c>
      <c r="AA268">
        <v>1</v>
      </c>
      <c r="AB268">
        <v>0</v>
      </c>
      <c r="AC268">
        <v>1</v>
      </c>
      <c r="AD268">
        <v>1</v>
      </c>
      <c r="AE268">
        <v>1</v>
      </c>
      <c r="AF268">
        <v>1</v>
      </c>
      <c r="AG268">
        <v>1</v>
      </c>
      <c r="AH268">
        <v>1</v>
      </c>
      <c r="AI268">
        <v>1</v>
      </c>
      <c r="AJ268">
        <v>1</v>
      </c>
      <c r="AK268">
        <v>1</v>
      </c>
      <c r="AL268">
        <v>1</v>
      </c>
      <c r="AM268">
        <v>1</v>
      </c>
      <c r="AN268">
        <v>1</v>
      </c>
      <c r="AO268">
        <v>1</v>
      </c>
      <c r="AP268">
        <v>1</v>
      </c>
      <c r="AQ268">
        <v>0</v>
      </c>
      <c r="AR268">
        <v>0</v>
      </c>
      <c r="AS268">
        <v>0</v>
      </c>
      <c r="AT268">
        <v>1</v>
      </c>
      <c r="AU268">
        <v>0</v>
      </c>
      <c r="AV268">
        <v>1</v>
      </c>
      <c r="AW268">
        <v>1</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t="s">
        <v>79</v>
      </c>
      <c r="BS268">
        <v>115</v>
      </c>
      <c r="BT268">
        <v>6927</v>
      </c>
      <c r="BU268">
        <f>SUM(Flats_Data_limpia[[#This Row],[AC]:[Bed]])</f>
        <v>0</v>
      </c>
      <c r="BV268">
        <f>SUM(Flats_Data_limpia[[#This Row],[Servant_Room]:[gym]])</f>
        <v>15</v>
      </c>
      <c r="BW268">
        <f>SUM(Flats_Data_limpia[[#This Row],[Hospital]:[Hotel]])</f>
        <v>5</v>
      </c>
    </row>
    <row r="269" spans="1:75" x14ac:dyDescent="0.35">
      <c r="A269" t="s">
        <v>215</v>
      </c>
      <c r="B269" t="s">
        <v>216</v>
      </c>
      <c r="C269" t="str">
        <f t="shared" si="8"/>
        <v>Ciudad de Gurgaon</v>
      </c>
      <c r="D269" s="1">
        <f t="shared" si="9"/>
        <v>95000</v>
      </c>
      <c r="E269" s="1">
        <v>6985</v>
      </c>
      <c r="F269" t="s">
        <v>103</v>
      </c>
      <c r="G269" t="s">
        <v>78</v>
      </c>
      <c r="H269">
        <v>53</v>
      </c>
      <c r="I269">
        <v>1.36005726556907E-2</v>
      </c>
      <c r="J269">
        <v>894</v>
      </c>
      <c r="K269">
        <v>1260</v>
      </c>
      <c r="L269">
        <v>1360</v>
      </c>
      <c r="M269">
        <v>2</v>
      </c>
      <c r="N269">
        <v>2</v>
      </c>
      <c r="O269">
        <v>2</v>
      </c>
      <c r="P269">
        <v>2</v>
      </c>
      <c r="Q269" t="str">
        <f>IF(Flats_Data_limpia[[#This Row],[BHK]]&gt;=3,"plurifamiliar","unifamiliar")</f>
        <v>unifamiliar</v>
      </c>
      <c r="R269">
        <v>15</v>
      </c>
      <c r="S269">
        <v>14</v>
      </c>
      <c r="T269">
        <v>0</v>
      </c>
      <c r="U269">
        <v>0</v>
      </c>
      <c r="V269">
        <v>0</v>
      </c>
      <c r="W269">
        <v>0</v>
      </c>
      <c r="X269">
        <v>1</v>
      </c>
      <c r="Y269">
        <v>1</v>
      </c>
      <c r="Z269">
        <v>1</v>
      </c>
      <c r="AA269">
        <v>1</v>
      </c>
      <c r="AB269">
        <v>0</v>
      </c>
      <c r="AC269">
        <v>1</v>
      </c>
      <c r="AD269">
        <v>1</v>
      </c>
      <c r="AE269">
        <v>1</v>
      </c>
      <c r="AF269">
        <v>1</v>
      </c>
      <c r="AG269">
        <v>1</v>
      </c>
      <c r="AH269">
        <v>1</v>
      </c>
      <c r="AI269">
        <v>1</v>
      </c>
      <c r="AJ269">
        <v>1</v>
      </c>
      <c r="AK269">
        <v>1</v>
      </c>
      <c r="AL269">
        <v>1</v>
      </c>
      <c r="AM269">
        <v>1</v>
      </c>
      <c r="AN269">
        <v>1</v>
      </c>
      <c r="AO269">
        <v>1</v>
      </c>
      <c r="AP269">
        <v>1</v>
      </c>
      <c r="AQ269">
        <v>0</v>
      </c>
      <c r="AR269">
        <v>0</v>
      </c>
      <c r="AS269">
        <v>0</v>
      </c>
      <c r="AT269">
        <v>1</v>
      </c>
      <c r="AU269">
        <v>0</v>
      </c>
      <c r="AV269">
        <v>1</v>
      </c>
      <c r="AW269">
        <v>1</v>
      </c>
      <c r="AX269">
        <v>0</v>
      </c>
      <c r="AY269">
        <v>2</v>
      </c>
      <c r="AZ269">
        <v>2</v>
      </c>
      <c r="BA269">
        <v>0</v>
      </c>
      <c r="BB269">
        <v>0</v>
      </c>
      <c r="BC269">
        <v>0</v>
      </c>
      <c r="BD269">
        <v>1</v>
      </c>
      <c r="BE269">
        <v>0</v>
      </c>
      <c r="BF269">
        <v>1</v>
      </c>
      <c r="BG269">
        <v>0</v>
      </c>
      <c r="BH269">
        <v>0</v>
      </c>
      <c r="BI269">
        <v>0</v>
      </c>
      <c r="BJ269">
        <v>0</v>
      </c>
      <c r="BK269">
        <v>0</v>
      </c>
      <c r="BL269">
        <v>2</v>
      </c>
      <c r="BM269">
        <v>0</v>
      </c>
      <c r="BN269">
        <v>0</v>
      </c>
      <c r="BO269">
        <v>0</v>
      </c>
      <c r="BP269">
        <v>0</v>
      </c>
      <c r="BQ269">
        <v>2</v>
      </c>
      <c r="BR269" t="s">
        <v>94</v>
      </c>
      <c r="BS269">
        <v>95</v>
      </c>
      <c r="BT269">
        <v>6985</v>
      </c>
      <c r="BU269">
        <f>SUM(Flats_Data_limpia[[#This Row],[AC]:[Bed]])</f>
        <v>8</v>
      </c>
      <c r="BV269">
        <f>SUM(Flats_Data_limpia[[#This Row],[Servant_Room]:[gym]])</f>
        <v>15</v>
      </c>
      <c r="BW269">
        <f>SUM(Flats_Data_limpia[[#This Row],[Hospital]:[Hotel]])</f>
        <v>5</v>
      </c>
    </row>
    <row r="270" spans="1:75" x14ac:dyDescent="0.35">
      <c r="A270" t="s">
        <v>215</v>
      </c>
      <c r="B270" t="s">
        <v>216</v>
      </c>
      <c r="C270" t="str">
        <f t="shared" si="8"/>
        <v>Ciudad de Gurgaon</v>
      </c>
      <c r="D270" s="1">
        <f t="shared" si="9"/>
        <v>115000</v>
      </c>
      <c r="E270" s="1">
        <v>6927</v>
      </c>
      <c r="F270" t="s">
        <v>107</v>
      </c>
      <c r="G270" t="s">
        <v>78</v>
      </c>
      <c r="H270">
        <v>40</v>
      </c>
      <c r="I270">
        <v>1.6601703479139501E-2</v>
      </c>
      <c r="J270">
        <v>1282</v>
      </c>
      <c r="L270">
        <v>1660</v>
      </c>
      <c r="M270">
        <v>3</v>
      </c>
      <c r="N270">
        <v>2</v>
      </c>
      <c r="O270">
        <v>3</v>
      </c>
      <c r="P270">
        <v>3</v>
      </c>
      <c r="Q270" t="str">
        <f>IF(Flats_Data_limpia[[#This Row],[BHK]]&gt;=3,"plurifamiliar","unifamiliar")</f>
        <v>plurifamiliar</v>
      </c>
      <c r="R270">
        <v>15</v>
      </c>
      <c r="S270">
        <v>6</v>
      </c>
      <c r="T270">
        <v>0</v>
      </c>
      <c r="U270">
        <v>1</v>
      </c>
      <c r="V270">
        <v>0</v>
      </c>
      <c r="W270">
        <v>0</v>
      </c>
      <c r="X270">
        <v>1</v>
      </c>
      <c r="Y270">
        <v>1</v>
      </c>
      <c r="Z270">
        <v>1</v>
      </c>
      <c r="AA270">
        <v>1</v>
      </c>
      <c r="AB270">
        <v>0</v>
      </c>
      <c r="AC270">
        <v>1</v>
      </c>
      <c r="AD270">
        <v>1</v>
      </c>
      <c r="AE270">
        <v>1</v>
      </c>
      <c r="AF270">
        <v>1</v>
      </c>
      <c r="AG270">
        <v>0</v>
      </c>
      <c r="AH270">
        <v>0</v>
      </c>
      <c r="AI270">
        <v>1</v>
      </c>
      <c r="AJ270">
        <v>1</v>
      </c>
      <c r="AK270">
        <v>1</v>
      </c>
      <c r="AL270">
        <v>1</v>
      </c>
      <c r="AM270">
        <v>1</v>
      </c>
      <c r="AN270">
        <v>1</v>
      </c>
      <c r="AO270">
        <v>1</v>
      </c>
      <c r="AP270">
        <v>1</v>
      </c>
      <c r="AQ270">
        <v>0</v>
      </c>
      <c r="AR270">
        <v>0</v>
      </c>
      <c r="AS270">
        <v>0</v>
      </c>
      <c r="AT270">
        <v>1</v>
      </c>
      <c r="AU270">
        <v>0</v>
      </c>
      <c r="AV270">
        <v>1</v>
      </c>
      <c r="AW270">
        <v>1</v>
      </c>
      <c r="AX270">
        <v>0</v>
      </c>
      <c r="AY270">
        <v>5</v>
      </c>
      <c r="AZ270">
        <v>3</v>
      </c>
      <c r="BA270">
        <v>0</v>
      </c>
      <c r="BB270">
        <v>0</v>
      </c>
      <c r="BC270">
        <v>0</v>
      </c>
      <c r="BD270">
        <v>0</v>
      </c>
      <c r="BE270">
        <v>0</v>
      </c>
      <c r="BF270">
        <v>1</v>
      </c>
      <c r="BG270">
        <v>0</v>
      </c>
      <c r="BH270">
        <v>0</v>
      </c>
      <c r="BI270">
        <v>0</v>
      </c>
      <c r="BJ270">
        <v>0</v>
      </c>
      <c r="BK270">
        <v>0</v>
      </c>
      <c r="BL270">
        <v>1</v>
      </c>
      <c r="BM270">
        <v>0</v>
      </c>
      <c r="BN270">
        <v>0</v>
      </c>
      <c r="BO270">
        <v>0</v>
      </c>
      <c r="BP270">
        <v>0</v>
      </c>
      <c r="BQ270">
        <v>2</v>
      </c>
      <c r="BR270" t="s">
        <v>94</v>
      </c>
      <c r="BS270">
        <v>115</v>
      </c>
      <c r="BT270">
        <v>6927</v>
      </c>
      <c r="BU270">
        <f>SUM(Flats_Data_limpia[[#This Row],[AC]:[Bed]])</f>
        <v>10</v>
      </c>
      <c r="BV270">
        <f>SUM(Flats_Data_limpia[[#This Row],[Servant_Room]:[gym]])</f>
        <v>14</v>
      </c>
      <c r="BW270">
        <f>SUM(Flats_Data_limpia[[#This Row],[Hospital]:[Hotel]])</f>
        <v>5</v>
      </c>
    </row>
    <row r="271" spans="1:75" x14ac:dyDescent="0.35">
      <c r="A271" t="s">
        <v>215</v>
      </c>
      <c r="B271" t="s">
        <v>216</v>
      </c>
      <c r="C271" t="str">
        <f t="shared" si="8"/>
        <v>Ciudad de Gurgaon</v>
      </c>
      <c r="D271" s="1">
        <f t="shared" si="9"/>
        <v>87990</v>
      </c>
      <c r="E271" s="1">
        <v>8042</v>
      </c>
      <c r="F271" t="s">
        <v>101</v>
      </c>
      <c r="G271" t="s">
        <v>78</v>
      </c>
      <c r="H271">
        <v>47</v>
      </c>
      <c r="I271">
        <v>1.0941308132305301E-2</v>
      </c>
      <c r="J271">
        <v>1094</v>
      </c>
      <c r="L271">
        <v>1360</v>
      </c>
      <c r="M271">
        <v>2</v>
      </c>
      <c r="N271">
        <v>2</v>
      </c>
      <c r="O271">
        <v>3</v>
      </c>
      <c r="P271">
        <v>2</v>
      </c>
      <c r="Q271" t="str">
        <f>IF(Flats_Data_limpia[[#This Row],[BHK]]&gt;=3,"plurifamiliar","unifamiliar")</f>
        <v>unifamiliar</v>
      </c>
      <c r="R271">
        <v>15</v>
      </c>
      <c r="S271">
        <v>8</v>
      </c>
      <c r="T271">
        <v>0</v>
      </c>
      <c r="U271">
        <v>1</v>
      </c>
      <c r="V271">
        <v>0</v>
      </c>
      <c r="W271">
        <v>0</v>
      </c>
      <c r="X271">
        <v>1</v>
      </c>
      <c r="Y271">
        <v>0</v>
      </c>
      <c r="Z271">
        <v>1</v>
      </c>
      <c r="AA271">
        <v>0</v>
      </c>
      <c r="AB271">
        <v>0</v>
      </c>
      <c r="AC271">
        <v>1</v>
      </c>
      <c r="AD271">
        <v>1</v>
      </c>
      <c r="AE271">
        <v>1</v>
      </c>
      <c r="AF271">
        <v>1</v>
      </c>
      <c r="AG271">
        <v>1</v>
      </c>
      <c r="AH271">
        <v>1</v>
      </c>
      <c r="AI271">
        <v>1</v>
      </c>
      <c r="AJ271">
        <v>1</v>
      </c>
      <c r="AK271">
        <v>1</v>
      </c>
      <c r="AL271">
        <v>1</v>
      </c>
      <c r="AM271">
        <v>1</v>
      </c>
      <c r="AN271">
        <v>1</v>
      </c>
      <c r="AO271">
        <v>1</v>
      </c>
      <c r="AP271">
        <v>1</v>
      </c>
      <c r="AQ271">
        <v>0</v>
      </c>
      <c r="AR271">
        <v>0</v>
      </c>
      <c r="AS271">
        <v>0</v>
      </c>
      <c r="AT271">
        <v>1</v>
      </c>
      <c r="AU271">
        <v>0</v>
      </c>
      <c r="AV271">
        <v>1</v>
      </c>
      <c r="AW271">
        <v>1</v>
      </c>
      <c r="AX271">
        <v>0</v>
      </c>
      <c r="AY271">
        <v>4</v>
      </c>
      <c r="AZ271">
        <v>2</v>
      </c>
      <c r="BA271">
        <v>0</v>
      </c>
      <c r="BB271">
        <v>0</v>
      </c>
      <c r="BC271">
        <v>0</v>
      </c>
      <c r="BD271">
        <v>0</v>
      </c>
      <c r="BE271">
        <v>0</v>
      </c>
      <c r="BF271">
        <v>1</v>
      </c>
      <c r="BG271">
        <v>0</v>
      </c>
      <c r="BH271">
        <v>0</v>
      </c>
      <c r="BI271">
        <v>0</v>
      </c>
      <c r="BJ271">
        <v>0</v>
      </c>
      <c r="BK271">
        <v>0</v>
      </c>
      <c r="BL271">
        <v>0</v>
      </c>
      <c r="BM271">
        <v>0</v>
      </c>
      <c r="BN271">
        <v>0</v>
      </c>
      <c r="BO271">
        <v>0</v>
      </c>
      <c r="BP271">
        <v>0</v>
      </c>
      <c r="BQ271">
        <v>2</v>
      </c>
      <c r="BR271" t="s">
        <v>94</v>
      </c>
      <c r="BS271">
        <v>87.99</v>
      </c>
      <c r="BT271">
        <v>8042</v>
      </c>
      <c r="BU271">
        <f>SUM(Flats_Data_limpia[[#This Row],[AC]:[Bed]])</f>
        <v>7</v>
      </c>
      <c r="BV271">
        <f>SUM(Flats_Data_limpia[[#This Row],[Servant_Room]:[gym]])</f>
        <v>14</v>
      </c>
      <c r="BW271">
        <f>SUM(Flats_Data_limpia[[#This Row],[Hospital]:[Hotel]])</f>
        <v>5</v>
      </c>
    </row>
    <row r="272" spans="1:75" x14ac:dyDescent="0.35">
      <c r="A272" t="s">
        <v>215</v>
      </c>
      <c r="B272" t="s">
        <v>216</v>
      </c>
      <c r="C272" t="str">
        <f t="shared" si="8"/>
        <v>Ciudad de Gurgaon</v>
      </c>
      <c r="D272" s="1">
        <f t="shared" si="9"/>
        <v>86990</v>
      </c>
      <c r="E272" s="1">
        <v>7951</v>
      </c>
      <c r="F272" t="s">
        <v>101</v>
      </c>
      <c r="G272" t="s">
        <v>78</v>
      </c>
      <c r="H272">
        <v>34</v>
      </c>
      <c r="I272">
        <v>1.09407621682807E-2</v>
      </c>
      <c r="J272">
        <v>1094</v>
      </c>
      <c r="K272">
        <v>1300</v>
      </c>
      <c r="L272">
        <v>1360</v>
      </c>
      <c r="M272">
        <v>2</v>
      </c>
      <c r="N272">
        <v>2</v>
      </c>
      <c r="O272">
        <v>3</v>
      </c>
      <c r="P272">
        <v>2</v>
      </c>
      <c r="Q272" t="str">
        <f>IF(Flats_Data_limpia[[#This Row],[BHK]]&gt;=3,"plurifamiliar","unifamiliar")</f>
        <v>unifamiliar</v>
      </c>
      <c r="R272">
        <v>15</v>
      </c>
      <c r="S272">
        <v>8</v>
      </c>
      <c r="T272">
        <v>0</v>
      </c>
      <c r="U272">
        <v>0</v>
      </c>
      <c r="V272">
        <v>0</v>
      </c>
      <c r="W272">
        <v>0</v>
      </c>
      <c r="X272">
        <v>1</v>
      </c>
      <c r="Y272">
        <v>0</v>
      </c>
      <c r="Z272">
        <v>1</v>
      </c>
      <c r="AA272">
        <v>0</v>
      </c>
      <c r="AB272">
        <v>0</v>
      </c>
      <c r="AC272">
        <v>1</v>
      </c>
      <c r="AD272">
        <v>1</v>
      </c>
      <c r="AE272">
        <v>1</v>
      </c>
      <c r="AF272">
        <v>1</v>
      </c>
      <c r="AG272">
        <v>0</v>
      </c>
      <c r="AH272">
        <v>0</v>
      </c>
      <c r="AI272">
        <v>1</v>
      </c>
      <c r="AJ272">
        <v>1</v>
      </c>
      <c r="AK272">
        <v>1</v>
      </c>
      <c r="AL272">
        <v>1</v>
      </c>
      <c r="AM272">
        <v>1</v>
      </c>
      <c r="AN272">
        <v>1</v>
      </c>
      <c r="AO272">
        <v>1</v>
      </c>
      <c r="AP272">
        <v>1</v>
      </c>
      <c r="AQ272">
        <v>0</v>
      </c>
      <c r="AR272">
        <v>0</v>
      </c>
      <c r="AS272">
        <v>0</v>
      </c>
      <c r="AT272">
        <v>1</v>
      </c>
      <c r="AU272">
        <v>0</v>
      </c>
      <c r="AV272">
        <v>1</v>
      </c>
      <c r="AW272">
        <v>1</v>
      </c>
      <c r="AX272">
        <v>0</v>
      </c>
      <c r="AY272">
        <v>4</v>
      </c>
      <c r="AZ272">
        <v>2</v>
      </c>
      <c r="BA272">
        <v>0</v>
      </c>
      <c r="BB272">
        <v>0</v>
      </c>
      <c r="BC272">
        <v>0</v>
      </c>
      <c r="BD272">
        <v>0</v>
      </c>
      <c r="BE272">
        <v>0</v>
      </c>
      <c r="BF272">
        <v>0</v>
      </c>
      <c r="BG272">
        <v>0</v>
      </c>
      <c r="BH272">
        <v>0</v>
      </c>
      <c r="BI272">
        <v>0</v>
      </c>
      <c r="BJ272">
        <v>0</v>
      </c>
      <c r="BK272">
        <v>0</v>
      </c>
      <c r="BL272">
        <v>2</v>
      </c>
      <c r="BM272">
        <v>0</v>
      </c>
      <c r="BN272">
        <v>0</v>
      </c>
      <c r="BO272">
        <v>0</v>
      </c>
      <c r="BP272">
        <v>0</v>
      </c>
      <c r="BQ272">
        <v>2</v>
      </c>
      <c r="BR272" t="s">
        <v>94</v>
      </c>
      <c r="BS272">
        <v>86.99</v>
      </c>
      <c r="BT272">
        <v>7951</v>
      </c>
      <c r="BU272">
        <f>SUM(Flats_Data_limpia[[#This Row],[AC]:[Bed]])</f>
        <v>8</v>
      </c>
      <c r="BV272">
        <f>SUM(Flats_Data_limpia[[#This Row],[Servant_Room]:[gym]])</f>
        <v>11</v>
      </c>
      <c r="BW272">
        <f>SUM(Flats_Data_limpia[[#This Row],[Hospital]:[Hotel]])</f>
        <v>5</v>
      </c>
    </row>
    <row r="273" spans="1:75" x14ac:dyDescent="0.35">
      <c r="A273" t="s">
        <v>215</v>
      </c>
      <c r="B273" t="s">
        <v>216</v>
      </c>
      <c r="C273" t="str">
        <f t="shared" si="8"/>
        <v>Ciudad de Gurgaon</v>
      </c>
      <c r="D273" s="1">
        <f t="shared" si="9"/>
        <v>145000</v>
      </c>
      <c r="E273" s="1">
        <v>8734</v>
      </c>
      <c r="F273" t="s">
        <v>86</v>
      </c>
      <c r="G273" t="s">
        <v>78</v>
      </c>
      <c r="H273">
        <v>0</v>
      </c>
      <c r="I273">
        <v>1.66017861231967E-2</v>
      </c>
      <c r="J273">
        <v>1082</v>
      </c>
      <c r="L273">
        <v>1660</v>
      </c>
      <c r="M273">
        <v>3</v>
      </c>
      <c r="N273">
        <v>2</v>
      </c>
      <c r="O273">
        <v>3</v>
      </c>
      <c r="P273">
        <v>3</v>
      </c>
      <c r="Q273" t="str">
        <f>IF(Flats_Data_limpia[[#This Row],[BHK]]&gt;=3,"plurifamiliar","unifamiliar")</f>
        <v>plurifamiliar</v>
      </c>
      <c r="R273">
        <v>15</v>
      </c>
      <c r="S273">
        <v>3</v>
      </c>
      <c r="T273">
        <v>0</v>
      </c>
      <c r="U273">
        <v>0</v>
      </c>
      <c r="V273">
        <v>0</v>
      </c>
      <c r="W273">
        <v>0</v>
      </c>
      <c r="AO273">
        <v>1</v>
      </c>
      <c r="AP273">
        <v>1</v>
      </c>
      <c r="AQ273">
        <v>0</v>
      </c>
      <c r="AR273">
        <v>0</v>
      </c>
      <c r="AS273">
        <v>0</v>
      </c>
      <c r="AT273">
        <v>1</v>
      </c>
      <c r="AU273">
        <v>0</v>
      </c>
      <c r="AV273">
        <v>1</v>
      </c>
      <c r="AW273">
        <v>1</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t="s">
        <v>79</v>
      </c>
      <c r="BS273">
        <v>145</v>
      </c>
      <c r="BT273">
        <v>8734</v>
      </c>
      <c r="BU273">
        <f>SUM(Flats_Data_limpia[[#This Row],[AC]:[Bed]])</f>
        <v>0</v>
      </c>
      <c r="BV273">
        <f>SUM(Flats_Data_limpia[[#This Row],[Servant_Room]:[gym]])</f>
        <v>0</v>
      </c>
      <c r="BW273">
        <f>SUM(Flats_Data_limpia[[#This Row],[Hospital]:[Hotel]])</f>
        <v>5</v>
      </c>
    </row>
    <row r="274" spans="1:75" x14ac:dyDescent="0.35">
      <c r="A274" t="s">
        <v>215</v>
      </c>
      <c r="B274" t="s">
        <v>216</v>
      </c>
      <c r="C274" t="str">
        <f t="shared" si="8"/>
        <v>Ciudad de Gurgaon</v>
      </c>
      <c r="D274" s="1">
        <f t="shared" si="9"/>
        <v>135000</v>
      </c>
      <c r="E274" s="1">
        <v>7541</v>
      </c>
      <c r="F274" t="s">
        <v>102</v>
      </c>
      <c r="G274" t="s">
        <v>90</v>
      </c>
      <c r="H274">
        <v>47</v>
      </c>
      <c r="I274">
        <v>1.7902134995358698E-2</v>
      </c>
      <c r="J274">
        <v>1790</v>
      </c>
      <c r="M274">
        <v>3</v>
      </c>
      <c r="N274">
        <v>3</v>
      </c>
      <c r="O274">
        <v>3</v>
      </c>
      <c r="P274">
        <v>3</v>
      </c>
      <c r="Q274" t="str">
        <f>IF(Flats_Data_limpia[[#This Row],[BHK]]&gt;=3,"plurifamiliar","unifamiliar")</f>
        <v>plurifamiliar</v>
      </c>
      <c r="R274">
        <v>15</v>
      </c>
      <c r="S274">
        <v>8</v>
      </c>
      <c r="T274">
        <v>0</v>
      </c>
      <c r="U274">
        <v>0</v>
      </c>
      <c r="V274">
        <v>0</v>
      </c>
      <c r="W274">
        <v>0</v>
      </c>
      <c r="X274">
        <v>1</v>
      </c>
      <c r="Y274">
        <v>0</v>
      </c>
      <c r="Z274">
        <v>1</v>
      </c>
      <c r="AA274">
        <v>0</v>
      </c>
      <c r="AB274">
        <v>0</v>
      </c>
      <c r="AC274">
        <v>1</v>
      </c>
      <c r="AD274">
        <v>1</v>
      </c>
      <c r="AE274">
        <v>1</v>
      </c>
      <c r="AF274">
        <v>1</v>
      </c>
      <c r="AG274">
        <v>1</v>
      </c>
      <c r="AH274">
        <v>1</v>
      </c>
      <c r="AI274">
        <v>1</v>
      </c>
      <c r="AJ274">
        <v>0</v>
      </c>
      <c r="AK274">
        <v>1</v>
      </c>
      <c r="AL274">
        <v>1</v>
      </c>
      <c r="AM274">
        <v>1</v>
      </c>
      <c r="AN274">
        <v>1</v>
      </c>
      <c r="AO274">
        <v>1</v>
      </c>
      <c r="AP274">
        <v>1</v>
      </c>
      <c r="AQ274">
        <v>0</v>
      </c>
      <c r="AR274">
        <v>0</v>
      </c>
      <c r="AS274">
        <v>0</v>
      </c>
      <c r="AT274">
        <v>1</v>
      </c>
      <c r="AU274">
        <v>0</v>
      </c>
      <c r="AV274">
        <v>1</v>
      </c>
      <c r="AW274">
        <v>1</v>
      </c>
      <c r="AX274">
        <v>0</v>
      </c>
      <c r="AY274">
        <v>0</v>
      </c>
      <c r="AZ274">
        <v>0</v>
      </c>
      <c r="BA274">
        <v>0</v>
      </c>
      <c r="BB274">
        <v>0</v>
      </c>
      <c r="BC274">
        <v>0</v>
      </c>
      <c r="BD274">
        <v>0</v>
      </c>
      <c r="BE274">
        <v>0</v>
      </c>
      <c r="BF274">
        <v>1</v>
      </c>
      <c r="BG274">
        <v>0</v>
      </c>
      <c r="BH274">
        <v>0</v>
      </c>
      <c r="BI274">
        <v>0</v>
      </c>
      <c r="BJ274">
        <v>0</v>
      </c>
      <c r="BK274">
        <v>0</v>
      </c>
      <c r="BL274">
        <v>0</v>
      </c>
      <c r="BM274">
        <v>0</v>
      </c>
      <c r="BN274">
        <v>0</v>
      </c>
      <c r="BO274">
        <v>0</v>
      </c>
      <c r="BP274">
        <v>0</v>
      </c>
      <c r="BQ274">
        <v>0</v>
      </c>
      <c r="BR274" t="s">
        <v>79</v>
      </c>
      <c r="BS274">
        <v>135</v>
      </c>
      <c r="BT274">
        <v>7541</v>
      </c>
      <c r="BU274">
        <f>SUM(Flats_Data_limpia[[#This Row],[AC]:[Bed]])</f>
        <v>1</v>
      </c>
      <c r="BV274">
        <f>SUM(Flats_Data_limpia[[#This Row],[Servant_Room]:[gym]])</f>
        <v>12</v>
      </c>
      <c r="BW274">
        <f>SUM(Flats_Data_limpia[[#This Row],[Hospital]:[Hotel]])</f>
        <v>5</v>
      </c>
    </row>
    <row r="275" spans="1:75" x14ac:dyDescent="0.35">
      <c r="A275" t="s">
        <v>215</v>
      </c>
      <c r="B275" t="s">
        <v>216</v>
      </c>
      <c r="C275" t="str">
        <f t="shared" si="8"/>
        <v>Ciudad de Gurgaon</v>
      </c>
      <c r="D275" s="1">
        <f t="shared" si="9"/>
        <v>90000</v>
      </c>
      <c r="E275" s="1">
        <v>6618</v>
      </c>
      <c r="F275" t="s">
        <v>86</v>
      </c>
      <c r="G275" t="s">
        <v>93</v>
      </c>
      <c r="H275">
        <v>34</v>
      </c>
      <c r="I275">
        <v>1.3599274705348999E-2</v>
      </c>
      <c r="L275">
        <v>1360</v>
      </c>
      <c r="M275">
        <v>2</v>
      </c>
      <c r="N275">
        <v>2</v>
      </c>
      <c r="O275">
        <v>3</v>
      </c>
      <c r="P275">
        <v>2</v>
      </c>
      <c r="Q275" t="str">
        <f>IF(Flats_Data_limpia[[#This Row],[BHK]]&gt;=3,"plurifamiliar","unifamiliar")</f>
        <v>unifamiliar</v>
      </c>
      <c r="R275">
        <v>15</v>
      </c>
      <c r="S275">
        <v>8</v>
      </c>
      <c r="T275">
        <v>0</v>
      </c>
      <c r="U275">
        <v>0</v>
      </c>
      <c r="V275">
        <v>0</v>
      </c>
      <c r="W275">
        <v>0</v>
      </c>
      <c r="X275">
        <v>0</v>
      </c>
      <c r="Y275">
        <v>0</v>
      </c>
      <c r="Z275">
        <v>1</v>
      </c>
      <c r="AA275">
        <v>0</v>
      </c>
      <c r="AB275">
        <v>0</v>
      </c>
      <c r="AC275">
        <v>0</v>
      </c>
      <c r="AD275">
        <v>1</v>
      </c>
      <c r="AE275">
        <v>1</v>
      </c>
      <c r="AF275">
        <v>1</v>
      </c>
      <c r="AG275">
        <v>0</v>
      </c>
      <c r="AH275">
        <v>0</v>
      </c>
      <c r="AI275">
        <v>1</v>
      </c>
      <c r="AJ275">
        <v>0</v>
      </c>
      <c r="AK275">
        <v>1</v>
      </c>
      <c r="AL275">
        <v>1</v>
      </c>
      <c r="AM275">
        <v>1</v>
      </c>
      <c r="AN275">
        <v>1</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t="s">
        <v>79</v>
      </c>
      <c r="BS275">
        <v>90</v>
      </c>
      <c r="BT275">
        <v>6618</v>
      </c>
      <c r="BU275">
        <f>SUM(Flats_Data_limpia[[#This Row],[AC]:[Bed]])</f>
        <v>0</v>
      </c>
      <c r="BV275">
        <f>SUM(Flats_Data_limpia[[#This Row],[Servant_Room]:[gym]])</f>
        <v>8</v>
      </c>
      <c r="BW275">
        <f>SUM(Flats_Data_limpia[[#This Row],[Hospital]:[Hotel]])</f>
        <v>0</v>
      </c>
    </row>
    <row r="276" spans="1:75" x14ac:dyDescent="0.35">
      <c r="A276" t="s">
        <v>217</v>
      </c>
      <c r="B276" t="s">
        <v>207</v>
      </c>
      <c r="C276" t="str">
        <f t="shared" si="8"/>
        <v>Ciudad de Gurgaon</v>
      </c>
      <c r="D276" s="1">
        <f t="shared" si="9"/>
        <v>270000</v>
      </c>
      <c r="E276" s="1">
        <v>12505</v>
      </c>
      <c r="F276" t="s">
        <v>86</v>
      </c>
      <c r="G276" t="s">
        <v>87</v>
      </c>
      <c r="H276">
        <v>0</v>
      </c>
      <c r="I276">
        <v>2.1591363454618099E-2</v>
      </c>
      <c r="L276">
        <v>2159</v>
      </c>
      <c r="M276">
        <v>3</v>
      </c>
      <c r="N276">
        <v>4</v>
      </c>
      <c r="O276">
        <v>3</v>
      </c>
      <c r="P276">
        <v>3</v>
      </c>
      <c r="Q276" t="str">
        <f>IF(Flats_Data_limpia[[#This Row],[BHK]]&gt;=3,"plurifamiliar","unifamiliar")</f>
        <v>plurifamiliar</v>
      </c>
      <c r="R276">
        <v>14</v>
      </c>
      <c r="S276">
        <v>6</v>
      </c>
      <c r="T276">
        <v>0</v>
      </c>
      <c r="U276">
        <v>0</v>
      </c>
      <c r="V276">
        <v>0</v>
      </c>
      <c r="W276">
        <v>0</v>
      </c>
      <c r="AO276">
        <v>1</v>
      </c>
      <c r="AP276">
        <v>1</v>
      </c>
      <c r="AQ276">
        <v>0</v>
      </c>
      <c r="AR276">
        <v>0</v>
      </c>
      <c r="AS276">
        <v>0</v>
      </c>
      <c r="AT276">
        <v>1</v>
      </c>
      <c r="AU276">
        <v>1</v>
      </c>
      <c r="AV276">
        <v>1</v>
      </c>
      <c r="AW276">
        <v>1</v>
      </c>
      <c r="AX276">
        <v>1</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t="s">
        <v>79</v>
      </c>
      <c r="BS276">
        <v>270</v>
      </c>
      <c r="BT276">
        <v>12505</v>
      </c>
      <c r="BU276">
        <f>SUM(Flats_Data_limpia[[#This Row],[AC]:[Bed]])</f>
        <v>0</v>
      </c>
      <c r="BV276">
        <f>SUM(Flats_Data_limpia[[#This Row],[Servant_Room]:[gym]])</f>
        <v>0</v>
      </c>
      <c r="BW276">
        <f>SUM(Flats_Data_limpia[[#This Row],[Hospital]:[Hotel]])</f>
        <v>7</v>
      </c>
    </row>
    <row r="277" spans="1:75" x14ac:dyDescent="0.35">
      <c r="A277" t="s">
        <v>217</v>
      </c>
      <c r="B277" t="s">
        <v>212</v>
      </c>
      <c r="C277" t="str">
        <f t="shared" si="8"/>
        <v>Ciudad de Gurgaon</v>
      </c>
      <c r="D277" s="1">
        <f t="shared" si="9"/>
        <v>425000</v>
      </c>
      <c r="E277" s="1">
        <v>9334</v>
      </c>
      <c r="F277" t="s">
        <v>86</v>
      </c>
      <c r="G277" t="s">
        <v>87</v>
      </c>
      <c r="H277">
        <v>9</v>
      </c>
      <c r="I277">
        <v>4.5532461967002301E-2</v>
      </c>
      <c r="L277">
        <v>4553</v>
      </c>
      <c r="M277">
        <v>4</v>
      </c>
      <c r="N277">
        <v>5</v>
      </c>
      <c r="O277">
        <v>3</v>
      </c>
      <c r="P277">
        <v>4</v>
      </c>
      <c r="Q277" t="str">
        <f>IF(Flats_Data_limpia[[#This Row],[BHK]]&gt;=3,"plurifamiliar","unifamiliar")</f>
        <v>plurifamiliar</v>
      </c>
      <c r="R277">
        <v>14</v>
      </c>
      <c r="S277">
        <v>14</v>
      </c>
      <c r="T277">
        <v>0</v>
      </c>
      <c r="U277">
        <v>1</v>
      </c>
      <c r="V277">
        <v>0</v>
      </c>
      <c r="W277">
        <v>0</v>
      </c>
      <c r="X277">
        <v>1</v>
      </c>
      <c r="Y277">
        <v>0</v>
      </c>
      <c r="Z277">
        <v>0</v>
      </c>
      <c r="AA277">
        <v>0</v>
      </c>
      <c r="AB277">
        <v>0</v>
      </c>
      <c r="AC277">
        <v>1</v>
      </c>
      <c r="AD277">
        <v>1</v>
      </c>
      <c r="AE277">
        <v>1</v>
      </c>
      <c r="AF277">
        <v>0</v>
      </c>
      <c r="AG277">
        <v>0</v>
      </c>
      <c r="AH277">
        <v>0</v>
      </c>
      <c r="AI277">
        <v>0</v>
      </c>
      <c r="AJ277">
        <v>0</v>
      </c>
      <c r="AK277">
        <v>1</v>
      </c>
      <c r="AL277">
        <v>1</v>
      </c>
      <c r="AM277">
        <v>1</v>
      </c>
      <c r="AN277">
        <v>0</v>
      </c>
      <c r="AO277">
        <v>1</v>
      </c>
      <c r="AP277">
        <v>1</v>
      </c>
      <c r="AQ277">
        <v>0</v>
      </c>
      <c r="AR277">
        <v>1</v>
      </c>
      <c r="AS277">
        <v>1</v>
      </c>
      <c r="AT277">
        <v>1</v>
      </c>
      <c r="AU277">
        <v>0</v>
      </c>
      <c r="AV277">
        <v>0</v>
      </c>
      <c r="AW277">
        <v>1</v>
      </c>
      <c r="AX277">
        <v>0</v>
      </c>
      <c r="AY277">
        <v>0</v>
      </c>
      <c r="AZ277">
        <v>4</v>
      </c>
      <c r="BA277">
        <v>0</v>
      </c>
      <c r="BB277">
        <v>0</v>
      </c>
      <c r="BC277">
        <v>1</v>
      </c>
      <c r="BD277">
        <v>0</v>
      </c>
      <c r="BE277">
        <v>0</v>
      </c>
      <c r="BF277">
        <v>1</v>
      </c>
      <c r="BG277">
        <v>0</v>
      </c>
      <c r="BH277">
        <v>0</v>
      </c>
      <c r="BI277">
        <v>0</v>
      </c>
      <c r="BJ277">
        <v>0</v>
      </c>
      <c r="BK277">
        <v>0</v>
      </c>
      <c r="BL277">
        <v>5</v>
      </c>
      <c r="BM277">
        <v>0</v>
      </c>
      <c r="BN277">
        <v>0</v>
      </c>
      <c r="BO277">
        <v>0</v>
      </c>
      <c r="BP277">
        <v>0</v>
      </c>
      <c r="BQ277">
        <v>2</v>
      </c>
      <c r="BR277" t="s">
        <v>94</v>
      </c>
      <c r="BS277">
        <v>425</v>
      </c>
      <c r="BT277">
        <v>9334</v>
      </c>
      <c r="BU277">
        <f>SUM(Flats_Data_limpia[[#This Row],[AC]:[Bed]])</f>
        <v>11</v>
      </c>
      <c r="BV277">
        <f>SUM(Flats_Data_limpia[[#This Row],[Servant_Room]:[gym]])</f>
        <v>8</v>
      </c>
      <c r="BW277">
        <f>SUM(Flats_Data_limpia[[#This Row],[Hospital]:[Hotel]])</f>
        <v>6</v>
      </c>
    </row>
    <row r="278" spans="1:75" x14ac:dyDescent="0.35">
      <c r="A278" t="s">
        <v>217</v>
      </c>
      <c r="B278" t="s">
        <v>212</v>
      </c>
      <c r="C278" t="str">
        <f t="shared" si="8"/>
        <v>Ciudad de Gurgaon</v>
      </c>
      <c r="D278" s="1">
        <f t="shared" si="9"/>
        <v>176000</v>
      </c>
      <c r="E278" s="1">
        <v>9909</v>
      </c>
      <c r="F278" t="s">
        <v>107</v>
      </c>
      <c r="G278" t="s">
        <v>87</v>
      </c>
      <c r="H278">
        <v>62</v>
      </c>
      <c r="I278">
        <v>1.7761630840649901E-2</v>
      </c>
      <c r="J278">
        <v>1476</v>
      </c>
      <c r="K278">
        <v>1576</v>
      </c>
      <c r="L278">
        <v>1776</v>
      </c>
      <c r="M278">
        <v>3</v>
      </c>
      <c r="N278">
        <v>3</v>
      </c>
      <c r="O278">
        <v>3</v>
      </c>
      <c r="P278">
        <v>3</v>
      </c>
      <c r="Q278" t="str">
        <f>IF(Flats_Data_limpia[[#This Row],[BHK]]&gt;=3,"plurifamiliar","unifamiliar")</f>
        <v>plurifamiliar</v>
      </c>
      <c r="R278">
        <v>14</v>
      </c>
      <c r="S278">
        <v>9</v>
      </c>
      <c r="T278">
        <v>1</v>
      </c>
      <c r="U278">
        <v>0</v>
      </c>
      <c r="V278">
        <v>1</v>
      </c>
      <c r="W278">
        <v>0</v>
      </c>
      <c r="X278">
        <v>0</v>
      </c>
      <c r="Y278">
        <v>1</v>
      </c>
      <c r="Z278">
        <v>1</v>
      </c>
      <c r="AA278">
        <v>1</v>
      </c>
      <c r="AB278">
        <v>1</v>
      </c>
      <c r="AC278">
        <v>0</v>
      </c>
      <c r="AD278">
        <v>1</v>
      </c>
      <c r="AE278">
        <v>1</v>
      </c>
      <c r="AF278">
        <v>1</v>
      </c>
      <c r="AG278">
        <v>1</v>
      </c>
      <c r="AH278">
        <v>1</v>
      </c>
      <c r="AI278">
        <v>1</v>
      </c>
      <c r="AJ278">
        <v>1</v>
      </c>
      <c r="AK278">
        <v>1</v>
      </c>
      <c r="AL278">
        <v>1</v>
      </c>
      <c r="AM278">
        <v>1</v>
      </c>
      <c r="AN278">
        <v>1</v>
      </c>
      <c r="AO278">
        <v>1</v>
      </c>
      <c r="AP278">
        <v>1</v>
      </c>
      <c r="AQ278">
        <v>0</v>
      </c>
      <c r="AR278">
        <v>1</v>
      </c>
      <c r="AS278">
        <v>1</v>
      </c>
      <c r="AT278">
        <v>1</v>
      </c>
      <c r="AU278">
        <v>0</v>
      </c>
      <c r="AV278">
        <v>0</v>
      </c>
      <c r="AW278">
        <v>1</v>
      </c>
      <c r="AX278">
        <v>0</v>
      </c>
      <c r="AY278">
        <v>0</v>
      </c>
      <c r="AZ278">
        <v>3</v>
      </c>
      <c r="BA278">
        <v>0</v>
      </c>
      <c r="BB278">
        <v>0</v>
      </c>
      <c r="BC278">
        <v>0</v>
      </c>
      <c r="BD278">
        <v>1</v>
      </c>
      <c r="BE278">
        <v>0</v>
      </c>
      <c r="BF278">
        <v>1</v>
      </c>
      <c r="BG278">
        <v>0</v>
      </c>
      <c r="BH278">
        <v>0</v>
      </c>
      <c r="BI278">
        <v>0</v>
      </c>
      <c r="BJ278">
        <v>0</v>
      </c>
      <c r="BK278">
        <v>0</v>
      </c>
      <c r="BL278">
        <v>4</v>
      </c>
      <c r="BM278">
        <v>0</v>
      </c>
      <c r="BN278">
        <v>0</v>
      </c>
      <c r="BO278">
        <v>0</v>
      </c>
      <c r="BP278">
        <v>0</v>
      </c>
      <c r="BQ278">
        <v>2</v>
      </c>
      <c r="BR278" t="s">
        <v>94</v>
      </c>
      <c r="BS278">
        <v>176</v>
      </c>
      <c r="BT278">
        <v>9909</v>
      </c>
      <c r="BU278">
        <f>SUM(Flats_Data_limpia[[#This Row],[AC]:[Bed]])</f>
        <v>9</v>
      </c>
      <c r="BV278">
        <f>SUM(Flats_Data_limpia[[#This Row],[Servant_Room]:[gym]])</f>
        <v>16</v>
      </c>
      <c r="BW278">
        <f>SUM(Flats_Data_limpia[[#This Row],[Hospital]:[Hotel]])</f>
        <v>6</v>
      </c>
    </row>
    <row r="279" spans="1:75" x14ac:dyDescent="0.35">
      <c r="A279" t="s">
        <v>217</v>
      </c>
      <c r="B279" t="s">
        <v>207</v>
      </c>
      <c r="C279" t="str">
        <f t="shared" si="8"/>
        <v>Ciudad de Gurgaon</v>
      </c>
      <c r="D279" s="1">
        <f t="shared" si="9"/>
        <v>290000</v>
      </c>
      <c r="E279" s="1">
        <v>12169</v>
      </c>
      <c r="F279" t="s">
        <v>77</v>
      </c>
      <c r="G279" t="s">
        <v>87</v>
      </c>
      <c r="H279">
        <v>53</v>
      </c>
      <c r="I279">
        <v>2.3831046100747801E-2</v>
      </c>
      <c r="L279">
        <v>2383</v>
      </c>
      <c r="M279">
        <v>4</v>
      </c>
      <c r="N279">
        <v>4</v>
      </c>
      <c r="O279">
        <v>3</v>
      </c>
      <c r="P279">
        <v>4</v>
      </c>
      <c r="Q279" t="str">
        <f>IF(Flats_Data_limpia[[#This Row],[BHK]]&gt;=3,"plurifamiliar","unifamiliar")</f>
        <v>plurifamiliar</v>
      </c>
      <c r="R279">
        <v>14</v>
      </c>
      <c r="S279">
        <v>5</v>
      </c>
      <c r="T279">
        <v>1</v>
      </c>
      <c r="U279">
        <v>0</v>
      </c>
      <c r="V279">
        <v>0</v>
      </c>
      <c r="W279">
        <v>0</v>
      </c>
      <c r="X279">
        <v>1</v>
      </c>
      <c r="Y279">
        <v>1</v>
      </c>
      <c r="Z279">
        <v>1</v>
      </c>
      <c r="AA279">
        <v>0</v>
      </c>
      <c r="AB279">
        <v>0</v>
      </c>
      <c r="AC279">
        <v>1</v>
      </c>
      <c r="AD279">
        <v>1</v>
      </c>
      <c r="AE279">
        <v>1</v>
      </c>
      <c r="AF279">
        <v>1</v>
      </c>
      <c r="AG279">
        <v>1</v>
      </c>
      <c r="AH279">
        <v>1</v>
      </c>
      <c r="AI279">
        <v>1</v>
      </c>
      <c r="AJ279">
        <v>1</v>
      </c>
      <c r="AK279">
        <v>1</v>
      </c>
      <c r="AL279">
        <v>1</v>
      </c>
      <c r="AM279">
        <v>1</v>
      </c>
      <c r="AN279">
        <v>1</v>
      </c>
      <c r="AO279">
        <v>1</v>
      </c>
      <c r="AP279">
        <v>1</v>
      </c>
      <c r="AQ279">
        <v>0</v>
      </c>
      <c r="AR279">
        <v>0</v>
      </c>
      <c r="AS279">
        <v>0</v>
      </c>
      <c r="AT279">
        <v>1</v>
      </c>
      <c r="AU279">
        <v>1</v>
      </c>
      <c r="AV279">
        <v>1</v>
      </c>
      <c r="AW279">
        <v>1</v>
      </c>
      <c r="AX279">
        <v>1</v>
      </c>
      <c r="AY279">
        <v>0</v>
      </c>
      <c r="AZ279">
        <v>0</v>
      </c>
      <c r="BA279">
        <v>0</v>
      </c>
      <c r="BB279">
        <v>0</v>
      </c>
      <c r="BC279">
        <v>0</v>
      </c>
      <c r="BD279">
        <v>0</v>
      </c>
      <c r="BE279">
        <v>0</v>
      </c>
      <c r="BF279">
        <v>0</v>
      </c>
      <c r="BG279">
        <v>0</v>
      </c>
      <c r="BH279">
        <v>0</v>
      </c>
      <c r="BI279">
        <v>0</v>
      </c>
      <c r="BJ279">
        <v>0</v>
      </c>
      <c r="BK279">
        <v>0</v>
      </c>
      <c r="BL279">
        <v>1</v>
      </c>
      <c r="BM279">
        <v>0</v>
      </c>
      <c r="BN279">
        <v>0</v>
      </c>
      <c r="BO279">
        <v>0</v>
      </c>
      <c r="BP279">
        <v>0</v>
      </c>
      <c r="BQ279">
        <v>0</v>
      </c>
      <c r="BR279" t="s">
        <v>79</v>
      </c>
      <c r="BS279">
        <v>290</v>
      </c>
      <c r="BT279">
        <v>12169</v>
      </c>
      <c r="BU279">
        <f>SUM(Flats_Data_limpia[[#This Row],[AC]:[Bed]])</f>
        <v>1</v>
      </c>
      <c r="BV279">
        <f>SUM(Flats_Data_limpia[[#This Row],[Servant_Room]:[gym]])</f>
        <v>15</v>
      </c>
      <c r="BW279">
        <f>SUM(Flats_Data_limpia[[#This Row],[Hospital]:[Hotel]])</f>
        <v>7</v>
      </c>
    </row>
    <row r="280" spans="1:75" x14ac:dyDescent="0.35">
      <c r="A280" t="s">
        <v>217</v>
      </c>
      <c r="B280" t="s">
        <v>212</v>
      </c>
      <c r="C280" t="str">
        <f t="shared" si="8"/>
        <v>Ciudad de Gurgaon</v>
      </c>
      <c r="D280" s="1">
        <f t="shared" si="9"/>
        <v>270000</v>
      </c>
      <c r="E280" s="1">
        <v>11713</v>
      </c>
      <c r="F280" t="s">
        <v>103</v>
      </c>
      <c r="G280" t="s">
        <v>78</v>
      </c>
      <c r="H280">
        <v>62</v>
      </c>
      <c r="I280">
        <v>2.305131050969E-2</v>
      </c>
      <c r="J280">
        <v>1700</v>
      </c>
      <c r="K280">
        <v>2000</v>
      </c>
      <c r="L280">
        <v>2305</v>
      </c>
      <c r="M280">
        <v>3</v>
      </c>
      <c r="N280">
        <v>3</v>
      </c>
      <c r="O280">
        <v>3</v>
      </c>
      <c r="P280">
        <v>3</v>
      </c>
      <c r="Q280" t="str">
        <f>IF(Flats_Data_limpia[[#This Row],[BHK]]&gt;=3,"plurifamiliar","unifamiliar")</f>
        <v>plurifamiliar</v>
      </c>
      <c r="R280">
        <v>14</v>
      </c>
      <c r="S280">
        <v>7</v>
      </c>
      <c r="T280">
        <v>1</v>
      </c>
      <c r="U280">
        <v>1</v>
      </c>
      <c r="V280">
        <v>0</v>
      </c>
      <c r="W280">
        <v>0</v>
      </c>
      <c r="X280">
        <v>1</v>
      </c>
      <c r="Y280">
        <v>1</v>
      </c>
      <c r="Z280">
        <v>1</v>
      </c>
      <c r="AA280">
        <v>1</v>
      </c>
      <c r="AB280">
        <v>1</v>
      </c>
      <c r="AC280">
        <v>1</v>
      </c>
      <c r="AD280">
        <v>1</v>
      </c>
      <c r="AE280">
        <v>1</v>
      </c>
      <c r="AF280">
        <v>1</v>
      </c>
      <c r="AG280">
        <v>1</v>
      </c>
      <c r="AH280">
        <v>1</v>
      </c>
      <c r="AI280">
        <v>1</v>
      </c>
      <c r="AJ280">
        <v>1</v>
      </c>
      <c r="AK280">
        <v>1</v>
      </c>
      <c r="AL280">
        <v>1</v>
      </c>
      <c r="AM280">
        <v>1</v>
      </c>
      <c r="AN280">
        <v>1</v>
      </c>
      <c r="AO280">
        <v>1</v>
      </c>
      <c r="AP280">
        <v>1</v>
      </c>
      <c r="AQ280">
        <v>0</v>
      </c>
      <c r="AR280">
        <v>1</v>
      </c>
      <c r="AS280">
        <v>1</v>
      </c>
      <c r="AT280">
        <v>1</v>
      </c>
      <c r="AU280">
        <v>0</v>
      </c>
      <c r="AV280">
        <v>0</v>
      </c>
      <c r="AW280">
        <v>1</v>
      </c>
      <c r="AX280">
        <v>0</v>
      </c>
      <c r="AY280">
        <v>5</v>
      </c>
      <c r="AZ280">
        <v>3</v>
      </c>
      <c r="BA280">
        <v>0</v>
      </c>
      <c r="BB280">
        <v>0</v>
      </c>
      <c r="BC280">
        <v>1</v>
      </c>
      <c r="BD280">
        <v>0</v>
      </c>
      <c r="BE280">
        <v>0</v>
      </c>
      <c r="BF280">
        <v>1</v>
      </c>
      <c r="BG280">
        <v>0</v>
      </c>
      <c r="BH280">
        <v>0</v>
      </c>
      <c r="BI280">
        <v>0</v>
      </c>
      <c r="BJ280">
        <v>0</v>
      </c>
      <c r="BK280">
        <v>1</v>
      </c>
      <c r="BL280">
        <v>5</v>
      </c>
      <c r="BM280">
        <v>0</v>
      </c>
      <c r="BN280">
        <v>0</v>
      </c>
      <c r="BO280">
        <v>0</v>
      </c>
      <c r="BP280">
        <v>0</v>
      </c>
      <c r="BQ280">
        <v>2</v>
      </c>
      <c r="BR280" t="s">
        <v>94</v>
      </c>
      <c r="BS280">
        <v>270</v>
      </c>
      <c r="BT280">
        <v>11713</v>
      </c>
      <c r="BU280">
        <f>SUM(Flats_Data_limpia[[#This Row],[AC]:[Bed]])</f>
        <v>16</v>
      </c>
      <c r="BV280">
        <f>SUM(Flats_Data_limpia[[#This Row],[Servant_Room]:[gym]])</f>
        <v>18</v>
      </c>
      <c r="BW280">
        <f>SUM(Flats_Data_limpia[[#This Row],[Hospital]:[Hotel]])</f>
        <v>6</v>
      </c>
    </row>
    <row r="281" spans="1:75" x14ac:dyDescent="0.35">
      <c r="A281" t="s">
        <v>217</v>
      </c>
      <c r="B281" t="s">
        <v>207</v>
      </c>
      <c r="C281" t="str">
        <f t="shared" si="8"/>
        <v>Ciudad de Gurgaon</v>
      </c>
      <c r="D281" s="1">
        <f t="shared" si="9"/>
        <v>300000</v>
      </c>
      <c r="E281" s="1">
        <v>12589</v>
      </c>
      <c r="F281" t="s">
        <v>103</v>
      </c>
      <c r="G281" t="s">
        <v>87</v>
      </c>
      <c r="H281">
        <v>53</v>
      </c>
      <c r="I281">
        <v>2.3830328064183001E-2</v>
      </c>
      <c r="J281">
        <v>2000</v>
      </c>
      <c r="K281">
        <v>2200</v>
      </c>
      <c r="L281">
        <v>2383</v>
      </c>
      <c r="M281">
        <v>4</v>
      </c>
      <c r="N281">
        <v>4</v>
      </c>
      <c r="O281">
        <v>3</v>
      </c>
      <c r="P281">
        <v>4</v>
      </c>
      <c r="Q281" t="str">
        <f>IF(Flats_Data_limpia[[#This Row],[BHK]]&gt;=3,"plurifamiliar","unifamiliar")</f>
        <v>plurifamiliar</v>
      </c>
      <c r="R281">
        <v>14</v>
      </c>
      <c r="S281">
        <v>5</v>
      </c>
      <c r="T281">
        <v>1</v>
      </c>
      <c r="U281">
        <v>0</v>
      </c>
      <c r="V281">
        <v>1</v>
      </c>
      <c r="W281">
        <v>0</v>
      </c>
      <c r="X281">
        <v>1</v>
      </c>
      <c r="Y281">
        <v>1</v>
      </c>
      <c r="Z281">
        <v>1</v>
      </c>
      <c r="AA281">
        <v>1</v>
      </c>
      <c r="AB281">
        <v>0</v>
      </c>
      <c r="AC281">
        <v>1</v>
      </c>
      <c r="AD281">
        <v>1</v>
      </c>
      <c r="AE281">
        <v>1</v>
      </c>
      <c r="AF281">
        <v>1</v>
      </c>
      <c r="AG281">
        <v>1</v>
      </c>
      <c r="AH281">
        <v>1</v>
      </c>
      <c r="AI281">
        <v>1</v>
      </c>
      <c r="AJ281">
        <v>1</v>
      </c>
      <c r="AK281">
        <v>1</v>
      </c>
      <c r="AL281">
        <v>1</v>
      </c>
      <c r="AM281">
        <v>1</v>
      </c>
      <c r="AN281">
        <v>1</v>
      </c>
      <c r="AO281">
        <v>1</v>
      </c>
      <c r="AP281">
        <v>1</v>
      </c>
      <c r="AQ281">
        <v>0</v>
      </c>
      <c r="AR281">
        <v>0</v>
      </c>
      <c r="AS281">
        <v>0</v>
      </c>
      <c r="AT281">
        <v>1</v>
      </c>
      <c r="AU281">
        <v>1</v>
      </c>
      <c r="AV281">
        <v>1</v>
      </c>
      <c r="AW281">
        <v>1</v>
      </c>
      <c r="AX281">
        <v>1</v>
      </c>
      <c r="AY281">
        <v>1</v>
      </c>
      <c r="AZ281">
        <v>1</v>
      </c>
      <c r="BA281">
        <v>0</v>
      </c>
      <c r="BB281">
        <v>0</v>
      </c>
      <c r="BC281">
        <v>0</v>
      </c>
      <c r="BD281">
        <v>1</v>
      </c>
      <c r="BE281">
        <v>0</v>
      </c>
      <c r="BF281">
        <v>1</v>
      </c>
      <c r="BG281">
        <v>0</v>
      </c>
      <c r="BH281">
        <v>0</v>
      </c>
      <c r="BI281">
        <v>0</v>
      </c>
      <c r="BJ281">
        <v>0</v>
      </c>
      <c r="BK281">
        <v>0</v>
      </c>
      <c r="BL281">
        <v>1</v>
      </c>
      <c r="BM281">
        <v>0</v>
      </c>
      <c r="BN281">
        <v>0</v>
      </c>
      <c r="BO281">
        <v>0</v>
      </c>
      <c r="BP281">
        <v>0</v>
      </c>
      <c r="BQ281">
        <v>2</v>
      </c>
      <c r="BR281" t="s">
        <v>94</v>
      </c>
      <c r="BS281">
        <v>300</v>
      </c>
      <c r="BT281">
        <v>12589</v>
      </c>
      <c r="BU281">
        <f>SUM(Flats_Data_limpia[[#This Row],[AC]:[Bed]])</f>
        <v>5</v>
      </c>
      <c r="BV281">
        <f>SUM(Flats_Data_limpia[[#This Row],[Servant_Room]:[gym]])</f>
        <v>17</v>
      </c>
      <c r="BW281">
        <f>SUM(Flats_Data_limpia[[#This Row],[Hospital]:[Hotel]])</f>
        <v>7</v>
      </c>
    </row>
    <row r="282" spans="1:75" x14ac:dyDescent="0.35">
      <c r="A282" t="s">
        <v>217</v>
      </c>
      <c r="B282" t="s">
        <v>212</v>
      </c>
      <c r="C282" t="str">
        <f t="shared" si="8"/>
        <v>Ciudad de Gurgaon</v>
      </c>
      <c r="D282" s="1">
        <f t="shared" si="9"/>
        <v>265000</v>
      </c>
      <c r="E282" s="1">
        <v>10323</v>
      </c>
      <c r="F282" t="s">
        <v>103</v>
      </c>
      <c r="G282" t="s">
        <v>87</v>
      </c>
      <c r="H282">
        <v>62</v>
      </c>
      <c r="I282">
        <v>2.5670832122445E-2</v>
      </c>
      <c r="J282">
        <v>1750</v>
      </c>
      <c r="L282">
        <v>2567</v>
      </c>
      <c r="M282">
        <v>4</v>
      </c>
      <c r="N282">
        <v>4</v>
      </c>
      <c r="O282">
        <v>3</v>
      </c>
      <c r="P282">
        <v>4</v>
      </c>
      <c r="Q282" t="str">
        <f>IF(Flats_Data_limpia[[#This Row],[BHK]]&gt;=3,"plurifamiliar","unifamiliar")</f>
        <v>plurifamiliar</v>
      </c>
      <c r="R282">
        <v>14</v>
      </c>
      <c r="S282">
        <v>11</v>
      </c>
      <c r="T282">
        <v>1</v>
      </c>
      <c r="U282">
        <v>1</v>
      </c>
      <c r="V282">
        <v>0</v>
      </c>
      <c r="W282">
        <v>0</v>
      </c>
      <c r="X282">
        <v>1</v>
      </c>
      <c r="Y282">
        <v>1</v>
      </c>
      <c r="Z282">
        <v>1</v>
      </c>
      <c r="AA282">
        <v>1</v>
      </c>
      <c r="AB282">
        <v>1</v>
      </c>
      <c r="AC282">
        <v>1</v>
      </c>
      <c r="AD282">
        <v>1</v>
      </c>
      <c r="AE282">
        <v>1</v>
      </c>
      <c r="AF282">
        <v>1</v>
      </c>
      <c r="AG282">
        <v>1</v>
      </c>
      <c r="AH282">
        <v>1</v>
      </c>
      <c r="AI282">
        <v>1</v>
      </c>
      <c r="AJ282">
        <v>1</v>
      </c>
      <c r="AK282">
        <v>1</v>
      </c>
      <c r="AL282">
        <v>1</v>
      </c>
      <c r="AM282">
        <v>1</v>
      </c>
      <c r="AN282">
        <v>1</v>
      </c>
      <c r="AO282">
        <v>1</v>
      </c>
      <c r="AP282">
        <v>1</v>
      </c>
      <c r="AQ282">
        <v>0</v>
      </c>
      <c r="AR282">
        <v>1</v>
      </c>
      <c r="AS282">
        <v>1</v>
      </c>
      <c r="AT282">
        <v>1</v>
      </c>
      <c r="AU282">
        <v>0</v>
      </c>
      <c r="AV282">
        <v>0</v>
      </c>
      <c r="AW282">
        <v>1</v>
      </c>
      <c r="AX282">
        <v>0</v>
      </c>
      <c r="AY282">
        <v>6</v>
      </c>
      <c r="AZ282">
        <v>4</v>
      </c>
      <c r="BA282">
        <v>0</v>
      </c>
      <c r="BB282">
        <v>0</v>
      </c>
      <c r="BC282">
        <v>1</v>
      </c>
      <c r="BD282">
        <v>0</v>
      </c>
      <c r="BE282">
        <v>0</v>
      </c>
      <c r="BF282">
        <v>1</v>
      </c>
      <c r="BG282">
        <v>0</v>
      </c>
      <c r="BH282">
        <v>0</v>
      </c>
      <c r="BI282">
        <v>0</v>
      </c>
      <c r="BJ282">
        <v>0</v>
      </c>
      <c r="BK282">
        <v>1</v>
      </c>
      <c r="BL282">
        <v>5</v>
      </c>
      <c r="BM282">
        <v>0</v>
      </c>
      <c r="BN282">
        <v>0</v>
      </c>
      <c r="BO282">
        <v>0</v>
      </c>
      <c r="BP282">
        <v>0</v>
      </c>
      <c r="BQ282">
        <v>2</v>
      </c>
      <c r="BR282" t="s">
        <v>94</v>
      </c>
      <c r="BS282">
        <v>265</v>
      </c>
      <c r="BT282">
        <v>10323</v>
      </c>
      <c r="BU282">
        <f>SUM(Flats_Data_limpia[[#This Row],[AC]:[Bed]])</f>
        <v>18</v>
      </c>
      <c r="BV282">
        <f>SUM(Flats_Data_limpia[[#This Row],[Servant_Room]:[gym]])</f>
        <v>18</v>
      </c>
      <c r="BW282">
        <f>SUM(Flats_Data_limpia[[#This Row],[Hospital]:[Hotel]])</f>
        <v>6</v>
      </c>
    </row>
    <row r="283" spans="1:75" x14ac:dyDescent="0.35">
      <c r="A283" t="s">
        <v>217</v>
      </c>
      <c r="B283" t="s">
        <v>212</v>
      </c>
      <c r="C283" t="str">
        <f t="shared" si="8"/>
        <v>Ciudad de Gurgaon</v>
      </c>
      <c r="D283" s="1">
        <f t="shared" si="9"/>
        <v>180000</v>
      </c>
      <c r="E283" s="1">
        <v>10250</v>
      </c>
      <c r="F283" t="s">
        <v>111</v>
      </c>
      <c r="G283" t="s">
        <v>87</v>
      </c>
      <c r="H283">
        <v>37</v>
      </c>
      <c r="I283">
        <v>1.7560975609756099E-2</v>
      </c>
      <c r="J283">
        <v>1756</v>
      </c>
      <c r="M283">
        <v>3</v>
      </c>
      <c r="N283">
        <v>4</v>
      </c>
      <c r="O283">
        <v>3</v>
      </c>
      <c r="P283">
        <v>3</v>
      </c>
      <c r="Q283" t="str">
        <f>IF(Flats_Data_limpia[[#This Row],[BHK]]&gt;=3,"plurifamiliar","unifamiliar")</f>
        <v>plurifamiliar</v>
      </c>
      <c r="R283">
        <v>14</v>
      </c>
      <c r="S283">
        <v>3</v>
      </c>
      <c r="T283">
        <v>0</v>
      </c>
      <c r="U283">
        <v>1</v>
      </c>
      <c r="V283">
        <v>0</v>
      </c>
      <c r="W283">
        <v>0</v>
      </c>
      <c r="X283">
        <v>0</v>
      </c>
      <c r="Y283">
        <v>0</v>
      </c>
      <c r="Z283">
        <v>1</v>
      </c>
      <c r="AA283">
        <v>0</v>
      </c>
      <c r="AB283">
        <v>0</v>
      </c>
      <c r="AC283">
        <v>0</v>
      </c>
      <c r="AD283">
        <v>1</v>
      </c>
      <c r="AE283">
        <v>1</v>
      </c>
      <c r="AF283">
        <v>1</v>
      </c>
      <c r="AG283">
        <v>1</v>
      </c>
      <c r="AH283">
        <v>1</v>
      </c>
      <c r="AI283">
        <v>1</v>
      </c>
      <c r="AJ283">
        <v>0</v>
      </c>
      <c r="AK283">
        <v>1</v>
      </c>
      <c r="AL283">
        <v>1</v>
      </c>
      <c r="AM283">
        <v>1</v>
      </c>
      <c r="AN283">
        <v>0</v>
      </c>
      <c r="AO283">
        <v>1</v>
      </c>
      <c r="AP283">
        <v>1</v>
      </c>
      <c r="AQ283">
        <v>0</v>
      </c>
      <c r="AR283">
        <v>1</v>
      </c>
      <c r="AS283">
        <v>1</v>
      </c>
      <c r="AT283">
        <v>1</v>
      </c>
      <c r="AU283">
        <v>0</v>
      </c>
      <c r="AV283">
        <v>0</v>
      </c>
      <c r="AW283">
        <v>1</v>
      </c>
      <c r="AX283">
        <v>0</v>
      </c>
      <c r="AY283">
        <v>4</v>
      </c>
      <c r="AZ283">
        <v>3</v>
      </c>
      <c r="BA283">
        <v>0</v>
      </c>
      <c r="BB283">
        <v>0</v>
      </c>
      <c r="BC283">
        <v>0</v>
      </c>
      <c r="BD283">
        <v>0</v>
      </c>
      <c r="BE283">
        <v>0</v>
      </c>
      <c r="BF283">
        <v>1</v>
      </c>
      <c r="BG283">
        <v>0</v>
      </c>
      <c r="BH283">
        <v>0</v>
      </c>
      <c r="BI283">
        <v>0</v>
      </c>
      <c r="BJ283">
        <v>0</v>
      </c>
      <c r="BK283">
        <v>0</v>
      </c>
      <c r="BL283">
        <v>3</v>
      </c>
      <c r="BM283">
        <v>0</v>
      </c>
      <c r="BN283">
        <v>0</v>
      </c>
      <c r="BO283">
        <v>0</v>
      </c>
      <c r="BP283">
        <v>0</v>
      </c>
      <c r="BQ283">
        <v>2</v>
      </c>
      <c r="BR283" t="s">
        <v>94</v>
      </c>
      <c r="BS283">
        <v>180</v>
      </c>
      <c r="BT283">
        <v>10250</v>
      </c>
      <c r="BU283">
        <f>SUM(Flats_Data_limpia[[#This Row],[AC]:[Bed]])</f>
        <v>11</v>
      </c>
      <c r="BV283">
        <f>SUM(Flats_Data_limpia[[#This Row],[Servant_Room]:[gym]])</f>
        <v>11</v>
      </c>
      <c r="BW283">
        <f>SUM(Flats_Data_limpia[[#This Row],[Hospital]:[Hotel]])</f>
        <v>6</v>
      </c>
    </row>
    <row r="284" spans="1:75" x14ac:dyDescent="0.35">
      <c r="A284" t="s">
        <v>217</v>
      </c>
      <c r="B284" t="s">
        <v>212</v>
      </c>
      <c r="C284" t="str">
        <f t="shared" si="8"/>
        <v>Ciudad de Gurgaon</v>
      </c>
      <c r="D284" s="1">
        <f t="shared" si="9"/>
        <v>178000</v>
      </c>
      <c r="E284" s="1">
        <v>10022</v>
      </c>
      <c r="F284" t="s">
        <v>86</v>
      </c>
      <c r="G284" t="s">
        <v>78</v>
      </c>
      <c r="H284">
        <v>24</v>
      </c>
      <c r="I284">
        <v>1.7760925962881601E-2</v>
      </c>
      <c r="J284">
        <v>1300</v>
      </c>
      <c r="L284">
        <v>1776</v>
      </c>
      <c r="M284">
        <v>3</v>
      </c>
      <c r="N284">
        <v>4</v>
      </c>
      <c r="O284">
        <v>2</v>
      </c>
      <c r="P284">
        <v>3</v>
      </c>
      <c r="Q284" t="str">
        <f>IF(Flats_Data_limpia[[#This Row],[BHK]]&gt;=3,"plurifamiliar","unifamiliar")</f>
        <v>plurifamiliar</v>
      </c>
      <c r="R284">
        <v>14</v>
      </c>
      <c r="S284">
        <v>5</v>
      </c>
      <c r="T284">
        <v>0</v>
      </c>
      <c r="U284">
        <v>1</v>
      </c>
      <c r="V284">
        <v>1</v>
      </c>
      <c r="W284">
        <v>0</v>
      </c>
      <c r="X284">
        <v>0</v>
      </c>
      <c r="Y284">
        <v>0</v>
      </c>
      <c r="Z284">
        <v>1</v>
      </c>
      <c r="AA284">
        <v>1</v>
      </c>
      <c r="AB284">
        <v>0</v>
      </c>
      <c r="AC284">
        <v>0</v>
      </c>
      <c r="AD284">
        <v>1</v>
      </c>
      <c r="AE284">
        <v>1</v>
      </c>
      <c r="AF284">
        <v>1</v>
      </c>
      <c r="AG284">
        <v>0</v>
      </c>
      <c r="AH284">
        <v>0</v>
      </c>
      <c r="AI284">
        <v>1</v>
      </c>
      <c r="AJ284">
        <v>0</v>
      </c>
      <c r="AK284">
        <v>1</v>
      </c>
      <c r="AL284">
        <v>1</v>
      </c>
      <c r="AM284">
        <v>1</v>
      </c>
      <c r="AN284">
        <v>0</v>
      </c>
      <c r="AO284">
        <v>1</v>
      </c>
      <c r="AP284">
        <v>1</v>
      </c>
      <c r="AQ284">
        <v>0</v>
      </c>
      <c r="AR284">
        <v>1</v>
      </c>
      <c r="AS284">
        <v>1</v>
      </c>
      <c r="AT284">
        <v>1</v>
      </c>
      <c r="AU284">
        <v>0</v>
      </c>
      <c r="AV284">
        <v>0</v>
      </c>
      <c r="AW284">
        <v>1</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t="s">
        <v>79</v>
      </c>
      <c r="BS284">
        <v>178</v>
      </c>
      <c r="BT284">
        <v>10022</v>
      </c>
      <c r="BU284">
        <f>SUM(Flats_Data_limpia[[#This Row],[AC]:[Bed]])</f>
        <v>0</v>
      </c>
      <c r="BV284">
        <f>SUM(Flats_Data_limpia[[#This Row],[Servant_Room]:[gym]])</f>
        <v>11</v>
      </c>
      <c r="BW284">
        <f>SUM(Flats_Data_limpia[[#This Row],[Hospital]:[Hotel]])</f>
        <v>6</v>
      </c>
    </row>
    <row r="285" spans="1:75" x14ac:dyDescent="0.35">
      <c r="A285" t="s">
        <v>218</v>
      </c>
      <c r="B285" t="s">
        <v>216</v>
      </c>
      <c r="C285" t="str">
        <f t="shared" si="8"/>
        <v>Ciudad de Gurgaon</v>
      </c>
      <c r="D285" s="1">
        <f t="shared" si="9"/>
        <v>235000</v>
      </c>
      <c r="E285" s="1">
        <v>8834</v>
      </c>
      <c r="F285" t="s">
        <v>111</v>
      </c>
      <c r="G285" t="s">
        <v>78</v>
      </c>
      <c r="H285">
        <v>53</v>
      </c>
      <c r="I285">
        <v>2.6601765904459999E-2</v>
      </c>
      <c r="J285">
        <v>2354</v>
      </c>
      <c r="L285">
        <v>2660</v>
      </c>
      <c r="M285">
        <v>3</v>
      </c>
      <c r="N285">
        <v>4</v>
      </c>
      <c r="O285">
        <v>3</v>
      </c>
      <c r="P285">
        <v>3</v>
      </c>
      <c r="Q285" t="str">
        <f>IF(Flats_Data_limpia[[#This Row],[BHK]]&gt;=3,"plurifamiliar","unifamiliar")</f>
        <v>plurifamiliar</v>
      </c>
      <c r="R285">
        <v>19</v>
      </c>
      <c r="S285">
        <v>10</v>
      </c>
      <c r="T285">
        <v>1</v>
      </c>
      <c r="U285">
        <v>0</v>
      </c>
      <c r="V285">
        <v>0</v>
      </c>
      <c r="W285">
        <v>0</v>
      </c>
      <c r="X285">
        <v>1</v>
      </c>
      <c r="Y285">
        <v>1</v>
      </c>
      <c r="Z285">
        <v>1</v>
      </c>
      <c r="AA285">
        <v>1</v>
      </c>
      <c r="AB285">
        <v>0</v>
      </c>
      <c r="AC285">
        <v>1</v>
      </c>
      <c r="AD285">
        <v>1</v>
      </c>
      <c r="AE285">
        <v>1</v>
      </c>
      <c r="AF285">
        <v>1</v>
      </c>
      <c r="AG285">
        <v>1</v>
      </c>
      <c r="AH285">
        <v>1</v>
      </c>
      <c r="AI285">
        <v>1</v>
      </c>
      <c r="AJ285">
        <v>1</v>
      </c>
      <c r="AK285">
        <v>1</v>
      </c>
      <c r="AL285">
        <v>1</v>
      </c>
      <c r="AM285">
        <v>1</v>
      </c>
      <c r="AN285">
        <v>1</v>
      </c>
      <c r="AO285">
        <v>1</v>
      </c>
      <c r="AP285">
        <v>1</v>
      </c>
      <c r="AQ285">
        <v>0</v>
      </c>
      <c r="AR285">
        <v>0</v>
      </c>
      <c r="AS285">
        <v>0</v>
      </c>
      <c r="AT285">
        <v>1</v>
      </c>
      <c r="AU285">
        <v>0</v>
      </c>
      <c r="AV285">
        <v>0</v>
      </c>
      <c r="AW285">
        <v>1</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t="s">
        <v>79</v>
      </c>
      <c r="BS285">
        <v>235</v>
      </c>
      <c r="BT285">
        <v>8834</v>
      </c>
      <c r="BU285">
        <f>SUM(Flats_Data_limpia[[#This Row],[AC]:[Bed]])</f>
        <v>0</v>
      </c>
      <c r="BV285">
        <f>SUM(Flats_Data_limpia[[#This Row],[Servant_Room]:[gym]])</f>
        <v>16</v>
      </c>
      <c r="BW285">
        <f>SUM(Flats_Data_limpia[[#This Row],[Hospital]:[Hotel]])</f>
        <v>4</v>
      </c>
    </row>
    <row r="286" spans="1:75" x14ac:dyDescent="0.35">
      <c r="A286" t="s">
        <v>218</v>
      </c>
      <c r="B286" t="s">
        <v>216</v>
      </c>
      <c r="C286" t="str">
        <f t="shared" si="8"/>
        <v>Ciudad de Gurgaon</v>
      </c>
      <c r="D286" s="1">
        <f t="shared" si="9"/>
        <v>230000</v>
      </c>
      <c r="E286" s="1">
        <v>8646</v>
      </c>
      <c r="F286" t="s">
        <v>82</v>
      </c>
      <c r="G286" t="s">
        <v>78</v>
      </c>
      <c r="H286">
        <v>28</v>
      </c>
      <c r="I286">
        <v>2.6601896830904401E-2</v>
      </c>
      <c r="J286">
        <v>1950</v>
      </c>
      <c r="K286">
        <v>2280</v>
      </c>
      <c r="L286">
        <v>2660</v>
      </c>
      <c r="M286">
        <v>3</v>
      </c>
      <c r="N286">
        <v>4</v>
      </c>
      <c r="O286">
        <v>3</v>
      </c>
      <c r="P286">
        <v>3</v>
      </c>
      <c r="Q286" t="str">
        <f>IF(Flats_Data_limpia[[#This Row],[BHK]]&gt;=3,"plurifamiliar","unifamiliar")</f>
        <v>plurifamiliar</v>
      </c>
      <c r="R286">
        <v>21</v>
      </c>
      <c r="S286">
        <v>7</v>
      </c>
      <c r="T286">
        <v>1</v>
      </c>
      <c r="U286">
        <v>0</v>
      </c>
      <c r="V286">
        <v>0</v>
      </c>
      <c r="W286">
        <v>0</v>
      </c>
      <c r="X286">
        <v>0</v>
      </c>
      <c r="Y286">
        <v>0</v>
      </c>
      <c r="Z286">
        <v>1</v>
      </c>
      <c r="AA286">
        <v>0</v>
      </c>
      <c r="AB286">
        <v>0</v>
      </c>
      <c r="AC286">
        <v>0</v>
      </c>
      <c r="AD286">
        <v>1</v>
      </c>
      <c r="AE286">
        <v>0</v>
      </c>
      <c r="AF286">
        <v>1</v>
      </c>
      <c r="AG286">
        <v>1</v>
      </c>
      <c r="AH286">
        <v>1</v>
      </c>
      <c r="AI286">
        <v>1</v>
      </c>
      <c r="AJ286">
        <v>1</v>
      </c>
      <c r="AK286">
        <v>1</v>
      </c>
      <c r="AL286">
        <v>0</v>
      </c>
      <c r="AM286">
        <v>0</v>
      </c>
      <c r="AN286">
        <v>0</v>
      </c>
      <c r="AO286">
        <v>1</v>
      </c>
      <c r="AP286">
        <v>1</v>
      </c>
      <c r="AQ286">
        <v>0</v>
      </c>
      <c r="AR286">
        <v>0</v>
      </c>
      <c r="AS286">
        <v>0</v>
      </c>
      <c r="AT286">
        <v>1</v>
      </c>
      <c r="AU286">
        <v>0</v>
      </c>
      <c r="AV286">
        <v>0</v>
      </c>
      <c r="AW286">
        <v>1</v>
      </c>
      <c r="AX286">
        <v>0</v>
      </c>
      <c r="AY286">
        <v>7</v>
      </c>
      <c r="AZ286">
        <v>3</v>
      </c>
      <c r="BA286">
        <v>0</v>
      </c>
      <c r="BB286">
        <v>0</v>
      </c>
      <c r="BC286">
        <v>1</v>
      </c>
      <c r="BD286">
        <v>0</v>
      </c>
      <c r="BE286">
        <v>0</v>
      </c>
      <c r="BF286">
        <v>1</v>
      </c>
      <c r="BG286">
        <v>0</v>
      </c>
      <c r="BH286">
        <v>0</v>
      </c>
      <c r="BI286">
        <v>0</v>
      </c>
      <c r="BJ286">
        <v>0</v>
      </c>
      <c r="BK286">
        <v>0</v>
      </c>
      <c r="BL286">
        <v>0</v>
      </c>
      <c r="BM286">
        <v>0</v>
      </c>
      <c r="BN286">
        <v>0</v>
      </c>
      <c r="BO286">
        <v>0</v>
      </c>
      <c r="BP286">
        <v>0</v>
      </c>
      <c r="BQ286">
        <v>2</v>
      </c>
      <c r="BR286" t="s">
        <v>94</v>
      </c>
      <c r="BS286">
        <v>230</v>
      </c>
      <c r="BT286">
        <v>8646</v>
      </c>
      <c r="BU286">
        <f>SUM(Flats_Data_limpia[[#This Row],[AC]:[Bed]])</f>
        <v>12</v>
      </c>
      <c r="BV286">
        <f>SUM(Flats_Data_limpia[[#This Row],[Servant_Room]:[gym]])</f>
        <v>9</v>
      </c>
      <c r="BW286">
        <f>SUM(Flats_Data_limpia[[#This Row],[Hospital]:[Hotel]])</f>
        <v>4</v>
      </c>
    </row>
    <row r="287" spans="1:75" x14ac:dyDescent="0.35">
      <c r="A287" t="s">
        <v>218</v>
      </c>
      <c r="B287" t="s">
        <v>216</v>
      </c>
      <c r="C287" t="str">
        <f t="shared" si="8"/>
        <v>Ciudad de Gurgaon</v>
      </c>
      <c r="D287" s="1">
        <f t="shared" si="9"/>
        <v>235000</v>
      </c>
      <c r="E287" s="1">
        <v>8834</v>
      </c>
      <c r="F287" t="s">
        <v>103</v>
      </c>
      <c r="G287" t="s">
        <v>78</v>
      </c>
      <c r="H287">
        <v>53</v>
      </c>
      <c r="I287">
        <v>2.6601765904459999E-2</v>
      </c>
      <c r="J287">
        <v>2356</v>
      </c>
      <c r="L287">
        <v>2660</v>
      </c>
      <c r="M287">
        <v>3</v>
      </c>
      <c r="N287">
        <v>4</v>
      </c>
      <c r="O287">
        <v>3</v>
      </c>
      <c r="P287">
        <v>3</v>
      </c>
      <c r="Q287" t="str">
        <f>IF(Flats_Data_limpia[[#This Row],[BHK]]&gt;=3,"plurifamiliar","unifamiliar")</f>
        <v>plurifamiliar</v>
      </c>
      <c r="R287">
        <v>19</v>
      </c>
      <c r="S287">
        <v>6</v>
      </c>
      <c r="T287">
        <v>1</v>
      </c>
      <c r="U287">
        <v>0</v>
      </c>
      <c r="V287">
        <v>0</v>
      </c>
      <c r="W287">
        <v>0</v>
      </c>
      <c r="X287">
        <v>1</v>
      </c>
      <c r="Y287">
        <v>1</v>
      </c>
      <c r="Z287">
        <v>1</v>
      </c>
      <c r="AA287">
        <v>1</v>
      </c>
      <c r="AB287">
        <v>0</v>
      </c>
      <c r="AC287">
        <v>1</v>
      </c>
      <c r="AD287">
        <v>1</v>
      </c>
      <c r="AE287">
        <v>1</v>
      </c>
      <c r="AF287">
        <v>1</v>
      </c>
      <c r="AG287">
        <v>1</v>
      </c>
      <c r="AH287">
        <v>1</v>
      </c>
      <c r="AI287">
        <v>1</v>
      </c>
      <c r="AJ287">
        <v>1</v>
      </c>
      <c r="AK287">
        <v>1</v>
      </c>
      <c r="AL287">
        <v>1</v>
      </c>
      <c r="AM287">
        <v>1</v>
      </c>
      <c r="AN287">
        <v>1</v>
      </c>
      <c r="AO287">
        <v>1</v>
      </c>
      <c r="AP287">
        <v>1</v>
      </c>
      <c r="AQ287">
        <v>0</v>
      </c>
      <c r="AR287">
        <v>0</v>
      </c>
      <c r="AS287">
        <v>0</v>
      </c>
      <c r="AT287">
        <v>1</v>
      </c>
      <c r="AU287">
        <v>0</v>
      </c>
      <c r="AV287">
        <v>0</v>
      </c>
      <c r="AW287">
        <v>1</v>
      </c>
      <c r="AX287">
        <v>0</v>
      </c>
      <c r="AY287">
        <v>6</v>
      </c>
      <c r="AZ287">
        <v>5</v>
      </c>
      <c r="BA287">
        <v>0</v>
      </c>
      <c r="BB287">
        <v>0</v>
      </c>
      <c r="BC287">
        <v>0</v>
      </c>
      <c r="BD287">
        <v>0</v>
      </c>
      <c r="BE287">
        <v>0</v>
      </c>
      <c r="BF287">
        <v>1</v>
      </c>
      <c r="BG287">
        <v>0</v>
      </c>
      <c r="BH287">
        <v>0</v>
      </c>
      <c r="BI287">
        <v>0</v>
      </c>
      <c r="BJ287">
        <v>0</v>
      </c>
      <c r="BK287">
        <v>0</v>
      </c>
      <c r="BL287">
        <v>0</v>
      </c>
      <c r="BM287">
        <v>0</v>
      </c>
      <c r="BN287">
        <v>0</v>
      </c>
      <c r="BO287">
        <v>0</v>
      </c>
      <c r="BP287">
        <v>0</v>
      </c>
      <c r="BQ287">
        <v>2</v>
      </c>
      <c r="BR287" t="s">
        <v>94</v>
      </c>
      <c r="BS287">
        <v>235</v>
      </c>
      <c r="BT287">
        <v>8834</v>
      </c>
      <c r="BU287">
        <f>SUM(Flats_Data_limpia[[#This Row],[AC]:[Bed]])</f>
        <v>12</v>
      </c>
      <c r="BV287">
        <f>SUM(Flats_Data_limpia[[#This Row],[Servant_Room]:[gym]])</f>
        <v>16</v>
      </c>
      <c r="BW287">
        <f>SUM(Flats_Data_limpia[[#This Row],[Hospital]:[Hotel]])</f>
        <v>4</v>
      </c>
    </row>
    <row r="288" spans="1:75" x14ac:dyDescent="0.35">
      <c r="A288" t="s">
        <v>218</v>
      </c>
      <c r="B288" t="s">
        <v>216</v>
      </c>
      <c r="C288" t="str">
        <f t="shared" si="8"/>
        <v>Ciudad de Gurgaon</v>
      </c>
      <c r="D288" s="1">
        <f t="shared" si="9"/>
        <v>330000</v>
      </c>
      <c r="E288" s="1">
        <v>12222</v>
      </c>
      <c r="F288" t="s">
        <v>103</v>
      </c>
      <c r="G288" t="s">
        <v>78</v>
      </c>
      <c r="H288">
        <v>62</v>
      </c>
      <c r="I288">
        <v>2.7000490918016599E-2</v>
      </c>
      <c r="J288">
        <v>2700</v>
      </c>
      <c r="L288">
        <v>3470</v>
      </c>
      <c r="M288">
        <v>4</v>
      </c>
      <c r="N288">
        <v>5</v>
      </c>
      <c r="O288">
        <v>3</v>
      </c>
      <c r="P288">
        <v>4</v>
      </c>
      <c r="Q288" t="str">
        <f>IF(Flats_Data_limpia[[#This Row],[BHK]]&gt;=3,"plurifamiliar","unifamiliar")</f>
        <v>plurifamiliar</v>
      </c>
      <c r="R288">
        <v>20</v>
      </c>
      <c r="S288">
        <v>4</v>
      </c>
      <c r="T288">
        <v>1</v>
      </c>
      <c r="U288">
        <v>1</v>
      </c>
      <c r="V288">
        <v>0</v>
      </c>
      <c r="W288">
        <v>0</v>
      </c>
      <c r="X288">
        <v>1</v>
      </c>
      <c r="Y288">
        <v>1</v>
      </c>
      <c r="Z288">
        <v>1</v>
      </c>
      <c r="AA288">
        <v>0</v>
      </c>
      <c r="AB288">
        <v>1</v>
      </c>
      <c r="AC288">
        <v>1</v>
      </c>
      <c r="AD288">
        <v>1</v>
      </c>
      <c r="AE288">
        <v>1</v>
      </c>
      <c r="AF288">
        <v>1</v>
      </c>
      <c r="AG288">
        <v>1</v>
      </c>
      <c r="AH288">
        <v>1</v>
      </c>
      <c r="AI288">
        <v>1</v>
      </c>
      <c r="AJ288">
        <v>1</v>
      </c>
      <c r="AK288">
        <v>1</v>
      </c>
      <c r="AL288">
        <v>1</v>
      </c>
      <c r="AM288">
        <v>1</v>
      </c>
      <c r="AN288">
        <v>1</v>
      </c>
      <c r="AO288">
        <v>1</v>
      </c>
      <c r="AP288">
        <v>1</v>
      </c>
      <c r="AQ288">
        <v>0</v>
      </c>
      <c r="AR288">
        <v>0</v>
      </c>
      <c r="AS288">
        <v>0</v>
      </c>
      <c r="AT288">
        <v>1</v>
      </c>
      <c r="AU288">
        <v>0</v>
      </c>
      <c r="AV288">
        <v>0</v>
      </c>
      <c r="AW288">
        <v>1</v>
      </c>
      <c r="AX288">
        <v>0</v>
      </c>
      <c r="AY288">
        <v>0</v>
      </c>
      <c r="AZ288">
        <v>4</v>
      </c>
      <c r="BA288">
        <v>0</v>
      </c>
      <c r="BB288">
        <v>0</v>
      </c>
      <c r="BC288">
        <v>0</v>
      </c>
      <c r="BD288">
        <v>1</v>
      </c>
      <c r="BE288">
        <v>0</v>
      </c>
      <c r="BF288">
        <v>1</v>
      </c>
      <c r="BG288">
        <v>0</v>
      </c>
      <c r="BH288">
        <v>0</v>
      </c>
      <c r="BI288">
        <v>0</v>
      </c>
      <c r="BJ288">
        <v>0</v>
      </c>
      <c r="BK288">
        <v>0</v>
      </c>
      <c r="BL288">
        <v>2</v>
      </c>
      <c r="BM288">
        <v>0</v>
      </c>
      <c r="BN288">
        <v>0</v>
      </c>
      <c r="BO288">
        <v>0</v>
      </c>
      <c r="BP288">
        <v>0</v>
      </c>
      <c r="BQ288">
        <v>2</v>
      </c>
      <c r="BR288" t="s">
        <v>94</v>
      </c>
      <c r="BS288">
        <v>330</v>
      </c>
      <c r="BT288">
        <v>12222</v>
      </c>
      <c r="BU288">
        <f>SUM(Flats_Data_limpia[[#This Row],[AC]:[Bed]])</f>
        <v>8</v>
      </c>
      <c r="BV288">
        <f>SUM(Flats_Data_limpia[[#This Row],[Servant_Room]:[gym]])</f>
        <v>17</v>
      </c>
      <c r="BW288">
        <f>SUM(Flats_Data_limpia[[#This Row],[Hospital]:[Hotel]])</f>
        <v>4</v>
      </c>
    </row>
    <row r="289" spans="1:75" x14ac:dyDescent="0.35">
      <c r="A289" t="s">
        <v>218</v>
      </c>
      <c r="B289" t="s">
        <v>216</v>
      </c>
      <c r="C289" t="str">
        <f t="shared" si="8"/>
        <v>Ciudad de Gurgaon</v>
      </c>
      <c r="D289" s="1">
        <f t="shared" si="9"/>
        <v>220000.00000000003</v>
      </c>
      <c r="E289" s="1">
        <v>8270</v>
      </c>
      <c r="F289" t="s">
        <v>82</v>
      </c>
      <c r="G289" t="s">
        <v>78</v>
      </c>
      <c r="H289">
        <v>53</v>
      </c>
      <c r="I289">
        <v>2.6602176541716999E-2</v>
      </c>
      <c r="J289">
        <v>2300</v>
      </c>
      <c r="L289">
        <v>2660</v>
      </c>
      <c r="M289">
        <v>3</v>
      </c>
      <c r="N289">
        <v>4</v>
      </c>
      <c r="O289">
        <v>3</v>
      </c>
      <c r="P289">
        <v>3</v>
      </c>
      <c r="Q289" t="str">
        <f>IF(Flats_Data_limpia[[#This Row],[BHK]]&gt;=3,"plurifamiliar","unifamiliar")</f>
        <v>plurifamiliar</v>
      </c>
      <c r="R289">
        <v>19</v>
      </c>
      <c r="S289">
        <v>8</v>
      </c>
      <c r="T289">
        <v>1</v>
      </c>
      <c r="U289">
        <v>0</v>
      </c>
      <c r="V289">
        <v>0</v>
      </c>
      <c r="W289">
        <v>0</v>
      </c>
      <c r="X289">
        <v>1</v>
      </c>
      <c r="Y289">
        <v>1</v>
      </c>
      <c r="Z289">
        <v>1</v>
      </c>
      <c r="AA289">
        <v>1</v>
      </c>
      <c r="AB289">
        <v>0</v>
      </c>
      <c r="AC289">
        <v>1</v>
      </c>
      <c r="AD289">
        <v>1</v>
      </c>
      <c r="AE289">
        <v>1</v>
      </c>
      <c r="AF289">
        <v>1</v>
      </c>
      <c r="AG289">
        <v>1</v>
      </c>
      <c r="AH289">
        <v>1</v>
      </c>
      <c r="AI289">
        <v>1</v>
      </c>
      <c r="AJ289">
        <v>1</v>
      </c>
      <c r="AK289">
        <v>1</v>
      </c>
      <c r="AL289">
        <v>1</v>
      </c>
      <c r="AM289">
        <v>1</v>
      </c>
      <c r="AN289">
        <v>1</v>
      </c>
      <c r="AO289">
        <v>1</v>
      </c>
      <c r="AP289">
        <v>1</v>
      </c>
      <c r="AQ289">
        <v>0</v>
      </c>
      <c r="AR289">
        <v>0</v>
      </c>
      <c r="AS289">
        <v>0</v>
      </c>
      <c r="AT289">
        <v>1</v>
      </c>
      <c r="AU289">
        <v>0</v>
      </c>
      <c r="AV289">
        <v>0</v>
      </c>
      <c r="AW289">
        <v>1</v>
      </c>
      <c r="AX289">
        <v>0</v>
      </c>
      <c r="AY289">
        <v>4</v>
      </c>
      <c r="AZ289">
        <v>4</v>
      </c>
      <c r="BA289">
        <v>0</v>
      </c>
      <c r="BB289">
        <v>0</v>
      </c>
      <c r="BC289">
        <v>0</v>
      </c>
      <c r="BD289">
        <v>0</v>
      </c>
      <c r="BE289">
        <v>0</v>
      </c>
      <c r="BF289">
        <v>1</v>
      </c>
      <c r="BG289">
        <v>0</v>
      </c>
      <c r="BH289">
        <v>0</v>
      </c>
      <c r="BI289">
        <v>0</v>
      </c>
      <c r="BJ289">
        <v>0</v>
      </c>
      <c r="BK289">
        <v>1</v>
      </c>
      <c r="BL289">
        <v>4</v>
      </c>
      <c r="BM289">
        <v>0</v>
      </c>
      <c r="BN289">
        <v>0</v>
      </c>
      <c r="BO289">
        <v>0</v>
      </c>
      <c r="BP289">
        <v>0</v>
      </c>
      <c r="BQ289">
        <v>2</v>
      </c>
      <c r="BR289" t="s">
        <v>94</v>
      </c>
      <c r="BS289">
        <v>220.00000000000003</v>
      </c>
      <c r="BT289">
        <v>8270</v>
      </c>
      <c r="BU289">
        <f>SUM(Flats_Data_limpia[[#This Row],[AC]:[Bed]])</f>
        <v>14</v>
      </c>
      <c r="BV289">
        <f>SUM(Flats_Data_limpia[[#This Row],[Servant_Room]:[gym]])</f>
        <v>16</v>
      </c>
      <c r="BW289">
        <f>SUM(Flats_Data_limpia[[#This Row],[Hospital]:[Hotel]])</f>
        <v>4</v>
      </c>
    </row>
    <row r="290" spans="1:75" x14ac:dyDescent="0.35">
      <c r="A290" t="s">
        <v>218</v>
      </c>
      <c r="B290" t="s">
        <v>216</v>
      </c>
      <c r="C290" t="str">
        <f t="shared" si="8"/>
        <v>Ciudad de Gurgaon</v>
      </c>
      <c r="D290" s="1">
        <f t="shared" si="9"/>
        <v>225000</v>
      </c>
      <c r="E290" s="1">
        <v>8458</v>
      </c>
      <c r="F290" t="s">
        <v>101</v>
      </c>
      <c r="G290" t="s">
        <v>78</v>
      </c>
      <c r="H290">
        <v>41</v>
      </c>
      <c r="I290">
        <v>2.6602033577677899E-2</v>
      </c>
      <c r="J290">
        <v>2100</v>
      </c>
      <c r="K290">
        <v>2300</v>
      </c>
      <c r="L290">
        <v>2660</v>
      </c>
      <c r="M290">
        <v>3</v>
      </c>
      <c r="N290">
        <v>4</v>
      </c>
      <c r="O290">
        <v>3</v>
      </c>
      <c r="P290">
        <v>3</v>
      </c>
      <c r="Q290" t="str">
        <f>IF(Flats_Data_limpia[[#This Row],[BHK]]&gt;=3,"plurifamiliar","unifamiliar")</f>
        <v>plurifamiliar</v>
      </c>
      <c r="R290">
        <v>20</v>
      </c>
      <c r="S290">
        <v>8</v>
      </c>
      <c r="T290">
        <v>1</v>
      </c>
      <c r="U290">
        <v>1</v>
      </c>
      <c r="V290">
        <v>0</v>
      </c>
      <c r="W290">
        <v>1</v>
      </c>
      <c r="X290">
        <v>1</v>
      </c>
      <c r="Y290">
        <v>0</v>
      </c>
      <c r="Z290">
        <v>1</v>
      </c>
      <c r="AA290">
        <v>1</v>
      </c>
      <c r="AB290">
        <v>0</v>
      </c>
      <c r="AC290">
        <v>1</v>
      </c>
      <c r="AD290">
        <v>1</v>
      </c>
      <c r="AE290">
        <v>1</v>
      </c>
      <c r="AF290">
        <v>1</v>
      </c>
      <c r="AG290">
        <v>0</v>
      </c>
      <c r="AH290">
        <v>1</v>
      </c>
      <c r="AI290">
        <v>1</v>
      </c>
      <c r="AJ290">
        <v>0</v>
      </c>
      <c r="AK290">
        <v>1</v>
      </c>
      <c r="AL290">
        <v>1</v>
      </c>
      <c r="AM290">
        <v>1</v>
      </c>
      <c r="AN290">
        <v>1</v>
      </c>
      <c r="AO290">
        <v>1</v>
      </c>
      <c r="AP290">
        <v>1</v>
      </c>
      <c r="AQ290">
        <v>0</v>
      </c>
      <c r="AR290">
        <v>0</v>
      </c>
      <c r="AS290">
        <v>0</v>
      </c>
      <c r="AT290">
        <v>1</v>
      </c>
      <c r="AU290">
        <v>0</v>
      </c>
      <c r="AV290">
        <v>0</v>
      </c>
      <c r="AW290">
        <v>1</v>
      </c>
      <c r="AX290">
        <v>0</v>
      </c>
      <c r="AY290">
        <v>6</v>
      </c>
      <c r="AZ290">
        <v>5</v>
      </c>
      <c r="BA290">
        <v>0</v>
      </c>
      <c r="BB290">
        <v>0</v>
      </c>
      <c r="BC290">
        <v>0</v>
      </c>
      <c r="BD290">
        <v>1</v>
      </c>
      <c r="BE290">
        <v>0</v>
      </c>
      <c r="BF290">
        <v>1</v>
      </c>
      <c r="BG290">
        <v>0</v>
      </c>
      <c r="BH290">
        <v>0</v>
      </c>
      <c r="BI290">
        <v>0</v>
      </c>
      <c r="BJ290">
        <v>0</v>
      </c>
      <c r="BK290">
        <v>0</v>
      </c>
      <c r="BL290">
        <v>4</v>
      </c>
      <c r="BM290">
        <v>0</v>
      </c>
      <c r="BN290">
        <v>0</v>
      </c>
      <c r="BO290">
        <v>0</v>
      </c>
      <c r="BP290">
        <v>0</v>
      </c>
      <c r="BQ290">
        <v>2</v>
      </c>
      <c r="BR290" t="s">
        <v>94</v>
      </c>
      <c r="BS290">
        <v>225</v>
      </c>
      <c r="BT290">
        <v>8458</v>
      </c>
      <c r="BU290">
        <f>SUM(Flats_Data_limpia[[#This Row],[AC]:[Bed]])</f>
        <v>17</v>
      </c>
      <c r="BV290">
        <f>SUM(Flats_Data_limpia[[#This Row],[Servant_Room]:[gym]])</f>
        <v>15</v>
      </c>
      <c r="BW290">
        <f>SUM(Flats_Data_limpia[[#This Row],[Hospital]:[Hotel]])</f>
        <v>4</v>
      </c>
    </row>
    <row r="291" spans="1:75" x14ac:dyDescent="0.35">
      <c r="A291" t="s">
        <v>218</v>
      </c>
      <c r="B291" t="s">
        <v>216</v>
      </c>
      <c r="C291" t="str">
        <f t="shared" si="8"/>
        <v>Ciudad de Gurgaon</v>
      </c>
      <c r="D291" s="1">
        <f t="shared" si="9"/>
        <v>400000</v>
      </c>
      <c r="E291" s="1">
        <v>9523</v>
      </c>
      <c r="F291" t="s">
        <v>101</v>
      </c>
      <c r="G291" t="s">
        <v>78</v>
      </c>
      <c r="H291">
        <v>53</v>
      </c>
      <c r="I291">
        <v>4.2003570303475797E-2</v>
      </c>
      <c r="L291">
        <v>4200</v>
      </c>
      <c r="M291">
        <v>4</v>
      </c>
      <c r="N291">
        <v>5</v>
      </c>
      <c r="O291">
        <v>3</v>
      </c>
      <c r="P291">
        <v>4</v>
      </c>
      <c r="Q291" t="str">
        <f>IF(Flats_Data_limpia[[#This Row],[BHK]]&gt;=3,"plurifamiliar","unifamiliar")</f>
        <v>plurifamiliar</v>
      </c>
      <c r="R291">
        <v>29</v>
      </c>
      <c r="S291">
        <v>15</v>
      </c>
      <c r="T291">
        <v>1</v>
      </c>
      <c r="U291">
        <v>0</v>
      </c>
      <c r="V291">
        <v>0</v>
      </c>
      <c r="W291">
        <v>0</v>
      </c>
      <c r="X291">
        <v>1</v>
      </c>
      <c r="Y291">
        <v>1</v>
      </c>
      <c r="Z291">
        <v>1</v>
      </c>
      <c r="AA291">
        <v>0</v>
      </c>
      <c r="AB291">
        <v>0</v>
      </c>
      <c r="AC291">
        <v>1</v>
      </c>
      <c r="AD291">
        <v>1</v>
      </c>
      <c r="AE291">
        <v>1</v>
      </c>
      <c r="AF291">
        <v>1</v>
      </c>
      <c r="AG291">
        <v>1</v>
      </c>
      <c r="AH291">
        <v>1</v>
      </c>
      <c r="AI291">
        <v>1</v>
      </c>
      <c r="AJ291">
        <v>1</v>
      </c>
      <c r="AK291">
        <v>1</v>
      </c>
      <c r="AL291">
        <v>1</v>
      </c>
      <c r="AM291">
        <v>1</v>
      </c>
      <c r="AN291">
        <v>1</v>
      </c>
      <c r="AO291">
        <v>1</v>
      </c>
      <c r="AP291">
        <v>1</v>
      </c>
      <c r="AQ291">
        <v>0</v>
      </c>
      <c r="AR291">
        <v>0</v>
      </c>
      <c r="AS291">
        <v>0</v>
      </c>
      <c r="AT291">
        <v>1</v>
      </c>
      <c r="AU291">
        <v>0</v>
      </c>
      <c r="AV291">
        <v>0</v>
      </c>
      <c r="AW291">
        <v>1</v>
      </c>
      <c r="AX291">
        <v>0</v>
      </c>
      <c r="AY291">
        <v>4</v>
      </c>
      <c r="AZ291">
        <v>7</v>
      </c>
      <c r="BA291">
        <v>0</v>
      </c>
      <c r="BB291">
        <v>0</v>
      </c>
      <c r="BC291">
        <v>0</v>
      </c>
      <c r="BD291">
        <v>0</v>
      </c>
      <c r="BE291">
        <v>0</v>
      </c>
      <c r="BF291">
        <v>1</v>
      </c>
      <c r="BG291">
        <v>0</v>
      </c>
      <c r="BH291">
        <v>0</v>
      </c>
      <c r="BI291">
        <v>0</v>
      </c>
      <c r="BJ291">
        <v>0</v>
      </c>
      <c r="BK291">
        <v>0</v>
      </c>
      <c r="BL291">
        <v>4</v>
      </c>
      <c r="BM291">
        <v>0</v>
      </c>
      <c r="BN291">
        <v>0</v>
      </c>
      <c r="BO291">
        <v>0</v>
      </c>
      <c r="BP291">
        <v>0</v>
      </c>
      <c r="BQ291">
        <v>2</v>
      </c>
      <c r="BR291" t="s">
        <v>94</v>
      </c>
      <c r="BS291">
        <v>400</v>
      </c>
      <c r="BT291">
        <v>9523</v>
      </c>
      <c r="BU291">
        <f>SUM(Flats_Data_limpia[[#This Row],[AC]:[Bed]])</f>
        <v>16</v>
      </c>
      <c r="BV291">
        <f>SUM(Flats_Data_limpia[[#This Row],[Servant_Room]:[gym]])</f>
        <v>15</v>
      </c>
      <c r="BW291">
        <f>SUM(Flats_Data_limpia[[#This Row],[Hospital]:[Hotel]])</f>
        <v>4</v>
      </c>
    </row>
    <row r="292" spans="1:75" x14ac:dyDescent="0.35">
      <c r="A292" t="s">
        <v>218</v>
      </c>
      <c r="B292" t="s">
        <v>216</v>
      </c>
      <c r="C292" t="str">
        <f t="shared" si="8"/>
        <v>Ciudad de Gurgaon</v>
      </c>
      <c r="D292" s="1">
        <f t="shared" si="9"/>
        <v>222000.00000000003</v>
      </c>
      <c r="E292" s="1">
        <v>8345</v>
      </c>
      <c r="F292" t="s">
        <v>106</v>
      </c>
      <c r="G292" t="s">
        <v>78</v>
      </c>
      <c r="H292">
        <v>62</v>
      </c>
      <c r="I292">
        <v>2.6602756141401999E-2</v>
      </c>
      <c r="L292">
        <v>2660</v>
      </c>
      <c r="M292">
        <v>3</v>
      </c>
      <c r="N292">
        <v>4</v>
      </c>
      <c r="O292">
        <v>3</v>
      </c>
      <c r="P292">
        <v>3</v>
      </c>
      <c r="Q292" t="str">
        <f>IF(Flats_Data_limpia[[#This Row],[BHK]]&gt;=3,"plurifamiliar","unifamiliar")</f>
        <v>plurifamiliar</v>
      </c>
      <c r="R292">
        <v>19</v>
      </c>
      <c r="S292">
        <v>15</v>
      </c>
      <c r="T292">
        <v>1</v>
      </c>
      <c r="U292">
        <v>0</v>
      </c>
      <c r="V292">
        <v>0</v>
      </c>
      <c r="W292">
        <v>0</v>
      </c>
      <c r="X292">
        <v>1</v>
      </c>
      <c r="Y292">
        <v>1</v>
      </c>
      <c r="Z292">
        <v>1</v>
      </c>
      <c r="AA292">
        <v>1</v>
      </c>
      <c r="AB292">
        <v>1</v>
      </c>
      <c r="AC292">
        <v>1</v>
      </c>
      <c r="AD292">
        <v>1</v>
      </c>
      <c r="AE292">
        <v>1</v>
      </c>
      <c r="AF292">
        <v>1</v>
      </c>
      <c r="AG292">
        <v>1</v>
      </c>
      <c r="AH292">
        <v>1</v>
      </c>
      <c r="AI292">
        <v>1</v>
      </c>
      <c r="AJ292">
        <v>1</v>
      </c>
      <c r="AK292">
        <v>1</v>
      </c>
      <c r="AL292">
        <v>1</v>
      </c>
      <c r="AM292">
        <v>1</v>
      </c>
      <c r="AN292">
        <v>1</v>
      </c>
      <c r="AO292">
        <v>1</v>
      </c>
      <c r="AP292">
        <v>1</v>
      </c>
      <c r="AQ292">
        <v>0</v>
      </c>
      <c r="AR292">
        <v>0</v>
      </c>
      <c r="AS292">
        <v>0</v>
      </c>
      <c r="AT292">
        <v>1</v>
      </c>
      <c r="AU292">
        <v>0</v>
      </c>
      <c r="AV292">
        <v>0</v>
      </c>
      <c r="AW292">
        <v>1</v>
      </c>
      <c r="AX292">
        <v>0</v>
      </c>
      <c r="AY292">
        <v>4</v>
      </c>
      <c r="AZ292">
        <v>3</v>
      </c>
      <c r="BA292">
        <v>0</v>
      </c>
      <c r="BB292">
        <v>0</v>
      </c>
      <c r="BC292">
        <v>0</v>
      </c>
      <c r="BD292">
        <v>1</v>
      </c>
      <c r="BE292">
        <v>0</v>
      </c>
      <c r="BF292">
        <v>1</v>
      </c>
      <c r="BG292">
        <v>0</v>
      </c>
      <c r="BH292">
        <v>0</v>
      </c>
      <c r="BI292">
        <v>0</v>
      </c>
      <c r="BJ292">
        <v>0</v>
      </c>
      <c r="BK292">
        <v>1</v>
      </c>
      <c r="BL292">
        <v>3</v>
      </c>
      <c r="BM292">
        <v>0</v>
      </c>
      <c r="BN292">
        <v>0</v>
      </c>
      <c r="BO292">
        <v>0</v>
      </c>
      <c r="BP292">
        <v>0</v>
      </c>
      <c r="BQ292">
        <v>2</v>
      </c>
      <c r="BR292" t="s">
        <v>94</v>
      </c>
      <c r="BS292">
        <v>222.00000000000003</v>
      </c>
      <c r="BT292">
        <v>8345</v>
      </c>
      <c r="BU292">
        <f>SUM(Flats_Data_limpia[[#This Row],[AC]:[Bed]])</f>
        <v>13</v>
      </c>
      <c r="BV292">
        <f>SUM(Flats_Data_limpia[[#This Row],[Servant_Room]:[gym]])</f>
        <v>17</v>
      </c>
      <c r="BW292">
        <f>SUM(Flats_Data_limpia[[#This Row],[Hospital]:[Hotel]])</f>
        <v>4</v>
      </c>
    </row>
    <row r="293" spans="1:75" x14ac:dyDescent="0.35">
      <c r="A293" t="s">
        <v>218</v>
      </c>
      <c r="B293" t="s">
        <v>216</v>
      </c>
      <c r="C293" t="str">
        <f t="shared" si="8"/>
        <v>Ciudad de Gurgaon</v>
      </c>
      <c r="D293" s="1">
        <f t="shared" si="9"/>
        <v>300000</v>
      </c>
      <c r="E293" s="1">
        <v>9419</v>
      </c>
      <c r="F293" t="s">
        <v>107</v>
      </c>
      <c r="G293" t="s">
        <v>78</v>
      </c>
      <c r="H293">
        <v>53</v>
      </c>
      <c r="I293">
        <v>3.1850514916657802E-2</v>
      </c>
      <c r="L293">
        <v>3185</v>
      </c>
      <c r="M293">
        <v>4</v>
      </c>
      <c r="N293">
        <v>5</v>
      </c>
      <c r="O293">
        <v>2</v>
      </c>
      <c r="P293">
        <v>4</v>
      </c>
      <c r="Q293" t="str">
        <f>IF(Flats_Data_limpia[[#This Row],[BHK]]&gt;=3,"plurifamiliar","unifamiliar")</f>
        <v>plurifamiliar</v>
      </c>
      <c r="R293">
        <v>19</v>
      </c>
      <c r="S293">
        <v>6</v>
      </c>
      <c r="T293">
        <v>1</v>
      </c>
      <c r="U293">
        <v>0</v>
      </c>
      <c r="V293">
        <v>0</v>
      </c>
      <c r="W293">
        <v>0</v>
      </c>
      <c r="X293">
        <v>1</v>
      </c>
      <c r="Y293">
        <v>1</v>
      </c>
      <c r="Z293">
        <v>1</v>
      </c>
      <c r="AA293">
        <v>0</v>
      </c>
      <c r="AB293">
        <v>0</v>
      </c>
      <c r="AC293">
        <v>1</v>
      </c>
      <c r="AD293">
        <v>1</v>
      </c>
      <c r="AE293">
        <v>1</v>
      </c>
      <c r="AF293">
        <v>1</v>
      </c>
      <c r="AG293">
        <v>1</v>
      </c>
      <c r="AH293">
        <v>1</v>
      </c>
      <c r="AI293">
        <v>1</v>
      </c>
      <c r="AJ293">
        <v>1</v>
      </c>
      <c r="AK293">
        <v>1</v>
      </c>
      <c r="AL293">
        <v>1</v>
      </c>
      <c r="AM293">
        <v>1</v>
      </c>
      <c r="AN293">
        <v>1</v>
      </c>
      <c r="AO293">
        <v>1</v>
      </c>
      <c r="AP293">
        <v>1</v>
      </c>
      <c r="AQ293">
        <v>0</v>
      </c>
      <c r="AR293">
        <v>0</v>
      </c>
      <c r="AS293">
        <v>0</v>
      </c>
      <c r="AT293">
        <v>1</v>
      </c>
      <c r="AU293">
        <v>0</v>
      </c>
      <c r="AV293">
        <v>0</v>
      </c>
      <c r="AW293">
        <v>1</v>
      </c>
      <c r="AX293">
        <v>0</v>
      </c>
      <c r="AY293">
        <v>0</v>
      </c>
      <c r="AZ293">
        <v>4</v>
      </c>
      <c r="BA293">
        <v>0</v>
      </c>
      <c r="BB293">
        <v>0</v>
      </c>
      <c r="BC293">
        <v>0</v>
      </c>
      <c r="BD293">
        <v>1</v>
      </c>
      <c r="BE293">
        <v>0</v>
      </c>
      <c r="BF293">
        <v>1</v>
      </c>
      <c r="BG293">
        <v>0</v>
      </c>
      <c r="BH293">
        <v>0</v>
      </c>
      <c r="BI293">
        <v>0</v>
      </c>
      <c r="BJ293">
        <v>0</v>
      </c>
      <c r="BK293">
        <v>0</v>
      </c>
      <c r="BL293">
        <v>4</v>
      </c>
      <c r="BM293">
        <v>0</v>
      </c>
      <c r="BN293">
        <v>0</v>
      </c>
      <c r="BO293">
        <v>0</v>
      </c>
      <c r="BP293">
        <v>0</v>
      </c>
      <c r="BQ293">
        <v>2</v>
      </c>
      <c r="BR293" t="s">
        <v>94</v>
      </c>
      <c r="BS293">
        <v>300</v>
      </c>
      <c r="BT293">
        <v>9419</v>
      </c>
      <c r="BU293">
        <f>SUM(Flats_Data_limpia[[#This Row],[AC]:[Bed]])</f>
        <v>10</v>
      </c>
      <c r="BV293">
        <f>SUM(Flats_Data_limpia[[#This Row],[Servant_Room]:[gym]])</f>
        <v>15</v>
      </c>
      <c r="BW293">
        <f>SUM(Flats_Data_limpia[[#This Row],[Hospital]:[Hotel]])</f>
        <v>4</v>
      </c>
    </row>
    <row r="294" spans="1:75" x14ac:dyDescent="0.35">
      <c r="A294" t="s">
        <v>218</v>
      </c>
      <c r="B294" t="s">
        <v>216</v>
      </c>
      <c r="C294" t="str">
        <f t="shared" si="8"/>
        <v>Ciudad de Gurgaon</v>
      </c>
      <c r="D294" s="1">
        <f t="shared" si="9"/>
        <v>240000</v>
      </c>
      <c r="E294" s="1">
        <v>9022</v>
      </c>
      <c r="F294" t="s">
        <v>102</v>
      </c>
      <c r="G294" t="s">
        <v>93</v>
      </c>
      <c r="H294">
        <v>62</v>
      </c>
      <c r="I294">
        <v>2.6601640434493399E-2</v>
      </c>
      <c r="L294">
        <v>2660</v>
      </c>
      <c r="M294">
        <v>3</v>
      </c>
      <c r="N294">
        <v>4</v>
      </c>
      <c r="O294">
        <v>3</v>
      </c>
      <c r="P294">
        <v>3</v>
      </c>
      <c r="Q294" t="str">
        <f>IF(Flats_Data_limpia[[#This Row],[BHK]]&gt;=3,"plurifamiliar","unifamiliar")</f>
        <v>plurifamiliar</v>
      </c>
      <c r="R294">
        <v>19</v>
      </c>
      <c r="S294">
        <v>8</v>
      </c>
      <c r="T294">
        <v>1</v>
      </c>
      <c r="U294">
        <v>1</v>
      </c>
      <c r="V294">
        <v>0</v>
      </c>
      <c r="W294">
        <v>0</v>
      </c>
      <c r="X294">
        <v>1</v>
      </c>
      <c r="Y294">
        <v>1</v>
      </c>
      <c r="Z294">
        <v>1</v>
      </c>
      <c r="AA294">
        <v>0</v>
      </c>
      <c r="AB294">
        <v>1</v>
      </c>
      <c r="AC294">
        <v>1</v>
      </c>
      <c r="AD294">
        <v>1</v>
      </c>
      <c r="AE294">
        <v>1</v>
      </c>
      <c r="AF294">
        <v>1</v>
      </c>
      <c r="AG294">
        <v>1</v>
      </c>
      <c r="AH294">
        <v>1</v>
      </c>
      <c r="AI294">
        <v>1</v>
      </c>
      <c r="AJ294">
        <v>1</v>
      </c>
      <c r="AK294">
        <v>1</v>
      </c>
      <c r="AL294">
        <v>1</v>
      </c>
      <c r="AM294">
        <v>1</v>
      </c>
      <c r="AN294">
        <v>1</v>
      </c>
      <c r="AO294">
        <v>1</v>
      </c>
      <c r="AP294">
        <v>1</v>
      </c>
      <c r="AQ294">
        <v>0</v>
      </c>
      <c r="AR294">
        <v>0</v>
      </c>
      <c r="AS294">
        <v>0</v>
      </c>
      <c r="AT294">
        <v>1</v>
      </c>
      <c r="AU294">
        <v>0</v>
      </c>
      <c r="AV294">
        <v>0</v>
      </c>
      <c r="AW294">
        <v>1</v>
      </c>
      <c r="AX294">
        <v>0</v>
      </c>
      <c r="AY294">
        <v>5</v>
      </c>
      <c r="AZ294">
        <v>4</v>
      </c>
      <c r="BA294">
        <v>0</v>
      </c>
      <c r="BB294">
        <v>0</v>
      </c>
      <c r="BC294">
        <v>1</v>
      </c>
      <c r="BD294">
        <v>0</v>
      </c>
      <c r="BE294">
        <v>0</v>
      </c>
      <c r="BF294">
        <v>1</v>
      </c>
      <c r="BG294">
        <v>0</v>
      </c>
      <c r="BH294">
        <v>0</v>
      </c>
      <c r="BI294">
        <v>0</v>
      </c>
      <c r="BJ294">
        <v>0</v>
      </c>
      <c r="BK294">
        <v>0</v>
      </c>
      <c r="BL294">
        <v>4</v>
      </c>
      <c r="BM294">
        <v>0</v>
      </c>
      <c r="BN294">
        <v>0</v>
      </c>
      <c r="BO294">
        <v>0</v>
      </c>
      <c r="BP294">
        <v>0</v>
      </c>
      <c r="BQ294">
        <v>2</v>
      </c>
      <c r="BR294" t="s">
        <v>94</v>
      </c>
      <c r="BS294">
        <v>240</v>
      </c>
      <c r="BT294">
        <v>9022</v>
      </c>
      <c r="BU294">
        <f>SUM(Flats_Data_limpia[[#This Row],[AC]:[Bed]])</f>
        <v>15</v>
      </c>
      <c r="BV294">
        <f>SUM(Flats_Data_limpia[[#This Row],[Servant_Room]:[gym]])</f>
        <v>17</v>
      </c>
      <c r="BW294">
        <f>SUM(Flats_Data_limpia[[#This Row],[Hospital]:[Hotel]])</f>
        <v>4</v>
      </c>
    </row>
    <row r="295" spans="1:75" x14ac:dyDescent="0.35">
      <c r="A295" t="s">
        <v>218</v>
      </c>
      <c r="B295" t="s">
        <v>216</v>
      </c>
      <c r="C295" t="str">
        <f t="shared" si="8"/>
        <v>Ciudad de Gurgaon</v>
      </c>
      <c r="D295" s="1">
        <f t="shared" si="9"/>
        <v>229000</v>
      </c>
      <c r="E295" s="1">
        <v>8609</v>
      </c>
      <c r="F295" t="s">
        <v>103</v>
      </c>
      <c r="G295" t="s">
        <v>78</v>
      </c>
      <c r="H295">
        <v>62</v>
      </c>
      <c r="I295">
        <v>2.66000696945057E-2</v>
      </c>
      <c r="J295">
        <v>2000</v>
      </c>
      <c r="L295">
        <v>2660</v>
      </c>
      <c r="M295">
        <v>3</v>
      </c>
      <c r="N295">
        <v>4</v>
      </c>
      <c r="O295">
        <v>3</v>
      </c>
      <c r="P295">
        <v>3</v>
      </c>
      <c r="Q295" t="str">
        <f>IF(Flats_Data_limpia[[#This Row],[BHK]]&gt;=3,"plurifamiliar","unifamiliar")</f>
        <v>plurifamiliar</v>
      </c>
      <c r="R295">
        <v>29</v>
      </c>
      <c r="S295">
        <v>10</v>
      </c>
      <c r="T295">
        <v>1</v>
      </c>
      <c r="U295">
        <v>1</v>
      </c>
      <c r="V295">
        <v>0</v>
      </c>
      <c r="W295">
        <v>0</v>
      </c>
      <c r="X295">
        <v>1</v>
      </c>
      <c r="Y295">
        <v>1</v>
      </c>
      <c r="Z295">
        <v>1</v>
      </c>
      <c r="AA295">
        <v>1</v>
      </c>
      <c r="AB295">
        <v>1</v>
      </c>
      <c r="AC295">
        <v>1</v>
      </c>
      <c r="AD295">
        <v>1</v>
      </c>
      <c r="AE295">
        <v>1</v>
      </c>
      <c r="AF295">
        <v>1</v>
      </c>
      <c r="AG295">
        <v>1</v>
      </c>
      <c r="AH295">
        <v>1</v>
      </c>
      <c r="AI295">
        <v>1</v>
      </c>
      <c r="AJ295">
        <v>1</v>
      </c>
      <c r="AK295">
        <v>1</v>
      </c>
      <c r="AL295">
        <v>1</v>
      </c>
      <c r="AM295">
        <v>1</v>
      </c>
      <c r="AN295">
        <v>1</v>
      </c>
      <c r="AO295">
        <v>1</v>
      </c>
      <c r="AP295">
        <v>1</v>
      </c>
      <c r="AQ295">
        <v>0</v>
      </c>
      <c r="AR295">
        <v>0</v>
      </c>
      <c r="AS295">
        <v>0</v>
      </c>
      <c r="AT295">
        <v>1</v>
      </c>
      <c r="AU295">
        <v>0</v>
      </c>
      <c r="AV295">
        <v>0</v>
      </c>
      <c r="AW295">
        <v>1</v>
      </c>
      <c r="AX295">
        <v>0</v>
      </c>
      <c r="AY295">
        <v>6</v>
      </c>
      <c r="AZ295">
        <v>4</v>
      </c>
      <c r="BA295">
        <v>1</v>
      </c>
      <c r="BB295">
        <v>1</v>
      </c>
      <c r="BC295">
        <v>0</v>
      </c>
      <c r="BD295">
        <v>1</v>
      </c>
      <c r="BE295">
        <v>0</v>
      </c>
      <c r="BF295">
        <v>1</v>
      </c>
      <c r="BG295">
        <v>0</v>
      </c>
      <c r="BH295">
        <v>0</v>
      </c>
      <c r="BI295">
        <v>0</v>
      </c>
      <c r="BJ295">
        <v>0</v>
      </c>
      <c r="BK295">
        <v>0</v>
      </c>
      <c r="BL295">
        <v>0</v>
      </c>
      <c r="BM295">
        <v>0</v>
      </c>
      <c r="BN295">
        <v>0</v>
      </c>
      <c r="BO295">
        <v>0</v>
      </c>
      <c r="BP295">
        <v>0</v>
      </c>
      <c r="BQ295">
        <v>1</v>
      </c>
      <c r="BR295" t="s">
        <v>116</v>
      </c>
      <c r="BS295">
        <v>229</v>
      </c>
      <c r="BT295">
        <v>8609</v>
      </c>
      <c r="BU295">
        <f>SUM(Flats_Data_limpia[[#This Row],[AC]:[Bed]])</f>
        <v>14</v>
      </c>
      <c r="BV295">
        <f>SUM(Flats_Data_limpia[[#This Row],[Servant_Room]:[gym]])</f>
        <v>18</v>
      </c>
      <c r="BW295">
        <f>SUM(Flats_Data_limpia[[#This Row],[Hospital]:[Hotel]])</f>
        <v>4</v>
      </c>
    </row>
    <row r="296" spans="1:75" x14ac:dyDescent="0.35">
      <c r="A296" t="s">
        <v>218</v>
      </c>
      <c r="B296" t="s">
        <v>216</v>
      </c>
      <c r="C296" t="str">
        <f t="shared" si="8"/>
        <v>Ciudad de Gurgaon</v>
      </c>
      <c r="D296" s="1">
        <f t="shared" si="9"/>
        <v>470000</v>
      </c>
      <c r="E296" s="1">
        <v>6786</v>
      </c>
      <c r="F296" t="s">
        <v>102</v>
      </c>
      <c r="G296" t="s">
        <v>78</v>
      </c>
      <c r="H296">
        <v>47</v>
      </c>
      <c r="I296">
        <v>6.9260241674034703E-2</v>
      </c>
      <c r="L296">
        <v>6926</v>
      </c>
      <c r="M296">
        <v>4</v>
      </c>
      <c r="N296">
        <v>4</v>
      </c>
      <c r="O296">
        <v>3</v>
      </c>
      <c r="P296">
        <v>4</v>
      </c>
      <c r="Q296" t="str">
        <f>IF(Flats_Data_limpia[[#This Row],[BHK]]&gt;=3,"plurifamiliar","unifamiliar")</f>
        <v>plurifamiliar</v>
      </c>
      <c r="R296">
        <v>21</v>
      </c>
      <c r="S296">
        <v>19</v>
      </c>
      <c r="T296">
        <v>1</v>
      </c>
      <c r="U296">
        <v>0</v>
      </c>
      <c r="V296">
        <v>0</v>
      </c>
      <c r="W296">
        <v>0</v>
      </c>
      <c r="X296">
        <v>1</v>
      </c>
      <c r="Y296">
        <v>1</v>
      </c>
      <c r="Z296">
        <v>1</v>
      </c>
      <c r="AA296">
        <v>1</v>
      </c>
      <c r="AB296">
        <v>0</v>
      </c>
      <c r="AC296">
        <v>1</v>
      </c>
      <c r="AD296">
        <v>1</v>
      </c>
      <c r="AE296">
        <v>1</v>
      </c>
      <c r="AF296">
        <v>1</v>
      </c>
      <c r="AG296">
        <v>0</v>
      </c>
      <c r="AH296">
        <v>1</v>
      </c>
      <c r="AI296">
        <v>1</v>
      </c>
      <c r="AJ296">
        <v>0</v>
      </c>
      <c r="AK296">
        <v>1</v>
      </c>
      <c r="AL296">
        <v>1</v>
      </c>
      <c r="AM296">
        <v>1</v>
      </c>
      <c r="AN296">
        <v>1</v>
      </c>
      <c r="AO296">
        <v>1</v>
      </c>
      <c r="AP296">
        <v>1</v>
      </c>
      <c r="AQ296">
        <v>0</v>
      </c>
      <c r="AR296">
        <v>0</v>
      </c>
      <c r="AS296">
        <v>0</v>
      </c>
      <c r="AT296">
        <v>1</v>
      </c>
      <c r="AU296">
        <v>0</v>
      </c>
      <c r="AV296">
        <v>0</v>
      </c>
      <c r="AW296">
        <v>1</v>
      </c>
      <c r="AX296">
        <v>0</v>
      </c>
      <c r="AY296">
        <v>4</v>
      </c>
      <c r="AZ296">
        <v>4</v>
      </c>
      <c r="BA296">
        <v>0</v>
      </c>
      <c r="BB296">
        <v>0</v>
      </c>
      <c r="BC296">
        <v>0</v>
      </c>
      <c r="BD296">
        <v>0</v>
      </c>
      <c r="BE296">
        <v>0</v>
      </c>
      <c r="BF296">
        <v>1</v>
      </c>
      <c r="BG296">
        <v>0</v>
      </c>
      <c r="BH296">
        <v>0</v>
      </c>
      <c r="BI296">
        <v>0</v>
      </c>
      <c r="BJ296">
        <v>0</v>
      </c>
      <c r="BK296">
        <v>0</v>
      </c>
      <c r="BL296">
        <v>4</v>
      </c>
      <c r="BM296">
        <v>0</v>
      </c>
      <c r="BN296">
        <v>0</v>
      </c>
      <c r="BO296">
        <v>0</v>
      </c>
      <c r="BP296">
        <v>0</v>
      </c>
      <c r="BQ296">
        <v>2</v>
      </c>
      <c r="BR296" t="s">
        <v>94</v>
      </c>
      <c r="BS296">
        <v>470</v>
      </c>
      <c r="BT296">
        <v>6786</v>
      </c>
      <c r="BU296">
        <f>SUM(Flats_Data_limpia[[#This Row],[AC]:[Bed]])</f>
        <v>13</v>
      </c>
      <c r="BV296">
        <f>SUM(Flats_Data_limpia[[#This Row],[Servant_Room]:[gym]])</f>
        <v>14</v>
      </c>
      <c r="BW296">
        <f>SUM(Flats_Data_limpia[[#This Row],[Hospital]:[Hotel]])</f>
        <v>4</v>
      </c>
    </row>
    <row r="297" spans="1:75" x14ac:dyDescent="0.35">
      <c r="A297" t="s">
        <v>218</v>
      </c>
      <c r="B297" t="s">
        <v>216</v>
      </c>
      <c r="C297" t="str">
        <f t="shared" si="8"/>
        <v>Ciudad de Gurgaon</v>
      </c>
      <c r="D297" s="1">
        <f t="shared" si="9"/>
        <v>291000</v>
      </c>
      <c r="E297" s="1">
        <v>9136</v>
      </c>
      <c r="F297" t="s">
        <v>103</v>
      </c>
      <c r="G297" t="s">
        <v>78</v>
      </c>
      <c r="H297">
        <v>47</v>
      </c>
      <c r="I297">
        <v>3.1852014010507801E-2</v>
      </c>
      <c r="J297">
        <v>2837</v>
      </c>
      <c r="L297">
        <v>3185</v>
      </c>
      <c r="M297">
        <v>4</v>
      </c>
      <c r="N297">
        <v>5</v>
      </c>
      <c r="O297">
        <v>2</v>
      </c>
      <c r="P297">
        <v>4</v>
      </c>
      <c r="Q297" t="str">
        <f>IF(Flats_Data_limpia[[#This Row],[BHK]]&gt;=3,"plurifamiliar","unifamiliar")</f>
        <v>plurifamiliar</v>
      </c>
      <c r="R297">
        <v>19</v>
      </c>
      <c r="S297">
        <v>6</v>
      </c>
      <c r="T297">
        <v>1</v>
      </c>
      <c r="U297">
        <v>0</v>
      </c>
      <c r="V297">
        <v>0</v>
      </c>
      <c r="W297">
        <v>0</v>
      </c>
      <c r="X297">
        <v>1</v>
      </c>
      <c r="Y297">
        <v>0</v>
      </c>
      <c r="Z297">
        <v>1</v>
      </c>
      <c r="AA297">
        <v>1</v>
      </c>
      <c r="AB297">
        <v>0</v>
      </c>
      <c r="AC297">
        <v>1</v>
      </c>
      <c r="AD297">
        <v>1</v>
      </c>
      <c r="AE297">
        <v>1</v>
      </c>
      <c r="AF297">
        <v>1</v>
      </c>
      <c r="AG297">
        <v>1</v>
      </c>
      <c r="AH297">
        <v>1</v>
      </c>
      <c r="AI297">
        <v>1</v>
      </c>
      <c r="AJ297">
        <v>1</v>
      </c>
      <c r="AK297">
        <v>1</v>
      </c>
      <c r="AL297">
        <v>1</v>
      </c>
      <c r="AM297">
        <v>1</v>
      </c>
      <c r="AN297">
        <v>1</v>
      </c>
      <c r="AO297">
        <v>1</v>
      </c>
      <c r="AP297">
        <v>1</v>
      </c>
      <c r="AQ297">
        <v>0</v>
      </c>
      <c r="AR297">
        <v>0</v>
      </c>
      <c r="AS297">
        <v>0</v>
      </c>
      <c r="AT297">
        <v>1</v>
      </c>
      <c r="AU297">
        <v>0</v>
      </c>
      <c r="AV297">
        <v>0</v>
      </c>
      <c r="AW297">
        <v>1</v>
      </c>
      <c r="AX297">
        <v>0</v>
      </c>
      <c r="AY297">
        <v>6</v>
      </c>
      <c r="AZ297">
        <v>7</v>
      </c>
      <c r="BA297">
        <v>0</v>
      </c>
      <c r="BB297">
        <v>0</v>
      </c>
      <c r="BC297">
        <v>0</v>
      </c>
      <c r="BD297">
        <v>0</v>
      </c>
      <c r="BE297">
        <v>0</v>
      </c>
      <c r="BF297">
        <v>1</v>
      </c>
      <c r="BG297">
        <v>0</v>
      </c>
      <c r="BH297">
        <v>0</v>
      </c>
      <c r="BI297">
        <v>0</v>
      </c>
      <c r="BJ297">
        <v>0</v>
      </c>
      <c r="BK297">
        <v>0</v>
      </c>
      <c r="BL297">
        <v>0</v>
      </c>
      <c r="BM297">
        <v>0</v>
      </c>
      <c r="BN297">
        <v>0</v>
      </c>
      <c r="BO297">
        <v>0</v>
      </c>
      <c r="BP297">
        <v>0</v>
      </c>
      <c r="BQ297">
        <v>2</v>
      </c>
      <c r="BR297" t="s">
        <v>94</v>
      </c>
      <c r="BS297">
        <v>291</v>
      </c>
      <c r="BT297">
        <v>9136</v>
      </c>
      <c r="BU297">
        <f>SUM(Flats_Data_limpia[[#This Row],[AC]:[Bed]])</f>
        <v>14</v>
      </c>
      <c r="BV297">
        <f>SUM(Flats_Data_limpia[[#This Row],[Servant_Room]:[gym]])</f>
        <v>15</v>
      </c>
      <c r="BW297">
        <f>SUM(Flats_Data_limpia[[#This Row],[Hospital]:[Hotel]])</f>
        <v>4</v>
      </c>
    </row>
    <row r="298" spans="1:75" x14ac:dyDescent="0.35">
      <c r="A298" t="s">
        <v>218</v>
      </c>
      <c r="B298" t="s">
        <v>216</v>
      </c>
      <c r="C298" t="str">
        <f t="shared" si="8"/>
        <v>Ciudad de Gurgaon</v>
      </c>
      <c r="D298" s="1">
        <f t="shared" si="9"/>
        <v>420000</v>
      </c>
      <c r="E298" s="1">
        <v>10000</v>
      </c>
      <c r="F298" t="s">
        <v>107</v>
      </c>
      <c r="G298" t="s">
        <v>78</v>
      </c>
      <c r="H298">
        <v>41</v>
      </c>
      <c r="I298">
        <v>4.2000000000000003E-2</v>
      </c>
      <c r="J298">
        <v>2900</v>
      </c>
      <c r="L298">
        <v>4200</v>
      </c>
      <c r="M298">
        <v>4</v>
      </c>
      <c r="N298">
        <v>4</v>
      </c>
      <c r="O298">
        <v>3</v>
      </c>
      <c r="P298">
        <v>4</v>
      </c>
      <c r="Q298" t="str">
        <f>IF(Flats_Data_limpia[[#This Row],[BHK]]&gt;=3,"plurifamiliar","unifamiliar")</f>
        <v>plurifamiliar</v>
      </c>
      <c r="R298">
        <v>29</v>
      </c>
      <c r="S298">
        <v>25</v>
      </c>
      <c r="T298">
        <v>1</v>
      </c>
      <c r="U298">
        <v>0</v>
      </c>
      <c r="V298">
        <v>0</v>
      </c>
      <c r="W298">
        <v>0</v>
      </c>
      <c r="X298">
        <v>1</v>
      </c>
      <c r="Y298">
        <v>0</v>
      </c>
      <c r="Z298">
        <v>1</v>
      </c>
      <c r="AA298">
        <v>1</v>
      </c>
      <c r="AB298">
        <v>0</v>
      </c>
      <c r="AC298">
        <v>1</v>
      </c>
      <c r="AD298">
        <v>1</v>
      </c>
      <c r="AE298">
        <v>1</v>
      </c>
      <c r="AF298">
        <v>1</v>
      </c>
      <c r="AG298">
        <v>0</v>
      </c>
      <c r="AH298">
        <v>1</v>
      </c>
      <c r="AI298">
        <v>1</v>
      </c>
      <c r="AJ298">
        <v>0</v>
      </c>
      <c r="AK298">
        <v>1</v>
      </c>
      <c r="AL298">
        <v>1</v>
      </c>
      <c r="AM298">
        <v>1</v>
      </c>
      <c r="AN298">
        <v>1</v>
      </c>
      <c r="AO298">
        <v>1</v>
      </c>
      <c r="AP298">
        <v>1</v>
      </c>
      <c r="AQ298">
        <v>0</v>
      </c>
      <c r="AR298">
        <v>0</v>
      </c>
      <c r="AS298">
        <v>0</v>
      </c>
      <c r="AT298">
        <v>1</v>
      </c>
      <c r="AU298">
        <v>0</v>
      </c>
      <c r="AV298">
        <v>0</v>
      </c>
      <c r="AW298">
        <v>1</v>
      </c>
      <c r="AX298">
        <v>0</v>
      </c>
      <c r="AY298">
        <v>7</v>
      </c>
      <c r="AZ298">
        <v>4</v>
      </c>
      <c r="BA298">
        <v>0</v>
      </c>
      <c r="BB298">
        <v>0</v>
      </c>
      <c r="BC298">
        <v>0</v>
      </c>
      <c r="BD298">
        <v>0</v>
      </c>
      <c r="BE298">
        <v>0</v>
      </c>
      <c r="BF298">
        <v>1</v>
      </c>
      <c r="BG298">
        <v>0</v>
      </c>
      <c r="BH298">
        <v>0</v>
      </c>
      <c r="BI298">
        <v>0</v>
      </c>
      <c r="BJ298">
        <v>0</v>
      </c>
      <c r="BK298">
        <v>0</v>
      </c>
      <c r="BL298">
        <v>0</v>
      </c>
      <c r="BM298">
        <v>0</v>
      </c>
      <c r="BN298">
        <v>0</v>
      </c>
      <c r="BO298">
        <v>0</v>
      </c>
      <c r="BP298">
        <v>0</v>
      </c>
      <c r="BQ298">
        <v>2</v>
      </c>
      <c r="BR298" t="s">
        <v>94</v>
      </c>
      <c r="BS298">
        <v>420</v>
      </c>
      <c r="BT298">
        <v>10000</v>
      </c>
      <c r="BU298">
        <f>SUM(Flats_Data_limpia[[#This Row],[AC]:[Bed]])</f>
        <v>12</v>
      </c>
      <c r="BV298">
        <f>SUM(Flats_Data_limpia[[#This Row],[Servant_Room]:[gym]])</f>
        <v>13</v>
      </c>
      <c r="BW298">
        <f>SUM(Flats_Data_limpia[[#This Row],[Hospital]:[Hotel]])</f>
        <v>4</v>
      </c>
    </row>
    <row r="299" spans="1:75" x14ac:dyDescent="0.35">
      <c r="A299" t="s">
        <v>218</v>
      </c>
      <c r="B299" t="s">
        <v>216</v>
      </c>
      <c r="C299" t="str">
        <f t="shared" si="8"/>
        <v>Ciudad de Gurgaon</v>
      </c>
      <c r="D299" s="1">
        <f t="shared" si="9"/>
        <v>450000</v>
      </c>
      <c r="E299" s="1">
        <v>10714</v>
      </c>
      <c r="F299" t="s">
        <v>86</v>
      </c>
      <c r="G299" t="s">
        <v>78</v>
      </c>
      <c r="H299">
        <v>28</v>
      </c>
      <c r="I299">
        <v>4.2001120029867403E-2</v>
      </c>
      <c r="L299">
        <v>4200</v>
      </c>
      <c r="M299">
        <v>4</v>
      </c>
      <c r="N299">
        <v>6</v>
      </c>
      <c r="O299">
        <v>3</v>
      </c>
      <c r="P299">
        <v>4</v>
      </c>
      <c r="Q299" t="str">
        <f>IF(Flats_Data_limpia[[#This Row],[BHK]]&gt;=3,"plurifamiliar","unifamiliar")</f>
        <v>plurifamiliar</v>
      </c>
      <c r="R299">
        <v>33</v>
      </c>
      <c r="S299">
        <v>17</v>
      </c>
      <c r="T299">
        <v>1</v>
      </c>
      <c r="U299">
        <v>0</v>
      </c>
      <c r="V299">
        <v>0</v>
      </c>
      <c r="W299">
        <v>0</v>
      </c>
      <c r="X299">
        <v>0</v>
      </c>
      <c r="Y299">
        <v>0</v>
      </c>
      <c r="Z299">
        <v>1</v>
      </c>
      <c r="AA299">
        <v>0</v>
      </c>
      <c r="AB299">
        <v>0</v>
      </c>
      <c r="AC299">
        <v>0</v>
      </c>
      <c r="AD299">
        <v>1</v>
      </c>
      <c r="AE299">
        <v>0</v>
      </c>
      <c r="AF299">
        <v>1</v>
      </c>
      <c r="AG299">
        <v>1</v>
      </c>
      <c r="AH299">
        <v>1</v>
      </c>
      <c r="AI299">
        <v>1</v>
      </c>
      <c r="AJ299">
        <v>0</v>
      </c>
      <c r="AK299">
        <v>1</v>
      </c>
      <c r="AL299">
        <v>0</v>
      </c>
      <c r="AM299">
        <v>0</v>
      </c>
      <c r="AN299">
        <v>0</v>
      </c>
      <c r="AO299">
        <v>1</v>
      </c>
      <c r="AP299">
        <v>1</v>
      </c>
      <c r="AQ299">
        <v>0</v>
      </c>
      <c r="AR299">
        <v>0</v>
      </c>
      <c r="AS299">
        <v>0</v>
      </c>
      <c r="AT299">
        <v>1</v>
      </c>
      <c r="AU299">
        <v>0</v>
      </c>
      <c r="AV299">
        <v>0</v>
      </c>
      <c r="AW299">
        <v>1</v>
      </c>
      <c r="AX299">
        <v>0</v>
      </c>
      <c r="AY299">
        <v>8</v>
      </c>
      <c r="AZ299">
        <v>4</v>
      </c>
      <c r="BA299">
        <v>0</v>
      </c>
      <c r="BB299">
        <v>0</v>
      </c>
      <c r="BC299">
        <v>0</v>
      </c>
      <c r="BD299">
        <v>0</v>
      </c>
      <c r="BE299">
        <v>0</v>
      </c>
      <c r="BF299">
        <v>1</v>
      </c>
      <c r="BG299">
        <v>0</v>
      </c>
      <c r="BH299">
        <v>0</v>
      </c>
      <c r="BI299">
        <v>0</v>
      </c>
      <c r="BJ299">
        <v>0</v>
      </c>
      <c r="BK299">
        <v>0</v>
      </c>
      <c r="BL299">
        <v>0</v>
      </c>
      <c r="BM299">
        <v>0</v>
      </c>
      <c r="BN299">
        <v>0</v>
      </c>
      <c r="BO299">
        <v>0</v>
      </c>
      <c r="BP299">
        <v>0</v>
      </c>
      <c r="BQ299">
        <v>2</v>
      </c>
      <c r="BR299" t="s">
        <v>94</v>
      </c>
      <c r="BS299">
        <v>450</v>
      </c>
      <c r="BT299">
        <v>10714</v>
      </c>
      <c r="BU299">
        <f>SUM(Flats_Data_limpia[[#This Row],[AC]:[Bed]])</f>
        <v>13</v>
      </c>
      <c r="BV299">
        <f>SUM(Flats_Data_limpia[[#This Row],[Servant_Room]:[gym]])</f>
        <v>8</v>
      </c>
      <c r="BW299">
        <f>SUM(Flats_Data_limpia[[#This Row],[Hospital]:[Hotel]])</f>
        <v>4</v>
      </c>
    </row>
    <row r="300" spans="1:75" x14ac:dyDescent="0.35">
      <c r="A300" t="s">
        <v>219</v>
      </c>
      <c r="B300" t="s">
        <v>157</v>
      </c>
      <c r="C300" t="str">
        <f t="shared" si="8"/>
        <v>Distrito de Gurgaon</v>
      </c>
      <c r="D300" s="1">
        <f t="shared" si="9"/>
        <v>140000</v>
      </c>
      <c r="E300" s="1">
        <v>7865</v>
      </c>
      <c r="F300" t="s">
        <v>102</v>
      </c>
      <c r="G300" t="s">
        <v>90</v>
      </c>
      <c r="H300">
        <v>45</v>
      </c>
      <c r="I300">
        <v>1.7800381436744998E-2</v>
      </c>
      <c r="L300">
        <v>1780</v>
      </c>
      <c r="M300">
        <v>3</v>
      </c>
      <c r="N300">
        <v>3</v>
      </c>
      <c r="O300">
        <v>3</v>
      </c>
      <c r="P300">
        <v>3</v>
      </c>
      <c r="Q300" t="str">
        <f>IF(Flats_Data_limpia[[#This Row],[BHK]]&gt;=3,"plurifamiliar","unifamiliar")</f>
        <v>plurifamiliar</v>
      </c>
      <c r="R300">
        <v>14</v>
      </c>
      <c r="S300">
        <v>6</v>
      </c>
      <c r="T300">
        <v>0</v>
      </c>
      <c r="U300">
        <v>0</v>
      </c>
      <c r="V300">
        <v>0</v>
      </c>
      <c r="W300">
        <v>0</v>
      </c>
      <c r="X300">
        <v>0</v>
      </c>
      <c r="Y300">
        <v>1</v>
      </c>
      <c r="Z300">
        <v>0</v>
      </c>
      <c r="AA300">
        <v>0</v>
      </c>
      <c r="AB300">
        <v>0</v>
      </c>
      <c r="AC300">
        <v>0</v>
      </c>
      <c r="AD300">
        <v>1</v>
      </c>
      <c r="AE300">
        <v>1</v>
      </c>
      <c r="AF300">
        <v>1</v>
      </c>
      <c r="AG300">
        <v>1</v>
      </c>
      <c r="AH300">
        <v>1</v>
      </c>
      <c r="AI300">
        <v>1</v>
      </c>
      <c r="AJ300">
        <v>0</v>
      </c>
      <c r="AK300">
        <v>1</v>
      </c>
      <c r="AL300">
        <v>1</v>
      </c>
      <c r="AM300">
        <v>1</v>
      </c>
      <c r="AN300">
        <v>1</v>
      </c>
      <c r="AO300">
        <v>1</v>
      </c>
      <c r="AP300">
        <v>1</v>
      </c>
      <c r="AQ300">
        <v>0</v>
      </c>
      <c r="AR300">
        <v>0</v>
      </c>
      <c r="AS300">
        <v>0</v>
      </c>
      <c r="AT300">
        <v>1</v>
      </c>
      <c r="AU300">
        <v>1</v>
      </c>
      <c r="AV300">
        <v>1</v>
      </c>
      <c r="AW300">
        <v>1</v>
      </c>
      <c r="AX300">
        <v>0</v>
      </c>
      <c r="AY300">
        <v>4</v>
      </c>
      <c r="AZ300">
        <v>3</v>
      </c>
      <c r="BA300">
        <v>1</v>
      </c>
      <c r="BB300">
        <v>1</v>
      </c>
      <c r="BC300">
        <v>1</v>
      </c>
      <c r="BD300">
        <v>1</v>
      </c>
      <c r="BE300">
        <v>1</v>
      </c>
      <c r="BF300">
        <v>1</v>
      </c>
      <c r="BG300">
        <v>1</v>
      </c>
      <c r="BH300">
        <v>0</v>
      </c>
      <c r="BI300">
        <v>0</v>
      </c>
      <c r="BJ300">
        <v>0</v>
      </c>
      <c r="BK300">
        <v>1</v>
      </c>
      <c r="BL300">
        <v>4</v>
      </c>
      <c r="BM300">
        <v>0</v>
      </c>
      <c r="BN300">
        <v>0</v>
      </c>
      <c r="BO300">
        <v>0</v>
      </c>
      <c r="BP300">
        <v>0</v>
      </c>
      <c r="BQ300">
        <v>1</v>
      </c>
      <c r="BR300" t="s">
        <v>116</v>
      </c>
      <c r="BS300">
        <v>140</v>
      </c>
      <c r="BT300">
        <v>7865</v>
      </c>
      <c r="BU300">
        <f>SUM(Flats_Data_limpia[[#This Row],[AC]:[Bed]])</f>
        <v>19</v>
      </c>
      <c r="BV300">
        <f>SUM(Flats_Data_limpia[[#This Row],[Servant_Room]:[gym]])</f>
        <v>10</v>
      </c>
      <c r="BW300">
        <f>SUM(Flats_Data_limpia[[#This Row],[Hospital]:[Hotel]])</f>
        <v>6</v>
      </c>
    </row>
    <row r="301" spans="1:75" x14ac:dyDescent="0.35">
      <c r="A301" t="s">
        <v>219</v>
      </c>
      <c r="B301" t="s">
        <v>157</v>
      </c>
      <c r="C301" t="str">
        <f t="shared" si="8"/>
        <v>Distrito de Gurgaon</v>
      </c>
      <c r="D301" s="1">
        <f t="shared" si="9"/>
        <v>118000</v>
      </c>
      <c r="E301" s="1">
        <v>7539</v>
      </c>
      <c r="F301" t="s">
        <v>82</v>
      </c>
      <c r="G301" t="s">
        <v>90</v>
      </c>
      <c r="H301">
        <v>39</v>
      </c>
      <c r="I301">
        <v>1.56519432285449E-2</v>
      </c>
      <c r="L301">
        <v>1565</v>
      </c>
      <c r="M301">
        <v>2</v>
      </c>
      <c r="N301">
        <v>2</v>
      </c>
      <c r="O301">
        <v>3</v>
      </c>
      <c r="P301">
        <v>2</v>
      </c>
      <c r="Q301" t="str">
        <f>IF(Flats_Data_limpia[[#This Row],[BHK]]&gt;=3,"plurifamiliar","unifamiliar")</f>
        <v>unifamiliar</v>
      </c>
      <c r="R301">
        <v>14</v>
      </c>
      <c r="S301">
        <v>5</v>
      </c>
      <c r="T301">
        <v>0</v>
      </c>
      <c r="U301">
        <v>1</v>
      </c>
      <c r="V301">
        <v>0</v>
      </c>
      <c r="W301">
        <v>0</v>
      </c>
      <c r="X301">
        <v>0</v>
      </c>
      <c r="Y301">
        <v>1</v>
      </c>
      <c r="Z301">
        <v>0</v>
      </c>
      <c r="AA301">
        <v>1</v>
      </c>
      <c r="AB301">
        <v>0</v>
      </c>
      <c r="AC301">
        <v>0</v>
      </c>
      <c r="AD301">
        <v>1</v>
      </c>
      <c r="AE301">
        <v>1</v>
      </c>
      <c r="AF301">
        <v>1</v>
      </c>
      <c r="AG301">
        <v>0</v>
      </c>
      <c r="AH301">
        <v>1</v>
      </c>
      <c r="AI301">
        <v>1</v>
      </c>
      <c r="AJ301">
        <v>0</v>
      </c>
      <c r="AK301">
        <v>1</v>
      </c>
      <c r="AL301">
        <v>1</v>
      </c>
      <c r="AM301">
        <v>1</v>
      </c>
      <c r="AN301">
        <v>1</v>
      </c>
      <c r="AO301">
        <v>1</v>
      </c>
      <c r="AP301">
        <v>1</v>
      </c>
      <c r="AQ301">
        <v>0</v>
      </c>
      <c r="AR301">
        <v>0</v>
      </c>
      <c r="AS301">
        <v>0</v>
      </c>
      <c r="AT301">
        <v>1</v>
      </c>
      <c r="AU301">
        <v>1</v>
      </c>
      <c r="AV301">
        <v>1</v>
      </c>
      <c r="AW301">
        <v>1</v>
      </c>
      <c r="AX301">
        <v>0</v>
      </c>
      <c r="AY301">
        <v>0</v>
      </c>
      <c r="AZ301">
        <v>2</v>
      </c>
      <c r="BA301">
        <v>0</v>
      </c>
      <c r="BB301">
        <v>0</v>
      </c>
      <c r="BC301">
        <v>0</v>
      </c>
      <c r="BD301">
        <v>0</v>
      </c>
      <c r="BE301">
        <v>0</v>
      </c>
      <c r="BF301">
        <v>1</v>
      </c>
      <c r="BG301">
        <v>0</v>
      </c>
      <c r="BH301">
        <v>0</v>
      </c>
      <c r="BI301">
        <v>0</v>
      </c>
      <c r="BJ301">
        <v>0</v>
      </c>
      <c r="BK301">
        <v>0</v>
      </c>
      <c r="BL301">
        <v>1</v>
      </c>
      <c r="BM301">
        <v>0</v>
      </c>
      <c r="BN301">
        <v>0</v>
      </c>
      <c r="BO301">
        <v>0</v>
      </c>
      <c r="BP301">
        <v>0</v>
      </c>
      <c r="BQ301">
        <v>2</v>
      </c>
      <c r="BR301" t="s">
        <v>94</v>
      </c>
      <c r="BS301">
        <v>118</v>
      </c>
      <c r="BT301">
        <v>7539</v>
      </c>
      <c r="BU301">
        <f>SUM(Flats_Data_limpia[[#This Row],[AC]:[Bed]])</f>
        <v>4</v>
      </c>
      <c r="BV301">
        <f>SUM(Flats_Data_limpia[[#This Row],[Servant_Room]:[gym]])</f>
        <v>11</v>
      </c>
      <c r="BW301">
        <f>SUM(Flats_Data_limpia[[#This Row],[Hospital]:[Hotel]])</f>
        <v>6</v>
      </c>
    </row>
    <row r="302" spans="1:75" x14ac:dyDescent="0.35">
      <c r="A302" t="s">
        <v>219</v>
      </c>
      <c r="B302" t="s">
        <v>157</v>
      </c>
      <c r="C302" t="str">
        <f t="shared" si="8"/>
        <v>Distrito de Gurgaon</v>
      </c>
      <c r="D302" s="1">
        <f t="shared" si="9"/>
        <v>155000</v>
      </c>
      <c r="E302" s="1">
        <v>8072</v>
      </c>
      <c r="F302" t="s">
        <v>82</v>
      </c>
      <c r="G302" t="s">
        <v>90</v>
      </c>
      <c r="H302">
        <v>39</v>
      </c>
      <c r="I302">
        <v>1.9202180376610499E-2</v>
      </c>
      <c r="L302">
        <v>1920</v>
      </c>
      <c r="M302">
        <v>3</v>
      </c>
      <c r="N302">
        <v>4</v>
      </c>
      <c r="O302">
        <v>3</v>
      </c>
      <c r="P302">
        <v>3</v>
      </c>
      <c r="Q302" t="str">
        <f>IF(Flats_Data_limpia[[#This Row],[BHK]]&gt;=3,"plurifamiliar","unifamiliar")</f>
        <v>plurifamiliar</v>
      </c>
      <c r="R302">
        <v>14</v>
      </c>
      <c r="S302">
        <v>4</v>
      </c>
      <c r="T302">
        <v>1</v>
      </c>
      <c r="U302">
        <v>0</v>
      </c>
      <c r="V302">
        <v>0</v>
      </c>
      <c r="W302">
        <v>0</v>
      </c>
      <c r="X302">
        <v>0</v>
      </c>
      <c r="Y302">
        <v>1</v>
      </c>
      <c r="Z302">
        <v>0</v>
      </c>
      <c r="AA302">
        <v>1</v>
      </c>
      <c r="AB302">
        <v>0</v>
      </c>
      <c r="AC302">
        <v>0</v>
      </c>
      <c r="AD302">
        <v>1</v>
      </c>
      <c r="AE302">
        <v>1</v>
      </c>
      <c r="AF302">
        <v>1</v>
      </c>
      <c r="AG302">
        <v>0</v>
      </c>
      <c r="AH302">
        <v>1</v>
      </c>
      <c r="AI302">
        <v>1</v>
      </c>
      <c r="AJ302">
        <v>0</v>
      </c>
      <c r="AK302">
        <v>1</v>
      </c>
      <c r="AL302">
        <v>1</v>
      </c>
      <c r="AM302">
        <v>1</v>
      </c>
      <c r="AN302">
        <v>1</v>
      </c>
      <c r="AO302">
        <v>1</v>
      </c>
      <c r="AP302">
        <v>1</v>
      </c>
      <c r="AQ302">
        <v>0</v>
      </c>
      <c r="AR302">
        <v>0</v>
      </c>
      <c r="AS302">
        <v>0</v>
      </c>
      <c r="AT302">
        <v>1</v>
      </c>
      <c r="AU302">
        <v>1</v>
      </c>
      <c r="AV302">
        <v>1</v>
      </c>
      <c r="AW302">
        <v>1</v>
      </c>
      <c r="AX302">
        <v>0</v>
      </c>
      <c r="AY302">
        <v>0</v>
      </c>
      <c r="AZ302">
        <v>3</v>
      </c>
      <c r="BA302">
        <v>0</v>
      </c>
      <c r="BB302">
        <v>0</v>
      </c>
      <c r="BC302">
        <v>0</v>
      </c>
      <c r="BD302">
        <v>0</v>
      </c>
      <c r="BE302">
        <v>0</v>
      </c>
      <c r="BF302">
        <v>0</v>
      </c>
      <c r="BG302">
        <v>0</v>
      </c>
      <c r="BH302">
        <v>0</v>
      </c>
      <c r="BI302">
        <v>0</v>
      </c>
      <c r="BJ302">
        <v>0</v>
      </c>
      <c r="BK302">
        <v>0</v>
      </c>
      <c r="BL302">
        <v>2</v>
      </c>
      <c r="BM302">
        <v>0</v>
      </c>
      <c r="BN302">
        <v>0</v>
      </c>
      <c r="BO302">
        <v>0</v>
      </c>
      <c r="BP302">
        <v>0</v>
      </c>
      <c r="BQ302">
        <v>0</v>
      </c>
      <c r="BR302" t="s">
        <v>79</v>
      </c>
      <c r="BS302">
        <v>155</v>
      </c>
      <c r="BT302">
        <v>8072</v>
      </c>
      <c r="BU302">
        <f>SUM(Flats_Data_limpia[[#This Row],[AC]:[Bed]])</f>
        <v>5</v>
      </c>
      <c r="BV302">
        <f>SUM(Flats_Data_limpia[[#This Row],[Servant_Room]:[gym]])</f>
        <v>11</v>
      </c>
      <c r="BW302">
        <f>SUM(Flats_Data_limpia[[#This Row],[Hospital]:[Hotel]])</f>
        <v>6</v>
      </c>
    </row>
    <row r="303" spans="1:75" x14ac:dyDescent="0.35">
      <c r="A303" t="s">
        <v>219</v>
      </c>
      <c r="B303" t="s">
        <v>157</v>
      </c>
      <c r="C303" t="str">
        <f t="shared" si="8"/>
        <v>Distrito de Gurgaon</v>
      </c>
      <c r="D303" s="1">
        <f t="shared" si="9"/>
        <v>150000</v>
      </c>
      <c r="E303" s="1">
        <v>7825</v>
      </c>
      <c r="F303" t="s">
        <v>103</v>
      </c>
      <c r="G303" t="s">
        <v>87</v>
      </c>
      <c r="H303">
        <v>38</v>
      </c>
      <c r="I303">
        <v>1.91693290734824E-2</v>
      </c>
      <c r="L303">
        <v>1920</v>
      </c>
      <c r="M303">
        <v>3</v>
      </c>
      <c r="N303">
        <v>4</v>
      </c>
      <c r="O303">
        <v>3</v>
      </c>
      <c r="P303">
        <v>3</v>
      </c>
      <c r="Q303" t="str">
        <f>IF(Flats_Data_limpia[[#This Row],[BHK]]&gt;=3,"plurifamiliar","unifamiliar")</f>
        <v>plurifamiliar</v>
      </c>
      <c r="R303">
        <v>14</v>
      </c>
      <c r="S303">
        <v>10</v>
      </c>
      <c r="T303">
        <v>1</v>
      </c>
      <c r="U303">
        <v>0</v>
      </c>
      <c r="V303">
        <v>0</v>
      </c>
      <c r="W303">
        <v>0</v>
      </c>
      <c r="X303">
        <v>0</v>
      </c>
      <c r="Y303">
        <v>1</v>
      </c>
      <c r="Z303">
        <v>0</v>
      </c>
      <c r="AA303">
        <v>1</v>
      </c>
      <c r="AB303">
        <v>0</v>
      </c>
      <c r="AC303">
        <v>0</v>
      </c>
      <c r="AD303">
        <v>1</v>
      </c>
      <c r="AE303">
        <v>1</v>
      </c>
      <c r="AF303">
        <v>1</v>
      </c>
      <c r="AG303">
        <v>1</v>
      </c>
      <c r="AH303">
        <v>0</v>
      </c>
      <c r="AI303">
        <v>1</v>
      </c>
      <c r="AJ303">
        <v>0</v>
      </c>
      <c r="AK303">
        <v>1</v>
      </c>
      <c r="AL303">
        <v>1</v>
      </c>
      <c r="AM303">
        <v>1</v>
      </c>
      <c r="AN303">
        <v>1</v>
      </c>
      <c r="AO303">
        <v>1</v>
      </c>
      <c r="AP303">
        <v>1</v>
      </c>
      <c r="AQ303">
        <v>0</v>
      </c>
      <c r="AR303">
        <v>0</v>
      </c>
      <c r="AS303">
        <v>0</v>
      </c>
      <c r="AT303">
        <v>1</v>
      </c>
      <c r="AU303">
        <v>1</v>
      </c>
      <c r="AV303">
        <v>1</v>
      </c>
      <c r="AW303">
        <v>1</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t="s">
        <v>79</v>
      </c>
      <c r="BS303">
        <v>150</v>
      </c>
      <c r="BT303">
        <v>7825</v>
      </c>
      <c r="BU303">
        <f>SUM(Flats_Data_limpia[[#This Row],[AC]:[Bed]])</f>
        <v>0</v>
      </c>
      <c r="BV303">
        <f>SUM(Flats_Data_limpia[[#This Row],[Servant_Room]:[gym]])</f>
        <v>11</v>
      </c>
      <c r="BW303">
        <f>SUM(Flats_Data_limpia[[#This Row],[Hospital]:[Hotel]])</f>
        <v>6</v>
      </c>
    </row>
    <row r="304" spans="1:75" x14ac:dyDescent="0.35">
      <c r="A304" t="s">
        <v>219</v>
      </c>
      <c r="B304" t="s">
        <v>157</v>
      </c>
      <c r="C304" t="str">
        <f t="shared" si="8"/>
        <v>Distrito de Gurgaon</v>
      </c>
      <c r="D304" s="1">
        <f t="shared" si="9"/>
        <v>95000</v>
      </c>
      <c r="E304" s="1">
        <v>6709</v>
      </c>
      <c r="F304" t="s">
        <v>103</v>
      </c>
      <c r="G304" t="s">
        <v>90</v>
      </c>
      <c r="H304">
        <v>33</v>
      </c>
      <c r="I304">
        <v>1.41600834699657E-2</v>
      </c>
      <c r="J304">
        <v>1416</v>
      </c>
      <c r="M304">
        <v>2</v>
      </c>
      <c r="N304">
        <v>2</v>
      </c>
      <c r="O304">
        <v>3</v>
      </c>
      <c r="P304">
        <v>2</v>
      </c>
      <c r="Q304" t="str">
        <f>IF(Flats_Data_limpia[[#This Row],[BHK]]&gt;=3,"plurifamiliar","unifamiliar")</f>
        <v>unifamiliar</v>
      </c>
      <c r="R304">
        <v>14</v>
      </c>
      <c r="S304">
        <v>10</v>
      </c>
      <c r="T304">
        <v>0</v>
      </c>
      <c r="U304">
        <v>0</v>
      </c>
      <c r="V304">
        <v>0</v>
      </c>
      <c r="W304">
        <v>0</v>
      </c>
      <c r="X304">
        <v>0</v>
      </c>
      <c r="Y304">
        <v>0</v>
      </c>
      <c r="Z304">
        <v>0</v>
      </c>
      <c r="AA304">
        <v>1</v>
      </c>
      <c r="AB304">
        <v>0</v>
      </c>
      <c r="AC304">
        <v>1</v>
      </c>
      <c r="AD304">
        <v>1</v>
      </c>
      <c r="AE304">
        <v>1</v>
      </c>
      <c r="AF304">
        <v>1</v>
      </c>
      <c r="AG304">
        <v>0</v>
      </c>
      <c r="AH304">
        <v>1</v>
      </c>
      <c r="AI304">
        <v>1</v>
      </c>
      <c r="AJ304">
        <v>1</v>
      </c>
      <c r="AK304">
        <v>0</v>
      </c>
      <c r="AL304">
        <v>1</v>
      </c>
      <c r="AM304">
        <v>1</v>
      </c>
      <c r="AN304">
        <v>1</v>
      </c>
      <c r="AO304">
        <v>1</v>
      </c>
      <c r="AP304">
        <v>1</v>
      </c>
      <c r="AQ304">
        <v>0</v>
      </c>
      <c r="AR304">
        <v>0</v>
      </c>
      <c r="AS304">
        <v>0</v>
      </c>
      <c r="AT304">
        <v>1</v>
      </c>
      <c r="AU304">
        <v>1</v>
      </c>
      <c r="AV304">
        <v>1</v>
      </c>
      <c r="AW304">
        <v>1</v>
      </c>
      <c r="AX304">
        <v>0</v>
      </c>
      <c r="AY304">
        <v>1</v>
      </c>
      <c r="AZ304">
        <v>2</v>
      </c>
      <c r="BA304">
        <v>0</v>
      </c>
      <c r="BB304">
        <v>0</v>
      </c>
      <c r="BC304">
        <v>1</v>
      </c>
      <c r="BD304">
        <v>0</v>
      </c>
      <c r="BE304">
        <v>0</v>
      </c>
      <c r="BF304">
        <v>1</v>
      </c>
      <c r="BG304">
        <v>0</v>
      </c>
      <c r="BH304">
        <v>0</v>
      </c>
      <c r="BI304">
        <v>0</v>
      </c>
      <c r="BJ304">
        <v>0</v>
      </c>
      <c r="BK304">
        <v>0</v>
      </c>
      <c r="BL304">
        <v>2</v>
      </c>
      <c r="BM304">
        <v>0</v>
      </c>
      <c r="BN304">
        <v>0</v>
      </c>
      <c r="BO304">
        <v>0</v>
      </c>
      <c r="BP304">
        <v>0</v>
      </c>
      <c r="BQ304">
        <v>2</v>
      </c>
      <c r="BR304" t="s">
        <v>94</v>
      </c>
      <c r="BS304">
        <v>95</v>
      </c>
      <c r="BT304">
        <v>6709</v>
      </c>
      <c r="BU304">
        <f>SUM(Flats_Data_limpia[[#This Row],[AC]:[Bed]])</f>
        <v>7</v>
      </c>
      <c r="BV304">
        <f>SUM(Flats_Data_limpia[[#This Row],[Servant_Room]:[gym]])</f>
        <v>10</v>
      </c>
      <c r="BW304">
        <f>SUM(Flats_Data_limpia[[#This Row],[Hospital]:[Hotel]])</f>
        <v>6</v>
      </c>
    </row>
    <row r="305" spans="1:75" x14ac:dyDescent="0.35">
      <c r="A305" t="s">
        <v>219</v>
      </c>
      <c r="B305" t="s">
        <v>157</v>
      </c>
      <c r="C305" t="str">
        <f t="shared" si="8"/>
        <v>Distrito de Gurgaon</v>
      </c>
      <c r="D305" s="1">
        <f t="shared" si="9"/>
        <v>151000</v>
      </c>
      <c r="E305" s="1">
        <v>7869</v>
      </c>
      <c r="F305" t="s">
        <v>77</v>
      </c>
      <c r="G305" t="s">
        <v>87</v>
      </c>
      <c r="H305">
        <v>45</v>
      </c>
      <c r="I305">
        <v>1.9189223535392E-2</v>
      </c>
      <c r="L305">
        <v>1920</v>
      </c>
      <c r="M305">
        <v>3</v>
      </c>
      <c r="N305">
        <v>4</v>
      </c>
      <c r="O305">
        <v>3</v>
      </c>
      <c r="P305">
        <v>3</v>
      </c>
      <c r="Q305" t="str">
        <f>IF(Flats_Data_limpia[[#This Row],[BHK]]&gt;=3,"plurifamiliar","unifamiliar")</f>
        <v>plurifamiliar</v>
      </c>
      <c r="R305">
        <v>14</v>
      </c>
      <c r="S305">
        <v>7</v>
      </c>
      <c r="T305">
        <v>1</v>
      </c>
      <c r="U305">
        <v>0</v>
      </c>
      <c r="V305">
        <v>0</v>
      </c>
      <c r="W305">
        <v>0</v>
      </c>
      <c r="X305">
        <v>0</v>
      </c>
      <c r="Y305">
        <v>1</v>
      </c>
      <c r="Z305">
        <v>0</v>
      </c>
      <c r="AA305">
        <v>1</v>
      </c>
      <c r="AB305">
        <v>0</v>
      </c>
      <c r="AC305">
        <v>0</v>
      </c>
      <c r="AD305">
        <v>1</v>
      </c>
      <c r="AE305">
        <v>1</v>
      </c>
      <c r="AF305">
        <v>1</v>
      </c>
      <c r="AG305">
        <v>1</v>
      </c>
      <c r="AH305">
        <v>1</v>
      </c>
      <c r="AI305">
        <v>1</v>
      </c>
      <c r="AJ305">
        <v>0</v>
      </c>
      <c r="AK305">
        <v>1</v>
      </c>
      <c r="AL305">
        <v>1</v>
      </c>
      <c r="AM305">
        <v>1</v>
      </c>
      <c r="AN305">
        <v>1</v>
      </c>
      <c r="AO305">
        <v>1</v>
      </c>
      <c r="AP305">
        <v>1</v>
      </c>
      <c r="AQ305">
        <v>0</v>
      </c>
      <c r="AR305">
        <v>0</v>
      </c>
      <c r="AS305">
        <v>0</v>
      </c>
      <c r="AT305">
        <v>1</v>
      </c>
      <c r="AU305">
        <v>1</v>
      </c>
      <c r="AV305">
        <v>1</v>
      </c>
      <c r="AW305">
        <v>1</v>
      </c>
      <c r="AX305">
        <v>0</v>
      </c>
      <c r="AY305">
        <v>0</v>
      </c>
      <c r="AZ305">
        <v>3</v>
      </c>
      <c r="BA305">
        <v>0</v>
      </c>
      <c r="BB305">
        <v>0</v>
      </c>
      <c r="BC305">
        <v>0</v>
      </c>
      <c r="BD305">
        <v>0</v>
      </c>
      <c r="BE305">
        <v>0</v>
      </c>
      <c r="BF305">
        <v>1</v>
      </c>
      <c r="BG305">
        <v>0</v>
      </c>
      <c r="BH305">
        <v>0</v>
      </c>
      <c r="BI305">
        <v>0</v>
      </c>
      <c r="BJ305">
        <v>0</v>
      </c>
      <c r="BK305">
        <v>0</v>
      </c>
      <c r="BL305">
        <v>2</v>
      </c>
      <c r="BM305">
        <v>0</v>
      </c>
      <c r="BN305">
        <v>0</v>
      </c>
      <c r="BO305">
        <v>0</v>
      </c>
      <c r="BP305">
        <v>0</v>
      </c>
      <c r="BQ305">
        <v>2</v>
      </c>
      <c r="BR305" t="s">
        <v>94</v>
      </c>
      <c r="BS305">
        <v>151</v>
      </c>
      <c r="BT305">
        <v>7869</v>
      </c>
      <c r="BU305">
        <f>SUM(Flats_Data_limpia[[#This Row],[AC]:[Bed]])</f>
        <v>6</v>
      </c>
      <c r="BV305">
        <f>SUM(Flats_Data_limpia[[#This Row],[Servant_Room]:[gym]])</f>
        <v>12</v>
      </c>
      <c r="BW305">
        <f>SUM(Flats_Data_limpia[[#This Row],[Hospital]:[Hotel]])</f>
        <v>6</v>
      </c>
    </row>
    <row r="306" spans="1:75" x14ac:dyDescent="0.35">
      <c r="A306" t="s">
        <v>219</v>
      </c>
      <c r="B306" t="s">
        <v>157</v>
      </c>
      <c r="C306" t="str">
        <f t="shared" si="8"/>
        <v>Distrito de Gurgaon</v>
      </c>
      <c r="D306" s="1">
        <f t="shared" si="9"/>
        <v>126000</v>
      </c>
      <c r="E306" s="1">
        <v>8051</v>
      </c>
      <c r="F306" t="s">
        <v>106</v>
      </c>
      <c r="G306" t="s">
        <v>87</v>
      </c>
      <c r="H306">
        <v>45</v>
      </c>
      <c r="I306">
        <v>1.5650229785119801E-2</v>
      </c>
      <c r="L306">
        <v>1565</v>
      </c>
      <c r="M306">
        <v>2</v>
      </c>
      <c r="N306">
        <v>2</v>
      </c>
      <c r="O306">
        <v>3</v>
      </c>
      <c r="P306">
        <v>2</v>
      </c>
      <c r="Q306" t="str">
        <f>IF(Flats_Data_limpia[[#This Row],[BHK]]&gt;=3,"plurifamiliar","unifamiliar")</f>
        <v>unifamiliar</v>
      </c>
      <c r="R306">
        <v>14</v>
      </c>
      <c r="S306">
        <v>7</v>
      </c>
      <c r="T306">
        <v>0</v>
      </c>
      <c r="U306">
        <v>1</v>
      </c>
      <c r="V306">
        <v>0</v>
      </c>
      <c r="W306">
        <v>0</v>
      </c>
      <c r="X306">
        <v>0</v>
      </c>
      <c r="Y306">
        <v>1</v>
      </c>
      <c r="Z306">
        <v>0</v>
      </c>
      <c r="AA306">
        <v>1</v>
      </c>
      <c r="AB306">
        <v>0</v>
      </c>
      <c r="AC306">
        <v>0</v>
      </c>
      <c r="AD306">
        <v>1</v>
      </c>
      <c r="AE306">
        <v>1</v>
      </c>
      <c r="AF306">
        <v>1</v>
      </c>
      <c r="AG306">
        <v>1</v>
      </c>
      <c r="AH306">
        <v>1</v>
      </c>
      <c r="AI306">
        <v>1</v>
      </c>
      <c r="AJ306">
        <v>0</v>
      </c>
      <c r="AK306">
        <v>1</v>
      </c>
      <c r="AL306">
        <v>1</v>
      </c>
      <c r="AM306">
        <v>1</v>
      </c>
      <c r="AN306">
        <v>1</v>
      </c>
      <c r="AO306">
        <v>1</v>
      </c>
      <c r="AP306">
        <v>1</v>
      </c>
      <c r="AQ306">
        <v>0</v>
      </c>
      <c r="AR306">
        <v>0</v>
      </c>
      <c r="AS306">
        <v>0</v>
      </c>
      <c r="AT306">
        <v>1</v>
      </c>
      <c r="AU306">
        <v>1</v>
      </c>
      <c r="AV306">
        <v>1</v>
      </c>
      <c r="AW306">
        <v>1</v>
      </c>
      <c r="AX306">
        <v>0</v>
      </c>
      <c r="AY306">
        <v>0</v>
      </c>
      <c r="AZ306">
        <v>2</v>
      </c>
      <c r="BA306">
        <v>0</v>
      </c>
      <c r="BB306">
        <v>0</v>
      </c>
      <c r="BC306">
        <v>0</v>
      </c>
      <c r="BD306">
        <v>0</v>
      </c>
      <c r="BE306">
        <v>0</v>
      </c>
      <c r="BF306">
        <v>1</v>
      </c>
      <c r="BG306">
        <v>0</v>
      </c>
      <c r="BH306">
        <v>0</v>
      </c>
      <c r="BI306">
        <v>0</v>
      </c>
      <c r="BJ306">
        <v>0</v>
      </c>
      <c r="BK306">
        <v>0</v>
      </c>
      <c r="BL306">
        <v>2</v>
      </c>
      <c r="BM306">
        <v>0</v>
      </c>
      <c r="BN306">
        <v>0</v>
      </c>
      <c r="BO306">
        <v>0</v>
      </c>
      <c r="BP306">
        <v>0</v>
      </c>
      <c r="BQ306">
        <v>2</v>
      </c>
      <c r="BR306" t="s">
        <v>94</v>
      </c>
      <c r="BS306">
        <v>126</v>
      </c>
      <c r="BT306">
        <v>8051</v>
      </c>
      <c r="BU306">
        <f>SUM(Flats_Data_limpia[[#This Row],[AC]:[Bed]])</f>
        <v>5</v>
      </c>
      <c r="BV306">
        <f>SUM(Flats_Data_limpia[[#This Row],[Servant_Room]:[gym]])</f>
        <v>12</v>
      </c>
      <c r="BW306">
        <f>SUM(Flats_Data_limpia[[#This Row],[Hospital]:[Hotel]])</f>
        <v>6</v>
      </c>
    </row>
    <row r="307" spans="1:75" x14ac:dyDescent="0.35">
      <c r="A307" t="s">
        <v>219</v>
      </c>
      <c r="B307" t="s">
        <v>157</v>
      </c>
      <c r="C307" t="str">
        <f t="shared" si="8"/>
        <v>Distrito de Gurgaon</v>
      </c>
      <c r="D307" s="1">
        <f t="shared" si="9"/>
        <v>95000</v>
      </c>
      <c r="E307" s="1">
        <v>6713</v>
      </c>
      <c r="F307" t="s">
        <v>103</v>
      </c>
      <c r="G307" t="s">
        <v>87</v>
      </c>
      <c r="H307">
        <v>33</v>
      </c>
      <c r="I307">
        <v>1.41516460598838E-2</v>
      </c>
      <c r="L307">
        <v>1415</v>
      </c>
      <c r="M307">
        <v>2</v>
      </c>
      <c r="N307">
        <v>2</v>
      </c>
      <c r="O307">
        <v>3</v>
      </c>
      <c r="P307">
        <v>2</v>
      </c>
      <c r="Q307" t="str">
        <f>IF(Flats_Data_limpia[[#This Row],[BHK]]&gt;=3,"plurifamiliar","unifamiliar")</f>
        <v>unifamiliar</v>
      </c>
      <c r="R307">
        <v>14</v>
      </c>
      <c r="S307">
        <v>1</v>
      </c>
      <c r="T307">
        <v>0</v>
      </c>
      <c r="U307">
        <v>0</v>
      </c>
      <c r="V307">
        <v>0</v>
      </c>
      <c r="W307">
        <v>0</v>
      </c>
      <c r="X307">
        <v>0</v>
      </c>
      <c r="Y307">
        <v>0</v>
      </c>
      <c r="Z307">
        <v>0</v>
      </c>
      <c r="AA307">
        <v>1</v>
      </c>
      <c r="AB307">
        <v>0</v>
      </c>
      <c r="AC307">
        <v>1</v>
      </c>
      <c r="AD307">
        <v>1</v>
      </c>
      <c r="AE307">
        <v>1</v>
      </c>
      <c r="AF307">
        <v>1</v>
      </c>
      <c r="AG307">
        <v>0</v>
      </c>
      <c r="AH307">
        <v>1</v>
      </c>
      <c r="AI307">
        <v>1</v>
      </c>
      <c r="AJ307">
        <v>1</v>
      </c>
      <c r="AK307">
        <v>1</v>
      </c>
      <c r="AL307">
        <v>1</v>
      </c>
      <c r="AM307">
        <v>1</v>
      </c>
      <c r="AN307">
        <v>1</v>
      </c>
      <c r="AO307">
        <v>1</v>
      </c>
      <c r="AP307">
        <v>1</v>
      </c>
      <c r="AQ307">
        <v>0</v>
      </c>
      <c r="AR307">
        <v>0</v>
      </c>
      <c r="AS307">
        <v>0</v>
      </c>
      <c r="AT307">
        <v>1</v>
      </c>
      <c r="AU307">
        <v>1</v>
      </c>
      <c r="AV307">
        <v>1</v>
      </c>
      <c r="AW307">
        <v>1</v>
      </c>
      <c r="AX307">
        <v>0</v>
      </c>
      <c r="AY307">
        <v>1</v>
      </c>
      <c r="AZ307">
        <v>2</v>
      </c>
      <c r="BA307">
        <v>0</v>
      </c>
      <c r="BB307">
        <v>0</v>
      </c>
      <c r="BC307">
        <v>1</v>
      </c>
      <c r="BD307">
        <v>0</v>
      </c>
      <c r="BE307">
        <v>0</v>
      </c>
      <c r="BF307">
        <v>1</v>
      </c>
      <c r="BG307">
        <v>1</v>
      </c>
      <c r="BH307">
        <v>0</v>
      </c>
      <c r="BI307">
        <v>0</v>
      </c>
      <c r="BJ307">
        <v>0</v>
      </c>
      <c r="BK307">
        <v>0</v>
      </c>
      <c r="BL307">
        <v>2</v>
      </c>
      <c r="BM307">
        <v>0</v>
      </c>
      <c r="BN307">
        <v>0</v>
      </c>
      <c r="BO307">
        <v>0</v>
      </c>
      <c r="BP307">
        <v>0</v>
      </c>
      <c r="BQ307">
        <v>2</v>
      </c>
      <c r="BR307" t="s">
        <v>94</v>
      </c>
      <c r="BS307">
        <v>95</v>
      </c>
      <c r="BT307">
        <v>6713</v>
      </c>
      <c r="BU307">
        <f>SUM(Flats_Data_limpia[[#This Row],[AC]:[Bed]])</f>
        <v>8</v>
      </c>
      <c r="BV307">
        <f>SUM(Flats_Data_limpia[[#This Row],[Servant_Room]:[gym]])</f>
        <v>11</v>
      </c>
      <c r="BW307">
        <f>SUM(Flats_Data_limpia[[#This Row],[Hospital]:[Hotel]])</f>
        <v>6</v>
      </c>
    </row>
    <row r="308" spans="1:75" x14ac:dyDescent="0.35">
      <c r="A308" t="s">
        <v>219</v>
      </c>
      <c r="B308" t="s">
        <v>157</v>
      </c>
      <c r="C308" t="str">
        <f t="shared" si="8"/>
        <v>Distrito de Gurgaon</v>
      </c>
      <c r="D308" s="1">
        <f t="shared" si="9"/>
        <v>136000</v>
      </c>
      <c r="E308" s="1">
        <v>7646</v>
      </c>
      <c r="F308" t="s">
        <v>77</v>
      </c>
      <c r="G308" t="s">
        <v>87</v>
      </c>
      <c r="H308">
        <v>45</v>
      </c>
      <c r="I308">
        <v>1.7787078210829099E-2</v>
      </c>
      <c r="L308">
        <v>1780</v>
      </c>
      <c r="M308">
        <v>3</v>
      </c>
      <c r="N308">
        <v>3</v>
      </c>
      <c r="O308">
        <v>3</v>
      </c>
      <c r="P308">
        <v>3</v>
      </c>
      <c r="Q308" t="str">
        <f>IF(Flats_Data_limpia[[#This Row],[BHK]]&gt;=3,"plurifamiliar","unifamiliar")</f>
        <v>plurifamiliar</v>
      </c>
      <c r="R308">
        <v>14</v>
      </c>
      <c r="S308">
        <v>5</v>
      </c>
      <c r="T308">
        <v>0</v>
      </c>
      <c r="U308">
        <v>0</v>
      </c>
      <c r="V308">
        <v>0</v>
      </c>
      <c r="W308">
        <v>0</v>
      </c>
      <c r="X308">
        <v>0</v>
      </c>
      <c r="Y308">
        <v>1</v>
      </c>
      <c r="Z308">
        <v>0</v>
      </c>
      <c r="AA308">
        <v>0</v>
      </c>
      <c r="AB308">
        <v>0</v>
      </c>
      <c r="AC308">
        <v>0</v>
      </c>
      <c r="AD308">
        <v>1</v>
      </c>
      <c r="AE308">
        <v>1</v>
      </c>
      <c r="AF308">
        <v>1</v>
      </c>
      <c r="AG308">
        <v>1</v>
      </c>
      <c r="AH308">
        <v>1</v>
      </c>
      <c r="AI308">
        <v>1</v>
      </c>
      <c r="AJ308">
        <v>0</v>
      </c>
      <c r="AK308">
        <v>1</v>
      </c>
      <c r="AL308">
        <v>1</v>
      </c>
      <c r="AM308">
        <v>1</v>
      </c>
      <c r="AN308">
        <v>1</v>
      </c>
      <c r="AO308">
        <v>1</v>
      </c>
      <c r="AP308">
        <v>1</v>
      </c>
      <c r="AQ308">
        <v>0</v>
      </c>
      <c r="AR308">
        <v>0</v>
      </c>
      <c r="AS308">
        <v>0</v>
      </c>
      <c r="AT308">
        <v>1</v>
      </c>
      <c r="AU308">
        <v>1</v>
      </c>
      <c r="AV308">
        <v>1</v>
      </c>
      <c r="AW308">
        <v>1</v>
      </c>
      <c r="AX308">
        <v>0</v>
      </c>
      <c r="AY308">
        <v>0</v>
      </c>
      <c r="AZ308">
        <v>3</v>
      </c>
      <c r="BA308">
        <v>0</v>
      </c>
      <c r="BB308">
        <v>0</v>
      </c>
      <c r="BC308">
        <v>0</v>
      </c>
      <c r="BD308">
        <v>0</v>
      </c>
      <c r="BE308">
        <v>0</v>
      </c>
      <c r="BF308">
        <v>1</v>
      </c>
      <c r="BG308">
        <v>0</v>
      </c>
      <c r="BH308">
        <v>0</v>
      </c>
      <c r="BI308">
        <v>0</v>
      </c>
      <c r="BJ308">
        <v>0</v>
      </c>
      <c r="BK308">
        <v>0</v>
      </c>
      <c r="BL308">
        <v>2</v>
      </c>
      <c r="BM308">
        <v>0</v>
      </c>
      <c r="BN308">
        <v>0</v>
      </c>
      <c r="BO308">
        <v>0</v>
      </c>
      <c r="BP308">
        <v>0</v>
      </c>
      <c r="BQ308">
        <v>2</v>
      </c>
      <c r="BR308" t="s">
        <v>94</v>
      </c>
      <c r="BS308">
        <v>136</v>
      </c>
      <c r="BT308">
        <v>7646</v>
      </c>
      <c r="BU308">
        <f>SUM(Flats_Data_limpia[[#This Row],[AC]:[Bed]])</f>
        <v>6</v>
      </c>
      <c r="BV308">
        <f>SUM(Flats_Data_limpia[[#This Row],[Servant_Room]:[gym]])</f>
        <v>10</v>
      </c>
      <c r="BW308">
        <f>SUM(Flats_Data_limpia[[#This Row],[Hospital]:[Hotel]])</f>
        <v>6</v>
      </c>
    </row>
    <row r="309" spans="1:75" x14ac:dyDescent="0.35">
      <c r="A309" t="s">
        <v>219</v>
      </c>
      <c r="B309" t="s">
        <v>157</v>
      </c>
      <c r="C309" t="str">
        <f t="shared" si="8"/>
        <v>Distrito de Gurgaon</v>
      </c>
      <c r="D309" s="1">
        <f t="shared" si="9"/>
        <v>98500</v>
      </c>
      <c r="E309" s="1">
        <v>6961</v>
      </c>
      <c r="F309" t="s">
        <v>82</v>
      </c>
      <c r="G309" t="s">
        <v>87</v>
      </c>
      <c r="H309">
        <v>35</v>
      </c>
      <c r="I309">
        <v>1.41502657664128E-2</v>
      </c>
      <c r="L309">
        <v>1415</v>
      </c>
      <c r="M309">
        <v>2</v>
      </c>
      <c r="N309">
        <v>2</v>
      </c>
      <c r="O309">
        <v>3</v>
      </c>
      <c r="P309">
        <v>2</v>
      </c>
      <c r="Q309" t="str">
        <f>IF(Flats_Data_limpia[[#This Row],[BHK]]&gt;=3,"plurifamiliar","unifamiliar")</f>
        <v>unifamiliar</v>
      </c>
      <c r="R309">
        <v>14</v>
      </c>
      <c r="S309">
        <v>0</v>
      </c>
      <c r="T309">
        <v>0</v>
      </c>
      <c r="U309">
        <v>0</v>
      </c>
      <c r="V309">
        <v>0</v>
      </c>
      <c r="W309">
        <v>0</v>
      </c>
      <c r="X309">
        <v>0</v>
      </c>
      <c r="Y309">
        <v>1</v>
      </c>
      <c r="Z309">
        <v>0</v>
      </c>
      <c r="AA309">
        <v>1</v>
      </c>
      <c r="AB309">
        <v>0</v>
      </c>
      <c r="AC309">
        <v>0</v>
      </c>
      <c r="AD309">
        <v>1</v>
      </c>
      <c r="AE309">
        <v>1</v>
      </c>
      <c r="AF309">
        <v>1</v>
      </c>
      <c r="AG309">
        <v>1</v>
      </c>
      <c r="AH309">
        <v>1</v>
      </c>
      <c r="AI309">
        <v>1</v>
      </c>
      <c r="AJ309">
        <v>0</v>
      </c>
      <c r="AK309">
        <v>1</v>
      </c>
      <c r="AL309">
        <v>1</v>
      </c>
      <c r="AM309">
        <v>1</v>
      </c>
      <c r="AN309">
        <v>0</v>
      </c>
      <c r="AO309">
        <v>1</v>
      </c>
      <c r="AP309">
        <v>1</v>
      </c>
      <c r="AQ309">
        <v>0</v>
      </c>
      <c r="AR309">
        <v>0</v>
      </c>
      <c r="AS309">
        <v>0</v>
      </c>
      <c r="AT309">
        <v>1</v>
      </c>
      <c r="AU309">
        <v>1</v>
      </c>
      <c r="AV309">
        <v>1</v>
      </c>
      <c r="AW309">
        <v>1</v>
      </c>
      <c r="AX309">
        <v>0</v>
      </c>
      <c r="AY309">
        <v>0</v>
      </c>
      <c r="AZ309">
        <v>2</v>
      </c>
      <c r="BA309">
        <v>0</v>
      </c>
      <c r="BB309">
        <v>0</v>
      </c>
      <c r="BC309">
        <v>0</v>
      </c>
      <c r="BD309">
        <v>0</v>
      </c>
      <c r="BE309">
        <v>0</v>
      </c>
      <c r="BF309">
        <v>1</v>
      </c>
      <c r="BG309">
        <v>0</v>
      </c>
      <c r="BH309">
        <v>0</v>
      </c>
      <c r="BI309">
        <v>0</v>
      </c>
      <c r="BJ309">
        <v>0</v>
      </c>
      <c r="BK309">
        <v>0</v>
      </c>
      <c r="BL309">
        <v>1</v>
      </c>
      <c r="BM309">
        <v>0</v>
      </c>
      <c r="BN309">
        <v>0</v>
      </c>
      <c r="BO309">
        <v>0</v>
      </c>
      <c r="BP309">
        <v>0</v>
      </c>
      <c r="BQ309">
        <v>2</v>
      </c>
      <c r="BR309" t="s">
        <v>94</v>
      </c>
      <c r="BS309">
        <v>98.5</v>
      </c>
      <c r="BT309">
        <v>6961</v>
      </c>
      <c r="BU309">
        <f>SUM(Flats_Data_limpia[[#This Row],[AC]:[Bed]])</f>
        <v>4</v>
      </c>
      <c r="BV309">
        <f>SUM(Flats_Data_limpia[[#This Row],[Servant_Room]:[gym]])</f>
        <v>11</v>
      </c>
      <c r="BW309">
        <f>SUM(Flats_Data_limpia[[#This Row],[Hospital]:[Hotel]])</f>
        <v>6</v>
      </c>
    </row>
    <row r="310" spans="1:75" x14ac:dyDescent="0.35">
      <c r="A310" t="s">
        <v>219</v>
      </c>
      <c r="B310" t="s">
        <v>157</v>
      </c>
      <c r="C310" t="str">
        <f t="shared" si="8"/>
        <v>Distrito de Gurgaon</v>
      </c>
      <c r="D310" s="1">
        <f t="shared" si="9"/>
        <v>56200</v>
      </c>
      <c r="E310" s="1">
        <v>8632</v>
      </c>
      <c r="F310" t="s">
        <v>107</v>
      </c>
      <c r="G310" t="s">
        <v>87</v>
      </c>
      <c r="H310">
        <v>38</v>
      </c>
      <c r="I310">
        <v>6.5106580166821E-3</v>
      </c>
      <c r="J310">
        <v>651</v>
      </c>
      <c r="M310">
        <v>1</v>
      </c>
      <c r="N310">
        <v>1</v>
      </c>
      <c r="O310">
        <v>2</v>
      </c>
      <c r="P310">
        <v>1</v>
      </c>
      <c r="Q310" t="str">
        <f>IF(Flats_Data_limpia[[#This Row],[BHK]]&gt;=3,"plurifamiliar","unifamiliar")</f>
        <v>unifamiliar</v>
      </c>
      <c r="R310">
        <v>8</v>
      </c>
      <c r="S310">
        <v>6</v>
      </c>
      <c r="T310">
        <v>0</v>
      </c>
      <c r="U310">
        <v>0</v>
      </c>
      <c r="V310">
        <v>0</v>
      </c>
      <c r="W310">
        <v>0</v>
      </c>
      <c r="X310">
        <v>0</v>
      </c>
      <c r="Y310">
        <v>1</v>
      </c>
      <c r="Z310">
        <v>0</v>
      </c>
      <c r="AA310">
        <v>1</v>
      </c>
      <c r="AB310">
        <v>0</v>
      </c>
      <c r="AC310">
        <v>0</v>
      </c>
      <c r="AD310">
        <v>1</v>
      </c>
      <c r="AE310">
        <v>1</v>
      </c>
      <c r="AF310">
        <v>1</v>
      </c>
      <c r="AG310">
        <v>1</v>
      </c>
      <c r="AH310">
        <v>0</v>
      </c>
      <c r="AI310">
        <v>1</v>
      </c>
      <c r="AJ310">
        <v>0</v>
      </c>
      <c r="AK310">
        <v>1</v>
      </c>
      <c r="AL310">
        <v>1</v>
      </c>
      <c r="AM310">
        <v>1</v>
      </c>
      <c r="AN310">
        <v>1</v>
      </c>
      <c r="AO310">
        <v>1</v>
      </c>
      <c r="AP310">
        <v>1</v>
      </c>
      <c r="AQ310">
        <v>0</v>
      </c>
      <c r="AR310">
        <v>0</v>
      </c>
      <c r="AS310">
        <v>0</v>
      </c>
      <c r="AT310">
        <v>1</v>
      </c>
      <c r="AU310">
        <v>1</v>
      </c>
      <c r="AV310">
        <v>1</v>
      </c>
      <c r="AW310">
        <v>1</v>
      </c>
      <c r="AX310">
        <v>0</v>
      </c>
      <c r="AY310">
        <v>0</v>
      </c>
      <c r="AZ310">
        <v>1</v>
      </c>
      <c r="BA310">
        <v>0</v>
      </c>
      <c r="BB310">
        <v>0</v>
      </c>
      <c r="BC310">
        <v>0</v>
      </c>
      <c r="BD310">
        <v>0</v>
      </c>
      <c r="BE310">
        <v>0</v>
      </c>
      <c r="BF310">
        <v>1</v>
      </c>
      <c r="BG310">
        <v>0</v>
      </c>
      <c r="BH310">
        <v>0</v>
      </c>
      <c r="BI310">
        <v>0</v>
      </c>
      <c r="BJ310">
        <v>0</v>
      </c>
      <c r="BK310">
        <v>0</v>
      </c>
      <c r="BL310">
        <v>1</v>
      </c>
      <c r="BM310">
        <v>0</v>
      </c>
      <c r="BN310">
        <v>0</v>
      </c>
      <c r="BO310">
        <v>0</v>
      </c>
      <c r="BP310">
        <v>0</v>
      </c>
      <c r="BQ310">
        <v>0</v>
      </c>
      <c r="BR310" t="s">
        <v>79</v>
      </c>
      <c r="BS310">
        <v>56.2</v>
      </c>
      <c r="BT310">
        <v>8632</v>
      </c>
      <c r="BU310">
        <f>SUM(Flats_Data_limpia[[#This Row],[AC]:[Bed]])</f>
        <v>3</v>
      </c>
      <c r="BV310">
        <f>SUM(Flats_Data_limpia[[#This Row],[Servant_Room]:[gym]])</f>
        <v>10</v>
      </c>
      <c r="BW310">
        <f>SUM(Flats_Data_limpia[[#This Row],[Hospital]:[Hotel]])</f>
        <v>6</v>
      </c>
    </row>
    <row r="311" spans="1:75" x14ac:dyDescent="0.35">
      <c r="A311" t="s">
        <v>219</v>
      </c>
      <c r="B311" t="s">
        <v>157</v>
      </c>
      <c r="C311" t="str">
        <f t="shared" si="8"/>
        <v>Distrito de Gurgaon</v>
      </c>
      <c r="D311" s="1">
        <f t="shared" si="9"/>
        <v>102000</v>
      </c>
      <c r="E311" s="1">
        <v>7208</v>
      </c>
      <c r="F311" t="s">
        <v>77</v>
      </c>
      <c r="G311" t="s">
        <v>87</v>
      </c>
      <c r="H311">
        <v>45</v>
      </c>
      <c r="I311">
        <v>1.41509433962264E-2</v>
      </c>
      <c r="L311">
        <v>1415</v>
      </c>
      <c r="M311">
        <v>2</v>
      </c>
      <c r="N311">
        <v>2</v>
      </c>
      <c r="O311">
        <v>3</v>
      </c>
      <c r="P311">
        <v>2</v>
      </c>
      <c r="Q311" t="str">
        <f>IF(Flats_Data_limpia[[#This Row],[BHK]]&gt;=3,"plurifamiliar","unifamiliar")</f>
        <v>unifamiliar</v>
      </c>
      <c r="R311">
        <v>14</v>
      </c>
      <c r="S311">
        <v>11</v>
      </c>
      <c r="T311">
        <v>0</v>
      </c>
      <c r="U311">
        <v>0</v>
      </c>
      <c r="V311">
        <v>0</v>
      </c>
      <c r="W311">
        <v>0</v>
      </c>
      <c r="X311">
        <v>0</v>
      </c>
      <c r="Y311">
        <v>1</v>
      </c>
      <c r="Z311">
        <v>0</v>
      </c>
      <c r="AA311">
        <v>1</v>
      </c>
      <c r="AB311">
        <v>0</v>
      </c>
      <c r="AC311">
        <v>0</v>
      </c>
      <c r="AD311">
        <v>1</v>
      </c>
      <c r="AE311">
        <v>1</v>
      </c>
      <c r="AF311">
        <v>1</v>
      </c>
      <c r="AG311">
        <v>1</v>
      </c>
      <c r="AH311">
        <v>1</v>
      </c>
      <c r="AI311">
        <v>1</v>
      </c>
      <c r="AJ311">
        <v>0</v>
      </c>
      <c r="AK311">
        <v>1</v>
      </c>
      <c r="AL311">
        <v>1</v>
      </c>
      <c r="AM311">
        <v>1</v>
      </c>
      <c r="AN311">
        <v>1</v>
      </c>
      <c r="AO311">
        <v>1</v>
      </c>
      <c r="AP311">
        <v>1</v>
      </c>
      <c r="AQ311">
        <v>0</v>
      </c>
      <c r="AR311">
        <v>0</v>
      </c>
      <c r="AS311">
        <v>0</v>
      </c>
      <c r="AT311">
        <v>1</v>
      </c>
      <c r="AU311">
        <v>1</v>
      </c>
      <c r="AV311">
        <v>1</v>
      </c>
      <c r="AW311">
        <v>1</v>
      </c>
      <c r="AX311">
        <v>0</v>
      </c>
      <c r="AY311">
        <v>0</v>
      </c>
      <c r="AZ311">
        <v>2</v>
      </c>
      <c r="BA311">
        <v>0</v>
      </c>
      <c r="BB311">
        <v>0</v>
      </c>
      <c r="BC311">
        <v>0</v>
      </c>
      <c r="BD311">
        <v>0</v>
      </c>
      <c r="BE311">
        <v>0</v>
      </c>
      <c r="BF311">
        <v>1</v>
      </c>
      <c r="BG311">
        <v>0</v>
      </c>
      <c r="BH311">
        <v>0</v>
      </c>
      <c r="BI311">
        <v>0</v>
      </c>
      <c r="BJ311">
        <v>0</v>
      </c>
      <c r="BK311">
        <v>0</v>
      </c>
      <c r="BL311">
        <v>1</v>
      </c>
      <c r="BM311">
        <v>0</v>
      </c>
      <c r="BN311">
        <v>0</v>
      </c>
      <c r="BO311">
        <v>0</v>
      </c>
      <c r="BP311">
        <v>0</v>
      </c>
      <c r="BQ311">
        <v>2</v>
      </c>
      <c r="BR311" t="s">
        <v>94</v>
      </c>
      <c r="BS311">
        <v>102</v>
      </c>
      <c r="BT311">
        <v>7208</v>
      </c>
      <c r="BU311">
        <f>SUM(Flats_Data_limpia[[#This Row],[AC]:[Bed]])</f>
        <v>4</v>
      </c>
      <c r="BV311">
        <f>SUM(Flats_Data_limpia[[#This Row],[Servant_Room]:[gym]])</f>
        <v>11</v>
      </c>
      <c r="BW311">
        <f>SUM(Flats_Data_limpia[[#This Row],[Hospital]:[Hotel]])</f>
        <v>6</v>
      </c>
    </row>
    <row r="312" spans="1:75" x14ac:dyDescent="0.35">
      <c r="A312" t="s">
        <v>219</v>
      </c>
      <c r="B312" t="s">
        <v>157</v>
      </c>
      <c r="C312" t="str">
        <f t="shared" si="8"/>
        <v>Distrito de Gurgaon</v>
      </c>
      <c r="D312" s="1">
        <f t="shared" si="9"/>
        <v>55600</v>
      </c>
      <c r="E312" s="1">
        <v>8553</v>
      </c>
      <c r="F312" t="s">
        <v>77</v>
      </c>
      <c r="G312" t="s">
        <v>87</v>
      </c>
      <c r="H312">
        <v>39</v>
      </c>
      <c r="I312">
        <v>6.5006430492224E-3</v>
      </c>
      <c r="J312">
        <v>650</v>
      </c>
      <c r="M312">
        <v>1</v>
      </c>
      <c r="N312">
        <v>1</v>
      </c>
      <c r="O312">
        <v>2</v>
      </c>
      <c r="P312">
        <v>1</v>
      </c>
      <c r="Q312" t="str">
        <f>IF(Flats_Data_limpia[[#This Row],[BHK]]&gt;=3,"plurifamiliar","unifamiliar")</f>
        <v>unifamiliar</v>
      </c>
      <c r="R312">
        <v>8</v>
      </c>
      <c r="S312">
        <v>7</v>
      </c>
      <c r="T312">
        <v>0</v>
      </c>
      <c r="U312">
        <v>0</v>
      </c>
      <c r="V312">
        <v>0</v>
      </c>
      <c r="W312">
        <v>0</v>
      </c>
      <c r="X312">
        <v>0</v>
      </c>
      <c r="Y312">
        <v>0</v>
      </c>
      <c r="Z312">
        <v>0</v>
      </c>
      <c r="AA312">
        <v>0</v>
      </c>
      <c r="AB312">
        <v>0</v>
      </c>
      <c r="AC312">
        <v>0</v>
      </c>
      <c r="AD312">
        <v>1</v>
      </c>
      <c r="AE312">
        <v>1</v>
      </c>
      <c r="AF312">
        <v>1</v>
      </c>
      <c r="AG312">
        <v>1</v>
      </c>
      <c r="AH312">
        <v>1</v>
      </c>
      <c r="AI312">
        <v>1</v>
      </c>
      <c r="AJ312">
        <v>0</v>
      </c>
      <c r="AK312">
        <v>1</v>
      </c>
      <c r="AL312">
        <v>1</v>
      </c>
      <c r="AM312">
        <v>1</v>
      </c>
      <c r="AN312">
        <v>1</v>
      </c>
      <c r="AO312">
        <v>1</v>
      </c>
      <c r="AP312">
        <v>1</v>
      </c>
      <c r="AQ312">
        <v>0</v>
      </c>
      <c r="AR312">
        <v>0</v>
      </c>
      <c r="AS312">
        <v>0</v>
      </c>
      <c r="AT312">
        <v>1</v>
      </c>
      <c r="AU312">
        <v>1</v>
      </c>
      <c r="AV312">
        <v>1</v>
      </c>
      <c r="AW312">
        <v>1</v>
      </c>
      <c r="AX312">
        <v>0</v>
      </c>
      <c r="AY312">
        <v>0</v>
      </c>
      <c r="AZ312">
        <v>1</v>
      </c>
      <c r="BA312">
        <v>0</v>
      </c>
      <c r="BB312">
        <v>0</v>
      </c>
      <c r="BC312">
        <v>0</v>
      </c>
      <c r="BD312">
        <v>0</v>
      </c>
      <c r="BE312">
        <v>0</v>
      </c>
      <c r="BF312">
        <v>0</v>
      </c>
      <c r="BG312">
        <v>0</v>
      </c>
      <c r="BH312">
        <v>0</v>
      </c>
      <c r="BI312">
        <v>0</v>
      </c>
      <c r="BJ312">
        <v>0</v>
      </c>
      <c r="BK312">
        <v>0</v>
      </c>
      <c r="BL312">
        <v>1</v>
      </c>
      <c r="BM312">
        <v>0</v>
      </c>
      <c r="BN312">
        <v>0</v>
      </c>
      <c r="BO312">
        <v>0</v>
      </c>
      <c r="BP312">
        <v>0</v>
      </c>
      <c r="BQ312">
        <v>0</v>
      </c>
      <c r="BR312" t="s">
        <v>79</v>
      </c>
      <c r="BS312">
        <v>55.6</v>
      </c>
      <c r="BT312">
        <v>8553</v>
      </c>
      <c r="BU312">
        <f>SUM(Flats_Data_limpia[[#This Row],[AC]:[Bed]])</f>
        <v>2</v>
      </c>
      <c r="BV312">
        <f>SUM(Flats_Data_limpia[[#This Row],[Servant_Room]:[gym]])</f>
        <v>9</v>
      </c>
      <c r="BW312">
        <f>SUM(Flats_Data_limpia[[#This Row],[Hospital]:[Hotel]])</f>
        <v>6</v>
      </c>
    </row>
    <row r="313" spans="1:75" x14ac:dyDescent="0.35">
      <c r="A313" t="s">
        <v>219</v>
      </c>
      <c r="B313" t="s">
        <v>157</v>
      </c>
      <c r="C313" t="str">
        <f t="shared" si="8"/>
        <v>Distrito de Gurgaon</v>
      </c>
      <c r="D313" s="1">
        <f t="shared" si="9"/>
        <v>98100</v>
      </c>
      <c r="E313" s="1">
        <v>6932</v>
      </c>
      <c r="F313" t="s">
        <v>82</v>
      </c>
      <c r="G313" t="s">
        <v>87</v>
      </c>
      <c r="H313">
        <v>45</v>
      </c>
      <c r="I313">
        <v>1.41517599538372E-2</v>
      </c>
      <c r="L313">
        <v>1415</v>
      </c>
      <c r="M313">
        <v>2</v>
      </c>
      <c r="N313">
        <v>2</v>
      </c>
      <c r="O313">
        <v>3</v>
      </c>
      <c r="P313">
        <v>2</v>
      </c>
      <c r="Q313" t="str">
        <f>IF(Flats_Data_limpia[[#This Row],[BHK]]&gt;=3,"plurifamiliar","unifamiliar")</f>
        <v>unifamiliar</v>
      </c>
      <c r="R313">
        <v>14</v>
      </c>
      <c r="S313">
        <v>11</v>
      </c>
      <c r="T313">
        <v>0</v>
      </c>
      <c r="U313">
        <v>0</v>
      </c>
      <c r="V313">
        <v>0</v>
      </c>
      <c r="W313">
        <v>0</v>
      </c>
      <c r="X313">
        <v>0</v>
      </c>
      <c r="Y313">
        <v>1</v>
      </c>
      <c r="Z313">
        <v>0</v>
      </c>
      <c r="AA313">
        <v>1</v>
      </c>
      <c r="AB313">
        <v>0</v>
      </c>
      <c r="AC313">
        <v>0</v>
      </c>
      <c r="AD313">
        <v>1</v>
      </c>
      <c r="AE313">
        <v>1</v>
      </c>
      <c r="AF313">
        <v>1</v>
      </c>
      <c r="AG313">
        <v>1</v>
      </c>
      <c r="AH313">
        <v>1</v>
      </c>
      <c r="AI313">
        <v>1</v>
      </c>
      <c r="AJ313">
        <v>0</v>
      </c>
      <c r="AK313">
        <v>1</v>
      </c>
      <c r="AL313">
        <v>1</v>
      </c>
      <c r="AM313">
        <v>1</v>
      </c>
      <c r="AN313">
        <v>1</v>
      </c>
      <c r="AO313">
        <v>1</v>
      </c>
      <c r="AP313">
        <v>1</v>
      </c>
      <c r="AQ313">
        <v>0</v>
      </c>
      <c r="AR313">
        <v>0</v>
      </c>
      <c r="AS313">
        <v>0</v>
      </c>
      <c r="AT313">
        <v>1</v>
      </c>
      <c r="AU313">
        <v>1</v>
      </c>
      <c r="AV313">
        <v>1</v>
      </c>
      <c r="AW313">
        <v>1</v>
      </c>
      <c r="AX313">
        <v>0</v>
      </c>
      <c r="AY313">
        <v>0</v>
      </c>
      <c r="AZ313">
        <v>2</v>
      </c>
      <c r="BA313">
        <v>0</v>
      </c>
      <c r="BB313">
        <v>0</v>
      </c>
      <c r="BC313">
        <v>0</v>
      </c>
      <c r="BD313">
        <v>0</v>
      </c>
      <c r="BE313">
        <v>0</v>
      </c>
      <c r="BF313">
        <v>1</v>
      </c>
      <c r="BG313">
        <v>0</v>
      </c>
      <c r="BH313">
        <v>0</v>
      </c>
      <c r="BI313">
        <v>0</v>
      </c>
      <c r="BJ313">
        <v>0</v>
      </c>
      <c r="BK313">
        <v>0</v>
      </c>
      <c r="BL313">
        <v>1</v>
      </c>
      <c r="BM313">
        <v>0</v>
      </c>
      <c r="BN313">
        <v>0</v>
      </c>
      <c r="BO313">
        <v>0</v>
      </c>
      <c r="BP313">
        <v>0</v>
      </c>
      <c r="BQ313">
        <v>2</v>
      </c>
      <c r="BR313" t="s">
        <v>94</v>
      </c>
      <c r="BS313">
        <v>98.1</v>
      </c>
      <c r="BT313">
        <v>6932</v>
      </c>
      <c r="BU313">
        <f>SUM(Flats_Data_limpia[[#This Row],[AC]:[Bed]])</f>
        <v>4</v>
      </c>
      <c r="BV313">
        <f>SUM(Flats_Data_limpia[[#This Row],[Servant_Room]:[gym]])</f>
        <v>11</v>
      </c>
      <c r="BW313">
        <f>SUM(Flats_Data_limpia[[#This Row],[Hospital]:[Hotel]])</f>
        <v>6</v>
      </c>
    </row>
    <row r="314" spans="1:75" x14ac:dyDescent="0.35">
      <c r="A314" t="s">
        <v>219</v>
      </c>
      <c r="B314" t="s">
        <v>157</v>
      </c>
      <c r="C314" t="str">
        <f t="shared" si="8"/>
        <v>Distrito de Gurgaon</v>
      </c>
      <c r="D314" s="1">
        <f t="shared" si="9"/>
        <v>98000</v>
      </c>
      <c r="E314" s="1">
        <v>6261</v>
      </c>
      <c r="F314" t="s">
        <v>77</v>
      </c>
      <c r="G314" t="s">
        <v>87</v>
      </c>
      <c r="H314">
        <v>45</v>
      </c>
      <c r="I314">
        <v>1.5652451685034301E-2</v>
      </c>
      <c r="L314">
        <v>1565</v>
      </c>
      <c r="M314">
        <v>2</v>
      </c>
      <c r="N314">
        <v>2</v>
      </c>
      <c r="O314">
        <v>3</v>
      </c>
      <c r="P314">
        <v>2</v>
      </c>
      <c r="Q314" t="str">
        <f>IF(Flats_Data_limpia[[#This Row],[BHK]]&gt;=3,"plurifamiliar","unifamiliar")</f>
        <v>unifamiliar</v>
      </c>
      <c r="R314">
        <v>14</v>
      </c>
      <c r="S314">
        <v>14</v>
      </c>
      <c r="T314">
        <v>0</v>
      </c>
      <c r="U314">
        <v>1</v>
      </c>
      <c r="V314">
        <v>0</v>
      </c>
      <c r="W314">
        <v>0</v>
      </c>
      <c r="X314">
        <v>0</v>
      </c>
      <c r="Y314">
        <v>1</v>
      </c>
      <c r="Z314">
        <v>0</v>
      </c>
      <c r="AA314">
        <v>1</v>
      </c>
      <c r="AB314">
        <v>0</v>
      </c>
      <c r="AC314">
        <v>0</v>
      </c>
      <c r="AD314">
        <v>1</v>
      </c>
      <c r="AE314">
        <v>1</v>
      </c>
      <c r="AF314">
        <v>1</v>
      </c>
      <c r="AG314">
        <v>1</v>
      </c>
      <c r="AH314">
        <v>1</v>
      </c>
      <c r="AI314">
        <v>1</v>
      </c>
      <c r="AJ314">
        <v>0</v>
      </c>
      <c r="AK314">
        <v>1</v>
      </c>
      <c r="AL314">
        <v>1</v>
      </c>
      <c r="AM314">
        <v>1</v>
      </c>
      <c r="AN314">
        <v>1</v>
      </c>
      <c r="AO314">
        <v>1</v>
      </c>
      <c r="AP314">
        <v>1</v>
      </c>
      <c r="AQ314">
        <v>0</v>
      </c>
      <c r="AR314">
        <v>0</v>
      </c>
      <c r="AS314">
        <v>0</v>
      </c>
      <c r="AT314">
        <v>1</v>
      </c>
      <c r="AU314">
        <v>1</v>
      </c>
      <c r="AV314">
        <v>1</v>
      </c>
      <c r="AW314">
        <v>1</v>
      </c>
      <c r="AX314">
        <v>0</v>
      </c>
      <c r="AY314">
        <v>0</v>
      </c>
      <c r="AZ314">
        <v>2</v>
      </c>
      <c r="BA314">
        <v>0</v>
      </c>
      <c r="BB314">
        <v>0</v>
      </c>
      <c r="BC314">
        <v>0</v>
      </c>
      <c r="BD314">
        <v>0</v>
      </c>
      <c r="BE314">
        <v>0</v>
      </c>
      <c r="BF314">
        <v>0</v>
      </c>
      <c r="BG314">
        <v>0</v>
      </c>
      <c r="BH314">
        <v>0</v>
      </c>
      <c r="BI314">
        <v>0</v>
      </c>
      <c r="BJ314">
        <v>0</v>
      </c>
      <c r="BK314">
        <v>0</v>
      </c>
      <c r="BL314">
        <v>0</v>
      </c>
      <c r="BM314">
        <v>0</v>
      </c>
      <c r="BN314">
        <v>0</v>
      </c>
      <c r="BO314">
        <v>0</v>
      </c>
      <c r="BP314">
        <v>0</v>
      </c>
      <c r="BQ314">
        <v>0</v>
      </c>
      <c r="BR314" t="s">
        <v>79</v>
      </c>
      <c r="BS314">
        <v>98</v>
      </c>
      <c r="BT314">
        <v>6261</v>
      </c>
      <c r="BU314">
        <f>SUM(Flats_Data_limpia[[#This Row],[AC]:[Bed]])</f>
        <v>2</v>
      </c>
      <c r="BV314">
        <f>SUM(Flats_Data_limpia[[#This Row],[Servant_Room]:[gym]])</f>
        <v>12</v>
      </c>
      <c r="BW314">
        <f>SUM(Flats_Data_limpia[[#This Row],[Hospital]:[Hotel]])</f>
        <v>6</v>
      </c>
    </row>
    <row r="315" spans="1:75" x14ac:dyDescent="0.35">
      <c r="A315" t="s">
        <v>219</v>
      </c>
      <c r="B315" t="s">
        <v>157</v>
      </c>
      <c r="C315" t="str">
        <f t="shared" si="8"/>
        <v>Distrito de Gurgaon</v>
      </c>
      <c r="D315" s="1">
        <f t="shared" si="9"/>
        <v>155000</v>
      </c>
      <c r="E315" s="1">
        <v>8072</v>
      </c>
      <c r="F315" t="s">
        <v>82</v>
      </c>
      <c r="G315" t="s">
        <v>87</v>
      </c>
      <c r="H315">
        <v>45</v>
      </c>
      <c r="I315">
        <v>1.9202180376610499E-2</v>
      </c>
      <c r="L315">
        <v>1920</v>
      </c>
      <c r="M315">
        <v>3</v>
      </c>
      <c r="N315">
        <v>4</v>
      </c>
      <c r="O315">
        <v>3</v>
      </c>
      <c r="P315">
        <v>3</v>
      </c>
      <c r="Q315" t="str">
        <f>IF(Flats_Data_limpia[[#This Row],[BHK]]&gt;=3,"plurifamiliar","unifamiliar")</f>
        <v>plurifamiliar</v>
      </c>
      <c r="R315">
        <v>14</v>
      </c>
      <c r="S315">
        <v>10</v>
      </c>
      <c r="T315">
        <v>1</v>
      </c>
      <c r="U315">
        <v>0</v>
      </c>
      <c r="V315">
        <v>0</v>
      </c>
      <c r="W315">
        <v>0</v>
      </c>
      <c r="X315">
        <v>0</v>
      </c>
      <c r="Y315">
        <v>1</v>
      </c>
      <c r="Z315">
        <v>0</v>
      </c>
      <c r="AA315">
        <v>1</v>
      </c>
      <c r="AB315">
        <v>0</v>
      </c>
      <c r="AC315">
        <v>0</v>
      </c>
      <c r="AD315">
        <v>1</v>
      </c>
      <c r="AE315">
        <v>1</v>
      </c>
      <c r="AF315">
        <v>1</v>
      </c>
      <c r="AG315">
        <v>1</v>
      </c>
      <c r="AH315">
        <v>1</v>
      </c>
      <c r="AI315">
        <v>1</v>
      </c>
      <c r="AJ315">
        <v>0</v>
      </c>
      <c r="AK315">
        <v>1</v>
      </c>
      <c r="AL315">
        <v>1</v>
      </c>
      <c r="AM315">
        <v>1</v>
      </c>
      <c r="AN315">
        <v>1</v>
      </c>
      <c r="AO315">
        <v>1</v>
      </c>
      <c r="AP315">
        <v>1</v>
      </c>
      <c r="AQ315">
        <v>0</v>
      </c>
      <c r="AR315">
        <v>0</v>
      </c>
      <c r="AS315">
        <v>0</v>
      </c>
      <c r="AT315">
        <v>1</v>
      </c>
      <c r="AU315">
        <v>1</v>
      </c>
      <c r="AV315">
        <v>1</v>
      </c>
      <c r="AW315">
        <v>1</v>
      </c>
      <c r="AX315">
        <v>0</v>
      </c>
      <c r="AY315">
        <v>0</v>
      </c>
      <c r="AZ315">
        <v>3</v>
      </c>
      <c r="BA315">
        <v>0</v>
      </c>
      <c r="BB315">
        <v>0</v>
      </c>
      <c r="BC315">
        <v>0</v>
      </c>
      <c r="BD315">
        <v>0</v>
      </c>
      <c r="BE315">
        <v>0</v>
      </c>
      <c r="BF315">
        <v>1</v>
      </c>
      <c r="BG315">
        <v>0</v>
      </c>
      <c r="BH315">
        <v>0</v>
      </c>
      <c r="BI315">
        <v>0</v>
      </c>
      <c r="BJ315">
        <v>0</v>
      </c>
      <c r="BK315">
        <v>0</v>
      </c>
      <c r="BL315">
        <v>1</v>
      </c>
      <c r="BM315">
        <v>0</v>
      </c>
      <c r="BN315">
        <v>0</v>
      </c>
      <c r="BO315">
        <v>0</v>
      </c>
      <c r="BP315">
        <v>0</v>
      </c>
      <c r="BQ315">
        <v>2</v>
      </c>
      <c r="BR315" t="s">
        <v>94</v>
      </c>
      <c r="BS315">
        <v>155</v>
      </c>
      <c r="BT315">
        <v>8072</v>
      </c>
      <c r="BU315">
        <f>SUM(Flats_Data_limpia[[#This Row],[AC]:[Bed]])</f>
        <v>5</v>
      </c>
      <c r="BV315">
        <f>SUM(Flats_Data_limpia[[#This Row],[Servant_Room]:[gym]])</f>
        <v>12</v>
      </c>
      <c r="BW315">
        <f>SUM(Flats_Data_limpia[[#This Row],[Hospital]:[Hotel]])</f>
        <v>6</v>
      </c>
    </row>
    <row r="316" spans="1:75" x14ac:dyDescent="0.35">
      <c r="A316" t="s">
        <v>219</v>
      </c>
      <c r="B316" t="s">
        <v>157</v>
      </c>
      <c r="C316" t="str">
        <f t="shared" si="8"/>
        <v>Distrito de Gurgaon</v>
      </c>
      <c r="D316" s="1">
        <f t="shared" si="9"/>
        <v>101000</v>
      </c>
      <c r="E316" s="1">
        <v>7137</v>
      </c>
      <c r="F316" t="s">
        <v>82</v>
      </c>
      <c r="G316" t="s">
        <v>87</v>
      </c>
      <c r="H316">
        <v>45</v>
      </c>
      <c r="I316">
        <v>1.4151604315538699E-2</v>
      </c>
      <c r="L316">
        <v>1415</v>
      </c>
      <c r="M316">
        <v>2</v>
      </c>
      <c r="N316">
        <v>2</v>
      </c>
      <c r="O316">
        <v>3</v>
      </c>
      <c r="P316">
        <v>2</v>
      </c>
      <c r="Q316" t="str">
        <f>IF(Flats_Data_limpia[[#This Row],[BHK]]&gt;=3,"plurifamiliar","unifamiliar")</f>
        <v>unifamiliar</v>
      </c>
      <c r="R316">
        <v>14</v>
      </c>
      <c r="S316">
        <v>0</v>
      </c>
      <c r="T316">
        <v>0</v>
      </c>
      <c r="U316">
        <v>0</v>
      </c>
      <c r="V316">
        <v>0</v>
      </c>
      <c r="W316">
        <v>0</v>
      </c>
      <c r="X316">
        <v>0</v>
      </c>
      <c r="Y316">
        <v>1</v>
      </c>
      <c r="Z316">
        <v>0</v>
      </c>
      <c r="AA316">
        <v>1</v>
      </c>
      <c r="AB316">
        <v>0</v>
      </c>
      <c r="AC316">
        <v>0</v>
      </c>
      <c r="AD316">
        <v>1</v>
      </c>
      <c r="AE316">
        <v>1</v>
      </c>
      <c r="AF316">
        <v>1</v>
      </c>
      <c r="AG316">
        <v>1</v>
      </c>
      <c r="AH316">
        <v>1</v>
      </c>
      <c r="AI316">
        <v>1</v>
      </c>
      <c r="AJ316">
        <v>0</v>
      </c>
      <c r="AK316">
        <v>1</v>
      </c>
      <c r="AL316">
        <v>1</v>
      </c>
      <c r="AM316">
        <v>1</v>
      </c>
      <c r="AN316">
        <v>1</v>
      </c>
      <c r="AO316">
        <v>1</v>
      </c>
      <c r="AP316">
        <v>1</v>
      </c>
      <c r="AQ316">
        <v>0</v>
      </c>
      <c r="AR316">
        <v>0</v>
      </c>
      <c r="AS316">
        <v>0</v>
      </c>
      <c r="AT316">
        <v>1</v>
      </c>
      <c r="AU316">
        <v>1</v>
      </c>
      <c r="AV316">
        <v>1</v>
      </c>
      <c r="AW316">
        <v>1</v>
      </c>
      <c r="AX316">
        <v>0</v>
      </c>
      <c r="AY316">
        <v>0</v>
      </c>
      <c r="AZ316">
        <v>2</v>
      </c>
      <c r="BA316">
        <v>0</v>
      </c>
      <c r="BB316">
        <v>0</v>
      </c>
      <c r="BC316">
        <v>0</v>
      </c>
      <c r="BD316">
        <v>0</v>
      </c>
      <c r="BE316">
        <v>0</v>
      </c>
      <c r="BF316">
        <v>1</v>
      </c>
      <c r="BG316">
        <v>0</v>
      </c>
      <c r="BH316">
        <v>0</v>
      </c>
      <c r="BI316">
        <v>0</v>
      </c>
      <c r="BJ316">
        <v>0</v>
      </c>
      <c r="BK316">
        <v>0</v>
      </c>
      <c r="BL316">
        <v>1</v>
      </c>
      <c r="BM316">
        <v>0</v>
      </c>
      <c r="BN316">
        <v>0</v>
      </c>
      <c r="BO316">
        <v>0</v>
      </c>
      <c r="BP316">
        <v>0</v>
      </c>
      <c r="BQ316">
        <v>2</v>
      </c>
      <c r="BR316" t="s">
        <v>94</v>
      </c>
      <c r="BS316">
        <v>101</v>
      </c>
      <c r="BT316">
        <v>7137</v>
      </c>
      <c r="BU316">
        <f>SUM(Flats_Data_limpia[[#This Row],[AC]:[Bed]])</f>
        <v>4</v>
      </c>
      <c r="BV316">
        <f>SUM(Flats_Data_limpia[[#This Row],[Servant_Room]:[gym]])</f>
        <v>11</v>
      </c>
      <c r="BW316">
        <f>SUM(Flats_Data_limpia[[#This Row],[Hospital]:[Hotel]])</f>
        <v>6</v>
      </c>
    </row>
    <row r="317" spans="1:75" x14ac:dyDescent="0.35">
      <c r="A317" t="s">
        <v>219</v>
      </c>
      <c r="B317" t="s">
        <v>157</v>
      </c>
      <c r="C317" t="str">
        <f t="shared" si="8"/>
        <v>Distrito de Gurgaon</v>
      </c>
      <c r="D317" s="1">
        <f t="shared" si="9"/>
        <v>151000</v>
      </c>
      <c r="E317" s="1">
        <v>7890</v>
      </c>
      <c r="F317" t="s">
        <v>101</v>
      </c>
      <c r="G317" t="s">
        <v>87</v>
      </c>
      <c r="H317">
        <v>45</v>
      </c>
      <c r="I317">
        <v>1.9138149556400499E-2</v>
      </c>
      <c r="L317">
        <v>1920</v>
      </c>
      <c r="M317">
        <v>3</v>
      </c>
      <c r="N317">
        <v>4</v>
      </c>
      <c r="O317">
        <v>3</v>
      </c>
      <c r="P317">
        <v>3</v>
      </c>
      <c r="Q317" t="str">
        <f>IF(Flats_Data_limpia[[#This Row],[BHK]]&gt;=3,"plurifamiliar","unifamiliar")</f>
        <v>plurifamiliar</v>
      </c>
      <c r="R317">
        <v>14</v>
      </c>
      <c r="S317">
        <v>8</v>
      </c>
      <c r="T317">
        <v>1</v>
      </c>
      <c r="U317">
        <v>0</v>
      </c>
      <c r="V317">
        <v>0</v>
      </c>
      <c r="W317">
        <v>0</v>
      </c>
      <c r="X317">
        <v>0</v>
      </c>
      <c r="Y317">
        <v>1</v>
      </c>
      <c r="Z317">
        <v>0</v>
      </c>
      <c r="AA317">
        <v>1</v>
      </c>
      <c r="AB317">
        <v>0</v>
      </c>
      <c r="AC317">
        <v>0</v>
      </c>
      <c r="AD317">
        <v>1</v>
      </c>
      <c r="AE317">
        <v>1</v>
      </c>
      <c r="AF317">
        <v>1</v>
      </c>
      <c r="AG317">
        <v>1</v>
      </c>
      <c r="AH317">
        <v>1</v>
      </c>
      <c r="AI317">
        <v>1</v>
      </c>
      <c r="AJ317">
        <v>0</v>
      </c>
      <c r="AK317">
        <v>1</v>
      </c>
      <c r="AL317">
        <v>1</v>
      </c>
      <c r="AM317">
        <v>1</v>
      </c>
      <c r="AN317">
        <v>1</v>
      </c>
      <c r="AO317">
        <v>1</v>
      </c>
      <c r="AP317">
        <v>1</v>
      </c>
      <c r="AQ317">
        <v>0</v>
      </c>
      <c r="AR317">
        <v>0</v>
      </c>
      <c r="AS317">
        <v>0</v>
      </c>
      <c r="AT317">
        <v>1</v>
      </c>
      <c r="AU317">
        <v>1</v>
      </c>
      <c r="AV317">
        <v>1</v>
      </c>
      <c r="AW317">
        <v>1</v>
      </c>
      <c r="AX317">
        <v>0</v>
      </c>
      <c r="AY317">
        <v>0</v>
      </c>
      <c r="AZ317">
        <v>3</v>
      </c>
      <c r="BA317">
        <v>0</v>
      </c>
      <c r="BB317">
        <v>0</v>
      </c>
      <c r="BC317">
        <v>0</v>
      </c>
      <c r="BD317">
        <v>0</v>
      </c>
      <c r="BE317">
        <v>0</v>
      </c>
      <c r="BF317">
        <v>1</v>
      </c>
      <c r="BG317">
        <v>0</v>
      </c>
      <c r="BH317">
        <v>0</v>
      </c>
      <c r="BI317">
        <v>0</v>
      </c>
      <c r="BJ317">
        <v>0</v>
      </c>
      <c r="BK317">
        <v>0</v>
      </c>
      <c r="BL317">
        <v>0</v>
      </c>
      <c r="BM317">
        <v>0</v>
      </c>
      <c r="BN317">
        <v>0</v>
      </c>
      <c r="BO317">
        <v>0</v>
      </c>
      <c r="BP317">
        <v>0</v>
      </c>
      <c r="BQ317">
        <v>2</v>
      </c>
      <c r="BR317" t="s">
        <v>94</v>
      </c>
      <c r="BS317">
        <v>151</v>
      </c>
      <c r="BT317">
        <v>7890</v>
      </c>
      <c r="BU317">
        <f>SUM(Flats_Data_limpia[[#This Row],[AC]:[Bed]])</f>
        <v>4</v>
      </c>
      <c r="BV317">
        <f>SUM(Flats_Data_limpia[[#This Row],[Servant_Room]:[gym]])</f>
        <v>12</v>
      </c>
      <c r="BW317">
        <f>SUM(Flats_Data_limpia[[#This Row],[Hospital]:[Hotel]])</f>
        <v>6</v>
      </c>
    </row>
    <row r="318" spans="1:75" x14ac:dyDescent="0.35">
      <c r="A318" t="s">
        <v>219</v>
      </c>
      <c r="B318" t="s">
        <v>157</v>
      </c>
      <c r="C318" t="str">
        <f t="shared" si="8"/>
        <v>Distrito de Gurgaon</v>
      </c>
      <c r="D318" s="1">
        <f t="shared" si="9"/>
        <v>140000</v>
      </c>
      <c r="E318" s="1">
        <v>7865</v>
      </c>
      <c r="F318" t="s">
        <v>77</v>
      </c>
      <c r="G318" t="s">
        <v>87</v>
      </c>
      <c r="H318">
        <v>45</v>
      </c>
      <c r="I318">
        <v>1.7800381436744998E-2</v>
      </c>
      <c r="L318">
        <v>1780</v>
      </c>
      <c r="M318">
        <v>3</v>
      </c>
      <c r="N318">
        <v>3</v>
      </c>
      <c r="O318">
        <v>3</v>
      </c>
      <c r="P318">
        <v>3</v>
      </c>
      <c r="Q318" t="str">
        <f>IF(Flats_Data_limpia[[#This Row],[BHK]]&gt;=3,"plurifamiliar","unifamiliar")</f>
        <v>plurifamiliar</v>
      </c>
      <c r="R318">
        <v>14</v>
      </c>
      <c r="S318">
        <v>8</v>
      </c>
      <c r="T318">
        <v>0</v>
      </c>
      <c r="U318">
        <v>0</v>
      </c>
      <c r="V318">
        <v>0</v>
      </c>
      <c r="W318">
        <v>0</v>
      </c>
      <c r="X318">
        <v>0</v>
      </c>
      <c r="Y318">
        <v>1</v>
      </c>
      <c r="Z318">
        <v>0</v>
      </c>
      <c r="AA318">
        <v>1</v>
      </c>
      <c r="AB318">
        <v>0</v>
      </c>
      <c r="AC318">
        <v>0</v>
      </c>
      <c r="AD318">
        <v>1</v>
      </c>
      <c r="AE318">
        <v>1</v>
      </c>
      <c r="AF318">
        <v>1</v>
      </c>
      <c r="AG318">
        <v>1</v>
      </c>
      <c r="AH318">
        <v>1</v>
      </c>
      <c r="AI318">
        <v>1</v>
      </c>
      <c r="AJ318">
        <v>0</v>
      </c>
      <c r="AK318">
        <v>1</v>
      </c>
      <c r="AL318">
        <v>1</v>
      </c>
      <c r="AM318">
        <v>1</v>
      </c>
      <c r="AN318">
        <v>1</v>
      </c>
      <c r="AO318">
        <v>1</v>
      </c>
      <c r="AP318">
        <v>1</v>
      </c>
      <c r="AQ318">
        <v>0</v>
      </c>
      <c r="AR318">
        <v>0</v>
      </c>
      <c r="AS318">
        <v>0</v>
      </c>
      <c r="AT318">
        <v>1</v>
      </c>
      <c r="AU318">
        <v>1</v>
      </c>
      <c r="AV318">
        <v>1</v>
      </c>
      <c r="AW318">
        <v>1</v>
      </c>
      <c r="AX318">
        <v>0</v>
      </c>
      <c r="AY318">
        <v>0</v>
      </c>
      <c r="AZ318">
        <v>3</v>
      </c>
      <c r="BA318">
        <v>0</v>
      </c>
      <c r="BB318">
        <v>0</v>
      </c>
      <c r="BC318">
        <v>0</v>
      </c>
      <c r="BD318">
        <v>0</v>
      </c>
      <c r="BE318">
        <v>0</v>
      </c>
      <c r="BF318">
        <v>1</v>
      </c>
      <c r="BG318">
        <v>0</v>
      </c>
      <c r="BH318">
        <v>0</v>
      </c>
      <c r="BI318">
        <v>0</v>
      </c>
      <c r="BJ318">
        <v>0</v>
      </c>
      <c r="BK318">
        <v>0</v>
      </c>
      <c r="BL318">
        <v>1</v>
      </c>
      <c r="BM318">
        <v>0</v>
      </c>
      <c r="BN318">
        <v>0</v>
      </c>
      <c r="BO318">
        <v>0</v>
      </c>
      <c r="BP318">
        <v>0</v>
      </c>
      <c r="BQ318">
        <v>2</v>
      </c>
      <c r="BR318" t="s">
        <v>94</v>
      </c>
      <c r="BS318">
        <v>140</v>
      </c>
      <c r="BT318">
        <v>7865</v>
      </c>
      <c r="BU318">
        <f>SUM(Flats_Data_limpia[[#This Row],[AC]:[Bed]])</f>
        <v>5</v>
      </c>
      <c r="BV318">
        <f>SUM(Flats_Data_limpia[[#This Row],[Servant_Room]:[gym]])</f>
        <v>11</v>
      </c>
      <c r="BW318">
        <f>SUM(Flats_Data_limpia[[#This Row],[Hospital]:[Hotel]])</f>
        <v>6</v>
      </c>
    </row>
    <row r="319" spans="1:75" x14ac:dyDescent="0.35">
      <c r="A319" t="s">
        <v>219</v>
      </c>
      <c r="B319" t="s">
        <v>157</v>
      </c>
      <c r="C319" t="str">
        <f t="shared" si="8"/>
        <v>Distrito de Gurgaon</v>
      </c>
      <c r="D319" s="1">
        <f t="shared" si="9"/>
        <v>159000</v>
      </c>
      <c r="E319" s="1">
        <v>8281</v>
      </c>
      <c r="F319" t="s">
        <v>111</v>
      </c>
      <c r="G319" t="s">
        <v>87</v>
      </c>
      <c r="H319">
        <v>45</v>
      </c>
      <c r="I319">
        <v>1.9200579640139999E-2</v>
      </c>
      <c r="L319">
        <v>1920</v>
      </c>
      <c r="M319">
        <v>3</v>
      </c>
      <c r="N319">
        <v>4</v>
      </c>
      <c r="O319">
        <v>3</v>
      </c>
      <c r="P319">
        <v>3</v>
      </c>
      <c r="Q319" t="str">
        <f>IF(Flats_Data_limpia[[#This Row],[BHK]]&gt;=3,"plurifamiliar","unifamiliar")</f>
        <v>plurifamiliar</v>
      </c>
      <c r="R319">
        <v>14</v>
      </c>
      <c r="S319">
        <v>11</v>
      </c>
      <c r="T319">
        <v>1</v>
      </c>
      <c r="U319">
        <v>0</v>
      </c>
      <c r="V319">
        <v>0</v>
      </c>
      <c r="W319">
        <v>0</v>
      </c>
      <c r="X319">
        <v>0</v>
      </c>
      <c r="Y319">
        <v>1</v>
      </c>
      <c r="Z319">
        <v>0</v>
      </c>
      <c r="AA319">
        <v>1</v>
      </c>
      <c r="AB319">
        <v>0</v>
      </c>
      <c r="AC319">
        <v>0</v>
      </c>
      <c r="AD319">
        <v>1</v>
      </c>
      <c r="AE319">
        <v>1</v>
      </c>
      <c r="AF319">
        <v>1</v>
      </c>
      <c r="AG319">
        <v>1</v>
      </c>
      <c r="AH319">
        <v>1</v>
      </c>
      <c r="AI319">
        <v>1</v>
      </c>
      <c r="AJ319">
        <v>0</v>
      </c>
      <c r="AK319">
        <v>1</v>
      </c>
      <c r="AL319">
        <v>1</v>
      </c>
      <c r="AM319">
        <v>1</v>
      </c>
      <c r="AN319">
        <v>1</v>
      </c>
      <c r="AO319">
        <v>1</v>
      </c>
      <c r="AP319">
        <v>1</v>
      </c>
      <c r="AQ319">
        <v>0</v>
      </c>
      <c r="AR319">
        <v>0</v>
      </c>
      <c r="AS319">
        <v>0</v>
      </c>
      <c r="AT319">
        <v>1</v>
      </c>
      <c r="AU319">
        <v>1</v>
      </c>
      <c r="AV319">
        <v>1</v>
      </c>
      <c r="AW319">
        <v>1</v>
      </c>
      <c r="AX319">
        <v>0</v>
      </c>
      <c r="AY319">
        <v>0</v>
      </c>
      <c r="AZ319">
        <v>3</v>
      </c>
      <c r="BA319">
        <v>0</v>
      </c>
      <c r="BB319">
        <v>0</v>
      </c>
      <c r="BC319">
        <v>0</v>
      </c>
      <c r="BD319">
        <v>0</v>
      </c>
      <c r="BE319">
        <v>0</v>
      </c>
      <c r="BF319">
        <v>1</v>
      </c>
      <c r="BG319">
        <v>0</v>
      </c>
      <c r="BH319">
        <v>0</v>
      </c>
      <c r="BI319">
        <v>0</v>
      </c>
      <c r="BJ319">
        <v>0</v>
      </c>
      <c r="BK319">
        <v>0</v>
      </c>
      <c r="BL319">
        <v>1</v>
      </c>
      <c r="BM319">
        <v>0</v>
      </c>
      <c r="BN319">
        <v>0</v>
      </c>
      <c r="BO319">
        <v>0</v>
      </c>
      <c r="BP319">
        <v>0</v>
      </c>
      <c r="BQ319">
        <v>2</v>
      </c>
      <c r="BR319" t="s">
        <v>94</v>
      </c>
      <c r="BS319">
        <v>159</v>
      </c>
      <c r="BT319">
        <v>8281</v>
      </c>
      <c r="BU319">
        <f>SUM(Flats_Data_limpia[[#This Row],[AC]:[Bed]])</f>
        <v>5</v>
      </c>
      <c r="BV319">
        <f>SUM(Flats_Data_limpia[[#This Row],[Servant_Room]:[gym]])</f>
        <v>12</v>
      </c>
      <c r="BW319">
        <f>SUM(Flats_Data_limpia[[#This Row],[Hospital]:[Hotel]])</f>
        <v>6</v>
      </c>
    </row>
    <row r="320" spans="1:75" x14ac:dyDescent="0.35">
      <c r="A320" t="s">
        <v>219</v>
      </c>
      <c r="B320" t="s">
        <v>157</v>
      </c>
      <c r="C320" t="str">
        <f t="shared" si="8"/>
        <v>Distrito de Gurgaon</v>
      </c>
      <c r="D320" s="1">
        <f t="shared" si="9"/>
        <v>56200</v>
      </c>
      <c r="E320" s="1">
        <v>8632</v>
      </c>
      <c r="F320" t="s">
        <v>103</v>
      </c>
      <c r="G320" t="s">
        <v>87</v>
      </c>
      <c r="H320">
        <v>45</v>
      </c>
      <c r="I320">
        <v>6.5106580166821E-3</v>
      </c>
      <c r="J320">
        <v>651</v>
      </c>
      <c r="M320">
        <v>1</v>
      </c>
      <c r="N320">
        <v>2</v>
      </c>
      <c r="O320">
        <v>2</v>
      </c>
      <c r="P320">
        <v>1</v>
      </c>
      <c r="Q320" t="str">
        <f>IF(Flats_Data_limpia[[#This Row],[BHK]]&gt;=3,"plurifamiliar","unifamiliar")</f>
        <v>unifamiliar</v>
      </c>
      <c r="R320">
        <v>8</v>
      </c>
      <c r="S320">
        <v>7</v>
      </c>
      <c r="T320">
        <v>0</v>
      </c>
      <c r="U320">
        <v>0</v>
      </c>
      <c r="V320">
        <v>0</v>
      </c>
      <c r="W320">
        <v>0</v>
      </c>
      <c r="X320">
        <v>0</v>
      </c>
      <c r="Y320">
        <v>1</v>
      </c>
      <c r="Z320">
        <v>0</v>
      </c>
      <c r="AA320">
        <v>0</v>
      </c>
      <c r="AB320">
        <v>0</v>
      </c>
      <c r="AC320">
        <v>0</v>
      </c>
      <c r="AD320">
        <v>1</v>
      </c>
      <c r="AE320">
        <v>1</v>
      </c>
      <c r="AF320">
        <v>1</v>
      </c>
      <c r="AG320">
        <v>1</v>
      </c>
      <c r="AH320">
        <v>1</v>
      </c>
      <c r="AI320">
        <v>1</v>
      </c>
      <c r="AJ320">
        <v>0</v>
      </c>
      <c r="AK320">
        <v>1</v>
      </c>
      <c r="AL320">
        <v>1</v>
      </c>
      <c r="AM320">
        <v>1</v>
      </c>
      <c r="AN320">
        <v>1</v>
      </c>
      <c r="AO320">
        <v>1</v>
      </c>
      <c r="AP320">
        <v>1</v>
      </c>
      <c r="AQ320">
        <v>0</v>
      </c>
      <c r="AR320">
        <v>0</v>
      </c>
      <c r="AS320">
        <v>0</v>
      </c>
      <c r="AT320">
        <v>1</v>
      </c>
      <c r="AU320">
        <v>1</v>
      </c>
      <c r="AV320">
        <v>1</v>
      </c>
      <c r="AW320">
        <v>1</v>
      </c>
      <c r="AX320">
        <v>0</v>
      </c>
      <c r="AY320">
        <v>0</v>
      </c>
      <c r="AZ320">
        <v>1</v>
      </c>
      <c r="BA320">
        <v>0</v>
      </c>
      <c r="BB320">
        <v>0</v>
      </c>
      <c r="BC320">
        <v>0</v>
      </c>
      <c r="BD320">
        <v>0</v>
      </c>
      <c r="BE320">
        <v>0</v>
      </c>
      <c r="BF320">
        <v>1</v>
      </c>
      <c r="BG320">
        <v>0</v>
      </c>
      <c r="BH320">
        <v>0</v>
      </c>
      <c r="BI320">
        <v>0</v>
      </c>
      <c r="BJ320">
        <v>0</v>
      </c>
      <c r="BK320">
        <v>0</v>
      </c>
      <c r="BL320">
        <v>1</v>
      </c>
      <c r="BM320">
        <v>0</v>
      </c>
      <c r="BN320">
        <v>0</v>
      </c>
      <c r="BO320">
        <v>0</v>
      </c>
      <c r="BP320">
        <v>0</v>
      </c>
      <c r="BQ320">
        <v>0</v>
      </c>
      <c r="BR320" t="s">
        <v>79</v>
      </c>
      <c r="BS320">
        <v>56.2</v>
      </c>
      <c r="BT320">
        <v>8632</v>
      </c>
      <c r="BU320">
        <f>SUM(Flats_Data_limpia[[#This Row],[AC]:[Bed]])</f>
        <v>3</v>
      </c>
      <c r="BV320">
        <f>SUM(Flats_Data_limpia[[#This Row],[Servant_Room]:[gym]])</f>
        <v>10</v>
      </c>
      <c r="BW320">
        <f>SUM(Flats_Data_limpia[[#This Row],[Hospital]:[Hotel]])</f>
        <v>6</v>
      </c>
    </row>
    <row r="321" spans="1:75" x14ac:dyDescent="0.35">
      <c r="A321" t="s">
        <v>219</v>
      </c>
      <c r="B321" t="s">
        <v>157</v>
      </c>
      <c r="C321" t="str">
        <f t="shared" si="8"/>
        <v>Distrito de Gurgaon</v>
      </c>
      <c r="D321" s="1">
        <f t="shared" si="9"/>
        <v>55000</v>
      </c>
      <c r="E321" s="1">
        <v>8461</v>
      </c>
      <c r="F321" t="s">
        <v>102</v>
      </c>
      <c r="G321" t="s">
        <v>87</v>
      </c>
      <c r="H321">
        <v>16</v>
      </c>
      <c r="I321">
        <v>6.5004136626876001E-3</v>
      </c>
      <c r="L321">
        <v>650</v>
      </c>
      <c r="M321">
        <v>1</v>
      </c>
      <c r="N321">
        <v>1</v>
      </c>
      <c r="O321">
        <v>2</v>
      </c>
      <c r="P321">
        <v>1</v>
      </c>
      <c r="Q321" t="str">
        <f>IF(Flats_Data_limpia[[#This Row],[BHK]]&gt;=3,"plurifamiliar","unifamiliar")</f>
        <v>unifamiliar</v>
      </c>
      <c r="R321">
        <v>14</v>
      </c>
      <c r="S321">
        <v>7</v>
      </c>
      <c r="T321">
        <v>0</v>
      </c>
      <c r="U321">
        <v>0</v>
      </c>
      <c r="V321">
        <v>0</v>
      </c>
      <c r="W321">
        <v>0</v>
      </c>
      <c r="X321">
        <v>0</v>
      </c>
      <c r="Y321">
        <v>0</v>
      </c>
      <c r="Z321">
        <v>0</v>
      </c>
      <c r="AA321">
        <v>0</v>
      </c>
      <c r="AB321">
        <v>0</v>
      </c>
      <c r="AC321">
        <v>0</v>
      </c>
      <c r="AD321">
        <v>1</v>
      </c>
      <c r="AE321">
        <v>1</v>
      </c>
      <c r="AF321">
        <v>0</v>
      </c>
      <c r="AG321">
        <v>0</v>
      </c>
      <c r="AH321">
        <v>1</v>
      </c>
      <c r="AI321">
        <v>1</v>
      </c>
      <c r="AJ321">
        <v>0</v>
      </c>
      <c r="AK321">
        <v>0</v>
      </c>
      <c r="AL321">
        <v>1</v>
      </c>
      <c r="AM321">
        <v>1</v>
      </c>
      <c r="AN321">
        <v>0</v>
      </c>
      <c r="AO321">
        <v>1</v>
      </c>
      <c r="AP321">
        <v>1</v>
      </c>
      <c r="AQ321">
        <v>0</v>
      </c>
      <c r="AR321">
        <v>0</v>
      </c>
      <c r="AS321">
        <v>0</v>
      </c>
      <c r="AT321">
        <v>1</v>
      </c>
      <c r="AU321">
        <v>1</v>
      </c>
      <c r="AV321">
        <v>1</v>
      </c>
      <c r="AW321">
        <v>1</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t="s">
        <v>79</v>
      </c>
      <c r="BS321">
        <v>55</v>
      </c>
      <c r="BT321">
        <v>8461</v>
      </c>
      <c r="BU321">
        <f>SUM(Flats_Data_limpia[[#This Row],[AC]:[Bed]])</f>
        <v>0</v>
      </c>
      <c r="BV321">
        <f>SUM(Flats_Data_limpia[[#This Row],[Servant_Room]:[gym]])</f>
        <v>6</v>
      </c>
      <c r="BW321">
        <f>SUM(Flats_Data_limpia[[#This Row],[Hospital]:[Hotel]])</f>
        <v>6</v>
      </c>
    </row>
    <row r="322" spans="1:75" x14ac:dyDescent="0.35">
      <c r="A322" t="s">
        <v>220</v>
      </c>
      <c r="B322" t="s">
        <v>150</v>
      </c>
      <c r="C322" t="str">
        <f t="shared" ref="C322:C385" si="10">IFERROR(IF(SEARCH("Gurgaon",B322)&gt;0,"Ciudad de Gurgaon","Distrito de Gurgaon"),"Distrito de Gurgaon")</f>
        <v>Ciudad de Gurgaon</v>
      </c>
      <c r="D322" s="1">
        <f t="shared" ref="D322:D385" si="11">BS322*100000*0.01</f>
        <v>190000</v>
      </c>
      <c r="E322" s="1">
        <v>8172</v>
      </c>
      <c r="F322" t="s">
        <v>101</v>
      </c>
      <c r="G322" t="s">
        <v>78</v>
      </c>
      <c r="H322">
        <v>28</v>
      </c>
      <c r="I322">
        <v>2.3250122369065099E-2</v>
      </c>
      <c r="J322">
        <v>1750</v>
      </c>
      <c r="K322">
        <v>1920</v>
      </c>
      <c r="L322">
        <v>2325</v>
      </c>
      <c r="M322">
        <v>4</v>
      </c>
      <c r="N322">
        <v>4</v>
      </c>
      <c r="O322">
        <v>3</v>
      </c>
      <c r="P322">
        <v>4</v>
      </c>
      <c r="Q322" t="str">
        <f>IF(Flats_Data_limpia[[#This Row],[BHK]]&gt;=3,"plurifamiliar","unifamiliar")</f>
        <v>plurifamiliar</v>
      </c>
      <c r="R322">
        <v>19</v>
      </c>
      <c r="S322">
        <v>10</v>
      </c>
      <c r="T322">
        <v>1</v>
      </c>
      <c r="U322">
        <v>1</v>
      </c>
      <c r="V322">
        <v>1</v>
      </c>
      <c r="W322">
        <v>0</v>
      </c>
      <c r="X322">
        <v>0</v>
      </c>
      <c r="Y322">
        <v>0</v>
      </c>
      <c r="Z322">
        <v>1</v>
      </c>
      <c r="AA322">
        <v>0</v>
      </c>
      <c r="AB322">
        <v>0</v>
      </c>
      <c r="AC322">
        <v>0</v>
      </c>
      <c r="AD322">
        <v>1</v>
      </c>
      <c r="AE322">
        <v>0</v>
      </c>
      <c r="AF322">
        <v>1</v>
      </c>
      <c r="AG322">
        <v>1</v>
      </c>
      <c r="AH322">
        <v>1</v>
      </c>
      <c r="AI322">
        <v>1</v>
      </c>
      <c r="AJ322">
        <v>1</v>
      </c>
      <c r="AK322">
        <v>1</v>
      </c>
      <c r="AL322">
        <v>0</v>
      </c>
      <c r="AM322">
        <v>0</v>
      </c>
      <c r="AN322">
        <v>0</v>
      </c>
      <c r="AO322">
        <v>1</v>
      </c>
      <c r="AP322">
        <v>1</v>
      </c>
      <c r="AQ322">
        <v>0</v>
      </c>
      <c r="AR322">
        <v>0</v>
      </c>
      <c r="AS322">
        <v>0</v>
      </c>
      <c r="AT322">
        <v>1</v>
      </c>
      <c r="AU322">
        <v>0</v>
      </c>
      <c r="AV322">
        <v>0</v>
      </c>
      <c r="AW322">
        <v>1</v>
      </c>
      <c r="AX322">
        <v>0</v>
      </c>
      <c r="AY322">
        <v>6</v>
      </c>
      <c r="AZ322">
        <v>0</v>
      </c>
      <c r="BA322">
        <v>0</v>
      </c>
      <c r="BB322">
        <v>0</v>
      </c>
      <c r="BC322">
        <v>0</v>
      </c>
      <c r="BD322">
        <v>0</v>
      </c>
      <c r="BE322">
        <v>0</v>
      </c>
      <c r="BF322">
        <v>1</v>
      </c>
      <c r="BG322">
        <v>0</v>
      </c>
      <c r="BH322">
        <v>0</v>
      </c>
      <c r="BI322">
        <v>0</v>
      </c>
      <c r="BJ322">
        <v>0</v>
      </c>
      <c r="BK322">
        <v>0</v>
      </c>
      <c r="BL322">
        <v>0</v>
      </c>
      <c r="BM322">
        <v>0</v>
      </c>
      <c r="BN322">
        <v>0</v>
      </c>
      <c r="BO322">
        <v>0</v>
      </c>
      <c r="BP322">
        <v>0</v>
      </c>
      <c r="BQ322">
        <v>2</v>
      </c>
      <c r="BR322" t="s">
        <v>94</v>
      </c>
      <c r="BS322">
        <v>190</v>
      </c>
      <c r="BT322">
        <v>8172</v>
      </c>
      <c r="BU322">
        <f>SUM(Flats_Data_limpia[[#This Row],[AC]:[Bed]])</f>
        <v>7</v>
      </c>
      <c r="BV322">
        <f>SUM(Flats_Data_limpia[[#This Row],[Servant_Room]:[gym]])</f>
        <v>11</v>
      </c>
      <c r="BW322">
        <f>SUM(Flats_Data_limpia[[#This Row],[Hospital]:[Hotel]])</f>
        <v>4</v>
      </c>
    </row>
    <row r="323" spans="1:75" x14ac:dyDescent="0.35">
      <c r="A323" t="s">
        <v>220</v>
      </c>
      <c r="B323" t="s">
        <v>150</v>
      </c>
      <c r="C323" t="str">
        <f t="shared" si="10"/>
        <v>Ciudad de Gurgaon</v>
      </c>
      <c r="D323" s="1">
        <f t="shared" si="11"/>
        <v>168000</v>
      </c>
      <c r="E323" s="1">
        <v>11052</v>
      </c>
      <c r="F323" t="s">
        <v>82</v>
      </c>
      <c r="G323" t="s">
        <v>78</v>
      </c>
      <c r="H323">
        <v>62</v>
      </c>
      <c r="I323">
        <v>1.5200868621064E-2</v>
      </c>
      <c r="J323">
        <v>1520</v>
      </c>
      <c r="L323">
        <v>2120</v>
      </c>
      <c r="M323">
        <v>3</v>
      </c>
      <c r="N323">
        <v>4</v>
      </c>
      <c r="O323">
        <v>3</v>
      </c>
      <c r="P323">
        <v>3</v>
      </c>
      <c r="Q323" t="str">
        <f>IF(Flats_Data_limpia[[#This Row],[BHK]]&gt;=3,"plurifamiliar","unifamiliar")</f>
        <v>plurifamiliar</v>
      </c>
      <c r="R323">
        <v>20</v>
      </c>
      <c r="S323">
        <v>15</v>
      </c>
      <c r="T323">
        <v>1</v>
      </c>
      <c r="U323">
        <v>0</v>
      </c>
      <c r="V323">
        <v>0</v>
      </c>
      <c r="W323">
        <v>0</v>
      </c>
      <c r="X323">
        <v>1</v>
      </c>
      <c r="Y323">
        <v>1</v>
      </c>
      <c r="Z323">
        <v>1</v>
      </c>
      <c r="AA323">
        <v>0</v>
      </c>
      <c r="AB323">
        <v>1</v>
      </c>
      <c r="AC323">
        <v>1</v>
      </c>
      <c r="AD323">
        <v>1</v>
      </c>
      <c r="AE323">
        <v>1</v>
      </c>
      <c r="AF323">
        <v>1</v>
      </c>
      <c r="AG323">
        <v>1</v>
      </c>
      <c r="AH323">
        <v>1</v>
      </c>
      <c r="AI323">
        <v>1</v>
      </c>
      <c r="AJ323">
        <v>1</v>
      </c>
      <c r="AK323">
        <v>1</v>
      </c>
      <c r="AL323">
        <v>1</v>
      </c>
      <c r="AM323">
        <v>1</v>
      </c>
      <c r="AN323">
        <v>1</v>
      </c>
      <c r="AO323">
        <v>1</v>
      </c>
      <c r="AP323">
        <v>1</v>
      </c>
      <c r="AQ323">
        <v>0</v>
      </c>
      <c r="AR323">
        <v>0</v>
      </c>
      <c r="AS323">
        <v>0</v>
      </c>
      <c r="AT323">
        <v>1</v>
      </c>
      <c r="AU323">
        <v>0</v>
      </c>
      <c r="AV323">
        <v>0</v>
      </c>
      <c r="AW323">
        <v>1</v>
      </c>
      <c r="AX323">
        <v>0</v>
      </c>
      <c r="AY323">
        <v>5</v>
      </c>
      <c r="AZ323">
        <v>5</v>
      </c>
      <c r="BA323">
        <v>0</v>
      </c>
      <c r="BB323">
        <v>0</v>
      </c>
      <c r="BC323">
        <v>0</v>
      </c>
      <c r="BD323">
        <v>0</v>
      </c>
      <c r="BE323">
        <v>0</v>
      </c>
      <c r="BF323">
        <v>1</v>
      </c>
      <c r="BG323">
        <v>0</v>
      </c>
      <c r="BH323">
        <v>0</v>
      </c>
      <c r="BI323">
        <v>0</v>
      </c>
      <c r="BJ323">
        <v>0</v>
      </c>
      <c r="BK323">
        <v>0</v>
      </c>
      <c r="BL323">
        <v>3</v>
      </c>
      <c r="BM323">
        <v>0</v>
      </c>
      <c r="BN323">
        <v>0</v>
      </c>
      <c r="BO323">
        <v>0</v>
      </c>
      <c r="BP323">
        <v>0</v>
      </c>
      <c r="BQ323">
        <v>2</v>
      </c>
      <c r="BR323" t="s">
        <v>94</v>
      </c>
      <c r="BS323">
        <v>168</v>
      </c>
      <c r="BT323">
        <v>11052</v>
      </c>
      <c r="BU323">
        <f>SUM(Flats_Data_limpia[[#This Row],[AC]:[Bed]])</f>
        <v>14</v>
      </c>
      <c r="BV323">
        <f>SUM(Flats_Data_limpia[[#This Row],[Servant_Room]:[gym]])</f>
        <v>16</v>
      </c>
      <c r="BW323">
        <f>SUM(Flats_Data_limpia[[#This Row],[Hospital]:[Hotel]])</f>
        <v>4</v>
      </c>
    </row>
    <row r="324" spans="1:75" x14ac:dyDescent="0.35">
      <c r="A324" t="s">
        <v>220</v>
      </c>
      <c r="B324" t="s">
        <v>150</v>
      </c>
      <c r="C324" t="str">
        <f t="shared" si="10"/>
        <v>Ciudad de Gurgaon</v>
      </c>
      <c r="D324" s="1">
        <f t="shared" si="11"/>
        <v>160000</v>
      </c>
      <c r="E324" s="1">
        <v>8020</v>
      </c>
      <c r="F324" t="s">
        <v>111</v>
      </c>
      <c r="G324" t="s">
        <v>78</v>
      </c>
      <c r="H324">
        <v>62</v>
      </c>
      <c r="I324">
        <v>1.9950124688279301E-2</v>
      </c>
      <c r="J324">
        <v>1476</v>
      </c>
      <c r="K324">
        <v>1615</v>
      </c>
      <c r="L324">
        <v>1995</v>
      </c>
      <c r="M324">
        <v>3</v>
      </c>
      <c r="N324">
        <v>4</v>
      </c>
      <c r="O324">
        <v>3</v>
      </c>
      <c r="P324">
        <v>3</v>
      </c>
      <c r="Q324" t="str">
        <f>IF(Flats_Data_limpia[[#This Row],[BHK]]&gt;=3,"plurifamiliar","unifamiliar")</f>
        <v>plurifamiliar</v>
      </c>
      <c r="R324">
        <v>19</v>
      </c>
      <c r="S324">
        <v>10</v>
      </c>
      <c r="T324">
        <v>1</v>
      </c>
      <c r="U324">
        <v>0</v>
      </c>
      <c r="V324">
        <v>0</v>
      </c>
      <c r="W324">
        <v>0</v>
      </c>
      <c r="X324">
        <v>1</v>
      </c>
      <c r="Y324">
        <v>1</v>
      </c>
      <c r="Z324">
        <v>1</v>
      </c>
      <c r="AA324">
        <v>0</v>
      </c>
      <c r="AB324">
        <v>1</v>
      </c>
      <c r="AC324">
        <v>1</v>
      </c>
      <c r="AD324">
        <v>1</v>
      </c>
      <c r="AE324">
        <v>1</v>
      </c>
      <c r="AF324">
        <v>1</v>
      </c>
      <c r="AG324">
        <v>1</v>
      </c>
      <c r="AH324">
        <v>1</v>
      </c>
      <c r="AI324">
        <v>1</v>
      </c>
      <c r="AJ324">
        <v>1</v>
      </c>
      <c r="AK324">
        <v>1</v>
      </c>
      <c r="AL324">
        <v>1</v>
      </c>
      <c r="AM324">
        <v>1</v>
      </c>
      <c r="AN324">
        <v>1</v>
      </c>
      <c r="AO324">
        <v>1</v>
      </c>
      <c r="AP324">
        <v>1</v>
      </c>
      <c r="AQ324">
        <v>0</v>
      </c>
      <c r="AR324">
        <v>0</v>
      </c>
      <c r="AS324">
        <v>0</v>
      </c>
      <c r="AT324">
        <v>1</v>
      </c>
      <c r="AU324">
        <v>0</v>
      </c>
      <c r="AV324">
        <v>0</v>
      </c>
      <c r="AW324">
        <v>1</v>
      </c>
      <c r="AX324">
        <v>0</v>
      </c>
      <c r="AY324">
        <v>5</v>
      </c>
      <c r="AZ324">
        <v>3</v>
      </c>
      <c r="BA324">
        <v>0</v>
      </c>
      <c r="BB324">
        <v>0</v>
      </c>
      <c r="BC324">
        <v>0</v>
      </c>
      <c r="BD324">
        <v>4</v>
      </c>
      <c r="BE324">
        <v>0</v>
      </c>
      <c r="BF324">
        <v>1</v>
      </c>
      <c r="BG324">
        <v>0</v>
      </c>
      <c r="BH324">
        <v>0</v>
      </c>
      <c r="BI324">
        <v>0</v>
      </c>
      <c r="BJ324">
        <v>0</v>
      </c>
      <c r="BK324">
        <v>0</v>
      </c>
      <c r="BL324">
        <v>3</v>
      </c>
      <c r="BM324">
        <v>0</v>
      </c>
      <c r="BN324">
        <v>0</v>
      </c>
      <c r="BO324">
        <v>0</v>
      </c>
      <c r="BP324">
        <v>0</v>
      </c>
      <c r="BQ324">
        <v>2</v>
      </c>
      <c r="BR324" t="s">
        <v>94</v>
      </c>
      <c r="BS324">
        <v>160</v>
      </c>
      <c r="BT324">
        <v>8020</v>
      </c>
      <c r="BU324">
        <f>SUM(Flats_Data_limpia[[#This Row],[AC]:[Bed]])</f>
        <v>16</v>
      </c>
      <c r="BV324">
        <f>SUM(Flats_Data_limpia[[#This Row],[Servant_Room]:[gym]])</f>
        <v>16</v>
      </c>
      <c r="BW324">
        <f>SUM(Flats_Data_limpia[[#This Row],[Hospital]:[Hotel]])</f>
        <v>4</v>
      </c>
    </row>
    <row r="325" spans="1:75" x14ac:dyDescent="0.35">
      <c r="A325" t="s">
        <v>220</v>
      </c>
      <c r="B325" t="s">
        <v>150</v>
      </c>
      <c r="C325" t="str">
        <f t="shared" si="10"/>
        <v>Ciudad de Gurgaon</v>
      </c>
      <c r="D325" s="1">
        <f t="shared" si="11"/>
        <v>183000</v>
      </c>
      <c r="E325" s="1">
        <v>7870</v>
      </c>
      <c r="F325" t="s">
        <v>82</v>
      </c>
      <c r="G325" t="s">
        <v>93</v>
      </c>
      <c r="H325">
        <v>62</v>
      </c>
      <c r="I325">
        <v>2.3252858958068601E-2</v>
      </c>
      <c r="L325">
        <v>2325</v>
      </c>
      <c r="M325">
        <v>4</v>
      </c>
      <c r="N325">
        <v>3</v>
      </c>
      <c r="O325">
        <v>3</v>
      </c>
      <c r="P325">
        <v>4</v>
      </c>
      <c r="Q325" t="str">
        <f>IF(Flats_Data_limpia[[#This Row],[BHK]]&gt;=3,"plurifamiliar","unifamiliar")</f>
        <v>plurifamiliar</v>
      </c>
      <c r="R325">
        <v>19</v>
      </c>
      <c r="S325">
        <v>8</v>
      </c>
      <c r="T325">
        <v>1</v>
      </c>
      <c r="U325">
        <v>0</v>
      </c>
      <c r="V325">
        <v>0</v>
      </c>
      <c r="W325">
        <v>0</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0</v>
      </c>
      <c r="AR325">
        <v>0</v>
      </c>
      <c r="AS325">
        <v>0</v>
      </c>
      <c r="AT325">
        <v>1</v>
      </c>
      <c r="AU325">
        <v>0</v>
      </c>
      <c r="AV325">
        <v>0</v>
      </c>
      <c r="AW325">
        <v>1</v>
      </c>
      <c r="AX325">
        <v>0</v>
      </c>
      <c r="AY325">
        <v>6</v>
      </c>
      <c r="AZ325">
        <v>0</v>
      </c>
      <c r="BA325">
        <v>0</v>
      </c>
      <c r="BB325">
        <v>0</v>
      </c>
      <c r="BC325">
        <v>0</v>
      </c>
      <c r="BD325">
        <v>0</v>
      </c>
      <c r="BE325">
        <v>0</v>
      </c>
      <c r="BF325">
        <v>1</v>
      </c>
      <c r="BG325">
        <v>0</v>
      </c>
      <c r="BH325">
        <v>0</v>
      </c>
      <c r="BI325">
        <v>0</v>
      </c>
      <c r="BJ325">
        <v>0</v>
      </c>
      <c r="BK325">
        <v>0</v>
      </c>
      <c r="BL325">
        <v>0</v>
      </c>
      <c r="BM325">
        <v>0</v>
      </c>
      <c r="BN325">
        <v>0</v>
      </c>
      <c r="BO325">
        <v>0</v>
      </c>
      <c r="BP325">
        <v>0</v>
      </c>
      <c r="BQ325">
        <v>2</v>
      </c>
      <c r="BR325" t="s">
        <v>94</v>
      </c>
      <c r="BS325">
        <v>183</v>
      </c>
      <c r="BT325">
        <v>7870</v>
      </c>
      <c r="BU325">
        <f>SUM(Flats_Data_limpia[[#This Row],[AC]:[Bed]])</f>
        <v>7</v>
      </c>
      <c r="BV325">
        <f>SUM(Flats_Data_limpia[[#This Row],[Servant_Room]:[gym]])</f>
        <v>17</v>
      </c>
      <c r="BW325">
        <f>SUM(Flats_Data_limpia[[#This Row],[Hospital]:[Hotel]])</f>
        <v>4</v>
      </c>
    </row>
    <row r="326" spans="1:75" x14ac:dyDescent="0.35">
      <c r="A326" t="s">
        <v>220</v>
      </c>
      <c r="B326" t="s">
        <v>150</v>
      </c>
      <c r="C326" t="str">
        <f t="shared" si="10"/>
        <v>Ciudad de Gurgaon</v>
      </c>
      <c r="D326" s="1">
        <f t="shared" si="11"/>
        <v>155000</v>
      </c>
      <c r="E326" s="1">
        <v>7568</v>
      </c>
      <c r="F326" t="s">
        <v>107</v>
      </c>
      <c r="G326" t="s">
        <v>78</v>
      </c>
      <c r="H326">
        <v>24</v>
      </c>
      <c r="I326">
        <v>2.0480972515856202E-2</v>
      </c>
      <c r="L326">
        <v>1995</v>
      </c>
      <c r="M326">
        <v>3</v>
      </c>
      <c r="N326">
        <v>4</v>
      </c>
      <c r="O326">
        <v>3</v>
      </c>
      <c r="P326">
        <v>3</v>
      </c>
      <c r="Q326" t="str">
        <f>IF(Flats_Data_limpia[[#This Row],[BHK]]&gt;=3,"plurifamiliar","unifamiliar")</f>
        <v>plurifamiliar</v>
      </c>
      <c r="R326">
        <v>19</v>
      </c>
      <c r="S326">
        <v>16</v>
      </c>
      <c r="T326">
        <v>1</v>
      </c>
      <c r="U326">
        <v>0</v>
      </c>
      <c r="V326">
        <v>0</v>
      </c>
      <c r="W326">
        <v>0</v>
      </c>
      <c r="X326">
        <v>0</v>
      </c>
      <c r="Y326">
        <v>0</v>
      </c>
      <c r="Z326">
        <v>1</v>
      </c>
      <c r="AA326">
        <v>0</v>
      </c>
      <c r="AB326">
        <v>0</v>
      </c>
      <c r="AC326">
        <v>1</v>
      </c>
      <c r="AD326">
        <v>1</v>
      </c>
      <c r="AE326">
        <v>1</v>
      </c>
      <c r="AF326">
        <v>1</v>
      </c>
      <c r="AG326">
        <v>0</v>
      </c>
      <c r="AH326">
        <v>0</v>
      </c>
      <c r="AI326">
        <v>1</v>
      </c>
      <c r="AJ326">
        <v>0</v>
      </c>
      <c r="AK326">
        <v>1</v>
      </c>
      <c r="AL326">
        <v>1</v>
      </c>
      <c r="AM326">
        <v>1</v>
      </c>
      <c r="AN326">
        <v>0</v>
      </c>
      <c r="AO326">
        <v>1</v>
      </c>
      <c r="AP326">
        <v>1</v>
      </c>
      <c r="AQ326">
        <v>0</v>
      </c>
      <c r="AR326">
        <v>0</v>
      </c>
      <c r="AS326">
        <v>0</v>
      </c>
      <c r="AT326">
        <v>1</v>
      </c>
      <c r="AU326">
        <v>0</v>
      </c>
      <c r="AV326">
        <v>0</v>
      </c>
      <c r="AW326">
        <v>1</v>
      </c>
      <c r="AX326">
        <v>0</v>
      </c>
      <c r="AY326">
        <v>0</v>
      </c>
      <c r="AZ326">
        <v>3</v>
      </c>
      <c r="BA326">
        <v>0</v>
      </c>
      <c r="BB326">
        <v>0</v>
      </c>
      <c r="BC326">
        <v>0</v>
      </c>
      <c r="BD326">
        <v>0</v>
      </c>
      <c r="BE326">
        <v>0</v>
      </c>
      <c r="BF326">
        <v>1</v>
      </c>
      <c r="BG326">
        <v>0</v>
      </c>
      <c r="BH326">
        <v>0</v>
      </c>
      <c r="BI326">
        <v>0</v>
      </c>
      <c r="BJ326">
        <v>0</v>
      </c>
      <c r="BK326">
        <v>0</v>
      </c>
      <c r="BL326">
        <v>2</v>
      </c>
      <c r="BM326">
        <v>0</v>
      </c>
      <c r="BN326">
        <v>0</v>
      </c>
      <c r="BO326">
        <v>0</v>
      </c>
      <c r="BP326">
        <v>0</v>
      </c>
      <c r="BQ326">
        <v>2</v>
      </c>
      <c r="BR326" t="s">
        <v>94</v>
      </c>
      <c r="BS326">
        <v>155</v>
      </c>
      <c r="BT326">
        <v>7568</v>
      </c>
      <c r="BU326">
        <f>SUM(Flats_Data_limpia[[#This Row],[AC]:[Bed]])</f>
        <v>6</v>
      </c>
      <c r="BV326">
        <f>SUM(Flats_Data_limpia[[#This Row],[Servant_Room]:[gym]])</f>
        <v>10</v>
      </c>
      <c r="BW326">
        <f>SUM(Flats_Data_limpia[[#This Row],[Hospital]:[Hotel]])</f>
        <v>4</v>
      </c>
    </row>
    <row r="327" spans="1:75" x14ac:dyDescent="0.35">
      <c r="A327" t="s">
        <v>220</v>
      </c>
      <c r="B327" t="s">
        <v>150</v>
      </c>
      <c r="C327" t="str">
        <f t="shared" si="10"/>
        <v>Ciudad de Gurgaon</v>
      </c>
      <c r="D327" s="1">
        <f t="shared" si="11"/>
        <v>155000</v>
      </c>
      <c r="E327" s="1">
        <v>9687</v>
      </c>
      <c r="F327" t="s">
        <v>86</v>
      </c>
      <c r="G327" t="s">
        <v>78</v>
      </c>
      <c r="H327">
        <v>24</v>
      </c>
      <c r="I327">
        <v>1.6000825849076E-2</v>
      </c>
      <c r="J327">
        <v>1600</v>
      </c>
      <c r="L327">
        <v>1995</v>
      </c>
      <c r="M327">
        <v>3</v>
      </c>
      <c r="N327">
        <v>3</v>
      </c>
      <c r="O327">
        <v>3</v>
      </c>
      <c r="P327">
        <v>3</v>
      </c>
      <c r="Q327" t="str">
        <f>IF(Flats_Data_limpia[[#This Row],[BHK]]&gt;=3,"plurifamiliar","unifamiliar")</f>
        <v>plurifamiliar</v>
      </c>
      <c r="R327">
        <v>19</v>
      </c>
      <c r="S327">
        <v>17</v>
      </c>
      <c r="T327">
        <v>1</v>
      </c>
      <c r="U327">
        <v>0</v>
      </c>
      <c r="V327">
        <v>0</v>
      </c>
      <c r="W327">
        <v>0</v>
      </c>
      <c r="X327">
        <v>0</v>
      </c>
      <c r="Y327">
        <v>0</v>
      </c>
      <c r="Z327">
        <v>1</v>
      </c>
      <c r="AA327">
        <v>0</v>
      </c>
      <c r="AB327">
        <v>0</v>
      </c>
      <c r="AC327">
        <v>1</v>
      </c>
      <c r="AD327">
        <v>1</v>
      </c>
      <c r="AE327">
        <v>1</v>
      </c>
      <c r="AF327">
        <v>1</v>
      </c>
      <c r="AG327">
        <v>0</v>
      </c>
      <c r="AH327">
        <v>0</v>
      </c>
      <c r="AI327">
        <v>1</v>
      </c>
      <c r="AJ327">
        <v>0</v>
      </c>
      <c r="AK327">
        <v>1</v>
      </c>
      <c r="AL327">
        <v>1</v>
      </c>
      <c r="AM327">
        <v>1</v>
      </c>
      <c r="AN327">
        <v>0</v>
      </c>
      <c r="AO327">
        <v>1</v>
      </c>
      <c r="AP327">
        <v>1</v>
      </c>
      <c r="AQ327">
        <v>0</v>
      </c>
      <c r="AR327">
        <v>0</v>
      </c>
      <c r="AS327">
        <v>0</v>
      </c>
      <c r="AT327">
        <v>1</v>
      </c>
      <c r="AU327">
        <v>0</v>
      </c>
      <c r="AV327">
        <v>0</v>
      </c>
      <c r="AW327">
        <v>1</v>
      </c>
      <c r="AX327">
        <v>0</v>
      </c>
      <c r="AY327">
        <v>5</v>
      </c>
      <c r="AZ327">
        <v>3</v>
      </c>
      <c r="BA327">
        <v>0</v>
      </c>
      <c r="BB327">
        <v>0</v>
      </c>
      <c r="BC327">
        <v>0</v>
      </c>
      <c r="BD327">
        <v>0</v>
      </c>
      <c r="BE327">
        <v>0</v>
      </c>
      <c r="BF327">
        <v>1</v>
      </c>
      <c r="BG327">
        <v>0</v>
      </c>
      <c r="BH327">
        <v>0</v>
      </c>
      <c r="BI327">
        <v>0</v>
      </c>
      <c r="BJ327">
        <v>0</v>
      </c>
      <c r="BK327">
        <v>0</v>
      </c>
      <c r="BL327">
        <v>3</v>
      </c>
      <c r="BM327">
        <v>0</v>
      </c>
      <c r="BN327">
        <v>0</v>
      </c>
      <c r="BO327">
        <v>0</v>
      </c>
      <c r="BP327">
        <v>0</v>
      </c>
      <c r="BQ327">
        <v>2</v>
      </c>
      <c r="BR327" t="s">
        <v>94</v>
      </c>
      <c r="BS327">
        <v>155</v>
      </c>
      <c r="BT327">
        <v>9687</v>
      </c>
      <c r="BU327">
        <f>SUM(Flats_Data_limpia[[#This Row],[AC]:[Bed]])</f>
        <v>12</v>
      </c>
      <c r="BV327">
        <f>SUM(Flats_Data_limpia[[#This Row],[Servant_Room]:[gym]])</f>
        <v>10</v>
      </c>
      <c r="BW327">
        <f>SUM(Flats_Data_limpia[[#This Row],[Hospital]:[Hotel]])</f>
        <v>4</v>
      </c>
    </row>
    <row r="328" spans="1:75" x14ac:dyDescent="0.35">
      <c r="A328" t="s">
        <v>220</v>
      </c>
      <c r="B328" t="s">
        <v>150</v>
      </c>
      <c r="C328" t="str">
        <f t="shared" si="10"/>
        <v>Ciudad de Gurgaon</v>
      </c>
      <c r="D328" s="1">
        <f t="shared" si="11"/>
        <v>200000</v>
      </c>
      <c r="E328" s="1">
        <v>8333</v>
      </c>
      <c r="F328" t="s">
        <v>102</v>
      </c>
      <c r="G328" t="s">
        <v>78</v>
      </c>
      <c r="H328">
        <v>24</v>
      </c>
      <c r="I328">
        <v>2.4000960038401499E-2</v>
      </c>
      <c r="J328">
        <v>2400</v>
      </c>
      <c r="L328">
        <v>2475</v>
      </c>
      <c r="M328">
        <v>4</v>
      </c>
      <c r="N328">
        <v>5</v>
      </c>
      <c r="O328">
        <v>3</v>
      </c>
      <c r="P328">
        <v>4</v>
      </c>
      <c r="Q328" t="str">
        <f>IF(Flats_Data_limpia[[#This Row],[BHK]]&gt;=3,"plurifamiliar","unifamiliar")</f>
        <v>plurifamiliar</v>
      </c>
      <c r="R328">
        <v>19</v>
      </c>
      <c r="S328">
        <v>12</v>
      </c>
      <c r="T328">
        <v>1</v>
      </c>
      <c r="U328">
        <v>0</v>
      </c>
      <c r="V328">
        <v>0</v>
      </c>
      <c r="W328">
        <v>0</v>
      </c>
      <c r="X328">
        <v>0</v>
      </c>
      <c r="Y328">
        <v>0</v>
      </c>
      <c r="Z328">
        <v>1</v>
      </c>
      <c r="AA328">
        <v>0</v>
      </c>
      <c r="AB328">
        <v>0</v>
      </c>
      <c r="AC328">
        <v>1</v>
      </c>
      <c r="AD328">
        <v>1</v>
      </c>
      <c r="AE328">
        <v>1</v>
      </c>
      <c r="AF328">
        <v>1</v>
      </c>
      <c r="AG328">
        <v>0</v>
      </c>
      <c r="AH328">
        <v>0</v>
      </c>
      <c r="AI328">
        <v>1</v>
      </c>
      <c r="AJ328">
        <v>0</v>
      </c>
      <c r="AK328">
        <v>1</v>
      </c>
      <c r="AL328">
        <v>1</v>
      </c>
      <c r="AM328">
        <v>1</v>
      </c>
      <c r="AN328">
        <v>0</v>
      </c>
      <c r="AO328">
        <v>1</v>
      </c>
      <c r="AP328">
        <v>1</v>
      </c>
      <c r="AQ328">
        <v>0</v>
      </c>
      <c r="AR328">
        <v>0</v>
      </c>
      <c r="AS328">
        <v>0</v>
      </c>
      <c r="AT328">
        <v>1</v>
      </c>
      <c r="AU328">
        <v>0</v>
      </c>
      <c r="AV328">
        <v>0</v>
      </c>
      <c r="AW328">
        <v>1</v>
      </c>
      <c r="AX328">
        <v>0</v>
      </c>
      <c r="AY328">
        <v>2</v>
      </c>
      <c r="AZ328">
        <v>3</v>
      </c>
      <c r="BA328">
        <v>0</v>
      </c>
      <c r="BB328">
        <v>0</v>
      </c>
      <c r="BC328">
        <v>0</v>
      </c>
      <c r="BD328">
        <v>0</v>
      </c>
      <c r="BE328">
        <v>0</v>
      </c>
      <c r="BF328">
        <v>1</v>
      </c>
      <c r="BG328">
        <v>0</v>
      </c>
      <c r="BH328">
        <v>0</v>
      </c>
      <c r="BI328">
        <v>0</v>
      </c>
      <c r="BJ328">
        <v>0</v>
      </c>
      <c r="BK328">
        <v>0</v>
      </c>
      <c r="BL328">
        <v>2</v>
      </c>
      <c r="BM328">
        <v>0</v>
      </c>
      <c r="BN328">
        <v>0</v>
      </c>
      <c r="BO328">
        <v>0</v>
      </c>
      <c r="BP328">
        <v>0</v>
      </c>
      <c r="BQ328">
        <v>2</v>
      </c>
      <c r="BR328" t="s">
        <v>94</v>
      </c>
      <c r="BS328">
        <v>200</v>
      </c>
      <c r="BT328">
        <v>8333</v>
      </c>
      <c r="BU328">
        <f>SUM(Flats_Data_limpia[[#This Row],[AC]:[Bed]])</f>
        <v>8</v>
      </c>
      <c r="BV328">
        <f>SUM(Flats_Data_limpia[[#This Row],[Servant_Room]:[gym]])</f>
        <v>10</v>
      </c>
      <c r="BW328">
        <f>SUM(Flats_Data_limpia[[#This Row],[Hospital]:[Hotel]])</f>
        <v>4</v>
      </c>
    </row>
    <row r="329" spans="1:75" x14ac:dyDescent="0.35">
      <c r="A329" t="s">
        <v>220</v>
      </c>
      <c r="B329" t="s">
        <v>150</v>
      </c>
      <c r="C329" t="str">
        <f t="shared" si="10"/>
        <v>Ciudad de Gurgaon</v>
      </c>
      <c r="D329" s="1">
        <f t="shared" si="11"/>
        <v>160000</v>
      </c>
      <c r="E329" s="1">
        <v>7547</v>
      </c>
      <c r="F329" t="s">
        <v>82</v>
      </c>
      <c r="G329" t="s">
        <v>78</v>
      </c>
      <c r="H329">
        <v>24</v>
      </c>
      <c r="I329">
        <v>2.1200477010732698E-2</v>
      </c>
      <c r="J329">
        <v>1450</v>
      </c>
      <c r="L329">
        <v>2120</v>
      </c>
      <c r="M329">
        <v>3</v>
      </c>
      <c r="N329">
        <v>3</v>
      </c>
      <c r="O329">
        <v>3</v>
      </c>
      <c r="P329">
        <v>3</v>
      </c>
      <c r="Q329" t="str">
        <f>IF(Flats_Data_limpia[[#This Row],[BHK]]&gt;=3,"plurifamiliar","unifamiliar")</f>
        <v>plurifamiliar</v>
      </c>
      <c r="R329">
        <v>20</v>
      </c>
      <c r="S329">
        <v>10</v>
      </c>
      <c r="T329">
        <v>1</v>
      </c>
      <c r="U329">
        <v>0</v>
      </c>
      <c r="V329">
        <v>0</v>
      </c>
      <c r="W329">
        <v>0</v>
      </c>
      <c r="X329">
        <v>0</v>
      </c>
      <c r="Y329">
        <v>0</v>
      </c>
      <c r="Z329">
        <v>1</v>
      </c>
      <c r="AA329">
        <v>1</v>
      </c>
      <c r="AB329">
        <v>0</v>
      </c>
      <c r="AC329">
        <v>1</v>
      </c>
      <c r="AD329">
        <v>1</v>
      </c>
      <c r="AE329">
        <v>1</v>
      </c>
      <c r="AF329">
        <v>1</v>
      </c>
      <c r="AG329">
        <v>0</v>
      </c>
      <c r="AH329">
        <v>0</v>
      </c>
      <c r="AI329">
        <v>1</v>
      </c>
      <c r="AJ329">
        <v>0</v>
      </c>
      <c r="AK329">
        <v>1</v>
      </c>
      <c r="AL329">
        <v>1</v>
      </c>
      <c r="AM329">
        <v>1</v>
      </c>
      <c r="AN329">
        <v>0</v>
      </c>
      <c r="AO329">
        <v>1</v>
      </c>
      <c r="AP329">
        <v>1</v>
      </c>
      <c r="AQ329">
        <v>0</v>
      </c>
      <c r="AR329">
        <v>0</v>
      </c>
      <c r="AS329">
        <v>0</v>
      </c>
      <c r="AT329">
        <v>1</v>
      </c>
      <c r="AU329">
        <v>0</v>
      </c>
      <c r="AV329">
        <v>0</v>
      </c>
      <c r="AW329">
        <v>1</v>
      </c>
      <c r="AX329">
        <v>0</v>
      </c>
      <c r="AY329">
        <v>5</v>
      </c>
      <c r="AZ329">
        <v>3</v>
      </c>
      <c r="BA329">
        <v>0</v>
      </c>
      <c r="BB329">
        <v>0</v>
      </c>
      <c r="BC329">
        <v>0</v>
      </c>
      <c r="BD329">
        <v>1</v>
      </c>
      <c r="BE329">
        <v>0</v>
      </c>
      <c r="BF329">
        <v>1</v>
      </c>
      <c r="BG329">
        <v>0</v>
      </c>
      <c r="BH329">
        <v>0</v>
      </c>
      <c r="BI329">
        <v>0</v>
      </c>
      <c r="BJ329">
        <v>0</v>
      </c>
      <c r="BK329">
        <v>0</v>
      </c>
      <c r="BL329">
        <v>3</v>
      </c>
      <c r="BM329">
        <v>0</v>
      </c>
      <c r="BN329">
        <v>0</v>
      </c>
      <c r="BO329">
        <v>0</v>
      </c>
      <c r="BP329">
        <v>0</v>
      </c>
      <c r="BQ329">
        <v>2</v>
      </c>
      <c r="BR329" t="s">
        <v>94</v>
      </c>
      <c r="BS329">
        <v>160</v>
      </c>
      <c r="BT329">
        <v>7547</v>
      </c>
      <c r="BU329">
        <f>SUM(Flats_Data_limpia[[#This Row],[AC]:[Bed]])</f>
        <v>13</v>
      </c>
      <c r="BV329">
        <f>SUM(Flats_Data_limpia[[#This Row],[Servant_Room]:[gym]])</f>
        <v>11</v>
      </c>
      <c r="BW329">
        <f>SUM(Flats_Data_limpia[[#This Row],[Hospital]:[Hotel]])</f>
        <v>4</v>
      </c>
    </row>
    <row r="330" spans="1:75" x14ac:dyDescent="0.35">
      <c r="A330" t="s">
        <v>220</v>
      </c>
      <c r="B330" t="s">
        <v>150</v>
      </c>
      <c r="C330" t="str">
        <f t="shared" si="10"/>
        <v>Ciudad de Gurgaon</v>
      </c>
      <c r="D330" s="1">
        <f t="shared" si="11"/>
        <v>142000</v>
      </c>
      <c r="E330" s="1">
        <v>7760</v>
      </c>
      <c r="F330" t="s">
        <v>82</v>
      </c>
      <c r="G330" t="s">
        <v>78</v>
      </c>
      <c r="H330">
        <v>47</v>
      </c>
      <c r="I330">
        <v>1.8298969072164901E-2</v>
      </c>
      <c r="L330">
        <v>1920</v>
      </c>
      <c r="M330">
        <v>3</v>
      </c>
      <c r="N330">
        <v>3</v>
      </c>
      <c r="O330">
        <v>2</v>
      </c>
      <c r="P330">
        <v>3</v>
      </c>
      <c r="Q330" t="str">
        <f>IF(Flats_Data_limpia[[#This Row],[BHK]]&gt;=3,"plurifamiliar","unifamiliar")</f>
        <v>plurifamiliar</v>
      </c>
      <c r="R330">
        <v>19</v>
      </c>
      <c r="S330">
        <v>10</v>
      </c>
      <c r="T330">
        <v>0</v>
      </c>
      <c r="U330">
        <v>0</v>
      </c>
      <c r="V330">
        <v>0</v>
      </c>
      <c r="W330">
        <v>0</v>
      </c>
      <c r="X330">
        <v>1</v>
      </c>
      <c r="Y330">
        <v>0</v>
      </c>
      <c r="Z330">
        <v>1</v>
      </c>
      <c r="AA330">
        <v>0</v>
      </c>
      <c r="AB330">
        <v>0</v>
      </c>
      <c r="AC330">
        <v>1</v>
      </c>
      <c r="AD330">
        <v>1</v>
      </c>
      <c r="AE330">
        <v>1</v>
      </c>
      <c r="AF330">
        <v>1</v>
      </c>
      <c r="AG330">
        <v>1</v>
      </c>
      <c r="AH330">
        <v>1</v>
      </c>
      <c r="AI330">
        <v>1</v>
      </c>
      <c r="AJ330">
        <v>1</v>
      </c>
      <c r="AK330">
        <v>1</v>
      </c>
      <c r="AL330">
        <v>1</v>
      </c>
      <c r="AM330">
        <v>1</v>
      </c>
      <c r="AN330">
        <v>1</v>
      </c>
      <c r="AO330">
        <v>1</v>
      </c>
      <c r="AP330">
        <v>1</v>
      </c>
      <c r="AQ330">
        <v>0</v>
      </c>
      <c r="AR330">
        <v>0</v>
      </c>
      <c r="AS330">
        <v>0</v>
      </c>
      <c r="AT330">
        <v>1</v>
      </c>
      <c r="AU330">
        <v>0</v>
      </c>
      <c r="AV330">
        <v>0</v>
      </c>
      <c r="AW330">
        <v>1</v>
      </c>
      <c r="AX330">
        <v>0</v>
      </c>
      <c r="AY330">
        <v>5</v>
      </c>
      <c r="AZ330">
        <v>0</v>
      </c>
      <c r="BA330">
        <v>0</v>
      </c>
      <c r="BB330">
        <v>0</v>
      </c>
      <c r="BC330">
        <v>0</v>
      </c>
      <c r="BD330">
        <v>0</v>
      </c>
      <c r="BE330">
        <v>0</v>
      </c>
      <c r="BF330">
        <v>1</v>
      </c>
      <c r="BG330">
        <v>0</v>
      </c>
      <c r="BH330">
        <v>0</v>
      </c>
      <c r="BI330">
        <v>0</v>
      </c>
      <c r="BJ330">
        <v>0</v>
      </c>
      <c r="BK330">
        <v>0</v>
      </c>
      <c r="BL330">
        <v>0</v>
      </c>
      <c r="BM330">
        <v>0</v>
      </c>
      <c r="BN330">
        <v>0</v>
      </c>
      <c r="BO330">
        <v>0</v>
      </c>
      <c r="BP330">
        <v>0</v>
      </c>
      <c r="BQ330">
        <v>2</v>
      </c>
      <c r="BR330" t="s">
        <v>94</v>
      </c>
      <c r="BS330">
        <v>142</v>
      </c>
      <c r="BT330">
        <v>7760</v>
      </c>
      <c r="BU330">
        <f>SUM(Flats_Data_limpia[[#This Row],[AC]:[Bed]])</f>
        <v>6</v>
      </c>
      <c r="BV330">
        <f>SUM(Flats_Data_limpia[[#This Row],[Servant_Room]:[gym]])</f>
        <v>13</v>
      </c>
      <c r="BW330">
        <f>SUM(Flats_Data_limpia[[#This Row],[Hospital]:[Hotel]])</f>
        <v>4</v>
      </c>
    </row>
    <row r="331" spans="1:75" x14ac:dyDescent="0.35">
      <c r="A331" t="s">
        <v>220</v>
      </c>
      <c r="B331" t="s">
        <v>150</v>
      </c>
      <c r="C331" t="str">
        <f t="shared" si="10"/>
        <v>Ciudad de Gurgaon</v>
      </c>
      <c r="D331" s="1">
        <f t="shared" si="11"/>
        <v>150000</v>
      </c>
      <c r="E331" s="1">
        <v>7812</v>
      </c>
      <c r="F331" t="s">
        <v>82</v>
      </c>
      <c r="G331" t="s">
        <v>78</v>
      </c>
      <c r="H331">
        <v>28</v>
      </c>
      <c r="I331">
        <v>1.92012288786482E-2</v>
      </c>
      <c r="L331">
        <v>1920</v>
      </c>
      <c r="M331">
        <v>3</v>
      </c>
      <c r="N331">
        <v>3</v>
      </c>
      <c r="O331">
        <v>3</v>
      </c>
      <c r="P331">
        <v>3</v>
      </c>
      <c r="Q331" t="str">
        <f>IF(Flats_Data_limpia[[#This Row],[BHK]]&gt;=3,"plurifamiliar","unifamiliar")</f>
        <v>plurifamiliar</v>
      </c>
      <c r="R331">
        <v>19</v>
      </c>
      <c r="S331">
        <v>3</v>
      </c>
      <c r="T331">
        <v>0</v>
      </c>
      <c r="U331">
        <v>0</v>
      </c>
      <c r="V331">
        <v>0</v>
      </c>
      <c r="W331">
        <v>0</v>
      </c>
      <c r="X331">
        <v>0</v>
      </c>
      <c r="Y331">
        <v>0</v>
      </c>
      <c r="Z331">
        <v>1</v>
      </c>
      <c r="AA331">
        <v>0</v>
      </c>
      <c r="AB331">
        <v>0</v>
      </c>
      <c r="AC331">
        <v>0</v>
      </c>
      <c r="AD331">
        <v>1</v>
      </c>
      <c r="AE331">
        <v>0</v>
      </c>
      <c r="AF331">
        <v>1</v>
      </c>
      <c r="AG331">
        <v>1</v>
      </c>
      <c r="AH331">
        <v>1</v>
      </c>
      <c r="AI331">
        <v>1</v>
      </c>
      <c r="AJ331">
        <v>1</v>
      </c>
      <c r="AK331">
        <v>1</v>
      </c>
      <c r="AL331">
        <v>0</v>
      </c>
      <c r="AM331">
        <v>0</v>
      </c>
      <c r="AN331">
        <v>0</v>
      </c>
      <c r="AO331">
        <v>1</v>
      </c>
      <c r="AP331">
        <v>1</v>
      </c>
      <c r="AQ331">
        <v>0</v>
      </c>
      <c r="AR331">
        <v>0</v>
      </c>
      <c r="AS331">
        <v>0</v>
      </c>
      <c r="AT331">
        <v>1</v>
      </c>
      <c r="AU331">
        <v>0</v>
      </c>
      <c r="AV331">
        <v>0</v>
      </c>
      <c r="AW331">
        <v>1</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t="s">
        <v>79</v>
      </c>
      <c r="BS331">
        <v>150</v>
      </c>
      <c r="BT331">
        <v>7812</v>
      </c>
      <c r="BU331">
        <f>SUM(Flats_Data_limpia[[#This Row],[AC]:[Bed]])</f>
        <v>0</v>
      </c>
      <c r="BV331">
        <f>SUM(Flats_Data_limpia[[#This Row],[Servant_Room]:[gym]])</f>
        <v>8</v>
      </c>
      <c r="BW331">
        <f>SUM(Flats_Data_limpia[[#This Row],[Hospital]:[Hotel]])</f>
        <v>4</v>
      </c>
    </row>
    <row r="332" spans="1:75" x14ac:dyDescent="0.35">
      <c r="A332" t="s">
        <v>220</v>
      </c>
      <c r="B332" t="s">
        <v>150</v>
      </c>
      <c r="C332" t="str">
        <f t="shared" si="10"/>
        <v>Ciudad de Gurgaon</v>
      </c>
      <c r="D332" s="1">
        <f t="shared" si="11"/>
        <v>155000</v>
      </c>
      <c r="E332" s="1">
        <v>7769</v>
      </c>
      <c r="F332" t="s">
        <v>102</v>
      </c>
      <c r="G332" t="s">
        <v>78</v>
      </c>
      <c r="H332">
        <v>28</v>
      </c>
      <c r="I332">
        <v>1.99510876560689E-2</v>
      </c>
      <c r="L332">
        <v>1995</v>
      </c>
      <c r="M332">
        <v>3</v>
      </c>
      <c r="N332">
        <v>4</v>
      </c>
      <c r="O332">
        <v>3</v>
      </c>
      <c r="P332">
        <v>3</v>
      </c>
      <c r="Q332" t="str">
        <f>IF(Flats_Data_limpia[[#This Row],[BHK]]&gt;=3,"plurifamiliar","unifamiliar")</f>
        <v>plurifamiliar</v>
      </c>
      <c r="R332">
        <v>19</v>
      </c>
      <c r="S332">
        <v>8</v>
      </c>
      <c r="T332">
        <v>1</v>
      </c>
      <c r="U332">
        <v>0</v>
      </c>
      <c r="V332">
        <v>0</v>
      </c>
      <c r="W332">
        <v>0</v>
      </c>
      <c r="X332">
        <v>0</v>
      </c>
      <c r="Y332">
        <v>0</v>
      </c>
      <c r="Z332">
        <v>1</v>
      </c>
      <c r="AA332">
        <v>0</v>
      </c>
      <c r="AB332">
        <v>0</v>
      </c>
      <c r="AC332">
        <v>0</v>
      </c>
      <c r="AD332">
        <v>1</v>
      </c>
      <c r="AE332">
        <v>0</v>
      </c>
      <c r="AF332">
        <v>1</v>
      </c>
      <c r="AG332">
        <v>1</v>
      </c>
      <c r="AH332">
        <v>1</v>
      </c>
      <c r="AI332">
        <v>1</v>
      </c>
      <c r="AJ332">
        <v>1</v>
      </c>
      <c r="AK332">
        <v>1</v>
      </c>
      <c r="AL332">
        <v>0</v>
      </c>
      <c r="AM332">
        <v>0</v>
      </c>
      <c r="AN332">
        <v>0</v>
      </c>
      <c r="AO332">
        <v>1</v>
      </c>
      <c r="AP332">
        <v>1</v>
      </c>
      <c r="AQ332">
        <v>0</v>
      </c>
      <c r="AR332">
        <v>0</v>
      </c>
      <c r="AS332">
        <v>0</v>
      </c>
      <c r="AT332">
        <v>1</v>
      </c>
      <c r="AU332">
        <v>0</v>
      </c>
      <c r="AV332">
        <v>0</v>
      </c>
      <c r="AW332">
        <v>1</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t="s">
        <v>79</v>
      </c>
      <c r="BS332">
        <v>155</v>
      </c>
      <c r="BT332">
        <v>7769</v>
      </c>
      <c r="BU332">
        <f>SUM(Flats_Data_limpia[[#This Row],[AC]:[Bed]])</f>
        <v>0</v>
      </c>
      <c r="BV332">
        <f>SUM(Flats_Data_limpia[[#This Row],[Servant_Room]:[gym]])</f>
        <v>9</v>
      </c>
      <c r="BW332">
        <f>SUM(Flats_Data_limpia[[#This Row],[Hospital]:[Hotel]])</f>
        <v>4</v>
      </c>
    </row>
    <row r="333" spans="1:75" x14ac:dyDescent="0.35">
      <c r="A333" t="s">
        <v>221</v>
      </c>
      <c r="B333" t="s">
        <v>140</v>
      </c>
      <c r="C333" t="str">
        <f t="shared" si="10"/>
        <v>Ciudad de Gurgaon</v>
      </c>
      <c r="D333" s="1">
        <f t="shared" si="11"/>
        <v>332000</v>
      </c>
      <c r="E333" s="1">
        <v>12599</v>
      </c>
      <c r="F333" t="s">
        <v>101</v>
      </c>
      <c r="G333" t="s">
        <v>87</v>
      </c>
      <c r="H333">
        <v>62</v>
      </c>
      <c r="I333">
        <v>2.6351297722041402E-2</v>
      </c>
      <c r="L333">
        <v>2635</v>
      </c>
      <c r="M333">
        <v>4</v>
      </c>
      <c r="N333">
        <v>5</v>
      </c>
      <c r="O333">
        <v>3</v>
      </c>
      <c r="P333">
        <v>4</v>
      </c>
      <c r="Q333" t="str">
        <f>IF(Flats_Data_limpia[[#This Row],[BHK]]&gt;=3,"plurifamiliar","unifamiliar")</f>
        <v>plurifamiliar</v>
      </c>
      <c r="R333">
        <v>15</v>
      </c>
      <c r="S333">
        <v>12</v>
      </c>
      <c r="T333">
        <v>1</v>
      </c>
      <c r="U333">
        <v>0</v>
      </c>
      <c r="V333">
        <v>0</v>
      </c>
      <c r="W333">
        <v>0</v>
      </c>
      <c r="X333">
        <v>1</v>
      </c>
      <c r="Y333">
        <v>1</v>
      </c>
      <c r="Z333">
        <v>1</v>
      </c>
      <c r="AA333">
        <v>1</v>
      </c>
      <c r="AB333">
        <v>1</v>
      </c>
      <c r="AC333">
        <v>1</v>
      </c>
      <c r="AD333">
        <v>1</v>
      </c>
      <c r="AE333">
        <v>1</v>
      </c>
      <c r="AF333">
        <v>1</v>
      </c>
      <c r="AG333">
        <v>1</v>
      </c>
      <c r="AH333">
        <v>1</v>
      </c>
      <c r="AI333">
        <v>1</v>
      </c>
      <c r="AJ333">
        <v>1</v>
      </c>
      <c r="AK333">
        <v>1</v>
      </c>
      <c r="AL333">
        <v>1</v>
      </c>
      <c r="AM333">
        <v>1</v>
      </c>
      <c r="AN333">
        <v>1</v>
      </c>
      <c r="AO333">
        <v>1</v>
      </c>
      <c r="AP333">
        <v>1</v>
      </c>
      <c r="AQ333">
        <v>0</v>
      </c>
      <c r="AR333">
        <v>0</v>
      </c>
      <c r="AS333">
        <v>0</v>
      </c>
      <c r="AT333">
        <v>1</v>
      </c>
      <c r="AU333">
        <v>1</v>
      </c>
      <c r="AV333">
        <v>0</v>
      </c>
      <c r="AW333">
        <v>1</v>
      </c>
      <c r="AX333">
        <v>1</v>
      </c>
      <c r="AY333">
        <v>6</v>
      </c>
      <c r="AZ333">
        <v>4</v>
      </c>
      <c r="BA333">
        <v>0</v>
      </c>
      <c r="BB333">
        <v>0</v>
      </c>
      <c r="BC333">
        <v>1</v>
      </c>
      <c r="BD333">
        <v>1</v>
      </c>
      <c r="BE333">
        <v>0</v>
      </c>
      <c r="BF333">
        <v>1</v>
      </c>
      <c r="BG333">
        <v>0</v>
      </c>
      <c r="BH333">
        <v>0</v>
      </c>
      <c r="BI333">
        <v>0</v>
      </c>
      <c r="BJ333">
        <v>0</v>
      </c>
      <c r="BK333">
        <v>0</v>
      </c>
      <c r="BL333">
        <v>5</v>
      </c>
      <c r="BM333">
        <v>0</v>
      </c>
      <c r="BN333">
        <v>0</v>
      </c>
      <c r="BO333">
        <v>0</v>
      </c>
      <c r="BP333">
        <v>0</v>
      </c>
      <c r="BQ333">
        <v>2</v>
      </c>
      <c r="BR333" t="s">
        <v>94</v>
      </c>
      <c r="BS333">
        <v>332</v>
      </c>
      <c r="BT333">
        <v>12599</v>
      </c>
      <c r="BU333">
        <f>SUM(Flats_Data_limpia[[#This Row],[AC]:[Bed]])</f>
        <v>18</v>
      </c>
      <c r="BV333">
        <f>SUM(Flats_Data_limpia[[#This Row],[Servant_Room]:[gym]])</f>
        <v>17</v>
      </c>
      <c r="BW333">
        <f>SUM(Flats_Data_limpia[[#This Row],[Hospital]:[Hotel]])</f>
        <v>6</v>
      </c>
    </row>
    <row r="334" spans="1:75" x14ac:dyDescent="0.35">
      <c r="A334" t="s">
        <v>221</v>
      </c>
      <c r="B334" t="s">
        <v>140</v>
      </c>
      <c r="C334" t="str">
        <f t="shared" si="10"/>
        <v>Ciudad de Gurgaon</v>
      </c>
      <c r="D334" s="1">
        <f t="shared" si="11"/>
        <v>285000</v>
      </c>
      <c r="E334" s="1">
        <v>12127</v>
      </c>
      <c r="F334" t="s">
        <v>107</v>
      </c>
      <c r="G334" t="s">
        <v>87</v>
      </c>
      <c r="H334">
        <v>62</v>
      </c>
      <c r="I334">
        <v>2.35012781396883E-2</v>
      </c>
      <c r="L334">
        <v>2350</v>
      </c>
      <c r="M334">
        <v>4</v>
      </c>
      <c r="N334">
        <v>4</v>
      </c>
      <c r="O334">
        <v>3</v>
      </c>
      <c r="P334">
        <v>4</v>
      </c>
      <c r="Q334" t="str">
        <f>IF(Flats_Data_limpia[[#This Row],[BHK]]&gt;=3,"plurifamiliar","unifamiliar")</f>
        <v>plurifamiliar</v>
      </c>
      <c r="R334">
        <v>14</v>
      </c>
      <c r="S334">
        <v>5</v>
      </c>
      <c r="T334">
        <v>1</v>
      </c>
      <c r="U334">
        <v>0</v>
      </c>
      <c r="V334">
        <v>1</v>
      </c>
      <c r="W334">
        <v>0</v>
      </c>
      <c r="X334">
        <v>1</v>
      </c>
      <c r="Y334">
        <v>1</v>
      </c>
      <c r="Z334">
        <v>1</v>
      </c>
      <c r="AA334">
        <v>1</v>
      </c>
      <c r="AB334">
        <v>1</v>
      </c>
      <c r="AC334">
        <v>1</v>
      </c>
      <c r="AD334">
        <v>1</v>
      </c>
      <c r="AE334">
        <v>1</v>
      </c>
      <c r="AF334">
        <v>1</v>
      </c>
      <c r="AG334">
        <v>1</v>
      </c>
      <c r="AH334">
        <v>1</v>
      </c>
      <c r="AI334">
        <v>1</v>
      </c>
      <c r="AJ334">
        <v>1</v>
      </c>
      <c r="AK334">
        <v>1</v>
      </c>
      <c r="AL334">
        <v>1</v>
      </c>
      <c r="AM334">
        <v>1</v>
      </c>
      <c r="AN334">
        <v>1</v>
      </c>
      <c r="AO334">
        <v>1</v>
      </c>
      <c r="AP334">
        <v>1</v>
      </c>
      <c r="AQ334">
        <v>0</v>
      </c>
      <c r="AR334">
        <v>0</v>
      </c>
      <c r="AS334">
        <v>0</v>
      </c>
      <c r="AT334">
        <v>1</v>
      </c>
      <c r="AU334">
        <v>1</v>
      </c>
      <c r="AV334">
        <v>0</v>
      </c>
      <c r="AW334">
        <v>1</v>
      </c>
      <c r="AX334">
        <v>1</v>
      </c>
      <c r="AY334">
        <v>6</v>
      </c>
      <c r="AZ334">
        <v>4</v>
      </c>
      <c r="BA334">
        <v>0</v>
      </c>
      <c r="BB334">
        <v>0</v>
      </c>
      <c r="BC334">
        <v>1</v>
      </c>
      <c r="BD334">
        <v>1</v>
      </c>
      <c r="BE334">
        <v>0</v>
      </c>
      <c r="BF334">
        <v>1</v>
      </c>
      <c r="BG334">
        <v>0</v>
      </c>
      <c r="BH334">
        <v>0</v>
      </c>
      <c r="BI334">
        <v>0</v>
      </c>
      <c r="BJ334">
        <v>0</v>
      </c>
      <c r="BK334">
        <v>0</v>
      </c>
      <c r="BL334">
        <v>4</v>
      </c>
      <c r="BM334">
        <v>0</v>
      </c>
      <c r="BN334">
        <v>0</v>
      </c>
      <c r="BO334">
        <v>0</v>
      </c>
      <c r="BP334">
        <v>0</v>
      </c>
      <c r="BQ334">
        <v>2</v>
      </c>
      <c r="BR334" t="s">
        <v>94</v>
      </c>
      <c r="BS334">
        <v>285</v>
      </c>
      <c r="BT334">
        <v>12127</v>
      </c>
      <c r="BU334">
        <f>SUM(Flats_Data_limpia[[#This Row],[AC]:[Bed]])</f>
        <v>17</v>
      </c>
      <c r="BV334">
        <f>SUM(Flats_Data_limpia[[#This Row],[Servant_Room]:[gym]])</f>
        <v>18</v>
      </c>
      <c r="BW334">
        <f>SUM(Flats_Data_limpia[[#This Row],[Hospital]:[Hotel]])</f>
        <v>6</v>
      </c>
    </row>
    <row r="335" spans="1:75" x14ac:dyDescent="0.35">
      <c r="A335" t="s">
        <v>221</v>
      </c>
      <c r="B335" t="s">
        <v>140</v>
      </c>
      <c r="C335" t="str">
        <f t="shared" si="10"/>
        <v>Ciudad de Gurgaon</v>
      </c>
      <c r="D335" s="1">
        <f t="shared" si="11"/>
        <v>235000</v>
      </c>
      <c r="E335" s="1">
        <v>12144</v>
      </c>
      <c r="F335" t="s">
        <v>77</v>
      </c>
      <c r="G335" t="s">
        <v>87</v>
      </c>
      <c r="H335">
        <v>62</v>
      </c>
      <c r="I335">
        <v>1.93511198945981E-2</v>
      </c>
      <c r="L335">
        <v>1935</v>
      </c>
      <c r="M335">
        <v>3</v>
      </c>
      <c r="N335">
        <v>4</v>
      </c>
      <c r="O335">
        <v>3</v>
      </c>
      <c r="P335">
        <v>3</v>
      </c>
      <c r="Q335" t="str">
        <f>IF(Flats_Data_limpia[[#This Row],[BHK]]&gt;=3,"plurifamiliar","unifamiliar")</f>
        <v>plurifamiliar</v>
      </c>
      <c r="R335">
        <v>14</v>
      </c>
      <c r="S335">
        <v>14</v>
      </c>
      <c r="T335">
        <v>1</v>
      </c>
      <c r="U335">
        <v>0</v>
      </c>
      <c r="V335">
        <v>0</v>
      </c>
      <c r="W335">
        <v>0</v>
      </c>
      <c r="X335">
        <v>1</v>
      </c>
      <c r="Y335">
        <v>1</v>
      </c>
      <c r="Z335">
        <v>1</v>
      </c>
      <c r="AA335">
        <v>1</v>
      </c>
      <c r="AB335">
        <v>1</v>
      </c>
      <c r="AC335">
        <v>1</v>
      </c>
      <c r="AD335">
        <v>1</v>
      </c>
      <c r="AE335">
        <v>1</v>
      </c>
      <c r="AF335">
        <v>1</v>
      </c>
      <c r="AG335">
        <v>1</v>
      </c>
      <c r="AH335">
        <v>1</v>
      </c>
      <c r="AI335">
        <v>1</v>
      </c>
      <c r="AJ335">
        <v>1</v>
      </c>
      <c r="AK335">
        <v>1</v>
      </c>
      <c r="AL335">
        <v>1</v>
      </c>
      <c r="AM335">
        <v>1</v>
      </c>
      <c r="AN335">
        <v>1</v>
      </c>
      <c r="AO335">
        <v>1</v>
      </c>
      <c r="AP335">
        <v>1</v>
      </c>
      <c r="AQ335">
        <v>0</v>
      </c>
      <c r="AR335">
        <v>0</v>
      </c>
      <c r="AS335">
        <v>0</v>
      </c>
      <c r="AT335">
        <v>1</v>
      </c>
      <c r="AU335">
        <v>1</v>
      </c>
      <c r="AV335">
        <v>0</v>
      </c>
      <c r="AW335">
        <v>1</v>
      </c>
      <c r="AX335">
        <v>1</v>
      </c>
      <c r="AY335">
        <v>4</v>
      </c>
      <c r="AZ335">
        <v>3</v>
      </c>
      <c r="BA335">
        <v>0</v>
      </c>
      <c r="BB335">
        <v>0</v>
      </c>
      <c r="BC335">
        <v>1</v>
      </c>
      <c r="BD335">
        <v>1</v>
      </c>
      <c r="BE335">
        <v>0</v>
      </c>
      <c r="BF335">
        <v>1</v>
      </c>
      <c r="BG335">
        <v>0</v>
      </c>
      <c r="BH335">
        <v>0</v>
      </c>
      <c r="BI335">
        <v>0</v>
      </c>
      <c r="BJ335">
        <v>0</v>
      </c>
      <c r="BK335">
        <v>0</v>
      </c>
      <c r="BL335">
        <v>4</v>
      </c>
      <c r="BM335">
        <v>0</v>
      </c>
      <c r="BN335">
        <v>0</v>
      </c>
      <c r="BO335">
        <v>0</v>
      </c>
      <c r="BP335">
        <v>0</v>
      </c>
      <c r="BQ335">
        <v>2</v>
      </c>
      <c r="BR335" t="s">
        <v>94</v>
      </c>
      <c r="BS335">
        <v>235</v>
      </c>
      <c r="BT335">
        <v>12144</v>
      </c>
      <c r="BU335">
        <f>SUM(Flats_Data_limpia[[#This Row],[AC]:[Bed]])</f>
        <v>14</v>
      </c>
      <c r="BV335">
        <f>SUM(Flats_Data_limpia[[#This Row],[Servant_Room]:[gym]])</f>
        <v>17</v>
      </c>
      <c r="BW335">
        <f>SUM(Flats_Data_limpia[[#This Row],[Hospital]:[Hotel]])</f>
        <v>6</v>
      </c>
    </row>
    <row r="336" spans="1:75" x14ac:dyDescent="0.35">
      <c r="A336" t="s">
        <v>221</v>
      </c>
      <c r="B336" t="s">
        <v>140</v>
      </c>
      <c r="C336" t="str">
        <f t="shared" si="10"/>
        <v>Ciudad de Gurgaon</v>
      </c>
      <c r="D336" s="1">
        <f t="shared" si="11"/>
        <v>272000</v>
      </c>
      <c r="E336" s="1">
        <v>11574</v>
      </c>
      <c r="F336" t="s">
        <v>77</v>
      </c>
      <c r="G336" t="s">
        <v>78</v>
      </c>
      <c r="H336">
        <v>49</v>
      </c>
      <c r="I336">
        <v>2.3500950406082501E-2</v>
      </c>
      <c r="J336">
        <v>2001</v>
      </c>
      <c r="K336">
        <v>2250</v>
      </c>
      <c r="L336">
        <v>2350</v>
      </c>
      <c r="M336">
        <v>4</v>
      </c>
      <c r="N336">
        <v>4</v>
      </c>
      <c r="O336">
        <v>3</v>
      </c>
      <c r="P336">
        <v>4</v>
      </c>
      <c r="Q336" t="str">
        <f>IF(Flats_Data_limpia[[#This Row],[BHK]]&gt;=3,"plurifamiliar","unifamiliar")</f>
        <v>plurifamiliar</v>
      </c>
      <c r="R336">
        <v>14</v>
      </c>
      <c r="S336">
        <v>0</v>
      </c>
      <c r="T336">
        <v>1</v>
      </c>
      <c r="U336">
        <v>0</v>
      </c>
      <c r="V336">
        <v>1</v>
      </c>
      <c r="W336">
        <v>0</v>
      </c>
      <c r="X336">
        <v>1</v>
      </c>
      <c r="Y336">
        <v>1</v>
      </c>
      <c r="Z336">
        <v>1</v>
      </c>
      <c r="AA336">
        <v>0</v>
      </c>
      <c r="AB336">
        <v>1</v>
      </c>
      <c r="AC336">
        <v>1</v>
      </c>
      <c r="AD336">
        <v>1</v>
      </c>
      <c r="AE336">
        <v>1</v>
      </c>
      <c r="AF336">
        <v>0</v>
      </c>
      <c r="AG336">
        <v>0</v>
      </c>
      <c r="AH336">
        <v>1</v>
      </c>
      <c r="AI336">
        <v>1</v>
      </c>
      <c r="AJ336">
        <v>1</v>
      </c>
      <c r="AK336">
        <v>1</v>
      </c>
      <c r="AL336">
        <v>1</v>
      </c>
      <c r="AM336">
        <v>1</v>
      </c>
      <c r="AN336">
        <v>1</v>
      </c>
      <c r="AO336">
        <v>1</v>
      </c>
      <c r="AP336">
        <v>1</v>
      </c>
      <c r="AQ336">
        <v>0</v>
      </c>
      <c r="AR336">
        <v>0</v>
      </c>
      <c r="AS336">
        <v>0</v>
      </c>
      <c r="AT336">
        <v>1</v>
      </c>
      <c r="AU336">
        <v>1</v>
      </c>
      <c r="AV336">
        <v>0</v>
      </c>
      <c r="AW336">
        <v>1</v>
      </c>
      <c r="AX336">
        <v>1</v>
      </c>
      <c r="AY336">
        <v>5</v>
      </c>
      <c r="AZ336">
        <v>4</v>
      </c>
      <c r="BA336">
        <v>0</v>
      </c>
      <c r="BB336">
        <v>0</v>
      </c>
      <c r="BC336">
        <v>1</v>
      </c>
      <c r="BD336">
        <v>0</v>
      </c>
      <c r="BE336">
        <v>0</v>
      </c>
      <c r="BF336">
        <v>1</v>
      </c>
      <c r="BG336">
        <v>0</v>
      </c>
      <c r="BH336">
        <v>0</v>
      </c>
      <c r="BI336">
        <v>0</v>
      </c>
      <c r="BJ336">
        <v>0</v>
      </c>
      <c r="BK336">
        <v>0</v>
      </c>
      <c r="BL336">
        <v>5</v>
      </c>
      <c r="BM336">
        <v>0</v>
      </c>
      <c r="BN336">
        <v>0</v>
      </c>
      <c r="BO336">
        <v>0</v>
      </c>
      <c r="BP336">
        <v>0</v>
      </c>
      <c r="BQ336">
        <v>2</v>
      </c>
      <c r="BR336" t="s">
        <v>94</v>
      </c>
      <c r="BS336">
        <v>272</v>
      </c>
      <c r="BT336">
        <v>11574</v>
      </c>
      <c r="BU336">
        <f>SUM(Flats_Data_limpia[[#This Row],[AC]:[Bed]])</f>
        <v>16</v>
      </c>
      <c r="BV336">
        <f>SUM(Flats_Data_limpia[[#This Row],[Servant_Room]:[gym]])</f>
        <v>15</v>
      </c>
      <c r="BW336">
        <f>SUM(Flats_Data_limpia[[#This Row],[Hospital]:[Hotel]])</f>
        <v>6</v>
      </c>
    </row>
    <row r="337" spans="1:75" x14ac:dyDescent="0.35">
      <c r="A337" t="s">
        <v>221</v>
      </c>
      <c r="B337" t="s">
        <v>140</v>
      </c>
      <c r="C337" t="str">
        <f t="shared" si="10"/>
        <v>Ciudad de Gurgaon</v>
      </c>
      <c r="D337" s="1">
        <f t="shared" si="11"/>
        <v>270000</v>
      </c>
      <c r="E337" s="1">
        <v>11489</v>
      </c>
      <c r="F337" t="s">
        <v>77</v>
      </c>
      <c r="G337" t="s">
        <v>87</v>
      </c>
      <c r="H337">
        <v>62</v>
      </c>
      <c r="I337">
        <v>2.3500739838106001E-2</v>
      </c>
      <c r="L337">
        <v>2350</v>
      </c>
      <c r="M337">
        <v>4</v>
      </c>
      <c r="N337">
        <v>4</v>
      </c>
      <c r="O337">
        <v>3</v>
      </c>
      <c r="P337">
        <v>4</v>
      </c>
      <c r="Q337" t="str">
        <f>IF(Flats_Data_limpia[[#This Row],[BHK]]&gt;=3,"plurifamiliar","unifamiliar")</f>
        <v>plurifamiliar</v>
      </c>
      <c r="R337">
        <v>14</v>
      </c>
      <c r="S337">
        <v>9</v>
      </c>
      <c r="T337">
        <v>1</v>
      </c>
      <c r="U337">
        <v>0</v>
      </c>
      <c r="V337">
        <v>1</v>
      </c>
      <c r="W337">
        <v>0</v>
      </c>
      <c r="X337">
        <v>1</v>
      </c>
      <c r="Y337">
        <v>1</v>
      </c>
      <c r="Z337">
        <v>1</v>
      </c>
      <c r="AA337">
        <v>1</v>
      </c>
      <c r="AB337">
        <v>1</v>
      </c>
      <c r="AC337">
        <v>1</v>
      </c>
      <c r="AD337">
        <v>1</v>
      </c>
      <c r="AE337">
        <v>1</v>
      </c>
      <c r="AF337">
        <v>1</v>
      </c>
      <c r="AG337">
        <v>1</v>
      </c>
      <c r="AH337">
        <v>1</v>
      </c>
      <c r="AI337">
        <v>1</v>
      </c>
      <c r="AJ337">
        <v>1</v>
      </c>
      <c r="AK337">
        <v>1</v>
      </c>
      <c r="AL337">
        <v>1</v>
      </c>
      <c r="AM337">
        <v>1</v>
      </c>
      <c r="AN337">
        <v>1</v>
      </c>
      <c r="AO337">
        <v>1</v>
      </c>
      <c r="AP337">
        <v>1</v>
      </c>
      <c r="AQ337">
        <v>0</v>
      </c>
      <c r="AR337">
        <v>0</v>
      </c>
      <c r="AS337">
        <v>0</v>
      </c>
      <c r="AT337">
        <v>1</v>
      </c>
      <c r="AU337">
        <v>1</v>
      </c>
      <c r="AV337">
        <v>0</v>
      </c>
      <c r="AW337">
        <v>1</v>
      </c>
      <c r="AX337">
        <v>1</v>
      </c>
      <c r="AY337">
        <v>4</v>
      </c>
      <c r="AZ337">
        <v>4</v>
      </c>
      <c r="BA337">
        <v>0</v>
      </c>
      <c r="BB337">
        <v>0</v>
      </c>
      <c r="BC337">
        <v>1</v>
      </c>
      <c r="BD337">
        <v>1</v>
      </c>
      <c r="BE337">
        <v>0</v>
      </c>
      <c r="BF337">
        <v>1</v>
      </c>
      <c r="BG337">
        <v>0</v>
      </c>
      <c r="BH337">
        <v>0</v>
      </c>
      <c r="BI337">
        <v>0</v>
      </c>
      <c r="BJ337">
        <v>0</v>
      </c>
      <c r="BK337">
        <v>0</v>
      </c>
      <c r="BL337">
        <v>4</v>
      </c>
      <c r="BM337">
        <v>0</v>
      </c>
      <c r="BN337">
        <v>0</v>
      </c>
      <c r="BO337">
        <v>0</v>
      </c>
      <c r="BP337">
        <v>0</v>
      </c>
      <c r="BQ337">
        <v>2</v>
      </c>
      <c r="BR337" t="s">
        <v>94</v>
      </c>
      <c r="BS337">
        <v>270</v>
      </c>
      <c r="BT337">
        <v>11489</v>
      </c>
      <c r="BU337">
        <f>SUM(Flats_Data_limpia[[#This Row],[AC]:[Bed]])</f>
        <v>15</v>
      </c>
      <c r="BV337">
        <f>SUM(Flats_Data_limpia[[#This Row],[Servant_Room]:[gym]])</f>
        <v>18</v>
      </c>
      <c r="BW337">
        <f>SUM(Flats_Data_limpia[[#This Row],[Hospital]:[Hotel]])</f>
        <v>6</v>
      </c>
    </row>
    <row r="338" spans="1:75" x14ac:dyDescent="0.35">
      <c r="A338" t="s">
        <v>221</v>
      </c>
      <c r="B338" t="s">
        <v>140</v>
      </c>
      <c r="C338" t="str">
        <f t="shared" si="10"/>
        <v>Ciudad de Gurgaon</v>
      </c>
      <c r="D338" s="1">
        <f t="shared" si="11"/>
        <v>232000</v>
      </c>
      <c r="E338" s="1">
        <v>11989</v>
      </c>
      <c r="F338" t="s">
        <v>103</v>
      </c>
      <c r="G338" t="s">
        <v>87</v>
      </c>
      <c r="H338">
        <v>34</v>
      </c>
      <c r="I338">
        <v>1.9351071815831102E-2</v>
      </c>
      <c r="J338">
        <v>1600</v>
      </c>
      <c r="L338">
        <v>1935</v>
      </c>
      <c r="M338">
        <v>3</v>
      </c>
      <c r="N338">
        <v>4</v>
      </c>
      <c r="O338">
        <v>3</v>
      </c>
      <c r="P338">
        <v>3</v>
      </c>
      <c r="Q338" t="str">
        <f>IF(Flats_Data_limpia[[#This Row],[BHK]]&gt;=3,"plurifamiliar","unifamiliar")</f>
        <v>plurifamiliar</v>
      </c>
      <c r="R338">
        <v>15</v>
      </c>
      <c r="S338">
        <v>14</v>
      </c>
      <c r="T338">
        <v>1</v>
      </c>
      <c r="U338">
        <v>0</v>
      </c>
      <c r="V338">
        <v>0</v>
      </c>
      <c r="W338">
        <v>0</v>
      </c>
      <c r="X338">
        <v>1</v>
      </c>
      <c r="Y338">
        <v>0</v>
      </c>
      <c r="Z338">
        <v>1</v>
      </c>
      <c r="AA338">
        <v>1</v>
      </c>
      <c r="AB338">
        <v>0</v>
      </c>
      <c r="AC338">
        <v>0</v>
      </c>
      <c r="AD338">
        <v>0</v>
      </c>
      <c r="AE338">
        <v>1</v>
      </c>
      <c r="AF338">
        <v>1</v>
      </c>
      <c r="AG338">
        <v>0</v>
      </c>
      <c r="AH338">
        <v>0</v>
      </c>
      <c r="AI338">
        <v>1</v>
      </c>
      <c r="AJ338">
        <v>0</v>
      </c>
      <c r="AK338">
        <v>0</v>
      </c>
      <c r="AL338">
        <v>1</v>
      </c>
      <c r="AM338">
        <v>1</v>
      </c>
      <c r="AN338">
        <v>1</v>
      </c>
      <c r="AO338">
        <v>1</v>
      </c>
      <c r="AP338">
        <v>1</v>
      </c>
      <c r="AQ338">
        <v>0</v>
      </c>
      <c r="AR338">
        <v>0</v>
      </c>
      <c r="AS338">
        <v>0</v>
      </c>
      <c r="AT338">
        <v>1</v>
      </c>
      <c r="AU338">
        <v>1</v>
      </c>
      <c r="AV338">
        <v>0</v>
      </c>
      <c r="AW338">
        <v>1</v>
      </c>
      <c r="AX338">
        <v>1</v>
      </c>
      <c r="AY338">
        <v>4</v>
      </c>
      <c r="AZ338">
        <v>3</v>
      </c>
      <c r="BA338">
        <v>0</v>
      </c>
      <c r="BB338">
        <v>0</v>
      </c>
      <c r="BC338">
        <v>0</v>
      </c>
      <c r="BD338">
        <v>0</v>
      </c>
      <c r="BE338">
        <v>0</v>
      </c>
      <c r="BF338">
        <v>1</v>
      </c>
      <c r="BG338">
        <v>0</v>
      </c>
      <c r="BH338">
        <v>0</v>
      </c>
      <c r="BI338">
        <v>0</v>
      </c>
      <c r="BJ338">
        <v>0</v>
      </c>
      <c r="BK338">
        <v>0</v>
      </c>
      <c r="BL338">
        <v>0</v>
      </c>
      <c r="BM338">
        <v>0</v>
      </c>
      <c r="BN338">
        <v>0</v>
      </c>
      <c r="BO338">
        <v>0</v>
      </c>
      <c r="BP338">
        <v>0</v>
      </c>
      <c r="BQ338">
        <v>2</v>
      </c>
      <c r="BR338" t="s">
        <v>94</v>
      </c>
      <c r="BS338">
        <v>232</v>
      </c>
      <c r="BT338">
        <v>11989</v>
      </c>
      <c r="BU338">
        <f>SUM(Flats_Data_limpia[[#This Row],[AC]:[Bed]])</f>
        <v>8</v>
      </c>
      <c r="BV338">
        <f>SUM(Flats_Data_limpia[[#This Row],[Servant_Room]:[gym]])</f>
        <v>9</v>
      </c>
      <c r="BW338">
        <f>SUM(Flats_Data_limpia[[#This Row],[Hospital]:[Hotel]])</f>
        <v>6</v>
      </c>
    </row>
    <row r="339" spans="1:75" x14ac:dyDescent="0.35">
      <c r="A339" t="s">
        <v>222</v>
      </c>
      <c r="B339" t="s">
        <v>216</v>
      </c>
      <c r="C339" t="str">
        <f t="shared" si="10"/>
        <v>Ciudad de Gurgaon</v>
      </c>
      <c r="D339" s="1">
        <f t="shared" si="11"/>
        <v>445000</v>
      </c>
      <c r="E339" s="1">
        <v>10595</v>
      </c>
      <c r="F339" t="s">
        <v>77</v>
      </c>
      <c r="G339" t="s">
        <v>78</v>
      </c>
      <c r="H339">
        <v>28</v>
      </c>
      <c r="I339">
        <v>4.2000943841434601E-2</v>
      </c>
      <c r="J339">
        <v>3600</v>
      </c>
      <c r="K339">
        <v>3850</v>
      </c>
      <c r="L339">
        <v>4200</v>
      </c>
      <c r="M339">
        <v>4</v>
      </c>
      <c r="N339">
        <v>4</v>
      </c>
      <c r="O339">
        <v>3</v>
      </c>
      <c r="P339">
        <v>4</v>
      </c>
      <c r="Q339" t="str">
        <f>IF(Flats_Data_limpia[[#This Row],[BHK]]&gt;=3,"plurifamiliar","unifamiliar")</f>
        <v>plurifamiliar</v>
      </c>
      <c r="R339">
        <v>31</v>
      </c>
      <c r="S339">
        <v>8</v>
      </c>
      <c r="T339">
        <v>1</v>
      </c>
      <c r="U339">
        <v>1</v>
      </c>
      <c r="V339">
        <v>1</v>
      </c>
      <c r="W339">
        <v>0</v>
      </c>
      <c r="X339">
        <v>0</v>
      </c>
      <c r="Y339">
        <v>0</v>
      </c>
      <c r="Z339">
        <v>1</v>
      </c>
      <c r="AA339">
        <v>0</v>
      </c>
      <c r="AB339">
        <v>0</v>
      </c>
      <c r="AC339">
        <v>0</v>
      </c>
      <c r="AD339">
        <v>1</v>
      </c>
      <c r="AE339">
        <v>0</v>
      </c>
      <c r="AF339">
        <v>1</v>
      </c>
      <c r="AG339">
        <v>1</v>
      </c>
      <c r="AH339">
        <v>1</v>
      </c>
      <c r="AI339">
        <v>1</v>
      </c>
      <c r="AJ339">
        <v>1</v>
      </c>
      <c r="AK339">
        <v>1</v>
      </c>
      <c r="AL339">
        <v>0</v>
      </c>
      <c r="AM339">
        <v>0</v>
      </c>
      <c r="AN339">
        <v>0</v>
      </c>
      <c r="AO339">
        <v>1</v>
      </c>
      <c r="AP339">
        <v>1</v>
      </c>
      <c r="AQ339">
        <v>0</v>
      </c>
      <c r="AR339">
        <v>0</v>
      </c>
      <c r="AS339">
        <v>0</v>
      </c>
      <c r="AT339">
        <v>1</v>
      </c>
      <c r="AU339">
        <v>0</v>
      </c>
      <c r="AV339">
        <v>1</v>
      </c>
      <c r="AW339">
        <v>0</v>
      </c>
      <c r="AX339">
        <v>0</v>
      </c>
      <c r="AY339">
        <v>10</v>
      </c>
      <c r="AZ339">
        <v>5</v>
      </c>
      <c r="BA339">
        <v>1</v>
      </c>
      <c r="BB339">
        <v>0</v>
      </c>
      <c r="BC339">
        <v>1</v>
      </c>
      <c r="BD339">
        <v>0</v>
      </c>
      <c r="BE339">
        <v>0</v>
      </c>
      <c r="BF339">
        <v>1</v>
      </c>
      <c r="BG339">
        <v>0</v>
      </c>
      <c r="BH339">
        <v>0</v>
      </c>
      <c r="BI339">
        <v>0</v>
      </c>
      <c r="BJ339">
        <v>0</v>
      </c>
      <c r="BK339">
        <v>0</v>
      </c>
      <c r="BL339">
        <v>0</v>
      </c>
      <c r="BM339">
        <v>0</v>
      </c>
      <c r="BN339">
        <v>0</v>
      </c>
      <c r="BO339">
        <v>0</v>
      </c>
      <c r="BP339">
        <v>0</v>
      </c>
      <c r="BQ339">
        <v>2</v>
      </c>
      <c r="BR339" t="s">
        <v>94</v>
      </c>
      <c r="BS339">
        <v>445</v>
      </c>
      <c r="BT339">
        <v>10595</v>
      </c>
      <c r="BU339">
        <f>SUM(Flats_Data_limpia[[#This Row],[AC]:[Bed]])</f>
        <v>18</v>
      </c>
      <c r="BV339">
        <f>SUM(Flats_Data_limpia[[#This Row],[Servant_Room]:[gym]])</f>
        <v>11</v>
      </c>
      <c r="BW339">
        <f>SUM(Flats_Data_limpia[[#This Row],[Hospital]:[Hotel]])</f>
        <v>4</v>
      </c>
    </row>
    <row r="340" spans="1:75" x14ac:dyDescent="0.35">
      <c r="A340" t="s">
        <v>222</v>
      </c>
      <c r="B340" t="s">
        <v>216</v>
      </c>
      <c r="C340" t="str">
        <f t="shared" si="10"/>
        <v>Ciudad de Gurgaon</v>
      </c>
      <c r="D340" s="1">
        <f t="shared" si="11"/>
        <v>440000.00000000006</v>
      </c>
      <c r="E340" s="1">
        <v>12571</v>
      </c>
      <c r="F340" t="s">
        <v>77</v>
      </c>
      <c r="G340" t="s">
        <v>93</v>
      </c>
      <c r="H340">
        <v>28</v>
      </c>
      <c r="I340">
        <v>3.5001193222496202E-2</v>
      </c>
      <c r="J340">
        <v>3500</v>
      </c>
      <c r="K340">
        <v>3700</v>
      </c>
      <c r="L340">
        <v>4200</v>
      </c>
      <c r="M340">
        <v>4</v>
      </c>
      <c r="N340">
        <v>4</v>
      </c>
      <c r="O340">
        <v>3</v>
      </c>
      <c r="P340">
        <v>4</v>
      </c>
      <c r="Q340" t="str">
        <f>IF(Flats_Data_limpia[[#This Row],[BHK]]&gt;=3,"plurifamiliar","unifamiliar")</f>
        <v>plurifamiliar</v>
      </c>
      <c r="R340">
        <v>31</v>
      </c>
      <c r="S340">
        <v>6</v>
      </c>
      <c r="T340">
        <v>1</v>
      </c>
      <c r="U340">
        <v>1</v>
      </c>
      <c r="V340">
        <v>1</v>
      </c>
      <c r="W340">
        <v>0</v>
      </c>
      <c r="X340">
        <v>0</v>
      </c>
      <c r="Y340">
        <v>0</v>
      </c>
      <c r="Z340">
        <v>1</v>
      </c>
      <c r="AA340">
        <v>0</v>
      </c>
      <c r="AB340">
        <v>0</v>
      </c>
      <c r="AC340">
        <v>0</v>
      </c>
      <c r="AD340">
        <v>1</v>
      </c>
      <c r="AE340">
        <v>0</v>
      </c>
      <c r="AF340">
        <v>1</v>
      </c>
      <c r="AG340">
        <v>1</v>
      </c>
      <c r="AH340">
        <v>1</v>
      </c>
      <c r="AI340">
        <v>1</v>
      </c>
      <c r="AJ340">
        <v>1</v>
      </c>
      <c r="AK340">
        <v>1</v>
      </c>
      <c r="AL340">
        <v>0</v>
      </c>
      <c r="AM340">
        <v>0</v>
      </c>
      <c r="AN340">
        <v>0</v>
      </c>
      <c r="AO340">
        <v>1</v>
      </c>
      <c r="AP340">
        <v>1</v>
      </c>
      <c r="AQ340">
        <v>0</v>
      </c>
      <c r="AR340">
        <v>0</v>
      </c>
      <c r="AS340">
        <v>0</v>
      </c>
      <c r="AT340">
        <v>1</v>
      </c>
      <c r="AU340">
        <v>0</v>
      </c>
      <c r="AV340">
        <v>1</v>
      </c>
      <c r="AW340">
        <v>0</v>
      </c>
      <c r="AX340">
        <v>0</v>
      </c>
      <c r="AY340">
        <v>10</v>
      </c>
      <c r="AZ340">
        <v>5</v>
      </c>
      <c r="BA340">
        <v>1</v>
      </c>
      <c r="BB340">
        <v>1</v>
      </c>
      <c r="BC340">
        <v>1</v>
      </c>
      <c r="BD340">
        <v>0</v>
      </c>
      <c r="BE340">
        <v>0</v>
      </c>
      <c r="BF340">
        <v>1</v>
      </c>
      <c r="BG340">
        <v>0</v>
      </c>
      <c r="BH340">
        <v>0</v>
      </c>
      <c r="BI340">
        <v>0</v>
      </c>
      <c r="BJ340">
        <v>0</v>
      </c>
      <c r="BK340">
        <v>1</v>
      </c>
      <c r="BL340">
        <v>4</v>
      </c>
      <c r="BM340">
        <v>0</v>
      </c>
      <c r="BN340">
        <v>0</v>
      </c>
      <c r="BO340">
        <v>0</v>
      </c>
      <c r="BP340">
        <v>0</v>
      </c>
      <c r="BQ340">
        <v>1</v>
      </c>
      <c r="BR340" t="s">
        <v>116</v>
      </c>
      <c r="BS340">
        <v>440.00000000000006</v>
      </c>
      <c r="BT340">
        <v>12571</v>
      </c>
      <c r="BU340">
        <f>SUM(Flats_Data_limpia[[#This Row],[AC]:[Bed]])</f>
        <v>24</v>
      </c>
      <c r="BV340">
        <f>SUM(Flats_Data_limpia[[#This Row],[Servant_Room]:[gym]])</f>
        <v>11</v>
      </c>
      <c r="BW340">
        <f>SUM(Flats_Data_limpia[[#This Row],[Hospital]:[Hotel]])</f>
        <v>4</v>
      </c>
    </row>
    <row r="341" spans="1:75" x14ac:dyDescent="0.35">
      <c r="A341" t="s">
        <v>223</v>
      </c>
      <c r="B341" t="s">
        <v>153</v>
      </c>
      <c r="C341" t="str">
        <f t="shared" si="10"/>
        <v>Distrito de Gurgaon</v>
      </c>
      <c r="D341" s="1">
        <f t="shared" si="11"/>
        <v>844000</v>
      </c>
      <c r="E341" s="1">
        <v>16230</v>
      </c>
      <c r="F341" t="s">
        <v>103</v>
      </c>
      <c r="G341" t="s">
        <v>87</v>
      </c>
      <c r="H341">
        <v>53</v>
      </c>
      <c r="I341">
        <v>5.20024645717806E-2</v>
      </c>
      <c r="J341">
        <v>4900</v>
      </c>
      <c r="K341">
        <v>5000</v>
      </c>
      <c r="L341">
        <v>5200</v>
      </c>
      <c r="M341">
        <v>4</v>
      </c>
      <c r="N341">
        <v>5</v>
      </c>
      <c r="O341">
        <v>3</v>
      </c>
      <c r="P341">
        <v>4</v>
      </c>
      <c r="Q341" t="str">
        <f>IF(Flats_Data_limpia[[#This Row],[BHK]]&gt;=3,"plurifamiliar","unifamiliar")</f>
        <v>plurifamiliar</v>
      </c>
      <c r="R341">
        <v>9</v>
      </c>
      <c r="S341">
        <v>9</v>
      </c>
      <c r="T341">
        <v>1</v>
      </c>
      <c r="U341">
        <v>0</v>
      </c>
      <c r="V341">
        <v>0</v>
      </c>
      <c r="W341">
        <v>0</v>
      </c>
      <c r="X341">
        <v>1</v>
      </c>
      <c r="Y341">
        <v>1</v>
      </c>
      <c r="Z341">
        <v>1</v>
      </c>
      <c r="AA341">
        <v>0</v>
      </c>
      <c r="AB341">
        <v>1</v>
      </c>
      <c r="AC341">
        <v>1</v>
      </c>
      <c r="AD341">
        <v>1</v>
      </c>
      <c r="AE341">
        <v>0</v>
      </c>
      <c r="AF341">
        <v>1</v>
      </c>
      <c r="AG341">
        <v>1</v>
      </c>
      <c r="AH341">
        <v>1</v>
      </c>
      <c r="AI341">
        <v>1</v>
      </c>
      <c r="AJ341">
        <v>1</v>
      </c>
      <c r="AK341">
        <v>1</v>
      </c>
      <c r="AL341">
        <v>0</v>
      </c>
      <c r="AM341">
        <v>1</v>
      </c>
      <c r="AN341">
        <v>1</v>
      </c>
      <c r="AO341">
        <v>1</v>
      </c>
      <c r="AP341">
        <v>0</v>
      </c>
      <c r="AQ341">
        <v>1</v>
      </c>
      <c r="AR341">
        <v>1</v>
      </c>
      <c r="AS341">
        <v>1</v>
      </c>
      <c r="AT341">
        <v>0</v>
      </c>
      <c r="AU341">
        <v>0</v>
      </c>
      <c r="AV341">
        <v>1</v>
      </c>
      <c r="AW341">
        <v>0</v>
      </c>
      <c r="AX341">
        <v>0</v>
      </c>
      <c r="AY341">
        <v>6</v>
      </c>
      <c r="AZ341">
        <v>6</v>
      </c>
      <c r="BA341">
        <v>1</v>
      </c>
      <c r="BB341">
        <v>1</v>
      </c>
      <c r="BC341">
        <v>1</v>
      </c>
      <c r="BD341">
        <v>0</v>
      </c>
      <c r="BE341">
        <v>0</v>
      </c>
      <c r="BF341">
        <v>1</v>
      </c>
      <c r="BG341">
        <v>1</v>
      </c>
      <c r="BH341">
        <v>0</v>
      </c>
      <c r="BI341">
        <v>0</v>
      </c>
      <c r="BJ341">
        <v>0</v>
      </c>
      <c r="BK341">
        <v>1</v>
      </c>
      <c r="BL341">
        <v>6</v>
      </c>
      <c r="BM341">
        <v>0</v>
      </c>
      <c r="BN341">
        <v>0</v>
      </c>
      <c r="BO341">
        <v>0</v>
      </c>
      <c r="BP341">
        <v>0</v>
      </c>
      <c r="BQ341">
        <v>1</v>
      </c>
      <c r="BR341" t="s">
        <v>116</v>
      </c>
      <c r="BS341">
        <v>844</v>
      </c>
      <c r="BT341">
        <v>16230</v>
      </c>
      <c r="BU341">
        <f>SUM(Flats_Data_limpia[[#This Row],[AC]:[Bed]])</f>
        <v>24</v>
      </c>
      <c r="BV341">
        <f>SUM(Flats_Data_limpia[[#This Row],[Servant_Room]:[gym]])</f>
        <v>14</v>
      </c>
      <c r="BW341">
        <f>SUM(Flats_Data_limpia[[#This Row],[Hospital]:[Hotel]])</f>
        <v>5</v>
      </c>
    </row>
    <row r="342" spans="1:75" x14ac:dyDescent="0.35">
      <c r="A342" t="s">
        <v>224</v>
      </c>
      <c r="B342" t="s">
        <v>225</v>
      </c>
      <c r="C342" t="str">
        <f t="shared" si="10"/>
        <v>Ciudad de Gurgaon</v>
      </c>
      <c r="D342" s="1">
        <f t="shared" si="11"/>
        <v>115000</v>
      </c>
      <c r="E342" s="1">
        <v>5750</v>
      </c>
      <c r="F342" t="s">
        <v>86</v>
      </c>
      <c r="G342" t="s">
        <v>90</v>
      </c>
      <c r="H342">
        <v>7</v>
      </c>
      <c r="I342">
        <v>1.99999999999999E-2</v>
      </c>
      <c r="J342">
        <v>1750</v>
      </c>
      <c r="K342">
        <v>2000</v>
      </c>
      <c r="L342">
        <v>2500</v>
      </c>
      <c r="M342">
        <v>3</v>
      </c>
      <c r="N342">
        <v>4</v>
      </c>
      <c r="O342">
        <v>2</v>
      </c>
      <c r="P342">
        <v>3</v>
      </c>
      <c r="Q342" t="str">
        <f>IF(Flats_Data_limpia[[#This Row],[BHK]]&gt;=3,"plurifamiliar","unifamiliar")</f>
        <v>plurifamiliar</v>
      </c>
      <c r="R342">
        <v>2</v>
      </c>
      <c r="S342">
        <v>2</v>
      </c>
      <c r="T342">
        <v>1</v>
      </c>
      <c r="U342">
        <v>1</v>
      </c>
      <c r="V342">
        <v>0</v>
      </c>
      <c r="W342">
        <v>0</v>
      </c>
      <c r="X342">
        <v>0</v>
      </c>
      <c r="Y342">
        <v>0</v>
      </c>
      <c r="Z342">
        <v>0</v>
      </c>
      <c r="AA342">
        <v>0</v>
      </c>
      <c r="AB342">
        <v>0</v>
      </c>
      <c r="AC342">
        <v>1</v>
      </c>
      <c r="AD342">
        <v>1</v>
      </c>
      <c r="AE342">
        <v>0</v>
      </c>
      <c r="AF342">
        <v>0</v>
      </c>
      <c r="AG342">
        <v>0</v>
      </c>
      <c r="AH342">
        <v>1</v>
      </c>
      <c r="AI342">
        <v>0</v>
      </c>
      <c r="AJ342">
        <v>1</v>
      </c>
      <c r="AK342">
        <v>1</v>
      </c>
      <c r="AL342">
        <v>0</v>
      </c>
      <c r="AM342">
        <v>0</v>
      </c>
      <c r="AN342">
        <v>0</v>
      </c>
      <c r="AO342">
        <v>1</v>
      </c>
      <c r="AP342">
        <v>0</v>
      </c>
      <c r="AQ342">
        <v>1</v>
      </c>
      <c r="AR342">
        <v>0</v>
      </c>
      <c r="AS342">
        <v>1</v>
      </c>
      <c r="AT342">
        <v>1</v>
      </c>
      <c r="AU342">
        <v>1</v>
      </c>
      <c r="AV342">
        <v>0</v>
      </c>
      <c r="AW342">
        <v>0</v>
      </c>
      <c r="AX342">
        <v>0</v>
      </c>
      <c r="AY342">
        <v>0</v>
      </c>
      <c r="AZ342">
        <v>1</v>
      </c>
      <c r="BA342">
        <v>1</v>
      </c>
      <c r="BB342">
        <v>0</v>
      </c>
      <c r="BC342">
        <v>1</v>
      </c>
      <c r="BD342">
        <v>0</v>
      </c>
      <c r="BE342">
        <v>0</v>
      </c>
      <c r="BF342">
        <v>1</v>
      </c>
      <c r="BG342">
        <v>0</v>
      </c>
      <c r="BH342">
        <v>0</v>
      </c>
      <c r="BI342">
        <v>0</v>
      </c>
      <c r="BJ342">
        <v>0</v>
      </c>
      <c r="BK342">
        <v>1</v>
      </c>
      <c r="BL342">
        <v>0</v>
      </c>
      <c r="BM342">
        <v>0</v>
      </c>
      <c r="BN342">
        <v>0</v>
      </c>
      <c r="BO342">
        <v>0</v>
      </c>
      <c r="BP342">
        <v>0</v>
      </c>
      <c r="BQ342">
        <v>2</v>
      </c>
      <c r="BR342" t="s">
        <v>94</v>
      </c>
      <c r="BS342">
        <v>115</v>
      </c>
      <c r="BT342">
        <v>5750</v>
      </c>
      <c r="BU342">
        <f>SUM(Flats_Data_limpia[[#This Row],[AC]:[Bed]])</f>
        <v>5</v>
      </c>
      <c r="BV342">
        <f>SUM(Flats_Data_limpia[[#This Row],[Servant_Room]:[gym]])</f>
        <v>7</v>
      </c>
      <c r="BW342">
        <f>SUM(Flats_Data_limpia[[#This Row],[Hospital]:[Hotel]])</f>
        <v>5</v>
      </c>
    </row>
    <row r="343" spans="1:75" x14ac:dyDescent="0.35">
      <c r="A343" t="s">
        <v>226</v>
      </c>
      <c r="B343" t="s">
        <v>125</v>
      </c>
      <c r="C343" t="str">
        <f t="shared" si="10"/>
        <v>Ciudad de Gurgaon</v>
      </c>
      <c r="D343" s="1">
        <f t="shared" si="11"/>
        <v>115000</v>
      </c>
      <c r="E343" s="1">
        <v>5500</v>
      </c>
      <c r="F343" t="s">
        <v>86</v>
      </c>
      <c r="G343" t="s">
        <v>90</v>
      </c>
      <c r="H343">
        <v>0</v>
      </c>
      <c r="I343">
        <v>2.0909090909090901E-2</v>
      </c>
      <c r="K343">
        <v>2000</v>
      </c>
      <c r="M343">
        <v>3</v>
      </c>
      <c r="N343">
        <v>4</v>
      </c>
      <c r="O343">
        <v>2</v>
      </c>
      <c r="P343">
        <v>3</v>
      </c>
      <c r="Q343" t="str">
        <f>IF(Flats_Data_limpia[[#This Row],[BHK]]&gt;=3,"plurifamiliar","unifamiliar")</f>
        <v>plurifamiliar</v>
      </c>
      <c r="R343">
        <v>2</v>
      </c>
      <c r="S343">
        <v>2</v>
      </c>
      <c r="T343">
        <v>1</v>
      </c>
      <c r="U343">
        <v>0</v>
      </c>
      <c r="V343">
        <v>0</v>
      </c>
      <c r="W343">
        <v>0</v>
      </c>
      <c r="AO343">
        <v>1</v>
      </c>
      <c r="AP343">
        <v>0</v>
      </c>
      <c r="AQ343">
        <v>1</v>
      </c>
      <c r="AR343">
        <v>0</v>
      </c>
      <c r="AS343">
        <v>1</v>
      </c>
      <c r="AT343">
        <v>1</v>
      </c>
      <c r="AU343">
        <v>1</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t="s">
        <v>79</v>
      </c>
      <c r="BS343">
        <v>115</v>
      </c>
      <c r="BT343">
        <v>5500</v>
      </c>
      <c r="BU343">
        <f>SUM(Flats_Data_limpia[[#This Row],[AC]:[Bed]])</f>
        <v>0</v>
      </c>
      <c r="BV343">
        <f>SUM(Flats_Data_limpia[[#This Row],[Servant_Room]:[gym]])</f>
        <v>1</v>
      </c>
      <c r="BW343">
        <f>SUM(Flats_Data_limpia[[#This Row],[Hospital]:[Hotel]])</f>
        <v>5</v>
      </c>
    </row>
    <row r="344" spans="1:75" x14ac:dyDescent="0.35">
      <c r="A344" t="s">
        <v>227</v>
      </c>
      <c r="B344" t="s">
        <v>155</v>
      </c>
      <c r="C344" t="str">
        <f t="shared" si="10"/>
        <v>Ciudad de Gurgaon</v>
      </c>
      <c r="D344" s="1">
        <f t="shared" si="11"/>
        <v>325000</v>
      </c>
      <c r="E344" s="1">
        <v>10156</v>
      </c>
      <c r="F344" t="s">
        <v>86</v>
      </c>
      <c r="G344" t="s">
        <v>87</v>
      </c>
      <c r="H344">
        <v>34</v>
      </c>
      <c r="I344">
        <v>3.2000787711697502E-2</v>
      </c>
      <c r="J344">
        <v>3000</v>
      </c>
      <c r="L344">
        <v>3200</v>
      </c>
      <c r="M344">
        <v>4</v>
      </c>
      <c r="N344">
        <v>4</v>
      </c>
      <c r="O344">
        <v>3</v>
      </c>
      <c r="P344">
        <v>4</v>
      </c>
      <c r="Q344" t="str">
        <f>IF(Flats_Data_limpia[[#This Row],[BHK]]&gt;=3,"plurifamiliar","unifamiliar")</f>
        <v>plurifamiliar</v>
      </c>
      <c r="R344">
        <v>12</v>
      </c>
      <c r="S344">
        <v>12</v>
      </c>
      <c r="T344">
        <v>0</v>
      </c>
      <c r="U344">
        <v>0</v>
      </c>
      <c r="V344">
        <v>1</v>
      </c>
      <c r="W344">
        <v>0</v>
      </c>
      <c r="X344">
        <v>1</v>
      </c>
      <c r="Y344">
        <v>1</v>
      </c>
      <c r="Z344">
        <v>1</v>
      </c>
      <c r="AA344">
        <v>1</v>
      </c>
      <c r="AB344">
        <v>0</v>
      </c>
      <c r="AC344">
        <v>1</v>
      </c>
      <c r="AD344">
        <v>1</v>
      </c>
      <c r="AE344">
        <v>0</v>
      </c>
      <c r="AF344">
        <v>1</v>
      </c>
      <c r="AG344">
        <v>1</v>
      </c>
      <c r="AH344">
        <v>1</v>
      </c>
      <c r="AI344">
        <v>1</v>
      </c>
      <c r="AJ344">
        <v>1</v>
      </c>
      <c r="AK344">
        <v>1</v>
      </c>
      <c r="AL344">
        <v>0</v>
      </c>
      <c r="AM344">
        <v>0</v>
      </c>
      <c r="AN344">
        <v>0</v>
      </c>
      <c r="AO344">
        <v>1</v>
      </c>
      <c r="AP344">
        <v>0</v>
      </c>
      <c r="AQ344">
        <v>1</v>
      </c>
      <c r="AR344">
        <v>1</v>
      </c>
      <c r="AS344">
        <v>1</v>
      </c>
      <c r="AT344">
        <v>0</v>
      </c>
      <c r="AU344">
        <v>0</v>
      </c>
      <c r="AV344">
        <v>1</v>
      </c>
      <c r="AW344">
        <v>0</v>
      </c>
      <c r="AX344">
        <v>0</v>
      </c>
      <c r="AY344">
        <v>7</v>
      </c>
      <c r="AZ344">
        <v>0</v>
      </c>
      <c r="BA344">
        <v>0</v>
      </c>
      <c r="BB344">
        <v>0</v>
      </c>
      <c r="BC344">
        <v>0</v>
      </c>
      <c r="BD344">
        <v>1</v>
      </c>
      <c r="BE344">
        <v>0</v>
      </c>
      <c r="BF344">
        <v>1</v>
      </c>
      <c r="BG344">
        <v>0</v>
      </c>
      <c r="BH344">
        <v>0</v>
      </c>
      <c r="BI344">
        <v>0</v>
      </c>
      <c r="BJ344">
        <v>0</v>
      </c>
      <c r="BK344">
        <v>0</v>
      </c>
      <c r="BL344">
        <v>0</v>
      </c>
      <c r="BM344">
        <v>0</v>
      </c>
      <c r="BN344">
        <v>0</v>
      </c>
      <c r="BO344">
        <v>0</v>
      </c>
      <c r="BP344">
        <v>0</v>
      </c>
      <c r="BQ344">
        <v>2</v>
      </c>
      <c r="BR344" t="s">
        <v>94</v>
      </c>
      <c r="BS344">
        <v>325</v>
      </c>
      <c r="BT344">
        <v>10156</v>
      </c>
      <c r="BU344">
        <f>SUM(Flats_Data_limpia[[#This Row],[AC]:[Bed]])</f>
        <v>9</v>
      </c>
      <c r="BV344">
        <f>SUM(Flats_Data_limpia[[#This Row],[Servant_Room]:[gym]])</f>
        <v>13</v>
      </c>
      <c r="BW344">
        <f>SUM(Flats_Data_limpia[[#This Row],[Hospital]:[Hotel]])</f>
        <v>5</v>
      </c>
    </row>
    <row r="345" spans="1:75" x14ac:dyDescent="0.35">
      <c r="A345" t="s">
        <v>228</v>
      </c>
      <c r="B345" t="s">
        <v>229</v>
      </c>
      <c r="C345" t="str">
        <f t="shared" si="10"/>
        <v>Distrito de Gurgaon</v>
      </c>
      <c r="D345" s="1">
        <f t="shared" si="11"/>
        <v>68849.999999999985</v>
      </c>
      <c r="E345" s="1">
        <v>5100</v>
      </c>
      <c r="F345" t="s">
        <v>86</v>
      </c>
      <c r="G345" t="s">
        <v>132</v>
      </c>
      <c r="H345">
        <v>0</v>
      </c>
      <c r="I345">
        <v>1.3499999999999899E-2</v>
      </c>
      <c r="K345">
        <v>1350</v>
      </c>
      <c r="M345">
        <v>2</v>
      </c>
      <c r="N345">
        <v>2</v>
      </c>
      <c r="O345">
        <v>2</v>
      </c>
      <c r="P345">
        <v>2</v>
      </c>
      <c r="Q345" t="str">
        <f>IF(Flats_Data_limpia[[#This Row],[BHK]]&gt;=3,"plurifamiliar","unifamiliar")</f>
        <v>unifamiliar</v>
      </c>
      <c r="R345">
        <v>14</v>
      </c>
      <c r="S345">
        <v>3</v>
      </c>
      <c r="T345">
        <v>0</v>
      </c>
      <c r="U345">
        <v>0</v>
      </c>
      <c r="V345">
        <v>0</v>
      </c>
      <c r="W345">
        <v>0</v>
      </c>
      <c r="AO345">
        <v>1</v>
      </c>
      <c r="AP345">
        <v>0</v>
      </c>
      <c r="AQ345">
        <v>0</v>
      </c>
      <c r="AR345">
        <v>1</v>
      </c>
      <c r="AS345">
        <v>1</v>
      </c>
      <c r="AT345">
        <v>1</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t="s">
        <v>79</v>
      </c>
      <c r="BS345">
        <v>68.849999999999994</v>
      </c>
      <c r="BT345">
        <v>5100</v>
      </c>
      <c r="BU345">
        <f>SUM(Flats_Data_limpia[[#This Row],[AC]:[Bed]])</f>
        <v>0</v>
      </c>
      <c r="BV345">
        <f>SUM(Flats_Data_limpia[[#This Row],[Servant_Room]:[gym]])</f>
        <v>0</v>
      </c>
      <c r="BW345">
        <f>SUM(Flats_Data_limpia[[#This Row],[Hospital]:[Hotel]])</f>
        <v>4</v>
      </c>
    </row>
    <row r="346" spans="1:75" x14ac:dyDescent="0.35">
      <c r="A346" t="s">
        <v>230</v>
      </c>
      <c r="B346" t="s">
        <v>120</v>
      </c>
      <c r="C346" t="str">
        <f t="shared" si="10"/>
        <v>Ciudad de Gurgaon</v>
      </c>
      <c r="D346" s="1">
        <f t="shared" si="11"/>
        <v>315000</v>
      </c>
      <c r="E346" s="1">
        <v>14632</v>
      </c>
      <c r="F346" t="s">
        <v>82</v>
      </c>
      <c r="G346" t="s">
        <v>132</v>
      </c>
      <c r="H346">
        <v>28</v>
      </c>
      <c r="I346">
        <v>2.1528157463094499E-2</v>
      </c>
      <c r="J346">
        <v>200</v>
      </c>
      <c r="M346">
        <v>3</v>
      </c>
      <c r="N346">
        <v>3</v>
      </c>
      <c r="O346">
        <v>3</v>
      </c>
      <c r="P346">
        <v>3</v>
      </c>
      <c r="Q346" t="str">
        <f>IF(Flats_Data_limpia[[#This Row],[BHK]]&gt;=3,"plurifamiliar","unifamiliar")</f>
        <v>plurifamiliar</v>
      </c>
      <c r="R346">
        <v>4</v>
      </c>
      <c r="S346">
        <v>4</v>
      </c>
      <c r="T346">
        <v>0</v>
      </c>
      <c r="U346">
        <v>0</v>
      </c>
      <c r="V346">
        <v>0</v>
      </c>
      <c r="W346">
        <v>0</v>
      </c>
      <c r="X346">
        <v>0</v>
      </c>
      <c r="Y346">
        <v>0</v>
      </c>
      <c r="Z346">
        <v>1</v>
      </c>
      <c r="AA346">
        <v>0</v>
      </c>
      <c r="AB346">
        <v>0</v>
      </c>
      <c r="AC346">
        <v>0</v>
      </c>
      <c r="AD346">
        <v>1</v>
      </c>
      <c r="AE346">
        <v>0</v>
      </c>
      <c r="AF346">
        <v>1</v>
      </c>
      <c r="AG346">
        <v>1</v>
      </c>
      <c r="AH346">
        <v>1</v>
      </c>
      <c r="AI346">
        <v>1</v>
      </c>
      <c r="AJ346">
        <v>0</v>
      </c>
      <c r="AK346">
        <v>1</v>
      </c>
      <c r="AL346">
        <v>0</v>
      </c>
      <c r="AM346">
        <v>0</v>
      </c>
      <c r="AN346">
        <v>0</v>
      </c>
      <c r="AO346">
        <v>1</v>
      </c>
      <c r="AP346">
        <v>0</v>
      </c>
      <c r="AQ346">
        <v>0</v>
      </c>
      <c r="AR346">
        <v>0</v>
      </c>
      <c r="AS346">
        <v>0</v>
      </c>
      <c r="AT346">
        <v>0</v>
      </c>
      <c r="AU346">
        <v>1</v>
      </c>
      <c r="AV346">
        <v>1</v>
      </c>
      <c r="AW346">
        <v>1</v>
      </c>
      <c r="AX346">
        <v>1</v>
      </c>
      <c r="AY346">
        <v>3</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t="s">
        <v>79</v>
      </c>
      <c r="BS346">
        <v>315</v>
      </c>
      <c r="BT346">
        <v>14632</v>
      </c>
      <c r="BU346">
        <f>SUM(Flats_Data_limpia[[#This Row],[AC]:[Bed]])</f>
        <v>3</v>
      </c>
      <c r="BV346">
        <f>SUM(Flats_Data_limpia[[#This Row],[Servant_Room]:[gym]])</f>
        <v>7</v>
      </c>
      <c r="BW346">
        <f>SUM(Flats_Data_limpia[[#This Row],[Hospital]:[Hotel]])</f>
        <v>5</v>
      </c>
    </row>
    <row r="347" spans="1:75" x14ac:dyDescent="0.35">
      <c r="A347" t="s">
        <v>230</v>
      </c>
      <c r="B347" t="s">
        <v>120</v>
      </c>
      <c r="C347" t="str">
        <f t="shared" si="10"/>
        <v>Ciudad de Gurgaon</v>
      </c>
      <c r="D347" s="1">
        <f t="shared" si="11"/>
        <v>210000</v>
      </c>
      <c r="E347" s="1">
        <v>16666</v>
      </c>
      <c r="F347" t="s">
        <v>86</v>
      </c>
      <c r="G347" t="s">
        <v>132</v>
      </c>
      <c r="H347">
        <v>17</v>
      </c>
      <c r="I347">
        <v>1.26005040201608E-2</v>
      </c>
      <c r="J347">
        <v>1260</v>
      </c>
      <c r="M347">
        <v>2</v>
      </c>
      <c r="N347">
        <v>2</v>
      </c>
      <c r="O347">
        <v>2</v>
      </c>
      <c r="P347">
        <v>2</v>
      </c>
      <c r="Q347" t="str">
        <f>IF(Flats_Data_limpia[[#This Row],[BHK]]&gt;=3,"plurifamiliar","unifamiliar")</f>
        <v>unifamiliar</v>
      </c>
      <c r="R347">
        <v>4</v>
      </c>
      <c r="S347">
        <v>2</v>
      </c>
      <c r="T347">
        <v>0</v>
      </c>
      <c r="U347">
        <v>0</v>
      </c>
      <c r="V347">
        <v>0</v>
      </c>
      <c r="W347">
        <v>0</v>
      </c>
      <c r="X347">
        <v>0</v>
      </c>
      <c r="Y347">
        <v>0</v>
      </c>
      <c r="Z347">
        <v>1</v>
      </c>
      <c r="AA347">
        <v>1</v>
      </c>
      <c r="AB347">
        <v>0</v>
      </c>
      <c r="AC347">
        <v>0</v>
      </c>
      <c r="AD347">
        <v>1</v>
      </c>
      <c r="AE347">
        <v>1</v>
      </c>
      <c r="AF347">
        <v>0</v>
      </c>
      <c r="AG347">
        <v>0</v>
      </c>
      <c r="AH347">
        <v>0</v>
      </c>
      <c r="AI347">
        <v>1</v>
      </c>
      <c r="AJ347">
        <v>0</v>
      </c>
      <c r="AK347">
        <v>0</v>
      </c>
      <c r="AL347">
        <v>1</v>
      </c>
      <c r="AM347">
        <v>1</v>
      </c>
      <c r="AN347">
        <v>0</v>
      </c>
      <c r="AO347">
        <v>1</v>
      </c>
      <c r="AP347">
        <v>0</v>
      </c>
      <c r="AQ347">
        <v>0</v>
      </c>
      <c r="AR347">
        <v>0</v>
      </c>
      <c r="AS347">
        <v>0</v>
      </c>
      <c r="AT347">
        <v>0</v>
      </c>
      <c r="AU347">
        <v>1</v>
      </c>
      <c r="AV347">
        <v>1</v>
      </c>
      <c r="AW347">
        <v>1</v>
      </c>
      <c r="AX347">
        <v>1</v>
      </c>
      <c r="AY347">
        <v>0</v>
      </c>
      <c r="AZ347">
        <v>0</v>
      </c>
      <c r="BA347">
        <v>0</v>
      </c>
      <c r="BB347">
        <v>0</v>
      </c>
      <c r="BC347">
        <v>0</v>
      </c>
      <c r="BD347">
        <v>0</v>
      </c>
      <c r="BE347">
        <v>0</v>
      </c>
      <c r="BF347">
        <v>1</v>
      </c>
      <c r="BG347">
        <v>0</v>
      </c>
      <c r="BH347">
        <v>0</v>
      </c>
      <c r="BI347">
        <v>0</v>
      </c>
      <c r="BJ347">
        <v>0</v>
      </c>
      <c r="BK347">
        <v>0</v>
      </c>
      <c r="BL347">
        <v>2</v>
      </c>
      <c r="BM347">
        <v>0</v>
      </c>
      <c r="BN347">
        <v>0</v>
      </c>
      <c r="BO347">
        <v>0</v>
      </c>
      <c r="BP347">
        <v>0</v>
      </c>
      <c r="BQ347">
        <v>0</v>
      </c>
      <c r="BR347" t="s">
        <v>79</v>
      </c>
      <c r="BS347">
        <v>210</v>
      </c>
      <c r="BT347">
        <v>16666</v>
      </c>
      <c r="BU347">
        <f>SUM(Flats_Data_limpia[[#This Row],[AC]:[Bed]])</f>
        <v>3</v>
      </c>
      <c r="BV347">
        <f>SUM(Flats_Data_limpia[[#This Row],[Servant_Room]:[gym]])</f>
        <v>7</v>
      </c>
      <c r="BW347">
        <f>SUM(Flats_Data_limpia[[#This Row],[Hospital]:[Hotel]])</f>
        <v>5</v>
      </c>
    </row>
    <row r="348" spans="1:75" x14ac:dyDescent="0.35">
      <c r="A348" t="s">
        <v>230</v>
      </c>
      <c r="B348" t="s">
        <v>120</v>
      </c>
      <c r="C348" t="str">
        <f t="shared" si="10"/>
        <v>Ciudad de Gurgaon</v>
      </c>
      <c r="D348" s="1">
        <f t="shared" si="11"/>
        <v>330000</v>
      </c>
      <c r="E348" s="1">
        <v>15348</v>
      </c>
      <c r="F348" t="s">
        <v>101</v>
      </c>
      <c r="G348" t="s">
        <v>132</v>
      </c>
      <c r="H348">
        <v>17</v>
      </c>
      <c r="I348">
        <v>2.1501172791243101E-2</v>
      </c>
      <c r="J348">
        <v>1200</v>
      </c>
      <c r="L348">
        <v>2150</v>
      </c>
      <c r="M348">
        <v>3</v>
      </c>
      <c r="N348">
        <v>3</v>
      </c>
      <c r="O348">
        <v>3</v>
      </c>
      <c r="P348">
        <v>3</v>
      </c>
      <c r="Q348" t="str">
        <f>IF(Flats_Data_limpia[[#This Row],[BHK]]&gt;=3,"plurifamiliar","unifamiliar")</f>
        <v>plurifamiliar</v>
      </c>
      <c r="R348">
        <v>4</v>
      </c>
      <c r="S348">
        <v>4</v>
      </c>
      <c r="T348">
        <v>1</v>
      </c>
      <c r="U348">
        <v>0</v>
      </c>
      <c r="V348">
        <v>0</v>
      </c>
      <c r="W348">
        <v>0</v>
      </c>
      <c r="X348">
        <v>0</v>
      </c>
      <c r="Y348">
        <v>0</v>
      </c>
      <c r="Z348">
        <v>1</v>
      </c>
      <c r="AA348">
        <v>0</v>
      </c>
      <c r="AB348">
        <v>0</v>
      </c>
      <c r="AC348">
        <v>0</v>
      </c>
      <c r="AD348">
        <v>1</v>
      </c>
      <c r="AE348">
        <v>1</v>
      </c>
      <c r="AF348">
        <v>0</v>
      </c>
      <c r="AG348">
        <v>0</v>
      </c>
      <c r="AH348">
        <v>0</v>
      </c>
      <c r="AI348">
        <v>1</v>
      </c>
      <c r="AJ348">
        <v>1</v>
      </c>
      <c r="AK348">
        <v>1</v>
      </c>
      <c r="AL348">
        <v>1</v>
      </c>
      <c r="AM348">
        <v>1</v>
      </c>
      <c r="AN348">
        <v>0</v>
      </c>
      <c r="AO348">
        <v>1</v>
      </c>
      <c r="AP348">
        <v>0</v>
      </c>
      <c r="AQ348">
        <v>0</v>
      </c>
      <c r="AR348">
        <v>0</v>
      </c>
      <c r="AS348">
        <v>0</v>
      </c>
      <c r="AT348">
        <v>0</v>
      </c>
      <c r="AU348">
        <v>1</v>
      </c>
      <c r="AV348">
        <v>1</v>
      </c>
      <c r="AW348">
        <v>1</v>
      </c>
      <c r="AX348">
        <v>1</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t="s">
        <v>79</v>
      </c>
      <c r="BS348">
        <v>330</v>
      </c>
      <c r="BT348">
        <v>15348</v>
      </c>
      <c r="BU348">
        <f>SUM(Flats_Data_limpia[[#This Row],[AC]:[Bed]])</f>
        <v>0</v>
      </c>
      <c r="BV348">
        <f>SUM(Flats_Data_limpia[[#This Row],[Servant_Room]:[gym]])</f>
        <v>9</v>
      </c>
      <c r="BW348">
        <f>SUM(Flats_Data_limpia[[#This Row],[Hospital]:[Hotel]])</f>
        <v>5</v>
      </c>
    </row>
    <row r="349" spans="1:75" x14ac:dyDescent="0.35">
      <c r="A349" t="s">
        <v>230</v>
      </c>
      <c r="B349" t="s">
        <v>120</v>
      </c>
      <c r="C349" t="str">
        <f t="shared" si="10"/>
        <v>Ciudad de Gurgaon</v>
      </c>
      <c r="D349" s="1">
        <f t="shared" si="11"/>
        <v>323000</v>
      </c>
      <c r="E349" s="1">
        <v>26875</v>
      </c>
      <c r="F349" t="s">
        <v>101</v>
      </c>
      <c r="G349" t="s">
        <v>93</v>
      </c>
      <c r="H349">
        <v>17</v>
      </c>
      <c r="I349">
        <v>1.2018604651162701E-2</v>
      </c>
      <c r="J349">
        <v>1200</v>
      </c>
      <c r="L349">
        <v>2150</v>
      </c>
      <c r="M349">
        <v>3</v>
      </c>
      <c r="N349">
        <v>3</v>
      </c>
      <c r="O349">
        <v>3</v>
      </c>
      <c r="P349">
        <v>3</v>
      </c>
      <c r="Q349" t="str">
        <f>IF(Flats_Data_limpia[[#This Row],[BHK]]&gt;=3,"plurifamiliar","unifamiliar")</f>
        <v>plurifamiliar</v>
      </c>
      <c r="R349">
        <v>4</v>
      </c>
      <c r="S349">
        <v>4</v>
      </c>
      <c r="T349">
        <v>1</v>
      </c>
      <c r="U349">
        <v>0</v>
      </c>
      <c r="V349">
        <v>0</v>
      </c>
      <c r="W349">
        <v>0</v>
      </c>
      <c r="X349">
        <v>0</v>
      </c>
      <c r="Y349">
        <v>0</v>
      </c>
      <c r="Z349">
        <v>1</v>
      </c>
      <c r="AA349">
        <v>0</v>
      </c>
      <c r="AB349">
        <v>0</v>
      </c>
      <c r="AC349">
        <v>0</v>
      </c>
      <c r="AD349">
        <v>1</v>
      </c>
      <c r="AE349">
        <v>1</v>
      </c>
      <c r="AF349">
        <v>0</v>
      </c>
      <c r="AG349">
        <v>0</v>
      </c>
      <c r="AH349">
        <v>0</v>
      </c>
      <c r="AI349">
        <v>1</v>
      </c>
      <c r="AJ349">
        <v>1</v>
      </c>
      <c r="AK349">
        <v>1</v>
      </c>
      <c r="AL349">
        <v>1</v>
      </c>
      <c r="AM349">
        <v>1</v>
      </c>
      <c r="AN349">
        <v>0</v>
      </c>
      <c r="AO349">
        <v>1</v>
      </c>
      <c r="AP349">
        <v>0</v>
      </c>
      <c r="AQ349">
        <v>0</v>
      </c>
      <c r="AR349">
        <v>0</v>
      </c>
      <c r="AS349">
        <v>0</v>
      </c>
      <c r="AT349">
        <v>0</v>
      </c>
      <c r="AU349">
        <v>1</v>
      </c>
      <c r="AV349">
        <v>1</v>
      </c>
      <c r="AW349">
        <v>1</v>
      </c>
      <c r="AX349">
        <v>1</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t="s">
        <v>79</v>
      </c>
      <c r="BS349">
        <v>323</v>
      </c>
      <c r="BT349">
        <v>26875</v>
      </c>
      <c r="BU349">
        <f>SUM(Flats_Data_limpia[[#This Row],[AC]:[Bed]])</f>
        <v>0</v>
      </c>
      <c r="BV349">
        <f>SUM(Flats_Data_limpia[[#This Row],[Servant_Room]:[gym]])</f>
        <v>9</v>
      </c>
      <c r="BW349">
        <f>SUM(Flats_Data_limpia[[#This Row],[Hospital]:[Hotel]])</f>
        <v>5</v>
      </c>
    </row>
    <row r="350" spans="1:75" x14ac:dyDescent="0.35">
      <c r="A350" t="s">
        <v>230</v>
      </c>
      <c r="B350" t="s">
        <v>120</v>
      </c>
      <c r="C350" t="str">
        <f t="shared" si="10"/>
        <v>Ciudad de Gurgaon</v>
      </c>
      <c r="D350" s="1">
        <f t="shared" si="11"/>
        <v>350000</v>
      </c>
      <c r="E350" s="1">
        <v>25925</v>
      </c>
      <c r="F350" t="s">
        <v>86</v>
      </c>
      <c r="G350" t="s">
        <v>132</v>
      </c>
      <c r="H350">
        <v>17</v>
      </c>
      <c r="I350">
        <v>1.35004821600771E-2</v>
      </c>
      <c r="J350">
        <v>1350</v>
      </c>
      <c r="M350">
        <v>3</v>
      </c>
      <c r="N350">
        <v>3</v>
      </c>
      <c r="O350">
        <v>3</v>
      </c>
      <c r="P350">
        <v>3</v>
      </c>
      <c r="Q350" t="str">
        <f>IF(Flats_Data_limpia[[#This Row],[BHK]]&gt;=3,"plurifamiliar","unifamiliar")</f>
        <v>plurifamiliar</v>
      </c>
      <c r="R350">
        <v>4</v>
      </c>
      <c r="S350">
        <v>1</v>
      </c>
      <c r="T350">
        <v>0</v>
      </c>
      <c r="U350">
        <v>0</v>
      </c>
      <c r="V350">
        <v>0</v>
      </c>
      <c r="W350">
        <v>0</v>
      </c>
      <c r="X350">
        <v>0</v>
      </c>
      <c r="Y350">
        <v>0</v>
      </c>
      <c r="Z350">
        <v>1</v>
      </c>
      <c r="AA350">
        <v>1</v>
      </c>
      <c r="AB350">
        <v>0</v>
      </c>
      <c r="AC350">
        <v>0</v>
      </c>
      <c r="AD350">
        <v>1</v>
      </c>
      <c r="AE350">
        <v>1</v>
      </c>
      <c r="AF350">
        <v>0</v>
      </c>
      <c r="AG350">
        <v>0</v>
      </c>
      <c r="AH350">
        <v>0</v>
      </c>
      <c r="AI350">
        <v>1</v>
      </c>
      <c r="AJ350">
        <v>0</v>
      </c>
      <c r="AK350">
        <v>0</v>
      </c>
      <c r="AL350">
        <v>1</v>
      </c>
      <c r="AM350">
        <v>1</v>
      </c>
      <c r="AN350">
        <v>0</v>
      </c>
      <c r="AO350">
        <v>1</v>
      </c>
      <c r="AP350">
        <v>0</v>
      </c>
      <c r="AQ350">
        <v>0</v>
      </c>
      <c r="AR350">
        <v>0</v>
      </c>
      <c r="AS350">
        <v>0</v>
      </c>
      <c r="AT350">
        <v>0</v>
      </c>
      <c r="AU350">
        <v>1</v>
      </c>
      <c r="AV350">
        <v>1</v>
      </c>
      <c r="AW350">
        <v>1</v>
      </c>
      <c r="AX350">
        <v>1</v>
      </c>
      <c r="AY350">
        <v>5</v>
      </c>
      <c r="AZ350">
        <v>0</v>
      </c>
      <c r="BA350">
        <v>0</v>
      </c>
      <c r="BB350">
        <v>0</v>
      </c>
      <c r="BC350">
        <v>0</v>
      </c>
      <c r="BD350">
        <v>0</v>
      </c>
      <c r="BE350">
        <v>0</v>
      </c>
      <c r="BF350">
        <v>1</v>
      </c>
      <c r="BG350">
        <v>0</v>
      </c>
      <c r="BH350">
        <v>0</v>
      </c>
      <c r="BI350">
        <v>0</v>
      </c>
      <c r="BJ350">
        <v>0</v>
      </c>
      <c r="BK350">
        <v>0</v>
      </c>
      <c r="BL350">
        <v>0</v>
      </c>
      <c r="BM350">
        <v>0</v>
      </c>
      <c r="BN350">
        <v>0</v>
      </c>
      <c r="BO350">
        <v>0</v>
      </c>
      <c r="BP350">
        <v>0</v>
      </c>
      <c r="BQ350">
        <v>2</v>
      </c>
      <c r="BR350" t="s">
        <v>94</v>
      </c>
      <c r="BS350">
        <v>350</v>
      </c>
      <c r="BT350">
        <v>25925</v>
      </c>
      <c r="BU350">
        <f>SUM(Flats_Data_limpia[[#This Row],[AC]:[Bed]])</f>
        <v>6</v>
      </c>
      <c r="BV350">
        <f>SUM(Flats_Data_limpia[[#This Row],[Servant_Room]:[gym]])</f>
        <v>7</v>
      </c>
      <c r="BW350">
        <f>SUM(Flats_Data_limpia[[#This Row],[Hospital]:[Hotel]])</f>
        <v>5</v>
      </c>
    </row>
    <row r="351" spans="1:75" x14ac:dyDescent="0.35">
      <c r="A351" t="s">
        <v>230</v>
      </c>
      <c r="B351" t="s">
        <v>120</v>
      </c>
      <c r="C351" t="str">
        <f t="shared" si="10"/>
        <v>Ciudad de Gurgaon</v>
      </c>
      <c r="D351" s="1">
        <f t="shared" si="11"/>
        <v>370000</v>
      </c>
      <c r="E351" s="1">
        <v>15416</v>
      </c>
      <c r="F351" t="s">
        <v>102</v>
      </c>
      <c r="G351" t="s">
        <v>132</v>
      </c>
      <c r="H351">
        <v>37</v>
      </c>
      <c r="I351">
        <v>2.4001037882719199E-2</v>
      </c>
      <c r="J351">
        <v>2400</v>
      </c>
      <c r="M351">
        <v>3</v>
      </c>
      <c r="N351">
        <v>3</v>
      </c>
      <c r="O351">
        <v>3</v>
      </c>
      <c r="P351">
        <v>3</v>
      </c>
      <c r="Q351" t="str">
        <f>IF(Flats_Data_limpia[[#This Row],[BHK]]&gt;=3,"plurifamiliar","unifamiliar")</f>
        <v>plurifamiliar</v>
      </c>
      <c r="R351">
        <v>4</v>
      </c>
      <c r="S351">
        <v>1</v>
      </c>
      <c r="T351">
        <v>0</v>
      </c>
      <c r="U351">
        <v>0</v>
      </c>
      <c r="V351">
        <v>0</v>
      </c>
      <c r="W351">
        <v>0</v>
      </c>
      <c r="X351">
        <v>0</v>
      </c>
      <c r="Y351">
        <v>0</v>
      </c>
      <c r="Z351">
        <v>1</v>
      </c>
      <c r="AA351">
        <v>1</v>
      </c>
      <c r="AB351">
        <v>0</v>
      </c>
      <c r="AC351">
        <v>0</v>
      </c>
      <c r="AD351">
        <v>1</v>
      </c>
      <c r="AE351">
        <v>1</v>
      </c>
      <c r="AF351">
        <v>1</v>
      </c>
      <c r="AG351">
        <v>1</v>
      </c>
      <c r="AH351">
        <v>1</v>
      </c>
      <c r="AI351">
        <v>1</v>
      </c>
      <c r="AJ351">
        <v>1</v>
      </c>
      <c r="AK351">
        <v>1</v>
      </c>
      <c r="AL351">
        <v>1</v>
      </c>
      <c r="AM351">
        <v>1</v>
      </c>
      <c r="AN351">
        <v>0</v>
      </c>
      <c r="AO351">
        <v>1</v>
      </c>
      <c r="AP351">
        <v>0</v>
      </c>
      <c r="AQ351">
        <v>0</v>
      </c>
      <c r="AR351">
        <v>0</v>
      </c>
      <c r="AS351">
        <v>0</v>
      </c>
      <c r="AT351">
        <v>0</v>
      </c>
      <c r="AU351">
        <v>1</v>
      </c>
      <c r="AV351">
        <v>1</v>
      </c>
      <c r="AW351">
        <v>1</v>
      </c>
      <c r="AX351">
        <v>1</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t="s">
        <v>79</v>
      </c>
      <c r="BS351">
        <v>370</v>
      </c>
      <c r="BT351">
        <v>15416</v>
      </c>
      <c r="BU351">
        <f>SUM(Flats_Data_limpia[[#This Row],[AC]:[Bed]])</f>
        <v>0</v>
      </c>
      <c r="BV351">
        <f>SUM(Flats_Data_limpia[[#This Row],[Servant_Room]:[gym]])</f>
        <v>12</v>
      </c>
      <c r="BW351">
        <f>SUM(Flats_Data_limpia[[#This Row],[Hospital]:[Hotel]])</f>
        <v>5</v>
      </c>
    </row>
    <row r="352" spans="1:75" x14ac:dyDescent="0.35">
      <c r="A352" t="s">
        <v>230</v>
      </c>
      <c r="B352" t="s">
        <v>120</v>
      </c>
      <c r="C352" t="str">
        <f t="shared" si="10"/>
        <v>Ciudad de Gurgaon</v>
      </c>
      <c r="D352" s="1">
        <f t="shared" si="11"/>
        <v>220000.00000000003</v>
      </c>
      <c r="E352" s="1">
        <v>17488</v>
      </c>
      <c r="F352" t="s">
        <v>86</v>
      </c>
      <c r="G352" t="s">
        <v>132</v>
      </c>
      <c r="H352">
        <v>30</v>
      </c>
      <c r="I352">
        <v>1.2580054894784899E-2</v>
      </c>
      <c r="J352">
        <v>770</v>
      </c>
      <c r="L352">
        <v>1258</v>
      </c>
      <c r="M352">
        <v>2</v>
      </c>
      <c r="N352">
        <v>3</v>
      </c>
      <c r="O352">
        <v>3</v>
      </c>
      <c r="P352">
        <v>2</v>
      </c>
      <c r="Q352" t="str">
        <f>IF(Flats_Data_limpia[[#This Row],[BHK]]&gt;=3,"plurifamiliar","unifamiliar")</f>
        <v>unifamiliar</v>
      </c>
      <c r="R352">
        <v>4</v>
      </c>
      <c r="S352">
        <v>4</v>
      </c>
      <c r="T352">
        <v>0</v>
      </c>
      <c r="U352">
        <v>0</v>
      </c>
      <c r="V352">
        <v>0</v>
      </c>
      <c r="W352">
        <v>0</v>
      </c>
      <c r="X352">
        <v>0</v>
      </c>
      <c r="Y352">
        <v>0</v>
      </c>
      <c r="Z352">
        <v>1</v>
      </c>
      <c r="AA352">
        <v>1</v>
      </c>
      <c r="AB352">
        <v>0</v>
      </c>
      <c r="AC352">
        <v>0</v>
      </c>
      <c r="AD352">
        <v>1</v>
      </c>
      <c r="AE352">
        <v>1</v>
      </c>
      <c r="AF352">
        <v>1</v>
      </c>
      <c r="AG352">
        <v>1</v>
      </c>
      <c r="AH352">
        <v>0</v>
      </c>
      <c r="AI352">
        <v>1</v>
      </c>
      <c r="AJ352">
        <v>0</v>
      </c>
      <c r="AK352">
        <v>1</v>
      </c>
      <c r="AL352">
        <v>1</v>
      </c>
      <c r="AM352">
        <v>1</v>
      </c>
      <c r="AN352">
        <v>0</v>
      </c>
      <c r="AO352">
        <v>1</v>
      </c>
      <c r="AP352">
        <v>0</v>
      </c>
      <c r="AQ352">
        <v>0</v>
      </c>
      <c r="AR352">
        <v>0</v>
      </c>
      <c r="AS352">
        <v>0</v>
      </c>
      <c r="AT352">
        <v>0</v>
      </c>
      <c r="AU352">
        <v>1</v>
      </c>
      <c r="AV352">
        <v>1</v>
      </c>
      <c r="AW352">
        <v>1</v>
      </c>
      <c r="AX352">
        <v>1</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t="s">
        <v>79</v>
      </c>
      <c r="BS352">
        <v>220.00000000000003</v>
      </c>
      <c r="BT352">
        <v>17488</v>
      </c>
      <c r="BU352">
        <f>SUM(Flats_Data_limpia[[#This Row],[AC]:[Bed]])</f>
        <v>0</v>
      </c>
      <c r="BV352">
        <f>SUM(Flats_Data_limpia[[#This Row],[Servant_Room]:[gym]])</f>
        <v>10</v>
      </c>
      <c r="BW352">
        <f>SUM(Flats_Data_limpia[[#This Row],[Hospital]:[Hotel]])</f>
        <v>5</v>
      </c>
    </row>
    <row r="353" spans="1:75" x14ac:dyDescent="0.35">
      <c r="A353" t="s">
        <v>231</v>
      </c>
      <c r="B353" t="s">
        <v>105</v>
      </c>
      <c r="C353" t="str">
        <f t="shared" si="10"/>
        <v>Ciudad de Gurgaon</v>
      </c>
      <c r="D353" s="1">
        <f t="shared" si="11"/>
        <v>190000</v>
      </c>
      <c r="E353" s="1">
        <v>8444</v>
      </c>
      <c r="F353" t="s">
        <v>103</v>
      </c>
      <c r="G353" t="s">
        <v>78</v>
      </c>
      <c r="H353">
        <v>62</v>
      </c>
      <c r="I353">
        <v>2.2501184272856401E-2</v>
      </c>
      <c r="J353">
        <v>2250</v>
      </c>
      <c r="K353">
        <v>2500</v>
      </c>
      <c r="L353">
        <v>2727</v>
      </c>
      <c r="M353">
        <v>3</v>
      </c>
      <c r="N353">
        <v>3</v>
      </c>
      <c r="O353">
        <v>3</v>
      </c>
      <c r="P353">
        <v>3</v>
      </c>
      <c r="Q353" t="str">
        <f>IF(Flats_Data_limpia[[#This Row],[BHK]]&gt;=3,"plurifamiliar","unifamiliar")</f>
        <v>plurifamiliar</v>
      </c>
      <c r="R353">
        <v>2</v>
      </c>
      <c r="S353">
        <v>1</v>
      </c>
      <c r="T353">
        <v>1</v>
      </c>
      <c r="U353">
        <v>0</v>
      </c>
      <c r="V353">
        <v>0</v>
      </c>
      <c r="W353">
        <v>0</v>
      </c>
      <c r="X353">
        <v>1</v>
      </c>
      <c r="Y353">
        <v>1</v>
      </c>
      <c r="Z353">
        <v>1</v>
      </c>
      <c r="AA353">
        <v>0</v>
      </c>
      <c r="AB353">
        <v>1</v>
      </c>
      <c r="AC353">
        <v>1</v>
      </c>
      <c r="AD353">
        <v>1</v>
      </c>
      <c r="AE353">
        <v>1</v>
      </c>
      <c r="AF353">
        <v>1</v>
      </c>
      <c r="AG353">
        <v>1</v>
      </c>
      <c r="AH353">
        <v>1</v>
      </c>
      <c r="AI353">
        <v>1</v>
      </c>
      <c r="AJ353">
        <v>1</v>
      </c>
      <c r="AK353">
        <v>1</v>
      </c>
      <c r="AL353">
        <v>1</v>
      </c>
      <c r="AM353">
        <v>1</v>
      </c>
      <c r="AN353">
        <v>1</v>
      </c>
      <c r="AO353">
        <v>1</v>
      </c>
      <c r="AP353">
        <v>1</v>
      </c>
      <c r="AQ353">
        <v>0</v>
      </c>
      <c r="AR353">
        <v>0</v>
      </c>
      <c r="AS353">
        <v>0</v>
      </c>
      <c r="AT353">
        <v>1</v>
      </c>
      <c r="AU353">
        <v>0</v>
      </c>
      <c r="AV353">
        <v>0</v>
      </c>
      <c r="AW353">
        <v>1</v>
      </c>
      <c r="AX353">
        <v>0</v>
      </c>
      <c r="AY353">
        <v>4</v>
      </c>
      <c r="AZ353">
        <v>0</v>
      </c>
      <c r="BA353">
        <v>0</v>
      </c>
      <c r="BB353">
        <v>0</v>
      </c>
      <c r="BC353">
        <v>0</v>
      </c>
      <c r="BD353">
        <v>0</v>
      </c>
      <c r="BE353">
        <v>0</v>
      </c>
      <c r="BF353">
        <v>1</v>
      </c>
      <c r="BG353">
        <v>0</v>
      </c>
      <c r="BH353">
        <v>0</v>
      </c>
      <c r="BI353">
        <v>0</v>
      </c>
      <c r="BJ353">
        <v>0</v>
      </c>
      <c r="BK353">
        <v>0</v>
      </c>
      <c r="BL353">
        <v>2</v>
      </c>
      <c r="BM353">
        <v>0</v>
      </c>
      <c r="BN353">
        <v>0</v>
      </c>
      <c r="BO353">
        <v>0</v>
      </c>
      <c r="BP353">
        <v>0</v>
      </c>
      <c r="BQ353">
        <v>2</v>
      </c>
      <c r="BR353" t="s">
        <v>94</v>
      </c>
      <c r="BS353">
        <v>190</v>
      </c>
      <c r="BT353">
        <v>8444</v>
      </c>
      <c r="BU353">
        <f>SUM(Flats_Data_limpia[[#This Row],[AC]:[Bed]])</f>
        <v>7</v>
      </c>
      <c r="BV353">
        <f>SUM(Flats_Data_limpia[[#This Row],[Servant_Room]:[gym]])</f>
        <v>16</v>
      </c>
      <c r="BW353">
        <f>SUM(Flats_Data_limpia[[#This Row],[Hospital]:[Hotel]])</f>
        <v>4</v>
      </c>
    </row>
    <row r="354" spans="1:75" x14ac:dyDescent="0.35">
      <c r="A354" t="s">
        <v>231</v>
      </c>
      <c r="B354" t="s">
        <v>232</v>
      </c>
      <c r="C354" t="str">
        <f t="shared" si="10"/>
        <v>Distrito de Gurgaon</v>
      </c>
      <c r="D354" s="1">
        <f t="shared" si="11"/>
        <v>225000</v>
      </c>
      <c r="E354" s="1">
        <v>8653</v>
      </c>
      <c r="F354" t="s">
        <v>86</v>
      </c>
      <c r="G354" t="s">
        <v>87</v>
      </c>
      <c r="H354">
        <v>0</v>
      </c>
      <c r="I354">
        <v>2.60025424708193E-2</v>
      </c>
      <c r="L354">
        <v>2600</v>
      </c>
      <c r="M354">
        <v>3</v>
      </c>
      <c r="N354">
        <v>3</v>
      </c>
      <c r="O354">
        <v>3</v>
      </c>
      <c r="P354">
        <v>3</v>
      </c>
      <c r="Q354" t="str">
        <f>IF(Flats_Data_limpia[[#This Row],[BHK]]&gt;=3,"plurifamiliar","unifamiliar")</f>
        <v>plurifamiliar</v>
      </c>
      <c r="R354">
        <v>19</v>
      </c>
      <c r="S354">
        <v>7</v>
      </c>
      <c r="T354">
        <v>0</v>
      </c>
      <c r="U354">
        <v>0</v>
      </c>
      <c r="V354">
        <v>0</v>
      </c>
      <c r="W354">
        <v>0</v>
      </c>
      <c r="AO354">
        <v>1</v>
      </c>
      <c r="AP354">
        <v>1</v>
      </c>
      <c r="AQ354">
        <v>0</v>
      </c>
      <c r="AR354">
        <v>0</v>
      </c>
      <c r="AS354">
        <v>0</v>
      </c>
      <c r="AT354">
        <v>1</v>
      </c>
      <c r="AU354">
        <v>0</v>
      </c>
      <c r="AV354">
        <v>0</v>
      </c>
      <c r="AW354">
        <v>1</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t="s">
        <v>79</v>
      </c>
      <c r="BS354">
        <v>225</v>
      </c>
      <c r="BT354">
        <v>8653</v>
      </c>
      <c r="BU354">
        <f>SUM(Flats_Data_limpia[[#This Row],[AC]:[Bed]])</f>
        <v>0</v>
      </c>
      <c r="BV354">
        <f>SUM(Flats_Data_limpia[[#This Row],[Servant_Room]:[gym]])</f>
        <v>0</v>
      </c>
      <c r="BW354">
        <f>SUM(Flats_Data_limpia[[#This Row],[Hospital]:[Hotel]])</f>
        <v>4</v>
      </c>
    </row>
    <row r="355" spans="1:75" x14ac:dyDescent="0.35">
      <c r="A355" t="s">
        <v>233</v>
      </c>
      <c r="B355" t="s">
        <v>118</v>
      </c>
      <c r="C355" t="str">
        <f t="shared" si="10"/>
        <v>Ciudad de Gurgaon</v>
      </c>
      <c r="D355" s="1">
        <f t="shared" si="11"/>
        <v>180000</v>
      </c>
      <c r="E355" s="1">
        <v>9350</v>
      </c>
      <c r="F355" t="s">
        <v>111</v>
      </c>
      <c r="G355" t="s">
        <v>78</v>
      </c>
      <c r="H355">
        <v>53</v>
      </c>
      <c r="I355">
        <v>1.9251336898395699E-2</v>
      </c>
      <c r="K355">
        <v>1925</v>
      </c>
      <c r="M355">
        <v>3</v>
      </c>
      <c r="N355">
        <v>3</v>
      </c>
      <c r="O355">
        <v>3</v>
      </c>
      <c r="P355">
        <v>3</v>
      </c>
      <c r="Q355" t="str">
        <f>IF(Flats_Data_limpia[[#This Row],[BHK]]&gt;=3,"plurifamiliar","unifamiliar")</f>
        <v>plurifamiliar</v>
      </c>
      <c r="R355">
        <v>3</v>
      </c>
      <c r="S355">
        <v>3</v>
      </c>
      <c r="T355">
        <v>0</v>
      </c>
      <c r="U355">
        <v>1</v>
      </c>
      <c r="V355">
        <v>0</v>
      </c>
      <c r="W355">
        <v>0</v>
      </c>
      <c r="X355">
        <v>1</v>
      </c>
      <c r="Y355">
        <v>1</v>
      </c>
      <c r="Z355">
        <v>1</v>
      </c>
      <c r="AA355">
        <v>0</v>
      </c>
      <c r="AB355">
        <v>0</v>
      </c>
      <c r="AC355">
        <v>0</v>
      </c>
      <c r="AD355">
        <v>1</v>
      </c>
      <c r="AE355">
        <v>1</v>
      </c>
      <c r="AF355">
        <v>1</v>
      </c>
      <c r="AG355">
        <v>1</v>
      </c>
      <c r="AH355">
        <v>1</v>
      </c>
      <c r="AI355">
        <v>1</v>
      </c>
      <c r="AJ355">
        <v>1</v>
      </c>
      <c r="AK355">
        <v>1</v>
      </c>
      <c r="AL355">
        <v>1</v>
      </c>
      <c r="AM355">
        <v>1</v>
      </c>
      <c r="AN355">
        <v>1</v>
      </c>
      <c r="AO355">
        <v>0</v>
      </c>
      <c r="AP355">
        <v>1</v>
      </c>
      <c r="AQ355">
        <v>0</v>
      </c>
      <c r="AR355">
        <v>0</v>
      </c>
      <c r="AS355">
        <v>0</v>
      </c>
      <c r="AT355">
        <v>1</v>
      </c>
      <c r="AU355">
        <v>1</v>
      </c>
      <c r="AV355">
        <v>1</v>
      </c>
      <c r="AW355">
        <v>1</v>
      </c>
      <c r="AX355">
        <v>0</v>
      </c>
      <c r="AY355">
        <v>1</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t="s">
        <v>79</v>
      </c>
      <c r="BS355">
        <v>180</v>
      </c>
      <c r="BT355">
        <v>9350</v>
      </c>
      <c r="BU355">
        <f>SUM(Flats_Data_limpia[[#This Row],[AC]:[Bed]])</f>
        <v>1</v>
      </c>
      <c r="BV355">
        <f>SUM(Flats_Data_limpia[[#This Row],[Servant_Room]:[gym]])</f>
        <v>14</v>
      </c>
      <c r="BW355">
        <f>SUM(Flats_Data_limpia[[#This Row],[Hospital]:[Hotel]])</f>
        <v>5</v>
      </c>
    </row>
    <row r="356" spans="1:75" x14ac:dyDescent="0.35">
      <c r="A356" t="s">
        <v>233</v>
      </c>
      <c r="B356" t="s">
        <v>118</v>
      </c>
      <c r="C356" t="str">
        <f t="shared" si="10"/>
        <v>Ciudad de Gurgaon</v>
      </c>
      <c r="D356" s="1">
        <f t="shared" si="11"/>
        <v>125000</v>
      </c>
      <c r="E356" s="1">
        <v>8771</v>
      </c>
      <c r="F356" t="s">
        <v>106</v>
      </c>
      <c r="G356" t="s">
        <v>78</v>
      </c>
      <c r="H356">
        <v>28</v>
      </c>
      <c r="I356">
        <v>1.4251510660129901E-2</v>
      </c>
      <c r="J356">
        <v>1200</v>
      </c>
      <c r="K356">
        <v>1300</v>
      </c>
      <c r="L356">
        <v>1425</v>
      </c>
      <c r="M356">
        <v>3</v>
      </c>
      <c r="N356">
        <v>3</v>
      </c>
      <c r="O356">
        <v>2</v>
      </c>
      <c r="P356">
        <v>3</v>
      </c>
      <c r="Q356" t="str">
        <f>IF(Flats_Data_limpia[[#This Row],[BHK]]&gt;=3,"plurifamiliar","unifamiliar")</f>
        <v>plurifamiliar</v>
      </c>
      <c r="R356">
        <v>3</v>
      </c>
      <c r="S356">
        <v>1</v>
      </c>
      <c r="T356">
        <v>0</v>
      </c>
      <c r="U356">
        <v>0</v>
      </c>
      <c r="V356">
        <v>0</v>
      </c>
      <c r="W356">
        <v>0</v>
      </c>
      <c r="X356">
        <v>0</v>
      </c>
      <c r="Y356">
        <v>0</v>
      </c>
      <c r="Z356">
        <v>1</v>
      </c>
      <c r="AA356">
        <v>0</v>
      </c>
      <c r="AB356">
        <v>0</v>
      </c>
      <c r="AC356">
        <v>0</v>
      </c>
      <c r="AD356">
        <v>1</v>
      </c>
      <c r="AE356">
        <v>0</v>
      </c>
      <c r="AF356">
        <v>1</v>
      </c>
      <c r="AG356">
        <v>1</v>
      </c>
      <c r="AH356">
        <v>1</v>
      </c>
      <c r="AI356">
        <v>1</v>
      </c>
      <c r="AJ356">
        <v>1</v>
      </c>
      <c r="AK356">
        <v>1</v>
      </c>
      <c r="AL356">
        <v>0</v>
      </c>
      <c r="AM356">
        <v>0</v>
      </c>
      <c r="AN356">
        <v>0</v>
      </c>
      <c r="AO356">
        <v>0</v>
      </c>
      <c r="AP356">
        <v>1</v>
      </c>
      <c r="AQ356">
        <v>0</v>
      </c>
      <c r="AR356">
        <v>0</v>
      </c>
      <c r="AS356">
        <v>0</v>
      </c>
      <c r="AT356">
        <v>1</v>
      </c>
      <c r="AU356">
        <v>1</v>
      </c>
      <c r="AV356">
        <v>1</v>
      </c>
      <c r="AW356">
        <v>1</v>
      </c>
      <c r="AX356">
        <v>0</v>
      </c>
      <c r="AY356">
        <v>4</v>
      </c>
      <c r="AZ356">
        <v>0</v>
      </c>
      <c r="BA356">
        <v>0</v>
      </c>
      <c r="BB356">
        <v>0</v>
      </c>
      <c r="BC356">
        <v>0</v>
      </c>
      <c r="BD356">
        <v>0</v>
      </c>
      <c r="BE356">
        <v>0</v>
      </c>
      <c r="BF356">
        <v>0</v>
      </c>
      <c r="BG356">
        <v>0</v>
      </c>
      <c r="BH356">
        <v>0</v>
      </c>
      <c r="BI356">
        <v>0</v>
      </c>
      <c r="BJ356">
        <v>0</v>
      </c>
      <c r="BK356">
        <v>0</v>
      </c>
      <c r="BL356">
        <v>1</v>
      </c>
      <c r="BM356">
        <v>0</v>
      </c>
      <c r="BN356">
        <v>0</v>
      </c>
      <c r="BO356">
        <v>0</v>
      </c>
      <c r="BP356">
        <v>0</v>
      </c>
      <c r="BQ356">
        <v>0</v>
      </c>
      <c r="BR356" t="s">
        <v>79</v>
      </c>
      <c r="BS356">
        <v>125</v>
      </c>
      <c r="BT356">
        <v>8771</v>
      </c>
      <c r="BU356">
        <f>SUM(Flats_Data_limpia[[#This Row],[AC]:[Bed]])</f>
        <v>5</v>
      </c>
      <c r="BV356">
        <f>SUM(Flats_Data_limpia[[#This Row],[Servant_Room]:[gym]])</f>
        <v>8</v>
      </c>
      <c r="BW356">
        <f>SUM(Flats_Data_limpia[[#This Row],[Hospital]:[Hotel]])</f>
        <v>5</v>
      </c>
    </row>
    <row r="357" spans="1:75" x14ac:dyDescent="0.35">
      <c r="A357" t="s">
        <v>233</v>
      </c>
      <c r="B357" t="s">
        <v>118</v>
      </c>
      <c r="C357" t="str">
        <f t="shared" si="10"/>
        <v>Ciudad de Gurgaon</v>
      </c>
      <c r="D357" s="1">
        <f t="shared" si="11"/>
        <v>160000</v>
      </c>
      <c r="E357" s="1">
        <v>8658</v>
      </c>
      <c r="F357" t="s">
        <v>86</v>
      </c>
      <c r="G357" t="s">
        <v>78</v>
      </c>
      <c r="H357">
        <v>22</v>
      </c>
      <c r="I357">
        <v>1.8480018480018401E-2</v>
      </c>
      <c r="J357">
        <v>1400</v>
      </c>
      <c r="K357">
        <v>1600</v>
      </c>
      <c r="L357">
        <v>1848</v>
      </c>
      <c r="M357">
        <v>4</v>
      </c>
      <c r="N357">
        <v>4</v>
      </c>
      <c r="O357">
        <v>3</v>
      </c>
      <c r="P357">
        <v>4</v>
      </c>
      <c r="Q357" t="str">
        <f>IF(Flats_Data_limpia[[#This Row],[BHK]]&gt;=3,"plurifamiliar","unifamiliar")</f>
        <v>plurifamiliar</v>
      </c>
      <c r="R357">
        <v>3</v>
      </c>
      <c r="S357">
        <v>1</v>
      </c>
      <c r="T357">
        <v>0</v>
      </c>
      <c r="U357">
        <v>1</v>
      </c>
      <c r="V357">
        <v>0</v>
      </c>
      <c r="W357">
        <v>0</v>
      </c>
      <c r="X357">
        <v>0</v>
      </c>
      <c r="Y357">
        <v>0</v>
      </c>
      <c r="Z357">
        <v>1</v>
      </c>
      <c r="AA357">
        <v>0</v>
      </c>
      <c r="AB357">
        <v>0</v>
      </c>
      <c r="AC357">
        <v>0</v>
      </c>
      <c r="AD357">
        <v>1</v>
      </c>
      <c r="AE357">
        <v>0</v>
      </c>
      <c r="AF357">
        <v>1</v>
      </c>
      <c r="AG357">
        <v>0</v>
      </c>
      <c r="AH357">
        <v>1</v>
      </c>
      <c r="AI357">
        <v>1</v>
      </c>
      <c r="AJ357">
        <v>1</v>
      </c>
      <c r="AK357">
        <v>1</v>
      </c>
      <c r="AL357">
        <v>0</v>
      </c>
      <c r="AM357">
        <v>0</v>
      </c>
      <c r="AN357">
        <v>0</v>
      </c>
      <c r="AO357">
        <v>0</v>
      </c>
      <c r="AP357">
        <v>1</v>
      </c>
      <c r="AQ357">
        <v>0</v>
      </c>
      <c r="AR357">
        <v>0</v>
      </c>
      <c r="AS357">
        <v>0</v>
      </c>
      <c r="AT357">
        <v>1</v>
      </c>
      <c r="AU357">
        <v>1</v>
      </c>
      <c r="AV357">
        <v>1</v>
      </c>
      <c r="AW357">
        <v>1</v>
      </c>
      <c r="AX357">
        <v>0</v>
      </c>
      <c r="AY357">
        <v>4</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t="s">
        <v>79</v>
      </c>
      <c r="BS357">
        <v>160</v>
      </c>
      <c r="BT357">
        <v>8658</v>
      </c>
      <c r="BU357">
        <f>SUM(Flats_Data_limpia[[#This Row],[AC]:[Bed]])</f>
        <v>4</v>
      </c>
      <c r="BV357">
        <f>SUM(Flats_Data_limpia[[#This Row],[Servant_Room]:[gym]])</f>
        <v>8</v>
      </c>
      <c r="BW357">
        <f>SUM(Flats_Data_limpia[[#This Row],[Hospital]:[Hotel]])</f>
        <v>5</v>
      </c>
    </row>
    <row r="358" spans="1:75" x14ac:dyDescent="0.35">
      <c r="A358" t="s">
        <v>233</v>
      </c>
      <c r="B358" t="s">
        <v>118</v>
      </c>
      <c r="C358" t="str">
        <f t="shared" si="10"/>
        <v>Ciudad de Gurgaon</v>
      </c>
      <c r="D358" s="1">
        <f t="shared" si="11"/>
        <v>97500</v>
      </c>
      <c r="E358" s="1">
        <v>6587</v>
      </c>
      <c r="F358" t="s">
        <v>101</v>
      </c>
      <c r="G358" t="s">
        <v>78</v>
      </c>
      <c r="H358">
        <v>62</v>
      </c>
      <c r="I358">
        <v>1.48018824958251E-2</v>
      </c>
      <c r="L358">
        <v>1480</v>
      </c>
      <c r="M358">
        <v>3</v>
      </c>
      <c r="N358">
        <v>3</v>
      </c>
      <c r="O358">
        <v>3</v>
      </c>
      <c r="P358">
        <v>3</v>
      </c>
      <c r="Q358" t="str">
        <f>IF(Flats_Data_limpia[[#This Row],[BHK]]&gt;=3,"plurifamiliar","unifamiliar")</f>
        <v>plurifamiliar</v>
      </c>
      <c r="R358">
        <v>3</v>
      </c>
      <c r="S358">
        <v>1</v>
      </c>
      <c r="T358">
        <v>0</v>
      </c>
      <c r="U358">
        <v>0</v>
      </c>
      <c r="V358">
        <v>0</v>
      </c>
      <c r="W358">
        <v>0</v>
      </c>
      <c r="X358">
        <v>1</v>
      </c>
      <c r="Y358">
        <v>1</v>
      </c>
      <c r="Z358">
        <v>1</v>
      </c>
      <c r="AA358">
        <v>0</v>
      </c>
      <c r="AB358">
        <v>1</v>
      </c>
      <c r="AC358">
        <v>1</v>
      </c>
      <c r="AD358">
        <v>1</v>
      </c>
      <c r="AE358">
        <v>1</v>
      </c>
      <c r="AF358">
        <v>1</v>
      </c>
      <c r="AG358">
        <v>1</v>
      </c>
      <c r="AH358">
        <v>1</v>
      </c>
      <c r="AI358">
        <v>0</v>
      </c>
      <c r="AJ358">
        <v>1</v>
      </c>
      <c r="AK358">
        <v>1</v>
      </c>
      <c r="AL358">
        <v>1</v>
      </c>
      <c r="AM358">
        <v>1</v>
      </c>
      <c r="AN358">
        <v>1</v>
      </c>
      <c r="AO358">
        <v>0</v>
      </c>
      <c r="AP358">
        <v>1</v>
      </c>
      <c r="AQ358">
        <v>0</v>
      </c>
      <c r="AR358">
        <v>0</v>
      </c>
      <c r="AS358">
        <v>0</v>
      </c>
      <c r="AT358">
        <v>1</v>
      </c>
      <c r="AU358">
        <v>1</v>
      </c>
      <c r="AV358">
        <v>1</v>
      </c>
      <c r="AW358">
        <v>1</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t="s">
        <v>79</v>
      </c>
      <c r="BS358">
        <v>97.5</v>
      </c>
      <c r="BT358">
        <v>6587</v>
      </c>
      <c r="BU358">
        <f>SUM(Flats_Data_limpia[[#This Row],[AC]:[Bed]])</f>
        <v>0</v>
      </c>
      <c r="BV358">
        <f>SUM(Flats_Data_limpia[[#This Row],[Servant_Room]:[gym]])</f>
        <v>14</v>
      </c>
      <c r="BW358">
        <f>SUM(Flats_Data_limpia[[#This Row],[Hospital]:[Hotel]])</f>
        <v>5</v>
      </c>
    </row>
    <row r="359" spans="1:75" x14ac:dyDescent="0.35">
      <c r="A359" t="s">
        <v>233</v>
      </c>
      <c r="B359" t="s">
        <v>118</v>
      </c>
      <c r="C359" t="str">
        <f t="shared" si="10"/>
        <v>Ciudad de Gurgaon</v>
      </c>
      <c r="D359" s="1">
        <f t="shared" si="11"/>
        <v>170000</v>
      </c>
      <c r="E359" s="1">
        <v>8947</v>
      </c>
      <c r="F359" t="s">
        <v>103</v>
      </c>
      <c r="G359" t="s">
        <v>78</v>
      </c>
      <c r="H359">
        <v>28</v>
      </c>
      <c r="I359">
        <v>1.9000782385157001E-2</v>
      </c>
      <c r="J359">
        <v>1900</v>
      </c>
      <c r="M359">
        <v>4</v>
      </c>
      <c r="N359">
        <v>3</v>
      </c>
      <c r="O359">
        <v>3</v>
      </c>
      <c r="P359">
        <v>4</v>
      </c>
      <c r="Q359" t="str">
        <f>IF(Flats_Data_limpia[[#This Row],[BHK]]&gt;=3,"plurifamiliar","unifamiliar")</f>
        <v>plurifamiliar</v>
      </c>
      <c r="R359">
        <v>2</v>
      </c>
      <c r="S359">
        <v>1</v>
      </c>
      <c r="T359">
        <v>0</v>
      </c>
      <c r="U359">
        <v>0</v>
      </c>
      <c r="V359">
        <v>0</v>
      </c>
      <c r="W359">
        <v>0</v>
      </c>
      <c r="X359">
        <v>0</v>
      </c>
      <c r="Y359">
        <v>0</v>
      </c>
      <c r="Z359">
        <v>1</v>
      </c>
      <c r="AA359">
        <v>0</v>
      </c>
      <c r="AB359">
        <v>0</v>
      </c>
      <c r="AC359">
        <v>0</v>
      </c>
      <c r="AD359">
        <v>1</v>
      </c>
      <c r="AE359">
        <v>0</v>
      </c>
      <c r="AF359">
        <v>1</v>
      </c>
      <c r="AG359">
        <v>1</v>
      </c>
      <c r="AH359">
        <v>1</v>
      </c>
      <c r="AI359">
        <v>0</v>
      </c>
      <c r="AJ359">
        <v>1</v>
      </c>
      <c r="AK359">
        <v>1</v>
      </c>
      <c r="AL359">
        <v>0</v>
      </c>
      <c r="AM359">
        <v>0</v>
      </c>
      <c r="AN359">
        <v>0</v>
      </c>
      <c r="AO359">
        <v>0</v>
      </c>
      <c r="AP359">
        <v>1</v>
      </c>
      <c r="AQ359">
        <v>0</v>
      </c>
      <c r="AR359">
        <v>0</v>
      </c>
      <c r="AS359">
        <v>0</v>
      </c>
      <c r="AT359">
        <v>1</v>
      </c>
      <c r="AU359">
        <v>1</v>
      </c>
      <c r="AV359">
        <v>1</v>
      </c>
      <c r="AW359">
        <v>1</v>
      </c>
      <c r="AX359">
        <v>0</v>
      </c>
      <c r="AY359">
        <v>6</v>
      </c>
      <c r="AZ359">
        <v>3</v>
      </c>
      <c r="BA359">
        <v>0</v>
      </c>
      <c r="BB359">
        <v>0</v>
      </c>
      <c r="BC359">
        <v>0</v>
      </c>
      <c r="BD359">
        <v>0</v>
      </c>
      <c r="BE359">
        <v>0</v>
      </c>
      <c r="BF359">
        <v>1</v>
      </c>
      <c r="BG359">
        <v>0</v>
      </c>
      <c r="BH359">
        <v>0</v>
      </c>
      <c r="BI359">
        <v>0</v>
      </c>
      <c r="BJ359">
        <v>0</v>
      </c>
      <c r="BK359">
        <v>0</v>
      </c>
      <c r="BL359">
        <v>3</v>
      </c>
      <c r="BM359">
        <v>0</v>
      </c>
      <c r="BN359">
        <v>0</v>
      </c>
      <c r="BO359">
        <v>0</v>
      </c>
      <c r="BP359">
        <v>0</v>
      </c>
      <c r="BQ359">
        <v>2</v>
      </c>
      <c r="BR359" t="s">
        <v>94</v>
      </c>
      <c r="BS359">
        <v>170</v>
      </c>
      <c r="BT359">
        <v>8947</v>
      </c>
      <c r="BU359">
        <f>SUM(Flats_Data_limpia[[#This Row],[AC]:[Bed]])</f>
        <v>13</v>
      </c>
      <c r="BV359">
        <f>SUM(Flats_Data_limpia[[#This Row],[Servant_Room]:[gym]])</f>
        <v>7</v>
      </c>
      <c r="BW359">
        <f>SUM(Flats_Data_limpia[[#This Row],[Hospital]:[Hotel]])</f>
        <v>5</v>
      </c>
    </row>
    <row r="360" spans="1:75" x14ac:dyDescent="0.35">
      <c r="A360" t="s">
        <v>233</v>
      </c>
      <c r="B360" t="s">
        <v>118</v>
      </c>
      <c r="C360" t="str">
        <f t="shared" si="10"/>
        <v>Ciudad de Gurgaon</v>
      </c>
      <c r="D360" s="1">
        <f t="shared" si="11"/>
        <v>120000</v>
      </c>
      <c r="E360" s="1">
        <v>7058</v>
      </c>
      <c r="F360" t="s">
        <v>86</v>
      </c>
      <c r="G360" t="s">
        <v>78</v>
      </c>
      <c r="H360">
        <v>17</v>
      </c>
      <c r="I360">
        <v>1.7001983564749201E-2</v>
      </c>
      <c r="K360">
        <v>1450</v>
      </c>
      <c r="L360">
        <v>1700</v>
      </c>
      <c r="M360">
        <v>3</v>
      </c>
      <c r="N360">
        <v>3</v>
      </c>
      <c r="O360">
        <v>3</v>
      </c>
      <c r="P360">
        <v>3</v>
      </c>
      <c r="Q360" t="str">
        <f>IF(Flats_Data_limpia[[#This Row],[BHK]]&gt;=3,"plurifamiliar","unifamiliar")</f>
        <v>plurifamiliar</v>
      </c>
      <c r="R360">
        <v>3</v>
      </c>
      <c r="S360">
        <v>2</v>
      </c>
      <c r="T360">
        <v>0</v>
      </c>
      <c r="U360">
        <v>0</v>
      </c>
      <c r="V360">
        <v>0</v>
      </c>
      <c r="W360">
        <v>0</v>
      </c>
      <c r="X360">
        <v>0</v>
      </c>
      <c r="Y360">
        <v>0</v>
      </c>
      <c r="Z360">
        <v>1</v>
      </c>
      <c r="AA360">
        <v>0</v>
      </c>
      <c r="AB360">
        <v>0</v>
      </c>
      <c r="AC360">
        <v>1</v>
      </c>
      <c r="AD360">
        <v>1</v>
      </c>
      <c r="AE360">
        <v>1</v>
      </c>
      <c r="AF360">
        <v>0</v>
      </c>
      <c r="AG360">
        <v>0</v>
      </c>
      <c r="AH360">
        <v>0</v>
      </c>
      <c r="AI360">
        <v>1</v>
      </c>
      <c r="AJ360">
        <v>0</v>
      </c>
      <c r="AK360">
        <v>0</v>
      </c>
      <c r="AL360">
        <v>1</v>
      </c>
      <c r="AM360">
        <v>1</v>
      </c>
      <c r="AN360">
        <v>0</v>
      </c>
      <c r="AO360">
        <v>0</v>
      </c>
      <c r="AP360">
        <v>1</v>
      </c>
      <c r="AQ360">
        <v>0</v>
      </c>
      <c r="AR360">
        <v>0</v>
      </c>
      <c r="AS360">
        <v>0</v>
      </c>
      <c r="AT360">
        <v>1</v>
      </c>
      <c r="AU360">
        <v>1</v>
      </c>
      <c r="AV360">
        <v>1</v>
      </c>
      <c r="AW360">
        <v>1</v>
      </c>
      <c r="AX360">
        <v>0</v>
      </c>
      <c r="AY360">
        <v>5</v>
      </c>
      <c r="AZ360">
        <v>3</v>
      </c>
      <c r="BA360">
        <v>0</v>
      </c>
      <c r="BB360">
        <v>0</v>
      </c>
      <c r="BC360">
        <v>1</v>
      </c>
      <c r="BD360">
        <v>1</v>
      </c>
      <c r="BE360">
        <v>0</v>
      </c>
      <c r="BF360">
        <v>1</v>
      </c>
      <c r="BG360">
        <v>1</v>
      </c>
      <c r="BH360">
        <v>0</v>
      </c>
      <c r="BI360">
        <v>0</v>
      </c>
      <c r="BJ360">
        <v>0</v>
      </c>
      <c r="BK360">
        <v>0</v>
      </c>
      <c r="BL360">
        <v>2</v>
      </c>
      <c r="BM360">
        <v>0</v>
      </c>
      <c r="BN360">
        <v>0</v>
      </c>
      <c r="BO360">
        <v>0</v>
      </c>
      <c r="BP360">
        <v>0</v>
      </c>
      <c r="BQ360">
        <v>2</v>
      </c>
      <c r="BR360" t="s">
        <v>94</v>
      </c>
      <c r="BS360">
        <v>120</v>
      </c>
      <c r="BT360">
        <v>7058</v>
      </c>
      <c r="BU360">
        <f>SUM(Flats_Data_limpia[[#This Row],[AC]:[Bed]])</f>
        <v>14</v>
      </c>
      <c r="BV360">
        <f>SUM(Flats_Data_limpia[[#This Row],[Servant_Room]:[gym]])</f>
        <v>7</v>
      </c>
      <c r="BW360">
        <f>SUM(Flats_Data_limpia[[#This Row],[Hospital]:[Hotel]])</f>
        <v>5</v>
      </c>
    </row>
    <row r="361" spans="1:75" x14ac:dyDescent="0.35">
      <c r="A361" t="s">
        <v>234</v>
      </c>
      <c r="B361" t="s">
        <v>235</v>
      </c>
      <c r="C361" t="str">
        <f t="shared" si="10"/>
        <v>Ciudad de Gurgaon</v>
      </c>
      <c r="D361" s="1">
        <f t="shared" si="11"/>
        <v>250000</v>
      </c>
      <c r="E361" s="1">
        <v>11111</v>
      </c>
      <c r="F361" t="s">
        <v>86</v>
      </c>
      <c r="G361" t="s">
        <v>87</v>
      </c>
      <c r="H361">
        <v>0</v>
      </c>
      <c r="I361">
        <v>2.2500225002250001E-2</v>
      </c>
      <c r="L361">
        <v>2250</v>
      </c>
      <c r="M361">
        <v>3</v>
      </c>
      <c r="N361">
        <v>3</v>
      </c>
      <c r="O361">
        <v>3</v>
      </c>
      <c r="P361">
        <v>3</v>
      </c>
      <c r="Q361" t="str">
        <f>IF(Flats_Data_limpia[[#This Row],[BHK]]&gt;=3,"plurifamiliar","unifamiliar")</f>
        <v>plurifamiliar</v>
      </c>
      <c r="R361">
        <v>15</v>
      </c>
      <c r="S361">
        <v>9</v>
      </c>
      <c r="T361">
        <v>0</v>
      </c>
      <c r="U361">
        <v>0</v>
      </c>
      <c r="V361">
        <v>0</v>
      </c>
      <c r="W361">
        <v>0</v>
      </c>
      <c r="AO361">
        <v>0</v>
      </c>
      <c r="AP361">
        <v>0</v>
      </c>
      <c r="AQ361">
        <v>0</v>
      </c>
      <c r="AR361">
        <v>0</v>
      </c>
      <c r="AS361">
        <v>0</v>
      </c>
      <c r="AT361">
        <v>1</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t="s">
        <v>79</v>
      </c>
      <c r="BS361">
        <v>250</v>
      </c>
      <c r="BT361">
        <v>11111</v>
      </c>
      <c r="BU361">
        <f>SUM(Flats_Data_limpia[[#This Row],[AC]:[Bed]])</f>
        <v>0</v>
      </c>
      <c r="BV361">
        <f>SUM(Flats_Data_limpia[[#This Row],[Servant_Room]:[gym]])</f>
        <v>0</v>
      </c>
      <c r="BW361">
        <f>SUM(Flats_Data_limpia[[#This Row],[Hospital]:[Hotel]])</f>
        <v>1</v>
      </c>
    </row>
    <row r="362" spans="1:75" x14ac:dyDescent="0.35">
      <c r="A362" t="s">
        <v>234</v>
      </c>
      <c r="B362" t="s">
        <v>235</v>
      </c>
      <c r="C362" t="str">
        <f t="shared" si="10"/>
        <v>Ciudad de Gurgaon</v>
      </c>
      <c r="D362" s="1">
        <f t="shared" si="11"/>
        <v>550000</v>
      </c>
      <c r="E362" s="1">
        <v>8982</v>
      </c>
      <c r="F362" t="s">
        <v>82</v>
      </c>
      <c r="G362" t="s">
        <v>87</v>
      </c>
      <c r="H362">
        <v>53</v>
      </c>
      <c r="I362">
        <v>6.1233578267646402E-2</v>
      </c>
      <c r="K362">
        <v>5010</v>
      </c>
      <c r="M362">
        <v>5</v>
      </c>
      <c r="N362">
        <v>6</v>
      </c>
      <c r="O362">
        <v>3</v>
      </c>
      <c r="P362">
        <v>5</v>
      </c>
      <c r="Q362" t="str">
        <f>IF(Flats_Data_limpia[[#This Row],[BHK]]&gt;=3,"plurifamiliar","unifamiliar")</f>
        <v>plurifamiliar</v>
      </c>
      <c r="R362">
        <v>19</v>
      </c>
      <c r="S362">
        <v>19</v>
      </c>
      <c r="T362">
        <v>1</v>
      </c>
      <c r="U362">
        <v>0</v>
      </c>
      <c r="V362">
        <v>1</v>
      </c>
      <c r="W362">
        <v>0</v>
      </c>
      <c r="X362">
        <v>0</v>
      </c>
      <c r="Y362">
        <v>1</v>
      </c>
      <c r="Z362">
        <v>1</v>
      </c>
      <c r="AA362">
        <v>0</v>
      </c>
      <c r="AB362">
        <v>0</v>
      </c>
      <c r="AC362">
        <v>1</v>
      </c>
      <c r="AD362">
        <v>1</v>
      </c>
      <c r="AE362">
        <v>1</v>
      </c>
      <c r="AF362">
        <v>1</v>
      </c>
      <c r="AG362">
        <v>1</v>
      </c>
      <c r="AH362">
        <v>1</v>
      </c>
      <c r="AI362">
        <v>1</v>
      </c>
      <c r="AJ362">
        <v>0</v>
      </c>
      <c r="AK362">
        <v>1</v>
      </c>
      <c r="AL362">
        <v>1</v>
      </c>
      <c r="AM362">
        <v>1</v>
      </c>
      <c r="AN362">
        <v>1</v>
      </c>
      <c r="AO362">
        <v>0</v>
      </c>
      <c r="AP362">
        <v>0</v>
      </c>
      <c r="AQ362">
        <v>0</v>
      </c>
      <c r="AR362">
        <v>0</v>
      </c>
      <c r="AS362">
        <v>0</v>
      </c>
      <c r="AT362">
        <v>1</v>
      </c>
      <c r="AU362">
        <v>0</v>
      </c>
      <c r="AV362">
        <v>0</v>
      </c>
      <c r="AW362">
        <v>0</v>
      </c>
      <c r="AX362">
        <v>0</v>
      </c>
      <c r="AY362">
        <v>14</v>
      </c>
      <c r="AZ362">
        <v>5</v>
      </c>
      <c r="BA362">
        <v>1</v>
      </c>
      <c r="BB362">
        <v>0</v>
      </c>
      <c r="BC362">
        <v>0</v>
      </c>
      <c r="BD362">
        <v>1</v>
      </c>
      <c r="BE362">
        <v>0</v>
      </c>
      <c r="BF362">
        <v>1</v>
      </c>
      <c r="BG362">
        <v>0</v>
      </c>
      <c r="BH362">
        <v>0</v>
      </c>
      <c r="BI362">
        <v>0</v>
      </c>
      <c r="BJ362">
        <v>0</v>
      </c>
      <c r="BK362">
        <v>1</v>
      </c>
      <c r="BL362">
        <v>5</v>
      </c>
      <c r="BM362">
        <v>0</v>
      </c>
      <c r="BN362">
        <v>0</v>
      </c>
      <c r="BO362">
        <v>0</v>
      </c>
      <c r="BP362">
        <v>0</v>
      </c>
      <c r="BQ362">
        <v>2</v>
      </c>
      <c r="BR362" t="s">
        <v>94</v>
      </c>
      <c r="BS362">
        <v>550</v>
      </c>
      <c r="BT362">
        <v>8982</v>
      </c>
      <c r="BU362">
        <f>SUM(Flats_Data_limpia[[#This Row],[AC]:[Bed]])</f>
        <v>28</v>
      </c>
      <c r="BV362">
        <f>SUM(Flats_Data_limpia[[#This Row],[Servant_Room]:[gym]])</f>
        <v>14</v>
      </c>
      <c r="BW362">
        <f>SUM(Flats_Data_limpia[[#This Row],[Hospital]:[Hotel]])</f>
        <v>1</v>
      </c>
    </row>
    <row r="363" spans="1:75" x14ac:dyDescent="0.35">
      <c r="A363" t="s">
        <v>236</v>
      </c>
      <c r="B363" t="s">
        <v>237</v>
      </c>
      <c r="C363" t="str">
        <f t="shared" si="10"/>
        <v>Ciudad de Gurgaon</v>
      </c>
      <c r="D363" s="1">
        <f t="shared" si="11"/>
        <v>300000</v>
      </c>
      <c r="E363" s="1">
        <v>10853</v>
      </c>
      <c r="F363" t="s">
        <v>102</v>
      </c>
      <c r="G363" t="s">
        <v>78</v>
      </c>
      <c r="H363">
        <v>62</v>
      </c>
      <c r="I363">
        <v>2.7642126600939801E-2</v>
      </c>
      <c r="J363">
        <v>2500</v>
      </c>
      <c r="K363">
        <v>2700</v>
      </c>
      <c r="L363">
        <v>2764</v>
      </c>
      <c r="M363">
        <v>4</v>
      </c>
      <c r="N363">
        <v>4</v>
      </c>
      <c r="O363">
        <v>3</v>
      </c>
      <c r="P363">
        <v>4</v>
      </c>
      <c r="Q363" t="str">
        <f>IF(Flats_Data_limpia[[#This Row],[BHK]]&gt;=3,"plurifamiliar","unifamiliar")</f>
        <v>plurifamiliar</v>
      </c>
      <c r="R363">
        <v>18</v>
      </c>
      <c r="S363">
        <v>3</v>
      </c>
      <c r="T363">
        <v>1</v>
      </c>
      <c r="U363">
        <v>1</v>
      </c>
      <c r="V363">
        <v>1</v>
      </c>
      <c r="W363">
        <v>0</v>
      </c>
      <c r="X363">
        <v>1</v>
      </c>
      <c r="Y363">
        <v>1</v>
      </c>
      <c r="Z363">
        <v>1</v>
      </c>
      <c r="AA363">
        <v>0</v>
      </c>
      <c r="AB363">
        <v>1</v>
      </c>
      <c r="AC363">
        <v>1</v>
      </c>
      <c r="AD363">
        <v>1</v>
      </c>
      <c r="AE363">
        <v>1</v>
      </c>
      <c r="AF363">
        <v>1</v>
      </c>
      <c r="AG363">
        <v>1</v>
      </c>
      <c r="AH363">
        <v>1</v>
      </c>
      <c r="AI363">
        <v>1</v>
      </c>
      <c r="AJ363">
        <v>1</v>
      </c>
      <c r="AK363">
        <v>1</v>
      </c>
      <c r="AL363">
        <v>1</v>
      </c>
      <c r="AM363">
        <v>1</v>
      </c>
      <c r="AN363">
        <v>1</v>
      </c>
      <c r="AO363">
        <v>1</v>
      </c>
      <c r="AP363">
        <v>0</v>
      </c>
      <c r="AQ363">
        <v>0</v>
      </c>
      <c r="AR363">
        <v>0</v>
      </c>
      <c r="AS363">
        <v>1</v>
      </c>
      <c r="AT363">
        <v>1</v>
      </c>
      <c r="AU363">
        <v>0</v>
      </c>
      <c r="AV363">
        <v>0</v>
      </c>
      <c r="AW363">
        <v>0</v>
      </c>
      <c r="AX363">
        <v>0</v>
      </c>
      <c r="AY363">
        <v>6</v>
      </c>
      <c r="AZ363">
        <v>4</v>
      </c>
      <c r="BA363">
        <v>0</v>
      </c>
      <c r="BB363">
        <v>0</v>
      </c>
      <c r="BC363">
        <v>1</v>
      </c>
      <c r="BD363">
        <v>8</v>
      </c>
      <c r="BE363">
        <v>0</v>
      </c>
      <c r="BF363">
        <v>1</v>
      </c>
      <c r="BG363">
        <v>0</v>
      </c>
      <c r="BH363">
        <v>0</v>
      </c>
      <c r="BI363">
        <v>0</v>
      </c>
      <c r="BJ363">
        <v>0</v>
      </c>
      <c r="BK363">
        <v>0</v>
      </c>
      <c r="BL363">
        <v>4</v>
      </c>
      <c r="BM363">
        <v>0</v>
      </c>
      <c r="BN363">
        <v>0</v>
      </c>
      <c r="BO363">
        <v>0</v>
      </c>
      <c r="BP363">
        <v>0</v>
      </c>
      <c r="BQ363">
        <v>2</v>
      </c>
      <c r="BR363" t="s">
        <v>94</v>
      </c>
      <c r="BS363">
        <v>300</v>
      </c>
      <c r="BT363">
        <v>10853</v>
      </c>
      <c r="BU363">
        <f>SUM(Flats_Data_limpia[[#This Row],[AC]:[Bed]])</f>
        <v>24</v>
      </c>
      <c r="BV363">
        <f>SUM(Flats_Data_limpia[[#This Row],[Servant_Room]:[gym]])</f>
        <v>18</v>
      </c>
      <c r="BW363">
        <f>SUM(Flats_Data_limpia[[#This Row],[Hospital]:[Hotel]])</f>
        <v>3</v>
      </c>
    </row>
    <row r="364" spans="1:75" x14ac:dyDescent="0.35">
      <c r="A364" t="s">
        <v>236</v>
      </c>
      <c r="B364" t="s">
        <v>237</v>
      </c>
      <c r="C364" t="str">
        <f t="shared" si="10"/>
        <v>Ciudad de Gurgaon</v>
      </c>
      <c r="D364" s="1">
        <f t="shared" si="11"/>
        <v>270000</v>
      </c>
      <c r="E364" s="1">
        <v>9768</v>
      </c>
      <c r="F364" t="s">
        <v>86</v>
      </c>
      <c r="G364" t="s">
        <v>78</v>
      </c>
      <c r="H364">
        <v>15</v>
      </c>
      <c r="I364">
        <v>2.7641277641277599E-2</v>
      </c>
      <c r="L364">
        <v>2764</v>
      </c>
      <c r="M364">
        <v>4</v>
      </c>
      <c r="N364">
        <v>4</v>
      </c>
      <c r="O364">
        <v>3</v>
      </c>
      <c r="P364">
        <v>4</v>
      </c>
      <c r="Q364" t="str">
        <f>IF(Flats_Data_limpia[[#This Row],[BHK]]&gt;=3,"plurifamiliar","unifamiliar")</f>
        <v>plurifamiliar</v>
      </c>
      <c r="R364">
        <v>18</v>
      </c>
      <c r="S364">
        <v>6</v>
      </c>
      <c r="T364">
        <v>1</v>
      </c>
      <c r="U364">
        <v>0</v>
      </c>
      <c r="V364">
        <v>0</v>
      </c>
      <c r="W364">
        <v>0</v>
      </c>
      <c r="X364">
        <v>0</v>
      </c>
      <c r="Y364">
        <v>0</v>
      </c>
      <c r="Z364">
        <v>1</v>
      </c>
      <c r="AA364">
        <v>0</v>
      </c>
      <c r="AB364">
        <v>0</v>
      </c>
      <c r="AC364">
        <v>0</v>
      </c>
      <c r="AD364">
        <v>0</v>
      </c>
      <c r="AE364">
        <v>0</v>
      </c>
      <c r="AF364">
        <v>1</v>
      </c>
      <c r="AG364">
        <v>0</v>
      </c>
      <c r="AH364">
        <v>0</v>
      </c>
      <c r="AI364">
        <v>1</v>
      </c>
      <c r="AJ364">
        <v>0</v>
      </c>
      <c r="AK364">
        <v>0</v>
      </c>
      <c r="AL364">
        <v>0</v>
      </c>
      <c r="AM364">
        <v>0</v>
      </c>
      <c r="AN364">
        <v>0</v>
      </c>
      <c r="AO364">
        <v>1</v>
      </c>
      <c r="AP364">
        <v>0</v>
      </c>
      <c r="AQ364">
        <v>0</v>
      </c>
      <c r="AR364">
        <v>0</v>
      </c>
      <c r="AS364">
        <v>1</v>
      </c>
      <c r="AT364">
        <v>1</v>
      </c>
      <c r="AU364">
        <v>0</v>
      </c>
      <c r="AV364">
        <v>0</v>
      </c>
      <c r="AW364">
        <v>0</v>
      </c>
      <c r="AX364">
        <v>0</v>
      </c>
      <c r="AY364">
        <v>1</v>
      </c>
      <c r="AZ364">
        <v>4</v>
      </c>
      <c r="BA364">
        <v>0</v>
      </c>
      <c r="BB364">
        <v>0</v>
      </c>
      <c r="BC364">
        <v>0</v>
      </c>
      <c r="BD364">
        <v>0</v>
      </c>
      <c r="BE364">
        <v>0</v>
      </c>
      <c r="BF364">
        <v>0</v>
      </c>
      <c r="BG364">
        <v>0</v>
      </c>
      <c r="BH364">
        <v>0</v>
      </c>
      <c r="BI364">
        <v>0</v>
      </c>
      <c r="BJ364">
        <v>0</v>
      </c>
      <c r="BK364">
        <v>0</v>
      </c>
      <c r="BL364">
        <v>1</v>
      </c>
      <c r="BM364">
        <v>0</v>
      </c>
      <c r="BN364">
        <v>0</v>
      </c>
      <c r="BO364">
        <v>0</v>
      </c>
      <c r="BP364">
        <v>0</v>
      </c>
      <c r="BQ364">
        <v>0</v>
      </c>
      <c r="BR364" t="s">
        <v>79</v>
      </c>
      <c r="BS364">
        <v>270</v>
      </c>
      <c r="BT364">
        <v>9768</v>
      </c>
      <c r="BU364">
        <f>SUM(Flats_Data_limpia[[#This Row],[AC]:[Bed]])</f>
        <v>6</v>
      </c>
      <c r="BV364">
        <f>SUM(Flats_Data_limpia[[#This Row],[Servant_Room]:[gym]])</f>
        <v>4</v>
      </c>
      <c r="BW364">
        <f>SUM(Flats_Data_limpia[[#This Row],[Hospital]:[Hotel]])</f>
        <v>3</v>
      </c>
    </row>
    <row r="365" spans="1:75" x14ac:dyDescent="0.35">
      <c r="A365" t="s">
        <v>238</v>
      </c>
      <c r="B365" t="s">
        <v>239</v>
      </c>
      <c r="C365" t="str">
        <f t="shared" si="10"/>
        <v>Ciudad de Gurgaon</v>
      </c>
      <c r="D365" s="1">
        <f t="shared" si="11"/>
        <v>150000</v>
      </c>
      <c r="E365" s="1">
        <v>9868</v>
      </c>
      <c r="F365" t="s">
        <v>103</v>
      </c>
      <c r="G365" t="s">
        <v>78</v>
      </c>
      <c r="H365">
        <v>22</v>
      </c>
      <c r="I365">
        <v>1.52006485610052E-2</v>
      </c>
      <c r="L365">
        <v>1520</v>
      </c>
      <c r="M365">
        <v>3</v>
      </c>
      <c r="N365">
        <v>2</v>
      </c>
      <c r="O365">
        <v>3</v>
      </c>
      <c r="P365">
        <v>3</v>
      </c>
      <c r="Q365" t="str">
        <f>IF(Flats_Data_limpia[[#This Row],[BHK]]&gt;=3,"plurifamiliar","unifamiliar")</f>
        <v>plurifamiliar</v>
      </c>
      <c r="R365">
        <v>19</v>
      </c>
      <c r="S365">
        <v>17</v>
      </c>
      <c r="T365">
        <v>0</v>
      </c>
      <c r="U365">
        <v>0</v>
      </c>
      <c r="V365">
        <v>0</v>
      </c>
      <c r="W365">
        <v>0</v>
      </c>
      <c r="X365">
        <v>0</v>
      </c>
      <c r="Y365">
        <v>0</v>
      </c>
      <c r="Z365">
        <v>1</v>
      </c>
      <c r="AA365">
        <v>0</v>
      </c>
      <c r="AB365">
        <v>0</v>
      </c>
      <c r="AC365">
        <v>0</v>
      </c>
      <c r="AD365">
        <v>1</v>
      </c>
      <c r="AE365">
        <v>0</v>
      </c>
      <c r="AF365">
        <v>1</v>
      </c>
      <c r="AG365">
        <v>0</v>
      </c>
      <c r="AH365">
        <v>1</v>
      </c>
      <c r="AI365">
        <v>1</v>
      </c>
      <c r="AJ365">
        <v>1</v>
      </c>
      <c r="AK365">
        <v>1</v>
      </c>
      <c r="AL365">
        <v>0</v>
      </c>
      <c r="AM365">
        <v>0</v>
      </c>
      <c r="AN365">
        <v>0</v>
      </c>
      <c r="AO365">
        <v>1</v>
      </c>
      <c r="AP365">
        <v>1</v>
      </c>
      <c r="AQ365">
        <v>0</v>
      </c>
      <c r="AR365">
        <v>0</v>
      </c>
      <c r="AS365">
        <v>0</v>
      </c>
      <c r="AT365">
        <v>1</v>
      </c>
      <c r="AU365">
        <v>1</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t="s">
        <v>79</v>
      </c>
      <c r="BS365">
        <v>150</v>
      </c>
      <c r="BT365">
        <v>9868</v>
      </c>
      <c r="BU365">
        <f>SUM(Flats_Data_limpia[[#This Row],[AC]:[Bed]])</f>
        <v>0</v>
      </c>
      <c r="BV365">
        <f>SUM(Flats_Data_limpia[[#This Row],[Servant_Room]:[gym]])</f>
        <v>7</v>
      </c>
      <c r="BW365">
        <f>SUM(Flats_Data_limpia[[#This Row],[Hospital]:[Hotel]])</f>
        <v>4</v>
      </c>
    </row>
    <row r="366" spans="1:75" x14ac:dyDescent="0.35">
      <c r="A366" t="s">
        <v>240</v>
      </c>
      <c r="B366" t="s">
        <v>118</v>
      </c>
      <c r="C366" t="str">
        <f t="shared" si="10"/>
        <v>Ciudad de Gurgaon</v>
      </c>
      <c r="D366" s="1">
        <f t="shared" si="11"/>
        <v>160000</v>
      </c>
      <c r="E366" s="1">
        <v>10158</v>
      </c>
      <c r="F366" t="s">
        <v>103</v>
      </c>
      <c r="G366" t="s">
        <v>93</v>
      </c>
      <c r="H366">
        <v>29</v>
      </c>
      <c r="I366">
        <v>1.5751132112620501E-2</v>
      </c>
      <c r="J366">
        <v>1575</v>
      </c>
      <c r="M366">
        <v>3</v>
      </c>
      <c r="N366">
        <v>3</v>
      </c>
      <c r="O366">
        <v>3</v>
      </c>
      <c r="P366">
        <v>3</v>
      </c>
      <c r="Q366" t="str">
        <f>IF(Flats_Data_limpia[[#This Row],[BHK]]&gt;=3,"plurifamiliar","unifamiliar")</f>
        <v>plurifamiliar</v>
      </c>
      <c r="R366">
        <v>3</v>
      </c>
      <c r="S366">
        <v>2</v>
      </c>
      <c r="T366">
        <v>1</v>
      </c>
      <c r="U366">
        <v>0</v>
      </c>
      <c r="V366">
        <v>0</v>
      </c>
      <c r="W366">
        <v>0</v>
      </c>
      <c r="X366">
        <v>0</v>
      </c>
      <c r="Y366">
        <v>0</v>
      </c>
      <c r="Z366">
        <v>0</v>
      </c>
      <c r="AA366">
        <v>0</v>
      </c>
      <c r="AB366">
        <v>0</v>
      </c>
      <c r="AC366">
        <v>0</v>
      </c>
      <c r="AD366">
        <v>1</v>
      </c>
      <c r="AE366">
        <v>1</v>
      </c>
      <c r="AF366">
        <v>1</v>
      </c>
      <c r="AG366">
        <v>1</v>
      </c>
      <c r="AH366">
        <v>1</v>
      </c>
      <c r="AI366">
        <v>1</v>
      </c>
      <c r="AJ366">
        <v>0</v>
      </c>
      <c r="AK366">
        <v>1</v>
      </c>
      <c r="AL366">
        <v>1</v>
      </c>
      <c r="AM366">
        <v>1</v>
      </c>
      <c r="AN366">
        <v>0</v>
      </c>
      <c r="AO366">
        <v>1</v>
      </c>
      <c r="AP366">
        <v>1</v>
      </c>
      <c r="AQ366">
        <v>0</v>
      </c>
      <c r="AR366">
        <v>1</v>
      </c>
      <c r="AS366">
        <v>1</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t="s">
        <v>79</v>
      </c>
      <c r="BS366">
        <v>160</v>
      </c>
      <c r="BT366">
        <v>10158</v>
      </c>
      <c r="BU366">
        <f>SUM(Flats_Data_limpia[[#This Row],[AC]:[Bed]])</f>
        <v>0</v>
      </c>
      <c r="BV366">
        <f>SUM(Flats_Data_limpia[[#This Row],[Servant_Room]:[gym]])</f>
        <v>10</v>
      </c>
      <c r="BW366">
        <f>SUM(Flats_Data_limpia[[#This Row],[Hospital]:[Hotel]])</f>
        <v>4</v>
      </c>
    </row>
    <row r="367" spans="1:75" x14ac:dyDescent="0.35">
      <c r="A367" t="s">
        <v>240</v>
      </c>
      <c r="B367" t="s">
        <v>118</v>
      </c>
      <c r="C367" t="str">
        <f t="shared" si="10"/>
        <v>Ciudad de Gurgaon</v>
      </c>
      <c r="D367" s="1">
        <f t="shared" si="11"/>
        <v>190000</v>
      </c>
      <c r="E367" s="1">
        <v>9500</v>
      </c>
      <c r="F367" t="s">
        <v>82</v>
      </c>
      <c r="G367" t="s">
        <v>93</v>
      </c>
      <c r="H367">
        <v>53</v>
      </c>
      <c r="I367">
        <v>0.02</v>
      </c>
      <c r="J367">
        <v>1900</v>
      </c>
      <c r="M367">
        <v>4</v>
      </c>
      <c r="N367">
        <v>3</v>
      </c>
      <c r="O367">
        <v>3</v>
      </c>
      <c r="P367">
        <v>4</v>
      </c>
      <c r="Q367" t="str">
        <f>IF(Flats_Data_limpia[[#This Row],[BHK]]&gt;=3,"plurifamiliar","unifamiliar")</f>
        <v>plurifamiliar</v>
      </c>
      <c r="R367">
        <v>3</v>
      </c>
      <c r="S367">
        <v>2</v>
      </c>
      <c r="T367">
        <v>0</v>
      </c>
      <c r="U367">
        <v>0</v>
      </c>
      <c r="V367">
        <v>0</v>
      </c>
      <c r="W367">
        <v>1</v>
      </c>
      <c r="X367">
        <v>1</v>
      </c>
      <c r="Y367">
        <v>1</v>
      </c>
      <c r="Z367">
        <v>1</v>
      </c>
      <c r="AA367">
        <v>0</v>
      </c>
      <c r="AB367">
        <v>0</v>
      </c>
      <c r="AC367">
        <v>1</v>
      </c>
      <c r="AD367">
        <v>1</v>
      </c>
      <c r="AE367">
        <v>1</v>
      </c>
      <c r="AF367">
        <v>1</v>
      </c>
      <c r="AG367">
        <v>1</v>
      </c>
      <c r="AH367">
        <v>1</v>
      </c>
      <c r="AI367">
        <v>1</v>
      </c>
      <c r="AJ367">
        <v>1</v>
      </c>
      <c r="AK367">
        <v>1</v>
      </c>
      <c r="AL367">
        <v>1</v>
      </c>
      <c r="AM367">
        <v>1</v>
      </c>
      <c r="AN367">
        <v>1</v>
      </c>
      <c r="AO367">
        <v>1</v>
      </c>
      <c r="AP367">
        <v>1</v>
      </c>
      <c r="AQ367">
        <v>0</v>
      </c>
      <c r="AR367">
        <v>1</v>
      </c>
      <c r="AS367">
        <v>1</v>
      </c>
      <c r="AT367">
        <v>0</v>
      </c>
      <c r="AU367">
        <v>0</v>
      </c>
      <c r="AV367">
        <v>0</v>
      </c>
      <c r="AW367">
        <v>0</v>
      </c>
      <c r="AX367">
        <v>0</v>
      </c>
      <c r="AY367">
        <v>5</v>
      </c>
      <c r="AZ367">
        <v>4</v>
      </c>
      <c r="BA367">
        <v>0</v>
      </c>
      <c r="BB367">
        <v>0</v>
      </c>
      <c r="BC367">
        <v>0</v>
      </c>
      <c r="BD367">
        <v>0</v>
      </c>
      <c r="BE367">
        <v>0</v>
      </c>
      <c r="BF367">
        <v>0</v>
      </c>
      <c r="BG367">
        <v>0</v>
      </c>
      <c r="BH367">
        <v>0</v>
      </c>
      <c r="BI367">
        <v>0</v>
      </c>
      <c r="BJ367">
        <v>0</v>
      </c>
      <c r="BK367">
        <v>0</v>
      </c>
      <c r="BL367">
        <v>0</v>
      </c>
      <c r="BM367">
        <v>0</v>
      </c>
      <c r="BN367">
        <v>0</v>
      </c>
      <c r="BO367">
        <v>0</v>
      </c>
      <c r="BP367">
        <v>0</v>
      </c>
      <c r="BQ367">
        <v>2</v>
      </c>
      <c r="BR367" t="s">
        <v>94</v>
      </c>
      <c r="BS367">
        <v>190</v>
      </c>
      <c r="BT367">
        <v>9500</v>
      </c>
      <c r="BU367">
        <f>SUM(Flats_Data_limpia[[#This Row],[AC]:[Bed]])</f>
        <v>9</v>
      </c>
      <c r="BV367">
        <f>SUM(Flats_Data_limpia[[#This Row],[Servant_Room]:[gym]])</f>
        <v>15</v>
      </c>
      <c r="BW367">
        <f>SUM(Flats_Data_limpia[[#This Row],[Hospital]:[Hotel]])</f>
        <v>4</v>
      </c>
    </row>
    <row r="368" spans="1:75" x14ac:dyDescent="0.35">
      <c r="A368" t="s">
        <v>241</v>
      </c>
      <c r="B368" t="s">
        <v>239</v>
      </c>
      <c r="C368" t="str">
        <f t="shared" si="10"/>
        <v>Ciudad de Gurgaon</v>
      </c>
      <c r="D368" s="1">
        <f t="shared" si="11"/>
        <v>195000</v>
      </c>
      <c r="E368" s="1">
        <v>14444</v>
      </c>
      <c r="F368" t="s">
        <v>86</v>
      </c>
      <c r="G368" t="s">
        <v>132</v>
      </c>
      <c r="H368">
        <v>0</v>
      </c>
      <c r="I368">
        <v>1.3500415397396799E-2</v>
      </c>
      <c r="J368">
        <v>1350</v>
      </c>
      <c r="K368">
        <v>1650</v>
      </c>
      <c r="L368">
        <v>2191</v>
      </c>
      <c r="M368">
        <v>4</v>
      </c>
      <c r="N368">
        <v>3</v>
      </c>
      <c r="O368">
        <v>3</v>
      </c>
      <c r="P368">
        <v>4</v>
      </c>
      <c r="Q368" t="str">
        <f>IF(Flats_Data_limpia[[#This Row],[BHK]]&gt;=3,"plurifamiliar","unifamiliar")</f>
        <v>plurifamiliar</v>
      </c>
      <c r="R368">
        <v>20</v>
      </c>
      <c r="S368">
        <v>7</v>
      </c>
      <c r="T368">
        <v>0</v>
      </c>
      <c r="U368">
        <v>0</v>
      </c>
      <c r="V368">
        <v>0</v>
      </c>
      <c r="W368">
        <v>0</v>
      </c>
      <c r="AO368">
        <v>1</v>
      </c>
      <c r="AP368">
        <v>1</v>
      </c>
      <c r="AQ368">
        <v>0</v>
      </c>
      <c r="AR368">
        <v>0</v>
      </c>
      <c r="AS368">
        <v>0</v>
      </c>
      <c r="AT368">
        <v>1</v>
      </c>
      <c r="AU368">
        <v>0</v>
      </c>
      <c r="AV368">
        <v>0</v>
      </c>
      <c r="AW368">
        <v>1</v>
      </c>
      <c r="AX368">
        <v>0</v>
      </c>
      <c r="AY368">
        <v>0</v>
      </c>
      <c r="AZ368">
        <v>0</v>
      </c>
      <c r="BA368">
        <v>0</v>
      </c>
      <c r="BB368">
        <v>0</v>
      </c>
      <c r="BC368">
        <v>1</v>
      </c>
      <c r="BD368">
        <v>0</v>
      </c>
      <c r="BE368">
        <v>0</v>
      </c>
      <c r="BF368">
        <v>0</v>
      </c>
      <c r="BG368">
        <v>0</v>
      </c>
      <c r="BH368">
        <v>0</v>
      </c>
      <c r="BI368">
        <v>0</v>
      </c>
      <c r="BJ368">
        <v>0</v>
      </c>
      <c r="BK368">
        <v>0</v>
      </c>
      <c r="BL368">
        <v>0</v>
      </c>
      <c r="BM368">
        <v>0</v>
      </c>
      <c r="BN368">
        <v>0</v>
      </c>
      <c r="BO368">
        <v>0</v>
      </c>
      <c r="BP368">
        <v>0</v>
      </c>
      <c r="BQ368">
        <v>0</v>
      </c>
      <c r="BR368" t="s">
        <v>79</v>
      </c>
      <c r="BS368">
        <v>195</v>
      </c>
      <c r="BT368">
        <v>14444</v>
      </c>
      <c r="BU368">
        <f>SUM(Flats_Data_limpia[[#This Row],[AC]:[Bed]])</f>
        <v>1</v>
      </c>
      <c r="BV368">
        <f>SUM(Flats_Data_limpia[[#This Row],[Servant_Room]:[gym]])</f>
        <v>0</v>
      </c>
      <c r="BW368">
        <f>SUM(Flats_Data_limpia[[#This Row],[Hospital]:[Hotel]])</f>
        <v>4</v>
      </c>
    </row>
    <row r="369" spans="1:75" x14ac:dyDescent="0.35">
      <c r="A369" t="s">
        <v>241</v>
      </c>
      <c r="B369" t="s">
        <v>239</v>
      </c>
      <c r="C369" t="str">
        <f t="shared" si="10"/>
        <v>Ciudad de Gurgaon</v>
      </c>
      <c r="D369" s="1">
        <f t="shared" si="11"/>
        <v>208000</v>
      </c>
      <c r="E369" s="1">
        <v>10000</v>
      </c>
      <c r="F369" t="s">
        <v>103</v>
      </c>
      <c r="G369" t="s">
        <v>93</v>
      </c>
      <c r="H369">
        <v>53</v>
      </c>
      <c r="I369">
        <v>2.0799999999999999E-2</v>
      </c>
      <c r="L369">
        <v>2443</v>
      </c>
      <c r="M369">
        <v>4</v>
      </c>
      <c r="N369">
        <v>4</v>
      </c>
      <c r="O369">
        <v>3</v>
      </c>
      <c r="P369">
        <v>4</v>
      </c>
      <c r="Q369" t="str">
        <f>IF(Flats_Data_limpia[[#This Row],[BHK]]&gt;=3,"plurifamiliar","unifamiliar")</f>
        <v>plurifamiliar</v>
      </c>
      <c r="R369">
        <v>23</v>
      </c>
      <c r="S369">
        <v>0</v>
      </c>
      <c r="T369">
        <v>1</v>
      </c>
      <c r="U369">
        <v>1</v>
      </c>
      <c r="V369">
        <v>1</v>
      </c>
      <c r="W369">
        <v>0</v>
      </c>
      <c r="X369">
        <v>1</v>
      </c>
      <c r="Y369">
        <v>1</v>
      </c>
      <c r="Z369">
        <v>1</v>
      </c>
      <c r="AA369">
        <v>0</v>
      </c>
      <c r="AB369">
        <v>0</v>
      </c>
      <c r="AC369">
        <v>1</v>
      </c>
      <c r="AD369">
        <v>1</v>
      </c>
      <c r="AE369">
        <v>1</v>
      </c>
      <c r="AF369">
        <v>1</v>
      </c>
      <c r="AG369">
        <v>1</v>
      </c>
      <c r="AH369">
        <v>1</v>
      </c>
      <c r="AI369">
        <v>1</v>
      </c>
      <c r="AJ369">
        <v>0</v>
      </c>
      <c r="AK369">
        <v>1</v>
      </c>
      <c r="AL369">
        <v>1</v>
      </c>
      <c r="AM369">
        <v>1</v>
      </c>
      <c r="AN369">
        <v>1</v>
      </c>
      <c r="AO369">
        <v>1</v>
      </c>
      <c r="AP369">
        <v>1</v>
      </c>
      <c r="AQ369">
        <v>0</v>
      </c>
      <c r="AR369">
        <v>0</v>
      </c>
      <c r="AS369">
        <v>0</v>
      </c>
      <c r="AT369">
        <v>1</v>
      </c>
      <c r="AU369">
        <v>0</v>
      </c>
      <c r="AV369">
        <v>0</v>
      </c>
      <c r="AW369">
        <v>1</v>
      </c>
      <c r="AX369">
        <v>0</v>
      </c>
      <c r="AY369">
        <v>3</v>
      </c>
      <c r="AZ369">
        <v>0</v>
      </c>
      <c r="BA369">
        <v>0</v>
      </c>
      <c r="BB369">
        <v>0</v>
      </c>
      <c r="BC369">
        <v>1</v>
      </c>
      <c r="BD369">
        <v>0</v>
      </c>
      <c r="BE369">
        <v>0</v>
      </c>
      <c r="BF369">
        <v>1</v>
      </c>
      <c r="BG369">
        <v>0</v>
      </c>
      <c r="BH369">
        <v>0</v>
      </c>
      <c r="BI369">
        <v>0</v>
      </c>
      <c r="BJ369">
        <v>0</v>
      </c>
      <c r="BK369">
        <v>0</v>
      </c>
      <c r="BL369">
        <v>0</v>
      </c>
      <c r="BM369">
        <v>0</v>
      </c>
      <c r="BN369">
        <v>0</v>
      </c>
      <c r="BO369">
        <v>0</v>
      </c>
      <c r="BP369">
        <v>0</v>
      </c>
      <c r="BQ369">
        <v>2</v>
      </c>
      <c r="BR369" t="s">
        <v>94</v>
      </c>
      <c r="BS369">
        <v>208</v>
      </c>
      <c r="BT369">
        <v>10000</v>
      </c>
      <c r="BU369">
        <f>SUM(Flats_Data_limpia[[#This Row],[AC]:[Bed]])</f>
        <v>5</v>
      </c>
      <c r="BV369">
        <f>SUM(Flats_Data_limpia[[#This Row],[Servant_Room]:[gym]])</f>
        <v>16</v>
      </c>
      <c r="BW369">
        <f>SUM(Flats_Data_limpia[[#This Row],[Hospital]:[Hotel]])</f>
        <v>4</v>
      </c>
    </row>
    <row r="370" spans="1:75" x14ac:dyDescent="0.35">
      <c r="A370" t="s">
        <v>241</v>
      </c>
      <c r="B370" t="s">
        <v>239</v>
      </c>
      <c r="C370" t="str">
        <f t="shared" si="10"/>
        <v>Ciudad de Gurgaon</v>
      </c>
      <c r="D370" s="1">
        <f t="shared" si="11"/>
        <v>171000</v>
      </c>
      <c r="E370" s="1">
        <v>7804</v>
      </c>
      <c r="F370" t="s">
        <v>77</v>
      </c>
      <c r="G370" t="s">
        <v>78</v>
      </c>
      <c r="H370">
        <v>9</v>
      </c>
      <c r="I370">
        <v>2.19118400820092E-2</v>
      </c>
      <c r="K370">
        <v>2191</v>
      </c>
      <c r="M370">
        <v>3</v>
      </c>
      <c r="N370">
        <v>3</v>
      </c>
      <c r="O370">
        <v>3</v>
      </c>
      <c r="P370">
        <v>3</v>
      </c>
      <c r="Q370" t="str">
        <f>IF(Flats_Data_limpia[[#This Row],[BHK]]&gt;=3,"plurifamiliar","unifamiliar")</f>
        <v>plurifamiliar</v>
      </c>
      <c r="R370">
        <v>23</v>
      </c>
      <c r="S370">
        <v>7</v>
      </c>
      <c r="T370">
        <v>0</v>
      </c>
      <c r="U370">
        <v>1</v>
      </c>
      <c r="V370">
        <v>0</v>
      </c>
      <c r="W370">
        <v>0</v>
      </c>
      <c r="X370">
        <v>0</v>
      </c>
      <c r="Y370">
        <v>0</v>
      </c>
      <c r="Z370">
        <v>0</v>
      </c>
      <c r="AA370">
        <v>0</v>
      </c>
      <c r="AB370">
        <v>0</v>
      </c>
      <c r="AC370">
        <v>1</v>
      </c>
      <c r="AD370">
        <v>1</v>
      </c>
      <c r="AE370">
        <v>1</v>
      </c>
      <c r="AF370">
        <v>0</v>
      </c>
      <c r="AG370">
        <v>0</v>
      </c>
      <c r="AH370">
        <v>0</v>
      </c>
      <c r="AI370">
        <v>1</v>
      </c>
      <c r="AJ370">
        <v>0</v>
      </c>
      <c r="AK370">
        <v>0</v>
      </c>
      <c r="AL370">
        <v>1</v>
      </c>
      <c r="AM370">
        <v>1</v>
      </c>
      <c r="AN370">
        <v>0</v>
      </c>
      <c r="AO370">
        <v>1</v>
      </c>
      <c r="AP370">
        <v>1</v>
      </c>
      <c r="AQ370">
        <v>0</v>
      </c>
      <c r="AR370">
        <v>0</v>
      </c>
      <c r="AS370">
        <v>0</v>
      </c>
      <c r="AT370">
        <v>1</v>
      </c>
      <c r="AU370">
        <v>0</v>
      </c>
      <c r="AV370">
        <v>0</v>
      </c>
      <c r="AW370">
        <v>1</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t="s">
        <v>79</v>
      </c>
      <c r="BS370">
        <v>171</v>
      </c>
      <c r="BT370">
        <v>7804</v>
      </c>
      <c r="BU370">
        <f>SUM(Flats_Data_limpia[[#This Row],[AC]:[Bed]])</f>
        <v>0</v>
      </c>
      <c r="BV370">
        <f>SUM(Flats_Data_limpia[[#This Row],[Servant_Room]:[gym]])</f>
        <v>7</v>
      </c>
      <c r="BW370">
        <f>SUM(Flats_Data_limpia[[#This Row],[Hospital]:[Hotel]])</f>
        <v>4</v>
      </c>
    </row>
    <row r="371" spans="1:75" x14ac:dyDescent="0.35">
      <c r="A371" t="s">
        <v>241</v>
      </c>
      <c r="B371" t="s">
        <v>239</v>
      </c>
      <c r="C371" t="str">
        <f t="shared" si="10"/>
        <v>Ciudad de Gurgaon</v>
      </c>
      <c r="D371" s="1">
        <f t="shared" si="11"/>
        <v>198000</v>
      </c>
      <c r="E371" s="1">
        <v>9036</v>
      </c>
      <c r="F371" t="s">
        <v>103</v>
      </c>
      <c r="G371" t="s">
        <v>93</v>
      </c>
      <c r="H371">
        <v>28</v>
      </c>
      <c r="I371">
        <v>2.1912350597609501E-2</v>
      </c>
      <c r="L371">
        <v>2191</v>
      </c>
      <c r="M371">
        <v>3</v>
      </c>
      <c r="N371">
        <v>3</v>
      </c>
      <c r="O371">
        <v>3</v>
      </c>
      <c r="P371">
        <v>3</v>
      </c>
      <c r="Q371" t="str">
        <f>IF(Flats_Data_limpia[[#This Row],[BHK]]&gt;=3,"plurifamiliar","unifamiliar")</f>
        <v>plurifamiliar</v>
      </c>
      <c r="R371">
        <v>23</v>
      </c>
      <c r="S371">
        <v>12</v>
      </c>
      <c r="T371">
        <v>0</v>
      </c>
      <c r="U371">
        <v>1</v>
      </c>
      <c r="V371">
        <v>0</v>
      </c>
      <c r="W371">
        <v>0</v>
      </c>
      <c r="X371">
        <v>0</v>
      </c>
      <c r="Y371">
        <v>0</v>
      </c>
      <c r="Z371">
        <v>1</v>
      </c>
      <c r="AA371">
        <v>0</v>
      </c>
      <c r="AB371">
        <v>0</v>
      </c>
      <c r="AC371">
        <v>0</v>
      </c>
      <c r="AD371">
        <v>1</v>
      </c>
      <c r="AE371">
        <v>0</v>
      </c>
      <c r="AF371">
        <v>1</v>
      </c>
      <c r="AG371">
        <v>1</v>
      </c>
      <c r="AH371">
        <v>1</v>
      </c>
      <c r="AI371">
        <v>1</v>
      </c>
      <c r="AJ371">
        <v>1</v>
      </c>
      <c r="AK371">
        <v>1</v>
      </c>
      <c r="AL371">
        <v>0</v>
      </c>
      <c r="AM371">
        <v>0</v>
      </c>
      <c r="AN371">
        <v>0</v>
      </c>
      <c r="AO371">
        <v>1</v>
      </c>
      <c r="AP371">
        <v>1</v>
      </c>
      <c r="AQ371">
        <v>0</v>
      </c>
      <c r="AR371">
        <v>0</v>
      </c>
      <c r="AS371">
        <v>0</v>
      </c>
      <c r="AT371">
        <v>1</v>
      </c>
      <c r="AU371">
        <v>0</v>
      </c>
      <c r="AV371">
        <v>0</v>
      </c>
      <c r="AW371">
        <v>1</v>
      </c>
      <c r="AX371">
        <v>0</v>
      </c>
      <c r="AY371">
        <v>6</v>
      </c>
      <c r="AZ371">
        <v>1</v>
      </c>
      <c r="BA371">
        <v>0</v>
      </c>
      <c r="BB371">
        <v>0</v>
      </c>
      <c r="BC371">
        <v>1</v>
      </c>
      <c r="BD371">
        <v>0</v>
      </c>
      <c r="BE371">
        <v>0</v>
      </c>
      <c r="BF371">
        <v>1</v>
      </c>
      <c r="BG371">
        <v>0</v>
      </c>
      <c r="BH371">
        <v>0</v>
      </c>
      <c r="BI371">
        <v>0</v>
      </c>
      <c r="BJ371">
        <v>0</v>
      </c>
      <c r="BK371">
        <v>0</v>
      </c>
      <c r="BL371">
        <v>0</v>
      </c>
      <c r="BM371">
        <v>0</v>
      </c>
      <c r="BN371">
        <v>0</v>
      </c>
      <c r="BO371">
        <v>0</v>
      </c>
      <c r="BP371">
        <v>0</v>
      </c>
      <c r="BQ371">
        <v>2</v>
      </c>
      <c r="BR371" t="s">
        <v>94</v>
      </c>
      <c r="BS371">
        <v>198</v>
      </c>
      <c r="BT371">
        <v>9036</v>
      </c>
      <c r="BU371">
        <f>SUM(Flats_Data_limpia[[#This Row],[AC]:[Bed]])</f>
        <v>9</v>
      </c>
      <c r="BV371">
        <f>SUM(Flats_Data_limpia[[#This Row],[Servant_Room]:[gym]])</f>
        <v>9</v>
      </c>
      <c r="BW371">
        <f>SUM(Flats_Data_limpia[[#This Row],[Hospital]:[Hotel]])</f>
        <v>4</v>
      </c>
    </row>
    <row r="372" spans="1:75" x14ac:dyDescent="0.35">
      <c r="A372" t="s">
        <v>241</v>
      </c>
      <c r="B372" t="s">
        <v>239</v>
      </c>
      <c r="C372" t="str">
        <f t="shared" si="10"/>
        <v>Ciudad de Gurgaon</v>
      </c>
      <c r="D372" s="1">
        <f t="shared" si="11"/>
        <v>172000</v>
      </c>
      <c r="E372" s="1">
        <v>7850</v>
      </c>
      <c r="F372" t="s">
        <v>106</v>
      </c>
      <c r="G372" t="s">
        <v>78</v>
      </c>
      <c r="H372">
        <v>9</v>
      </c>
      <c r="I372">
        <v>2.19108280254777E-2</v>
      </c>
      <c r="L372">
        <v>2191</v>
      </c>
      <c r="M372">
        <v>3</v>
      </c>
      <c r="N372">
        <v>3</v>
      </c>
      <c r="O372">
        <v>3</v>
      </c>
      <c r="P372">
        <v>3</v>
      </c>
      <c r="Q372" t="str">
        <f>IF(Flats_Data_limpia[[#This Row],[BHK]]&gt;=3,"plurifamiliar","unifamiliar")</f>
        <v>plurifamiliar</v>
      </c>
      <c r="R372">
        <v>23</v>
      </c>
      <c r="S372">
        <v>10</v>
      </c>
      <c r="T372">
        <v>1</v>
      </c>
      <c r="U372">
        <v>0</v>
      </c>
      <c r="V372">
        <v>0</v>
      </c>
      <c r="W372">
        <v>0</v>
      </c>
      <c r="X372">
        <v>0</v>
      </c>
      <c r="Y372">
        <v>0</v>
      </c>
      <c r="Z372">
        <v>0</v>
      </c>
      <c r="AA372">
        <v>0</v>
      </c>
      <c r="AB372">
        <v>0</v>
      </c>
      <c r="AC372">
        <v>0</v>
      </c>
      <c r="AD372">
        <v>1</v>
      </c>
      <c r="AE372">
        <v>1</v>
      </c>
      <c r="AF372">
        <v>0</v>
      </c>
      <c r="AG372">
        <v>0</v>
      </c>
      <c r="AH372">
        <v>0</v>
      </c>
      <c r="AI372">
        <v>1</v>
      </c>
      <c r="AJ372">
        <v>0</v>
      </c>
      <c r="AK372">
        <v>0</v>
      </c>
      <c r="AL372">
        <v>1</v>
      </c>
      <c r="AM372">
        <v>1</v>
      </c>
      <c r="AN372">
        <v>0</v>
      </c>
      <c r="AO372">
        <v>1</v>
      </c>
      <c r="AP372">
        <v>1</v>
      </c>
      <c r="AQ372">
        <v>0</v>
      </c>
      <c r="AR372">
        <v>0</v>
      </c>
      <c r="AS372">
        <v>0</v>
      </c>
      <c r="AT372">
        <v>1</v>
      </c>
      <c r="AU372">
        <v>0</v>
      </c>
      <c r="AV372">
        <v>0</v>
      </c>
      <c r="AW372">
        <v>1</v>
      </c>
      <c r="AX372">
        <v>0</v>
      </c>
      <c r="AY372">
        <v>3</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t="s">
        <v>79</v>
      </c>
      <c r="BS372">
        <v>172</v>
      </c>
      <c r="BT372">
        <v>7850</v>
      </c>
      <c r="BU372">
        <f>SUM(Flats_Data_limpia[[#This Row],[AC]:[Bed]])</f>
        <v>3</v>
      </c>
      <c r="BV372">
        <f>SUM(Flats_Data_limpia[[#This Row],[Servant_Room]:[gym]])</f>
        <v>6</v>
      </c>
      <c r="BW372">
        <f>SUM(Flats_Data_limpia[[#This Row],[Hospital]:[Hotel]])</f>
        <v>4</v>
      </c>
    </row>
    <row r="373" spans="1:75" x14ac:dyDescent="0.35">
      <c r="A373" t="s">
        <v>241</v>
      </c>
      <c r="B373" t="s">
        <v>239</v>
      </c>
      <c r="C373" t="str">
        <f t="shared" si="10"/>
        <v>Ciudad de Gurgaon</v>
      </c>
      <c r="D373" s="1">
        <f t="shared" si="11"/>
        <v>172000</v>
      </c>
      <c r="E373" s="1">
        <v>9497</v>
      </c>
      <c r="F373" t="s">
        <v>107</v>
      </c>
      <c r="G373" t="s">
        <v>78</v>
      </c>
      <c r="H373">
        <v>6</v>
      </c>
      <c r="I373">
        <v>1.8110982415499601E-2</v>
      </c>
      <c r="J373">
        <v>996.3</v>
      </c>
      <c r="L373">
        <v>1811</v>
      </c>
      <c r="M373">
        <v>3</v>
      </c>
      <c r="N373">
        <v>3</v>
      </c>
      <c r="O373">
        <v>3</v>
      </c>
      <c r="P373">
        <v>3</v>
      </c>
      <c r="Q373" t="str">
        <f>IF(Flats_Data_limpia[[#This Row],[BHK]]&gt;=3,"plurifamiliar","unifamiliar")</f>
        <v>plurifamiliar</v>
      </c>
      <c r="R373">
        <v>19</v>
      </c>
      <c r="S373">
        <v>9</v>
      </c>
      <c r="T373">
        <v>0</v>
      </c>
      <c r="U373">
        <v>1</v>
      </c>
      <c r="V373">
        <v>0</v>
      </c>
      <c r="W373">
        <v>0</v>
      </c>
      <c r="X373">
        <v>0</v>
      </c>
      <c r="Y373">
        <v>0</v>
      </c>
      <c r="Z373">
        <v>0</v>
      </c>
      <c r="AA373">
        <v>0</v>
      </c>
      <c r="AB373">
        <v>0</v>
      </c>
      <c r="AC373">
        <v>0</v>
      </c>
      <c r="AD373">
        <v>1</v>
      </c>
      <c r="AE373">
        <v>0</v>
      </c>
      <c r="AF373">
        <v>0</v>
      </c>
      <c r="AG373">
        <v>1</v>
      </c>
      <c r="AH373">
        <v>0</v>
      </c>
      <c r="AI373">
        <v>1</v>
      </c>
      <c r="AJ373">
        <v>0</v>
      </c>
      <c r="AK373">
        <v>1</v>
      </c>
      <c r="AL373">
        <v>0</v>
      </c>
      <c r="AM373">
        <v>0</v>
      </c>
      <c r="AN373">
        <v>0</v>
      </c>
      <c r="AO373">
        <v>1</v>
      </c>
      <c r="AP373">
        <v>1</v>
      </c>
      <c r="AQ373">
        <v>0</v>
      </c>
      <c r="AR373">
        <v>0</v>
      </c>
      <c r="AS373">
        <v>0</v>
      </c>
      <c r="AT373">
        <v>1</v>
      </c>
      <c r="AU373">
        <v>0</v>
      </c>
      <c r="AV373">
        <v>0</v>
      </c>
      <c r="AW373">
        <v>1</v>
      </c>
      <c r="AX373">
        <v>0</v>
      </c>
      <c r="AY373">
        <v>1</v>
      </c>
      <c r="AZ373">
        <v>1</v>
      </c>
      <c r="BA373">
        <v>0</v>
      </c>
      <c r="BB373">
        <v>0</v>
      </c>
      <c r="BC373">
        <v>0</v>
      </c>
      <c r="BD373">
        <v>0</v>
      </c>
      <c r="BE373">
        <v>0</v>
      </c>
      <c r="BF373">
        <v>1</v>
      </c>
      <c r="BG373">
        <v>0</v>
      </c>
      <c r="BH373">
        <v>0</v>
      </c>
      <c r="BI373">
        <v>0</v>
      </c>
      <c r="BJ373">
        <v>0</v>
      </c>
      <c r="BK373">
        <v>1</v>
      </c>
      <c r="BL373">
        <v>1</v>
      </c>
      <c r="BM373">
        <v>0</v>
      </c>
      <c r="BN373">
        <v>0</v>
      </c>
      <c r="BO373">
        <v>0</v>
      </c>
      <c r="BP373">
        <v>0</v>
      </c>
      <c r="BQ373">
        <v>2</v>
      </c>
      <c r="BR373" t="s">
        <v>94</v>
      </c>
      <c r="BS373">
        <v>172</v>
      </c>
      <c r="BT373">
        <v>9497</v>
      </c>
      <c r="BU373">
        <f>SUM(Flats_Data_limpia[[#This Row],[AC]:[Bed]])</f>
        <v>5</v>
      </c>
      <c r="BV373">
        <f>SUM(Flats_Data_limpia[[#This Row],[Servant_Room]:[gym]])</f>
        <v>5</v>
      </c>
      <c r="BW373">
        <f>SUM(Flats_Data_limpia[[#This Row],[Hospital]:[Hotel]])</f>
        <v>4</v>
      </c>
    </row>
    <row r="374" spans="1:75" x14ac:dyDescent="0.35">
      <c r="A374" t="s">
        <v>241</v>
      </c>
      <c r="B374" t="s">
        <v>239</v>
      </c>
      <c r="C374" t="str">
        <f t="shared" si="10"/>
        <v>Ciudad de Gurgaon</v>
      </c>
      <c r="D374" s="1">
        <f t="shared" si="11"/>
        <v>175000</v>
      </c>
      <c r="E374" s="1">
        <v>7987</v>
      </c>
      <c r="F374" t="s">
        <v>101</v>
      </c>
      <c r="G374" t="s">
        <v>78</v>
      </c>
      <c r="H374">
        <v>53</v>
      </c>
      <c r="I374">
        <v>2.1910604732690599E-2</v>
      </c>
      <c r="J374">
        <v>1800</v>
      </c>
      <c r="K374">
        <v>2100</v>
      </c>
      <c r="L374">
        <v>2191</v>
      </c>
      <c r="M374">
        <v>4</v>
      </c>
      <c r="N374">
        <v>4</v>
      </c>
      <c r="O374">
        <v>3</v>
      </c>
      <c r="P374">
        <v>4</v>
      </c>
      <c r="Q374" t="str">
        <f>IF(Flats_Data_limpia[[#This Row],[BHK]]&gt;=3,"plurifamiliar","unifamiliar")</f>
        <v>plurifamiliar</v>
      </c>
      <c r="R374">
        <v>23</v>
      </c>
      <c r="S374">
        <v>7</v>
      </c>
      <c r="T374">
        <v>0</v>
      </c>
      <c r="U374">
        <v>0</v>
      </c>
      <c r="V374">
        <v>0</v>
      </c>
      <c r="W374">
        <v>0</v>
      </c>
      <c r="X374">
        <v>0</v>
      </c>
      <c r="Y374">
        <v>1</v>
      </c>
      <c r="Z374">
        <v>1</v>
      </c>
      <c r="AA374">
        <v>0</v>
      </c>
      <c r="AB374">
        <v>0</v>
      </c>
      <c r="AC374">
        <v>0</v>
      </c>
      <c r="AD374">
        <v>1</v>
      </c>
      <c r="AE374">
        <v>1</v>
      </c>
      <c r="AF374">
        <v>1</v>
      </c>
      <c r="AG374">
        <v>1</v>
      </c>
      <c r="AH374">
        <v>1</v>
      </c>
      <c r="AI374">
        <v>1</v>
      </c>
      <c r="AJ374">
        <v>1</v>
      </c>
      <c r="AK374">
        <v>1</v>
      </c>
      <c r="AL374">
        <v>1</v>
      </c>
      <c r="AM374">
        <v>1</v>
      </c>
      <c r="AN374">
        <v>1</v>
      </c>
      <c r="AO374">
        <v>1</v>
      </c>
      <c r="AP374">
        <v>1</v>
      </c>
      <c r="AQ374">
        <v>0</v>
      </c>
      <c r="AR374">
        <v>0</v>
      </c>
      <c r="AS374">
        <v>0</v>
      </c>
      <c r="AT374">
        <v>1</v>
      </c>
      <c r="AU374">
        <v>0</v>
      </c>
      <c r="AV374">
        <v>0</v>
      </c>
      <c r="AW374">
        <v>1</v>
      </c>
      <c r="AX374">
        <v>0</v>
      </c>
      <c r="AY374">
        <v>6</v>
      </c>
      <c r="AZ374">
        <v>1</v>
      </c>
      <c r="BA374">
        <v>0</v>
      </c>
      <c r="BB374">
        <v>0</v>
      </c>
      <c r="BC374">
        <v>1</v>
      </c>
      <c r="BD374">
        <v>0</v>
      </c>
      <c r="BE374">
        <v>0</v>
      </c>
      <c r="BF374">
        <v>1</v>
      </c>
      <c r="BG374">
        <v>0</v>
      </c>
      <c r="BH374">
        <v>0</v>
      </c>
      <c r="BI374">
        <v>0</v>
      </c>
      <c r="BJ374">
        <v>0</v>
      </c>
      <c r="BK374">
        <v>0</v>
      </c>
      <c r="BL374">
        <v>0</v>
      </c>
      <c r="BM374">
        <v>0</v>
      </c>
      <c r="BN374">
        <v>0</v>
      </c>
      <c r="BO374">
        <v>0</v>
      </c>
      <c r="BP374">
        <v>0</v>
      </c>
      <c r="BQ374">
        <v>2</v>
      </c>
      <c r="BR374" t="s">
        <v>94</v>
      </c>
      <c r="BS374">
        <v>175</v>
      </c>
      <c r="BT374">
        <v>7987</v>
      </c>
      <c r="BU374">
        <f>SUM(Flats_Data_limpia[[#This Row],[AC]:[Bed]])</f>
        <v>9</v>
      </c>
      <c r="BV374">
        <f>SUM(Flats_Data_limpia[[#This Row],[Servant_Room]:[gym]])</f>
        <v>12</v>
      </c>
      <c r="BW374">
        <f>SUM(Flats_Data_limpia[[#This Row],[Hospital]:[Hotel]])</f>
        <v>4</v>
      </c>
    </row>
    <row r="375" spans="1:75" x14ac:dyDescent="0.35">
      <c r="A375" t="s">
        <v>241</v>
      </c>
      <c r="B375" t="s">
        <v>239</v>
      </c>
      <c r="C375" t="str">
        <f t="shared" si="10"/>
        <v>Ciudad de Gurgaon</v>
      </c>
      <c r="D375" s="1">
        <f t="shared" si="11"/>
        <v>155000</v>
      </c>
      <c r="E375" s="1">
        <v>7074</v>
      </c>
      <c r="F375" t="s">
        <v>103</v>
      </c>
      <c r="G375" t="s">
        <v>78</v>
      </c>
      <c r="H375">
        <v>53</v>
      </c>
      <c r="I375">
        <v>2.1911224201300501E-2</v>
      </c>
      <c r="J375">
        <v>1800</v>
      </c>
      <c r="K375">
        <v>2100</v>
      </c>
      <c r="L375">
        <v>2191</v>
      </c>
      <c r="M375">
        <v>4</v>
      </c>
      <c r="N375">
        <v>3</v>
      </c>
      <c r="O375">
        <v>3</v>
      </c>
      <c r="P375">
        <v>4</v>
      </c>
      <c r="Q375" t="str">
        <f>IF(Flats_Data_limpia[[#This Row],[BHK]]&gt;=3,"plurifamiliar","unifamiliar")</f>
        <v>plurifamiliar</v>
      </c>
      <c r="R375">
        <v>23</v>
      </c>
      <c r="S375">
        <v>19</v>
      </c>
      <c r="T375">
        <v>0</v>
      </c>
      <c r="U375">
        <v>0</v>
      </c>
      <c r="V375">
        <v>0</v>
      </c>
      <c r="W375">
        <v>0</v>
      </c>
      <c r="X375">
        <v>0</v>
      </c>
      <c r="Y375">
        <v>1</v>
      </c>
      <c r="Z375">
        <v>1</v>
      </c>
      <c r="AA375">
        <v>0</v>
      </c>
      <c r="AB375">
        <v>0</v>
      </c>
      <c r="AC375">
        <v>1</v>
      </c>
      <c r="AD375">
        <v>1</v>
      </c>
      <c r="AE375">
        <v>1</v>
      </c>
      <c r="AF375">
        <v>1</v>
      </c>
      <c r="AG375">
        <v>1</v>
      </c>
      <c r="AH375">
        <v>1</v>
      </c>
      <c r="AI375">
        <v>1</v>
      </c>
      <c r="AJ375">
        <v>1</v>
      </c>
      <c r="AK375">
        <v>1</v>
      </c>
      <c r="AL375">
        <v>1</v>
      </c>
      <c r="AM375">
        <v>1</v>
      </c>
      <c r="AN375">
        <v>1</v>
      </c>
      <c r="AO375">
        <v>1</v>
      </c>
      <c r="AP375">
        <v>1</v>
      </c>
      <c r="AQ375">
        <v>0</v>
      </c>
      <c r="AR375">
        <v>0</v>
      </c>
      <c r="AS375">
        <v>0</v>
      </c>
      <c r="AT375">
        <v>1</v>
      </c>
      <c r="AU375">
        <v>0</v>
      </c>
      <c r="AV375">
        <v>0</v>
      </c>
      <c r="AW375">
        <v>1</v>
      </c>
      <c r="AX375">
        <v>0</v>
      </c>
      <c r="AY375">
        <v>6</v>
      </c>
      <c r="AZ375">
        <v>2</v>
      </c>
      <c r="BA375">
        <v>0</v>
      </c>
      <c r="BB375">
        <v>0</v>
      </c>
      <c r="BC375">
        <v>0</v>
      </c>
      <c r="BD375">
        <v>0</v>
      </c>
      <c r="BE375">
        <v>0</v>
      </c>
      <c r="BF375">
        <v>1</v>
      </c>
      <c r="BG375">
        <v>0</v>
      </c>
      <c r="BH375">
        <v>0</v>
      </c>
      <c r="BI375">
        <v>0</v>
      </c>
      <c r="BJ375">
        <v>0</v>
      </c>
      <c r="BK375">
        <v>0</v>
      </c>
      <c r="BL375">
        <v>3</v>
      </c>
      <c r="BM375">
        <v>0</v>
      </c>
      <c r="BN375">
        <v>0</v>
      </c>
      <c r="BO375">
        <v>0</v>
      </c>
      <c r="BP375">
        <v>0</v>
      </c>
      <c r="BQ375">
        <v>2</v>
      </c>
      <c r="BR375" t="s">
        <v>94</v>
      </c>
      <c r="BS375">
        <v>155</v>
      </c>
      <c r="BT375">
        <v>7074</v>
      </c>
      <c r="BU375">
        <f>SUM(Flats_Data_limpia[[#This Row],[AC]:[Bed]])</f>
        <v>12</v>
      </c>
      <c r="BV375">
        <f>SUM(Flats_Data_limpia[[#This Row],[Servant_Room]:[gym]])</f>
        <v>13</v>
      </c>
      <c r="BW375">
        <f>SUM(Flats_Data_limpia[[#This Row],[Hospital]:[Hotel]])</f>
        <v>4</v>
      </c>
    </row>
    <row r="376" spans="1:75" x14ac:dyDescent="0.35">
      <c r="A376" t="s">
        <v>241</v>
      </c>
      <c r="B376" t="s">
        <v>239</v>
      </c>
      <c r="C376" t="str">
        <f t="shared" si="10"/>
        <v>Ciudad de Gurgaon</v>
      </c>
      <c r="D376" s="1">
        <f t="shared" si="11"/>
        <v>160000</v>
      </c>
      <c r="E376" s="1">
        <v>7302</v>
      </c>
      <c r="F376" t="s">
        <v>102</v>
      </c>
      <c r="G376" t="s">
        <v>78</v>
      </c>
      <c r="H376">
        <v>53</v>
      </c>
      <c r="I376">
        <v>2.1911804984935598E-2</v>
      </c>
      <c r="J376">
        <v>1800</v>
      </c>
      <c r="K376">
        <v>2000</v>
      </c>
      <c r="L376">
        <v>2191</v>
      </c>
      <c r="M376">
        <v>4</v>
      </c>
      <c r="N376">
        <v>3</v>
      </c>
      <c r="O376">
        <v>3</v>
      </c>
      <c r="P376">
        <v>4</v>
      </c>
      <c r="Q376" t="str">
        <f>IF(Flats_Data_limpia[[#This Row],[BHK]]&gt;=3,"plurifamiliar","unifamiliar")</f>
        <v>plurifamiliar</v>
      </c>
      <c r="R376">
        <v>23</v>
      </c>
      <c r="S376">
        <v>7</v>
      </c>
      <c r="T376">
        <v>0</v>
      </c>
      <c r="U376">
        <v>0</v>
      </c>
      <c r="V376">
        <v>0</v>
      </c>
      <c r="W376">
        <v>0</v>
      </c>
      <c r="X376">
        <v>0</v>
      </c>
      <c r="Y376">
        <v>1</v>
      </c>
      <c r="Z376">
        <v>1</v>
      </c>
      <c r="AA376">
        <v>0</v>
      </c>
      <c r="AB376">
        <v>0</v>
      </c>
      <c r="AC376">
        <v>1</v>
      </c>
      <c r="AD376">
        <v>1</v>
      </c>
      <c r="AE376">
        <v>1</v>
      </c>
      <c r="AF376">
        <v>1</v>
      </c>
      <c r="AG376">
        <v>1</v>
      </c>
      <c r="AH376">
        <v>1</v>
      </c>
      <c r="AI376">
        <v>1</v>
      </c>
      <c r="AJ376">
        <v>1</v>
      </c>
      <c r="AK376">
        <v>1</v>
      </c>
      <c r="AL376">
        <v>1</v>
      </c>
      <c r="AM376">
        <v>1</v>
      </c>
      <c r="AN376">
        <v>1</v>
      </c>
      <c r="AO376">
        <v>1</v>
      </c>
      <c r="AP376">
        <v>1</v>
      </c>
      <c r="AQ376">
        <v>0</v>
      </c>
      <c r="AR376">
        <v>0</v>
      </c>
      <c r="AS376">
        <v>0</v>
      </c>
      <c r="AT376">
        <v>1</v>
      </c>
      <c r="AU376">
        <v>0</v>
      </c>
      <c r="AV376">
        <v>0</v>
      </c>
      <c r="AW376">
        <v>1</v>
      </c>
      <c r="AX376">
        <v>0</v>
      </c>
      <c r="AY376">
        <v>6</v>
      </c>
      <c r="AZ376">
        <v>1</v>
      </c>
      <c r="BA376">
        <v>0</v>
      </c>
      <c r="BB376">
        <v>0</v>
      </c>
      <c r="BC376">
        <v>0</v>
      </c>
      <c r="BD376">
        <v>0</v>
      </c>
      <c r="BE376">
        <v>0</v>
      </c>
      <c r="BF376">
        <v>1</v>
      </c>
      <c r="BG376">
        <v>0</v>
      </c>
      <c r="BH376">
        <v>0</v>
      </c>
      <c r="BI376">
        <v>0</v>
      </c>
      <c r="BJ376">
        <v>0</v>
      </c>
      <c r="BK376">
        <v>0</v>
      </c>
      <c r="BL376">
        <v>0</v>
      </c>
      <c r="BM376">
        <v>0</v>
      </c>
      <c r="BN376">
        <v>0</v>
      </c>
      <c r="BO376">
        <v>0</v>
      </c>
      <c r="BP376">
        <v>0</v>
      </c>
      <c r="BQ376">
        <v>2</v>
      </c>
      <c r="BR376" t="s">
        <v>94</v>
      </c>
      <c r="BS376">
        <v>160</v>
      </c>
      <c r="BT376">
        <v>7302</v>
      </c>
      <c r="BU376">
        <f>SUM(Flats_Data_limpia[[#This Row],[AC]:[Bed]])</f>
        <v>8</v>
      </c>
      <c r="BV376">
        <f>SUM(Flats_Data_limpia[[#This Row],[Servant_Room]:[gym]])</f>
        <v>13</v>
      </c>
      <c r="BW376">
        <f>SUM(Flats_Data_limpia[[#This Row],[Hospital]:[Hotel]])</f>
        <v>4</v>
      </c>
    </row>
    <row r="377" spans="1:75" x14ac:dyDescent="0.35">
      <c r="A377" t="s">
        <v>241</v>
      </c>
      <c r="B377" t="s">
        <v>239</v>
      </c>
      <c r="C377" t="str">
        <f t="shared" si="10"/>
        <v>Ciudad de Gurgaon</v>
      </c>
      <c r="D377" s="1">
        <f t="shared" si="11"/>
        <v>179000</v>
      </c>
      <c r="E377" s="1">
        <v>8983</v>
      </c>
      <c r="F377" t="s">
        <v>77</v>
      </c>
      <c r="G377" t="s">
        <v>78</v>
      </c>
      <c r="H377">
        <v>20</v>
      </c>
      <c r="I377">
        <v>1.9926527886006899E-2</v>
      </c>
      <c r="L377">
        <v>1998</v>
      </c>
      <c r="M377">
        <v>4</v>
      </c>
      <c r="N377">
        <v>3</v>
      </c>
      <c r="O377">
        <v>3</v>
      </c>
      <c r="P377">
        <v>4</v>
      </c>
      <c r="Q377" t="str">
        <f>IF(Flats_Data_limpia[[#This Row],[BHK]]&gt;=3,"plurifamiliar","unifamiliar")</f>
        <v>plurifamiliar</v>
      </c>
      <c r="R377">
        <v>23</v>
      </c>
      <c r="S377">
        <v>15</v>
      </c>
      <c r="T377">
        <v>0</v>
      </c>
      <c r="U377">
        <v>0</v>
      </c>
      <c r="V377">
        <v>0</v>
      </c>
      <c r="W377">
        <v>0</v>
      </c>
      <c r="X377">
        <v>0</v>
      </c>
      <c r="Y377">
        <v>0</v>
      </c>
      <c r="Z377">
        <v>0</v>
      </c>
      <c r="AA377">
        <v>0</v>
      </c>
      <c r="AB377">
        <v>0</v>
      </c>
      <c r="AC377">
        <v>0</v>
      </c>
      <c r="AD377">
        <v>1</v>
      </c>
      <c r="AE377">
        <v>0</v>
      </c>
      <c r="AF377">
        <v>1</v>
      </c>
      <c r="AG377">
        <v>1</v>
      </c>
      <c r="AH377">
        <v>1</v>
      </c>
      <c r="AI377">
        <v>1</v>
      </c>
      <c r="AJ377">
        <v>0</v>
      </c>
      <c r="AK377">
        <v>1</v>
      </c>
      <c r="AL377">
        <v>0</v>
      </c>
      <c r="AM377">
        <v>0</v>
      </c>
      <c r="AN377">
        <v>0</v>
      </c>
      <c r="AO377">
        <v>1</v>
      </c>
      <c r="AP377">
        <v>1</v>
      </c>
      <c r="AQ377">
        <v>0</v>
      </c>
      <c r="AR377">
        <v>0</v>
      </c>
      <c r="AS377">
        <v>0</v>
      </c>
      <c r="AT377">
        <v>1</v>
      </c>
      <c r="AU377">
        <v>0</v>
      </c>
      <c r="AV377">
        <v>0</v>
      </c>
      <c r="AW377">
        <v>1</v>
      </c>
      <c r="AX377">
        <v>0</v>
      </c>
      <c r="AY377">
        <v>4</v>
      </c>
      <c r="AZ377">
        <v>4</v>
      </c>
      <c r="BA377">
        <v>1</v>
      </c>
      <c r="BB377">
        <v>0</v>
      </c>
      <c r="BC377">
        <v>0</v>
      </c>
      <c r="BD377">
        <v>0</v>
      </c>
      <c r="BE377">
        <v>0</v>
      </c>
      <c r="BF377">
        <v>1</v>
      </c>
      <c r="BG377">
        <v>0</v>
      </c>
      <c r="BH377">
        <v>0</v>
      </c>
      <c r="BI377">
        <v>0</v>
      </c>
      <c r="BJ377">
        <v>0</v>
      </c>
      <c r="BK377">
        <v>0</v>
      </c>
      <c r="BL377">
        <v>4</v>
      </c>
      <c r="BM377">
        <v>0</v>
      </c>
      <c r="BN377">
        <v>0</v>
      </c>
      <c r="BO377">
        <v>0</v>
      </c>
      <c r="BP377">
        <v>0</v>
      </c>
      <c r="BQ377">
        <v>2</v>
      </c>
      <c r="BR377" t="s">
        <v>94</v>
      </c>
      <c r="BS377">
        <v>179</v>
      </c>
      <c r="BT377">
        <v>8983</v>
      </c>
      <c r="BU377">
        <f>SUM(Flats_Data_limpia[[#This Row],[AC]:[Bed]])</f>
        <v>14</v>
      </c>
      <c r="BV377">
        <f>SUM(Flats_Data_limpia[[#This Row],[Servant_Room]:[gym]])</f>
        <v>6</v>
      </c>
      <c r="BW377">
        <f>SUM(Flats_Data_limpia[[#This Row],[Hospital]:[Hotel]])</f>
        <v>4</v>
      </c>
    </row>
    <row r="378" spans="1:75" x14ac:dyDescent="0.35">
      <c r="A378" t="s">
        <v>241</v>
      </c>
      <c r="B378" t="s">
        <v>239</v>
      </c>
      <c r="C378" t="str">
        <f t="shared" si="10"/>
        <v>Ciudad de Gurgaon</v>
      </c>
      <c r="D378" s="1">
        <f t="shared" si="11"/>
        <v>150000</v>
      </c>
      <c r="E378" s="1">
        <v>8255</v>
      </c>
      <c r="F378" t="s">
        <v>77</v>
      </c>
      <c r="G378" t="s">
        <v>78</v>
      </c>
      <c r="H378">
        <v>28</v>
      </c>
      <c r="I378">
        <v>1.8170805572380301E-2</v>
      </c>
      <c r="J378">
        <v>1560</v>
      </c>
      <c r="L378">
        <v>1811</v>
      </c>
      <c r="M378">
        <v>3</v>
      </c>
      <c r="N378">
        <v>3</v>
      </c>
      <c r="O378">
        <v>3</v>
      </c>
      <c r="P378">
        <v>3</v>
      </c>
      <c r="Q378" t="str">
        <f>IF(Flats_Data_limpia[[#This Row],[BHK]]&gt;=3,"plurifamiliar","unifamiliar")</f>
        <v>plurifamiliar</v>
      </c>
      <c r="R378">
        <v>23</v>
      </c>
      <c r="S378">
        <v>12</v>
      </c>
      <c r="T378">
        <v>0</v>
      </c>
      <c r="U378">
        <v>0</v>
      </c>
      <c r="V378">
        <v>0</v>
      </c>
      <c r="W378">
        <v>0</v>
      </c>
      <c r="X378">
        <v>0</v>
      </c>
      <c r="Y378">
        <v>0</v>
      </c>
      <c r="Z378">
        <v>1</v>
      </c>
      <c r="AA378">
        <v>0</v>
      </c>
      <c r="AB378">
        <v>0</v>
      </c>
      <c r="AC378">
        <v>0</v>
      </c>
      <c r="AD378">
        <v>1</v>
      </c>
      <c r="AE378">
        <v>0</v>
      </c>
      <c r="AF378">
        <v>1</v>
      </c>
      <c r="AG378">
        <v>1</v>
      </c>
      <c r="AH378">
        <v>1</v>
      </c>
      <c r="AI378">
        <v>1</v>
      </c>
      <c r="AJ378">
        <v>1</v>
      </c>
      <c r="AK378">
        <v>1</v>
      </c>
      <c r="AL378">
        <v>0</v>
      </c>
      <c r="AM378">
        <v>0</v>
      </c>
      <c r="AN378">
        <v>0</v>
      </c>
      <c r="AO378">
        <v>1</v>
      </c>
      <c r="AP378">
        <v>1</v>
      </c>
      <c r="AQ378">
        <v>0</v>
      </c>
      <c r="AR378">
        <v>0</v>
      </c>
      <c r="AS378">
        <v>0</v>
      </c>
      <c r="AT378">
        <v>1</v>
      </c>
      <c r="AU378">
        <v>0</v>
      </c>
      <c r="AV378">
        <v>0</v>
      </c>
      <c r="AW378">
        <v>1</v>
      </c>
      <c r="AX378">
        <v>0</v>
      </c>
      <c r="AY378">
        <v>3</v>
      </c>
      <c r="AZ378">
        <v>1</v>
      </c>
      <c r="BA378">
        <v>0</v>
      </c>
      <c r="BB378">
        <v>0</v>
      </c>
      <c r="BC378">
        <v>0</v>
      </c>
      <c r="BD378">
        <v>0</v>
      </c>
      <c r="BE378">
        <v>0</v>
      </c>
      <c r="BF378">
        <v>1</v>
      </c>
      <c r="BG378">
        <v>0</v>
      </c>
      <c r="BH378">
        <v>0</v>
      </c>
      <c r="BI378">
        <v>0</v>
      </c>
      <c r="BJ378">
        <v>0</v>
      </c>
      <c r="BK378">
        <v>0</v>
      </c>
      <c r="BL378">
        <v>0</v>
      </c>
      <c r="BM378">
        <v>0</v>
      </c>
      <c r="BN378">
        <v>0</v>
      </c>
      <c r="BO378">
        <v>0</v>
      </c>
      <c r="BP378">
        <v>0</v>
      </c>
      <c r="BQ378">
        <v>2</v>
      </c>
      <c r="BR378" t="s">
        <v>94</v>
      </c>
      <c r="BS378">
        <v>150</v>
      </c>
      <c r="BT378">
        <v>8255</v>
      </c>
      <c r="BU378">
        <f>SUM(Flats_Data_limpia[[#This Row],[AC]:[Bed]])</f>
        <v>5</v>
      </c>
      <c r="BV378">
        <f>SUM(Flats_Data_limpia[[#This Row],[Servant_Room]:[gym]])</f>
        <v>8</v>
      </c>
      <c r="BW378">
        <f>SUM(Flats_Data_limpia[[#This Row],[Hospital]:[Hotel]])</f>
        <v>4</v>
      </c>
    </row>
    <row r="379" spans="1:75" x14ac:dyDescent="0.35">
      <c r="A379" t="s">
        <v>241</v>
      </c>
      <c r="B379" t="s">
        <v>239</v>
      </c>
      <c r="C379" t="str">
        <f t="shared" si="10"/>
        <v>Ciudad de Gurgaon</v>
      </c>
      <c r="D379" s="1">
        <f t="shared" si="11"/>
        <v>177000</v>
      </c>
      <c r="E379" s="1">
        <v>8078</v>
      </c>
      <c r="F379" t="s">
        <v>102</v>
      </c>
      <c r="G379" t="s">
        <v>78</v>
      </c>
      <c r="H379">
        <v>28</v>
      </c>
      <c r="I379">
        <v>2.1911364199059102E-2</v>
      </c>
      <c r="J379">
        <v>1860</v>
      </c>
      <c r="L379">
        <v>2191</v>
      </c>
      <c r="M379">
        <v>4</v>
      </c>
      <c r="N379">
        <v>3</v>
      </c>
      <c r="O379">
        <v>3</v>
      </c>
      <c r="P379">
        <v>4</v>
      </c>
      <c r="Q379" t="str">
        <f>IF(Flats_Data_limpia[[#This Row],[BHK]]&gt;=3,"plurifamiliar","unifamiliar")</f>
        <v>plurifamiliar</v>
      </c>
      <c r="R379">
        <v>23</v>
      </c>
      <c r="S379">
        <v>15</v>
      </c>
      <c r="T379">
        <v>1</v>
      </c>
      <c r="U379">
        <v>1</v>
      </c>
      <c r="V379">
        <v>1</v>
      </c>
      <c r="W379">
        <v>0</v>
      </c>
      <c r="X379">
        <v>0</v>
      </c>
      <c r="Y379">
        <v>0</v>
      </c>
      <c r="Z379">
        <v>1</v>
      </c>
      <c r="AA379">
        <v>0</v>
      </c>
      <c r="AB379">
        <v>0</v>
      </c>
      <c r="AC379">
        <v>0</v>
      </c>
      <c r="AD379">
        <v>1</v>
      </c>
      <c r="AE379">
        <v>0</v>
      </c>
      <c r="AF379">
        <v>1</v>
      </c>
      <c r="AG379">
        <v>1</v>
      </c>
      <c r="AH379">
        <v>1</v>
      </c>
      <c r="AI379">
        <v>1</v>
      </c>
      <c r="AJ379">
        <v>1</v>
      </c>
      <c r="AK379">
        <v>1</v>
      </c>
      <c r="AL379">
        <v>0</v>
      </c>
      <c r="AM379">
        <v>0</v>
      </c>
      <c r="AN379">
        <v>0</v>
      </c>
      <c r="AO379">
        <v>1</v>
      </c>
      <c r="AP379">
        <v>1</v>
      </c>
      <c r="AQ379">
        <v>0</v>
      </c>
      <c r="AR379">
        <v>0</v>
      </c>
      <c r="AS379">
        <v>0</v>
      </c>
      <c r="AT379">
        <v>1</v>
      </c>
      <c r="AU379">
        <v>0</v>
      </c>
      <c r="AV379">
        <v>0</v>
      </c>
      <c r="AW379">
        <v>1</v>
      </c>
      <c r="AX379">
        <v>0</v>
      </c>
      <c r="AY379">
        <v>3</v>
      </c>
      <c r="AZ379">
        <v>1</v>
      </c>
      <c r="BA379">
        <v>0</v>
      </c>
      <c r="BB379">
        <v>0</v>
      </c>
      <c r="BC379">
        <v>0</v>
      </c>
      <c r="BD379">
        <v>0</v>
      </c>
      <c r="BE379">
        <v>0</v>
      </c>
      <c r="BF379">
        <v>1</v>
      </c>
      <c r="BG379">
        <v>0</v>
      </c>
      <c r="BH379">
        <v>0</v>
      </c>
      <c r="BI379">
        <v>0</v>
      </c>
      <c r="BJ379">
        <v>0</v>
      </c>
      <c r="BK379">
        <v>0</v>
      </c>
      <c r="BL379">
        <v>0</v>
      </c>
      <c r="BM379">
        <v>0</v>
      </c>
      <c r="BN379">
        <v>0</v>
      </c>
      <c r="BO379">
        <v>0</v>
      </c>
      <c r="BP379">
        <v>0</v>
      </c>
      <c r="BQ379">
        <v>2</v>
      </c>
      <c r="BR379" t="s">
        <v>94</v>
      </c>
      <c r="BS379">
        <v>177</v>
      </c>
      <c r="BT379">
        <v>8078</v>
      </c>
      <c r="BU379">
        <f>SUM(Flats_Data_limpia[[#This Row],[AC]:[Bed]])</f>
        <v>5</v>
      </c>
      <c r="BV379">
        <f>SUM(Flats_Data_limpia[[#This Row],[Servant_Room]:[gym]])</f>
        <v>11</v>
      </c>
      <c r="BW379">
        <f>SUM(Flats_Data_limpia[[#This Row],[Hospital]:[Hotel]])</f>
        <v>4</v>
      </c>
    </row>
    <row r="380" spans="1:75" x14ac:dyDescent="0.35">
      <c r="A380" t="s">
        <v>241</v>
      </c>
      <c r="B380" t="s">
        <v>239</v>
      </c>
      <c r="C380" t="str">
        <f t="shared" si="10"/>
        <v>Ciudad de Gurgaon</v>
      </c>
      <c r="D380" s="1">
        <f t="shared" si="11"/>
        <v>150000</v>
      </c>
      <c r="E380" s="1">
        <v>8282</v>
      </c>
      <c r="F380" t="s">
        <v>111</v>
      </c>
      <c r="G380" t="s">
        <v>78</v>
      </c>
      <c r="H380">
        <v>28</v>
      </c>
      <c r="I380">
        <v>1.81115672542864E-2</v>
      </c>
      <c r="J380">
        <v>1570</v>
      </c>
      <c r="L380">
        <v>1811</v>
      </c>
      <c r="M380">
        <v>3</v>
      </c>
      <c r="N380">
        <v>3</v>
      </c>
      <c r="O380">
        <v>3</v>
      </c>
      <c r="P380">
        <v>3</v>
      </c>
      <c r="Q380" t="str">
        <f>IF(Flats_Data_limpia[[#This Row],[BHK]]&gt;=3,"plurifamiliar","unifamiliar")</f>
        <v>plurifamiliar</v>
      </c>
      <c r="R380">
        <v>23</v>
      </c>
      <c r="S380">
        <v>17</v>
      </c>
      <c r="T380">
        <v>0</v>
      </c>
      <c r="U380">
        <v>0</v>
      </c>
      <c r="V380">
        <v>0</v>
      </c>
      <c r="W380">
        <v>0</v>
      </c>
      <c r="X380">
        <v>0</v>
      </c>
      <c r="Y380">
        <v>0</v>
      </c>
      <c r="Z380">
        <v>1</v>
      </c>
      <c r="AA380">
        <v>0</v>
      </c>
      <c r="AB380">
        <v>0</v>
      </c>
      <c r="AC380">
        <v>0</v>
      </c>
      <c r="AD380">
        <v>1</v>
      </c>
      <c r="AE380">
        <v>0</v>
      </c>
      <c r="AF380">
        <v>1</v>
      </c>
      <c r="AG380">
        <v>1</v>
      </c>
      <c r="AH380">
        <v>1</v>
      </c>
      <c r="AI380">
        <v>1</v>
      </c>
      <c r="AJ380">
        <v>1</v>
      </c>
      <c r="AK380">
        <v>1</v>
      </c>
      <c r="AL380">
        <v>0</v>
      </c>
      <c r="AM380">
        <v>0</v>
      </c>
      <c r="AN380">
        <v>0</v>
      </c>
      <c r="AO380">
        <v>1</v>
      </c>
      <c r="AP380">
        <v>1</v>
      </c>
      <c r="AQ380">
        <v>0</v>
      </c>
      <c r="AR380">
        <v>0</v>
      </c>
      <c r="AS380">
        <v>0</v>
      </c>
      <c r="AT380">
        <v>1</v>
      </c>
      <c r="AU380">
        <v>0</v>
      </c>
      <c r="AV380">
        <v>0</v>
      </c>
      <c r="AW380">
        <v>1</v>
      </c>
      <c r="AX380">
        <v>0</v>
      </c>
      <c r="AY380">
        <v>3</v>
      </c>
      <c r="AZ380">
        <v>1</v>
      </c>
      <c r="BA380">
        <v>0</v>
      </c>
      <c r="BB380">
        <v>0</v>
      </c>
      <c r="BC380">
        <v>0</v>
      </c>
      <c r="BD380">
        <v>0</v>
      </c>
      <c r="BE380">
        <v>0</v>
      </c>
      <c r="BF380">
        <v>1</v>
      </c>
      <c r="BG380">
        <v>0</v>
      </c>
      <c r="BH380">
        <v>0</v>
      </c>
      <c r="BI380">
        <v>0</v>
      </c>
      <c r="BJ380">
        <v>0</v>
      </c>
      <c r="BK380">
        <v>0</v>
      </c>
      <c r="BL380">
        <v>0</v>
      </c>
      <c r="BM380">
        <v>0</v>
      </c>
      <c r="BN380">
        <v>0</v>
      </c>
      <c r="BO380">
        <v>0</v>
      </c>
      <c r="BP380">
        <v>0</v>
      </c>
      <c r="BQ380">
        <v>2</v>
      </c>
      <c r="BR380" t="s">
        <v>94</v>
      </c>
      <c r="BS380">
        <v>150</v>
      </c>
      <c r="BT380">
        <v>8282</v>
      </c>
      <c r="BU380">
        <f>SUM(Flats_Data_limpia[[#This Row],[AC]:[Bed]])</f>
        <v>5</v>
      </c>
      <c r="BV380">
        <f>SUM(Flats_Data_limpia[[#This Row],[Servant_Room]:[gym]])</f>
        <v>8</v>
      </c>
      <c r="BW380">
        <f>SUM(Flats_Data_limpia[[#This Row],[Hospital]:[Hotel]])</f>
        <v>4</v>
      </c>
    </row>
    <row r="381" spans="1:75" x14ac:dyDescent="0.35">
      <c r="A381" t="s">
        <v>241</v>
      </c>
      <c r="B381" t="s">
        <v>239</v>
      </c>
      <c r="C381" t="str">
        <f t="shared" si="10"/>
        <v>Ciudad de Gurgaon</v>
      </c>
      <c r="D381" s="1">
        <f t="shared" si="11"/>
        <v>149000</v>
      </c>
      <c r="E381" s="1">
        <v>8105</v>
      </c>
      <c r="F381" t="s">
        <v>111</v>
      </c>
      <c r="G381" t="s">
        <v>78</v>
      </c>
      <c r="H381">
        <v>28</v>
      </c>
      <c r="I381">
        <v>1.83837137569401E-2</v>
      </c>
      <c r="J381">
        <v>1580</v>
      </c>
      <c r="L381">
        <v>1832</v>
      </c>
      <c r="M381">
        <v>3</v>
      </c>
      <c r="N381">
        <v>3</v>
      </c>
      <c r="O381">
        <v>3</v>
      </c>
      <c r="P381">
        <v>3</v>
      </c>
      <c r="Q381" t="str">
        <f>IF(Flats_Data_limpia[[#This Row],[BHK]]&gt;=3,"plurifamiliar","unifamiliar")</f>
        <v>plurifamiliar</v>
      </c>
      <c r="R381">
        <v>23</v>
      </c>
      <c r="S381">
        <v>20</v>
      </c>
      <c r="T381">
        <v>0</v>
      </c>
      <c r="U381">
        <v>0</v>
      </c>
      <c r="V381">
        <v>0</v>
      </c>
      <c r="W381">
        <v>0</v>
      </c>
      <c r="X381">
        <v>0</v>
      </c>
      <c r="Y381">
        <v>0</v>
      </c>
      <c r="Z381">
        <v>1</v>
      </c>
      <c r="AA381">
        <v>0</v>
      </c>
      <c r="AB381">
        <v>0</v>
      </c>
      <c r="AC381">
        <v>0</v>
      </c>
      <c r="AD381">
        <v>1</v>
      </c>
      <c r="AE381">
        <v>0</v>
      </c>
      <c r="AF381">
        <v>1</v>
      </c>
      <c r="AG381">
        <v>1</v>
      </c>
      <c r="AH381">
        <v>1</v>
      </c>
      <c r="AI381">
        <v>1</v>
      </c>
      <c r="AJ381">
        <v>1</v>
      </c>
      <c r="AK381">
        <v>1</v>
      </c>
      <c r="AL381">
        <v>0</v>
      </c>
      <c r="AM381">
        <v>0</v>
      </c>
      <c r="AN381">
        <v>0</v>
      </c>
      <c r="AO381">
        <v>1</v>
      </c>
      <c r="AP381">
        <v>1</v>
      </c>
      <c r="AQ381">
        <v>0</v>
      </c>
      <c r="AR381">
        <v>0</v>
      </c>
      <c r="AS381">
        <v>0</v>
      </c>
      <c r="AT381">
        <v>1</v>
      </c>
      <c r="AU381">
        <v>0</v>
      </c>
      <c r="AV381">
        <v>0</v>
      </c>
      <c r="AW381">
        <v>1</v>
      </c>
      <c r="AX381">
        <v>0</v>
      </c>
      <c r="AY381">
        <v>3</v>
      </c>
      <c r="AZ381">
        <v>1</v>
      </c>
      <c r="BA381">
        <v>0</v>
      </c>
      <c r="BB381">
        <v>0</v>
      </c>
      <c r="BC381">
        <v>0</v>
      </c>
      <c r="BD381">
        <v>0</v>
      </c>
      <c r="BE381">
        <v>0</v>
      </c>
      <c r="BF381">
        <v>1</v>
      </c>
      <c r="BG381">
        <v>0</v>
      </c>
      <c r="BH381">
        <v>0</v>
      </c>
      <c r="BI381">
        <v>0</v>
      </c>
      <c r="BJ381">
        <v>0</v>
      </c>
      <c r="BK381">
        <v>0</v>
      </c>
      <c r="BL381">
        <v>0</v>
      </c>
      <c r="BM381">
        <v>0</v>
      </c>
      <c r="BN381">
        <v>0</v>
      </c>
      <c r="BO381">
        <v>0</v>
      </c>
      <c r="BP381">
        <v>0</v>
      </c>
      <c r="BQ381">
        <v>2</v>
      </c>
      <c r="BR381" t="s">
        <v>94</v>
      </c>
      <c r="BS381">
        <v>149</v>
      </c>
      <c r="BT381">
        <v>8105</v>
      </c>
      <c r="BU381">
        <f>SUM(Flats_Data_limpia[[#This Row],[AC]:[Bed]])</f>
        <v>5</v>
      </c>
      <c r="BV381">
        <f>SUM(Flats_Data_limpia[[#This Row],[Servant_Room]:[gym]])</f>
        <v>8</v>
      </c>
      <c r="BW381">
        <f>SUM(Flats_Data_limpia[[#This Row],[Hospital]:[Hotel]])</f>
        <v>4</v>
      </c>
    </row>
    <row r="382" spans="1:75" x14ac:dyDescent="0.35">
      <c r="A382" t="s">
        <v>241</v>
      </c>
      <c r="B382" t="s">
        <v>239</v>
      </c>
      <c r="C382" t="str">
        <f t="shared" si="10"/>
        <v>Ciudad de Gurgaon</v>
      </c>
      <c r="D382" s="1">
        <f t="shared" si="11"/>
        <v>180000</v>
      </c>
      <c r="E382" s="1">
        <v>8215</v>
      </c>
      <c r="F382" t="s">
        <v>111</v>
      </c>
      <c r="G382" t="s">
        <v>78</v>
      </c>
      <c r="H382">
        <v>28</v>
      </c>
      <c r="I382">
        <v>2.1911138161898901E-2</v>
      </c>
      <c r="J382">
        <v>1860</v>
      </c>
      <c r="L382">
        <v>2191</v>
      </c>
      <c r="M382">
        <v>4</v>
      </c>
      <c r="N382">
        <v>3</v>
      </c>
      <c r="O382">
        <v>3</v>
      </c>
      <c r="P382">
        <v>4</v>
      </c>
      <c r="Q382" t="str">
        <f>IF(Flats_Data_limpia[[#This Row],[BHK]]&gt;=3,"plurifamiliar","unifamiliar")</f>
        <v>plurifamiliar</v>
      </c>
      <c r="R382">
        <v>23</v>
      </c>
      <c r="S382">
        <v>18</v>
      </c>
      <c r="T382">
        <v>1</v>
      </c>
      <c r="U382">
        <v>1</v>
      </c>
      <c r="V382">
        <v>1</v>
      </c>
      <c r="W382">
        <v>0</v>
      </c>
      <c r="X382">
        <v>0</v>
      </c>
      <c r="Y382">
        <v>0</v>
      </c>
      <c r="Z382">
        <v>1</v>
      </c>
      <c r="AA382">
        <v>0</v>
      </c>
      <c r="AB382">
        <v>0</v>
      </c>
      <c r="AC382">
        <v>0</v>
      </c>
      <c r="AD382">
        <v>1</v>
      </c>
      <c r="AE382">
        <v>0</v>
      </c>
      <c r="AF382">
        <v>1</v>
      </c>
      <c r="AG382">
        <v>1</v>
      </c>
      <c r="AH382">
        <v>1</v>
      </c>
      <c r="AI382">
        <v>1</v>
      </c>
      <c r="AJ382">
        <v>1</v>
      </c>
      <c r="AK382">
        <v>1</v>
      </c>
      <c r="AL382">
        <v>0</v>
      </c>
      <c r="AM382">
        <v>0</v>
      </c>
      <c r="AN382">
        <v>0</v>
      </c>
      <c r="AO382">
        <v>1</v>
      </c>
      <c r="AP382">
        <v>1</v>
      </c>
      <c r="AQ382">
        <v>0</v>
      </c>
      <c r="AR382">
        <v>0</v>
      </c>
      <c r="AS382">
        <v>0</v>
      </c>
      <c r="AT382">
        <v>1</v>
      </c>
      <c r="AU382">
        <v>0</v>
      </c>
      <c r="AV382">
        <v>0</v>
      </c>
      <c r="AW382">
        <v>1</v>
      </c>
      <c r="AX382">
        <v>0</v>
      </c>
      <c r="AY382">
        <v>3</v>
      </c>
      <c r="AZ382">
        <v>1</v>
      </c>
      <c r="BA382">
        <v>0</v>
      </c>
      <c r="BB382">
        <v>0</v>
      </c>
      <c r="BC382">
        <v>0</v>
      </c>
      <c r="BD382">
        <v>0</v>
      </c>
      <c r="BE382">
        <v>0</v>
      </c>
      <c r="BF382">
        <v>1</v>
      </c>
      <c r="BG382">
        <v>0</v>
      </c>
      <c r="BH382">
        <v>0</v>
      </c>
      <c r="BI382">
        <v>0</v>
      </c>
      <c r="BJ382">
        <v>0</v>
      </c>
      <c r="BK382">
        <v>0</v>
      </c>
      <c r="BL382">
        <v>0</v>
      </c>
      <c r="BM382">
        <v>0</v>
      </c>
      <c r="BN382">
        <v>0</v>
      </c>
      <c r="BO382">
        <v>0</v>
      </c>
      <c r="BP382">
        <v>0</v>
      </c>
      <c r="BQ382">
        <v>2</v>
      </c>
      <c r="BR382" t="s">
        <v>94</v>
      </c>
      <c r="BS382">
        <v>180</v>
      </c>
      <c r="BT382">
        <v>8215</v>
      </c>
      <c r="BU382">
        <f>SUM(Flats_Data_limpia[[#This Row],[AC]:[Bed]])</f>
        <v>5</v>
      </c>
      <c r="BV382">
        <f>SUM(Flats_Data_limpia[[#This Row],[Servant_Room]:[gym]])</f>
        <v>11</v>
      </c>
      <c r="BW382">
        <f>SUM(Flats_Data_limpia[[#This Row],[Hospital]:[Hotel]])</f>
        <v>4</v>
      </c>
    </row>
    <row r="383" spans="1:75" x14ac:dyDescent="0.35">
      <c r="A383" t="s">
        <v>241</v>
      </c>
      <c r="B383" t="s">
        <v>239</v>
      </c>
      <c r="C383" t="str">
        <f t="shared" si="10"/>
        <v>Ciudad de Gurgaon</v>
      </c>
      <c r="D383" s="1">
        <f t="shared" si="11"/>
        <v>140000</v>
      </c>
      <c r="E383" s="1">
        <v>7730</v>
      </c>
      <c r="F383" t="s">
        <v>106</v>
      </c>
      <c r="G383" t="s">
        <v>78</v>
      </c>
      <c r="H383">
        <v>62</v>
      </c>
      <c r="I383">
        <v>1.81112548512289E-2</v>
      </c>
      <c r="J383">
        <v>1611</v>
      </c>
      <c r="K383">
        <v>1711</v>
      </c>
      <c r="L383">
        <v>1811</v>
      </c>
      <c r="M383">
        <v>3</v>
      </c>
      <c r="N383">
        <v>3</v>
      </c>
      <c r="O383">
        <v>3</v>
      </c>
      <c r="P383">
        <v>3</v>
      </c>
      <c r="Q383" t="str">
        <f>IF(Flats_Data_limpia[[#This Row],[BHK]]&gt;=3,"plurifamiliar","unifamiliar")</f>
        <v>plurifamiliar</v>
      </c>
      <c r="R383">
        <v>23</v>
      </c>
      <c r="S383">
        <v>5</v>
      </c>
      <c r="T383">
        <v>0</v>
      </c>
      <c r="U383">
        <v>0</v>
      </c>
      <c r="V383">
        <v>0</v>
      </c>
      <c r="W383">
        <v>0</v>
      </c>
      <c r="X383">
        <v>1</v>
      </c>
      <c r="Y383">
        <v>1</v>
      </c>
      <c r="Z383">
        <v>1</v>
      </c>
      <c r="AA383">
        <v>0</v>
      </c>
      <c r="AB383">
        <v>1</v>
      </c>
      <c r="AC383">
        <v>1</v>
      </c>
      <c r="AD383">
        <v>1</v>
      </c>
      <c r="AE383">
        <v>1</v>
      </c>
      <c r="AF383">
        <v>1</v>
      </c>
      <c r="AG383">
        <v>1</v>
      </c>
      <c r="AH383">
        <v>1</v>
      </c>
      <c r="AI383">
        <v>1</v>
      </c>
      <c r="AJ383">
        <v>1</v>
      </c>
      <c r="AK383">
        <v>1</v>
      </c>
      <c r="AL383">
        <v>1</v>
      </c>
      <c r="AM383">
        <v>1</v>
      </c>
      <c r="AN383">
        <v>1</v>
      </c>
      <c r="AO383">
        <v>1</v>
      </c>
      <c r="AP383">
        <v>1</v>
      </c>
      <c r="AQ383">
        <v>0</v>
      </c>
      <c r="AR383">
        <v>0</v>
      </c>
      <c r="AS383">
        <v>0</v>
      </c>
      <c r="AT383">
        <v>1</v>
      </c>
      <c r="AU383">
        <v>0</v>
      </c>
      <c r="AV383">
        <v>0</v>
      </c>
      <c r="AW383">
        <v>1</v>
      </c>
      <c r="AX383">
        <v>0</v>
      </c>
      <c r="AY383">
        <v>5</v>
      </c>
      <c r="AZ383">
        <v>3</v>
      </c>
      <c r="BA383">
        <v>0</v>
      </c>
      <c r="BB383">
        <v>0</v>
      </c>
      <c r="BC383">
        <v>0</v>
      </c>
      <c r="BD383">
        <v>0</v>
      </c>
      <c r="BE383">
        <v>0</v>
      </c>
      <c r="BF383">
        <v>1</v>
      </c>
      <c r="BG383">
        <v>0</v>
      </c>
      <c r="BH383">
        <v>0</v>
      </c>
      <c r="BI383">
        <v>0</v>
      </c>
      <c r="BJ383">
        <v>0</v>
      </c>
      <c r="BK383">
        <v>0</v>
      </c>
      <c r="BL383">
        <v>0</v>
      </c>
      <c r="BM383">
        <v>0</v>
      </c>
      <c r="BN383">
        <v>0</v>
      </c>
      <c r="BO383">
        <v>0</v>
      </c>
      <c r="BP383">
        <v>0</v>
      </c>
      <c r="BQ383">
        <v>2</v>
      </c>
      <c r="BR383" t="s">
        <v>94</v>
      </c>
      <c r="BS383">
        <v>140</v>
      </c>
      <c r="BT383">
        <v>7730</v>
      </c>
      <c r="BU383">
        <f>SUM(Flats_Data_limpia[[#This Row],[AC]:[Bed]])</f>
        <v>9</v>
      </c>
      <c r="BV383">
        <f>SUM(Flats_Data_limpia[[#This Row],[Servant_Room]:[gym]])</f>
        <v>15</v>
      </c>
      <c r="BW383">
        <f>SUM(Flats_Data_limpia[[#This Row],[Hospital]:[Hotel]])</f>
        <v>4</v>
      </c>
    </row>
    <row r="384" spans="1:75" x14ac:dyDescent="0.35">
      <c r="A384" t="s">
        <v>241</v>
      </c>
      <c r="B384" t="s">
        <v>239</v>
      </c>
      <c r="C384" t="str">
        <f t="shared" si="10"/>
        <v>Ciudad de Gurgaon</v>
      </c>
      <c r="D384" s="1">
        <f t="shared" si="11"/>
        <v>165000</v>
      </c>
      <c r="E384" s="1">
        <v>7530</v>
      </c>
      <c r="F384" t="s">
        <v>101</v>
      </c>
      <c r="G384" t="s">
        <v>78</v>
      </c>
      <c r="H384">
        <v>62</v>
      </c>
      <c r="I384">
        <v>2.1912350597609501E-2</v>
      </c>
      <c r="J384">
        <v>1991</v>
      </c>
      <c r="K384">
        <v>2091</v>
      </c>
      <c r="L384">
        <v>2191</v>
      </c>
      <c r="M384">
        <v>4</v>
      </c>
      <c r="N384">
        <v>3</v>
      </c>
      <c r="O384">
        <v>3</v>
      </c>
      <c r="P384">
        <v>4</v>
      </c>
      <c r="Q384" t="str">
        <f>IF(Flats_Data_limpia[[#This Row],[BHK]]&gt;=3,"plurifamiliar","unifamiliar")</f>
        <v>plurifamiliar</v>
      </c>
      <c r="R384">
        <v>23</v>
      </c>
      <c r="S384">
        <v>6</v>
      </c>
      <c r="T384">
        <v>0</v>
      </c>
      <c r="U384">
        <v>0</v>
      </c>
      <c r="V384">
        <v>0</v>
      </c>
      <c r="W384">
        <v>0</v>
      </c>
      <c r="X384">
        <v>1</v>
      </c>
      <c r="Y384">
        <v>1</v>
      </c>
      <c r="Z384">
        <v>1</v>
      </c>
      <c r="AA384">
        <v>0</v>
      </c>
      <c r="AB384">
        <v>1</v>
      </c>
      <c r="AC384">
        <v>1</v>
      </c>
      <c r="AD384">
        <v>1</v>
      </c>
      <c r="AE384">
        <v>1</v>
      </c>
      <c r="AF384">
        <v>1</v>
      </c>
      <c r="AG384">
        <v>1</v>
      </c>
      <c r="AH384">
        <v>1</v>
      </c>
      <c r="AI384">
        <v>1</v>
      </c>
      <c r="AJ384">
        <v>1</v>
      </c>
      <c r="AK384">
        <v>1</v>
      </c>
      <c r="AL384">
        <v>1</v>
      </c>
      <c r="AM384">
        <v>1</v>
      </c>
      <c r="AN384">
        <v>1</v>
      </c>
      <c r="AO384">
        <v>1</v>
      </c>
      <c r="AP384">
        <v>1</v>
      </c>
      <c r="AQ384">
        <v>0</v>
      </c>
      <c r="AR384">
        <v>0</v>
      </c>
      <c r="AS384">
        <v>0</v>
      </c>
      <c r="AT384">
        <v>1</v>
      </c>
      <c r="AU384">
        <v>0</v>
      </c>
      <c r="AV384">
        <v>0</v>
      </c>
      <c r="AW384">
        <v>1</v>
      </c>
      <c r="AX384">
        <v>0</v>
      </c>
      <c r="AY384">
        <v>5</v>
      </c>
      <c r="AZ384">
        <v>3</v>
      </c>
      <c r="BA384">
        <v>0</v>
      </c>
      <c r="BB384">
        <v>0</v>
      </c>
      <c r="BC384">
        <v>0</v>
      </c>
      <c r="BD384">
        <v>0</v>
      </c>
      <c r="BE384">
        <v>0</v>
      </c>
      <c r="BF384">
        <v>1</v>
      </c>
      <c r="BG384">
        <v>0</v>
      </c>
      <c r="BH384">
        <v>0</v>
      </c>
      <c r="BI384">
        <v>0</v>
      </c>
      <c r="BJ384">
        <v>0</v>
      </c>
      <c r="BK384">
        <v>0</v>
      </c>
      <c r="BL384">
        <v>0</v>
      </c>
      <c r="BM384">
        <v>0</v>
      </c>
      <c r="BN384">
        <v>0</v>
      </c>
      <c r="BO384">
        <v>0</v>
      </c>
      <c r="BP384">
        <v>0</v>
      </c>
      <c r="BQ384">
        <v>2</v>
      </c>
      <c r="BR384" t="s">
        <v>94</v>
      </c>
      <c r="BS384">
        <v>165</v>
      </c>
      <c r="BT384">
        <v>7530</v>
      </c>
      <c r="BU384">
        <f>SUM(Flats_Data_limpia[[#This Row],[AC]:[Bed]])</f>
        <v>9</v>
      </c>
      <c r="BV384">
        <f>SUM(Flats_Data_limpia[[#This Row],[Servant_Room]:[gym]])</f>
        <v>15</v>
      </c>
      <c r="BW384">
        <f>SUM(Flats_Data_limpia[[#This Row],[Hospital]:[Hotel]])</f>
        <v>4</v>
      </c>
    </row>
    <row r="385" spans="1:75" x14ac:dyDescent="0.35">
      <c r="A385" t="s">
        <v>241</v>
      </c>
      <c r="B385" t="s">
        <v>239</v>
      </c>
      <c r="C385" t="str">
        <f t="shared" si="10"/>
        <v>Ciudad de Gurgaon</v>
      </c>
      <c r="D385" s="1">
        <f t="shared" si="11"/>
        <v>167000</v>
      </c>
      <c r="E385" s="1">
        <v>7622</v>
      </c>
      <c r="F385" t="s">
        <v>101</v>
      </c>
      <c r="G385" t="s">
        <v>78</v>
      </c>
      <c r="H385">
        <v>62</v>
      </c>
      <c r="I385">
        <v>2.1910259774337401E-2</v>
      </c>
      <c r="J385">
        <v>1991</v>
      </c>
      <c r="K385">
        <v>2091</v>
      </c>
      <c r="L385">
        <v>2191</v>
      </c>
      <c r="M385">
        <v>4</v>
      </c>
      <c r="N385">
        <v>4</v>
      </c>
      <c r="O385">
        <v>3</v>
      </c>
      <c r="P385">
        <v>4</v>
      </c>
      <c r="Q385" t="str">
        <f>IF(Flats_Data_limpia[[#This Row],[BHK]]&gt;=3,"plurifamiliar","unifamiliar")</f>
        <v>plurifamiliar</v>
      </c>
      <c r="R385">
        <v>23</v>
      </c>
      <c r="S385">
        <v>11</v>
      </c>
      <c r="T385">
        <v>0</v>
      </c>
      <c r="U385">
        <v>0</v>
      </c>
      <c r="V385">
        <v>0</v>
      </c>
      <c r="W385">
        <v>0</v>
      </c>
      <c r="X385">
        <v>1</v>
      </c>
      <c r="Y385">
        <v>1</v>
      </c>
      <c r="Z385">
        <v>1</v>
      </c>
      <c r="AA385">
        <v>0</v>
      </c>
      <c r="AB385">
        <v>1</v>
      </c>
      <c r="AC385">
        <v>1</v>
      </c>
      <c r="AD385">
        <v>1</v>
      </c>
      <c r="AE385">
        <v>1</v>
      </c>
      <c r="AF385">
        <v>1</v>
      </c>
      <c r="AG385">
        <v>1</v>
      </c>
      <c r="AH385">
        <v>1</v>
      </c>
      <c r="AI385">
        <v>1</v>
      </c>
      <c r="AJ385">
        <v>1</v>
      </c>
      <c r="AK385">
        <v>1</v>
      </c>
      <c r="AL385">
        <v>1</v>
      </c>
      <c r="AM385">
        <v>1</v>
      </c>
      <c r="AN385">
        <v>1</v>
      </c>
      <c r="AO385">
        <v>1</v>
      </c>
      <c r="AP385">
        <v>1</v>
      </c>
      <c r="AQ385">
        <v>0</v>
      </c>
      <c r="AR385">
        <v>0</v>
      </c>
      <c r="AS385">
        <v>0</v>
      </c>
      <c r="AT385">
        <v>1</v>
      </c>
      <c r="AU385">
        <v>0</v>
      </c>
      <c r="AV385">
        <v>0</v>
      </c>
      <c r="AW385">
        <v>1</v>
      </c>
      <c r="AX385">
        <v>0</v>
      </c>
      <c r="AY385">
        <v>5</v>
      </c>
      <c r="AZ385">
        <v>3</v>
      </c>
      <c r="BA385">
        <v>0</v>
      </c>
      <c r="BB385">
        <v>0</v>
      </c>
      <c r="BC385">
        <v>0</v>
      </c>
      <c r="BD385">
        <v>0</v>
      </c>
      <c r="BE385">
        <v>0</v>
      </c>
      <c r="BF385">
        <v>1</v>
      </c>
      <c r="BG385">
        <v>0</v>
      </c>
      <c r="BH385">
        <v>0</v>
      </c>
      <c r="BI385">
        <v>0</v>
      </c>
      <c r="BJ385">
        <v>0</v>
      </c>
      <c r="BK385">
        <v>0</v>
      </c>
      <c r="BL385">
        <v>0</v>
      </c>
      <c r="BM385">
        <v>0</v>
      </c>
      <c r="BN385">
        <v>0</v>
      </c>
      <c r="BO385">
        <v>0</v>
      </c>
      <c r="BP385">
        <v>0</v>
      </c>
      <c r="BQ385">
        <v>2</v>
      </c>
      <c r="BR385" t="s">
        <v>94</v>
      </c>
      <c r="BS385">
        <v>167</v>
      </c>
      <c r="BT385">
        <v>7622</v>
      </c>
      <c r="BU385">
        <f>SUM(Flats_Data_limpia[[#This Row],[AC]:[Bed]])</f>
        <v>9</v>
      </c>
      <c r="BV385">
        <f>SUM(Flats_Data_limpia[[#This Row],[Servant_Room]:[gym]])</f>
        <v>15</v>
      </c>
      <c r="BW385">
        <f>SUM(Flats_Data_limpia[[#This Row],[Hospital]:[Hotel]])</f>
        <v>4</v>
      </c>
    </row>
    <row r="386" spans="1:75" x14ac:dyDescent="0.35">
      <c r="A386" t="s">
        <v>241</v>
      </c>
      <c r="B386" t="s">
        <v>239</v>
      </c>
      <c r="C386" t="str">
        <f t="shared" ref="C386:C449" si="12">IFERROR(IF(SEARCH("Gurgaon",B386)&gt;0,"Ciudad de Gurgaon","Distrito de Gurgaon"),"Distrito de Gurgaon")</f>
        <v>Ciudad de Gurgaon</v>
      </c>
      <c r="D386" s="1">
        <f t="shared" ref="D386:D449" si="13">BS386*100000*0.01</f>
        <v>145000</v>
      </c>
      <c r="E386" s="1">
        <v>8006</v>
      </c>
      <c r="F386" t="s">
        <v>106</v>
      </c>
      <c r="G386" t="s">
        <v>78</v>
      </c>
      <c r="H386">
        <v>62</v>
      </c>
      <c r="I386">
        <v>1.8111416437671699E-2</v>
      </c>
      <c r="J386">
        <v>1611</v>
      </c>
      <c r="K386">
        <v>1711</v>
      </c>
      <c r="L386">
        <v>1811</v>
      </c>
      <c r="M386">
        <v>3</v>
      </c>
      <c r="N386">
        <v>3</v>
      </c>
      <c r="O386">
        <v>3</v>
      </c>
      <c r="P386">
        <v>3</v>
      </c>
      <c r="Q386" t="str">
        <f>IF(Flats_Data_limpia[[#This Row],[BHK]]&gt;=3,"plurifamiliar","unifamiliar")</f>
        <v>plurifamiliar</v>
      </c>
      <c r="R386">
        <v>23</v>
      </c>
      <c r="S386">
        <v>8</v>
      </c>
      <c r="T386">
        <v>0</v>
      </c>
      <c r="U386">
        <v>0</v>
      </c>
      <c r="V386">
        <v>0</v>
      </c>
      <c r="W386">
        <v>0</v>
      </c>
      <c r="X386">
        <v>1</v>
      </c>
      <c r="Y386">
        <v>1</v>
      </c>
      <c r="Z386">
        <v>1</v>
      </c>
      <c r="AA386">
        <v>0</v>
      </c>
      <c r="AB386">
        <v>1</v>
      </c>
      <c r="AC386">
        <v>1</v>
      </c>
      <c r="AD386">
        <v>1</v>
      </c>
      <c r="AE386">
        <v>1</v>
      </c>
      <c r="AF386">
        <v>1</v>
      </c>
      <c r="AG386">
        <v>1</v>
      </c>
      <c r="AH386">
        <v>1</v>
      </c>
      <c r="AI386">
        <v>1</v>
      </c>
      <c r="AJ386">
        <v>1</v>
      </c>
      <c r="AK386">
        <v>1</v>
      </c>
      <c r="AL386">
        <v>1</v>
      </c>
      <c r="AM386">
        <v>1</v>
      </c>
      <c r="AN386">
        <v>1</v>
      </c>
      <c r="AO386">
        <v>1</v>
      </c>
      <c r="AP386">
        <v>1</v>
      </c>
      <c r="AQ386">
        <v>0</v>
      </c>
      <c r="AR386">
        <v>0</v>
      </c>
      <c r="AS386">
        <v>0</v>
      </c>
      <c r="AT386">
        <v>1</v>
      </c>
      <c r="AU386">
        <v>0</v>
      </c>
      <c r="AV386">
        <v>0</v>
      </c>
      <c r="AW386">
        <v>1</v>
      </c>
      <c r="AX386">
        <v>0</v>
      </c>
      <c r="AY386">
        <v>5</v>
      </c>
      <c r="AZ386">
        <v>2</v>
      </c>
      <c r="BA386">
        <v>0</v>
      </c>
      <c r="BB386">
        <v>0</v>
      </c>
      <c r="BC386">
        <v>0</v>
      </c>
      <c r="BD386">
        <v>0</v>
      </c>
      <c r="BE386">
        <v>0</v>
      </c>
      <c r="BF386">
        <v>1</v>
      </c>
      <c r="BG386">
        <v>0</v>
      </c>
      <c r="BH386">
        <v>0</v>
      </c>
      <c r="BI386">
        <v>0</v>
      </c>
      <c r="BJ386">
        <v>0</v>
      </c>
      <c r="BK386">
        <v>0</v>
      </c>
      <c r="BL386">
        <v>0</v>
      </c>
      <c r="BM386">
        <v>0</v>
      </c>
      <c r="BN386">
        <v>0</v>
      </c>
      <c r="BO386">
        <v>0</v>
      </c>
      <c r="BP386">
        <v>0</v>
      </c>
      <c r="BQ386">
        <v>2</v>
      </c>
      <c r="BR386" t="s">
        <v>94</v>
      </c>
      <c r="BS386">
        <v>145</v>
      </c>
      <c r="BT386">
        <v>8006</v>
      </c>
      <c r="BU386">
        <f>SUM(Flats_Data_limpia[[#This Row],[AC]:[Bed]])</f>
        <v>8</v>
      </c>
      <c r="BV386">
        <f>SUM(Flats_Data_limpia[[#This Row],[Servant_Room]:[gym]])</f>
        <v>15</v>
      </c>
      <c r="BW386">
        <f>SUM(Flats_Data_limpia[[#This Row],[Hospital]:[Hotel]])</f>
        <v>4</v>
      </c>
    </row>
    <row r="387" spans="1:75" x14ac:dyDescent="0.35">
      <c r="A387" t="s">
        <v>241</v>
      </c>
      <c r="B387" t="s">
        <v>239</v>
      </c>
      <c r="C387" t="str">
        <f t="shared" si="12"/>
        <v>Ciudad de Gurgaon</v>
      </c>
      <c r="D387" s="1">
        <f t="shared" si="13"/>
        <v>180000</v>
      </c>
      <c r="E387" s="1">
        <v>8215</v>
      </c>
      <c r="F387" t="s">
        <v>102</v>
      </c>
      <c r="G387" t="s">
        <v>78</v>
      </c>
      <c r="H387">
        <v>47</v>
      </c>
      <c r="I387">
        <v>2.1911138161898901E-2</v>
      </c>
      <c r="L387">
        <v>2191</v>
      </c>
      <c r="M387">
        <v>4</v>
      </c>
      <c r="N387">
        <v>3</v>
      </c>
      <c r="O387">
        <v>3</v>
      </c>
      <c r="P387">
        <v>4</v>
      </c>
      <c r="Q387" t="str">
        <f>IF(Flats_Data_limpia[[#This Row],[BHK]]&gt;=3,"plurifamiliar","unifamiliar")</f>
        <v>plurifamiliar</v>
      </c>
      <c r="R387">
        <v>23</v>
      </c>
      <c r="S387">
        <v>12</v>
      </c>
      <c r="T387">
        <v>0</v>
      </c>
      <c r="U387">
        <v>1</v>
      </c>
      <c r="V387">
        <v>0</v>
      </c>
      <c r="W387">
        <v>0</v>
      </c>
      <c r="X387">
        <v>0</v>
      </c>
      <c r="Y387">
        <v>0</v>
      </c>
      <c r="Z387">
        <v>1</v>
      </c>
      <c r="AA387">
        <v>0</v>
      </c>
      <c r="AB387">
        <v>0</v>
      </c>
      <c r="AC387">
        <v>1</v>
      </c>
      <c r="AD387">
        <v>1</v>
      </c>
      <c r="AE387">
        <v>1</v>
      </c>
      <c r="AF387">
        <v>1</v>
      </c>
      <c r="AG387">
        <v>1</v>
      </c>
      <c r="AH387">
        <v>1</v>
      </c>
      <c r="AI387">
        <v>1</v>
      </c>
      <c r="AJ387">
        <v>1</v>
      </c>
      <c r="AK387">
        <v>1</v>
      </c>
      <c r="AL387">
        <v>1</v>
      </c>
      <c r="AM387">
        <v>1</v>
      </c>
      <c r="AN387">
        <v>1</v>
      </c>
      <c r="AO387">
        <v>1</v>
      </c>
      <c r="AP387">
        <v>1</v>
      </c>
      <c r="AQ387">
        <v>0</v>
      </c>
      <c r="AR387">
        <v>0</v>
      </c>
      <c r="AS387">
        <v>0</v>
      </c>
      <c r="AT387">
        <v>1</v>
      </c>
      <c r="AU387">
        <v>0</v>
      </c>
      <c r="AV387">
        <v>0</v>
      </c>
      <c r="AW387">
        <v>1</v>
      </c>
      <c r="AX387">
        <v>0</v>
      </c>
      <c r="AY387">
        <v>6</v>
      </c>
      <c r="AZ387">
        <v>0</v>
      </c>
      <c r="BA387">
        <v>0</v>
      </c>
      <c r="BB387">
        <v>0</v>
      </c>
      <c r="BC387">
        <v>1</v>
      </c>
      <c r="BD387">
        <v>0</v>
      </c>
      <c r="BE387">
        <v>0</v>
      </c>
      <c r="BF387">
        <v>1</v>
      </c>
      <c r="BG387">
        <v>0</v>
      </c>
      <c r="BH387">
        <v>0</v>
      </c>
      <c r="BI387">
        <v>0</v>
      </c>
      <c r="BJ387">
        <v>0</v>
      </c>
      <c r="BK387">
        <v>0</v>
      </c>
      <c r="BL387">
        <v>0</v>
      </c>
      <c r="BM387">
        <v>0</v>
      </c>
      <c r="BN387">
        <v>0</v>
      </c>
      <c r="BO387">
        <v>0</v>
      </c>
      <c r="BP387">
        <v>0</v>
      </c>
      <c r="BQ387">
        <v>2</v>
      </c>
      <c r="BR387" t="s">
        <v>94</v>
      </c>
      <c r="BS387">
        <v>180</v>
      </c>
      <c r="BT387">
        <v>8215</v>
      </c>
      <c r="BU387">
        <f>SUM(Flats_Data_limpia[[#This Row],[AC]:[Bed]])</f>
        <v>8</v>
      </c>
      <c r="BV387">
        <f>SUM(Flats_Data_limpia[[#This Row],[Servant_Room]:[gym]])</f>
        <v>13</v>
      </c>
      <c r="BW387">
        <f>SUM(Flats_Data_limpia[[#This Row],[Hospital]:[Hotel]])</f>
        <v>4</v>
      </c>
    </row>
    <row r="388" spans="1:75" x14ac:dyDescent="0.35">
      <c r="A388" t="s">
        <v>241</v>
      </c>
      <c r="B388" t="s">
        <v>239</v>
      </c>
      <c r="C388" t="str">
        <f t="shared" si="12"/>
        <v>Ciudad de Gurgaon</v>
      </c>
      <c r="D388" s="1">
        <f t="shared" si="13"/>
        <v>178000</v>
      </c>
      <c r="E388" s="1">
        <v>8124</v>
      </c>
      <c r="F388" t="s">
        <v>82</v>
      </c>
      <c r="G388" t="s">
        <v>78</v>
      </c>
      <c r="H388">
        <v>47</v>
      </c>
      <c r="I388">
        <v>2.1910388970950202E-2</v>
      </c>
      <c r="L388">
        <v>2191</v>
      </c>
      <c r="M388">
        <v>4</v>
      </c>
      <c r="N388">
        <v>3</v>
      </c>
      <c r="O388">
        <v>3</v>
      </c>
      <c r="P388">
        <v>4</v>
      </c>
      <c r="Q388" t="str">
        <f>IF(Flats_Data_limpia[[#This Row],[BHK]]&gt;=3,"plurifamiliar","unifamiliar")</f>
        <v>plurifamiliar</v>
      </c>
      <c r="R388">
        <v>23</v>
      </c>
      <c r="S388">
        <v>10</v>
      </c>
      <c r="T388">
        <v>1</v>
      </c>
      <c r="U388">
        <v>0</v>
      </c>
      <c r="V388">
        <v>0</v>
      </c>
      <c r="W388">
        <v>0</v>
      </c>
      <c r="X388">
        <v>0</v>
      </c>
      <c r="Y388">
        <v>0</v>
      </c>
      <c r="Z388">
        <v>1</v>
      </c>
      <c r="AA388">
        <v>0</v>
      </c>
      <c r="AB388">
        <v>0</v>
      </c>
      <c r="AC388">
        <v>1</v>
      </c>
      <c r="AD388">
        <v>1</v>
      </c>
      <c r="AE388">
        <v>1</v>
      </c>
      <c r="AF388">
        <v>1</v>
      </c>
      <c r="AG388">
        <v>1</v>
      </c>
      <c r="AH388">
        <v>1</v>
      </c>
      <c r="AI388">
        <v>1</v>
      </c>
      <c r="AJ388">
        <v>1</v>
      </c>
      <c r="AK388">
        <v>1</v>
      </c>
      <c r="AL388">
        <v>1</v>
      </c>
      <c r="AM388">
        <v>1</v>
      </c>
      <c r="AN388">
        <v>1</v>
      </c>
      <c r="AO388">
        <v>1</v>
      </c>
      <c r="AP388">
        <v>1</v>
      </c>
      <c r="AQ388">
        <v>0</v>
      </c>
      <c r="AR388">
        <v>0</v>
      </c>
      <c r="AS388">
        <v>0</v>
      </c>
      <c r="AT388">
        <v>1</v>
      </c>
      <c r="AU388">
        <v>0</v>
      </c>
      <c r="AV388">
        <v>0</v>
      </c>
      <c r="AW388">
        <v>1</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t="s">
        <v>79</v>
      </c>
      <c r="BS388">
        <v>178</v>
      </c>
      <c r="BT388">
        <v>8124</v>
      </c>
      <c r="BU388">
        <f>SUM(Flats_Data_limpia[[#This Row],[AC]:[Bed]])</f>
        <v>0</v>
      </c>
      <c r="BV388">
        <f>SUM(Flats_Data_limpia[[#This Row],[Servant_Room]:[gym]])</f>
        <v>13</v>
      </c>
      <c r="BW388">
        <f>SUM(Flats_Data_limpia[[#This Row],[Hospital]:[Hotel]])</f>
        <v>4</v>
      </c>
    </row>
    <row r="389" spans="1:75" x14ac:dyDescent="0.35">
      <c r="A389" t="s">
        <v>241</v>
      </c>
      <c r="B389" t="s">
        <v>239</v>
      </c>
      <c r="C389" t="str">
        <f t="shared" si="12"/>
        <v>Ciudad de Gurgaon</v>
      </c>
      <c r="D389" s="1">
        <f t="shared" si="13"/>
        <v>155000</v>
      </c>
      <c r="E389" s="1">
        <v>8558</v>
      </c>
      <c r="F389" t="s">
        <v>107</v>
      </c>
      <c r="G389" t="s">
        <v>78</v>
      </c>
      <c r="H389">
        <v>47</v>
      </c>
      <c r="I389">
        <v>1.8111708343070802E-2</v>
      </c>
      <c r="L389">
        <v>1811</v>
      </c>
      <c r="M389">
        <v>3</v>
      </c>
      <c r="N389">
        <v>3</v>
      </c>
      <c r="O389">
        <v>3</v>
      </c>
      <c r="P389">
        <v>3</v>
      </c>
      <c r="Q389" t="str">
        <f>IF(Flats_Data_limpia[[#This Row],[BHK]]&gt;=3,"plurifamiliar","unifamiliar")</f>
        <v>plurifamiliar</v>
      </c>
      <c r="R389">
        <v>23</v>
      </c>
      <c r="S389">
        <v>11</v>
      </c>
      <c r="T389">
        <v>0</v>
      </c>
      <c r="U389">
        <v>0</v>
      </c>
      <c r="V389">
        <v>0</v>
      </c>
      <c r="W389">
        <v>0</v>
      </c>
      <c r="X389">
        <v>0</v>
      </c>
      <c r="Y389">
        <v>0</v>
      </c>
      <c r="Z389">
        <v>1</v>
      </c>
      <c r="AA389">
        <v>1</v>
      </c>
      <c r="AB389">
        <v>0</v>
      </c>
      <c r="AC389">
        <v>0</v>
      </c>
      <c r="AD389">
        <v>1</v>
      </c>
      <c r="AE389">
        <v>1</v>
      </c>
      <c r="AF389">
        <v>1</v>
      </c>
      <c r="AG389">
        <v>1</v>
      </c>
      <c r="AH389">
        <v>1</v>
      </c>
      <c r="AI389">
        <v>1</v>
      </c>
      <c r="AJ389">
        <v>1</v>
      </c>
      <c r="AK389">
        <v>1</v>
      </c>
      <c r="AL389">
        <v>1</v>
      </c>
      <c r="AM389">
        <v>1</v>
      </c>
      <c r="AN389">
        <v>1</v>
      </c>
      <c r="AO389">
        <v>1</v>
      </c>
      <c r="AP389">
        <v>1</v>
      </c>
      <c r="AQ389">
        <v>0</v>
      </c>
      <c r="AR389">
        <v>0</v>
      </c>
      <c r="AS389">
        <v>0</v>
      </c>
      <c r="AT389">
        <v>1</v>
      </c>
      <c r="AU389">
        <v>0</v>
      </c>
      <c r="AV389">
        <v>0</v>
      </c>
      <c r="AW389">
        <v>1</v>
      </c>
      <c r="AX389">
        <v>0</v>
      </c>
      <c r="AY389">
        <v>5</v>
      </c>
      <c r="AZ389">
        <v>1</v>
      </c>
      <c r="BA389">
        <v>0</v>
      </c>
      <c r="BB389">
        <v>0</v>
      </c>
      <c r="BC389">
        <v>0</v>
      </c>
      <c r="BD389">
        <v>0</v>
      </c>
      <c r="BE389">
        <v>0</v>
      </c>
      <c r="BF389">
        <v>1</v>
      </c>
      <c r="BG389">
        <v>0</v>
      </c>
      <c r="BH389">
        <v>0</v>
      </c>
      <c r="BI389">
        <v>0</v>
      </c>
      <c r="BJ389">
        <v>0</v>
      </c>
      <c r="BK389">
        <v>0</v>
      </c>
      <c r="BL389">
        <v>0</v>
      </c>
      <c r="BM389">
        <v>0</v>
      </c>
      <c r="BN389">
        <v>0</v>
      </c>
      <c r="BO389">
        <v>0</v>
      </c>
      <c r="BP389">
        <v>0</v>
      </c>
      <c r="BQ389">
        <v>2</v>
      </c>
      <c r="BR389" t="s">
        <v>94</v>
      </c>
      <c r="BS389">
        <v>155</v>
      </c>
      <c r="BT389">
        <v>8558</v>
      </c>
      <c r="BU389">
        <f>SUM(Flats_Data_limpia[[#This Row],[AC]:[Bed]])</f>
        <v>7</v>
      </c>
      <c r="BV389">
        <f>SUM(Flats_Data_limpia[[#This Row],[Servant_Room]:[gym]])</f>
        <v>12</v>
      </c>
      <c r="BW389">
        <f>SUM(Flats_Data_limpia[[#This Row],[Hospital]:[Hotel]])</f>
        <v>4</v>
      </c>
    </row>
    <row r="390" spans="1:75" x14ac:dyDescent="0.35">
      <c r="A390" t="s">
        <v>241</v>
      </c>
      <c r="B390" t="s">
        <v>239</v>
      </c>
      <c r="C390" t="str">
        <f t="shared" si="12"/>
        <v>Ciudad de Gurgaon</v>
      </c>
      <c r="D390" s="1">
        <f t="shared" si="13"/>
        <v>165000</v>
      </c>
      <c r="E390" s="1">
        <v>8790</v>
      </c>
      <c r="F390" t="s">
        <v>82</v>
      </c>
      <c r="G390" t="s">
        <v>78</v>
      </c>
      <c r="H390">
        <v>45</v>
      </c>
      <c r="I390">
        <v>1.87713310580204E-2</v>
      </c>
      <c r="L390">
        <v>1877</v>
      </c>
      <c r="M390">
        <v>3</v>
      </c>
      <c r="N390">
        <v>3</v>
      </c>
      <c r="O390">
        <v>2</v>
      </c>
      <c r="P390">
        <v>3</v>
      </c>
      <c r="Q390" t="str">
        <f>IF(Flats_Data_limpia[[#This Row],[BHK]]&gt;=3,"plurifamiliar","unifamiliar")</f>
        <v>plurifamiliar</v>
      </c>
      <c r="R390">
        <v>20</v>
      </c>
      <c r="S390">
        <v>15</v>
      </c>
      <c r="T390">
        <v>0</v>
      </c>
      <c r="U390">
        <v>0</v>
      </c>
      <c r="V390">
        <v>0</v>
      </c>
      <c r="W390">
        <v>0</v>
      </c>
      <c r="X390">
        <v>0</v>
      </c>
      <c r="Y390">
        <v>1</v>
      </c>
      <c r="Z390">
        <v>0</v>
      </c>
      <c r="AA390">
        <v>1</v>
      </c>
      <c r="AB390">
        <v>0</v>
      </c>
      <c r="AC390">
        <v>0</v>
      </c>
      <c r="AD390">
        <v>1</v>
      </c>
      <c r="AE390">
        <v>1</v>
      </c>
      <c r="AF390">
        <v>1</v>
      </c>
      <c r="AG390">
        <v>1</v>
      </c>
      <c r="AH390">
        <v>1</v>
      </c>
      <c r="AI390">
        <v>1</v>
      </c>
      <c r="AJ390">
        <v>0</v>
      </c>
      <c r="AK390">
        <v>1</v>
      </c>
      <c r="AL390">
        <v>1</v>
      </c>
      <c r="AM390">
        <v>1</v>
      </c>
      <c r="AN390">
        <v>1</v>
      </c>
      <c r="AO390">
        <v>1</v>
      </c>
      <c r="AP390">
        <v>1</v>
      </c>
      <c r="AQ390">
        <v>0</v>
      </c>
      <c r="AR390">
        <v>0</v>
      </c>
      <c r="AS390">
        <v>0</v>
      </c>
      <c r="AT390">
        <v>1</v>
      </c>
      <c r="AU390">
        <v>0</v>
      </c>
      <c r="AV390">
        <v>0</v>
      </c>
      <c r="AW390">
        <v>1</v>
      </c>
      <c r="AX390">
        <v>0</v>
      </c>
      <c r="AY390">
        <v>2</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t="s">
        <v>79</v>
      </c>
      <c r="BS390">
        <v>165</v>
      </c>
      <c r="BT390">
        <v>8790</v>
      </c>
      <c r="BU390">
        <f>SUM(Flats_Data_limpia[[#This Row],[AC]:[Bed]])</f>
        <v>2</v>
      </c>
      <c r="BV390">
        <f>SUM(Flats_Data_limpia[[#This Row],[Servant_Room]:[gym]])</f>
        <v>11</v>
      </c>
      <c r="BW390">
        <f>SUM(Flats_Data_limpia[[#This Row],[Hospital]:[Hotel]])</f>
        <v>4</v>
      </c>
    </row>
    <row r="391" spans="1:75" x14ac:dyDescent="0.35">
      <c r="A391" t="s">
        <v>241</v>
      </c>
      <c r="B391" t="s">
        <v>239</v>
      </c>
      <c r="C391" t="str">
        <f t="shared" si="12"/>
        <v>Ciudad de Gurgaon</v>
      </c>
      <c r="D391" s="1">
        <f t="shared" si="13"/>
        <v>117000</v>
      </c>
      <c r="E391" s="1">
        <v>8297</v>
      </c>
      <c r="F391" t="s">
        <v>103</v>
      </c>
      <c r="G391" t="s">
        <v>78</v>
      </c>
      <c r="H391">
        <v>45</v>
      </c>
      <c r="I391">
        <v>1.4101482463540999E-2</v>
      </c>
      <c r="L391">
        <v>1410</v>
      </c>
      <c r="M391">
        <v>2</v>
      </c>
      <c r="N391">
        <v>2</v>
      </c>
      <c r="O391">
        <v>2</v>
      </c>
      <c r="P391">
        <v>2</v>
      </c>
      <c r="Q391" t="str">
        <f>IF(Flats_Data_limpia[[#This Row],[BHK]]&gt;=3,"plurifamiliar","unifamiliar")</f>
        <v>unifamiliar</v>
      </c>
      <c r="R391">
        <v>23</v>
      </c>
      <c r="S391">
        <v>0</v>
      </c>
      <c r="T391">
        <v>0</v>
      </c>
      <c r="U391">
        <v>0</v>
      </c>
      <c r="V391">
        <v>0</v>
      </c>
      <c r="W391">
        <v>0</v>
      </c>
      <c r="X391">
        <v>0</v>
      </c>
      <c r="Y391">
        <v>1</v>
      </c>
      <c r="Z391">
        <v>0</v>
      </c>
      <c r="AA391">
        <v>1</v>
      </c>
      <c r="AB391">
        <v>0</v>
      </c>
      <c r="AC391">
        <v>0</v>
      </c>
      <c r="AD391">
        <v>1</v>
      </c>
      <c r="AE391">
        <v>1</v>
      </c>
      <c r="AF391">
        <v>1</v>
      </c>
      <c r="AG391">
        <v>1</v>
      </c>
      <c r="AH391">
        <v>1</v>
      </c>
      <c r="AI391">
        <v>1</v>
      </c>
      <c r="AJ391">
        <v>0</v>
      </c>
      <c r="AK391">
        <v>1</v>
      </c>
      <c r="AL391">
        <v>1</v>
      </c>
      <c r="AM391">
        <v>1</v>
      </c>
      <c r="AN391">
        <v>1</v>
      </c>
      <c r="AO391">
        <v>1</v>
      </c>
      <c r="AP391">
        <v>1</v>
      </c>
      <c r="AQ391">
        <v>0</v>
      </c>
      <c r="AR391">
        <v>0</v>
      </c>
      <c r="AS391">
        <v>0</v>
      </c>
      <c r="AT391">
        <v>1</v>
      </c>
      <c r="AU391">
        <v>0</v>
      </c>
      <c r="AV391">
        <v>0</v>
      </c>
      <c r="AW391">
        <v>1</v>
      </c>
      <c r="AX391">
        <v>0</v>
      </c>
      <c r="AY391">
        <v>2</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t="s">
        <v>79</v>
      </c>
      <c r="BS391">
        <v>117</v>
      </c>
      <c r="BT391">
        <v>8297</v>
      </c>
      <c r="BU391">
        <f>SUM(Flats_Data_limpia[[#This Row],[AC]:[Bed]])</f>
        <v>2</v>
      </c>
      <c r="BV391">
        <f>SUM(Flats_Data_limpia[[#This Row],[Servant_Room]:[gym]])</f>
        <v>11</v>
      </c>
      <c r="BW391">
        <f>SUM(Flats_Data_limpia[[#This Row],[Hospital]:[Hotel]])</f>
        <v>4</v>
      </c>
    </row>
    <row r="392" spans="1:75" x14ac:dyDescent="0.35">
      <c r="A392" t="s">
        <v>241</v>
      </c>
      <c r="B392" t="s">
        <v>239</v>
      </c>
      <c r="C392" t="str">
        <f t="shared" si="12"/>
        <v>Ciudad de Gurgaon</v>
      </c>
      <c r="D392" s="1">
        <f t="shared" si="13"/>
        <v>145000</v>
      </c>
      <c r="E392" s="1">
        <v>8006</v>
      </c>
      <c r="F392" t="s">
        <v>103</v>
      </c>
      <c r="G392" t="s">
        <v>78</v>
      </c>
      <c r="H392">
        <v>45</v>
      </c>
      <c r="I392">
        <v>1.8111416437671699E-2</v>
      </c>
      <c r="L392">
        <v>1811</v>
      </c>
      <c r="M392">
        <v>3</v>
      </c>
      <c r="N392">
        <v>3</v>
      </c>
      <c r="O392">
        <v>3</v>
      </c>
      <c r="P392">
        <v>3</v>
      </c>
      <c r="Q392" t="str">
        <f>IF(Flats_Data_limpia[[#This Row],[BHK]]&gt;=3,"plurifamiliar","unifamiliar")</f>
        <v>plurifamiliar</v>
      </c>
      <c r="R392">
        <v>20</v>
      </c>
      <c r="S392">
        <v>9</v>
      </c>
      <c r="T392">
        <v>0</v>
      </c>
      <c r="U392">
        <v>0</v>
      </c>
      <c r="V392">
        <v>0</v>
      </c>
      <c r="W392">
        <v>0</v>
      </c>
      <c r="X392">
        <v>0</v>
      </c>
      <c r="Y392">
        <v>1</v>
      </c>
      <c r="Z392">
        <v>0</v>
      </c>
      <c r="AA392">
        <v>1</v>
      </c>
      <c r="AB392">
        <v>0</v>
      </c>
      <c r="AC392">
        <v>0</v>
      </c>
      <c r="AD392">
        <v>1</v>
      </c>
      <c r="AE392">
        <v>1</v>
      </c>
      <c r="AF392">
        <v>1</v>
      </c>
      <c r="AG392">
        <v>1</v>
      </c>
      <c r="AH392">
        <v>1</v>
      </c>
      <c r="AI392">
        <v>1</v>
      </c>
      <c r="AJ392">
        <v>0</v>
      </c>
      <c r="AK392">
        <v>1</v>
      </c>
      <c r="AL392">
        <v>1</v>
      </c>
      <c r="AM392">
        <v>1</v>
      </c>
      <c r="AN392">
        <v>1</v>
      </c>
      <c r="AO392">
        <v>1</v>
      </c>
      <c r="AP392">
        <v>1</v>
      </c>
      <c r="AQ392">
        <v>0</v>
      </c>
      <c r="AR392">
        <v>0</v>
      </c>
      <c r="AS392">
        <v>0</v>
      </c>
      <c r="AT392">
        <v>1</v>
      </c>
      <c r="AU392">
        <v>0</v>
      </c>
      <c r="AV392">
        <v>0</v>
      </c>
      <c r="AW392">
        <v>1</v>
      </c>
      <c r="AX392">
        <v>0</v>
      </c>
      <c r="AY392">
        <v>2</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t="s">
        <v>79</v>
      </c>
      <c r="BS392">
        <v>145</v>
      </c>
      <c r="BT392">
        <v>8006</v>
      </c>
      <c r="BU392">
        <f>SUM(Flats_Data_limpia[[#This Row],[AC]:[Bed]])</f>
        <v>2</v>
      </c>
      <c r="BV392">
        <f>SUM(Flats_Data_limpia[[#This Row],[Servant_Room]:[gym]])</f>
        <v>11</v>
      </c>
      <c r="BW392">
        <f>SUM(Flats_Data_limpia[[#This Row],[Hospital]:[Hotel]])</f>
        <v>4</v>
      </c>
    </row>
    <row r="393" spans="1:75" x14ac:dyDescent="0.35">
      <c r="A393" t="s">
        <v>242</v>
      </c>
      <c r="B393" t="s">
        <v>182</v>
      </c>
      <c r="C393" t="str">
        <f t="shared" si="12"/>
        <v>Distrito de Gurgaon</v>
      </c>
      <c r="D393" s="1">
        <f t="shared" si="13"/>
        <v>40000</v>
      </c>
      <c r="E393" s="1">
        <v>6420</v>
      </c>
      <c r="F393" t="s">
        <v>103</v>
      </c>
      <c r="G393" t="s">
        <v>93</v>
      </c>
      <c r="H393">
        <v>28</v>
      </c>
      <c r="I393">
        <v>6.2305295950154998E-3</v>
      </c>
      <c r="J393">
        <v>599</v>
      </c>
      <c r="L393">
        <v>623</v>
      </c>
      <c r="M393">
        <v>2</v>
      </c>
      <c r="N393">
        <v>2</v>
      </c>
      <c r="O393">
        <v>1</v>
      </c>
      <c r="P393">
        <v>2</v>
      </c>
      <c r="Q393" t="str">
        <f>IF(Flats_Data_limpia[[#This Row],[BHK]]&gt;=3,"plurifamiliar","unifamiliar")</f>
        <v>unifamiliar</v>
      </c>
      <c r="R393">
        <v>10</v>
      </c>
      <c r="S393">
        <v>4</v>
      </c>
      <c r="T393">
        <v>0</v>
      </c>
      <c r="U393">
        <v>0</v>
      </c>
      <c r="V393">
        <v>0</v>
      </c>
      <c r="W393">
        <v>0</v>
      </c>
      <c r="X393">
        <v>0</v>
      </c>
      <c r="Y393">
        <v>0</v>
      </c>
      <c r="Z393">
        <v>1</v>
      </c>
      <c r="AA393">
        <v>0</v>
      </c>
      <c r="AB393">
        <v>0</v>
      </c>
      <c r="AC393">
        <v>0</v>
      </c>
      <c r="AD393">
        <v>1</v>
      </c>
      <c r="AE393">
        <v>0</v>
      </c>
      <c r="AF393">
        <v>1</v>
      </c>
      <c r="AG393">
        <v>1</v>
      </c>
      <c r="AH393">
        <v>1</v>
      </c>
      <c r="AI393">
        <v>1</v>
      </c>
      <c r="AJ393">
        <v>1</v>
      </c>
      <c r="AK393">
        <v>1</v>
      </c>
      <c r="AL393">
        <v>0</v>
      </c>
      <c r="AM393">
        <v>0</v>
      </c>
      <c r="AN393">
        <v>0</v>
      </c>
      <c r="AO393">
        <v>1</v>
      </c>
      <c r="AP393">
        <v>1</v>
      </c>
      <c r="AQ393">
        <v>0</v>
      </c>
      <c r="AR393">
        <v>0</v>
      </c>
      <c r="AS393">
        <v>0</v>
      </c>
      <c r="AT393">
        <v>1</v>
      </c>
      <c r="AU393">
        <v>0</v>
      </c>
      <c r="AV393">
        <v>0</v>
      </c>
      <c r="AW393">
        <v>1</v>
      </c>
      <c r="AX393">
        <v>1</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t="s">
        <v>79</v>
      </c>
      <c r="BS393">
        <v>40</v>
      </c>
      <c r="BT393">
        <v>6420</v>
      </c>
      <c r="BU393">
        <f>SUM(Flats_Data_limpia[[#This Row],[AC]:[Bed]])</f>
        <v>0</v>
      </c>
      <c r="BV393">
        <f>SUM(Flats_Data_limpia[[#This Row],[Servant_Room]:[gym]])</f>
        <v>8</v>
      </c>
      <c r="BW393">
        <f>SUM(Flats_Data_limpia[[#This Row],[Hospital]:[Hotel]])</f>
        <v>5</v>
      </c>
    </row>
    <row r="394" spans="1:75" x14ac:dyDescent="0.35">
      <c r="A394" t="s">
        <v>242</v>
      </c>
      <c r="B394" t="s">
        <v>182</v>
      </c>
      <c r="C394" t="str">
        <f t="shared" si="12"/>
        <v>Distrito de Gurgaon</v>
      </c>
      <c r="D394" s="1">
        <f t="shared" si="13"/>
        <v>42000</v>
      </c>
      <c r="E394" s="1">
        <v>6420</v>
      </c>
      <c r="F394" t="s">
        <v>86</v>
      </c>
      <c r="G394" t="s">
        <v>93</v>
      </c>
      <c r="H394">
        <v>30</v>
      </c>
      <c r="I394">
        <v>6.5420560747663E-3</v>
      </c>
      <c r="L394">
        <v>623</v>
      </c>
      <c r="M394">
        <v>2</v>
      </c>
      <c r="N394">
        <v>2</v>
      </c>
      <c r="O394">
        <v>2</v>
      </c>
      <c r="P394">
        <v>2</v>
      </c>
      <c r="Q394" t="str">
        <f>IF(Flats_Data_limpia[[#This Row],[BHK]]&gt;=3,"plurifamiliar","unifamiliar")</f>
        <v>unifamiliar</v>
      </c>
      <c r="R394">
        <v>10</v>
      </c>
      <c r="S394">
        <v>2</v>
      </c>
      <c r="T394">
        <v>0</v>
      </c>
      <c r="U394">
        <v>0</v>
      </c>
      <c r="V394">
        <v>0</v>
      </c>
      <c r="W394">
        <v>0</v>
      </c>
      <c r="X394">
        <v>0</v>
      </c>
      <c r="Y394">
        <v>0</v>
      </c>
      <c r="Z394">
        <v>0</v>
      </c>
      <c r="AA394">
        <v>0</v>
      </c>
      <c r="AB394">
        <v>0</v>
      </c>
      <c r="AC394">
        <v>0</v>
      </c>
      <c r="AD394">
        <v>1</v>
      </c>
      <c r="AE394">
        <v>1</v>
      </c>
      <c r="AF394">
        <v>1</v>
      </c>
      <c r="AG394">
        <v>1</v>
      </c>
      <c r="AH394">
        <v>1</v>
      </c>
      <c r="AI394">
        <v>1</v>
      </c>
      <c r="AJ394">
        <v>1</v>
      </c>
      <c r="AK394">
        <v>1</v>
      </c>
      <c r="AL394">
        <v>0</v>
      </c>
      <c r="AM394">
        <v>1</v>
      </c>
      <c r="AN394">
        <v>1</v>
      </c>
      <c r="AO394">
        <v>1</v>
      </c>
      <c r="AP394">
        <v>1</v>
      </c>
      <c r="AQ394">
        <v>0</v>
      </c>
      <c r="AR394">
        <v>0</v>
      </c>
      <c r="AS394">
        <v>0</v>
      </c>
      <c r="AT394">
        <v>1</v>
      </c>
      <c r="AU394">
        <v>0</v>
      </c>
      <c r="AV394">
        <v>0</v>
      </c>
      <c r="AW394">
        <v>1</v>
      </c>
      <c r="AX394">
        <v>1</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t="s">
        <v>79</v>
      </c>
      <c r="BS394">
        <v>42</v>
      </c>
      <c r="BT394">
        <v>6420</v>
      </c>
      <c r="BU394">
        <f>SUM(Flats_Data_limpia[[#This Row],[AC]:[Bed]])</f>
        <v>0</v>
      </c>
      <c r="BV394">
        <f>SUM(Flats_Data_limpia[[#This Row],[Servant_Room]:[gym]])</f>
        <v>9</v>
      </c>
      <c r="BW394">
        <f>SUM(Flats_Data_limpia[[#This Row],[Hospital]:[Hotel]])</f>
        <v>5</v>
      </c>
    </row>
    <row r="395" spans="1:75" x14ac:dyDescent="0.35">
      <c r="A395" t="s">
        <v>242</v>
      </c>
      <c r="B395" t="s">
        <v>182</v>
      </c>
      <c r="C395" t="str">
        <f t="shared" si="12"/>
        <v>Distrito de Gurgaon</v>
      </c>
      <c r="D395" s="1">
        <f t="shared" si="13"/>
        <v>21000</v>
      </c>
      <c r="E395" s="1">
        <v>5329</v>
      </c>
      <c r="F395" t="s">
        <v>86</v>
      </c>
      <c r="G395" t="s">
        <v>78</v>
      </c>
      <c r="H395">
        <v>14</v>
      </c>
      <c r="I395">
        <v>3.9407018202289E-3</v>
      </c>
      <c r="J395">
        <v>394</v>
      </c>
      <c r="M395">
        <v>1</v>
      </c>
      <c r="N395">
        <v>1</v>
      </c>
      <c r="O395">
        <v>1</v>
      </c>
      <c r="P395">
        <v>1</v>
      </c>
      <c r="Q395" t="str">
        <f>IF(Flats_Data_limpia[[#This Row],[BHK]]&gt;=3,"plurifamiliar","unifamiliar")</f>
        <v>unifamiliar</v>
      </c>
      <c r="R395">
        <v>10</v>
      </c>
      <c r="S395">
        <v>2</v>
      </c>
      <c r="T395">
        <v>0</v>
      </c>
      <c r="U395">
        <v>0</v>
      </c>
      <c r="V395">
        <v>0</v>
      </c>
      <c r="W395">
        <v>0</v>
      </c>
      <c r="X395">
        <v>0</v>
      </c>
      <c r="Y395">
        <v>0</v>
      </c>
      <c r="Z395">
        <v>0</v>
      </c>
      <c r="AA395">
        <v>0</v>
      </c>
      <c r="AB395">
        <v>0</v>
      </c>
      <c r="AC395">
        <v>0</v>
      </c>
      <c r="AD395">
        <v>1</v>
      </c>
      <c r="AE395">
        <v>0</v>
      </c>
      <c r="AF395">
        <v>1</v>
      </c>
      <c r="AG395">
        <v>0</v>
      </c>
      <c r="AH395">
        <v>1</v>
      </c>
      <c r="AI395">
        <v>1</v>
      </c>
      <c r="AJ395">
        <v>0</v>
      </c>
      <c r="AK395">
        <v>0</v>
      </c>
      <c r="AL395">
        <v>0</v>
      </c>
      <c r="AM395">
        <v>0</v>
      </c>
      <c r="AN395">
        <v>0</v>
      </c>
      <c r="AO395">
        <v>1</v>
      </c>
      <c r="AP395">
        <v>1</v>
      </c>
      <c r="AQ395">
        <v>0</v>
      </c>
      <c r="AR395">
        <v>0</v>
      </c>
      <c r="AS395">
        <v>0</v>
      </c>
      <c r="AT395">
        <v>1</v>
      </c>
      <c r="AU395">
        <v>0</v>
      </c>
      <c r="AV395">
        <v>0</v>
      </c>
      <c r="AW395">
        <v>1</v>
      </c>
      <c r="AX395">
        <v>1</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t="s">
        <v>79</v>
      </c>
      <c r="BS395">
        <v>21</v>
      </c>
      <c r="BT395">
        <v>5329</v>
      </c>
      <c r="BU395">
        <f>SUM(Flats_Data_limpia[[#This Row],[AC]:[Bed]])</f>
        <v>0</v>
      </c>
      <c r="BV395">
        <f>SUM(Flats_Data_limpia[[#This Row],[Servant_Room]:[gym]])</f>
        <v>4</v>
      </c>
      <c r="BW395">
        <f>SUM(Flats_Data_limpia[[#This Row],[Hospital]:[Hotel]])</f>
        <v>5</v>
      </c>
    </row>
    <row r="396" spans="1:75" x14ac:dyDescent="0.35">
      <c r="A396" t="s">
        <v>242</v>
      </c>
      <c r="B396" t="s">
        <v>182</v>
      </c>
      <c r="C396" t="str">
        <f t="shared" si="12"/>
        <v>Distrito de Gurgaon</v>
      </c>
      <c r="D396" s="1">
        <f t="shared" si="13"/>
        <v>46000</v>
      </c>
      <c r="E396" s="1">
        <v>4842</v>
      </c>
      <c r="F396" t="s">
        <v>103</v>
      </c>
      <c r="G396" t="s">
        <v>78</v>
      </c>
      <c r="H396">
        <v>44</v>
      </c>
      <c r="I396">
        <v>9.5002065262288007E-3</v>
      </c>
      <c r="J396">
        <v>700</v>
      </c>
      <c r="K396">
        <v>800</v>
      </c>
      <c r="L396">
        <v>950</v>
      </c>
      <c r="M396">
        <v>2</v>
      </c>
      <c r="N396">
        <v>2</v>
      </c>
      <c r="O396">
        <v>2</v>
      </c>
      <c r="P396">
        <v>2</v>
      </c>
      <c r="Q396" t="str">
        <f>IF(Flats_Data_limpia[[#This Row],[BHK]]&gt;=3,"plurifamiliar","unifamiliar")</f>
        <v>unifamiliar</v>
      </c>
      <c r="R396">
        <v>10</v>
      </c>
      <c r="S396">
        <v>4</v>
      </c>
      <c r="T396">
        <v>0</v>
      </c>
      <c r="U396">
        <v>0</v>
      </c>
      <c r="V396">
        <v>0</v>
      </c>
      <c r="W396">
        <v>0</v>
      </c>
      <c r="X396">
        <v>0</v>
      </c>
      <c r="Y396">
        <v>1</v>
      </c>
      <c r="Z396">
        <v>1</v>
      </c>
      <c r="AA396">
        <v>0</v>
      </c>
      <c r="AB396">
        <v>0</v>
      </c>
      <c r="AC396">
        <v>1</v>
      </c>
      <c r="AD396">
        <v>1</v>
      </c>
      <c r="AE396">
        <v>1</v>
      </c>
      <c r="AF396">
        <v>1</v>
      </c>
      <c r="AG396">
        <v>1</v>
      </c>
      <c r="AH396">
        <v>1</v>
      </c>
      <c r="AI396">
        <v>1</v>
      </c>
      <c r="AJ396">
        <v>1</v>
      </c>
      <c r="AK396">
        <v>1</v>
      </c>
      <c r="AL396">
        <v>0</v>
      </c>
      <c r="AM396">
        <v>1</v>
      </c>
      <c r="AN396">
        <v>1</v>
      </c>
      <c r="AO396">
        <v>1</v>
      </c>
      <c r="AP396">
        <v>1</v>
      </c>
      <c r="AQ396">
        <v>0</v>
      </c>
      <c r="AR396">
        <v>0</v>
      </c>
      <c r="AS396">
        <v>0</v>
      </c>
      <c r="AT396">
        <v>1</v>
      </c>
      <c r="AU396">
        <v>0</v>
      </c>
      <c r="AV396">
        <v>0</v>
      </c>
      <c r="AW396">
        <v>1</v>
      </c>
      <c r="AX396">
        <v>1</v>
      </c>
      <c r="AY396">
        <v>2</v>
      </c>
      <c r="AZ396">
        <v>2</v>
      </c>
      <c r="BA396">
        <v>1</v>
      </c>
      <c r="BB396">
        <v>1</v>
      </c>
      <c r="BC396">
        <v>1</v>
      </c>
      <c r="BD396">
        <v>9</v>
      </c>
      <c r="BE396">
        <v>1</v>
      </c>
      <c r="BF396">
        <v>1</v>
      </c>
      <c r="BG396">
        <v>1</v>
      </c>
      <c r="BH396">
        <v>0</v>
      </c>
      <c r="BI396">
        <v>0</v>
      </c>
      <c r="BJ396">
        <v>0</v>
      </c>
      <c r="BK396">
        <v>1</v>
      </c>
      <c r="BL396">
        <v>2</v>
      </c>
      <c r="BM396">
        <v>0</v>
      </c>
      <c r="BN396">
        <v>0</v>
      </c>
      <c r="BO396">
        <v>0</v>
      </c>
      <c r="BP396">
        <v>0</v>
      </c>
      <c r="BQ396">
        <v>1</v>
      </c>
      <c r="BR396" t="s">
        <v>116</v>
      </c>
      <c r="BS396">
        <v>46</v>
      </c>
      <c r="BT396">
        <v>4842</v>
      </c>
      <c r="BU396">
        <f>SUM(Flats_Data_limpia[[#This Row],[AC]:[Bed]])</f>
        <v>22</v>
      </c>
      <c r="BV396">
        <f>SUM(Flats_Data_limpia[[#This Row],[Servant_Room]:[gym]])</f>
        <v>12</v>
      </c>
      <c r="BW396">
        <f>SUM(Flats_Data_limpia[[#This Row],[Hospital]:[Hotel]])</f>
        <v>5</v>
      </c>
    </row>
    <row r="397" spans="1:75" x14ac:dyDescent="0.35">
      <c r="A397" t="s">
        <v>242</v>
      </c>
      <c r="B397" t="s">
        <v>182</v>
      </c>
      <c r="C397" t="str">
        <f t="shared" si="12"/>
        <v>Distrito de Gurgaon</v>
      </c>
      <c r="D397" s="1">
        <f t="shared" si="13"/>
        <v>46000</v>
      </c>
      <c r="E397" s="1">
        <v>6478</v>
      </c>
      <c r="F397" t="s">
        <v>82</v>
      </c>
      <c r="G397" t="s">
        <v>78</v>
      </c>
      <c r="H397">
        <v>28</v>
      </c>
      <c r="I397">
        <v>7.1009570855202001E-3</v>
      </c>
      <c r="J397">
        <v>710</v>
      </c>
      <c r="M397">
        <v>2</v>
      </c>
      <c r="N397">
        <v>2</v>
      </c>
      <c r="O397">
        <v>2</v>
      </c>
      <c r="P397">
        <v>2</v>
      </c>
      <c r="Q397" t="str">
        <f>IF(Flats_Data_limpia[[#This Row],[BHK]]&gt;=3,"plurifamiliar","unifamiliar")</f>
        <v>unifamiliar</v>
      </c>
      <c r="R397">
        <v>10</v>
      </c>
      <c r="S397">
        <v>6</v>
      </c>
      <c r="T397">
        <v>0</v>
      </c>
      <c r="U397">
        <v>0</v>
      </c>
      <c r="V397">
        <v>0</v>
      </c>
      <c r="W397">
        <v>0</v>
      </c>
      <c r="X397">
        <v>0</v>
      </c>
      <c r="Y397">
        <v>0</v>
      </c>
      <c r="Z397">
        <v>1</v>
      </c>
      <c r="AA397">
        <v>0</v>
      </c>
      <c r="AB397">
        <v>0</v>
      </c>
      <c r="AC397">
        <v>0</v>
      </c>
      <c r="AD397">
        <v>1</v>
      </c>
      <c r="AE397">
        <v>0</v>
      </c>
      <c r="AF397">
        <v>1</v>
      </c>
      <c r="AG397">
        <v>1</v>
      </c>
      <c r="AH397">
        <v>1</v>
      </c>
      <c r="AI397">
        <v>1</v>
      </c>
      <c r="AJ397">
        <v>1</v>
      </c>
      <c r="AK397">
        <v>1</v>
      </c>
      <c r="AL397">
        <v>0</v>
      </c>
      <c r="AM397">
        <v>0</v>
      </c>
      <c r="AN397">
        <v>0</v>
      </c>
      <c r="AO397">
        <v>1</v>
      </c>
      <c r="AP397">
        <v>1</v>
      </c>
      <c r="AQ397">
        <v>0</v>
      </c>
      <c r="AR397">
        <v>0</v>
      </c>
      <c r="AS397">
        <v>0</v>
      </c>
      <c r="AT397">
        <v>1</v>
      </c>
      <c r="AU397">
        <v>0</v>
      </c>
      <c r="AV397">
        <v>0</v>
      </c>
      <c r="AW397">
        <v>1</v>
      </c>
      <c r="AX397">
        <v>1</v>
      </c>
      <c r="AY397">
        <v>0</v>
      </c>
      <c r="AZ397">
        <v>2</v>
      </c>
      <c r="BA397">
        <v>1</v>
      </c>
      <c r="BB397">
        <v>1</v>
      </c>
      <c r="BC397">
        <v>1</v>
      </c>
      <c r="BD397">
        <v>1</v>
      </c>
      <c r="BE397">
        <v>0</v>
      </c>
      <c r="BF397">
        <v>1</v>
      </c>
      <c r="BG397">
        <v>1</v>
      </c>
      <c r="BH397">
        <v>0</v>
      </c>
      <c r="BI397">
        <v>0</v>
      </c>
      <c r="BJ397">
        <v>0</v>
      </c>
      <c r="BK397">
        <v>1</v>
      </c>
      <c r="BL397">
        <v>2</v>
      </c>
      <c r="BM397">
        <v>0</v>
      </c>
      <c r="BN397">
        <v>0</v>
      </c>
      <c r="BO397">
        <v>0</v>
      </c>
      <c r="BP397">
        <v>0</v>
      </c>
      <c r="BQ397">
        <v>1</v>
      </c>
      <c r="BR397" t="s">
        <v>116</v>
      </c>
      <c r="BS397">
        <v>46</v>
      </c>
      <c r="BT397">
        <v>6478</v>
      </c>
      <c r="BU397">
        <f>SUM(Flats_Data_limpia[[#This Row],[AC]:[Bed]])</f>
        <v>11</v>
      </c>
      <c r="BV397">
        <f>SUM(Flats_Data_limpia[[#This Row],[Servant_Room]:[gym]])</f>
        <v>8</v>
      </c>
      <c r="BW397">
        <f>SUM(Flats_Data_limpia[[#This Row],[Hospital]:[Hotel]])</f>
        <v>5</v>
      </c>
    </row>
    <row r="398" spans="1:75" x14ac:dyDescent="0.35">
      <c r="A398" t="s">
        <v>242</v>
      </c>
      <c r="B398" t="s">
        <v>243</v>
      </c>
      <c r="C398" t="str">
        <f t="shared" si="12"/>
        <v>Ciudad de Gurgaon</v>
      </c>
      <c r="D398" s="1">
        <f t="shared" si="13"/>
        <v>24000</v>
      </c>
      <c r="E398" s="1">
        <v>5825</v>
      </c>
      <c r="F398" t="s">
        <v>86</v>
      </c>
      <c r="G398" t="s">
        <v>93</v>
      </c>
      <c r="H398">
        <v>25</v>
      </c>
      <c r="I398">
        <v>4.1201716738197003E-3</v>
      </c>
      <c r="J398">
        <v>412</v>
      </c>
      <c r="M398">
        <v>1</v>
      </c>
      <c r="N398">
        <v>1</v>
      </c>
      <c r="O398">
        <v>1</v>
      </c>
      <c r="P398">
        <v>1</v>
      </c>
      <c r="Q398" t="str">
        <f>IF(Flats_Data_limpia[[#This Row],[BHK]]&gt;=3,"plurifamiliar","unifamiliar")</f>
        <v>unifamiliar</v>
      </c>
      <c r="R398">
        <v>11</v>
      </c>
      <c r="S398">
        <v>8</v>
      </c>
      <c r="T398">
        <v>0</v>
      </c>
      <c r="U398">
        <v>0</v>
      </c>
      <c r="V398">
        <v>0</v>
      </c>
      <c r="W398">
        <v>0</v>
      </c>
      <c r="X398">
        <v>0</v>
      </c>
      <c r="Y398">
        <v>0</v>
      </c>
      <c r="Z398">
        <v>1</v>
      </c>
      <c r="AA398">
        <v>0</v>
      </c>
      <c r="AB398">
        <v>0</v>
      </c>
      <c r="AC398">
        <v>0</v>
      </c>
      <c r="AD398">
        <v>1</v>
      </c>
      <c r="AE398">
        <v>1</v>
      </c>
      <c r="AF398">
        <v>1</v>
      </c>
      <c r="AG398">
        <v>0</v>
      </c>
      <c r="AH398">
        <v>0</v>
      </c>
      <c r="AI398">
        <v>1</v>
      </c>
      <c r="AJ398">
        <v>1</v>
      </c>
      <c r="AK398">
        <v>1</v>
      </c>
      <c r="AL398">
        <v>0</v>
      </c>
      <c r="AM398">
        <v>1</v>
      </c>
      <c r="AN398">
        <v>1</v>
      </c>
      <c r="AO398">
        <v>1</v>
      </c>
      <c r="AP398">
        <v>0</v>
      </c>
      <c r="AQ398">
        <v>0</v>
      </c>
      <c r="AR398">
        <v>0</v>
      </c>
      <c r="AS398">
        <v>0</v>
      </c>
      <c r="AT398">
        <v>0</v>
      </c>
      <c r="AU398">
        <v>0</v>
      </c>
      <c r="AV398">
        <v>0</v>
      </c>
      <c r="AW398">
        <v>0</v>
      </c>
      <c r="AX398">
        <v>0</v>
      </c>
      <c r="AY398">
        <v>0</v>
      </c>
      <c r="AZ398">
        <v>1</v>
      </c>
      <c r="BA398">
        <v>0</v>
      </c>
      <c r="BB398">
        <v>0</v>
      </c>
      <c r="BC398">
        <v>0</v>
      </c>
      <c r="BD398">
        <v>1</v>
      </c>
      <c r="BE398">
        <v>0</v>
      </c>
      <c r="BF398">
        <v>1</v>
      </c>
      <c r="BG398">
        <v>0</v>
      </c>
      <c r="BH398">
        <v>0</v>
      </c>
      <c r="BI398">
        <v>0</v>
      </c>
      <c r="BJ398">
        <v>0</v>
      </c>
      <c r="BK398">
        <v>0</v>
      </c>
      <c r="BL398">
        <v>0</v>
      </c>
      <c r="BM398">
        <v>0</v>
      </c>
      <c r="BN398">
        <v>0</v>
      </c>
      <c r="BO398">
        <v>0</v>
      </c>
      <c r="BP398">
        <v>0</v>
      </c>
      <c r="BQ398">
        <v>0</v>
      </c>
      <c r="BR398" t="s">
        <v>79</v>
      </c>
      <c r="BS398">
        <v>24</v>
      </c>
      <c r="BT398">
        <v>5825</v>
      </c>
      <c r="BU398">
        <f>SUM(Flats_Data_limpia[[#This Row],[AC]:[Bed]])</f>
        <v>3</v>
      </c>
      <c r="BV398">
        <f>SUM(Flats_Data_limpia[[#This Row],[Servant_Room]:[gym]])</f>
        <v>8</v>
      </c>
      <c r="BW398">
        <f>SUM(Flats_Data_limpia[[#This Row],[Hospital]:[Hotel]])</f>
        <v>1</v>
      </c>
    </row>
    <row r="399" spans="1:75" x14ac:dyDescent="0.35">
      <c r="A399" t="s">
        <v>242</v>
      </c>
      <c r="B399" t="s">
        <v>182</v>
      </c>
      <c r="C399" t="str">
        <f t="shared" si="12"/>
        <v>Distrito de Gurgaon</v>
      </c>
      <c r="D399" s="1">
        <f t="shared" si="13"/>
        <v>25000</v>
      </c>
      <c r="E399" s="1">
        <v>7002</v>
      </c>
      <c r="F399" t="s">
        <v>86</v>
      </c>
      <c r="G399" t="s">
        <v>78</v>
      </c>
      <c r="H399">
        <v>25</v>
      </c>
      <c r="I399">
        <v>3.5704084547272001E-3</v>
      </c>
      <c r="J399">
        <v>357</v>
      </c>
      <c r="L399">
        <v>414</v>
      </c>
      <c r="M399">
        <v>1</v>
      </c>
      <c r="N399">
        <v>1</v>
      </c>
      <c r="O399">
        <v>1</v>
      </c>
      <c r="P399">
        <v>1</v>
      </c>
      <c r="Q399" t="str">
        <f>IF(Flats_Data_limpia[[#This Row],[BHK]]&gt;=3,"plurifamiliar","unifamiliar")</f>
        <v>unifamiliar</v>
      </c>
      <c r="R399">
        <v>10</v>
      </c>
      <c r="S399">
        <v>1</v>
      </c>
      <c r="T399">
        <v>0</v>
      </c>
      <c r="U399">
        <v>0</v>
      </c>
      <c r="V399">
        <v>0</v>
      </c>
      <c r="W399">
        <v>0</v>
      </c>
      <c r="X399">
        <v>0</v>
      </c>
      <c r="Y399">
        <v>0</v>
      </c>
      <c r="Z399">
        <v>1</v>
      </c>
      <c r="AA399">
        <v>0</v>
      </c>
      <c r="AB399">
        <v>0</v>
      </c>
      <c r="AC399">
        <v>0</v>
      </c>
      <c r="AD399">
        <v>1</v>
      </c>
      <c r="AE399">
        <v>1</v>
      </c>
      <c r="AF399">
        <v>1</v>
      </c>
      <c r="AG399">
        <v>0</v>
      </c>
      <c r="AH399">
        <v>0</v>
      </c>
      <c r="AI399">
        <v>1</v>
      </c>
      <c r="AJ399">
        <v>1</v>
      </c>
      <c r="AK399">
        <v>1</v>
      </c>
      <c r="AL399">
        <v>0</v>
      </c>
      <c r="AM399">
        <v>1</v>
      </c>
      <c r="AN399">
        <v>1</v>
      </c>
      <c r="AO399">
        <v>1</v>
      </c>
      <c r="AP399">
        <v>1</v>
      </c>
      <c r="AQ399">
        <v>0</v>
      </c>
      <c r="AR399">
        <v>0</v>
      </c>
      <c r="AS399">
        <v>0</v>
      </c>
      <c r="AT399">
        <v>1</v>
      </c>
      <c r="AU399">
        <v>0</v>
      </c>
      <c r="AV399">
        <v>0</v>
      </c>
      <c r="AW399">
        <v>1</v>
      </c>
      <c r="AX399">
        <v>1</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t="s">
        <v>79</v>
      </c>
      <c r="BS399">
        <v>25</v>
      </c>
      <c r="BT399">
        <v>7002</v>
      </c>
      <c r="BU399">
        <f>SUM(Flats_Data_limpia[[#This Row],[AC]:[Bed]])</f>
        <v>0</v>
      </c>
      <c r="BV399">
        <f>SUM(Flats_Data_limpia[[#This Row],[Servant_Room]:[gym]])</f>
        <v>8</v>
      </c>
      <c r="BW399">
        <f>SUM(Flats_Data_limpia[[#This Row],[Hospital]:[Hotel]])</f>
        <v>5</v>
      </c>
    </row>
    <row r="400" spans="1:75" x14ac:dyDescent="0.35">
      <c r="A400" t="s">
        <v>242</v>
      </c>
      <c r="B400" t="s">
        <v>182</v>
      </c>
      <c r="C400" t="str">
        <f t="shared" si="12"/>
        <v>Distrito de Gurgaon</v>
      </c>
      <c r="D400" s="1">
        <f t="shared" si="13"/>
        <v>40000</v>
      </c>
      <c r="E400" s="1">
        <v>6694</v>
      </c>
      <c r="F400" t="s">
        <v>86</v>
      </c>
      <c r="G400" t="s">
        <v>78</v>
      </c>
      <c r="H400">
        <v>25</v>
      </c>
      <c r="I400">
        <v>5.9755004481625001E-3</v>
      </c>
      <c r="J400">
        <v>597.53</v>
      </c>
      <c r="L400">
        <v>950</v>
      </c>
      <c r="M400">
        <v>2</v>
      </c>
      <c r="N400">
        <v>2</v>
      </c>
      <c r="O400">
        <v>2</v>
      </c>
      <c r="P400">
        <v>2</v>
      </c>
      <c r="Q400" t="str">
        <f>IF(Flats_Data_limpia[[#This Row],[BHK]]&gt;=3,"plurifamiliar","unifamiliar")</f>
        <v>unifamiliar</v>
      </c>
      <c r="R400">
        <v>10</v>
      </c>
      <c r="S400">
        <v>7</v>
      </c>
      <c r="T400">
        <v>0</v>
      </c>
      <c r="U400">
        <v>0</v>
      </c>
      <c r="V400">
        <v>0</v>
      </c>
      <c r="W400">
        <v>0</v>
      </c>
      <c r="X400">
        <v>0</v>
      </c>
      <c r="Y400">
        <v>0</v>
      </c>
      <c r="Z400">
        <v>1</v>
      </c>
      <c r="AA400">
        <v>0</v>
      </c>
      <c r="AB400">
        <v>0</v>
      </c>
      <c r="AC400">
        <v>0</v>
      </c>
      <c r="AD400">
        <v>1</v>
      </c>
      <c r="AE400">
        <v>1</v>
      </c>
      <c r="AF400">
        <v>1</v>
      </c>
      <c r="AG400">
        <v>0</v>
      </c>
      <c r="AH400">
        <v>0</v>
      </c>
      <c r="AI400">
        <v>1</v>
      </c>
      <c r="AJ400">
        <v>1</v>
      </c>
      <c r="AK400">
        <v>1</v>
      </c>
      <c r="AL400">
        <v>0</v>
      </c>
      <c r="AM400">
        <v>1</v>
      </c>
      <c r="AN400">
        <v>1</v>
      </c>
      <c r="AO400">
        <v>1</v>
      </c>
      <c r="AP400">
        <v>1</v>
      </c>
      <c r="AQ400">
        <v>0</v>
      </c>
      <c r="AR400">
        <v>0</v>
      </c>
      <c r="AS400">
        <v>0</v>
      </c>
      <c r="AT400">
        <v>1</v>
      </c>
      <c r="AU400">
        <v>0</v>
      </c>
      <c r="AV400">
        <v>0</v>
      </c>
      <c r="AW400">
        <v>1</v>
      </c>
      <c r="AX400">
        <v>1</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t="s">
        <v>79</v>
      </c>
      <c r="BS400">
        <v>40</v>
      </c>
      <c r="BT400">
        <v>6694</v>
      </c>
      <c r="BU400">
        <f>SUM(Flats_Data_limpia[[#This Row],[AC]:[Bed]])</f>
        <v>0</v>
      </c>
      <c r="BV400">
        <f>SUM(Flats_Data_limpia[[#This Row],[Servant_Room]:[gym]])</f>
        <v>8</v>
      </c>
      <c r="BW400">
        <f>SUM(Flats_Data_limpia[[#This Row],[Hospital]:[Hotel]])</f>
        <v>5</v>
      </c>
    </row>
    <row r="401" spans="1:75" x14ac:dyDescent="0.35">
      <c r="A401" t="s">
        <v>242</v>
      </c>
      <c r="B401" t="s">
        <v>182</v>
      </c>
      <c r="C401" t="str">
        <f t="shared" si="12"/>
        <v>Distrito de Gurgaon</v>
      </c>
      <c r="D401" s="1">
        <f t="shared" si="13"/>
        <v>26000</v>
      </c>
      <c r="E401" s="1">
        <v>6598</v>
      </c>
      <c r="F401" t="s">
        <v>86</v>
      </c>
      <c r="G401" t="s">
        <v>93</v>
      </c>
      <c r="H401">
        <v>15</v>
      </c>
      <c r="I401">
        <v>3.9405880569868997E-3</v>
      </c>
      <c r="J401">
        <v>394</v>
      </c>
      <c r="M401">
        <v>1</v>
      </c>
      <c r="N401">
        <v>1</v>
      </c>
      <c r="O401">
        <v>1</v>
      </c>
      <c r="P401">
        <v>1</v>
      </c>
      <c r="Q401" t="str">
        <f>IF(Flats_Data_limpia[[#This Row],[BHK]]&gt;=3,"plurifamiliar","unifamiliar")</f>
        <v>unifamiliar</v>
      </c>
      <c r="R401">
        <v>10</v>
      </c>
      <c r="S401">
        <v>6</v>
      </c>
      <c r="T401">
        <v>0</v>
      </c>
      <c r="U401">
        <v>0</v>
      </c>
      <c r="V401">
        <v>0</v>
      </c>
      <c r="W401">
        <v>0</v>
      </c>
      <c r="X401">
        <v>0</v>
      </c>
      <c r="Y401">
        <v>0</v>
      </c>
      <c r="Z401">
        <v>1</v>
      </c>
      <c r="AA401">
        <v>0</v>
      </c>
      <c r="AB401">
        <v>0</v>
      </c>
      <c r="AC401">
        <v>0</v>
      </c>
      <c r="AD401">
        <v>1</v>
      </c>
      <c r="AE401">
        <v>0</v>
      </c>
      <c r="AF401">
        <v>1</v>
      </c>
      <c r="AG401">
        <v>0</v>
      </c>
      <c r="AH401">
        <v>0</v>
      </c>
      <c r="AI401">
        <v>1</v>
      </c>
      <c r="AJ401">
        <v>1</v>
      </c>
      <c r="AK401">
        <v>0</v>
      </c>
      <c r="AL401">
        <v>0</v>
      </c>
      <c r="AM401">
        <v>0</v>
      </c>
      <c r="AN401">
        <v>0</v>
      </c>
      <c r="AO401">
        <v>1</v>
      </c>
      <c r="AP401">
        <v>1</v>
      </c>
      <c r="AQ401">
        <v>0</v>
      </c>
      <c r="AR401">
        <v>0</v>
      </c>
      <c r="AS401">
        <v>0</v>
      </c>
      <c r="AT401">
        <v>1</v>
      </c>
      <c r="AU401">
        <v>0</v>
      </c>
      <c r="AV401">
        <v>0</v>
      </c>
      <c r="AW401">
        <v>1</v>
      </c>
      <c r="AX401">
        <v>1</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t="s">
        <v>79</v>
      </c>
      <c r="BS401">
        <v>26</v>
      </c>
      <c r="BT401">
        <v>6598</v>
      </c>
      <c r="BU401">
        <f>SUM(Flats_Data_limpia[[#This Row],[AC]:[Bed]])</f>
        <v>0</v>
      </c>
      <c r="BV401">
        <f>SUM(Flats_Data_limpia[[#This Row],[Servant_Room]:[gym]])</f>
        <v>5</v>
      </c>
      <c r="BW401">
        <f>SUM(Flats_Data_limpia[[#This Row],[Hospital]:[Hotel]])</f>
        <v>5</v>
      </c>
    </row>
    <row r="402" spans="1:75" x14ac:dyDescent="0.35">
      <c r="A402" t="s">
        <v>242</v>
      </c>
      <c r="B402" t="s">
        <v>182</v>
      </c>
      <c r="C402" t="str">
        <f t="shared" si="12"/>
        <v>Distrito de Gurgaon</v>
      </c>
      <c r="D402" s="1">
        <f t="shared" si="13"/>
        <v>39000</v>
      </c>
      <c r="E402" s="1">
        <v>4105</v>
      </c>
      <c r="F402" t="s">
        <v>86</v>
      </c>
      <c r="G402" t="s">
        <v>78</v>
      </c>
      <c r="H402">
        <v>0</v>
      </c>
      <c r="I402">
        <v>9.5006090133981994E-3</v>
      </c>
      <c r="J402">
        <v>610</v>
      </c>
      <c r="K402">
        <v>720</v>
      </c>
      <c r="L402">
        <v>950</v>
      </c>
      <c r="M402">
        <v>2</v>
      </c>
      <c r="N402">
        <v>2</v>
      </c>
      <c r="O402">
        <v>2</v>
      </c>
      <c r="P402">
        <v>2</v>
      </c>
      <c r="Q402" t="str">
        <f>IF(Flats_Data_limpia[[#This Row],[BHK]]&gt;=3,"plurifamiliar","unifamiliar")</f>
        <v>unifamiliar</v>
      </c>
      <c r="R402">
        <v>10</v>
      </c>
      <c r="S402">
        <v>3</v>
      </c>
      <c r="T402">
        <v>0</v>
      </c>
      <c r="U402">
        <v>0</v>
      </c>
      <c r="V402">
        <v>0</v>
      </c>
      <c r="W402">
        <v>0</v>
      </c>
      <c r="AO402">
        <v>1</v>
      </c>
      <c r="AP402">
        <v>1</v>
      </c>
      <c r="AQ402">
        <v>0</v>
      </c>
      <c r="AR402">
        <v>0</v>
      </c>
      <c r="AS402">
        <v>0</v>
      </c>
      <c r="AT402">
        <v>1</v>
      </c>
      <c r="AU402">
        <v>0</v>
      </c>
      <c r="AV402">
        <v>0</v>
      </c>
      <c r="AW402">
        <v>1</v>
      </c>
      <c r="AX402">
        <v>1</v>
      </c>
      <c r="AY402">
        <v>0</v>
      </c>
      <c r="AZ402">
        <v>2</v>
      </c>
      <c r="BA402">
        <v>0</v>
      </c>
      <c r="BB402">
        <v>0</v>
      </c>
      <c r="BC402">
        <v>0</v>
      </c>
      <c r="BD402">
        <v>2</v>
      </c>
      <c r="BE402">
        <v>0</v>
      </c>
      <c r="BF402">
        <v>0</v>
      </c>
      <c r="BG402">
        <v>0</v>
      </c>
      <c r="BH402">
        <v>0</v>
      </c>
      <c r="BI402">
        <v>0</v>
      </c>
      <c r="BJ402">
        <v>0</v>
      </c>
      <c r="BK402">
        <v>0</v>
      </c>
      <c r="BL402">
        <v>0</v>
      </c>
      <c r="BM402">
        <v>0</v>
      </c>
      <c r="BN402">
        <v>0</v>
      </c>
      <c r="BO402">
        <v>0</v>
      </c>
      <c r="BP402">
        <v>0</v>
      </c>
      <c r="BQ402">
        <v>0</v>
      </c>
      <c r="BR402" t="s">
        <v>79</v>
      </c>
      <c r="BS402">
        <v>39</v>
      </c>
      <c r="BT402">
        <v>4105</v>
      </c>
      <c r="BU402">
        <f>SUM(Flats_Data_limpia[[#This Row],[AC]:[Bed]])</f>
        <v>4</v>
      </c>
      <c r="BV402">
        <f>SUM(Flats_Data_limpia[[#This Row],[Servant_Room]:[gym]])</f>
        <v>0</v>
      </c>
      <c r="BW402">
        <f>SUM(Flats_Data_limpia[[#This Row],[Hospital]:[Hotel]])</f>
        <v>5</v>
      </c>
    </row>
    <row r="403" spans="1:75" x14ac:dyDescent="0.35">
      <c r="A403" t="s">
        <v>242</v>
      </c>
      <c r="B403" t="s">
        <v>182</v>
      </c>
      <c r="C403" t="str">
        <f t="shared" si="12"/>
        <v>Distrito de Gurgaon</v>
      </c>
      <c r="D403" s="1">
        <f t="shared" si="13"/>
        <v>28500</v>
      </c>
      <c r="E403" s="1">
        <v>7142</v>
      </c>
      <c r="F403" t="s">
        <v>86</v>
      </c>
      <c r="G403" t="s">
        <v>93</v>
      </c>
      <c r="H403">
        <v>15</v>
      </c>
      <c r="I403">
        <v>3.9904788574628E-3</v>
      </c>
      <c r="J403">
        <v>399</v>
      </c>
      <c r="M403">
        <v>1</v>
      </c>
      <c r="N403">
        <v>1</v>
      </c>
      <c r="O403">
        <v>1</v>
      </c>
      <c r="P403">
        <v>1</v>
      </c>
      <c r="Q403" t="str">
        <f>IF(Flats_Data_limpia[[#This Row],[BHK]]&gt;=3,"plurifamiliar","unifamiliar")</f>
        <v>unifamiliar</v>
      </c>
      <c r="R403">
        <v>10</v>
      </c>
      <c r="S403">
        <v>4</v>
      </c>
      <c r="T403">
        <v>0</v>
      </c>
      <c r="U403">
        <v>0</v>
      </c>
      <c r="V403">
        <v>0</v>
      </c>
      <c r="W403">
        <v>0</v>
      </c>
      <c r="X403">
        <v>0</v>
      </c>
      <c r="Y403">
        <v>0</v>
      </c>
      <c r="Z403">
        <v>1</v>
      </c>
      <c r="AA403">
        <v>0</v>
      </c>
      <c r="AB403">
        <v>0</v>
      </c>
      <c r="AC403">
        <v>0</v>
      </c>
      <c r="AD403">
        <v>1</v>
      </c>
      <c r="AE403">
        <v>0</v>
      </c>
      <c r="AF403">
        <v>1</v>
      </c>
      <c r="AG403">
        <v>0</v>
      </c>
      <c r="AH403">
        <v>0</v>
      </c>
      <c r="AI403">
        <v>1</v>
      </c>
      <c r="AJ403">
        <v>1</v>
      </c>
      <c r="AK403">
        <v>0</v>
      </c>
      <c r="AL403">
        <v>0</v>
      </c>
      <c r="AM403">
        <v>0</v>
      </c>
      <c r="AN403">
        <v>0</v>
      </c>
      <c r="AO403">
        <v>1</v>
      </c>
      <c r="AP403">
        <v>1</v>
      </c>
      <c r="AQ403">
        <v>0</v>
      </c>
      <c r="AR403">
        <v>0</v>
      </c>
      <c r="AS403">
        <v>0</v>
      </c>
      <c r="AT403">
        <v>1</v>
      </c>
      <c r="AU403">
        <v>0</v>
      </c>
      <c r="AV403">
        <v>0</v>
      </c>
      <c r="AW403">
        <v>1</v>
      </c>
      <c r="AX403">
        <v>1</v>
      </c>
      <c r="AY403">
        <v>1</v>
      </c>
      <c r="AZ403">
        <v>1</v>
      </c>
      <c r="BA403">
        <v>0</v>
      </c>
      <c r="BB403">
        <v>1</v>
      </c>
      <c r="BC403">
        <v>1</v>
      </c>
      <c r="BD403">
        <v>1</v>
      </c>
      <c r="BE403">
        <v>1</v>
      </c>
      <c r="BF403">
        <v>1</v>
      </c>
      <c r="BG403">
        <v>0</v>
      </c>
      <c r="BH403">
        <v>0</v>
      </c>
      <c r="BI403">
        <v>0</v>
      </c>
      <c r="BJ403">
        <v>0</v>
      </c>
      <c r="BK403">
        <v>1</v>
      </c>
      <c r="BL403">
        <v>1</v>
      </c>
      <c r="BM403">
        <v>0</v>
      </c>
      <c r="BN403">
        <v>0</v>
      </c>
      <c r="BO403">
        <v>0</v>
      </c>
      <c r="BP403">
        <v>0</v>
      </c>
      <c r="BQ403">
        <v>1</v>
      </c>
      <c r="BR403" t="s">
        <v>116</v>
      </c>
      <c r="BS403">
        <v>28.5</v>
      </c>
      <c r="BT403">
        <v>7142</v>
      </c>
      <c r="BU403">
        <f>SUM(Flats_Data_limpia[[#This Row],[AC]:[Bed]])</f>
        <v>9</v>
      </c>
      <c r="BV403">
        <f>SUM(Flats_Data_limpia[[#This Row],[Servant_Room]:[gym]])</f>
        <v>5</v>
      </c>
      <c r="BW403">
        <f>SUM(Flats_Data_limpia[[#This Row],[Hospital]:[Hotel]])</f>
        <v>5</v>
      </c>
    </row>
    <row r="404" spans="1:75" x14ac:dyDescent="0.35">
      <c r="A404" t="s">
        <v>244</v>
      </c>
      <c r="B404" t="s">
        <v>96</v>
      </c>
      <c r="C404" t="str">
        <f t="shared" si="12"/>
        <v>Ciudad de Gurgaon</v>
      </c>
      <c r="D404" s="1">
        <f t="shared" si="13"/>
        <v>50000</v>
      </c>
      <c r="E404" s="1">
        <v>8375</v>
      </c>
      <c r="F404" t="s">
        <v>86</v>
      </c>
      <c r="G404" t="s">
        <v>132</v>
      </c>
      <c r="H404">
        <v>10</v>
      </c>
      <c r="I404">
        <v>5.9701492537313E-3</v>
      </c>
      <c r="J404">
        <v>597</v>
      </c>
      <c r="M404">
        <v>3</v>
      </c>
      <c r="N404">
        <v>2</v>
      </c>
      <c r="O404">
        <v>2</v>
      </c>
      <c r="P404">
        <v>3</v>
      </c>
      <c r="Q404" t="str">
        <f>IF(Flats_Data_limpia[[#This Row],[BHK]]&gt;=3,"plurifamiliar","unifamiliar")</f>
        <v>plurifamiliar</v>
      </c>
      <c r="R404">
        <v>19</v>
      </c>
      <c r="S404">
        <v>2</v>
      </c>
      <c r="T404">
        <v>0</v>
      </c>
      <c r="U404">
        <v>0</v>
      </c>
      <c r="V404">
        <v>0</v>
      </c>
      <c r="W404">
        <v>0</v>
      </c>
      <c r="X404">
        <v>0</v>
      </c>
      <c r="Y404">
        <v>0</v>
      </c>
      <c r="Z404">
        <v>0</v>
      </c>
      <c r="AA404">
        <v>0</v>
      </c>
      <c r="AB404">
        <v>0</v>
      </c>
      <c r="AC404">
        <v>0</v>
      </c>
      <c r="AD404">
        <v>0</v>
      </c>
      <c r="AE404">
        <v>1</v>
      </c>
      <c r="AF404">
        <v>0</v>
      </c>
      <c r="AG404">
        <v>0</v>
      </c>
      <c r="AH404">
        <v>0</v>
      </c>
      <c r="AI404">
        <v>1</v>
      </c>
      <c r="AJ404">
        <v>0</v>
      </c>
      <c r="AK404">
        <v>0</v>
      </c>
      <c r="AL404">
        <v>0</v>
      </c>
      <c r="AM404">
        <v>1</v>
      </c>
      <c r="AN404">
        <v>1</v>
      </c>
      <c r="AO404">
        <v>1</v>
      </c>
      <c r="AP404">
        <v>1</v>
      </c>
      <c r="AQ404">
        <v>0</v>
      </c>
      <c r="AR404">
        <v>0</v>
      </c>
      <c r="AS404">
        <v>0</v>
      </c>
      <c r="AT404">
        <v>1</v>
      </c>
      <c r="AU404">
        <v>1</v>
      </c>
      <c r="AV404">
        <v>0</v>
      </c>
      <c r="AW404">
        <v>1</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t="s">
        <v>79</v>
      </c>
      <c r="BS404">
        <v>50</v>
      </c>
      <c r="BT404">
        <v>8375</v>
      </c>
      <c r="BU404">
        <f>SUM(Flats_Data_limpia[[#This Row],[AC]:[Bed]])</f>
        <v>0</v>
      </c>
      <c r="BV404">
        <f>SUM(Flats_Data_limpia[[#This Row],[Servant_Room]:[gym]])</f>
        <v>3</v>
      </c>
      <c r="BW404">
        <f>SUM(Flats_Data_limpia[[#This Row],[Hospital]:[Hotel]])</f>
        <v>5</v>
      </c>
    </row>
    <row r="405" spans="1:75" x14ac:dyDescent="0.35">
      <c r="A405" t="s">
        <v>245</v>
      </c>
      <c r="B405" t="s">
        <v>182</v>
      </c>
      <c r="C405" t="str">
        <f t="shared" si="12"/>
        <v>Distrito de Gurgaon</v>
      </c>
      <c r="D405" s="1">
        <f t="shared" si="13"/>
        <v>29990</v>
      </c>
      <c r="E405" s="1">
        <v>5403</v>
      </c>
      <c r="F405" t="s">
        <v>103</v>
      </c>
      <c r="G405" t="s">
        <v>93</v>
      </c>
      <c r="H405">
        <v>36</v>
      </c>
      <c r="I405">
        <v>5.5506200259115004E-3</v>
      </c>
      <c r="J405">
        <v>555</v>
      </c>
      <c r="L405">
        <v>655</v>
      </c>
      <c r="M405">
        <v>2</v>
      </c>
      <c r="N405">
        <v>2</v>
      </c>
      <c r="O405">
        <v>2</v>
      </c>
      <c r="P405">
        <v>2</v>
      </c>
      <c r="Q405" t="str">
        <f>IF(Flats_Data_limpia[[#This Row],[BHK]]&gt;=3,"plurifamiliar","unifamiliar")</f>
        <v>unifamiliar</v>
      </c>
      <c r="R405">
        <v>19</v>
      </c>
      <c r="S405">
        <v>6</v>
      </c>
      <c r="T405">
        <v>0</v>
      </c>
      <c r="U405">
        <v>0</v>
      </c>
      <c r="V405">
        <v>0</v>
      </c>
      <c r="W405">
        <v>0</v>
      </c>
      <c r="X405">
        <v>0</v>
      </c>
      <c r="Y405">
        <v>1</v>
      </c>
      <c r="Z405">
        <v>0</v>
      </c>
      <c r="AA405">
        <v>0</v>
      </c>
      <c r="AB405">
        <v>0</v>
      </c>
      <c r="AC405">
        <v>0</v>
      </c>
      <c r="AD405">
        <v>1</v>
      </c>
      <c r="AE405">
        <v>1</v>
      </c>
      <c r="AF405">
        <v>1</v>
      </c>
      <c r="AG405">
        <v>1</v>
      </c>
      <c r="AH405">
        <v>1</v>
      </c>
      <c r="AI405">
        <v>1</v>
      </c>
      <c r="AJ405">
        <v>0</v>
      </c>
      <c r="AK405">
        <v>1</v>
      </c>
      <c r="AL405">
        <v>0</v>
      </c>
      <c r="AM405">
        <v>0</v>
      </c>
      <c r="AN405">
        <v>1</v>
      </c>
      <c r="AO405">
        <v>1</v>
      </c>
      <c r="AP405">
        <v>0</v>
      </c>
      <c r="AQ405">
        <v>0</v>
      </c>
      <c r="AR405">
        <v>0</v>
      </c>
      <c r="AS405">
        <v>1</v>
      </c>
      <c r="AT405">
        <v>1</v>
      </c>
      <c r="AU405">
        <v>0</v>
      </c>
      <c r="AV405">
        <v>0</v>
      </c>
      <c r="AW405">
        <v>0</v>
      </c>
      <c r="AX405">
        <v>1</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t="s">
        <v>79</v>
      </c>
      <c r="BS405">
        <v>29.99</v>
      </c>
      <c r="BT405">
        <v>5403</v>
      </c>
      <c r="BU405">
        <f>SUM(Flats_Data_limpia[[#This Row],[AC]:[Bed]])</f>
        <v>0</v>
      </c>
      <c r="BV405">
        <f>SUM(Flats_Data_limpia[[#This Row],[Servant_Room]:[gym]])</f>
        <v>8</v>
      </c>
      <c r="BW405">
        <f>SUM(Flats_Data_limpia[[#This Row],[Hospital]:[Hotel]])</f>
        <v>4</v>
      </c>
    </row>
    <row r="406" spans="1:75" x14ac:dyDescent="0.35">
      <c r="A406" t="s">
        <v>245</v>
      </c>
      <c r="B406" t="s">
        <v>182</v>
      </c>
      <c r="C406" t="str">
        <f t="shared" si="12"/>
        <v>Distrito de Gurgaon</v>
      </c>
      <c r="D406" s="1">
        <f t="shared" si="13"/>
        <v>35000</v>
      </c>
      <c r="E406" s="1">
        <v>5600</v>
      </c>
      <c r="F406" t="s">
        <v>86</v>
      </c>
      <c r="G406" t="s">
        <v>78</v>
      </c>
      <c r="H406">
        <v>39</v>
      </c>
      <c r="I406">
        <v>6.2500000000000003E-3</v>
      </c>
      <c r="J406">
        <v>625</v>
      </c>
      <c r="M406">
        <v>2</v>
      </c>
      <c r="N406">
        <v>2</v>
      </c>
      <c r="O406">
        <v>2</v>
      </c>
      <c r="P406">
        <v>2</v>
      </c>
      <c r="Q406" t="str">
        <f>IF(Flats_Data_limpia[[#This Row],[BHK]]&gt;=3,"plurifamiliar","unifamiliar")</f>
        <v>unifamiliar</v>
      </c>
      <c r="R406">
        <v>19</v>
      </c>
      <c r="S406">
        <v>14</v>
      </c>
      <c r="T406">
        <v>0</v>
      </c>
      <c r="U406">
        <v>0</v>
      </c>
      <c r="V406">
        <v>0</v>
      </c>
      <c r="W406">
        <v>0</v>
      </c>
      <c r="X406">
        <v>0</v>
      </c>
      <c r="Y406">
        <v>0</v>
      </c>
      <c r="Z406">
        <v>0</v>
      </c>
      <c r="AA406">
        <v>1</v>
      </c>
      <c r="AB406">
        <v>0</v>
      </c>
      <c r="AC406">
        <v>0</v>
      </c>
      <c r="AD406">
        <v>1</v>
      </c>
      <c r="AE406">
        <v>1</v>
      </c>
      <c r="AF406">
        <v>1</v>
      </c>
      <c r="AG406">
        <v>1</v>
      </c>
      <c r="AH406">
        <v>1</v>
      </c>
      <c r="AI406">
        <v>1</v>
      </c>
      <c r="AJ406">
        <v>1</v>
      </c>
      <c r="AK406">
        <v>1</v>
      </c>
      <c r="AL406">
        <v>1</v>
      </c>
      <c r="AM406">
        <v>1</v>
      </c>
      <c r="AN406">
        <v>1</v>
      </c>
      <c r="AO406">
        <v>1</v>
      </c>
      <c r="AP406">
        <v>0</v>
      </c>
      <c r="AQ406">
        <v>0</v>
      </c>
      <c r="AR406">
        <v>0</v>
      </c>
      <c r="AS406">
        <v>1</v>
      </c>
      <c r="AT406">
        <v>1</v>
      </c>
      <c r="AU406">
        <v>0</v>
      </c>
      <c r="AV406">
        <v>0</v>
      </c>
      <c r="AW406">
        <v>0</v>
      </c>
      <c r="AX406">
        <v>1</v>
      </c>
      <c r="AY406">
        <v>0</v>
      </c>
      <c r="AZ406">
        <v>0</v>
      </c>
      <c r="BA406">
        <v>0</v>
      </c>
      <c r="BB406">
        <v>0</v>
      </c>
      <c r="BC406">
        <v>0</v>
      </c>
      <c r="BD406">
        <v>1</v>
      </c>
      <c r="BE406">
        <v>0</v>
      </c>
      <c r="BF406">
        <v>0</v>
      </c>
      <c r="BG406">
        <v>0</v>
      </c>
      <c r="BH406">
        <v>0</v>
      </c>
      <c r="BI406">
        <v>0</v>
      </c>
      <c r="BJ406">
        <v>0</v>
      </c>
      <c r="BK406">
        <v>0</v>
      </c>
      <c r="BL406">
        <v>0</v>
      </c>
      <c r="BM406">
        <v>0</v>
      </c>
      <c r="BN406">
        <v>0</v>
      </c>
      <c r="BO406">
        <v>0</v>
      </c>
      <c r="BP406">
        <v>0</v>
      </c>
      <c r="BQ406">
        <v>0</v>
      </c>
      <c r="BR406" t="s">
        <v>79</v>
      </c>
      <c r="BS406">
        <v>35</v>
      </c>
      <c r="BT406">
        <v>5600</v>
      </c>
      <c r="BU406">
        <f>SUM(Flats_Data_limpia[[#This Row],[AC]:[Bed]])</f>
        <v>1</v>
      </c>
      <c r="BV406">
        <f>SUM(Flats_Data_limpia[[#This Row],[Servant_Room]:[gym]])</f>
        <v>11</v>
      </c>
      <c r="BW406">
        <f>SUM(Flats_Data_limpia[[#This Row],[Hospital]:[Hotel]])</f>
        <v>4</v>
      </c>
    </row>
    <row r="407" spans="1:75" x14ac:dyDescent="0.35">
      <c r="A407" t="s">
        <v>245</v>
      </c>
      <c r="B407" t="s">
        <v>182</v>
      </c>
      <c r="C407" t="str">
        <f t="shared" si="12"/>
        <v>Distrito de Gurgaon</v>
      </c>
      <c r="D407" s="1">
        <f t="shared" si="13"/>
        <v>42000</v>
      </c>
      <c r="E407" s="1">
        <v>7174</v>
      </c>
      <c r="F407" t="s">
        <v>86</v>
      </c>
      <c r="G407" t="s">
        <v>78</v>
      </c>
      <c r="H407">
        <v>30</v>
      </c>
      <c r="I407">
        <v>5.8544744912181999E-3</v>
      </c>
      <c r="J407">
        <v>585.41</v>
      </c>
      <c r="M407">
        <v>2</v>
      </c>
      <c r="N407">
        <v>2</v>
      </c>
      <c r="O407">
        <v>1</v>
      </c>
      <c r="P407">
        <v>2</v>
      </c>
      <c r="Q407" t="str">
        <f>IF(Flats_Data_limpia[[#This Row],[BHK]]&gt;=3,"plurifamiliar","unifamiliar")</f>
        <v>unifamiliar</v>
      </c>
      <c r="R407">
        <v>19</v>
      </c>
      <c r="S407">
        <v>18</v>
      </c>
      <c r="T407">
        <v>0</v>
      </c>
      <c r="U407">
        <v>0</v>
      </c>
      <c r="V407">
        <v>0</v>
      </c>
      <c r="W407">
        <v>0</v>
      </c>
      <c r="X407">
        <v>0</v>
      </c>
      <c r="Y407">
        <v>0</v>
      </c>
      <c r="Z407">
        <v>0</v>
      </c>
      <c r="AA407">
        <v>1</v>
      </c>
      <c r="AB407">
        <v>0</v>
      </c>
      <c r="AC407">
        <v>0</v>
      </c>
      <c r="AD407">
        <v>1</v>
      </c>
      <c r="AE407">
        <v>0</v>
      </c>
      <c r="AF407">
        <v>1</v>
      </c>
      <c r="AG407">
        <v>1</v>
      </c>
      <c r="AH407">
        <v>1</v>
      </c>
      <c r="AI407">
        <v>1</v>
      </c>
      <c r="AJ407">
        <v>0</v>
      </c>
      <c r="AK407">
        <v>1</v>
      </c>
      <c r="AL407">
        <v>0</v>
      </c>
      <c r="AM407">
        <v>0</v>
      </c>
      <c r="AN407">
        <v>1</v>
      </c>
      <c r="AO407">
        <v>1</v>
      </c>
      <c r="AP407">
        <v>0</v>
      </c>
      <c r="AQ407">
        <v>0</v>
      </c>
      <c r="AR407">
        <v>0</v>
      </c>
      <c r="AS407">
        <v>1</v>
      </c>
      <c r="AT407">
        <v>1</v>
      </c>
      <c r="AU407">
        <v>0</v>
      </c>
      <c r="AV407">
        <v>0</v>
      </c>
      <c r="AW407">
        <v>0</v>
      </c>
      <c r="AX407">
        <v>1</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t="s">
        <v>79</v>
      </c>
      <c r="BS407">
        <v>42</v>
      </c>
      <c r="BT407">
        <v>7174</v>
      </c>
      <c r="BU407">
        <f>SUM(Flats_Data_limpia[[#This Row],[AC]:[Bed]])</f>
        <v>0</v>
      </c>
      <c r="BV407">
        <f>SUM(Flats_Data_limpia[[#This Row],[Servant_Room]:[gym]])</f>
        <v>7</v>
      </c>
      <c r="BW407">
        <f>SUM(Flats_Data_limpia[[#This Row],[Hospital]:[Hotel]])</f>
        <v>4</v>
      </c>
    </row>
    <row r="408" spans="1:75" x14ac:dyDescent="0.35">
      <c r="A408" t="s">
        <v>245</v>
      </c>
      <c r="B408" t="s">
        <v>182</v>
      </c>
      <c r="C408" t="str">
        <f t="shared" si="12"/>
        <v>Distrito de Gurgaon</v>
      </c>
      <c r="D408" s="1">
        <f t="shared" si="13"/>
        <v>260000</v>
      </c>
      <c r="E408" s="1">
        <v>46917</v>
      </c>
      <c r="F408" t="s">
        <v>86</v>
      </c>
      <c r="G408" t="s">
        <v>93</v>
      </c>
      <c r="H408">
        <v>20</v>
      </c>
      <c r="I408">
        <v>5.5417013022998002E-3</v>
      </c>
      <c r="J408">
        <v>554.16</v>
      </c>
      <c r="M408">
        <v>2</v>
      </c>
      <c r="N408">
        <v>2</v>
      </c>
      <c r="O408">
        <v>2</v>
      </c>
      <c r="P408">
        <v>2</v>
      </c>
      <c r="Q408" t="str">
        <f>IF(Flats_Data_limpia[[#This Row],[BHK]]&gt;=3,"plurifamiliar","unifamiliar")</f>
        <v>unifamiliar</v>
      </c>
      <c r="R408">
        <v>19</v>
      </c>
      <c r="S408">
        <v>6</v>
      </c>
      <c r="T408">
        <v>0</v>
      </c>
      <c r="U408">
        <v>0</v>
      </c>
      <c r="V408">
        <v>0</v>
      </c>
      <c r="W408">
        <v>0</v>
      </c>
      <c r="X408">
        <v>0</v>
      </c>
      <c r="Y408">
        <v>0</v>
      </c>
      <c r="Z408">
        <v>0</v>
      </c>
      <c r="AA408">
        <v>0</v>
      </c>
      <c r="AB408">
        <v>0</v>
      </c>
      <c r="AC408">
        <v>0</v>
      </c>
      <c r="AD408">
        <v>1</v>
      </c>
      <c r="AE408">
        <v>0</v>
      </c>
      <c r="AF408">
        <v>1</v>
      </c>
      <c r="AG408">
        <v>1</v>
      </c>
      <c r="AH408">
        <v>1</v>
      </c>
      <c r="AI408">
        <v>1</v>
      </c>
      <c r="AJ408">
        <v>1</v>
      </c>
      <c r="AK408">
        <v>1</v>
      </c>
      <c r="AL408">
        <v>0</v>
      </c>
      <c r="AM408">
        <v>0</v>
      </c>
      <c r="AN408">
        <v>0</v>
      </c>
      <c r="AO408">
        <v>1</v>
      </c>
      <c r="AP408">
        <v>0</v>
      </c>
      <c r="AQ408">
        <v>0</v>
      </c>
      <c r="AR408">
        <v>0</v>
      </c>
      <c r="AS408">
        <v>1</v>
      </c>
      <c r="AT408">
        <v>1</v>
      </c>
      <c r="AU408">
        <v>0</v>
      </c>
      <c r="AV408">
        <v>0</v>
      </c>
      <c r="AW408">
        <v>0</v>
      </c>
      <c r="AX408">
        <v>1</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t="s">
        <v>79</v>
      </c>
      <c r="BS408">
        <v>260</v>
      </c>
      <c r="BT408">
        <v>46917</v>
      </c>
      <c r="BU408">
        <f>SUM(Flats_Data_limpia[[#This Row],[AC]:[Bed]])</f>
        <v>0</v>
      </c>
      <c r="BV408">
        <f>SUM(Flats_Data_limpia[[#This Row],[Servant_Room]:[gym]])</f>
        <v>7</v>
      </c>
      <c r="BW408">
        <f>SUM(Flats_Data_limpia[[#This Row],[Hospital]:[Hotel]])</f>
        <v>4</v>
      </c>
    </row>
    <row r="409" spans="1:75" x14ac:dyDescent="0.35">
      <c r="A409" t="s">
        <v>245</v>
      </c>
      <c r="B409" t="s">
        <v>182</v>
      </c>
      <c r="C409" t="str">
        <f t="shared" si="12"/>
        <v>Distrito de Gurgaon</v>
      </c>
      <c r="D409" s="1">
        <f t="shared" si="13"/>
        <v>35000</v>
      </c>
      <c r="E409" s="1">
        <v>5319</v>
      </c>
      <c r="F409" t="s">
        <v>86</v>
      </c>
      <c r="G409" t="s">
        <v>93</v>
      </c>
      <c r="H409">
        <v>10</v>
      </c>
      <c r="I409">
        <v>6.5801842451587997E-3</v>
      </c>
      <c r="J409">
        <v>554.16999999999996</v>
      </c>
      <c r="K409">
        <v>658</v>
      </c>
      <c r="M409">
        <v>2</v>
      </c>
      <c r="N409">
        <v>2</v>
      </c>
      <c r="O409">
        <v>2</v>
      </c>
      <c r="P409">
        <v>2</v>
      </c>
      <c r="Q409" t="str">
        <f>IF(Flats_Data_limpia[[#This Row],[BHK]]&gt;=3,"plurifamiliar","unifamiliar")</f>
        <v>unifamiliar</v>
      </c>
      <c r="R409">
        <v>19</v>
      </c>
      <c r="S409">
        <v>18</v>
      </c>
      <c r="T409">
        <v>0</v>
      </c>
      <c r="U409">
        <v>0</v>
      </c>
      <c r="V409">
        <v>0</v>
      </c>
      <c r="W409">
        <v>0</v>
      </c>
      <c r="X409">
        <v>0</v>
      </c>
      <c r="Y409">
        <v>0</v>
      </c>
      <c r="Z409">
        <v>0</v>
      </c>
      <c r="AA409">
        <v>1</v>
      </c>
      <c r="AB409">
        <v>0</v>
      </c>
      <c r="AC409">
        <v>0</v>
      </c>
      <c r="AD409">
        <v>1</v>
      </c>
      <c r="AE409">
        <v>0</v>
      </c>
      <c r="AF409">
        <v>0</v>
      </c>
      <c r="AG409">
        <v>0</v>
      </c>
      <c r="AH409">
        <v>0</v>
      </c>
      <c r="AI409">
        <v>1</v>
      </c>
      <c r="AJ409">
        <v>0</v>
      </c>
      <c r="AK409">
        <v>0</v>
      </c>
      <c r="AL409">
        <v>0</v>
      </c>
      <c r="AM409">
        <v>0</v>
      </c>
      <c r="AN409">
        <v>1</v>
      </c>
      <c r="AO409">
        <v>1</v>
      </c>
      <c r="AP409">
        <v>0</v>
      </c>
      <c r="AQ409">
        <v>0</v>
      </c>
      <c r="AR409">
        <v>0</v>
      </c>
      <c r="AS409">
        <v>1</v>
      </c>
      <c r="AT409">
        <v>1</v>
      </c>
      <c r="AU409">
        <v>0</v>
      </c>
      <c r="AV409">
        <v>0</v>
      </c>
      <c r="AW409">
        <v>0</v>
      </c>
      <c r="AX409">
        <v>1</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t="s">
        <v>79</v>
      </c>
      <c r="BS409">
        <v>35</v>
      </c>
      <c r="BT409">
        <v>5319</v>
      </c>
      <c r="BU409">
        <f>SUM(Flats_Data_limpia[[#This Row],[AC]:[Bed]])</f>
        <v>0</v>
      </c>
      <c r="BV409">
        <f>SUM(Flats_Data_limpia[[#This Row],[Servant_Room]:[gym]])</f>
        <v>3</v>
      </c>
      <c r="BW409">
        <f>SUM(Flats_Data_limpia[[#This Row],[Hospital]:[Hotel]])</f>
        <v>4</v>
      </c>
    </row>
    <row r="410" spans="1:75" x14ac:dyDescent="0.35">
      <c r="A410" t="s">
        <v>245</v>
      </c>
      <c r="B410" t="s">
        <v>182</v>
      </c>
      <c r="C410" t="str">
        <f t="shared" si="12"/>
        <v>Distrito de Gurgaon</v>
      </c>
      <c r="D410" s="1">
        <f t="shared" si="13"/>
        <v>32000</v>
      </c>
      <c r="E410" s="1">
        <v>5776</v>
      </c>
      <c r="F410" t="s">
        <v>102</v>
      </c>
      <c r="G410" t="s">
        <v>78</v>
      </c>
      <c r="H410">
        <v>17</v>
      </c>
      <c r="I410">
        <v>5.5401662049861002E-3</v>
      </c>
      <c r="J410">
        <v>554</v>
      </c>
      <c r="M410">
        <v>2</v>
      </c>
      <c r="N410">
        <v>2</v>
      </c>
      <c r="O410">
        <v>2</v>
      </c>
      <c r="P410">
        <v>2</v>
      </c>
      <c r="Q410" t="str">
        <f>IF(Flats_Data_limpia[[#This Row],[BHK]]&gt;=3,"plurifamiliar","unifamiliar")</f>
        <v>unifamiliar</v>
      </c>
      <c r="R410">
        <v>19</v>
      </c>
      <c r="S410">
        <v>19</v>
      </c>
      <c r="T410">
        <v>0</v>
      </c>
      <c r="U410">
        <v>0</v>
      </c>
      <c r="V410">
        <v>0</v>
      </c>
      <c r="W410">
        <v>0</v>
      </c>
      <c r="X410">
        <v>0</v>
      </c>
      <c r="Y410">
        <v>0</v>
      </c>
      <c r="Z410">
        <v>0</v>
      </c>
      <c r="AA410">
        <v>1</v>
      </c>
      <c r="AB410">
        <v>0</v>
      </c>
      <c r="AC410">
        <v>0</v>
      </c>
      <c r="AD410">
        <v>1</v>
      </c>
      <c r="AE410">
        <v>0</v>
      </c>
      <c r="AF410">
        <v>1</v>
      </c>
      <c r="AG410">
        <v>0</v>
      </c>
      <c r="AH410">
        <v>0</v>
      </c>
      <c r="AI410">
        <v>1</v>
      </c>
      <c r="AJ410">
        <v>0</v>
      </c>
      <c r="AK410">
        <v>0</v>
      </c>
      <c r="AL410">
        <v>0</v>
      </c>
      <c r="AM410">
        <v>0</v>
      </c>
      <c r="AN410">
        <v>1</v>
      </c>
      <c r="AO410">
        <v>1</v>
      </c>
      <c r="AP410">
        <v>0</v>
      </c>
      <c r="AQ410">
        <v>0</v>
      </c>
      <c r="AR410">
        <v>0</v>
      </c>
      <c r="AS410">
        <v>1</v>
      </c>
      <c r="AT410">
        <v>1</v>
      </c>
      <c r="AU410">
        <v>0</v>
      </c>
      <c r="AV410">
        <v>0</v>
      </c>
      <c r="AW410">
        <v>0</v>
      </c>
      <c r="AX410">
        <v>1</v>
      </c>
      <c r="AY410">
        <v>0</v>
      </c>
      <c r="AZ410">
        <v>2</v>
      </c>
      <c r="BA410">
        <v>0</v>
      </c>
      <c r="BB410">
        <v>0</v>
      </c>
      <c r="BC410">
        <v>0</v>
      </c>
      <c r="BD410">
        <v>1</v>
      </c>
      <c r="BE410">
        <v>0</v>
      </c>
      <c r="BF410">
        <v>1</v>
      </c>
      <c r="BG410">
        <v>0</v>
      </c>
      <c r="BH410">
        <v>0</v>
      </c>
      <c r="BI410">
        <v>0</v>
      </c>
      <c r="BJ410">
        <v>0</v>
      </c>
      <c r="BK410">
        <v>1</v>
      </c>
      <c r="BL410">
        <v>1</v>
      </c>
      <c r="BM410">
        <v>0</v>
      </c>
      <c r="BN410">
        <v>0</v>
      </c>
      <c r="BO410">
        <v>0</v>
      </c>
      <c r="BP410">
        <v>0</v>
      </c>
      <c r="BQ410">
        <v>2</v>
      </c>
      <c r="BR410" t="s">
        <v>94</v>
      </c>
      <c r="BS410">
        <v>32</v>
      </c>
      <c r="BT410">
        <v>5776</v>
      </c>
      <c r="BU410">
        <f>SUM(Flats_Data_limpia[[#This Row],[AC]:[Bed]])</f>
        <v>6</v>
      </c>
      <c r="BV410">
        <f>SUM(Flats_Data_limpia[[#This Row],[Servant_Room]:[gym]])</f>
        <v>4</v>
      </c>
      <c r="BW410">
        <f>SUM(Flats_Data_limpia[[#This Row],[Hospital]:[Hotel]])</f>
        <v>4</v>
      </c>
    </row>
    <row r="411" spans="1:75" x14ac:dyDescent="0.35">
      <c r="A411" t="s">
        <v>245</v>
      </c>
      <c r="B411" t="s">
        <v>182</v>
      </c>
      <c r="C411" t="str">
        <f t="shared" si="12"/>
        <v>Distrito de Gurgaon</v>
      </c>
      <c r="D411" s="1">
        <f t="shared" si="13"/>
        <v>35000</v>
      </c>
      <c r="E411" s="1">
        <v>6315</v>
      </c>
      <c r="F411" t="s">
        <v>101</v>
      </c>
      <c r="G411" t="s">
        <v>93</v>
      </c>
      <c r="H411">
        <v>30</v>
      </c>
      <c r="I411">
        <v>5.5423594615992998E-3</v>
      </c>
      <c r="J411">
        <v>554.16</v>
      </c>
      <c r="M411">
        <v>2</v>
      </c>
      <c r="N411">
        <v>2</v>
      </c>
      <c r="O411">
        <v>2</v>
      </c>
      <c r="P411">
        <v>2</v>
      </c>
      <c r="Q411" t="str">
        <f>IF(Flats_Data_limpia[[#This Row],[BHK]]&gt;=3,"plurifamiliar","unifamiliar")</f>
        <v>unifamiliar</v>
      </c>
      <c r="R411">
        <v>19</v>
      </c>
      <c r="S411">
        <v>14</v>
      </c>
      <c r="T411">
        <v>0</v>
      </c>
      <c r="U411">
        <v>0</v>
      </c>
      <c r="V411">
        <v>0</v>
      </c>
      <c r="W411">
        <v>0</v>
      </c>
      <c r="X411">
        <v>0</v>
      </c>
      <c r="Y411">
        <v>0</v>
      </c>
      <c r="Z411">
        <v>0</v>
      </c>
      <c r="AA411">
        <v>1</v>
      </c>
      <c r="AB411">
        <v>0</v>
      </c>
      <c r="AC411">
        <v>0</v>
      </c>
      <c r="AD411">
        <v>1</v>
      </c>
      <c r="AE411">
        <v>1</v>
      </c>
      <c r="AF411">
        <v>1</v>
      </c>
      <c r="AG411">
        <v>1</v>
      </c>
      <c r="AH411">
        <v>1</v>
      </c>
      <c r="AI411">
        <v>1</v>
      </c>
      <c r="AJ411">
        <v>0</v>
      </c>
      <c r="AK411">
        <v>1</v>
      </c>
      <c r="AL411">
        <v>0</v>
      </c>
      <c r="AM411">
        <v>0</v>
      </c>
      <c r="AN411">
        <v>1</v>
      </c>
      <c r="AO411">
        <v>1</v>
      </c>
      <c r="AP411">
        <v>0</v>
      </c>
      <c r="AQ411">
        <v>0</v>
      </c>
      <c r="AR411">
        <v>0</v>
      </c>
      <c r="AS411">
        <v>1</v>
      </c>
      <c r="AT411">
        <v>1</v>
      </c>
      <c r="AU411">
        <v>0</v>
      </c>
      <c r="AV411">
        <v>0</v>
      </c>
      <c r="AW411">
        <v>0</v>
      </c>
      <c r="AX411">
        <v>1</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t="s">
        <v>79</v>
      </c>
      <c r="BS411">
        <v>35</v>
      </c>
      <c r="BT411">
        <v>6315</v>
      </c>
      <c r="BU411">
        <f>SUM(Flats_Data_limpia[[#This Row],[AC]:[Bed]])</f>
        <v>0</v>
      </c>
      <c r="BV411">
        <f>SUM(Flats_Data_limpia[[#This Row],[Servant_Room]:[gym]])</f>
        <v>8</v>
      </c>
      <c r="BW411">
        <f>SUM(Flats_Data_limpia[[#This Row],[Hospital]:[Hotel]])</f>
        <v>4</v>
      </c>
    </row>
    <row r="412" spans="1:75" x14ac:dyDescent="0.35">
      <c r="A412" t="s">
        <v>245</v>
      </c>
      <c r="B412" t="s">
        <v>182</v>
      </c>
      <c r="C412" t="str">
        <f t="shared" si="12"/>
        <v>Distrito de Gurgaon</v>
      </c>
      <c r="D412" s="1">
        <f t="shared" si="13"/>
        <v>30000</v>
      </c>
      <c r="E412" s="1">
        <v>5124</v>
      </c>
      <c r="F412" t="s">
        <v>102</v>
      </c>
      <c r="G412" t="s">
        <v>93</v>
      </c>
      <c r="H412">
        <v>32</v>
      </c>
      <c r="I412">
        <v>5.8548009367681E-3</v>
      </c>
      <c r="J412">
        <v>585.41</v>
      </c>
      <c r="M412">
        <v>2</v>
      </c>
      <c r="N412">
        <v>2</v>
      </c>
      <c r="O412">
        <v>1</v>
      </c>
      <c r="P412">
        <v>2</v>
      </c>
      <c r="Q412" t="str">
        <f>IF(Flats_Data_limpia[[#This Row],[BHK]]&gt;=3,"plurifamiliar","unifamiliar")</f>
        <v>unifamiliar</v>
      </c>
      <c r="R412">
        <v>19</v>
      </c>
      <c r="S412">
        <v>11</v>
      </c>
      <c r="T412">
        <v>0</v>
      </c>
      <c r="U412">
        <v>0</v>
      </c>
      <c r="V412">
        <v>0</v>
      </c>
      <c r="W412">
        <v>0</v>
      </c>
      <c r="X412">
        <v>0</v>
      </c>
      <c r="Y412">
        <v>1</v>
      </c>
      <c r="Z412">
        <v>0</v>
      </c>
      <c r="AA412">
        <v>0</v>
      </c>
      <c r="AB412">
        <v>1</v>
      </c>
      <c r="AC412">
        <v>1</v>
      </c>
      <c r="AD412">
        <v>1</v>
      </c>
      <c r="AE412">
        <v>0</v>
      </c>
      <c r="AF412">
        <v>1</v>
      </c>
      <c r="AG412">
        <v>0</v>
      </c>
      <c r="AH412">
        <v>0</v>
      </c>
      <c r="AI412">
        <v>1</v>
      </c>
      <c r="AJ412">
        <v>1</v>
      </c>
      <c r="AK412">
        <v>1</v>
      </c>
      <c r="AL412">
        <v>0</v>
      </c>
      <c r="AM412">
        <v>0</v>
      </c>
      <c r="AN412">
        <v>1</v>
      </c>
      <c r="AO412">
        <v>1</v>
      </c>
      <c r="AP412">
        <v>0</v>
      </c>
      <c r="AQ412">
        <v>0</v>
      </c>
      <c r="AR412">
        <v>0</v>
      </c>
      <c r="AS412">
        <v>1</v>
      </c>
      <c r="AT412">
        <v>1</v>
      </c>
      <c r="AU412">
        <v>0</v>
      </c>
      <c r="AV412">
        <v>0</v>
      </c>
      <c r="AW412">
        <v>0</v>
      </c>
      <c r="AX412">
        <v>1</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t="s">
        <v>79</v>
      </c>
      <c r="BS412">
        <v>30</v>
      </c>
      <c r="BT412">
        <v>5124</v>
      </c>
      <c r="BU412">
        <f>SUM(Flats_Data_limpia[[#This Row],[AC]:[Bed]])</f>
        <v>0</v>
      </c>
      <c r="BV412">
        <f>SUM(Flats_Data_limpia[[#This Row],[Servant_Room]:[gym]])</f>
        <v>8</v>
      </c>
      <c r="BW412">
        <f>SUM(Flats_Data_limpia[[#This Row],[Hospital]:[Hotel]])</f>
        <v>4</v>
      </c>
    </row>
    <row r="413" spans="1:75" x14ac:dyDescent="0.35">
      <c r="A413" t="s">
        <v>245</v>
      </c>
      <c r="B413" t="s">
        <v>182</v>
      </c>
      <c r="C413" t="str">
        <f t="shared" si="12"/>
        <v>Distrito de Gurgaon</v>
      </c>
      <c r="D413" s="1">
        <f t="shared" si="13"/>
        <v>0</v>
      </c>
      <c r="E413" s="1">
        <v>5470</v>
      </c>
      <c r="F413" t="s">
        <v>86</v>
      </c>
      <c r="G413" t="s">
        <v>83</v>
      </c>
      <c r="H413">
        <v>0</v>
      </c>
      <c r="P413">
        <v>2</v>
      </c>
      <c r="Q413" t="str">
        <f>IF(Flats_Data_limpia[[#This Row],[BHK]]&gt;=3,"plurifamiliar","unifamiliar")</f>
        <v>unifamiliar</v>
      </c>
      <c r="T413">
        <v>0</v>
      </c>
      <c r="U413">
        <v>0</v>
      </c>
      <c r="V413">
        <v>0</v>
      </c>
      <c r="W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t="s">
        <v>79</v>
      </c>
      <c r="BT413">
        <v>5470</v>
      </c>
      <c r="BU413">
        <f>SUM(Flats_Data_limpia[[#This Row],[AC]:[Bed]])</f>
        <v>0</v>
      </c>
      <c r="BV413">
        <f>SUM(Flats_Data_limpia[[#This Row],[Servant_Room]:[gym]])</f>
        <v>0</v>
      </c>
      <c r="BW413">
        <f>SUM(Flats_Data_limpia[[#This Row],[Hospital]:[Hotel]])</f>
        <v>0</v>
      </c>
    </row>
    <row r="414" spans="1:75" x14ac:dyDescent="0.35">
      <c r="A414" t="s">
        <v>245</v>
      </c>
      <c r="B414" t="s">
        <v>182</v>
      </c>
      <c r="C414" t="str">
        <f t="shared" si="12"/>
        <v>Distrito de Gurgaon</v>
      </c>
      <c r="D414" s="1">
        <f t="shared" si="13"/>
        <v>32000</v>
      </c>
      <c r="E414" s="1">
        <v>5470</v>
      </c>
      <c r="F414" t="s">
        <v>86</v>
      </c>
      <c r="G414" t="s">
        <v>93</v>
      </c>
      <c r="H414">
        <v>28</v>
      </c>
      <c r="I414">
        <v>5.8500914076782002E-3</v>
      </c>
      <c r="J414">
        <v>585</v>
      </c>
      <c r="K414">
        <v>1000</v>
      </c>
      <c r="M414">
        <v>2</v>
      </c>
      <c r="N414">
        <v>2</v>
      </c>
      <c r="O414">
        <v>1</v>
      </c>
      <c r="P414">
        <v>2</v>
      </c>
      <c r="Q414" t="str">
        <f>IF(Flats_Data_limpia[[#This Row],[BHK]]&gt;=3,"plurifamiliar","unifamiliar")</f>
        <v>unifamiliar</v>
      </c>
      <c r="R414">
        <v>19</v>
      </c>
      <c r="S414">
        <v>17</v>
      </c>
      <c r="T414">
        <v>0</v>
      </c>
      <c r="U414">
        <v>0</v>
      </c>
      <c r="V414">
        <v>0</v>
      </c>
      <c r="W414">
        <v>0</v>
      </c>
      <c r="X414">
        <v>0</v>
      </c>
      <c r="Y414">
        <v>0</v>
      </c>
      <c r="Z414">
        <v>1</v>
      </c>
      <c r="AA414">
        <v>0</v>
      </c>
      <c r="AB414">
        <v>0</v>
      </c>
      <c r="AC414">
        <v>0</v>
      </c>
      <c r="AD414">
        <v>1</v>
      </c>
      <c r="AE414">
        <v>0</v>
      </c>
      <c r="AF414">
        <v>1</v>
      </c>
      <c r="AG414">
        <v>1</v>
      </c>
      <c r="AH414">
        <v>1</v>
      </c>
      <c r="AI414">
        <v>1</v>
      </c>
      <c r="AJ414">
        <v>1</v>
      </c>
      <c r="AK414">
        <v>1</v>
      </c>
      <c r="AL414">
        <v>0</v>
      </c>
      <c r="AM414">
        <v>0</v>
      </c>
      <c r="AN414">
        <v>0</v>
      </c>
      <c r="AO414">
        <v>1</v>
      </c>
      <c r="AP414">
        <v>0</v>
      </c>
      <c r="AQ414">
        <v>0</v>
      </c>
      <c r="AR414">
        <v>0</v>
      </c>
      <c r="AS414">
        <v>1</v>
      </c>
      <c r="AT414">
        <v>1</v>
      </c>
      <c r="AU414">
        <v>0</v>
      </c>
      <c r="AV414">
        <v>0</v>
      </c>
      <c r="AW414">
        <v>0</v>
      </c>
      <c r="AX414">
        <v>1</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t="s">
        <v>79</v>
      </c>
      <c r="BS414">
        <v>32</v>
      </c>
      <c r="BT414">
        <v>5470</v>
      </c>
      <c r="BU414">
        <f>SUM(Flats_Data_limpia[[#This Row],[AC]:[Bed]])</f>
        <v>0</v>
      </c>
      <c r="BV414">
        <f>SUM(Flats_Data_limpia[[#This Row],[Servant_Room]:[gym]])</f>
        <v>8</v>
      </c>
      <c r="BW414">
        <f>SUM(Flats_Data_limpia[[#This Row],[Hospital]:[Hotel]])</f>
        <v>4</v>
      </c>
    </row>
    <row r="415" spans="1:75" x14ac:dyDescent="0.35">
      <c r="A415" t="s">
        <v>246</v>
      </c>
      <c r="B415" t="s">
        <v>183</v>
      </c>
      <c r="C415" t="str">
        <f t="shared" si="12"/>
        <v>Ciudad de Gurgaon</v>
      </c>
      <c r="D415" s="1">
        <f t="shared" si="13"/>
        <v>40000</v>
      </c>
      <c r="E415" s="1">
        <v>6421</v>
      </c>
      <c r="F415" t="s">
        <v>86</v>
      </c>
      <c r="G415" t="s">
        <v>83</v>
      </c>
      <c r="H415">
        <v>0</v>
      </c>
      <c r="I415">
        <v>6.2295592586824001E-3</v>
      </c>
      <c r="J415">
        <v>599</v>
      </c>
      <c r="K415">
        <v>623</v>
      </c>
      <c r="M415">
        <v>2</v>
      </c>
      <c r="N415">
        <v>2</v>
      </c>
      <c r="O415">
        <v>2</v>
      </c>
      <c r="P415">
        <v>2</v>
      </c>
      <c r="Q415" t="str">
        <f>IF(Flats_Data_limpia[[#This Row],[BHK]]&gt;=3,"plurifamiliar","unifamiliar")</f>
        <v>unifamiliar</v>
      </c>
      <c r="R415">
        <v>4</v>
      </c>
      <c r="S415">
        <v>4</v>
      </c>
      <c r="T415">
        <v>0</v>
      </c>
      <c r="U415">
        <v>0</v>
      </c>
      <c r="V415">
        <v>0</v>
      </c>
      <c r="W415">
        <v>0</v>
      </c>
      <c r="AO415">
        <v>1</v>
      </c>
      <c r="AP415">
        <v>0</v>
      </c>
      <c r="AQ415">
        <v>0</v>
      </c>
      <c r="AR415">
        <v>1</v>
      </c>
      <c r="AS415">
        <v>1</v>
      </c>
      <c r="AT415">
        <v>1</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t="s">
        <v>79</v>
      </c>
      <c r="BS415">
        <v>40</v>
      </c>
      <c r="BT415">
        <v>6421</v>
      </c>
      <c r="BU415">
        <f>SUM(Flats_Data_limpia[[#This Row],[AC]:[Bed]])</f>
        <v>0</v>
      </c>
      <c r="BV415">
        <f>SUM(Flats_Data_limpia[[#This Row],[Servant_Room]:[gym]])</f>
        <v>0</v>
      </c>
      <c r="BW415">
        <f>SUM(Flats_Data_limpia[[#This Row],[Hospital]:[Hotel]])</f>
        <v>4</v>
      </c>
    </row>
    <row r="416" spans="1:75" x14ac:dyDescent="0.35">
      <c r="A416" t="s">
        <v>247</v>
      </c>
      <c r="B416" t="s">
        <v>196</v>
      </c>
      <c r="C416" t="str">
        <f t="shared" si="12"/>
        <v>Ciudad de Gurgaon</v>
      </c>
      <c r="D416" s="1">
        <f t="shared" si="13"/>
        <v>138000</v>
      </c>
      <c r="E416" s="1">
        <v>6338</v>
      </c>
      <c r="F416" t="s">
        <v>86</v>
      </c>
      <c r="G416" t="s">
        <v>87</v>
      </c>
      <c r="H416">
        <v>20</v>
      </c>
      <c r="I416">
        <v>2.1773430104133702E-2</v>
      </c>
      <c r="J416">
        <v>2177</v>
      </c>
      <c r="M416">
        <v>3</v>
      </c>
      <c r="N416">
        <v>3</v>
      </c>
      <c r="O416">
        <v>1</v>
      </c>
      <c r="P416">
        <v>3</v>
      </c>
      <c r="Q416" t="str">
        <f>IF(Flats_Data_limpia[[#This Row],[BHK]]&gt;=3,"plurifamiliar","unifamiliar")</f>
        <v>plurifamiliar</v>
      </c>
      <c r="R416">
        <v>13</v>
      </c>
      <c r="S416">
        <v>4</v>
      </c>
      <c r="T416">
        <v>0</v>
      </c>
      <c r="U416">
        <v>0</v>
      </c>
      <c r="V416">
        <v>0</v>
      </c>
      <c r="W416">
        <v>0</v>
      </c>
      <c r="X416">
        <v>0</v>
      </c>
      <c r="Y416">
        <v>0</v>
      </c>
      <c r="Z416">
        <v>0</v>
      </c>
      <c r="AA416">
        <v>0</v>
      </c>
      <c r="AB416">
        <v>0</v>
      </c>
      <c r="AC416">
        <v>0</v>
      </c>
      <c r="AD416">
        <v>1</v>
      </c>
      <c r="AE416">
        <v>0</v>
      </c>
      <c r="AF416">
        <v>1</v>
      </c>
      <c r="AG416">
        <v>1</v>
      </c>
      <c r="AH416">
        <v>1</v>
      </c>
      <c r="AI416">
        <v>0</v>
      </c>
      <c r="AJ416">
        <v>0</v>
      </c>
      <c r="AK416">
        <v>0</v>
      </c>
      <c r="AL416">
        <v>0</v>
      </c>
      <c r="AM416">
        <v>0</v>
      </c>
      <c r="AN416">
        <v>0</v>
      </c>
      <c r="AO416">
        <v>1</v>
      </c>
      <c r="AP416">
        <v>0</v>
      </c>
      <c r="AQ416">
        <v>1</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t="s">
        <v>79</v>
      </c>
      <c r="BS416">
        <v>138</v>
      </c>
      <c r="BT416">
        <v>6338</v>
      </c>
      <c r="BU416">
        <f>SUM(Flats_Data_limpia[[#This Row],[AC]:[Bed]])</f>
        <v>0</v>
      </c>
      <c r="BV416">
        <f>SUM(Flats_Data_limpia[[#This Row],[Servant_Room]:[gym]])</f>
        <v>4</v>
      </c>
      <c r="BW416">
        <f>SUM(Flats_Data_limpia[[#This Row],[Hospital]:[Hotel]])</f>
        <v>2</v>
      </c>
    </row>
    <row r="417" spans="1:75" x14ac:dyDescent="0.35">
      <c r="A417" t="s">
        <v>247</v>
      </c>
      <c r="B417" t="s">
        <v>196</v>
      </c>
      <c r="C417" t="str">
        <f t="shared" si="12"/>
        <v>Ciudad de Gurgaon</v>
      </c>
      <c r="D417" s="1">
        <f t="shared" si="13"/>
        <v>150000</v>
      </c>
      <c r="E417" s="1">
        <v>6616</v>
      </c>
      <c r="F417" t="s">
        <v>102</v>
      </c>
      <c r="G417" t="s">
        <v>93</v>
      </c>
      <c r="H417">
        <v>20</v>
      </c>
      <c r="I417">
        <v>2.26723095525997E-2</v>
      </c>
      <c r="J417">
        <v>2267</v>
      </c>
      <c r="M417">
        <v>3</v>
      </c>
      <c r="N417">
        <v>3</v>
      </c>
      <c r="O417">
        <v>1</v>
      </c>
      <c r="P417">
        <v>3</v>
      </c>
      <c r="Q417" t="str">
        <f>IF(Flats_Data_limpia[[#This Row],[BHK]]&gt;=3,"plurifamiliar","unifamiliar")</f>
        <v>plurifamiliar</v>
      </c>
      <c r="R417">
        <v>10</v>
      </c>
      <c r="S417">
        <v>4</v>
      </c>
      <c r="T417">
        <v>1</v>
      </c>
      <c r="U417">
        <v>0</v>
      </c>
      <c r="V417">
        <v>0</v>
      </c>
      <c r="W417">
        <v>0</v>
      </c>
      <c r="X417">
        <v>0</v>
      </c>
      <c r="Y417">
        <v>0</v>
      </c>
      <c r="Z417">
        <v>0</v>
      </c>
      <c r="AA417">
        <v>0</v>
      </c>
      <c r="AB417">
        <v>0</v>
      </c>
      <c r="AC417">
        <v>0</v>
      </c>
      <c r="AD417">
        <v>1</v>
      </c>
      <c r="AE417">
        <v>0</v>
      </c>
      <c r="AF417">
        <v>1</v>
      </c>
      <c r="AG417">
        <v>1</v>
      </c>
      <c r="AH417">
        <v>1</v>
      </c>
      <c r="AI417">
        <v>1</v>
      </c>
      <c r="AJ417">
        <v>0</v>
      </c>
      <c r="AK417">
        <v>1</v>
      </c>
      <c r="AL417">
        <v>0</v>
      </c>
      <c r="AM417">
        <v>0</v>
      </c>
      <c r="AN417">
        <v>0</v>
      </c>
      <c r="AO417">
        <v>1</v>
      </c>
      <c r="AP417">
        <v>0</v>
      </c>
      <c r="AQ417">
        <v>1</v>
      </c>
      <c r="AR417">
        <v>0</v>
      </c>
      <c r="AS417">
        <v>0</v>
      </c>
      <c r="AT417">
        <v>0</v>
      </c>
      <c r="AU417">
        <v>0</v>
      </c>
      <c r="AV417">
        <v>0</v>
      </c>
      <c r="AW417">
        <v>0</v>
      </c>
      <c r="AX417">
        <v>0</v>
      </c>
      <c r="AY417">
        <v>0</v>
      </c>
      <c r="AZ417">
        <v>0</v>
      </c>
      <c r="BA417">
        <v>0</v>
      </c>
      <c r="BB417">
        <v>0</v>
      </c>
      <c r="BC417">
        <v>0</v>
      </c>
      <c r="BD417">
        <v>0</v>
      </c>
      <c r="BE417">
        <v>0</v>
      </c>
      <c r="BF417">
        <v>1</v>
      </c>
      <c r="BG417">
        <v>0</v>
      </c>
      <c r="BH417">
        <v>0</v>
      </c>
      <c r="BI417">
        <v>0</v>
      </c>
      <c r="BJ417">
        <v>0</v>
      </c>
      <c r="BK417">
        <v>0</v>
      </c>
      <c r="BL417">
        <v>0</v>
      </c>
      <c r="BM417">
        <v>0</v>
      </c>
      <c r="BN417">
        <v>0</v>
      </c>
      <c r="BO417">
        <v>0</v>
      </c>
      <c r="BP417">
        <v>0</v>
      </c>
      <c r="BQ417">
        <v>0</v>
      </c>
      <c r="BR417" t="s">
        <v>79</v>
      </c>
      <c r="BS417">
        <v>150</v>
      </c>
      <c r="BT417">
        <v>6616</v>
      </c>
      <c r="BU417">
        <f>SUM(Flats_Data_limpia[[#This Row],[AC]:[Bed]])</f>
        <v>1</v>
      </c>
      <c r="BV417">
        <f>SUM(Flats_Data_limpia[[#This Row],[Servant_Room]:[gym]])</f>
        <v>7</v>
      </c>
      <c r="BW417">
        <f>SUM(Flats_Data_limpia[[#This Row],[Hospital]:[Hotel]])</f>
        <v>2</v>
      </c>
    </row>
    <row r="418" spans="1:75" x14ac:dyDescent="0.35">
      <c r="A418" t="s">
        <v>248</v>
      </c>
      <c r="B418" t="s">
        <v>76</v>
      </c>
      <c r="C418" t="str">
        <f t="shared" si="12"/>
        <v>Distrito de Gurgaon</v>
      </c>
      <c r="D418" s="1">
        <f t="shared" si="13"/>
        <v>95000</v>
      </c>
      <c r="E418" s="1">
        <v>5937</v>
      </c>
      <c r="F418" t="s">
        <v>86</v>
      </c>
      <c r="G418" t="s">
        <v>90</v>
      </c>
      <c r="H418">
        <v>20</v>
      </c>
      <c r="I418">
        <v>1.6001347481893202E-2</v>
      </c>
      <c r="J418">
        <v>1600</v>
      </c>
      <c r="M418">
        <v>3</v>
      </c>
      <c r="N418">
        <v>3</v>
      </c>
      <c r="O418">
        <v>3</v>
      </c>
      <c r="P418">
        <v>3</v>
      </c>
      <c r="Q418" t="str">
        <f>IF(Flats_Data_limpia[[#This Row],[BHK]]&gt;=3,"plurifamiliar","unifamiliar")</f>
        <v>plurifamiliar</v>
      </c>
      <c r="R418">
        <v>15</v>
      </c>
      <c r="S418">
        <v>13</v>
      </c>
      <c r="T418">
        <v>0</v>
      </c>
      <c r="U418">
        <v>0</v>
      </c>
      <c r="V418">
        <v>0</v>
      </c>
      <c r="W418">
        <v>0</v>
      </c>
      <c r="X418">
        <v>0</v>
      </c>
      <c r="Y418">
        <v>0</v>
      </c>
      <c r="Z418">
        <v>0</v>
      </c>
      <c r="AA418">
        <v>0</v>
      </c>
      <c r="AB418">
        <v>0</v>
      </c>
      <c r="AC418">
        <v>0</v>
      </c>
      <c r="AD418">
        <v>1</v>
      </c>
      <c r="AE418">
        <v>0</v>
      </c>
      <c r="AF418">
        <v>1</v>
      </c>
      <c r="AG418">
        <v>1</v>
      </c>
      <c r="AH418">
        <v>1</v>
      </c>
      <c r="AI418">
        <v>1</v>
      </c>
      <c r="AJ418">
        <v>0</v>
      </c>
      <c r="AK418">
        <v>1</v>
      </c>
      <c r="AL418">
        <v>0</v>
      </c>
      <c r="AM418">
        <v>0</v>
      </c>
      <c r="AN418">
        <v>0</v>
      </c>
      <c r="AO418">
        <v>1</v>
      </c>
      <c r="AP418">
        <v>0</v>
      </c>
      <c r="AQ418">
        <v>1</v>
      </c>
      <c r="AR418">
        <v>0</v>
      </c>
      <c r="AS418">
        <v>0</v>
      </c>
      <c r="AT418">
        <v>1</v>
      </c>
      <c r="AU418">
        <v>0</v>
      </c>
      <c r="AV418">
        <v>0</v>
      </c>
      <c r="AW418">
        <v>0</v>
      </c>
      <c r="AX418">
        <v>0</v>
      </c>
      <c r="AY418">
        <v>0</v>
      </c>
      <c r="AZ418">
        <v>3</v>
      </c>
      <c r="BA418">
        <v>0</v>
      </c>
      <c r="BB418">
        <v>0</v>
      </c>
      <c r="BC418">
        <v>0</v>
      </c>
      <c r="BD418">
        <v>0</v>
      </c>
      <c r="BE418">
        <v>0</v>
      </c>
      <c r="BF418">
        <v>0</v>
      </c>
      <c r="BG418">
        <v>0</v>
      </c>
      <c r="BH418">
        <v>0</v>
      </c>
      <c r="BI418">
        <v>0</v>
      </c>
      <c r="BJ418">
        <v>0</v>
      </c>
      <c r="BK418">
        <v>0</v>
      </c>
      <c r="BL418">
        <v>2</v>
      </c>
      <c r="BM418">
        <v>0</v>
      </c>
      <c r="BN418">
        <v>0</v>
      </c>
      <c r="BO418">
        <v>0</v>
      </c>
      <c r="BP418">
        <v>0</v>
      </c>
      <c r="BQ418">
        <v>0</v>
      </c>
      <c r="BR418" t="s">
        <v>79</v>
      </c>
      <c r="BS418">
        <v>95</v>
      </c>
      <c r="BT418">
        <v>5937</v>
      </c>
      <c r="BU418">
        <f>SUM(Flats_Data_limpia[[#This Row],[AC]:[Bed]])</f>
        <v>5</v>
      </c>
      <c r="BV418">
        <f>SUM(Flats_Data_limpia[[#This Row],[Servant_Room]:[gym]])</f>
        <v>6</v>
      </c>
      <c r="BW418">
        <f>SUM(Flats_Data_limpia[[#This Row],[Hospital]:[Hotel]])</f>
        <v>3</v>
      </c>
    </row>
    <row r="419" spans="1:75" x14ac:dyDescent="0.35">
      <c r="A419" t="s">
        <v>249</v>
      </c>
      <c r="B419" t="s">
        <v>250</v>
      </c>
      <c r="C419" t="str">
        <f t="shared" si="12"/>
        <v>Distrito de Gurgaon</v>
      </c>
      <c r="D419" s="1">
        <f t="shared" si="13"/>
        <v>60000</v>
      </c>
      <c r="E419" s="1">
        <v>6000</v>
      </c>
      <c r="F419" t="s">
        <v>82</v>
      </c>
      <c r="G419" t="s">
        <v>93</v>
      </c>
      <c r="H419">
        <v>0</v>
      </c>
      <c r="I419">
        <v>0.01</v>
      </c>
      <c r="J419">
        <v>900</v>
      </c>
      <c r="K419">
        <v>950</v>
      </c>
      <c r="L419">
        <v>1000</v>
      </c>
      <c r="M419">
        <v>3</v>
      </c>
      <c r="N419">
        <v>2</v>
      </c>
      <c r="O419">
        <v>1</v>
      </c>
      <c r="P419">
        <v>3</v>
      </c>
      <c r="Q419" t="str">
        <f>IF(Flats_Data_limpia[[#This Row],[BHK]]&gt;=3,"plurifamiliar","unifamiliar")</f>
        <v>plurifamiliar</v>
      </c>
      <c r="R419">
        <v>4</v>
      </c>
      <c r="S419">
        <v>3</v>
      </c>
      <c r="T419">
        <v>0</v>
      </c>
      <c r="U419">
        <v>0</v>
      </c>
      <c r="V419">
        <v>0</v>
      </c>
      <c r="W419">
        <v>0</v>
      </c>
      <c r="AO419">
        <v>1</v>
      </c>
      <c r="AP419">
        <v>0</v>
      </c>
      <c r="AQ419">
        <v>1</v>
      </c>
      <c r="AR419">
        <v>0</v>
      </c>
      <c r="AS419">
        <v>1</v>
      </c>
      <c r="AT419">
        <v>1</v>
      </c>
      <c r="AU419">
        <v>1</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t="s">
        <v>79</v>
      </c>
      <c r="BS419">
        <v>60</v>
      </c>
      <c r="BT419">
        <v>6000</v>
      </c>
      <c r="BU419">
        <f>SUM(Flats_Data_limpia[[#This Row],[AC]:[Bed]])</f>
        <v>0</v>
      </c>
      <c r="BV419">
        <f>SUM(Flats_Data_limpia[[#This Row],[Servant_Room]:[gym]])</f>
        <v>0</v>
      </c>
      <c r="BW419">
        <f>SUM(Flats_Data_limpia[[#This Row],[Hospital]:[Hotel]])</f>
        <v>5</v>
      </c>
    </row>
    <row r="420" spans="1:75" x14ac:dyDescent="0.35">
      <c r="A420" t="s">
        <v>251</v>
      </c>
      <c r="B420" t="s">
        <v>252</v>
      </c>
      <c r="C420" t="str">
        <f t="shared" si="12"/>
        <v>Ciudad de Gurgaon</v>
      </c>
      <c r="D420" s="1">
        <f t="shared" si="13"/>
        <v>105000</v>
      </c>
      <c r="E420" s="1">
        <v>7777</v>
      </c>
      <c r="F420" t="s">
        <v>86</v>
      </c>
      <c r="G420" t="s">
        <v>93</v>
      </c>
      <c r="H420">
        <v>0</v>
      </c>
      <c r="I420">
        <v>1.3501350135013499E-2</v>
      </c>
      <c r="J420">
        <v>1350</v>
      </c>
      <c r="M420">
        <v>3</v>
      </c>
      <c r="N420">
        <v>2</v>
      </c>
      <c r="O420">
        <v>2</v>
      </c>
      <c r="P420">
        <v>3</v>
      </c>
      <c r="Q420" t="str">
        <f>IF(Flats_Data_limpia[[#This Row],[BHK]]&gt;=3,"plurifamiliar","unifamiliar")</f>
        <v>plurifamiliar</v>
      </c>
      <c r="R420">
        <v>4</v>
      </c>
      <c r="S420">
        <v>2</v>
      </c>
      <c r="T420">
        <v>0</v>
      </c>
      <c r="U420">
        <v>0</v>
      </c>
      <c r="V420">
        <v>0</v>
      </c>
      <c r="W420">
        <v>0</v>
      </c>
      <c r="AO420">
        <v>1</v>
      </c>
      <c r="AP420">
        <v>0</v>
      </c>
      <c r="AQ420">
        <v>1</v>
      </c>
      <c r="AR420">
        <v>1</v>
      </c>
      <c r="AS420">
        <v>1</v>
      </c>
      <c r="AT420">
        <v>1</v>
      </c>
      <c r="AU420">
        <v>1</v>
      </c>
      <c r="AV420">
        <v>0</v>
      </c>
      <c r="AW420">
        <v>0</v>
      </c>
      <c r="AX420">
        <v>0</v>
      </c>
      <c r="AY420">
        <v>0</v>
      </c>
      <c r="AZ420">
        <v>2</v>
      </c>
      <c r="BA420">
        <v>0</v>
      </c>
      <c r="BB420">
        <v>0</v>
      </c>
      <c r="BC420">
        <v>0</v>
      </c>
      <c r="BD420">
        <v>0</v>
      </c>
      <c r="BE420">
        <v>0</v>
      </c>
      <c r="BF420">
        <v>1</v>
      </c>
      <c r="BG420">
        <v>0</v>
      </c>
      <c r="BH420">
        <v>0</v>
      </c>
      <c r="BI420">
        <v>0</v>
      </c>
      <c r="BJ420">
        <v>0</v>
      </c>
      <c r="BK420">
        <v>0</v>
      </c>
      <c r="BL420">
        <v>0</v>
      </c>
      <c r="BM420">
        <v>0</v>
      </c>
      <c r="BN420">
        <v>0</v>
      </c>
      <c r="BO420">
        <v>0</v>
      </c>
      <c r="BP420">
        <v>0</v>
      </c>
      <c r="BQ420">
        <v>0</v>
      </c>
      <c r="BR420" t="s">
        <v>79</v>
      </c>
      <c r="BS420">
        <v>105</v>
      </c>
      <c r="BT420">
        <v>7777</v>
      </c>
      <c r="BU420">
        <f>SUM(Flats_Data_limpia[[#This Row],[AC]:[Bed]])</f>
        <v>3</v>
      </c>
      <c r="BV420">
        <f>SUM(Flats_Data_limpia[[#This Row],[Servant_Room]:[gym]])</f>
        <v>0</v>
      </c>
      <c r="BW420">
        <f>SUM(Flats_Data_limpia[[#This Row],[Hospital]:[Hotel]])</f>
        <v>6</v>
      </c>
    </row>
    <row r="421" spans="1:75" x14ac:dyDescent="0.35">
      <c r="A421" t="s">
        <v>253</v>
      </c>
      <c r="B421" t="s">
        <v>118</v>
      </c>
      <c r="C421" t="str">
        <f t="shared" si="12"/>
        <v>Ciudad de Gurgaon</v>
      </c>
      <c r="D421" s="1">
        <f t="shared" si="13"/>
        <v>151000</v>
      </c>
      <c r="E421" s="1">
        <v>7641</v>
      </c>
      <c r="F421" t="s">
        <v>106</v>
      </c>
      <c r="G421" t="s">
        <v>78</v>
      </c>
      <c r="H421">
        <v>28</v>
      </c>
      <c r="I421">
        <v>1.9761811281245899E-2</v>
      </c>
      <c r="L421">
        <v>1976</v>
      </c>
      <c r="M421">
        <v>3</v>
      </c>
      <c r="N421">
        <v>3</v>
      </c>
      <c r="O421">
        <v>3</v>
      </c>
      <c r="P421">
        <v>3</v>
      </c>
      <c r="Q421" t="str">
        <f>IF(Flats_Data_limpia[[#This Row],[BHK]]&gt;=3,"plurifamiliar","unifamiliar")</f>
        <v>plurifamiliar</v>
      </c>
      <c r="R421">
        <v>22</v>
      </c>
      <c r="S421">
        <v>7</v>
      </c>
      <c r="T421">
        <v>1</v>
      </c>
      <c r="U421">
        <v>0</v>
      </c>
      <c r="V421">
        <v>0</v>
      </c>
      <c r="W421">
        <v>0</v>
      </c>
      <c r="X421">
        <v>0</v>
      </c>
      <c r="Y421">
        <v>0</v>
      </c>
      <c r="Z421">
        <v>1</v>
      </c>
      <c r="AA421">
        <v>0</v>
      </c>
      <c r="AB421">
        <v>0</v>
      </c>
      <c r="AC421">
        <v>0</v>
      </c>
      <c r="AD421">
        <v>1</v>
      </c>
      <c r="AE421">
        <v>0</v>
      </c>
      <c r="AF421">
        <v>1</v>
      </c>
      <c r="AG421">
        <v>1</v>
      </c>
      <c r="AH421">
        <v>1</v>
      </c>
      <c r="AI421">
        <v>1</v>
      </c>
      <c r="AJ421">
        <v>1</v>
      </c>
      <c r="AK421">
        <v>1</v>
      </c>
      <c r="AL421">
        <v>0</v>
      </c>
      <c r="AM421">
        <v>0</v>
      </c>
      <c r="AN421">
        <v>0</v>
      </c>
      <c r="AO421">
        <v>1</v>
      </c>
      <c r="AP421">
        <v>0</v>
      </c>
      <c r="AQ421">
        <v>0</v>
      </c>
      <c r="AR421">
        <v>0</v>
      </c>
      <c r="AS421">
        <v>1</v>
      </c>
      <c r="AT421">
        <v>0</v>
      </c>
      <c r="AU421">
        <v>0</v>
      </c>
      <c r="AV421">
        <v>0</v>
      </c>
      <c r="AW421">
        <v>0</v>
      </c>
      <c r="AX421">
        <v>0</v>
      </c>
      <c r="AY421">
        <v>4</v>
      </c>
      <c r="AZ421">
        <v>0</v>
      </c>
      <c r="BA421">
        <v>0</v>
      </c>
      <c r="BB421">
        <v>0</v>
      </c>
      <c r="BC421">
        <v>0</v>
      </c>
      <c r="BD421">
        <v>0</v>
      </c>
      <c r="BE421">
        <v>0</v>
      </c>
      <c r="BF421">
        <v>0</v>
      </c>
      <c r="BG421">
        <v>0</v>
      </c>
      <c r="BH421">
        <v>0</v>
      </c>
      <c r="BI421">
        <v>0</v>
      </c>
      <c r="BJ421">
        <v>0</v>
      </c>
      <c r="BK421">
        <v>0</v>
      </c>
      <c r="BL421">
        <v>3</v>
      </c>
      <c r="BM421">
        <v>0</v>
      </c>
      <c r="BN421">
        <v>0</v>
      </c>
      <c r="BO421">
        <v>0</v>
      </c>
      <c r="BP421">
        <v>0</v>
      </c>
      <c r="BQ421">
        <v>0</v>
      </c>
      <c r="BR421" t="s">
        <v>79</v>
      </c>
      <c r="BS421">
        <v>151</v>
      </c>
      <c r="BT421">
        <v>7641</v>
      </c>
      <c r="BU421">
        <f>SUM(Flats_Data_limpia[[#This Row],[AC]:[Bed]])</f>
        <v>7</v>
      </c>
      <c r="BV421">
        <f>SUM(Flats_Data_limpia[[#This Row],[Servant_Room]:[gym]])</f>
        <v>9</v>
      </c>
      <c r="BW421">
        <f>SUM(Flats_Data_limpia[[#This Row],[Hospital]:[Hotel]])</f>
        <v>2</v>
      </c>
    </row>
    <row r="422" spans="1:75" x14ac:dyDescent="0.35">
      <c r="A422" t="s">
        <v>253</v>
      </c>
      <c r="B422" t="s">
        <v>118</v>
      </c>
      <c r="C422" t="str">
        <f t="shared" si="12"/>
        <v>Ciudad de Gurgaon</v>
      </c>
      <c r="D422" s="1">
        <f t="shared" si="13"/>
        <v>110000</v>
      </c>
      <c r="E422" s="1">
        <v>7586</v>
      </c>
      <c r="F422" t="s">
        <v>106</v>
      </c>
      <c r="G422" t="s">
        <v>78</v>
      </c>
      <c r="H422">
        <v>20</v>
      </c>
      <c r="I422">
        <v>1.4500395465330799E-2</v>
      </c>
      <c r="L422">
        <v>1450</v>
      </c>
      <c r="M422">
        <v>2</v>
      </c>
      <c r="N422">
        <v>2</v>
      </c>
      <c r="O422">
        <v>2</v>
      </c>
      <c r="P422">
        <v>2</v>
      </c>
      <c r="Q422" t="str">
        <f>IF(Flats_Data_limpia[[#This Row],[BHK]]&gt;=3,"plurifamiliar","unifamiliar")</f>
        <v>unifamiliar</v>
      </c>
      <c r="R422">
        <v>22</v>
      </c>
      <c r="S422">
        <v>10</v>
      </c>
      <c r="T422">
        <v>0</v>
      </c>
      <c r="U422">
        <v>1</v>
      </c>
      <c r="V422">
        <v>0</v>
      </c>
      <c r="W422">
        <v>0</v>
      </c>
      <c r="X422">
        <v>0</v>
      </c>
      <c r="Y422">
        <v>0</v>
      </c>
      <c r="Z422">
        <v>0</v>
      </c>
      <c r="AA422">
        <v>0</v>
      </c>
      <c r="AB422">
        <v>0</v>
      </c>
      <c r="AC422">
        <v>0</v>
      </c>
      <c r="AD422">
        <v>1</v>
      </c>
      <c r="AE422">
        <v>0</v>
      </c>
      <c r="AF422">
        <v>1</v>
      </c>
      <c r="AG422">
        <v>1</v>
      </c>
      <c r="AH422">
        <v>1</v>
      </c>
      <c r="AI422">
        <v>1</v>
      </c>
      <c r="AJ422">
        <v>1</v>
      </c>
      <c r="AK422">
        <v>1</v>
      </c>
      <c r="AL422">
        <v>0</v>
      </c>
      <c r="AM422">
        <v>0</v>
      </c>
      <c r="AN422">
        <v>0</v>
      </c>
      <c r="AO422">
        <v>1</v>
      </c>
      <c r="AP422">
        <v>0</v>
      </c>
      <c r="AQ422">
        <v>0</v>
      </c>
      <c r="AR422">
        <v>0</v>
      </c>
      <c r="AS422">
        <v>1</v>
      </c>
      <c r="AT422">
        <v>0</v>
      </c>
      <c r="AU422">
        <v>0</v>
      </c>
      <c r="AV422">
        <v>0</v>
      </c>
      <c r="AW422">
        <v>0</v>
      </c>
      <c r="AX422">
        <v>0</v>
      </c>
      <c r="AY422">
        <v>4</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t="s">
        <v>79</v>
      </c>
      <c r="BS422">
        <v>110</v>
      </c>
      <c r="BT422">
        <v>7586</v>
      </c>
      <c r="BU422">
        <f>SUM(Flats_Data_limpia[[#This Row],[AC]:[Bed]])</f>
        <v>4</v>
      </c>
      <c r="BV422">
        <f>SUM(Flats_Data_limpia[[#This Row],[Servant_Room]:[gym]])</f>
        <v>8</v>
      </c>
      <c r="BW422">
        <f>SUM(Flats_Data_limpia[[#This Row],[Hospital]:[Hotel]])</f>
        <v>2</v>
      </c>
    </row>
    <row r="423" spans="1:75" x14ac:dyDescent="0.35">
      <c r="A423" t="s">
        <v>253</v>
      </c>
      <c r="B423" t="s">
        <v>118</v>
      </c>
      <c r="C423" t="str">
        <f t="shared" si="12"/>
        <v>Ciudad de Gurgaon</v>
      </c>
      <c r="D423" s="1">
        <f t="shared" si="13"/>
        <v>155000</v>
      </c>
      <c r="E423" s="1">
        <v>7844</v>
      </c>
      <c r="F423" t="s">
        <v>107</v>
      </c>
      <c r="G423" t="s">
        <v>78</v>
      </c>
      <c r="H423">
        <v>22</v>
      </c>
      <c r="I423">
        <v>1.9760326364099901E-2</v>
      </c>
      <c r="J423">
        <v>1400</v>
      </c>
      <c r="K423">
        <v>1600</v>
      </c>
      <c r="L423">
        <v>1976</v>
      </c>
      <c r="M423">
        <v>3</v>
      </c>
      <c r="N423">
        <v>3</v>
      </c>
      <c r="O423">
        <v>3</v>
      </c>
      <c r="P423">
        <v>3</v>
      </c>
      <c r="Q423" t="str">
        <f>IF(Flats_Data_limpia[[#This Row],[BHK]]&gt;=3,"plurifamiliar","unifamiliar")</f>
        <v>plurifamiliar</v>
      </c>
      <c r="R423">
        <v>22</v>
      </c>
      <c r="S423">
        <v>8</v>
      </c>
      <c r="T423">
        <v>1</v>
      </c>
      <c r="U423">
        <v>1</v>
      </c>
      <c r="V423">
        <v>1</v>
      </c>
      <c r="W423">
        <v>0</v>
      </c>
      <c r="X423">
        <v>0</v>
      </c>
      <c r="Y423">
        <v>0</v>
      </c>
      <c r="Z423">
        <v>1</v>
      </c>
      <c r="AA423">
        <v>0</v>
      </c>
      <c r="AB423">
        <v>0</v>
      </c>
      <c r="AC423">
        <v>0</v>
      </c>
      <c r="AD423">
        <v>1</v>
      </c>
      <c r="AE423">
        <v>0</v>
      </c>
      <c r="AF423">
        <v>1</v>
      </c>
      <c r="AG423">
        <v>0</v>
      </c>
      <c r="AH423">
        <v>1</v>
      </c>
      <c r="AI423">
        <v>1</v>
      </c>
      <c r="AJ423">
        <v>1</v>
      </c>
      <c r="AK423">
        <v>1</v>
      </c>
      <c r="AL423">
        <v>0</v>
      </c>
      <c r="AM423">
        <v>0</v>
      </c>
      <c r="AN423">
        <v>0</v>
      </c>
      <c r="AO423">
        <v>1</v>
      </c>
      <c r="AP423">
        <v>0</v>
      </c>
      <c r="AQ423">
        <v>0</v>
      </c>
      <c r="AR423">
        <v>0</v>
      </c>
      <c r="AS423">
        <v>1</v>
      </c>
      <c r="AT423">
        <v>0</v>
      </c>
      <c r="AU423">
        <v>0</v>
      </c>
      <c r="AV423">
        <v>0</v>
      </c>
      <c r="AW423">
        <v>0</v>
      </c>
      <c r="AX423">
        <v>0</v>
      </c>
      <c r="AY423">
        <v>4</v>
      </c>
      <c r="AZ423">
        <v>0</v>
      </c>
      <c r="BA423">
        <v>0</v>
      </c>
      <c r="BB423">
        <v>0</v>
      </c>
      <c r="BC423">
        <v>0</v>
      </c>
      <c r="BD423">
        <v>0</v>
      </c>
      <c r="BE423">
        <v>0</v>
      </c>
      <c r="BF423">
        <v>0</v>
      </c>
      <c r="BG423">
        <v>0</v>
      </c>
      <c r="BH423">
        <v>0</v>
      </c>
      <c r="BI423">
        <v>0</v>
      </c>
      <c r="BJ423">
        <v>0</v>
      </c>
      <c r="BK423">
        <v>1</v>
      </c>
      <c r="BL423">
        <v>0</v>
      </c>
      <c r="BM423">
        <v>0</v>
      </c>
      <c r="BN423">
        <v>0</v>
      </c>
      <c r="BO423">
        <v>0</v>
      </c>
      <c r="BP423">
        <v>0</v>
      </c>
      <c r="BQ423">
        <v>0</v>
      </c>
      <c r="BR423" t="s">
        <v>79</v>
      </c>
      <c r="BS423">
        <v>155</v>
      </c>
      <c r="BT423">
        <v>7844</v>
      </c>
      <c r="BU423">
        <f>SUM(Flats_Data_limpia[[#This Row],[AC]:[Bed]])</f>
        <v>5</v>
      </c>
      <c r="BV423">
        <f>SUM(Flats_Data_limpia[[#This Row],[Servant_Room]:[gym]])</f>
        <v>10</v>
      </c>
      <c r="BW423">
        <f>SUM(Flats_Data_limpia[[#This Row],[Hospital]:[Hotel]])</f>
        <v>2</v>
      </c>
    </row>
    <row r="424" spans="1:75" x14ac:dyDescent="0.35">
      <c r="A424" t="s">
        <v>253</v>
      </c>
      <c r="B424" t="s">
        <v>118</v>
      </c>
      <c r="C424" t="str">
        <f t="shared" si="12"/>
        <v>Ciudad de Gurgaon</v>
      </c>
      <c r="D424" s="1">
        <f t="shared" si="13"/>
        <v>118000</v>
      </c>
      <c r="E424" s="1">
        <v>8137</v>
      </c>
      <c r="F424" t="s">
        <v>82</v>
      </c>
      <c r="G424" t="s">
        <v>93</v>
      </c>
      <c r="H424">
        <v>47</v>
      </c>
      <c r="I424">
        <v>1.4501659088116001E-2</v>
      </c>
      <c r="J424">
        <v>1000</v>
      </c>
      <c r="K424">
        <v>1400</v>
      </c>
      <c r="L424">
        <v>1450</v>
      </c>
      <c r="M424">
        <v>2</v>
      </c>
      <c r="N424">
        <v>2</v>
      </c>
      <c r="O424">
        <v>3</v>
      </c>
      <c r="P424">
        <v>2</v>
      </c>
      <c r="Q424" t="str">
        <f>IF(Flats_Data_limpia[[#This Row],[BHK]]&gt;=3,"plurifamiliar","unifamiliar")</f>
        <v>unifamiliar</v>
      </c>
      <c r="R424">
        <v>22</v>
      </c>
      <c r="S424">
        <v>7</v>
      </c>
      <c r="T424">
        <v>0</v>
      </c>
      <c r="U424">
        <v>0</v>
      </c>
      <c r="V424">
        <v>1</v>
      </c>
      <c r="W424">
        <v>0</v>
      </c>
      <c r="X424">
        <v>1</v>
      </c>
      <c r="Y424">
        <v>0</v>
      </c>
      <c r="Z424">
        <v>1</v>
      </c>
      <c r="AA424">
        <v>1</v>
      </c>
      <c r="AB424">
        <v>0</v>
      </c>
      <c r="AC424">
        <v>1</v>
      </c>
      <c r="AD424">
        <v>1</v>
      </c>
      <c r="AE424">
        <v>1</v>
      </c>
      <c r="AF424">
        <v>1</v>
      </c>
      <c r="AG424">
        <v>1</v>
      </c>
      <c r="AH424">
        <v>1</v>
      </c>
      <c r="AI424">
        <v>1</v>
      </c>
      <c r="AJ424">
        <v>1</v>
      </c>
      <c r="AK424">
        <v>1</v>
      </c>
      <c r="AL424">
        <v>1</v>
      </c>
      <c r="AM424">
        <v>1</v>
      </c>
      <c r="AN424">
        <v>1</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t="s">
        <v>79</v>
      </c>
      <c r="BS424">
        <v>118</v>
      </c>
      <c r="BT424">
        <v>8137</v>
      </c>
      <c r="BU424">
        <f>SUM(Flats_Data_limpia[[#This Row],[AC]:[Bed]])</f>
        <v>0</v>
      </c>
      <c r="BV424">
        <f>SUM(Flats_Data_limpia[[#This Row],[Servant_Room]:[gym]])</f>
        <v>15</v>
      </c>
      <c r="BW424">
        <f>SUM(Flats_Data_limpia[[#This Row],[Hospital]:[Hotel]])</f>
        <v>0</v>
      </c>
    </row>
    <row r="425" spans="1:75" x14ac:dyDescent="0.35">
      <c r="A425" t="s">
        <v>253</v>
      </c>
      <c r="B425" t="s">
        <v>118</v>
      </c>
      <c r="C425" t="str">
        <f t="shared" si="12"/>
        <v>Ciudad de Gurgaon</v>
      </c>
      <c r="D425" s="1">
        <f t="shared" si="13"/>
        <v>115000</v>
      </c>
      <c r="E425" s="1">
        <v>11500</v>
      </c>
      <c r="F425" t="s">
        <v>82</v>
      </c>
      <c r="G425" t="s">
        <v>93</v>
      </c>
      <c r="H425">
        <v>47</v>
      </c>
      <c r="I425">
        <v>9.9999999999998996E-3</v>
      </c>
      <c r="J425">
        <v>1000</v>
      </c>
      <c r="K425">
        <v>1400</v>
      </c>
      <c r="L425">
        <v>1450</v>
      </c>
      <c r="M425">
        <v>2</v>
      </c>
      <c r="N425">
        <v>2</v>
      </c>
      <c r="O425">
        <v>3</v>
      </c>
      <c r="P425">
        <v>2</v>
      </c>
      <c r="Q425" t="str">
        <f>IF(Flats_Data_limpia[[#This Row],[BHK]]&gt;=3,"plurifamiliar","unifamiliar")</f>
        <v>unifamiliar</v>
      </c>
      <c r="R425">
        <v>22</v>
      </c>
      <c r="S425">
        <v>4</v>
      </c>
      <c r="T425">
        <v>0</v>
      </c>
      <c r="U425">
        <v>0</v>
      </c>
      <c r="V425">
        <v>1</v>
      </c>
      <c r="W425">
        <v>0</v>
      </c>
      <c r="X425">
        <v>1</v>
      </c>
      <c r="Y425">
        <v>0</v>
      </c>
      <c r="Z425">
        <v>1</v>
      </c>
      <c r="AA425">
        <v>0</v>
      </c>
      <c r="AB425">
        <v>0</v>
      </c>
      <c r="AC425">
        <v>1</v>
      </c>
      <c r="AD425">
        <v>1</v>
      </c>
      <c r="AE425">
        <v>1</v>
      </c>
      <c r="AF425">
        <v>1</v>
      </c>
      <c r="AG425">
        <v>1</v>
      </c>
      <c r="AH425">
        <v>1</v>
      </c>
      <c r="AI425">
        <v>1</v>
      </c>
      <c r="AJ425">
        <v>1</v>
      </c>
      <c r="AK425">
        <v>1</v>
      </c>
      <c r="AL425">
        <v>1</v>
      </c>
      <c r="AM425">
        <v>1</v>
      </c>
      <c r="AN425">
        <v>1</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t="s">
        <v>79</v>
      </c>
      <c r="BS425">
        <v>115</v>
      </c>
      <c r="BT425">
        <v>11500</v>
      </c>
      <c r="BU425">
        <f>SUM(Flats_Data_limpia[[#This Row],[AC]:[Bed]])</f>
        <v>0</v>
      </c>
      <c r="BV425">
        <f>SUM(Flats_Data_limpia[[#This Row],[Servant_Room]:[gym]])</f>
        <v>14</v>
      </c>
      <c r="BW425">
        <f>SUM(Flats_Data_limpia[[#This Row],[Hospital]:[Hotel]])</f>
        <v>0</v>
      </c>
    </row>
    <row r="426" spans="1:75" x14ac:dyDescent="0.35">
      <c r="A426" t="s">
        <v>253</v>
      </c>
      <c r="B426" t="s">
        <v>118</v>
      </c>
      <c r="C426" t="str">
        <f t="shared" si="12"/>
        <v>Ciudad de Gurgaon</v>
      </c>
      <c r="D426" s="1">
        <f t="shared" si="13"/>
        <v>166000</v>
      </c>
      <c r="E426" s="1">
        <v>8400</v>
      </c>
      <c r="F426" t="s">
        <v>82</v>
      </c>
      <c r="G426" t="s">
        <v>93</v>
      </c>
      <c r="H426">
        <v>47</v>
      </c>
      <c r="I426">
        <v>1.9761904761904699E-2</v>
      </c>
      <c r="J426">
        <v>1500</v>
      </c>
      <c r="K426">
        <v>1900</v>
      </c>
      <c r="L426">
        <v>1976</v>
      </c>
      <c r="M426">
        <v>3</v>
      </c>
      <c r="N426">
        <v>3</v>
      </c>
      <c r="O426">
        <v>3</v>
      </c>
      <c r="P426">
        <v>3</v>
      </c>
      <c r="Q426" t="str">
        <f>IF(Flats_Data_limpia[[#This Row],[BHK]]&gt;=3,"plurifamiliar","unifamiliar")</f>
        <v>plurifamiliar</v>
      </c>
      <c r="R426">
        <v>22</v>
      </c>
      <c r="S426">
        <v>8</v>
      </c>
      <c r="T426">
        <v>1</v>
      </c>
      <c r="U426">
        <v>0</v>
      </c>
      <c r="V426">
        <v>0</v>
      </c>
      <c r="W426">
        <v>0</v>
      </c>
      <c r="X426">
        <v>1</v>
      </c>
      <c r="Y426">
        <v>0</v>
      </c>
      <c r="Z426">
        <v>1</v>
      </c>
      <c r="AA426">
        <v>1</v>
      </c>
      <c r="AB426">
        <v>0</v>
      </c>
      <c r="AC426">
        <v>1</v>
      </c>
      <c r="AD426">
        <v>1</v>
      </c>
      <c r="AE426">
        <v>1</v>
      </c>
      <c r="AF426">
        <v>1</v>
      </c>
      <c r="AG426">
        <v>1</v>
      </c>
      <c r="AH426">
        <v>1</v>
      </c>
      <c r="AI426">
        <v>1</v>
      </c>
      <c r="AJ426">
        <v>1</v>
      </c>
      <c r="AK426">
        <v>1</v>
      </c>
      <c r="AL426">
        <v>1</v>
      </c>
      <c r="AM426">
        <v>1</v>
      </c>
      <c r="AN426">
        <v>1</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t="s">
        <v>79</v>
      </c>
      <c r="BS426">
        <v>166</v>
      </c>
      <c r="BT426">
        <v>8400</v>
      </c>
      <c r="BU426">
        <f>SUM(Flats_Data_limpia[[#This Row],[AC]:[Bed]])</f>
        <v>0</v>
      </c>
      <c r="BV426">
        <f>SUM(Flats_Data_limpia[[#This Row],[Servant_Room]:[gym]])</f>
        <v>15</v>
      </c>
      <c r="BW426">
        <f>SUM(Flats_Data_limpia[[#This Row],[Hospital]:[Hotel]])</f>
        <v>0</v>
      </c>
    </row>
    <row r="427" spans="1:75" x14ac:dyDescent="0.35">
      <c r="A427" t="s">
        <v>253</v>
      </c>
      <c r="B427" t="s">
        <v>118</v>
      </c>
      <c r="C427" t="str">
        <f t="shared" si="12"/>
        <v>Ciudad de Gurgaon</v>
      </c>
      <c r="D427" s="1">
        <f t="shared" si="13"/>
        <v>168000</v>
      </c>
      <c r="E427" s="1">
        <v>8502</v>
      </c>
      <c r="F427" t="s">
        <v>103</v>
      </c>
      <c r="G427" t="s">
        <v>93</v>
      </c>
      <c r="H427">
        <v>62</v>
      </c>
      <c r="I427">
        <v>1.9760056457304099E-2</v>
      </c>
      <c r="J427">
        <v>1560</v>
      </c>
      <c r="K427">
        <v>1900</v>
      </c>
      <c r="L427">
        <v>1976</v>
      </c>
      <c r="M427">
        <v>3</v>
      </c>
      <c r="N427">
        <v>3</v>
      </c>
      <c r="O427">
        <v>3</v>
      </c>
      <c r="P427">
        <v>3</v>
      </c>
      <c r="Q427" t="str">
        <f>IF(Flats_Data_limpia[[#This Row],[BHK]]&gt;=3,"plurifamiliar","unifamiliar")</f>
        <v>plurifamiliar</v>
      </c>
      <c r="R427">
        <v>22</v>
      </c>
      <c r="S427">
        <v>5</v>
      </c>
      <c r="T427">
        <v>1</v>
      </c>
      <c r="U427">
        <v>0</v>
      </c>
      <c r="V427">
        <v>0</v>
      </c>
      <c r="W427">
        <v>0</v>
      </c>
      <c r="X427">
        <v>1</v>
      </c>
      <c r="Y427">
        <v>1</v>
      </c>
      <c r="Z427">
        <v>1</v>
      </c>
      <c r="AA427">
        <v>1</v>
      </c>
      <c r="AB427">
        <v>1</v>
      </c>
      <c r="AC427">
        <v>1</v>
      </c>
      <c r="AD427">
        <v>1</v>
      </c>
      <c r="AE427">
        <v>1</v>
      </c>
      <c r="AF427">
        <v>1</v>
      </c>
      <c r="AG427">
        <v>1</v>
      </c>
      <c r="AH427">
        <v>1</v>
      </c>
      <c r="AI427">
        <v>1</v>
      </c>
      <c r="AJ427">
        <v>1</v>
      </c>
      <c r="AK427">
        <v>1</v>
      </c>
      <c r="AL427">
        <v>1</v>
      </c>
      <c r="AM427">
        <v>1</v>
      </c>
      <c r="AN427">
        <v>1</v>
      </c>
      <c r="AY427">
        <v>5</v>
      </c>
      <c r="AZ427">
        <v>0</v>
      </c>
      <c r="BA427">
        <v>0</v>
      </c>
      <c r="BB427">
        <v>0</v>
      </c>
      <c r="BC427">
        <v>0</v>
      </c>
      <c r="BD427">
        <v>0</v>
      </c>
      <c r="BE427">
        <v>0</v>
      </c>
      <c r="BF427">
        <v>1</v>
      </c>
      <c r="BG427">
        <v>0</v>
      </c>
      <c r="BH427">
        <v>0</v>
      </c>
      <c r="BI427">
        <v>0</v>
      </c>
      <c r="BJ427">
        <v>0</v>
      </c>
      <c r="BK427">
        <v>0</v>
      </c>
      <c r="BL427">
        <v>0</v>
      </c>
      <c r="BM427">
        <v>0</v>
      </c>
      <c r="BN427">
        <v>0</v>
      </c>
      <c r="BO427">
        <v>0</v>
      </c>
      <c r="BP427">
        <v>0</v>
      </c>
      <c r="BQ427">
        <v>2</v>
      </c>
      <c r="BR427" t="s">
        <v>94</v>
      </c>
      <c r="BS427">
        <v>168</v>
      </c>
      <c r="BT427">
        <v>8502</v>
      </c>
      <c r="BU427">
        <f>SUM(Flats_Data_limpia[[#This Row],[AC]:[Bed]])</f>
        <v>6</v>
      </c>
      <c r="BV427">
        <f>SUM(Flats_Data_limpia[[#This Row],[Servant_Room]:[gym]])</f>
        <v>17</v>
      </c>
      <c r="BW427">
        <f>SUM(Flats_Data_limpia[[#This Row],[Hospital]:[Hotel]])</f>
        <v>0</v>
      </c>
    </row>
    <row r="428" spans="1:75" x14ac:dyDescent="0.35">
      <c r="A428" t="s">
        <v>253</v>
      </c>
      <c r="B428" t="s">
        <v>118</v>
      </c>
      <c r="C428" t="str">
        <f t="shared" si="12"/>
        <v>Ciudad de Gurgaon</v>
      </c>
      <c r="D428" s="1">
        <f t="shared" si="13"/>
        <v>164000</v>
      </c>
      <c r="E428" s="1">
        <v>8299</v>
      </c>
      <c r="F428" t="s">
        <v>103</v>
      </c>
      <c r="G428" t="s">
        <v>93</v>
      </c>
      <c r="H428">
        <v>62</v>
      </c>
      <c r="I428">
        <v>1.9761417038197299E-2</v>
      </c>
      <c r="J428">
        <v>1642</v>
      </c>
      <c r="K428">
        <v>1950</v>
      </c>
      <c r="L428">
        <v>1976</v>
      </c>
      <c r="M428">
        <v>3</v>
      </c>
      <c r="N428">
        <v>3</v>
      </c>
      <c r="O428">
        <v>3</v>
      </c>
      <c r="P428">
        <v>3</v>
      </c>
      <c r="Q428" t="str">
        <f>IF(Flats_Data_limpia[[#This Row],[BHK]]&gt;=3,"plurifamiliar","unifamiliar")</f>
        <v>plurifamiliar</v>
      </c>
      <c r="R428">
        <v>22</v>
      </c>
      <c r="S428">
        <v>4</v>
      </c>
      <c r="T428">
        <v>1</v>
      </c>
      <c r="U428">
        <v>0</v>
      </c>
      <c r="V428">
        <v>0</v>
      </c>
      <c r="W428">
        <v>0</v>
      </c>
      <c r="X428">
        <v>1</v>
      </c>
      <c r="Y428">
        <v>1</v>
      </c>
      <c r="Z428">
        <v>1</v>
      </c>
      <c r="AA428">
        <v>0</v>
      </c>
      <c r="AB428">
        <v>1</v>
      </c>
      <c r="AC428">
        <v>1</v>
      </c>
      <c r="AD428">
        <v>1</v>
      </c>
      <c r="AE428">
        <v>1</v>
      </c>
      <c r="AF428">
        <v>1</v>
      </c>
      <c r="AG428">
        <v>1</v>
      </c>
      <c r="AH428">
        <v>1</v>
      </c>
      <c r="AI428">
        <v>1</v>
      </c>
      <c r="AJ428">
        <v>1</v>
      </c>
      <c r="AK428">
        <v>1</v>
      </c>
      <c r="AL428">
        <v>1</v>
      </c>
      <c r="AM428">
        <v>1</v>
      </c>
      <c r="AN428">
        <v>1</v>
      </c>
      <c r="AY428">
        <v>4</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t="s">
        <v>79</v>
      </c>
      <c r="BS428">
        <v>164</v>
      </c>
      <c r="BT428">
        <v>8299</v>
      </c>
      <c r="BU428">
        <f>SUM(Flats_Data_limpia[[#This Row],[AC]:[Bed]])</f>
        <v>4</v>
      </c>
      <c r="BV428">
        <f>SUM(Flats_Data_limpia[[#This Row],[Servant_Room]:[gym]])</f>
        <v>16</v>
      </c>
      <c r="BW428">
        <f>SUM(Flats_Data_limpia[[#This Row],[Hospital]:[Hotel]])</f>
        <v>0</v>
      </c>
    </row>
    <row r="429" spans="1:75" x14ac:dyDescent="0.35">
      <c r="A429" t="s">
        <v>253</v>
      </c>
      <c r="B429" t="s">
        <v>118</v>
      </c>
      <c r="C429" t="str">
        <f t="shared" si="12"/>
        <v>Ciudad de Gurgaon</v>
      </c>
      <c r="D429" s="1">
        <f t="shared" si="13"/>
        <v>169000</v>
      </c>
      <c r="E429" s="1">
        <v>8552</v>
      </c>
      <c r="F429" t="s">
        <v>103</v>
      </c>
      <c r="G429" t="s">
        <v>93</v>
      </c>
      <c r="H429">
        <v>62</v>
      </c>
      <c r="I429">
        <v>1.9761459307764202E-2</v>
      </c>
      <c r="J429">
        <v>1650</v>
      </c>
      <c r="K429">
        <v>1900</v>
      </c>
      <c r="L429">
        <v>1976</v>
      </c>
      <c r="M429">
        <v>3</v>
      </c>
      <c r="N429">
        <v>3</v>
      </c>
      <c r="O429">
        <v>3</v>
      </c>
      <c r="P429">
        <v>3</v>
      </c>
      <c r="Q429" t="str">
        <f>IF(Flats_Data_limpia[[#This Row],[BHK]]&gt;=3,"plurifamiliar","unifamiliar")</f>
        <v>plurifamiliar</v>
      </c>
      <c r="R429">
        <v>22</v>
      </c>
      <c r="S429">
        <v>8</v>
      </c>
      <c r="T429">
        <v>1</v>
      </c>
      <c r="U429">
        <v>0</v>
      </c>
      <c r="V429">
        <v>0</v>
      </c>
      <c r="W429">
        <v>0</v>
      </c>
      <c r="X429">
        <v>1</v>
      </c>
      <c r="Y429">
        <v>1</v>
      </c>
      <c r="Z429">
        <v>1</v>
      </c>
      <c r="AA429">
        <v>0</v>
      </c>
      <c r="AB429">
        <v>1</v>
      </c>
      <c r="AC429">
        <v>1</v>
      </c>
      <c r="AD429">
        <v>1</v>
      </c>
      <c r="AE429">
        <v>1</v>
      </c>
      <c r="AF429">
        <v>1</v>
      </c>
      <c r="AG429">
        <v>1</v>
      </c>
      <c r="AH429">
        <v>1</v>
      </c>
      <c r="AI429">
        <v>1</v>
      </c>
      <c r="AJ429">
        <v>1</v>
      </c>
      <c r="AK429">
        <v>1</v>
      </c>
      <c r="AL429">
        <v>1</v>
      </c>
      <c r="AM429">
        <v>1</v>
      </c>
      <c r="AN429">
        <v>1</v>
      </c>
      <c r="AY429">
        <v>4</v>
      </c>
      <c r="AZ429">
        <v>0</v>
      </c>
      <c r="BA429">
        <v>0</v>
      </c>
      <c r="BB429">
        <v>0</v>
      </c>
      <c r="BC429">
        <v>1</v>
      </c>
      <c r="BD429">
        <v>0</v>
      </c>
      <c r="BE429">
        <v>0</v>
      </c>
      <c r="BF429">
        <v>0</v>
      </c>
      <c r="BG429">
        <v>0</v>
      </c>
      <c r="BH429">
        <v>0</v>
      </c>
      <c r="BI429">
        <v>0</v>
      </c>
      <c r="BJ429">
        <v>0</v>
      </c>
      <c r="BK429">
        <v>0</v>
      </c>
      <c r="BL429">
        <v>0</v>
      </c>
      <c r="BM429">
        <v>0</v>
      </c>
      <c r="BN429">
        <v>0</v>
      </c>
      <c r="BO429">
        <v>0</v>
      </c>
      <c r="BP429">
        <v>0</v>
      </c>
      <c r="BQ429">
        <v>0</v>
      </c>
      <c r="BR429" t="s">
        <v>79</v>
      </c>
      <c r="BS429">
        <v>169</v>
      </c>
      <c r="BT429">
        <v>8552</v>
      </c>
      <c r="BU429">
        <f>SUM(Flats_Data_limpia[[#This Row],[AC]:[Bed]])</f>
        <v>5</v>
      </c>
      <c r="BV429">
        <f>SUM(Flats_Data_limpia[[#This Row],[Servant_Room]:[gym]])</f>
        <v>16</v>
      </c>
      <c r="BW429">
        <f>SUM(Flats_Data_limpia[[#This Row],[Hospital]:[Hotel]])</f>
        <v>0</v>
      </c>
    </row>
    <row r="430" spans="1:75" x14ac:dyDescent="0.35">
      <c r="A430" t="s">
        <v>253</v>
      </c>
      <c r="B430" t="s">
        <v>118</v>
      </c>
      <c r="C430" t="str">
        <f t="shared" si="12"/>
        <v>Ciudad de Gurgaon</v>
      </c>
      <c r="D430" s="1">
        <f t="shared" si="13"/>
        <v>110000</v>
      </c>
      <c r="E430" s="1">
        <v>7586</v>
      </c>
      <c r="F430" t="s">
        <v>86</v>
      </c>
      <c r="G430" t="s">
        <v>93</v>
      </c>
      <c r="H430">
        <v>24</v>
      </c>
      <c r="I430">
        <v>1.4500395465330799E-2</v>
      </c>
      <c r="L430">
        <v>1450</v>
      </c>
      <c r="M430">
        <v>2</v>
      </c>
      <c r="N430">
        <v>2</v>
      </c>
      <c r="O430">
        <v>3</v>
      </c>
      <c r="P430">
        <v>2</v>
      </c>
      <c r="Q430" t="str">
        <f>IF(Flats_Data_limpia[[#This Row],[BHK]]&gt;=3,"plurifamiliar","unifamiliar")</f>
        <v>unifamiliar</v>
      </c>
      <c r="R430">
        <v>22</v>
      </c>
      <c r="S430">
        <v>8</v>
      </c>
      <c r="T430">
        <v>0</v>
      </c>
      <c r="U430">
        <v>0</v>
      </c>
      <c r="V430">
        <v>0</v>
      </c>
      <c r="W430">
        <v>0</v>
      </c>
      <c r="X430">
        <v>0</v>
      </c>
      <c r="Y430">
        <v>0</v>
      </c>
      <c r="Z430">
        <v>1</v>
      </c>
      <c r="AA430">
        <v>0</v>
      </c>
      <c r="AB430">
        <v>0</v>
      </c>
      <c r="AC430">
        <v>1</v>
      </c>
      <c r="AD430">
        <v>1</v>
      </c>
      <c r="AE430">
        <v>1</v>
      </c>
      <c r="AF430">
        <v>1</v>
      </c>
      <c r="AG430">
        <v>0</v>
      </c>
      <c r="AH430">
        <v>0</v>
      </c>
      <c r="AI430">
        <v>1</v>
      </c>
      <c r="AJ430">
        <v>0</v>
      </c>
      <c r="AK430">
        <v>1</v>
      </c>
      <c r="AL430">
        <v>1</v>
      </c>
      <c r="AM430">
        <v>1</v>
      </c>
      <c r="AN430">
        <v>0</v>
      </c>
      <c r="AY430">
        <v>3</v>
      </c>
      <c r="AZ430">
        <v>0</v>
      </c>
      <c r="BA430">
        <v>0</v>
      </c>
      <c r="BB430">
        <v>0</v>
      </c>
      <c r="BC430">
        <v>0</v>
      </c>
      <c r="BD430">
        <v>0</v>
      </c>
      <c r="BE430">
        <v>0</v>
      </c>
      <c r="BF430">
        <v>0</v>
      </c>
      <c r="BG430">
        <v>0</v>
      </c>
      <c r="BH430">
        <v>0</v>
      </c>
      <c r="BI430">
        <v>0</v>
      </c>
      <c r="BJ430">
        <v>0</v>
      </c>
      <c r="BK430">
        <v>0</v>
      </c>
      <c r="BL430">
        <v>2</v>
      </c>
      <c r="BM430">
        <v>0</v>
      </c>
      <c r="BN430">
        <v>0</v>
      </c>
      <c r="BO430">
        <v>0</v>
      </c>
      <c r="BP430">
        <v>0</v>
      </c>
      <c r="BQ430">
        <v>0</v>
      </c>
      <c r="BR430" t="s">
        <v>79</v>
      </c>
      <c r="BS430">
        <v>110</v>
      </c>
      <c r="BT430">
        <v>7586</v>
      </c>
      <c r="BU430">
        <f>SUM(Flats_Data_limpia[[#This Row],[AC]:[Bed]])</f>
        <v>5</v>
      </c>
      <c r="BV430">
        <f>SUM(Flats_Data_limpia[[#This Row],[Servant_Room]:[gym]])</f>
        <v>9</v>
      </c>
      <c r="BW430">
        <f>SUM(Flats_Data_limpia[[#This Row],[Hospital]:[Hotel]])</f>
        <v>0</v>
      </c>
    </row>
    <row r="431" spans="1:75" x14ac:dyDescent="0.35">
      <c r="A431" t="s">
        <v>254</v>
      </c>
      <c r="B431" t="s">
        <v>212</v>
      </c>
      <c r="C431" t="str">
        <f t="shared" si="12"/>
        <v>Ciudad de Gurgaon</v>
      </c>
      <c r="D431" s="1">
        <f t="shared" si="13"/>
        <v>500000</v>
      </c>
      <c r="E431" s="1">
        <v>11627</v>
      </c>
      <c r="F431" t="s">
        <v>103</v>
      </c>
      <c r="G431" t="s">
        <v>87</v>
      </c>
      <c r="H431">
        <v>43</v>
      </c>
      <c r="I431">
        <v>4.3003354261632397E-2</v>
      </c>
      <c r="J431">
        <v>4300</v>
      </c>
      <c r="M431">
        <v>3</v>
      </c>
      <c r="N431">
        <v>4</v>
      </c>
      <c r="O431">
        <v>3</v>
      </c>
      <c r="P431">
        <v>3</v>
      </c>
      <c r="Q431" t="str">
        <f>IF(Flats_Data_limpia[[#This Row],[BHK]]&gt;=3,"plurifamiliar","unifamiliar")</f>
        <v>plurifamiliar</v>
      </c>
      <c r="R431">
        <v>16</v>
      </c>
      <c r="S431">
        <v>14</v>
      </c>
      <c r="T431">
        <v>0</v>
      </c>
      <c r="U431">
        <v>0</v>
      </c>
      <c r="V431">
        <v>0</v>
      </c>
      <c r="W431">
        <v>0</v>
      </c>
      <c r="X431">
        <v>0</v>
      </c>
      <c r="Y431">
        <v>1</v>
      </c>
      <c r="Z431">
        <v>1</v>
      </c>
      <c r="AA431">
        <v>0</v>
      </c>
      <c r="AB431">
        <v>0</v>
      </c>
      <c r="AC431">
        <v>0</v>
      </c>
      <c r="AD431">
        <v>1</v>
      </c>
      <c r="AE431">
        <v>1</v>
      </c>
      <c r="AF431">
        <v>1</v>
      </c>
      <c r="AG431">
        <v>1</v>
      </c>
      <c r="AH431">
        <v>1</v>
      </c>
      <c r="AI431">
        <v>1</v>
      </c>
      <c r="AJ431">
        <v>1</v>
      </c>
      <c r="AK431">
        <v>1</v>
      </c>
      <c r="AL431">
        <v>1</v>
      </c>
      <c r="AM431">
        <v>1</v>
      </c>
      <c r="AN431">
        <v>0</v>
      </c>
      <c r="AO431">
        <v>1</v>
      </c>
      <c r="AP431">
        <v>0</v>
      </c>
      <c r="AQ431">
        <v>0</v>
      </c>
      <c r="AR431">
        <v>1</v>
      </c>
      <c r="AS431">
        <v>1</v>
      </c>
      <c r="AT431">
        <v>1</v>
      </c>
      <c r="AU431">
        <v>0</v>
      </c>
      <c r="AV431">
        <v>0</v>
      </c>
      <c r="AW431">
        <v>0</v>
      </c>
      <c r="AX431">
        <v>0</v>
      </c>
      <c r="AY431">
        <v>0</v>
      </c>
      <c r="AZ431">
        <v>3</v>
      </c>
      <c r="BA431">
        <v>0</v>
      </c>
      <c r="BB431">
        <v>0</v>
      </c>
      <c r="BC431">
        <v>0</v>
      </c>
      <c r="BD431">
        <v>0</v>
      </c>
      <c r="BE431">
        <v>0</v>
      </c>
      <c r="BF431">
        <v>1</v>
      </c>
      <c r="BG431">
        <v>0</v>
      </c>
      <c r="BH431">
        <v>0</v>
      </c>
      <c r="BI431">
        <v>0</v>
      </c>
      <c r="BJ431">
        <v>0</v>
      </c>
      <c r="BK431">
        <v>0</v>
      </c>
      <c r="BL431">
        <v>0</v>
      </c>
      <c r="BM431">
        <v>0</v>
      </c>
      <c r="BN431">
        <v>0</v>
      </c>
      <c r="BO431">
        <v>0</v>
      </c>
      <c r="BP431">
        <v>0</v>
      </c>
      <c r="BQ431">
        <v>2</v>
      </c>
      <c r="BR431" t="s">
        <v>94</v>
      </c>
      <c r="BS431">
        <v>500</v>
      </c>
      <c r="BT431">
        <v>11627</v>
      </c>
      <c r="BU431">
        <f>SUM(Flats_Data_limpia[[#This Row],[AC]:[Bed]])</f>
        <v>4</v>
      </c>
      <c r="BV431">
        <f>SUM(Flats_Data_limpia[[#This Row],[Servant_Room]:[gym]])</f>
        <v>12</v>
      </c>
      <c r="BW431">
        <f>SUM(Flats_Data_limpia[[#This Row],[Hospital]:[Hotel]])</f>
        <v>4</v>
      </c>
    </row>
    <row r="432" spans="1:75" x14ac:dyDescent="0.35">
      <c r="A432" t="s">
        <v>254</v>
      </c>
      <c r="B432" t="s">
        <v>212</v>
      </c>
      <c r="C432" t="str">
        <f t="shared" si="12"/>
        <v>Ciudad de Gurgaon</v>
      </c>
      <c r="D432" s="1">
        <f t="shared" si="13"/>
        <v>275000</v>
      </c>
      <c r="E432" s="1">
        <v>10754</v>
      </c>
      <c r="F432" t="s">
        <v>86</v>
      </c>
      <c r="G432" t="s">
        <v>87</v>
      </c>
      <c r="H432">
        <v>15</v>
      </c>
      <c r="I432">
        <v>2.5571880230611799E-2</v>
      </c>
      <c r="J432">
        <v>2550</v>
      </c>
      <c r="L432">
        <v>2557</v>
      </c>
      <c r="M432">
        <v>3</v>
      </c>
      <c r="N432">
        <v>4</v>
      </c>
      <c r="O432">
        <v>3</v>
      </c>
      <c r="P432">
        <v>3</v>
      </c>
      <c r="Q432" t="str">
        <f>IF(Flats_Data_limpia[[#This Row],[BHK]]&gt;=3,"plurifamiliar","unifamiliar")</f>
        <v>plurifamiliar</v>
      </c>
      <c r="R432">
        <v>16</v>
      </c>
      <c r="S432">
        <v>3</v>
      </c>
      <c r="T432">
        <v>0</v>
      </c>
      <c r="U432">
        <v>0</v>
      </c>
      <c r="V432">
        <v>0</v>
      </c>
      <c r="W432">
        <v>0</v>
      </c>
      <c r="X432">
        <v>0</v>
      </c>
      <c r="Y432">
        <v>0</v>
      </c>
      <c r="Z432">
        <v>0</v>
      </c>
      <c r="AA432">
        <v>0</v>
      </c>
      <c r="AB432">
        <v>0</v>
      </c>
      <c r="AC432">
        <v>0</v>
      </c>
      <c r="AD432">
        <v>1</v>
      </c>
      <c r="AE432">
        <v>0</v>
      </c>
      <c r="AF432">
        <v>0</v>
      </c>
      <c r="AG432">
        <v>1</v>
      </c>
      <c r="AH432">
        <v>0</v>
      </c>
      <c r="AI432">
        <v>1</v>
      </c>
      <c r="AJ432">
        <v>0</v>
      </c>
      <c r="AK432">
        <v>1</v>
      </c>
      <c r="AL432">
        <v>1</v>
      </c>
      <c r="AM432">
        <v>0</v>
      </c>
      <c r="AN432">
        <v>0</v>
      </c>
      <c r="AO432">
        <v>1</v>
      </c>
      <c r="AP432">
        <v>0</v>
      </c>
      <c r="AQ432">
        <v>0</v>
      </c>
      <c r="AR432">
        <v>1</v>
      </c>
      <c r="AS432">
        <v>1</v>
      </c>
      <c r="AT432">
        <v>1</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t="s">
        <v>79</v>
      </c>
      <c r="BS432">
        <v>275</v>
      </c>
      <c r="BT432">
        <v>10754</v>
      </c>
      <c r="BU432">
        <f>SUM(Flats_Data_limpia[[#This Row],[AC]:[Bed]])</f>
        <v>0</v>
      </c>
      <c r="BV432">
        <f>SUM(Flats_Data_limpia[[#This Row],[Servant_Room]:[gym]])</f>
        <v>5</v>
      </c>
      <c r="BW432">
        <f>SUM(Flats_Data_limpia[[#This Row],[Hospital]:[Hotel]])</f>
        <v>4</v>
      </c>
    </row>
    <row r="433" spans="1:75" x14ac:dyDescent="0.35">
      <c r="A433" t="s">
        <v>255</v>
      </c>
      <c r="B433" t="s">
        <v>256</v>
      </c>
      <c r="C433" t="str">
        <f t="shared" si="12"/>
        <v>Distrito de Gurgaon</v>
      </c>
      <c r="D433" s="1">
        <f t="shared" si="13"/>
        <v>220000.00000000003</v>
      </c>
      <c r="E433" s="1">
        <v>10476</v>
      </c>
      <c r="F433" t="s">
        <v>103</v>
      </c>
      <c r="G433" t="s">
        <v>93</v>
      </c>
      <c r="H433">
        <v>28</v>
      </c>
      <c r="I433">
        <v>2.1000381825123999E-2</v>
      </c>
      <c r="L433">
        <v>2100</v>
      </c>
      <c r="M433">
        <v>3</v>
      </c>
      <c r="N433">
        <v>3</v>
      </c>
      <c r="O433">
        <v>3</v>
      </c>
      <c r="P433">
        <v>3</v>
      </c>
      <c r="Q433" t="str">
        <f>IF(Flats_Data_limpia[[#This Row],[BHK]]&gt;=3,"plurifamiliar","unifamiliar")</f>
        <v>plurifamiliar</v>
      </c>
      <c r="R433">
        <v>13</v>
      </c>
      <c r="S433">
        <v>12</v>
      </c>
      <c r="T433">
        <v>1</v>
      </c>
      <c r="U433">
        <v>0</v>
      </c>
      <c r="V433">
        <v>0</v>
      </c>
      <c r="W433">
        <v>0</v>
      </c>
      <c r="X433">
        <v>0</v>
      </c>
      <c r="Y433">
        <v>0</v>
      </c>
      <c r="Z433">
        <v>1</v>
      </c>
      <c r="AA433">
        <v>0</v>
      </c>
      <c r="AB433">
        <v>0</v>
      </c>
      <c r="AC433">
        <v>0</v>
      </c>
      <c r="AD433">
        <v>1</v>
      </c>
      <c r="AE433">
        <v>0</v>
      </c>
      <c r="AF433">
        <v>1</v>
      </c>
      <c r="AG433">
        <v>1</v>
      </c>
      <c r="AH433">
        <v>1</v>
      </c>
      <c r="AI433">
        <v>1</v>
      </c>
      <c r="AJ433">
        <v>1</v>
      </c>
      <c r="AK433">
        <v>1</v>
      </c>
      <c r="AL433">
        <v>0</v>
      </c>
      <c r="AM433">
        <v>0</v>
      </c>
      <c r="AN433">
        <v>0</v>
      </c>
      <c r="AO433">
        <v>1</v>
      </c>
      <c r="AP433">
        <v>1</v>
      </c>
      <c r="AQ433">
        <v>0</v>
      </c>
      <c r="AR433">
        <v>0</v>
      </c>
      <c r="AS433">
        <v>0</v>
      </c>
      <c r="AT433">
        <v>1</v>
      </c>
      <c r="AU433">
        <v>1</v>
      </c>
      <c r="AV433">
        <v>0</v>
      </c>
      <c r="AW433">
        <v>1</v>
      </c>
      <c r="AX433">
        <v>0</v>
      </c>
      <c r="AY433">
        <v>0</v>
      </c>
      <c r="AZ433">
        <v>1</v>
      </c>
      <c r="BA433">
        <v>0</v>
      </c>
      <c r="BB433">
        <v>0</v>
      </c>
      <c r="BC433">
        <v>0</v>
      </c>
      <c r="BD433">
        <v>0</v>
      </c>
      <c r="BE433">
        <v>0</v>
      </c>
      <c r="BF433">
        <v>1</v>
      </c>
      <c r="BG433">
        <v>0</v>
      </c>
      <c r="BH433">
        <v>0</v>
      </c>
      <c r="BI433">
        <v>0</v>
      </c>
      <c r="BJ433">
        <v>0</v>
      </c>
      <c r="BK433">
        <v>0</v>
      </c>
      <c r="BL433">
        <v>1</v>
      </c>
      <c r="BM433">
        <v>0</v>
      </c>
      <c r="BN433">
        <v>0</v>
      </c>
      <c r="BO433">
        <v>0</v>
      </c>
      <c r="BP433">
        <v>0</v>
      </c>
      <c r="BQ433">
        <v>0</v>
      </c>
      <c r="BR433" t="s">
        <v>79</v>
      </c>
      <c r="BS433">
        <v>220.00000000000003</v>
      </c>
      <c r="BT433">
        <v>10476</v>
      </c>
      <c r="BU433">
        <f>SUM(Flats_Data_limpia[[#This Row],[AC]:[Bed]])</f>
        <v>3</v>
      </c>
      <c r="BV433">
        <f>SUM(Flats_Data_limpia[[#This Row],[Servant_Room]:[gym]])</f>
        <v>9</v>
      </c>
      <c r="BW433">
        <f>SUM(Flats_Data_limpia[[#This Row],[Hospital]:[Hotel]])</f>
        <v>5</v>
      </c>
    </row>
    <row r="434" spans="1:75" x14ac:dyDescent="0.35">
      <c r="A434" t="s">
        <v>255</v>
      </c>
      <c r="B434" t="s">
        <v>229</v>
      </c>
      <c r="C434" t="str">
        <f t="shared" si="12"/>
        <v>Distrito de Gurgaon</v>
      </c>
      <c r="D434" s="1">
        <f t="shared" si="13"/>
        <v>165000</v>
      </c>
      <c r="E434" s="1">
        <v>17441</v>
      </c>
      <c r="F434" t="s">
        <v>86</v>
      </c>
      <c r="G434" t="s">
        <v>83</v>
      </c>
      <c r="H434">
        <v>0</v>
      </c>
      <c r="I434">
        <v>9.4604667163579997E-3</v>
      </c>
      <c r="J434">
        <v>946</v>
      </c>
      <c r="M434">
        <v>3</v>
      </c>
      <c r="N434">
        <v>3</v>
      </c>
      <c r="O434">
        <v>0</v>
      </c>
      <c r="P434">
        <v>3</v>
      </c>
      <c r="Q434" t="str">
        <f>IF(Flats_Data_limpia[[#This Row],[BHK]]&gt;=3,"plurifamiliar","unifamiliar")</f>
        <v>plurifamiliar</v>
      </c>
      <c r="R434">
        <v>1</v>
      </c>
      <c r="S434">
        <v>1</v>
      </c>
      <c r="T434">
        <v>0</v>
      </c>
      <c r="U434">
        <v>0</v>
      </c>
      <c r="V434">
        <v>0</v>
      </c>
      <c r="W434">
        <v>0</v>
      </c>
      <c r="AO434">
        <v>1</v>
      </c>
      <c r="AP434">
        <v>0</v>
      </c>
      <c r="AQ434">
        <v>1</v>
      </c>
      <c r="AR434">
        <v>0</v>
      </c>
      <c r="AS434">
        <v>1</v>
      </c>
      <c r="AT434">
        <v>1</v>
      </c>
      <c r="AU434">
        <v>1</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t="s">
        <v>79</v>
      </c>
      <c r="BS434">
        <v>165</v>
      </c>
      <c r="BT434">
        <v>17441</v>
      </c>
      <c r="BU434">
        <f>SUM(Flats_Data_limpia[[#This Row],[AC]:[Bed]])</f>
        <v>0</v>
      </c>
      <c r="BV434">
        <f>SUM(Flats_Data_limpia[[#This Row],[Servant_Room]:[gym]])</f>
        <v>0</v>
      </c>
      <c r="BW434">
        <f>SUM(Flats_Data_limpia[[#This Row],[Hospital]:[Hotel]])</f>
        <v>5</v>
      </c>
    </row>
    <row r="435" spans="1:75" x14ac:dyDescent="0.35">
      <c r="A435" t="s">
        <v>255</v>
      </c>
      <c r="B435" t="s">
        <v>256</v>
      </c>
      <c r="C435" t="str">
        <f t="shared" si="12"/>
        <v>Distrito de Gurgaon</v>
      </c>
      <c r="D435" s="1">
        <f t="shared" si="13"/>
        <v>330000</v>
      </c>
      <c r="E435" s="1">
        <v>13750</v>
      </c>
      <c r="F435" t="s">
        <v>86</v>
      </c>
      <c r="G435" t="s">
        <v>132</v>
      </c>
      <c r="H435">
        <v>40</v>
      </c>
      <c r="I435">
        <v>2.4E-2</v>
      </c>
      <c r="J435">
        <v>2400</v>
      </c>
      <c r="M435">
        <v>3</v>
      </c>
      <c r="N435">
        <v>3</v>
      </c>
      <c r="O435">
        <v>3</v>
      </c>
      <c r="P435">
        <v>3</v>
      </c>
      <c r="Q435" t="str">
        <f>IF(Flats_Data_limpia[[#This Row],[BHK]]&gt;=3,"plurifamiliar","unifamiliar")</f>
        <v>plurifamiliar</v>
      </c>
      <c r="R435">
        <v>4</v>
      </c>
      <c r="S435">
        <v>2</v>
      </c>
      <c r="T435">
        <v>1</v>
      </c>
      <c r="U435">
        <v>1</v>
      </c>
      <c r="V435">
        <v>1</v>
      </c>
      <c r="W435">
        <v>1</v>
      </c>
      <c r="X435">
        <v>0</v>
      </c>
      <c r="Y435">
        <v>0</v>
      </c>
      <c r="Z435">
        <v>1</v>
      </c>
      <c r="AA435">
        <v>1</v>
      </c>
      <c r="AB435">
        <v>0</v>
      </c>
      <c r="AC435">
        <v>0</v>
      </c>
      <c r="AD435">
        <v>1</v>
      </c>
      <c r="AE435">
        <v>1</v>
      </c>
      <c r="AF435">
        <v>0</v>
      </c>
      <c r="AG435">
        <v>1</v>
      </c>
      <c r="AH435">
        <v>1</v>
      </c>
      <c r="AI435">
        <v>1</v>
      </c>
      <c r="AJ435">
        <v>0</v>
      </c>
      <c r="AK435">
        <v>1</v>
      </c>
      <c r="AL435">
        <v>1</v>
      </c>
      <c r="AM435">
        <v>1</v>
      </c>
      <c r="AN435">
        <v>1</v>
      </c>
      <c r="AO435">
        <v>1</v>
      </c>
      <c r="AP435">
        <v>0</v>
      </c>
      <c r="AQ435">
        <v>0</v>
      </c>
      <c r="AR435">
        <v>0</v>
      </c>
      <c r="AS435">
        <v>0</v>
      </c>
      <c r="AT435">
        <v>1</v>
      </c>
      <c r="AU435">
        <v>1</v>
      </c>
      <c r="AV435">
        <v>0</v>
      </c>
      <c r="AW435">
        <v>1</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t="s">
        <v>79</v>
      </c>
      <c r="BS435">
        <v>330</v>
      </c>
      <c r="BT435">
        <v>13750</v>
      </c>
      <c r="BU435">
        <f>SUM(Flats_Data_limpia[[#This Row],[AC]:[Bed]])</f>
        <v>0</v>
      </c>
      <c r="BV435">
        <f>SUM(Flats_Data_limpia[[#This Row],[Servant_Room]:[gym]])</f>
        <v>14</v>
      </c>
      <c r="BW435">
        <f>SUM(Flats_Data_limpia[[#This Row],[Hospital]:[Hotel]])</f>
        <v>4</v>
      </c>
    </row>
    <row r="436" spans="1:75" x14ac:dyDescent="0.35">
      <c r="A436" t="s">
        <v>255</v>
      </c>
      <c r="B436" t="s">
        <v>256</v>
      </c>
      <c r="C436" t="str">
        <f t="shared" si="12"/>
        <v>Distrito de Gurgaon</v>
      </c>
      <c r="D436" s="1">
        <f t="shared" si="13"/>
        <v>230000</v>
      </c>
      <c r="E436" s="1">
        <v>12777</v>
      </c>
      <c r="F436" t="s">
        <v>103</v>
      </c>
      <c r="G436" t="s">
        <v>93</v>
      </c>
      <c r="H436">
        <v>22</v>
      </c>
      <c r="I436">
        <v>1.8001095718869799E-2</v>
      </c>
      <c r="J436">
        <v>1800</v>
      </c>
      <c r="M436">
        <v>4</v>
      </c>
      <c r="N436">
        <v>4</v>
      </c>
      <c r="O436">
        <v>3</v>
      </c>
      <c r="P436">
        <v>4</v>
      </c>
      <c r="Q436" t="str">
        <f>IF(Flats_Data_limpia[[#This Row],[BHK]]&gt;=3,"plurifamiliar","unifamiliar")</f>
        <v>plurifamiliar</v>
      </c>
      <c r="R436">
        <v>13</v>
      </c>
      <c r="S436">
        <v>5</v>
      </c>
      <c r="T436">
        <v>1</v>
      </c>
      <c r="U436">
        <v>0</v>
      </c>
      <c r="V436">
        <v>1</v>
      </c>
      <c r="W436">
        <v>0</v>
      </c>
      <c r="X436">
        <v>0</v>
      </c>
      <c r="Y436">
        <v>0</v>
      </c>
      <c r="Z436">
        <v>1</v>
      </c>
      <c r="AA436">
        <v>0</v>
      </c>
      <c r="AB436">
        <v>0</v>
      </c>
      <c r="AC436">
        <v>0</v>
      </c>
      <c r="AD436">
        <v>1</v>
      </c>
      <c r="AE436">
        <v>0</v>
      </c>
      <c r="AF436">
        <v>1</v>
      </c>
      <c r="AG436">
        <v>0</v>
      </c>
      <c r="AH436">
        <v>1</v>
      </c>
      <c r="AI436">
        <v>1</v>
      </c>
      <c r="AJ436">
        <v>1</v>
      </c>
      <c r="AK436">
        <v>1</v>
      </c>
      <c r="AL436">
        <v>0</v>
      </c>
      <c r="AM436">
        <v>0</v>
      </c>
      <c r="AN436">
        <v>0</v>
      </c>
      <c r="AO436">
        <v>1</v>
      </c>
      <c r="AP436">
        <v>0</v>
      </c>
      <c r="AQ436">
        <v>0</v>
      </c>
      <c r="AR436">
        <v>0</v>
      </c>
      <c r="AS436">
        <v>0</v>
      </c>
      <c r="AT436">
        <v>1</v>
      </c>
      <c r="AU436">
        <v>1</v>
      </c>
      <c r="AV436">
        <v>0</v>
      </c>
      <c r="AW436">
        <v>1</v>
      </c>
      <c r="AX436">
        <v>0</v>
      </c>
      <c r="AY436">
        <v>5</v>
      </c>
      <c r="AZ436">
        <v>4</v>
      </c>
      <c r="BA436">
        <v>0</v>
      </c>
      <c r="BB436">
        <v>0</v>
      </c>
      <c r="BC436">
        <v>0</v>
      </c>
      <c r="BD436">
        <v>0</v>
      </c>
      <c r="BE436">
        <v>0</v>
      </c>
      <c r="BF436">
        <v>0</v>
      </c>
      <c r="BG436">
        <v>0</v>
      </c>
      <c r="BH436">
        <v>0</v>
      </c>
      <c r="BI436">
        <v>0</v>
      </c>
      <c r="BJ436">
        <v>0</v>
      </c>
      <c r="BK436">
        <v>0</v>
      </c>
      <c r="BL436">
        <v>0</v>
      </c>
      <c r="BM436">
        <v>0</v>
      </c>
      <c r="BN436">
        <v>0</v>
      </c>
      <c r="BO436">
        <v>0</v>
      </c>
      <c r="BP436">
        <v>0</v>
      </c>
      <c r="BQ436">
        <v>2</v>
      </c>
      <c r="BR436" t="s">
        <v>94</v>
      </c>
      <c r="BS436">
        <v>230</v>
      </c>
      <c r="BT436">
        <v>12777</v>
      </c>
      <c r="BU436">
        <f>SUM(Flats_Data_limpia[[#This Row],[AC]:[Bed]])</f>
        <v>9</v>
      </c>
      <c r="BV436">
        <f>SUM(Flats_Data_limpia[[#This Row],[Servant_Room]:[gym]])</f>
        <v>9</v>
      </c>
      <c r="BW436">
        <f>SUM(Flats_Data_limpia[[#This Row],[Hospital]:[Hotel]])</f>
        <v>4</v>
      </c>
    </row>
    <row r="437" spans="1:75" x14ac:dyDescent="0.35">
      <c r="A437" t="s">
        <v>255</v>
      </c>
      <c r="B437" t="s">
        <v>256</v>
      </c>
      <c r="C437" t="str">
        <f t="shared" si="12"/>
        <v>Distrito de Gurgaon</v>
      </c>
      <c r="D437" s="1">
        <f t="shared" si="13"/>
        <v>155000</v>
      </c>
      <c r="E437" s="1">
        <v>11923</v>
      </c>
      <c r="F437" t="s">
        <v>103</v>
      </c>
      <c r="G437" t="s">
        <v>93</v>
      </c>
      <c r="H437">
        <v>20</v>
      </c>
      <c r="I437">
        <v>1.30000838715088E-2</v>
      </c>
      <c r="J437">
        <v>1300</v>
      </c>
      <c r="M437">
        <v>3</v>
      </c>
      <c r="N437">
        <v>3</v>
      </c>
      <c r="O437">
        <v>3</v>
      </c>
      <c r="P437">
        <v>3</v>
      </c>
      <c r="Q437" t="str">
        <f>IF(Flats_Data_limpia[[#This Row],[BHK]]&gt;=3,"plurifamiliar","unifamiliar")</f>
        <v>plurifamiliar</v>
      </c>
      <c r="R437">
        <v>13</v>
      </c>
      <c r="S437">
        <v>7</v>
      </c>
      <c r="T437">
        <v>0</v>
      </c>
      <c r="U437">
        <v>0</v>
      </c>
      <c r="V437">
        <v>0</v>
      </c>
      <c r="W437">
        <v>0</v>
      </c>
      <c r="X437">
        <v>0</v>
      </c>
      <c r="Y437">
        <v>0</v>
      </c>
      <c r="Z437">
        <v>0</v>
      </c>
      <c r="AA437">
        <v>0</v>
      </c>
      <c r="AB437">
        <v>0</v>
      </c>
      <c r="AC437">
        <v>0</v>
      </c>
      <c r="AD437">
        <v>1</v>
      </c>
      <c r="AE437">
        <v>0</v>
      </c>
      <c r="AF437">
        <v>1</v>
      </c>
      <c r="AG437">
        <v>1</v>
      </c>
      <c r="AH437">
        <v>1</v>
      </c>
      <c r="AI437">
        <v>1</v>
      </c>
      <c r="AJ437">
        <v>0</v>
      </c>
      <c r="AK437">
        <v>0</v>
      </c>
      <c r="AL437">
        <v>0</v>
      </c>
      <c r="AM437">
        <v>0</v>
      </c>
      <c r="AN437">
        <v>0</v>
      </c>
      <c r="AO437">
        <v>1</v>
      </c>
      <c r="AP437">
        <v>0</v>
      </c>
      <c r="AQ437">
        <v>0</v>
      </c>
      <c r="AR437">
        <v>0</v>
      </c>
      <c r="AS437">
        <v>0</v>
      </c>
      <c r="AT437">
        <v>1</v>
      </c>
      <c r="AU437">
        <v>1</v>
      </c>
      <c r="AV437">
        <v>0</v>
      </c>
      <c r="AW437">
        <v>1</v>
      </c>
      <c r="AX437">
        <v>0</v>
      </c>
      <c r="AY437">
        <v>4</v>
      </c>
      <c r="AZ437">
        <v>4</v>
      </c>
      <c r="BA437">
        <v>0</v>
      </c>
      <c r="BB437">
        <v>0</v>
      </c>
      <c r="BC437">
        <v>0</v>
      </c>
      <c r="BD437">
        <v>2</v>
      </c>
      <c r="BE437">
        <v>0</v>
      </c>
      <c r="BF437">
        <v>1</v>
      </c>
      <c r="BG437">
        <v>0</v>
      </c>
      <c r="BH437">
        <v>0</v>
      </c>
      <c r="BI437">
        <v>0</v>
      </c>
      <c r="BJ437">
        <v>0</v>
      </c>
      <c r="BK437">
        <v>0</v>
      </c>
      <c r="BL437">
        <v>3</v>
      </c>
      <c r="BM437">
        <v>0</v>
      </c>
      <c r="BN437">
        <v>0</v>
      </c>
      <c r="BO437">
        <v>0</v>
      </c>
      <c r="BP437">
        <v>0</v>
      </c>
      <c r="BQ437">
        <v>2</v>
      </c>
      <c r="BR437" t="s">
        <v>94</v>
      </c>
      <c r="BS437">
        <v>155</v>
      </c>
      <c r="BT437">
        <v>11923</v>
      </c>
      <c r="BU437">
        <f>SUM(Flats_Data_limpia[[#This Row],[AC]:[Bed]])</f>
        <v>14</v>
      </c>
      <c r="BV437">
        <f>SUM(Flats_Data_limpia[[#This Row],[Servant_Room]:[gym]])</f>
        <v>5</v>
      </c>
      <c r="BW437">
        <f>SUM(Flats_Data_limpia[[#This Row],[Hospital]:[Hotel]])</f>
        <v>4</v>
      </c>
    </row>
    <row r="438" spans="1:75" x14ac:dyDescent="0.35">
      <c r="A438" t="s">
        <v>255</v>
      </c>
      <c r="B438" t="s">
        <v>256</v>
      </c>
      <c r="C438" t="str">
        <f t="shared" si="12"/>
        <v>Distrito de Gurgaon</v>
      </c>
      <c r="D438" s="1">
        <f t="shared" si="13"/>
        <v>179000</v>
      </c>
      <c r="E438" s="1">
        <v>11251</v>
      </c>
      <c r="F438" t="s">
        <v>107</v>
      </c>
      <c r="G438" t="s">
        <v>90</v>
      </c>
      <c r="H438">
        <v>45</v>
      </c>
      <c r="I438">
        <v>1.5909696915829701E-2</v>
      </c>
      <c r="L438">
        <v>1789</v>
      </c>
      <c r="M438">
        <v>3</v>
      </c>
      <c r="N438">
        <v>3</v>
      </c>
      <c r="O438">
        <v>3</v>
      </c>
      <c r="P438">
        <v>3</v>
      </c>
      <c r="Q438" t="str">
        <f>IF(Flats_Data_limpia[[#This Row],[BHK]]&gt;=3,"plurifamiliar","unifamiliar")</f>
        <v>plurifamiliar</v>
      </c>
      <c r="R438">
        <v>13</v>
      </c>
      <c r="S438">
        <v>3</v>
      </c>
      <c r="T438">
        <v>0</v>
      </c>
      <c r="U438">
        <v>0</v>
      </c>
      <c r="V438">
        <v>0</v>
      </c>
      <c r="W438">
        <v>0</v>
      </c>
      <c r="X438">
        <v>1</v>
      </c>
      <c r="Y438">
        <v>1</v>
      </c>
      <c r="Z438">
        <v>0</v>
      </c>
      <c r="AA438">
        <v>0</v>
      </c>
      <c r="AB438">
        <v>0</v>
      </c>
      <c r="AC438">
        <v>0</v>
      </c>
      <c r="AD438">
        <v>1</v>
      </c>
      <c r="AE438">
        <v>1</v>
      </c>
      <c r="AF438">
        <v>1</v>
      </c>
      <c r="AG438">
        <v>1</v>
      </c>
      <c r="AH438">
        <v>1</v>
      </c>
      <c r="AI438">
        <v>1</v>
      </c>
      <c r="AJ438">
        <v>1</v>
      </c>
      <c r="AK438">
        <v>0</v>
      </c>
      <c r="AL438">
        <v>1</v>
      </c>
      <c r="AM438">
        <v>1</v>
      </c>
      <c r="AN438">
        <v>1</v>
      </c>
      <c r="AO438">
        <v>1</v>
      </c>
      <c r="AP438">
        <v>0</v>
      </c>
      <c r="AQ438">
        <v>0</v>
      </c>
      <c r="AR438">
        <v>0</v>
      </c>
      <c r="AS438">
        <v>0</v>
      </c>
      <c r="AT438">
        <v>1</v>
      </c>
      <c r="AU438">
        <v>1</v>
      </c>
      <c r="AV438">
        <v>0</v>
      </c>
      <c r="AW438">
        <v>1</v>
      </c>
      <c r="AX438">
        <v>0</v>
      </c>
      <c r="AY438">
        <v>4</v>
      </c>
      <c r="AZ438">
        <v>3</v>
      </c>
      <c r="BA438">
        <v>0</v>
      </c>
      <c r="BB438">
        <v>0</v>
      </c>
      <c r="BC438">
        <v>0</v>
      </c>
      <c r="BD438">
        <v>0</v>
      </c>
      <c r="BE438">
        <v>0</v>
      </c>
      <c r="BF438">
        <v>1</v>
      </c>
      <c r="BG438">
        <v>0</v>
      </c>
      <c r="BH438">
        <v>0</v>
      </c>
      <c r="BI438">
        <v>0</v>
      </c>
      <c r="BJ438">
        <v>0</v>
      </c>
      <c r="BK438">
        <v>0</v>
      </c>
      <c r="BL438">
        <v>0</v>
      </c>
      <c r="BM438">
        <v>0</v>
      </c>
      <c r="BN438">
        <v>0</v>
      </c>
      <c r="BO438">
        <v>0</v>
      </c>
      <c r="BP438">
        <v>0</v>
      </c>
      <c r="BQ438">
        <v>2</v>
      </c>
      <c r="BR438" t="s">
        <v>94</v>
      </c>
      <c r="BS438">
        <v>179</v>
      </c>
      <c r="BT438">
        <v>11251</v>
      </c>
      <c r="BU438">
        <f>SUM(Flats_Data_limpia[[#This Row],[AC]:[Bed]])</f>
        <v>8</v>
      </c>
      <c r="BV438">
        <f>SUM(Flats_Data_limpia[[#This Row],[Servant_Room]:[gym]])</f>
        <v>11</v>
      </c>
      <c r="BW438">
        <f>SUM(Flats_Data_limpia[[#This Row],[Hospital]:[Hotel]])</f>
        <v>4</v>
      </c>
    </row>
    <row r="439" spans="1:75" x14ac:dyDescent="0.35">
      <c r="A439" t="s">
        <v>255</v>
      </c>
      <c r="B439" t="s">
        <v>256</v>
      </c>
      <c r="C439" t="str">
        <f t="shared" si="12"/>
        <v>Distrito de Gurgaon</v>
      </c>
      <c r="D439" s="1">
        <f t="shared" si="13"/>
        <v>215000</v>
      </c>
      <c r="E439" s="1">
        <v>13522</v>
      </c>
      <c r="F439" t="s">
        <v>86</v>
      </c>
      <c r="G439" t="s">
        <v>93</v>
      </c>
      <c r="H439">
        <v>19</v>
      </c>
      <c r="I439">
        <v>1.59000147907114E-2</v>
      </c>
      <c r="L439">
        <v>1590</v>
      </c>
      <c r="M439">
        <v>3</v>
      </c>
      <c r="N439">
        <v>3</v>
      </c>
      <c r="O439">
        <v>3</v>
      </c>
      <c r="P439">
        <v>3</v>
      </c>
      <c r="Q439" t="str">
        <f>IF(Flats_Data_limpia[[#This Row],[BHK]]&gt;=3,"plurifamiliar","unifamiliar")</f>
        <v>plurifamiliar</v>
      </c>
      <c r="R439">
        <v>13</v>
      </c>
      <c r="S439">
        <v>1</v>
      </c>
      <c r="T439">
        <v>0</v>
      </c>
      <c r="U439">
        <v>0</v>
      </c>
      <c r="V439">
        <v>0</v>
      </c>
      <c r="W439">
        <v>0</v>
      </c>
      <c r="X439">
        <v>0</v>
      </c>
      <c r="Y439">
        <v>0</v>
      </c>
      <c r="Z439">
        <v>0</v>
      </c>
      <c r="AA439">
        <v>0</v>
      </c>
      <c r="AB439">
        <v>0</v>
      </c>
      <c r="AC439">
        <v>0</v>
      </c>
      <c r="AD439">
        <v>1</v>
      </c>
      <c r="AE439">
        <v>1</v>
      </c>
      <c r="AF439">
        <v>0</v>
      </c>
      <c r="AG439">
        <v>0</v>
      </c>
      <c r="AH439">
        <v>0</v>
      </c>
      <c r="AI439">
        <v>1</v>
      </c>
      <c r="AJ439">
        <v>0</v>
      </c>
      <c r="AK439">
        <v>0</v>
      </c>
      <c r="AL439">
        <v>1</v>
      </c>
      <c r="AM439">
        <v>1</v>
      </c>
      <c r="AN439">
        <v>1</v>
      </c>
      <c r="AO439">
        <v>1</v>
      </c>
      <c r="AP439">
        <v>0</v>
      </c>
      <c r="AQ439">
        <v>0</v>
      </c>
      <c r="AR439">
        <v>0</v>
      </c>
      <c r="AS439">
        <v>0</v>
      </c>
      <c r="AT439">
        <v>1</v>
      </c>
      <c r="AU439">
        <v>1</v>
      </c>
      <c r="AV439">
        <v>0</v>
      </c>
      <c r="AW439">
        <v>1</v>
      </c>
      <c r="AX439">
        <v>0</v>
      </c>
      <c r="AY439">
        <v>3</v>
      </c>
      <c r="AZ439">
        <v>3</v>
      </c>
      <c r="BA439">
        <v>0</v>
      </c>
      <c r="BB439">
        <v>0</v>
      </c>
      <c r="BC439">
        <v>0</v>
      </c>
      <c r="BD439">
        <v>0</v>
      </c>
      <c r="BE439">
        <v>0</v>
      </c>
      <c r="BF439">
        <v>0</v>
      </c>
      <c r="BG439">
        <v>0</v>
      </c>
      <c r="BH439">
        <v>0</v>
      </c>
      <c r="BI439">
        <v>0</v>
      </c>
      <c r="BJ439">
        <v>0</v>
      </c>
      <c r="BK439">
        <v>0</v>
      </c>
      <c r="BL439">
        <v>0</v>
      </c>
      <c r="BM439">
        <v>0</v>
      </c>
      <c r="BN439">
        <v>0</v>
      </c>
      <c r="BO439">
        <v>0</v>
      </c>
      <c r="BP439">
        <v>0</v>
      </c>
      <c r="BQ439">
        <v>0</v>
      </c>
      <c r="BR439" t="s">
        <v>79</v>
      </c>
      <c r="BS439">
        <v>215</v>
      </c>
      <c r="BT439">
        <v>13522</v>
      </c>
      <c r="BU439">
        <f>SUM(Flats_Data_limpia[[#This Row],[AC]:[Bed]])</f>
        <v>6</v>
      </c>
      <c r="BV439">
        <f>SUM(Flats_Data_limpia[[#This Row],[Servant_Room]:[gym]])</f>
        <v>5</v>
      </c>
      <c r="BW439">
        <f>SUM(Flats_Data_limpia[[#This Row],[Hospital]:[Hotel]])</f>
        <v>4</v>
      </c>
    </row>
    <row r="440" spans="1:75" x14ac:dyDescent="0.35">
      <c r="A440" t="s">
        <v>255</v>
      </c>
      <c r="B440" t="s">
        <v>182</v>
      </c>
      <c r="C440" t="str">
        <f t="shared" si="12"/>
        <v>Distrito de Gurgaon</v>
      </c>
      <c r="D440" s="1">
        <f t="shared" si="13"/>
        <v>120000</v>
      </c>
      <c r="E440" s="1">
        <v>6742</v>
      </c>
      <c r="F440" t="s">
        <v>86</v>
      </c>
      <c r="G440" t="s">
        <v>83</v>
      </c>
      <c r="H440">
        <v>0</v>
      </c>
      <c r="I440">
        <v>1.7798872738059902E-2</v>
      </c>
      <c r="K440">
        <v>1780</v>
      </c>
      <c r="M440">
        <v>3</v>
      </c>
      <c r="N440">
        <v>3</v>
      </c>
      <c r="O440">
        <v>0</v>
      </c>
      <c r="P440">
        <v>3</v>
      </c>
      <c r="Q440" t="str">
        <f>IF(Flats_Data_limpia[[#This Row],[BHK]]&gt;=3,"plurifamiliar","unifamiliar")</f>
        <v>plurifamiliar</v>
      </c>
      <c r="R440">
        <v>12</v>
      </c>
      <c r="S440">
        <v>11</v>
      </c>
      <c r="T440">
        <v>0</v>
      </c>
      <c r="U440">
        <v>0</v>
      </c>
      <c r="V440">
        <v>0</v>
      </c>
      <c r="W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t="s">
        <v>79</v>
      </c>
      <c r="BS440">
        <v>120</v>
      </c>
      <c r="BT440">
        <v>6742</v>
      </c>
      <c r="BU440">
        <f>SUM(Flats_Data_limpia[[#This Row],[AC]:[Bed]])</f>
        <v>0</v>
      </c>
      <c r="BV440">
        <f>SUM(Flats_Data_limpia[[#This Row],[Servant_Room]:[gym]])</f>
        <v>0</v>
      </c>
      <c r="BW440">
        <f>SUM(Flats_Data_limpia[[#This Row],[Hospital]:[Hotel]])</f>
        <v>0</v>
      </c>
    </row>
    <row r="441" spans="1:75" x14ac:dyDescent="0.35">
      <c r="A441" t="s">
        <v>255</v>
      </c>
      <c r="B441" t="s">
        <v>256</v>
      </c>
      <c r="C441" t="str">
        <f t="shared" si="12"/>
        <v>Distrito de Gurgaon</v>
      </c>
      <c r="D441" s="1">
        <f t="shared" si="13"/>
        <v>135000</v>
      </c>
      <c r="E441" s="1">
        <v>10384</v>
      </c>
      <c r="F441" t="s">
        <v>101</v>
      </c>
      <c r="G441" t="s">
        <v>93</v>
      </c>
      <c r="H441">
        <v>39</v>
      </c>
      <c r="I441">
        <v>1.30007704160246E-2</v>
      </c>
      <c r="J441">
        <v>1300</v>
      </c>
      <c r="M441">
        <v>3</v>
      </c>
      <c r="N441">
        <v>2</v>
      </c>
      <c r="O441">
        <v>2</v>
      </c>
      <c r="P441">
        <v>3</v>
      </c>
      <c r="Q441" t="str">
        <f>IF(Flats_Data_limpia[[#This Row],[BHK]]&gt;=3,"plurifamiliar","unifamiliar")</f>
        <v>plurifamiliar</v>
      </c>
      <c r="R441">
        <v>3</v>
      </c>
      <c r="S441">
        <v>3</v>
      </c>
      <c r="T441">
        <v>0</v>
      </c>
      <c r="U441">
        <v>0</v>
      </c>
      <c r="V441">
        <v>0</v>
      </c>
      <c r="W441">
        <v>0</v>
      </c>
      <c r="X441">
        <v>0</v>
      </c>
      <c r="Y441">
        <v>0</v>
      </c>
      <c r="Z441">
        <v>0</v>
      </c>
      <c r="AA441">
        <v>1</v>
      </c>
      <c r="AB441">
        <v>0</v>
      </c>
      <c r="AC441">
        <v>1</v>
      </c>
      <c r="AD441">
        <v>1</v>
      </c>
      <c r="AE441">
        <v>1</v>
      </c>
      <c r="AF441">
        <v>1</v>
      </c>
      <c r="AG441">
        <v>1</v>
      </c>
      <c r="AH441">
        <v>1</v>
      </c>
      <c r="AI441">
        <v>1</v>
      </c>
      <c r="AJ441">
        <v>1</v>
      </c>
      <c r="AK441">
        <v>1</v>
      </c>
      <c r="AL441">
        <v>1</v>
      </c>
      <c r="AM441">
        <v>1</v>
      </c>
      <c r="AN441">
        <v>1</v>
      </c>
      <c r="AO441">
        <v>1</v>
      </c>
      <c r="AP441">
        <v>0</v>
      </c>
      <c r="AQ441">
        <v>0</v>
      </c>
      <c r="AR441">
        <v>0</v>
      </c>
      <c r="AS441">
        <v>0</v>
      </c>
      <c r="AT441">
        <v>1</v>
      </c>
      <c r="AU441">
        <v>1</v>
      </c>
      <c r="AV441">
        <v>0</v>
      </c>
      <c r="AW441">
        <v>1</v>
      </c>
      <c r="AX441">
        <v>0</v>
      </c>
      <c r="AY441">
        <v>4</v>
      </c>
      <c r="AZ441">
        <v>3</v>
      </c>
      <c r="BA441">
        <v>0</v>
      </c>
      <c r="BB441">
        <v>0</v>
      </c>
      <c r="BC441">
        <v>0</v>
      </c>
      <c r="BD441">
        <v>0</v>
      </c>
      <c r="BE441">
        <v>0</v>
      </c>
      <c r="BF441">
        <v>1</v>
      </c>
      <c r="BG441">
        <v>0</v>
      </c>
      <c r="BH441">
        <v>0</v>
      </c>
      <c r="BI441">
        <v>0</v>
      </c>
      <c r="BJ441">
        <v>0</v>
      </c>
      <c r="BK441">
        <v>0</v>
      </c>
      <c r="BL441">
        <v>0</v>
      </c>
      <c r="BM441">
        <v>0</v>
      </c>
      <c r="BN441">
        <v>0</v>
      </c>
      <c r="BO441">
        <v>0</v>
      </c>
      <c r="BP441">
        <v>0</v>
      </c>
      <c r="BQ441">
        <v>2</v>
      </c>
      <c r="BR441" t="s">
        <v>94</v>
      </c>
      <c r="BS441">
        <v>135</v>
      </c>
      <c r="BT441">
        <v>10384</v>
      </c>
      <c r="BU441">
        <f>SUM(Flats_Data_limpia[[#This Row],[AC]:[Bed]])</f>
        <v>8</v>
      </c>
      <c r="BV441">
        <f>SUM(Flats_Data_limpia[[#This Row],[Servant_Room]:[gym]])</f>
        <v>12</v>
      </c>
      <c r="BW441">
        <f>SUM(Flats_Data_limpia[[#This Row],[Hospital]:[Hotel]])</f>
        <v>4</v>
      </c>
    </row>
    <row r="442" spans="1:75" x14ac:dyDescent="0.35">
      <c r="A442" t="s">
        <v>255</v>
      </c>
      <c r="B442" t="s">
        <v>256</v>
      </c>
      <c r="C442" t="str">
        <f t="shared" si="12"/>
        <v>Distrito de Gurgaon</v>
      </c>
      <c r="D442" s="1">
        <f t="shared" si="13"/>
        <v>250000</v>
      </c>
      <c r="E442" s="1">
        <v>13270</v>
      </c>
      <c r="F442" t="s">
        <v>86</v>
      </c>
      <c r="G442" t="s">
        <v>83</v>
      </c>
      <c r="H442">
        <v>0</v>
      </c>
      <c r="I442">
        <v>1.8839487565938201E-2</v>
      </c>
      <c r="J442">
        <v>1884</v>
      </c>
      <c r="M442">
        <v>3</v>
      </c>
      <c r="N442">
        <v>3</v>
      </c>
      <c r="O442">
        <v>2</v>
      </c>
      <c r="P442">
        <v>3</v>
      </c>
      <c r="Q442" t="str">
        <f>IF(Flats_Data_limpia[[#This Row],[BHK]]&gt;=3,"plurifamiliar","unifamiliar")</f>
        <v>plurifamiliar</v>
      </c>
      <c r="R442">
        <v>1</v>
      </c>
      <c r="S442">
        <v>1</v>
      </c>
      <c r="T442">
        <v>0</v>
      </c>
      <c r="U442">
        <v>0</v>
      </c>
      <c r="V442">
        <v>0</v>
      </c>
      <c r="W442">
        <v>0</v>
      </c>
      <c r="AO442">
        <v>1</v>
      </c>
      <c r="AP442">
        <v>0</v>
      </c>
      <c r="AQ442">
        <v>0</v>
      </c>
      <c r="AR442">
        <v>0</v>
      </c>
      <c r="AS442">
        <v>0</v>
      </c>
      <c r="AT442">
        <v>1</v>
      </c>
      <c r="AU442">
        <v>1</v>
      </c>
      <c r="AV442">
        <v>0</v>
      </c>
      <c r="AW442">
        <v>1</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t="s">
        <v>79</v>
      </c>
      <c r="BS442">
        <v>250</v>
      </c>
      <c r="BT442">
        <v>13270</v>
      </c>
      <c r="BU442">
        <f>SUM(Flats_Data_limpia[[#This Row],[AC]:[Bed]])</f>
        <v>0</v>
      </c>
      <c r="BV442">
        <f>SUM(Flats_Data_limpia[[#This Row],[Servant_Room]:[gym]])</f>
        <v>0</v>
      </c>
      <c r="BW442">
        <f>SUM(Flats_Data_limpia[[#This Row],[Hospital]:[Hotel]])</f>
        <v>4</v>
      </c>
    </row>
    <row r="443" spans="1:75" x14ac:dyDescent="0.35">
      <c r="A443" t="s">
        <v>255</v>
      </c>
      <c r="B443" t="s">
        <v>256</v>
      </c>
      <c r="C443" t="str">
        <f t="shared" si="12"/>
        <v>Distrito de Gurgaon</v>
      </c>
      <c r="D443" s="1">
        <f t="shared" si="13"/>
        <v>140000</v>
      </c>
      <c r="E443" s="1">
        <v>21538</v>
      </c>
      <c r="F443" t="s">
        <v>86</v>
      </c>
      <c r="G443" t="s">
        <v>132</v>
      </c>
      <c r="H443">
        <v>26</v>
      </c>
      <c r="I443">
        <v>6.5001392886989999E-3</v>
      </c>
      <c r="L443">
        <v>650</v>
      </c>
      <c r="M443">
        <v>3</v>
      </c>
      <c r="N443">
        <v>3</v>
      </c>
      <c r="O443">
        <v>3</v>
      </c>
      <c r="P443">
        <v>3</v>
      </c>
      <c r="Q443" t="str">
        <f>IF(Flats_Data_limpia[[#This Row],[BHK]]&gt;=3,"plurifamiliar","unifamiliar")</f>
        <v>plurifamiliar</v>
      </c>
      <c r="R443">
        <v>4</v>
      </c>
      <c r="S443">
        <v>2</v>
      </c>
      <c r="T443">
        <v>0</v>
      </c>
      <c r="U443">
        <v>0</v>
      </c>
      <c r="V443">
        <v>0</v>
      </c>
      <c r="W443">
        <v>0</v>
      </c>
      <c r="X443">
        <v>0</v>
      </c>
      <c r="Y443">
        <v>0</v>
      </c>
      <c r="Z443">
        <v>0</v>
      </c>
      <c r="AA443">
        <v>0</v>
      </c>
      <c r="AB443">
        <v>0</v>
      </c>
      <c r="AC443">
        <v>1</v>
      </c>
      <c r="AD443">
        <v>1</v>
      </c>
      <c r="AE443">
        <v>1</v>
      </c>
      <c r="AF443">
        <v>0</v>
      </c>
      <c r="AG443">
        <v>0</v>
      </c>
      <c r="AH443">
        <v>1</v>
      </c>
      <c r="AI443">
        <v>1</v>
      </c>
      <c r="AJ443">
        <v>0</v>
      </c>
      <c r="AK443">
        <v>1</v>
      </c>
      <c r="AL443">
        <v>1</v>
      </c>
      <c r="AM443">
        <v>1</v>
      </c>
      <c r="AN443">
        <v>1</v>
      </c>
      <c r="AO443">
        <v>1</v>
      </c>
      <c r="AP443">
        <v>0</v>
      </c>
      <c r="AQ443">
        <v>0</v>
      </c>
      <c r="AR443">
        <v>0</v>
      </c>
      <c r="AS443">
        <v>0</v>
      </c>
      <c r="AT443">
        <v>1</v>
      </c>
      <c r="AU443">
        <v>1</v>
      </c>
      <c r="AV443">
        <v>0</v>
      </c>
      <c r="AW443">
        <v>1</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t="s">
        <v>79</v>
      </c>
      <c r="BS443">
        <v>140</v>
      </c>
      <c r="BT443">
        <v>21538</v>
      </c>
      <c r="BU443">
        <f>SUM(Flats_Data_limpia[[#This Row],[AC]:[Bed]])</f>
        <v>0</v>
      </c>
      <c r="BV443">
        <f>SUM(Flats_Data_limpia[[#This Row],[Servant_Room]:[gym]])</f>
        <v>8</v>
      </c>
      <c r="BW443">
        <f>SUM(Flats_Data_limpia[[#This Row],[Hospital]:[Hotel]])</f>
        <v>4</v>
      </c>
    </row>
    <row r="444" spans="1:75" x14ac:dyDescent="0.35">
      <c r="A444" t="s">
        <v>255</v>
      </c>
      <c r="B444" t="s">
        <v>256</v>
      </c>
      <c r="C444" t="str">
        <f t="shared" si="12"/>
        <v>Distrito de Gurgaon</v>
      </c>
      <c r="D444" s="1">
        <f t="shared" si="13"/>
        <v>250000</v>
      </c>
      <c r="E444" s="1">
        <v>13270</v>
      </c>
      <c r="F444" t="s">
        <v>86</v>
      </c>
      <c r="G444" t="s">
        <v>83</v>
      </c>
      <c r="H444">
        <v>0</v>
      </c>
      <c r="I444">
        <v>1.8839487565938201E-2</v>
      </c>
      <c r="J444">
        <v>1884</v>
      </c>
      <c r="M444">
        <v>3</v>
      </c>
      <c r="N444">
        <v>3</v>
      </c>
      <c r="O444">
        <v>2</v>
      </c>
      <c r="P444">
        <v>3</v>
      </c>
      <c r="Q444" t="str">
        <f>IF(Flats_Data_limpia[[#This Row],[BHK]]&gt;=3,"plurifamiliar","unifamiliar")</f>
        <v>plurifamiliar</v>
      </c>
      <c r="R444">
        <v>1</v>
      </c>
      <c r="S444">
        <v>1</v>
      </c>
      <c r="T444">
        <v>0</v>
      </c>
      <c r="U444">
        <v>0</v>
      </c>
      <c r="V444">
        <v>0</v>
      </c>
      <c r="W444">
        <v>0</v>
      </c>
      <c r="AO444">
        <v>1</v>
      </c>
      <c r="AP444">
        <v>1</v>
      </c>
      <c r="AQ444">
        <v>0</v>
      </c>
      <c r="AR444">
        <v>0</v>
      </c>
      <c r="AS444">
        <v>0</v>
      </c>
      <c r="AT444">
        <v>1</v>
      </c>
      <c r="AU444">
        <v>1</v>
      </c>
      <c r="AV444">
        <v>0</v>
      </c>
      <c r="AW444">
        <v>1</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t="s">
        <v>79</v>
      </c>
      <c r="BS444">
        <v>250</v>
      </c>
      <c r="BT444">
        <v>13270</v>
      </c>
      <c r="BU444">
        <f>SUM(Flats_Data_limpia[[#This Row],[AC]:[Bed]])</f>
        <v>0</v>
      </c>
      <c r="BV444">
        <f>SUM(Flats_Data_limpia[[#This Row],[Servant_Room]:[gym]])</f>
        <v>0</v>
      </c>
      <c r="BW444">
        <f>SUM(Flats_Data_limpia[[#This Row],[Hospital]:[Hotel]])</f>
        <v>5</v>
      </c>
    </row>
    <row r="445" spans="1:75" x14ac:dyDescent="0.35">
      <c r="A445" t="s">
        <v>255</v>
      </c>
      <c r="B445" t="s">
        <v>256</v>
      </c>
      <c r="C445" t="str">
        <f t="shared" si="12"/>
        <v>Distrito de Gurgaon</v>
      </c>
      <c r="D445" s="1">
        <f t="shared" si="13"/>
        <v>140000</v>
      </c>
      <c r="E445" s="1">
        <v>21538</v>
      </c>
      <c r="F445" t="s">
        <v>86</v>
      </c>
      <c r="G445" t="s">
        <v>132</v>
      </c>
      <c r="H445">
        <v>26</v>
      </c>
      <c r="I445">
        <v>6.5001392886989999E-3</v>
      </c>
      <c r="L445">
        <v>650</v>
      </c>
      <c r="M445">
        <v>3</v>
      </c>
      <c r="N445">
        <v>3</v>
      </c>
      <c r="O445">
        <v>3</v>
      </c>
      <c r="P445">
        <v>3</v>
      </c>
      <c r="Q445" t="str">
        <f>IF(Flats_Data_limpia[[#This Row],[BHK]]&gt;=3,"plurifamiliar","unifamiliar")</f>
        <v>plurifamiliar</v>
      </c>
      <c r="R445">
        <v>4</v>
      </c>
      <c r="S445">
        <v>2</v>
      </c>
      <c r="T445">
        <v>0</v>
      </c>
      <c r="U445">
        <v>0</v>
      </c>
      <c r="V445">
        <v>0</v>
      </c>
      <c r="W445">
        <v>0</v>
      </c>
      <c r="X445">
        <v>0</v>
      </c>
      <c r="Y445">
        <v>0</v>
      </c>
      <c r="Z445">
        <v>0</v>
      </c>
      <c r="AA445">
        <v>0</v>
      </c>
      <c r="AB445">
        <v>0</v>
      </c>
      <c r="AC445">
        <v>1</v>
      </c>
      <c r="AD445">
        <v>1</v>
      </c>
      <c r="AE445">
        <v>1</v>
      </c>
      <c r="AF445">
        <v>0</v>
      </c>
      <c r="AG445">
        <v>0</v>
      </c>
      <c r="AH445">
        <v>1</v>
      </c>
      <c r="AI445">
        <v>1</v>
      </c>
      <c r="AJ445">
        <v>0</v>
      </c>
      <c r="AK445">
        <v>1</v>
      </c>
      <c r="AL445">
        <v>1</v>
      </c>
      <c r="AM445">
        <v>1</v>
      </c>
      <c r="AN445">
        <v>1</v>
      </c>
      <c r="AO445">
        <v>1</v>
      </c>
      <c r="AP445">
        <v>1</v>
      </c>
      <c r="AQ445">
        <v>0</v>
      </c>
      <c r="AR445">
        <v>0</v>
      </c>
      <c r="AS445">
        <v>0</v>
      </c>
      <c r="AT445">
        <v>1</v>
      </c>
      <c r="AU445">
        <v>1</v>
      </c>
      <c r="AV445">
        <v>0</v>
      </c>
      <c r="AW445">
        <v>1</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t="s">
        <v>79</v>
      </c>
      <c r="BS445">
        <v>140</v>
      </c>
      <c r="BT445">
        <v>21538</v>
      </c>
      <c r="BU445">
        <f>SUM(Flats_Data_limpia[[#This Row],[AC]:[Bed]])</f>
        <v>0</v>
      </c>
      <c r="BV445">
        <f>SUM(Flats_Data_limpia[[#This Row],[Servant_Room]:[gym]])</f>
        <v>8</v>
      </c>
      <c r="BW445">
        <f>SUM(Flats_Data_limpia[[#This Row],[Hospital]:[Hotel]])</f>
        <v>5</v>
      </c>
    </row>
    <row r="446" spans="1:75" x14ac:dyDescent="0.35">
      <c r="A446" t="s">
        <v>257</v>
      </c>
      <c r="B446" t="s">
        <v>256</v>
      </c>
      <c r="C446" t="str">
        <f t="shared" si="12"/>
        <v>Distrito de Gurgaon</v>
      </c>
      <c r="D446" s="1">
        <f t="shared" si="13"/>
        <v>210000</v>
      </c>
      <c r="E446" s="1">
        <v>11738</v>
      </c>
      <c r="F446" t="s">
        <v>86</v>
      </c>
      <c r="G446" t="s">
        <v>132</v>
      </c>
      <c r="H446">
        <v>9</v>
      </c>
      <c r="I446">
        <v>1.7890611688532902E-2</v>
      </c>
      <c r="L446">
        <v>1789</v>
      </c>
      <c r="M446">
        <v>3</v>
      </c>
      <c r="N446">
        <v>3</v>
      </c>
      <c r="O446">
        <v>2</v>
      </c>
      <c r="P446">
        <v>3</v>
      </c>
      <c r="Q446" t="str">
        <f>IF(Flats_Data_limpia[[#This Row],[BHK]]&gt;=3,"plurifamiliar","unifamiliar")</f>
        <v>plurifamiliar</v>
      </c>
      <c r="R446">
        <v>12</v>
      </c>
      <c r="S446">
        <v>6</v>
      </c>
      <c r="T446">
        <v>0</v>
      </c>
      <c r="U446">
        <v>0</v>
      </c>
      <c r="V446">
        <v>0</v>
      </c>
      <c r="W446">
        <v>0</v>
      </c>
      <c r="X446">
        <v>0</v>
      </c>
      <c r="Y446">
        <v>0</v>
      </c>
      <c r="Z446">
        <v>0</v>
      </c>
      <c r="AA446">
        <v>1</v>
      </c>
      <c r="AB446">
        <v>0</v>
      </c>
      <c r="AC446">
        <v>0</v>
      </c>
      <c r="AD446">
        <v>1</v>
      </c>
      <c r="AE446">
        <v>1</v>
      </c>
      <c r="AF446">
        <v>0</v>
      </c>
      <c r="AG446">
        <v>0</v>
      </c>
      <c r="AH446">
        <v>0</v>
      </c>
      <c r="AI446">
        <v>1</v>
      </c>
      <c r="AJ446">
        <v>0</v>
      </c>
      <c r="AK446">
        <v>0</v>
      </c>
      <c r="AL446">
        <v>1</v>
      </c>
      <c r="AM446">
        <v>1</v>
      </c>
      <c r="AN446">
        <v>0</v>
      </c>
      <c r="AO446">
        <v>0</v>
      </c>
      <c r="AP446">
        <v>0</v>
      </c>
      <c r="AQ446">
        <v>0</v>
      </c>
      <c r="AR446">
        <v>1</v>
      </c>
      <c r="AS446">
        <v>1</v>
      </c>
      <c r="AT446">
        <v>1</v>
      </c>
      <c r="AU446">
        <v>1</v>
      </c>
      <c r="AV446">
        <v>0</v>
      </c>
      <c r="AW446">
        <v>0</v>
      </c>
      <c r="AX446">
        <v>1</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t="s">
        <v>79</v>
      </c>
      <c r="BS446">
        <v>210</v>
      </c>
      <c r="BT446">
        <v>11738</v>
      </c>
      <c r="BU446">
        <f>SUM(Flats_Data_limpia[[#This Row],[AC]:[Bed]])</f>
        <v>0</v>
      </c>
      <c r="BV446">
        <f>SUM(Flats_Data_limpia[[#This Row],[Servant_Room]:[gym]])</f>
        <v>6</v>
      </c>
      <c r="BW446">
        <f>SUM(Flats_Data_limpia[[#This Row],[Hospital]:[Hotel]])</f>
        <v>5</v>
      </c>
    </row>
    <row r="447" spans="1:75" x14ac:dyDescent="0.35">
      <c r="A447" t="s">
        <v>257</v>
      </c>
      <c r="B447" t="s">
        <v>256</v>
      </c>
      <c r="C447" t="str">
        <f t="shared" si="12"/>
        <v>Distrito de Gurgaon</v>
      </c>
      <c r="D447" s="1">
        <f t="shared" si="13"/>
        <v>170000</v>
      </c>
      <c r="E447" s="1">
        <v>9502</v>
      </c>
      <c r="F447" t="s">
        <v>86</v>
      </c>
      <c r="G447" t="s">
        <v>132</v>
      </c>
      <c r="H447">
        <v>9</v>
      </c>
      <c r="I447">
        <v>1.7890970322037399E-2</v>
      </c>
      <c r="L447">
        <v>1789</v>
      </c>
      <c r="M447">
        <v>3</v>
      </c>
      <c r="N447">
        <v>3</v>
      </c>
      <c r="O447">
        <v>3</v>
      </c>
      <c r="P447">
        <v>3</v>
      </c>
      <c r="Q447" t="str">
        <f>IF(Flats_Data_limpia[[#This Row],[BHK]]&gt;=3,"plurifamiliar","unifamiliar")</f>
        <v>plurifamiliar</v>
      </c>
      <c r="R447">
        <v>16</v>
      </c>
      <c r="S447">
        <v>12</v>
      </c>
      <c r="T447">
        <v>0</v>
      </c>
      <c r="U447">
        <v>0</v>
      </c>
      <c r="V447">
        <v>0</v>
      </c>
      <c r="W447">
        <v>0</v>
      </c>
      <c r="X447">
        <v>0</v>
      </c>
      <c r="Y447">
        <v>0</v>
      </c>
      <c r="Z447">
        <v>0</v>
      </c>
      <c r="AA447">
        <v>1</v>
      </c>
      <c r="AB447">
        <v>0</v>
      </c>
      <c r="AC447">
        <v>0</v>
      </c>
      <c r="AD447">
        <v>1</v>
      </c>
      <c r="AE447">
        <v>1</v>
      </c>
      <c r="AF447">
        <v>0</v>
      </c>
      <c r="AG447">
        <v>0</v>
      </c>
      <c r="AH447">
        <v>0</v>
      </c>
      <c r="AI447">
        <v>1</v>
      </c>
      <c r="AJ447">
        <v>0</v>
      </c>
      <c r="AK447">
        <v>0</v>
      </c>
      <c r="AL447">
        <v>1</v>
      </c>
      <c r="AM447">
        <v>1</v>
      </c>
      <c r="AN447">
        <v>0</v>
      </c>
      <c r="AO447">
        <v>0</v>
      </c>
      <c r="AP447">
        <v>0</v>
      </c>
      <c r="AQ447">
        <v>0</v>
      </c>
      <c r="AR447">
        <v>1</v>
      </c>
      <c r="AS447">
        <v>1</v>
      </c>
      <c r="AT447">
        <v>1</v>
      </c>
      <c r="AU447">
        <v>1</v>
      </c>
      <c r="AV447">
        <v>0</v>
      </c>
      <c r="AW447">
        <v>0</v>
      </c>
      <c r="AX447">
        <v>1</v>
      </c>
      <c r="AY447">
        <v>2</v>
      </c>
      <c r="AZ447">
        <v>1</v>
      </c>
      <c r="BA447">
        <v>0</v>
      </c>
      <c r="BB447">
        <v>0</v>
      </c>
      <c r="BC447">
        <v>0</v>
      </c>
      <c r="BD447">
        <v>0</v>
      </c>
      <c r="BE447">
        <v>0</v>
      </c>
      <c r="BF447">
        <v>0</v>
      </c>
      <c r="BG447">
        <v>0</v>
      </c>
      <c r="BH447">
        <v>0</v>
      </c>
      <c r="BI447">
        <v>0</v>
      </c>
      <c r="BJ447">
        <v>0</v>
      </c>
      <c r="BK447">
        <v>0</v>
      </c>
      <c r="BL447">
        <v>0</v>
      </c>
      <c r="BM447">
        <v>0</v>
      </c>
      <c r="BN447">
        <v>0</v>
      </c>
      <c r="BO447">
        <v>0</v>
      </c>
      <c r="BP447">
        <v>0</v>
      </c>
      <c r="BQ447">
        <v>0</v>
      </c>
      <c r="BR447" t="s">
        <v>79</v>
      </c>
      <c r="BS447">
        <v>170</v>
      </c>
      <c r="BT447">
        <v>9502</v>
      </c>
      <c r="BU447">
        <f>SUM(Flats_Data_limpia[[#This Row],[AC]:[Bed]])</f>
        <v>3</v>
      </c>
      <c r="BV447">
        <f>SUM(Flats_Data_limpia[[#This Row],[Servant_Room]:[gym]])</f>
        <v>6</v>
      </c>
      <c r="BW447">
        <f>SUM(Flats_Data_limpia[[#This Row],[Hospital]:[Hotel]])</f>
        <v>5</v>
      </c>
    </row>
    <row r="448" spans="1:75" x14ac:dyDescent="0.35">
      <c r="A448" t="s">
        <v>257</v>
      </c>
      <c r="B448" t="s">
        <v>256</v>
      </c>
      <c r="C448" t="str">
        <f t="shared" si="12"/>
        <v>Distrito de Gurgaon</v>
      </c>
      <c r="D448" s="1">
        <f t="shared" si="13"/>
        <v>170000</v>
      </c>
      <c r="E448" s="1">
        <v>9449</v>
      </c>
      <c r="F448" t="s">
        <v>82</v>
      </c>
      <c r="G448" t="s">
        <v>93</v>
      </c>
      <c r="H448">
        <v>23</v>
      </c>
      <c r="I448">
        <v>1.7991321832998199E-2</v>
      </c>
      <c r="J448">
        <v>1590</v>
      </c>
      <c r="L448">
        <v>1799</v>
      </c>
      <c r="M448">
        <v>3</v>
      </c>
      <c r="N448">
        <v>3</v>
      </c>
      <c r="O448">
        <v>3</v>
      </c>
      <c r="P448">
        <v>3</v>
      </c>
      <c r="Q448" t="str">
        <f>IF(Flats_Data_limpia[[#This Row],[BHK]]&gt;=3,"plurifamiliar","unifamiliar")</f>
        <v>plurifamiliar</v>
      </c>
      <c r="R448">
        <v>13</v>
      </c>
      <c r="S448">
        <v>5</v>
      </c>
      <c r="T448">
        <v>0</v>
      </c>
      <c r="U448">
        <v>0</v>
      </c>
      <c r="V448">
        <v>0</v>
      </c>
      <c r="W448">
        <v>0</v>
      </c>
      <c r="X448">
        <v>0</v>
      </c>
      <c r="Y448">
        <v>0</v>
      </c>
      <c r="Z448">
        <v>0</v>
      </c>
      <c r="AA448">
        <v>0</v>
      </c>
      <c r="AB448">
        <v>0</v>
      </c>
      <c r="AC448">
        <v>0</v>
      </c>
      <c r="AD448">
        <v>1</v>
      </c>
      <c r="AE448">
        <v>1</v>
      </c>
      <c r="AF448">
        <v>1</v>
      </c>
      <c r="AG448">
        <v>0</v>
      </c>
      <c r="AH448">
        <v>1</v>
      </c>
      <c r="AI448">
        <v>1</v>
      </c>
      <c r="AJ448">
        <v>0</v>
      </c>
      <c r="AK448">
        <v>0</v>
      </c>
      <c r="AL448">
        <v>1</v>
      </c>
      <c r="AM448">
        <v>1</v>
      </c>
      <c r="AN448">
        <v>0</v>
      </c>
      <c r="AO448">
        <v>0</v>
      </c>
      <c r="AP448">
        <v>0</v>
      </c>
      <c r="AQ448">
        <v>0</v>
      </c>
      <c r="AR448">
        <v>1</v>
      </c>
      <c r="AS448">
        <v>1</v>
      </c>
      <c r="AT448">
        <v>1</v>
      </c>
      <c r="AU448">
        <v>1</v>
      </c>
      <c r="AV448">
        <v>0</v>
      </c>
      <c r="AW448">
        <v>0</v>
      </c>
      <c r="AX448">
        <v>1</v>
      </c>
      <c r="AY448">
        <v>3</v>
      </c>
      <c r="AZ448">
        <v>0</v>
      </c>
      <c r="BA448">
        <v>0</v>
      </c>
      <c r="BB448">
        <v>0</v>
      </c>
      <c r="BC448">
        <v>0</v>
      </c>
      <c r="BD448">
        <v>0</v>
      </c>
      <c r="BE448">
        <v>0</v>
      </c>
      <c r="BF448">
        <v>1</v>
      </c>
      <c r="BG448">
        <v>0</v>
      </c>
      <c r="BH448">
        <v>0</v>
      </c>
      <c r="BI448">
        <v>0</v>
      </c>
      <c r="BJ448">
        <v>0</v>
      </c>
      <c r="BK448">
        <v>0</v>
      </c>
      <c r="BL448">
        <v>3</v>
      </c>
      <c r="BM448">
        <v>0</v>
      </c>
      <c r="BN448">
        <v>0</v>
      </c>
      <c r="BO448">
        <v>0</v>
      </c>
      <c r="BP448">
        <v>0</v>
      </c>
      <c r="BQ448">
        <v>2</v>
      </c>
      <c r="BR448" t="s">
        <v>94</v>
      </c>
      <c r="BS448">
        <v>170</v>
      </c>
      <c r="BT448">
        <v>9449</v>
      </c>
      <c r="BU448">
        <f>SUM(Flats_Data_limpia[[#This Row],[AC]:[Bed]])</f>
        <v>7</v>
      </c>
      <c r="BV448">
        <f>SUM(Flats_Data_limpia[[#This Row],[Servant_Room]:[gym]])</f>
        <v>7</v>
      </c>
      <c r="BW448">
        <f>SUM(Flats_Data_limpia[[#This Row],[Hospital]:[Hotel]])</f>
        <v>5</v>
      </c>
    </row>
    <row r="449" spans="1:75" x14ac:dyDescent="0.35">
      <c r="A449" t="s">
        <v>257</v>
      </c>
      <c r="B449" t="s">
        <v>256</v>
      </c>
      <c r="C449" t="str">
        <f t="shared" si="12"/>
        <v>Distrito de Gurgaon</v>
      </c>
      <c r="D449" s="1">
        <f t="shared" si="13"/>
        <v>296000</v>
      </c>
      <c r="E449" s="1">
        <v>13870</v>
      </c>
      <c r="F449" t="s">
        <v>86</v>
      </c>
      <c r="G449" t="s">
        <v>93</v>
      </c>
      <c r="H449">
        <v>9</v>
      </c>
      <c r="I449">
        <v>2.13410237923576E-2</v>
      </c>
      <c r="J449">
        <v>2134</v>
      </c>
      <c r="M449">
        <v>4</v>
      </c>
      <c r="N449">
        <v>4</v>
      </c>
      <c r="O449">
        <v>3</v>
      </c>
      <c r="P449">
        <v>4</v>
      </c>
      <c r="Q449" t="str">
        <f>IF(Flats_Data_limpia[[#This Row],[BHK]]&gt;=3,"plurifamiliar","unifamiliar")</f>
        <v>plurifamiliar</v>
      </c>
      <c r="R449">
        <v>11</v>
      </c>
      <c r="S449">
        <v>1</v>
      </c>
      <c r="T449">
        <v>1</v>
      </c>
      <c r="U449">
        <v>0</v>
      </c>
      <c r="V449">
        <v>0</v>
      </c>
      <c r="W449">
        <v>0</v>
      </c>
      <c r="X449">
        <v>0</v>
      </c>
      <c r="Y449">
        <v>0</v>
      </c>
      <c r="Z449">
        <v>0</v>
      </c>
      <c r="AA449">
        <v>1</v>
      </c>
      <c r="AB449">
        <v>0</v>
      </c>
      <c r="AC449">
        <v>0</v>
      </c>
      <c r="AD449">
        <v>1</v>
      </c>
      <c r="AE449">
        <v>1</v>
      </c>
      <c r="AF449">
        <v>0</v>
      </c>
      <c r="AG449">
        <v>0</v>
      </c>
      <c r="AH449">
        <v>0</v>
      </c>
      <c r="AI449">
        <v>1</v>
      </c>
      <c r="AJ449">
        <v>0</v>
      </c>
      <c r="AK449">
        <v>0</v>
      </c>
      <c r="AL449">
        <v>1</v>
      </c>
      <c r="AM449">
        <v>1</v>
      </c>
      <c r="AN449">
        <v>0</v>
      </c>
      <c r="AO449">
        <v>0</v>
      </c>
      <c r="AP449">
        <v>0</v>
      </c>
      <c r="AQ449">
        <v>0</v>
      </c>
      <c r="AR449">
        <v>1</v>
      </c>
      <c r="AS449">
        <v>1</v>
      </c>
      <c r="AT449">
        <v>1</v>
      </c>
      <c r="AU449">
        <v>1</v>
      </c>
      <c r="AV449">
        <v>0</v>
      </c>
      <c r="AW449">
        <v>0</v>
      </c>
      <c r="AX449">
        <v>1</v>
      </c>
      <c r="AY449">
        <v>5</v>
      </c>
      <c r="AZ449">
        <v>4</v>
      </c>
      <c r="BA449">
        <v>0</v>
      </c>
      <c r="BB449">
        <v>0</v>
      </c>
      <c r="BC449">
        <v>0</v>
      </c>
      <c r="BD449">
        <v>0</v>
      </c>
      <c r="BE449">
        <v>0</v>
      </c>
      <c r="BF449">
        <v>1</v>
      </c>
      <c r="BG449">
        <v>0</v>
      </c>
      <c r="BH449">
        <v>0</v>
      </c>
      <c r="BI449">
        <v>0</v>
      </c>
      <c r="BJ449">
        <v>0</v>
      </c>
      <c r="BK449">
        <v>0</v>
      </c>
      <c r="BL449">
        <v>4</v>
      </c>
      <c r="BM449">
        <v>0</v>
      </c>
      <c r="BN449">
        <v>0</v>
      </c>
      <c r="BO449">
        <v>0</v>
      </c>
      <c r="BP449">
        <v>0</v>
      </c>
      <c r="BQ449">
        <v>2</v>
      </c>
      <c r="BR449" t="s">
        <v>94</v>
      </c>
      <c r="BS449">
        <v>296</v>
      </c>
      <c r="BT449">
        <v>13870</v>
      </c>
      <c r="BU449">
        <f>SUM(Flats_Data_limpia[[#This Row],[AC]:[Bed]])</f>
        <v>14</v>
      </c>
      <c r="BV449">
        <f>SUM(Flats_Data_limpia[[#This Row],[Servant_Room]:[gym]])</f>
        <v>7</v>
      </c>
      <c r="BW449">
        <f>SUM(Flats_Data_limpia[[#This Row],[Hospital]:[Hotel]])</f>
        <v>5</v>
      </c>
    </row>
    <row r="450" spans="1:75" x14ac:dyDescent="0.35">
      <c r="A450" t="s">
        <v>257</v>
      </c>
      <c r="B450" t="s">
        <v>256</v>
      </c>
      <c r="C450" t="str">
        <f t="shared" ref="C450:C513" si="14">IFERROR(IF(SEARCH("Gurgaon",B450)&gt;0,"Ciudad de Gurgaon","Distrito de Gurgaon"),"Distrito de Gurgaon")</f>
        <v>Distrito de Gurgaon</v>
      </c>
      <c r="D450" s="1">
        <f t="shared" ref="D450:D513" si="15">BS450*100000*0.01</f>
        <v>200000</v>
      </c>
      <c r="E450" s="1">
        <v>11179</v>
      </c>
      <c r="F450" t="s">
        <v>103</v>
      </c>
      <c r="G450" t="s">
        <v>93</v>
      </c>
      <c r="H450">
        <v>16</v>
      </c>
      <c r="I450">
        <v>1.78906878969496E-2</v>
      </c>
      <c r="L450">
        <v>1789</v>
      </c>
      <c r="M450">
        <v>3</v>
      </c>
      <c r="N450">
        <v>3</v>
      </c>
      <c r="O450">
        <v>3</v>
      </c>
      <c r="P450">
        <v>3</v>
      </c>
      <c r="Q450" t="str">
        <f>IF(Flats_Data_limpia[[#This Row],[BHK]]&gt;=3,"plurifamiliar","unifamiliar")</f>
        <v>plurifamiliar</v>
      </c>
      <c r="R450">
        <v>11</v>
      </c>
      <c r="S450">
        <v>8</v>
      </c>
      <c r="T450">
        <v>0</v>
      </c>
      <c r="U450">
        <v>0</v>
      </c>
      <c r="V450">
        <v>0</v>
      </c>
      <c r="W450">
        <v>0</v>
      </c>
      <c r="X450">
        <v>0</v>
      </c>
      <c r="Y450">
        <v>0</v>
      </c>
      <c r="Z450">
        <v>0</v>
      </c>
      <c r="AA450">
        <v>0</v>
      </c>
      <c r="AB450">
        <v>0</v>
      </c>
      <c r="AC450">
        <v>0</v>
      </c>
      <c r="AD450">
        <v>1</v>
      </c>
      <c r="AE450">
        <v>1</v>
      </c>
      <c r="AF450">
        <v>0</v>
      </c>
      <c r="AG450">
        <v>0</v>
      </c>
      <c r="AH450">
        <v>1</v>
      </c>
      <c r="AI450">
        <v>0</v>
      </c>
      <c r="AJ450">
        <v>0</v>
      </c>
      <c r="AK450">
        <v>0</v>
      </c>
      <c r="AL450">
        <v>1</v>
      </c>
      <c r="AM450">
        <v>1</v>
      </c>
      <c r="AN450">
        <v>0</v>
      </c>
      <c r="AO450">
        <v>0</v>
      </c>
      <c r="AP450">
        <v>0</v>
      </c>
      <c r="AQ450">
        <v>0</v>
      </c>
      <c r="AR450">
        <v>1</v>
      </c>
      <c r="AS450">
        <v>1</v>
      </c>
      <c r="AT450">
        <v>1</v>
      </c>
      <c r="AU450">
        <v>1</v>
      </c>
      <c r="AV450">
        <v>0</v>
      </c>
      <c r="AW450">
        <v>0</v>
      </c>
      <c r="AX450">
        <v>1</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t="s">
        <v>79</v>
      </c>
      <c r="BS450">
        <v>200</v>
      </c>
      <c r="BT450">
        <v>11179</v>
      </c>
      <c r="BU450">
        <f>SUM(Flats_Data_limpia[[#This Row],[AC]:[Bed]])</f>
        <v>0</v>
      </c>
      <c r="BV450">
        <f>SUM(Flats_Data_limpia[[#This Row],[Servant_Room]:[gym]])</f>
        <v>5</v>
      </c>
      <c r="BW450">
        <f>SUM(Flats_Data_limpia[[#This Row],[Hospital]:[Hotel]])</f>
        <v>5</v>
      </c>
    </row>
    <row r="451" spans="1:75" x14ac:dyDescent="0.35">
      <c r="A451" t="s">
        <v>258</v>
      </c>
      <c r="B451" t="s">
        <v>256</v>
      </c>
      <c r="C451" t="str">
        <f t="shared" si="14"/>
        <v>Distrito de Gurgaon</v>
      </c>
      <c r="D451" s="1">
        <f t="shared" si="15"/>
        <v>130000</v>
      </c>
      <c r="E451" s="1">
        <v>10743</v>
      </c>
      <c r="F451" t="s">
        <v>102</v>
      </c>
      <c r="G451" t="s">
        <v>93</v>
      </c>
      <c r="H451">
        <v>13</v>
      </c>
      <c r="I451">
        <v>1.2100902913525001E-2</v>
      </c>
      <c r="L451">
        <v>1210</v>
      </c>
      <c r="M451">
        <v>2</v>
      </c>
      <c r="N451">
        <v>2</v>
      </c>
      <c r="O451">
        <v>2</v>
      </c>
      <c r="P451">
        <v>2</v>
      </c>
      <c r="Q451" t="str">
        <f>IF(Flats_Data_limpia[[#This Row],[BHK]]&gt;=3,"plurifamiliar","unifamiliar")</f>
        <v>unifamiliar</v>
      </c>
      <c r="R451">
        <v>4</v>
      </c>
      <c r="S451">
        <v>3</v>
      </c>
      <c r="T451">
        <v>0</v>
      </c>
      <c r="U451">
        <v>1</v>
      </c>
      <c r="V451">
        <v>0</v>
      </c>
      <c r="W451">
        <v>0</v>
      </c>
      <c r="X451">
        <v>0</v>
      </c>
      <c r="Y451">
        <v>0</v>
      </c>
      <c r="Z451">
        <v>0</v>
      </c>
      <c r="AA451">
        <v>0</v>
      </c>
      <c r="AB451">
        <v>0</v>
      </c>
      <c r="AC451">
        <v>0</v>
      </c>
      <c r="AD451">
        <v>1</v>
      </c>
      <c r="AE451">
        <v>0</v>
      </c>
      <c r="AF451">
        <v>0</v>
      </c>
      <c r="AG451">
        <v>1</v>
      </c>
      <c r="AH451">
        <v>1</v>
      </c>
      <c r="AI451">
        <v>1</v>
      </c>
      <c r="AJ451">
        <v>0</v>
      </c>
      <c r="AK451">
        <v>0</v>
      </c>
      <c r="AL451">
        <v>0</v>
      </c>
      <c r="AM451">
        <v>0</v>
      </c>
      <c r="AN451">
        <v>0</v>
      </c>
      <c r="AO451">
        <v>1</v>
      </c>
      <c r="AP451">
        <v>1</v>
      </c>
      <c r="AQ451">
        <v>0</v>
      </c>
      <c r="AR451">
        <v>0</v>
      </c>
      <c r="AS451">
        <v>0</v>
      </c>
      <c r="AT451">
        <v>1</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t="s">
        <v>79</v>
      </c>
      <c r="BS451">
        <v>130</v>
      </c>
      <c r="BT451">
        <v>10743</v>
      </c>
      <c r="BU451">
        <f>SUM(Flats_Data_limpia[[#This Row],[AC]:[Bed]])</f>
        <v>0</v>
      </c>
      <c r="BV451">
        <f>SUM(Flats_Data_limpia[[#This Row],[Servant_Room]:[gym]])</f>
        <v>5</v>
      </c>
      <c r="BW451">
        <f>SUM(Flats_Data_limpia[[#This Row],[Hospital]:[Hotel]])</f>
        <v>3</v>
      </c>
    </row>
    <row r="452" spans="1:75" x14ac:dyDescent="0.35">
      <c r="A452" t="s">
        <v>259</v>
      </c>
      <c r="B452" t="s">
        <v>212</v>
      </c>
      <c r="C452" t="str">
        <f t="shared" si="14"/>
        <v>Ciudad de Gurgaon</v>
      </c>
      <c r="D452" s="1">
        <f t="shared" si="15"/>
        <v>625000</v>
      </c>
      <c r="E452" s="1">
        <v>24300</v>
      </c>
      <c r="F452" t="s">
        <v>106</v>
      </c>
      <c r="G452" t="s">
        <v>87</v>
      </c>
      <c r="H452">
        <v>28</v>
      </c>
      <c r="I452">
        <v>2.5720164609053499E-2</v>
      </c>
      <c r="J452">
        <v>2880</v>
      </c>
      <c r="M452">
        <v>3</v>
      </c>
      <c r="N452">
        <v>5</v>
      </c>
      <c r="O452">
        <v>3</v>
      </c>
      <c r="P452">
        <v>3</v>
      </c>
      <c r="Q452" t="str">
        <f>IF(Flats_Data_limpia[[#This Row],[BHK]]&gt;=3,"plurifamiliar","unifamiliar")</f>
        <v>plurifamiliar</v>
      </c>
      <c r="R452">
        <v>17</v>
      </c>
      <c r="S452">
        <v>5</v>
      </c>
      <c r="T452">
        <v>1</v>
      </c>
      <c r="U452">
        <v>0</v>
      </c>
      <c r="V452">
        <v>0</v>
      </c>
      <c r="W452">
        <v>0</v>
      </c>
      <c r="X452">
        <v>0</v>
      </c>
      <c r="Y452">
        <v>0</v>
      </c>
      <c r="Z452">
        <v>1</v>
      </c>
      <c r="AA452">
        <v>0</v>
      </c>
      <c r="AB452">
        <v>0</v>
      </c>
      <c r="AC452">
        <v>0</v>
      </c>
      <c r="AD452">
        <v>1</v>
      </c>
      <c r="AE452">
        <v>0</v>
      </c>
      <c r="AF452">
        <v>1</v>
      </c>
      <c r="AG452">
        <v>1</v>
      </c>
      <c r="AH452">
        <v>1</v>
      </c>
      <c r="AI452">
        <v>1</v>
      </c>
      <c r="AJ452">
        <v>1</v>
      </c>
      <c r="AK452">
        <v>1</v>
      </c>
      <c r="AL452">
        <v>0</v>
      </c>
      <c r="AM452">
        <v>0</v>
      </c>
      <c r="AN452">
        <v>0</v>
      </c>
      <c r="AO452">
        <v>1</v>
      </c>
      <c r="AP452">
        <v>1</v>
      </c>
      <c r="AQ452">
        <v>0</v>
      </c>
      <c r="AR452">
        <v>0</v>
      </c>
      <c r="AS452">
        <v>0</v>
      </c>
      <c r="AT452">
        <v>1</v>
      </c>
      <c r="AU452">
        <v>0</v>
      </c>
      <c r="AV452">
        <v>0</v>
      </c>
      <c r="AW452">
        <v>0</v>
      </c>
      <c r="AX452">
        <v>0</v>
      </c>
      <c r="AY452">
        <v>0</v>
      </c>
      <c r="AZ452">
        <v>10</v>
      </c>
      <c r="BA452">
        <v>0</v>
      </c>
      <c r="BB452">
        <v>0</v>
      </c>
      <c r="BC452">
        <v>0</v>
      </c>
      <c r="BD452">
        <v>0</v>
      </c>
      <c r="BE452">
        <v>0</v>
      </c>
      <c r="BF452">
        <v>1</v>
      </c>
      <c r="BG452">
        <v>0</v>
      </c>
      <c r="BH452">
        <v>0</v>
      </c>
      <c r="BI452">
        <v>0</v>
      </c>
      <c r="BJ452">
        <v>0</v>
      </c>
      <c r="BK452">
        <v>0</v>
      </c>
      <c r="BL452">
        <v>4</v>
      </c>
      <c r="BM452">
        <v>0</v>
      </c>
      <c r="BN452">
        <v>0</v>
      </c>
      <c r="BO452">
        <v>0</v>
      </c>
      <c r="BP452">
        <v>0</v>
      </c>
      <c r="BQ452">
        <v>2</v>
      </c>
      <c r="BR452" t="s">
        <v>94</v>
      </c>
      <c r="BS452">
        <v>625</v>
      </c>
      <c r="BT452">
        <v>24300</v>
      </c>
      <c r="BU452">
        <f>SUM(Flats_Data_limpia[[#This Row],[AC]:[Bed]])</f>
        <v>15</v>
      </c>
      <c r="BV452">
        <f>SUM(Flats_Data_limpia[[#This Row],[Servant_Room]:[gym]])</f>
        <v>9</v>
      </c>
      <c r="BW452">
        <f>SUM(Flats_Data_limpia[[#This Row],[Hospital]:[Hotel]])</f>
        <v>3</v>
      </c>
    </row>
    <row r="453" spans="1:75" x14ac:dyDescent="0.35">
      <c r="A453" t="s">
        <v>260</v>
      </c>
      <c r="B453" t="s">
        <v>212</v>
      </c>
      <c r="C453" t="str">
        <f t="shared" si="14"/>
        <v>Ciudad de Gurgaon</v>
      </c>
      <c r="D453" s="1">
        <f t="shared" si="15"/>
        <v>365000</v>
      </c>
      <c r="E453" s="1">
        <v>15240</v>
      </c>
      <c r="F453" t="s">
        <v>111</v>
      </c>
      <c r="G453" t="s">
        <v>78</v>
      </c>
      <c r="H453">
        <v>62</v>
      </c>
      <c r="I453">
        <v>2.3950131233595798E-2</v>
      </c>
      <c r="K453">
        <v>1869</v>
      </c>
      <c r="L453">
        <v>1870</v>
      </c>
      <c r="M453">
        <v>3</v>
      </c>
      <c r="N453">
        <v>3</v>
      </c>
      <c r="O453">
        <v>3</v>
      </c>
      <c r="P453">
        <v>3</v>
      </c>
      <c r="Q453" t="str">
        <f>IF(Flats_Data_limpia[[#This Row],[BHK]]&gt;=3,"plurifamiliar","unifamiliar")</f>
        <v>plurifamiliar</v>
      </c>
      <c r="R453">
        <v>17</v>
      </c>
      <c r="S453">
        <v>9</v>
      </c>
      <c r="T453">
        <v>0</v>
      </c>
      <c r="U453">
        <v>0</v>
      </c>
      <c r="V453">
        <v>0</v>
      </c>
      <c r="W453">
        <v>0</v>
      </c>
      <c r="X453">
        <v>1</v>
      </c>
      <c r="Y453">
        <v>1</v>
      </c>
      <c r="Z453">
        <v>1</v>
      </c>
      <c r="AA453">
        <v>0</v>
      </c>
      <c r="AB453">
        <v>1</v>
      </c>
      <c r="AC453">
        <v>1</v>
      </c>
      <c r="AD453">
        <v>1</v>
      </c>
      <c r="AE453">
        <v>1</v>
      </c>
      <c r="AF453">
        <v>1</v>
      </c>
      <c r="AG453">
        <v>1</v>
      </c>
      <c r="AH453">
        <v>1</v>
      </c>
      <c r="AI453">
        <v>1</v>
      </c>
      <c r="AJ453">
        <v>1</v>
      </c>
      <c r="AK453">
        <v>1</v>
      </c>
      <c r="AL453">
        <v>1</v>
      </c>
      <c r="AM453">
        <v>1</v>
      </c>
      <c r="AN453">
        <v>1</v>
      </c>
      <c r="AO453">
        <v>1</v>
      </c>
      <c r="AP453">
        <v>1</v>
      </c>
      <c r="AQ453">
        <v>0</v>
      </c>
      <c r="AR453">
        <v>0</v>
      </c>
      <c r="AS453">
        <v>0</v>
      </c>
      <c r="AT453">
        <v>1</v>
      </c>
      <c r="AU453">
        <v>1</v>
      </c>
      <c r="AV453">
        <v>1</v>
      </c>
      <c r="AW453">
        <v>1</v>
      </c>
      <c r="AX453">
        <v>0</v>
      </c>
      <c r="AY453">
        <v>5</v>
      </c>
      <c r="AZ453">
        <v>3</v>
      </c>
      <c r="BA453">
        <v>0</v>
      </c>
      <c r="BB453">
        <v>0</v>
      </c>
      <c r="BC453">
        <v>0</v>
      </c>
      <c r="BD453">
        <v>0</v>
      </c>
      <c r="BE453">
        <v>0</v>
      </c>
      <c r="BF453">
        <v>1</v>
      </c>
      <c r="BG453">
        <v>0</v>
      </c>
      <c r="BH453">
        <v>0</v>
      </c>
      <c r="BI453">
        <v>0</v>
      </c>
      <c r="BJ453">
        <v>0</v>
      </c>
      <c r="BK453">
        <v>1</v>
      </c>
      <c r="BL453">
        <v>4</v>
      </c>
      <c r="BM453">
        <v>0</v>
      </c>
      <c r="BN453">
        <v>0</v>
      </c>
      <c r="BO453">
        <v>0</v>
      </c>
      <c r="BP453">
        <v>0</v>
      </c>
      <c r="BQ453">
        <v>2</v>
      </c>
      <c r="BR453" t="s">
        <v>94</v>
      </c>
      <c r="BS453">
        <v>365</v>
      </c>
      <c r="BT453">
        <v>15240</v>
      </c>
      <c r="BU453">
        <f>SUM(Flats_Data_limpia[[#This Row],[AC]:[Bed]])</f>
        <v>14</v>
      </c>
      <c r="BV453">
        <f>SUM(Flats_Data_limpia[[#This Row],[Servant_Room]:[gym]])</f>
        <v>15</v>
      </c>
      <c r="BW453">
        <f>SUM(Flats_Data_limpia[[#This Row],[Hospital]:[Hotel]])</f>
        <v>6</v>
      </c>
    </row>
    <row r="454" spans="1:75" x14ac:dyDescent="0.35">
      <c r="A454" t="s">
        <v>260</v>
      </c>
      <c r="B454" t="s">
        <v>212</v>
      </c>
      <c r="C454" t="str">
        <f t="shared" si="14"/>
        <v>Ciudad de Gurgaon</v>
      </c>
      <c r="D454" s="1">
        <f t="shared" si="15"/>
        <v>1125000</v>
      </c>
      <c r="E454" s="1">
        <v>28266</v>
      </c>
      <c r="F454" t="s">
        <v>111</v>
      </c>
      <c r="G454" t="s">
        <v>78</v>
      </c>
      <c r="H454">
        <v>27</v>
      </c>
      <c r="I454">
        <v>3.9800466992145997E-2</v>
      </c>
      <c r="J454">
        <v>3980</v>
      </c>
      <c r="M454">
        <v>4</v>
      </c>
      <c r="N454">
        <v>5</v>
      </c>
      <c r="O454">
        <v>3</v>
      </c>
      <c r="P454">
        <v>4</v>
      </c>
      <c r="Q454" t="str">
        <f>IF(Flats_Data_limpia[[#This Row],[BHK]]&gt;=3,"plurifamiliar","unifamiliar")</f>
        <v>plurifamiliar</v>
      </c>
      <c r="R454">
        <v>17</v>
      </c>
      <c r="S454">
        <v>2</v>
      </c>
      <c r="T454">
        <v>1</v>
      </c>
      <c r="U454">
        <v>0</v>
      </c>
      <c r="V454">
        <v>1</v>
      </c>
      <c r="W454">
        <v>0</v>
      </c>
      <c r="X454">
        <v>0</v>
      </c>
      <c r="Y454">
        <v>0</v>
      </c>
      <c r="Z454">
        <v>1</v>
      </c>
      <c r="AA454">
        <v>0</v>
      </c>
      <c r="AB454">
        <v>0</v>
      </c>
      <c r="AC454">
        <v>0</v>
      </c>
      <c r="AD454">
        <v>1</v>
      </c>
      <c r="AE454">
        <v>1</v>
      </c>
      <c r="AF454">
        <v>0</v>
      </c>
      <c r="AG454">
        <v>0</v>
      </c>
      <c r="AH454">
        <v>0</v>
      </c>
      <c r="AI454">
        <v>1</v>
      </c>
      <c r="AJ454">
        <v>0</v>
      </c>
      <c r="AK454">
        <v>0</v>
      </c>
      <c r="AL454">
        <v>1</v>
      </c>
      <c r="AM454">
        <v>1</v>
      </c>
      <c r="AN454">
        <v>1</v>
      </c>
      <c r="AO454">
        <v>1</v>
      </c>
      <c r="AP454">
        <v>1</v>
      </c>
      <c r="AQ454">
        <v>0</v>
      </c>
      <c r="AR454">
        <v>0</v>
      </c>
      <c r="AS454">
        <v>0</v>
      </c>
      <c r="AT454">
        <v>1</v>
      </c>
      <c r="AU454">
        <v>1</v>
      </c>
      <c r="AV454">
        <v>1</v>
      </c>
      <c r="AW454">
        <v>1</v>
      </c>
      <c r="AX454">
        <v>0</v>
      </c>
      <c r="AY454">
        <v>1</v>
      </c>
      <c r="AZ454">
        <v>1</v>
      </c>
      <c r="BA454">
        <v>0</v>
      </c>
      <c r="BB454">
        <v>0</v>
      </c>
      <c r="BC454">
        <v>0</v>
      </c>
      <c r="BD454">
        <v>1</v>
      </c>
      <c r="BE454">
        <v>0</v>
      </c>
      <c r="BF454">
        <v>0</v>
      </c>
      <c r="BG454">
        <v>0</v>
      </c>
      <c r="BH454">
        <v>0</v>
      </c>
      <c r="BI454">
        <v>0</v>
      </c>
      <c r="BJ454">
        <v>0</v>
      </c>
      <c r="BK454">
        <v>0</v>
      </c>
      <c r="BL454">
        <v>1</v>
      </c>
      <c r="BM454">
        <v>0</v>
      </c>
      <c r="BN454">
        <v>0</v>
      </c>
      <c r="BO454">
        <v>0</v>
      </c>
      <c r="BP454">
        <v>0</v>
      </c>
      <c r="BQ454">
        <v>0</v>
      </c>
      <c r="BR454" t="s">
        <v>79</v>
      </c>
      <c r="BS454">
        <v>1125</v>
      </c>
      <c r="BT454">
        <v>28266</v>
      </c>
      <c r="BU454">
        <f>SUM(Flats_Data_limpia[[#This Row],[AC]:[Bed]])</f>
        <v>4</v>
      </c>
      <c r="BV454">
        <f>SUM(Flats_Data_limpia[[#This Row],[Servant_Room]:[gym]])</f>
        <v>8</v>
      </c>
      <c r="BW454">
        <f>SUM(Flats_Data_limpia[[#This Row],[Hospital]:[Hotel]])</f>
        <v>6</v>
      </c>
    </row>
    <row r="455" spans="1:75" x14ac:dyDescent="0.35">
      <c r="A455" t="s">
        <v>260</v>
      </c>
      <c r="B455" t="s">
        <v>212</v>
      </c>
      <c r="C455" t="str">
        <f t="shared" si="14"/>
        <v>Ciudad de Gurgaon</v>
      </c>
      <c r="D455" s="1">
        <f t="shared" si="15"/>
        <v>515000</v>
      </c>
      <c r="E455" s="1">
        <v>20900</v>
      </c>
      <c r="F455" t="s">
        <v>111</v>
      </c>
      <c r="G455" t="s">
        <v>87</v>
      </c>
      <c r="H455">
        <v>27</v>
      </c>
      <c r="I455">
        <v>2.4641148325358801E-2</v>
      </c>
      <c r="J455">
        <v>2264</v>
      </c>
      <c r="K455">
        <v>2364</v>
      </c>
      <c r="L455">
        <v>2464</v>
      </c>
      <c r="M455">
        <v>3</v>
      </c>
      <c r="N455">
        <v>3</v>
      </c>
      <c r="O455">
        <v>3</v>
      </c>
      <c r="P455">
        <v>3</v>
      </c>
      <c r="Q455" t="str">
        <f>IF(Flats_Data_limpia[[#This Row],[BHK]]&gt;=3,"plurifamiliar","unifamiliar")</f>
        <v>plurifamiliar</v>
      </c>
      <c r="R455">
        <v>17</v>
      </c>
      <c r="S455">
        <v>8</v>
      </c>
      <c r="T455">
        <v>1</v>
      </c>
      <c r="U455">
        <v>0</v>
      </c>
      <c r="V455">
        <v>0</v>
      </c>
      <c r="W455">
        <v>0</v>
      </c>
      <c r="X455">
        <v>1</v>
      </c>
      <c r="Y455">
        <v>0</v>
      </c>
      <c r="Z455">
        <v>1</v>
      </c>
      <c r="AA455">
        <v>1</v>
      </c>
      <c r="AB455">
        <v>0</v>
      </c>
      <c r="AC455">
        <v>0</v>
      </c>
      <c r="AD455">
        <v>1</v>
      </c>
      <c r="AE455">
        <v>1</v>
      </c>
      <c r="AF455">
        <v>0</v>
      </c>
      <c r="AG455">
        <v>0</v>
      </c>
      <c r="AH455">
        <v>0</v>
      </c>
      <c r="AI455">
        <v>1</v>
      </c>
      <c r="AJ455">
        <v>0</v>
      </c>
      <c r="AK455">
        <v>0</v>
      </c>
      <c r="AL455">
        <v>1</v>
      </c>
      <c r="AM455">
        <v>1</v>
      </c>
      <c r="AN455">
        <v>1</v>
      </c>
      <c r="AO455">
        <v>1</v>
      </c>
      <c r="AP455">
        <v>1</v>
      </c>
      <c r="AQ455">
        <v>0</v>
      </c>
      <c r="AR455">
        <v>0</v>
      </c>
      <c r="AS455">
        <v>0</v>
      </c>
      <c r="AT455">
        <v>1</v>
      </c>
      <c r="AU455">
        <v>1</v>
      </c>
      <c r="AV455">
        <v>1</v>
      </c>
      <c r="AW455">
        <v>1</v>
      </c>
      <c r="AX455">
        <v>0</v>
      </c>
      <c r="AY455">
        <v>7</v>
      </c>
      <c r="AZ455">
        <v>3</v>
      </c>
      <c r="BA455">
        <v>1</v>
      </c>
      <c r="BB455">
        <v>1</v>
      </c>
      <c r="BC455">
        <v>1</v>
      </c>
      <c r="BD455">
        <v>1</v>
      </c>
      <c r="BE455">
        <v>0</v>
      </c>
      <c r="BF455">
        <v>1</v>
      </c>
      <c r="BG455">
        <v>0</v>
      </c>
      <c r="BH455">
        <v>0</v>
      </c>
      <c r="BI455">
        <v>0</v>
      </c>
      <c r="BJ455">
        <v>0</v>
      </c>
      <c r="BK455">
        <v>1</v>
      </c>
      <c r="BL455">
        <v>4</v>
      </c>
      <c r="BM455">
        <v>0</v>
      </c>
      <c r="BN455">
        <v>0</v>
      </c>
      <c r="BO455">
        <v>0</v>
      </c>
      <c r="BP455">
        <v>0</v>
      </c>
      <c r="BQ455">
        <v>1</v>
      </c>
      <c r="BR455" t="s">
        <v>116</v>
      </c>
      <c r="BS455">
        <v>515</v>
      </c>
      <c r="BT455">
        <v>20900</v>
      </c>
      <c r="BU455">
        <f>SUM(Flats_Data_limpia[[#This Row],[AC]:[Bed]])</f>
        <v>20</v>
      </c>
      <c r="BV455">
        <f>SUM(Flats_Data_limpia[[#This Row],[Servant_Room]:[gym]])</f>
        <v>9</v>
      </c>
      <c r="BW455">
        <f>SUM(Flats_Data_limpia[[#This Row],[Hospital]:[Hotel]])</f>
        <v>6</v>
      </c>
    </row>
    <row r="456" spans="1:75" x14ac:dyDescent="0.35">
      <c r="A456" t="s">
        <v>260</v>
      </c>
      <c r="B456" t="s">
        <v>212</v>
      </c>
      <c r="C456" t="str">
        <f t="shared" si="14"/>
        <v>Ciudad de Gurgaon</v>
      </c>
      <c r="D456" s="1">
        <f t="shared" si="15"/>
        <v>930000</v>
      </c>
      <c r="E456" s="1">
        <v>24926</v>
      </c>
      <c r="F456" t="s">
        <v>103</v>
      </c>
      <c r="G456" t="s">
        <v>87</v>
      </c>
      <c r="H456">
        <v>34</v>
      </c>
      <c r="I456">
        <v>3.7310438899141402E-2</v>
      </c>
      <c r="J456">
        <v>3731</v>
      </c>
      <c r="K456">
        <v>3831</v>
      </c>
      <c r="L456">
        <v>3931</v>
      </c>
      <c r="M456">
        <v>4</v>
      </c>
      <c r="N456">
        <v>4</v>
      </c>
      <c r="O456">
        <v>3</v>
      </c>
      <c r="P456">
        <v>4</v>
      </c>
      <c r="Q456" t="str">
        <f>IF(Flats_Data_limpia[[#This Row],[BHK]]&gt;=3,"plurifamiliar","unifamiliar")</f>
        <v>plurifamiliar</v>
      </c>
      <c r="R456">
        <v>17</v>
      </c>
      <c r="S456">
        <v>10</v>
      </c>
      <c r="T456">
        <v>1</v>
      </c>
      <c r="U456">
        <v>1</v>
      </c>
      <c r="V456">
        <v>1</v>
      </c>
      <c r="W456">
        <v>1</v>
      </c>
      <c r="X456">
        <v>0</v>
      </c>
      <c r="Y456">
        <v>0</v>
      </c>
      <c r="Z456">
        <v>1</v>
      </c>
      <c r="AA456">
        <v>0</v>
      </c>
      <c r="AB456">
        <v>0</v>
      </c>
      <c r="AC456">
        <v>0</v>
      </c>
      <c r="AD456">
        <v>1</v>
      </c>
      <c r="AE456">
        <v>1</v>
      </c>
      <c r="AF456">
        <v>1</v>
      </c>
      <c r="AG456">
        <v>0</v>
      </c>
      <c r="AH456">
        <v>0</v>
      </c>
      <c r="AI456">
        <v>1</v>
      </c>
      <c r="AJ456">
        <v>0</v>
      </c>
      <c r="AK456">
        <v>0</v>
      </c>
      <c r="AL456">
        <v>1</v>
      </c>
      <c r="AM456">
        <v>1</v>
      </c>
      <c r="AN456">
        <v>1</v>
      </c>
      <c r="AO456">
        <v>1</v>
      </c>
      <c r="AP456">
        <v>1</v>
      </c>
      <c r="AQ456">
        <v>0</v>
      </c>
      <c r="AR456">
        <v>0</v>
      </c>
      <c r="AS456">
        <v>0</v>
      </c>
      <c r="AT456">
        <v>1</v>
      </c>
      <c r="AU456">
        <v>1</v>
      </c>
      <c r="AV456">
        <v>1</v>
      </c>
      <c r="AW456">
        <v>1</v>
      </c>
      <c r="AX456">
        <v>0</v>
      </c>
      <c r="AY456">
        <v>8</v>
      </c>
      <c r="AZ456">
        <v>6</v>
      </c>
      <c r="BA456">
        <v>0</v>
      </c>
      <c r="BB456">
        <v>0</v>
      </c>
      <c r="BC456">
        <v>0</v>
      </c>
      <c r="BD456">
        <v>0</v>
      </c>
      <c r="BE456">
        <v>0</v>
      </c>
      <c r="BF456">
        <v>1</v>
      </c>
      <c r="BG456">
        <v>0</v>
      </c>
      <c r="BH456">
        <v>0</v>
      </c>
      <c r="BI456">
        <v>0</v>
      </c>
      <c r="BJ456">
        <v>0</v>
      </c>
      <c r="BK456">
        <v>0</v>
      </c>
      <c r="BL456">
        <v>5</v>
      </c>
      <c r="BM456">
        <v>0</v>
      </c>
      <c r="BN456">
        <v>0</v>
      </c>
      <c r="BO456">
        <v>0</v>
      </c>
      <c r="BP456">
        <v>0</v>
      </c>
      <c r="BQ456">
        <v>2</v>
      </c>
      <c r="BR456" t="s">
        <v>94</v>
      </c>
      <c r="BS456">
        <v>930</v>
      </c>
      <c r="BT456">
        <v>24926</v>
      </c>
      <c r="BU456">
        <f>SUM(Flats_Data_limpia[[#This Row],[AC]:[Bed]])</f>
        <v>20</v>
      </c>
      <c r="BV456">
        <f>SUM(Flats_Data_limpia[[#This Row],[Servant_Room]:[gym]])</f>
        <v>11</v>
      </c>
      <c r="BW456">
        <f>SUM(Flats_Data_limpia[[#This Row],[Hospital]:[Hotel]])</f>
        <v>6</v>
      </c>
    </row>
    <row r="457" spans="1:75" x14ac:dyDescent="0.35">
      <c r="A457" t="s">
        <v>260</v>
      </c>
      <c r="B457" t="s">
        <v>212</v>
      </c>
      <c r="C457" t="str">
        <f t="shared" si="14"/>
        <v>Ciudad de Gurgaon</v>
      </c>
      <c r="D457" s="1">
        <f t="shared" si="15"/>
        <v>1500000</v>
      </c>
      <c r="E457" s="1">
        <v>22388</v>
      </c>
      <c r="F457" t="s">
        <v>86</v>
      </c>
      <c r="G457" t="s">
        <v>78</v>
      </c>
      <c r="H457">
        <v>27</v>
      </c>
      <c r="I457">
        <v>6.7000178667143098E-2</v>
      </c>
      <c r="J457">
        <v>6700</v>
      </c>
      <c r="M457">
        <v>5</v>
      </c>
      <c r="N457">
        <v>6</v>
      </c>
      <c r="O457">
        <v>3</v>
      </c>
      <c r="P457">
        <v>5</v>
      </c>
      <c r="Q457" t="str">
        <f>IF(Flats_Data_limpia[[#This Row],[BHK]]&gt;=3,"plurifamiliar","unifamiliar")</f>
        <v>plurifamiliar</v>
      </c>
      <c r="R457">
        <v>17</v>
      </c>
      <c r="S457">
        <v>17</v>
      </c>
      <c r="T457">
        <v>1</v>
      </c>
      <c r="U457">
        <v>1</v>
      </c>
      <c r="V457">
        <v>1</v>
      </c>
      <c r="W457">
        <v>0</v>
      </c>
      <c r="X457">
        <v>0</v>
      </c>
      <c r="Y457">
        <v>0</v>
      </c>
      <c r="Z457">
        <v>1</v>
      </c>
      <c r="AA457">
        <v>1</v>
      </c>
      <c r="AB457">
        <v>0</v>
      </c>
      <c r="AC457">
        <v>0</v>
      </c>
      <c r="AD457">
        <v>1</v>
      </c>
      <c r="AE457">
        <v>1</v>
      </c>
      <c r="AF457">
        <v>0</v>
      </c>
      <c r="AG457">
        <v>0</v>
      </c>
      <c r="AH457">
        <v>0</v>
      </c>
      <c r="AI457">
        <v>1</v>
      </c>
      <c r="AJ457">
        <v>0</v>
      </c>
      <c r="AK457">
        <v>0</v>
      </c>
      <c r="AL457">
        <v>1</v>
      </c>
      <c r="AM457">
        <v>1</v>
      </c>
      <c r="AN457">
        <v>1</v>
      </c>
      <c r="AO457">
        <v>1</v>
      </c>
      <c r="AP457">
        <v>1</v>
      </c>
      <c r="AQ457">
        <v>0</v>
      </c>
      <c r="AR457">
        <v>0</v>
      </c>
      <c r="AS457">
        <v>0</v>
      </c>
      <c r="AT457">
        <v>1</v>
      </c>
      <c r="AU457">
        <v>1</v>
      </c>
      <c r="AV457">
        <v>1</v>
      </c>
      <c r="AW457">
        <v>1</v>
      </c>
      <c r="AX457">
        <v>0</v>
      </c>
      <c r="AY457">
        <v>7</v>
      </c>
      <c r="AZ457">
        <v>6</v>
      </c>
      <c r="BA457">
        <v>1</v>
      </c>
      <c r="BB457">
        <v>1</v>
      </c>
      <c r="BC457">
        <v>1</v>
      </c>
      <c r="BD457">
        <v>0</v>
      </c>
      <c r="BE457">
        <v>0</v>
      </c>
      <c r="BF457">
        <v>1</v>
      </c>
      <c r="BG457">
        <v>0</v>
      </c>
      <c r="BH457">
        <v>0</v>
      </c>
      <c r="BI457">
        <v>0</v>
      </c>
      <c r="BJ457">
        <v>0</v>
      </c>
      <c r="BK457">
        <v>0</v>
      </c>
      <c r="BL457">
        <v>0</v>
      </c>
      <c r="BM457">
        <v>0</v>
      </c>
      <c r="BN457">
        <v>0</v>
      </c>
      <c r="BO457">
        <v>0</v>
      </c>
      <c r="BP457">
        <v>0</v>
      </c>
      <c r="BQ457">
        <v>1</v>
      </c>
      <c r="BR457" t="s">
        <v>116</v>
      </c>
      <c r="BS457">
        <v>1500</v>
      </c>
      <c r="BT457">
        <v>22388</v>
      </c>
      <c r="BU457">
        <f>SUM(Flats_Data_limpia[[#This Row],[AC]:[Bed]])</f>
        <v>17</v>
      </c>
      <c r="BV457">
        <f>SUM(Flats_Data_limpia[[#This Row],[Servant_Room]:[gym]])</f>
        <v>10</v>
      </c>
      <c r="BW457">
        <f>SUM(Flats_Data_limpia[[#This Row],[Hospital]:[Hotel]])</f>
        <v>6</v>
      </c>
    </row>
    <row r="458" spans="1:75" x14ac:dyDescent="0.35">
      <c r="A458" t="s">
        <v>261</v>
      </c>
      <c r="B458" t="s">
        <v>262</v>
      </c>
      <c r="C458" t="str">
        <f t="shared" si="14"/>
        <v>Distrito de Gurgaon</v>
      </c>
      <c r="D458" s="1">
        <f t="shared" si="15"/>
        <v>149000</v>
      </c>
      <c r="E458" s="1">
        <v>8514</v>
      </c>
      <c r="F458" t="s">
        <v>106</v>
      </c>
      <c r="G458" t="s">
        <v>90</v>
      </c>
      <c r="H458">
        <v>34</v>
      </c>
      <c r="I458">
        <v>1.75005872680291E-2</v>
      </c>
      <c r="J458">
        <v>1750</v>
      </c>
      <c r="M458">
        <v>3</v>
      </c>
      <c r="N458">
        <v>2</v>
      </c>
      <c r="O458">
        <v>3</v>
      </c>
      <c r="P458">
        <v>3</v>
      </c>
      <c r="Q458" t="str">
        <f>IF(Flats_Data_limpia[[#This Row],[BHK]]&gt;=3,"plurifamiliar","unifamiliar")</f>
        <v>plurifamiliar</v>
      </c>
      <c r="R458">
        <v>7</v>
      </c>
      <c r="S458">
        <v>1</v>
      </c>
      <c r="T458">
        <v>0</v>
      </c>
      <c r="U458">
        <v>0</v>
      </c>
      <c r="V458">
        <v>0</v>
      </c>
      <c r="W458">
        <v>0</v>
      </c>
      <c r="X458">
        <v>0</v>
      </c>
      <c r="Y458">
        <v>1</v>
      </c>
      <c r="Z458">
        <v>1</v>
      </c>
      <c r="AA458">
        <v>0</v>
      </c>
      <c r="AB458">
        <v>0</v>
      </c>
      <c r="AC458">
        <v>1</v>
      </c>
      <c r="AD458">
        <v>1</v>
      </c>
      <c r="AE458">
        <v>0</v>
      </c>
      <c r="AF458">
        <v>1</v>
      </c>
      <c r="AG458">
        <v>1</v>
      </c>
      <c r="AH458">
        <v>1</v>
      </c>
      <c r="AI458">
        <v>1</v>
      </c>
      <c r="AJ458">
        <v>0</v>
      </c>
      <c r="AK458">
        <v>1</v>
      </c>
      <c r="AL458">
        <v>0</v>
      </c>
      <c r="AM458">
        <v>0</v>
      </c>
      <c r="AN458">
        <v>0</v>
      </c>
      <c r="AO458">
        <v>1</v>
      </c>
      <c r="AP458">
        <v>0</v>
      </c>
      <c r="AQ458">
        <v>0</v>
      </c>
      <c r="AR458">
        <v>1</v>
      </c>
      <c r="AS458">
        <v>1</v>
      </c>
      <c r="AT458">
        <v>0</v>
      </c>
      <c r="AU458">
        <v>0</v>
      </c>
      <c r="AV458">
        <v>0</v>
      </c>
      <c r="AW458">
        <v>0</v>
      </c>
      <c r="AX458">
        <v>0</v>
      </c>
      <c r="AY458">
        <v>1</v>
      </c>
      <c r="AZ458">
        <v>3</v>
      </c>
      <c r="BA458">
        <v>0</v>
      </c>
      <c r="BB458">
        <v>1</v>
      </c>
      <c r="BC458">
        <v>1</v>
      </c>
      <c r="BD458">
        <v>1</v>
      </c>
      <c r="BE458">
        <v>0</v>
      </c>
      <c r="BF458">
        <v>1</v>
      </c>
      <c r="BG458">
        <v>1</v>
      </c>
      <c r="BH458">
        <v>0</v>
      </c>
      <c r="BI458">
        <v>0</v>
      </c>
      <c r="BJ458">
        <v>0</v>
      </c>
      <c r="BK458">
        <v>0</v>
      </c>
      <c r="BL458">
        <v>2</v>
      </c>
      <c r="BM458">
        <v>0</v>
      </c>
      <c r="BN458">
        <v>0</v>
      </c>
      <c r="BO458">
        <v>0</v>
      </c>
      <c r="BP458">
        <v>0</v>
      </c>
      <c r="BQ458">
        <v>1</v>
      </c>
      <c r="BR458" t="s">
        <v>116</v>
      </c>
      <c r="BS458">
        <v>149</v>
      </c>
      <c r="BT458">
        <v>8514</v>
      </c>
      <c r="BU458">
        <f>SUM(Flats_Data_limpia[[#This Row],[AC]:[Bed]])</f>
        <v>11</v>
      </c>
      <c r="BV458">
        <f>SUM(Flats_Data_limpia[[#This Row],[Servant_Room]:[gym]])</f>
        <v>9</v>
      </c>
      <c r="BW458">
        <f>SUM(Flats_Data_limpia[[#This Row],[Hospital]:[Hotel]])</f>
        <v>3</v>
      </c>
    </row>
    <row r="459" spans="1:75" x14ac:dyDescent="0.35">
      <c r="A459" t="s">
        <v>263</v>
      </c>
      <c r="B459" t="s">
        <v>264</v>
      </c>
      <c r="C459" t="str">
        <f t="shared" si="14"/>
        <v>Ciudad de Gurgaon</v>
      </c>
      <c r="D459" s="1">
        <f t="shared" si="15"/>
        <v>180000</v>
      </c>
      <c r="E459" s="1">
        <v>6000</v>
      </c>
      <c r="F459" t="s">
        <v>111</v>
      </c>
      <c r="G459" t="s">
        <v>87</v>
      </c>
      <c r="H459">
        <v>43</v>
      </c>
      <c r="I459">
        <v>0.03</v>
      </c>
      <c r="J459">
        <v>2700</v>
      </c>
      <c r="L459">
        <v>3000</v>
      </c>
      <c r="M459">
        <v>4</v>
      </c>
      <c r="N459">
        <v>4</v>
      </c>
      <c r="O459">
        <v>3</v>
      </c>
      <c r="P459">
        <v>4</v>
      </c>
      <c r="Q459" t="str">
        <f>IF(Flats_Data_limpia[[#This Row],[BHK]]&gt;=3,"plurifamiliar","unifamiliar")</f>
        <v>plurifamiliar</v>
      </c>
      <c r="R459">
        <v>10</v>
      </c>
      <c r="S459">
        <v>4</v>
      </c>
      <c r="T459">
        <v>0</v>
      </c>
      <c r="U459">
        <v>0</v>
      </c>
      <c r="V459">
        <v>0</v>
      </c>
      <c r="W459">
        <v>1</v>
      </c>
      <c r="X459">
        <v>0</v>
      </c>
      <c r="Y459">
        <v>1</v>
      </c>
      <c r="Z459">
        <v>1</v>
      </c>
      <c r="AA459">
        <v>1</v>
      </c>
      <c r="AB459">
        <v>0</v>
      </c>
      <c r="AC459">
        <v>1</v>
      </c>
      <c r="AD459">
        <v>1</v>
      </c>
      <c r="AE459">
        <v>1</v>
      </c>
      <c r="AF459">
        <v>1</v>
      </c>
      <c r="AG459">
        <v>1</v>
      </c>
      <c r="AH459">
        <v>1</v>
      </c>
      <c r="AI459">
        <v>1</v>
      </c>
      <c r="AJ459">
        <v>1</v>
      </c>
      <c r="AK459">
        <v>1</v>
      </c>
      <c r="AL459">
        <v>1</v>
      </c>
      <c r="AM459">
        <v>1</v>
      </c>
      <c r="AN459">
        <v>0</v>
      </c>
      <c r="AO459">
        <v>1</v>
      </c>
      <c r="AP459">
        <v>0</v>
      </c>
      <c r="AQ459">
        <v>0</v>
      </c>
      <c r="AR459">
        <v>1</v>
      </c>
      <c r="AS459">
        <v>1</v>
      </c>
      <c r="AT459">
        <v>1</v>
      </c>
      <c r="AU459">
        <v>0</v>
      </c>
      <c r="AV459">
        <v>0</v>
      </c>
      <c r="AW459">
        <v>0</v>
      </c>
      <c r="AX459">
        <v>0</v>
      </c>
      <c r="AY459">
        <v>0</v>
      </c>
      <c r="AZ459">
        <v>4</v>
      </c>
      <c r="BA459">
        <v>0</v>
      </c>
      <c r="BB459">
        <v>0</v>
      </c>
      <c r="BC459">
        <v>0</v>
      </c>
      <c r="BD459">
        <v>0</v>
      </c>
      <c r="BE459">
        <v>0</v>
      </c>
      <c r="BF459">
        <v>1</v>
      </c>
      <c r="BG459">
        <v>0</v>
      </c>
      <c r="BH459">
        <v>0</v>
      </c>
      <c r="BI459">
        <v>0</v>
      </c>
      <c r="BJ459">
        <v>0</v>
      </c>
      <c r="BK459">
        <v>0</v>
      </c>
      <c r="BL459">
        <v>3</v>
      </c>
      <c r="BM459">
        <v>0</v>
      </c>
      <c r="BN459">
        <v>0</v>
      </c>
      <c r="BO459">
        <v>0</v>
      </c>
      <c r="BP459">
        <v>0</v>
      </c>
      <c r="BQ459">
        <v>2</v>
      </c>
      <c r="BR459" t="s">
        <v>94</v>
      </c>
      <c r="BS459">
        <v>180</v>
      </c>
      <c r="BT459">
        <v>6000</v>
      </c>
      <c r="BU459">
        <f>SUM(Flats_Data_limpia[[#This Row],[AC]:[Bed]])</f>
        <v>8</v>
      </c>
      <c r="BV459">
        <f>SUM(Flats_Data_limpia[[#This Row],[Servant_Room]:[gym]])</f>
        <v>15</v>
      </c>
      <c r="BW459">
        <f>SUM(Flats_Data_limpia[[#This Row],[Hospital]:[Hotel]])</f>
        <v>4</v>
      </c>
    </row>
    <row r="460" spans="1:75" x14ac:dyDescent="0.35">
      <c r="A460" t="s">
        <v>263</v>
      </c>
      <c r="B460" t="s">
        <v>264</v>
      </c>
      <c r="C460" t="str">
        <f t="shared" si="14"/>
        <v>Ciudad de Gurgaon</v>
      </c>
      <c r="D460" s="1">
        <f t="shared" si="15"/>
        <v>165000</v>
      </c>
      <c r="E460" s="1">
        <v>7857</v>
      </c>
      <c r="F460" t="s">
        <v>103</v>
      </c>
      <c r="G460" t="s">
        <v>90</v>
      </c>
      <c r="H460">
        <v>37</v>
      </c>
      <c r="I460">
        <v>2.1000381825123999E-2</v>
      </c>
      <c r="J460">
        <v>1720</v>
      </c>
      <c r="L460">
        <v>2100</v>
      </c>
      <c r="M460">
        <v>3</v>
      </c>
      <c r="N460">
        <v>3</v>
      </c>
      <c r="O460">
        <v>3</v>
      </c>
      <c r="P460">
        <v>3</v>
      </c>
      <c r="Q460" t="str">
        <f>IF(Flats_Data_limpia[[#This Row],[BHK]]&gt;=3,"plurifamiliar","unifamiliar")</f>
        <v>plurifamiliar</v>
      </c>
      <c r="R460">
        <v>10</v>
      </c>
      <c r="S460">
        <v>1</v>
      </c>
      <c r="T460">
        <v>0</v>
      </c>
      <c r="U460">
        <v>0</v>
      </c>
      <c r="V460">
        <v>0</v>
      </c>
      <c r="W460">
        <v>0</v>
      </c>
      <c r="X460">
        <v>1</v>
      </c>
      <c r="Y460">
        <v>0</v>
      </c>
      <c r="Z460">
        <v>1</v>
      </c>
      <c r="AA460">
        <v>0</v>
      </c>
      <c r="AB460">
        <v>1</v>
      </c>
      <c r="AC460">
        <v>1</v>
      </c>
      <c r="AD460">
        <v>1</v>
      </c>
      <c r="AE460">
        <v>0</v>
      </c>
      <c r="AF460">
        <v>1</v>
      </c>
      <c r="AG460">
        <v>1</v>
      </c>
      <c r="AH460">
        <v>1</v>
      </c>
      <c r="AI460">
        <v>1</v>
      </c>
      <c r="AJ460">
        <v>1</v>
      </c>
      <c r="AK460">
        <v>1</v>
      </c>
      <c r="AL460">
        <v>0</v>
      </c>
      <c r="AM460">
        <v>0</v>
      </c>
      <c r="AN460">
        <v>0</v>
      </c>
      <c r="AO460">
        <v>1</v>
      </c>
      <c r="AP460">
        <v>0</v>
      </c>
      <c r="AQ460">
        <v>0</v>
      </c>
      <c r="AR460">
        <v>1</v>
      </c>
      <c r="AS460">
        <v>1</v>
      </c>
      <c r="AT460">
        <v>1</v>
      </c>
      <c r="AU460">
        <v>0</v>
      </c>
      <c r="AV460">
        <v>0</v>
      </c>
      <c r="AW460">
        <v>0</v>
      </c>
      <c r="AX460">
        <v>0</v>
      </c>
      <c r="AY460">
        <v>0</v>
      </c>
      <c r="AZ460">
        <v>3</v>
      </c>
      <c r="BA460">
        <v>0</v>
      </c>
      <c r="BB460">
        <v>0</v>
      </c>
      <c r="BC460">
        <v>0</v>
      </c>
      <c r="BD460">
        <v>0</v>
      </c>
      <c r="BE460">
        <v>0</v>
      </c>
      <c r="BF460">
        <v>1</v>
      </c>
      <c r="BG460">
        <v>0</v>
      </c>
      <c r="BH460">
        <v>0</v>
      </c>
      <c r="BI460">
        <v>0</v>
      </c>
      <c r="BJ460">
        <v>0</v>
      </c>
      <c r="BK460">
        <v>0</v>
      </c>
      <c r="BL460">
        <v>4</v>
      </c>
      <c r="BM460">
        <v>0</v>
      </c>
      <c r="BN460">
        <v>0</v>
      </c>
      <c r="BO460">
        <v>0</v>
      </c>
      <c r="BP460">
        <v>0</v>
      </c>
      <c r="BQ460">
        <v>2</v>
      </c>
      <c r="BR460" t="s">
        <v>94</v>
      </c>
      <c r="BS460">
        <v>165</v>
      </c>
      <c r="BT460">
        <v>7857</v>
      </c>
      <c r="BU460">
        <f>SUM(Flats_Data_limpia[[#This Row],[AC]:[Bed]])</f>
        <v>8</v>
      </c>
      <c r="BV460">
        <f>SUM(Flats_Data_limpia[[#This Row],[Servant_Room]:[gym]])</f>
        <v>11</v>
      </c>
      <c r="BW460">
        <f>SUM(Flats_Data_limpia[[#This Row],[Hospital]:[Hotel]])</f>
        <v>4</v>
      </c>
    </row>
    <row r="461" spans="1:75" x14ac:dyDescent="0.35">
      <c r="A461" t="s">
        <v>265</v>
      </c>
      <c r="B461" t="s">
        <v>266</v>
      </c>
      <c r="C461" t="str">
        <f t="shared" si="14"/>
        <v>Ciudad de Gurgaon</v>
      </c>
      <c r="D461" s="1">
        <f t="shared" si="15"/>
        <v>125000</v>
      </c>
      <c r="E461" s="1">
        <v>11574</v>
      </c>
      <c r="F461" t="s">
        <v>86</v>
      </c>
      <c r="G461" t="s">
        <v>90</v>
      </c>
      <c r="H461">
        <v>21</v>
      </c>
      <c r="I461">
        <v>1.0800069120442299E-2</v>
      </c>
      <c r="J461">
        <v>1080</v>
      </c>
      <c r="M461">
        <v>2</v>
      </c>
      <c r="N461">
        <v>2</v>
      </c>
      <c r="O461">
        <v>2</v>
      </c>
      <c r="P461">
        <v>2</v>
      </c>
      <c r="Q461" t="str">
        <f>IF(Flats_Data_limpia[[#This Row],[BHK]]&gt;=3,"plurifamiliar","unifamiliar")</f>
        <v>unifamiliar</v>
      </c>
      <c r="R461">
        <v>4</v>
      </c>
      <c r="S461">
        <v>2</v>
      </c>
      <c r="T461">
        <v>0</v>
      </c>
      <c r="U461">
        <v>0</v>
      </c>
      <c r="V461">
        <v>0</v>
      </c>
      <c r="W461">
        <v>0</v>
      </c>
      <c r="X461">
        <v>0</v>
      </c>
      <c r="Y461">
        <v>0</v>
      </c>
      <c r="Z461">
        <v>1</v>
      </c>
      <c r="AA461">
        <v>0</v>
      </c>
      <c r="AB461">
        <v>0</v>
      </c>
      <c r="AC461">
        <v>0</v>
      </c>
      <c r="AD461">
        <v>1</v>
      </c>
      <c r="AE461">
        <v>0</v>
      </c>
      <c r="AF461">
        <v>1</v>
      </c>
      <c r="AG461">
        <v>1</v>
      </c>
      <c r="AH461">
        <v>0</v>
      </c>
      <c r="AI461">
        <v>0</v>
      </c>
      <c r="AJ461">
        <v>0</v>
      </c>
      <c r="AK461">
        <v>0</v>
      </c>
      <c r="AL461">
        <v>0</v>
      </c>
      <c r="AM461">
        <v>0</v>
      </c>
      <c r="AN461">
        <v>0</v>
      </c>
      <c r="AO461">
        <v>1</v>
      </c>
      <c r="AP461">
        <v>0</v>
      </c>
      <c r="AQ461">
        <v>1</v>
      </c>
      <c r="AR461">
        <v>1</v>
      </c>
      <c r="AS461">
        <v>1</v>
      </c>
      <c r="AT461">
        <v>1</v>
      </c>
      <c r="AU461">
        <v>0</v>
      </c>
      <c r="AV461">
        <v>0</v>
      </c>
      <c r="AW461">
        <v>0</v>
      </c>
      <c r="AX461">
        <v>1</v>
      </c>
      <c r="AY461">
        <v>0</v>
      </c>
      <c r="AZ461">
        <v>2</v>
      </c>
      <c r="BA461">
        <v>0</v>
      </c>
      <c r="BB461">
        <v>0</v>
      </c>
      <c r="BC461">
        <v>0</v>
      </c>
      <c r="BD461">
        <v>0</v>
      </c>
      <c r="BE461">
        <v>0</v>
      </c>
      <c r="BF461">
        <v>0</v>
      </c>
      <c r="BG461">
        <v>0</v>
      </c>
      <c r="BH461">
        <v>0</v>
      </c>
      <c r="BI461">
        <v>0</v>
      </c>
      <c r="BJ461">
        <v>0</v>
      </c>
      <c r="BK461">
        <v>0</v>
      </c>
      <c r="BL461">
        <v>0</v>
      </c>
      <c r="BM461">
        <v>0</v>
      </c>
      <c r="BN461">
        <v>0</v>
      </c>
      <c r="BO461">
        <v>0</v>
      </c>
      <c r="BP461">
        <v>0</v>
      </c>
      <c r="BQ461">
        <v>0</v>
      </c>
      <c r="BR461" t="s">
        <v>79</v>
      </c>
      <c r="BS461">
        <v>125</v>
      </c>
      <c r="BT461">
        <v>11574</v>
      </c>
      <c r="BU461">
        <f>SUM(Flats_Data_limpia[[#This Row],[AC]:[Bed]])</f>
        <v>2</v>
      </c>
      <c r="BV461">
        <f>SUM(Flats_Data_limpia[[#This Row],[Servant_Room]:[gym]])</f>
        <v>4</v>
      </c>
      <c r="BW461">
        <f>SUM(Flats_Data_limpia[[#This Row],[Hospital]:[Hotel]])</f>
        <v>6</v>
      </c>
    </row>
    <row r="462" spans="1:75" x14ac:dyDescent="0.35">
      <c r="A462" t="s">
        <v>267</v>
      </c>
      <c r="B462" t="s">
        <v>268</v>
      </c>
      <c r="C462" t="str">
        <f t="shared" si="14"/>
        <v>Ciudad de Gurgaon</v>
      </c>
      <c r="D462" s="1">
        <f t="shared" si="15"/>
        <v>140000</v>
      </c>
      <c r="E462" s="1">
        <v>10769</v>
      </c>
      <c r="F462" t="s">
        <v>82</v>
      </c>
      <c r="G462" t="s">
        <v>90</v>
      </c>
      <c r="H462">
        <v>36</v>
      </c>
      <c r="I462">
        <v>1.3000278577398E-2</v>
      </c>
      <c r="J462">
        <v>1300</v>
      </c>
      <c r="M462">
        <v>4</v>
      </c>
      <c r="N462">
        <v>3</v>
      </c>
      <c r="O462">
        <v>3</v>
      </c>
      <c r="P462">
        <v>4</v>
      </c>
      <c r="Q462" t="str">
        <f>IF(Flats_Data_limpia[[#This Row],[BHK]]&gt;=3,"plurifamiliar","unifamiliar")</f>
        <v>plurifamiliar</v>
      </c>
      <c r="R462">
        <v>8</v>
      </c>
      <c r="S462">
        <v>3</v>
      </c>
      <c r="T462">
        <v>0</v>
      </c>
      <c r="U462">
        <v>0</v>
      </c>
      <c r="V462">
        <v>0</v>
      </c>
      <c r="W462">
        <v>0</v>
      </c>
      <c r="X462">
        <v>0</v>
      </c>
      <c r="Y462">
        <v>1</v>
      </c>
      <c r="Z462">
        <v>0</v>
      </c>
      <c r="AA462">
        <v>0</v>
      </c>
      <c r="AB462">
        <v>0</v>
      </c>
      <c r="AC462">
        <v>0</v>
      </c>
      <c r="AD462">
        <v>1</v>
      </c>
      <c r="AE462">
        <v>0</v>
      </c>
      <c r="AF462">
        <v>1</v>
      </c>
      <c r="AG462">
        <v>1</v>
      </c>
      <c r="AH462">
        <v>1</v>
      </c>
      <c r="AI462">
        <v>1</v>
      </c>
      <c r="AJ462">
        <v>1</v>
      </c>
      <c r="AK462">
        <v>1</v>
      </c>
      <c r="AL462">
        <v>0</v>
      </c>
      <c r="AM462">
        <v>0</v>
      </c>
      <c r="AN462">
        <v>1</v>
      </c>
      <c r="AO462">
        <v>1</v>
      </c>
      <c r="AP462">
        <v>0</v>
      </c>
      <c r="AQ462">
        <v>1</v>
      </c>
      <c r="AR462">
        <v>1</v>
      </c>
      <c r="AS462">
        <v>1</v>
      </c>
      <c r="AT462">
        <v>1</v>
      </c>
      <c r="AU462">
        <v>0</v>
      </c>
      <c r="AV462">
        <v>0</v>
      </c>
      <c r="AW462">
        <v>0</v>
      </c>
      <c r="AX462">
        <v>1</v>
      </c>
      <c r="AY462">
        <v>0</v>
      </c>
      <c r="AZ462">
        <v>3</v>
      </c>
      <c r="BA462">
        <v>0</v>
      </c>
      <c r="BB462">
        <v>0</v>
      </c>
      <c r="BC462">
        <v>0</v>
      </c>
      <c r="BD462">
        <v>0</v>
      </c>
      <c r="BE462">
        <v>0</v>
      </c>
      <c r="BF462">
        <v>1</v>
      </c>
      <c r="BG462">
        <v>0</v>
      </c>
      <c r="BH462">
        <v>0</v>
      </c>
      <c r="BI462">
        <v>0</v>
      </c>
      <c r="BJ462">
        <v>0</v>
      </c>
      <c r="BK462">
        <v>1</v>
      </c>
      <c r="BL462">
        <v>2</v>
      </c>
      <c r="BM462">
        <v>0</v>
      </c>
      <c r="BN462">
        <v>0</v>
      </c>
      <c r="BO462">
        <v>0</v>
      </c>
      <c r="BP462">
        <v>0</v>
      </c>
      <c r="BQ462">
        <v>2</v>
      </c>
      <c r="BR462" t="s">
        <v>94</v>
      </c>
      <c r="BS462">
        <v>140</v>
      </c>
      <c r="BT462">
        <v>10769</v>
      </c>
      <c r="BU462">
        <f>SUM(Flats_Data_limpia[[#This Row],[AC]:[Bed]])</f>
        <v>7</v>
      </c>
      <c r="BV462">
        <f>SUM(Flats_Data_limpia[[#This Row],[Servant_Room]:[gym]])</f>
        <v>8</v>
      </c>
      <c r="BW462">
        <f>SUM(Flats_Data_limpia[[#This Row],[Hospital]:[Hotel]])</f>
        <v>6</v>
      </c>
    </row>
    <row r="463" spans="1:75" x14ac:dyDescent="0.35">
      <c r="A463" t="s">
        <v>269</v>
      </c>
      <c r="B463" t="s">
        <v>270</v>
      </c>
      <c r="C463" t="str">
        <f t="shared" si="14"/>
        <v>Ciudad de Gurgaon</v>
      </c>
      <c r="D463" s="1">
        <f t="shared" si="15"/>
        <v>170000</v>
      </c>
      <c r="E463" s="1">
        <v>10967</v>
      </c>
      <c r="F463" t="s">
        <v>86</v>
      </c>
      <c r="G463" t="s">
        <v>90</v>
      </c>
      <c r="H463">
        <v>34</v>
      </c>
      <c r="I463">
        <v>1.5501048600346399E-2</v>
      </c>
      <c r="J463">
        <v>1550</v>
      </c>
      <c r="L463">
        <v>1600</v>
      </c>
      <c r="M463">
        <v>3</v>
      </c>
      <c r="N463">
        <v>2</v>
      </c>
      <c r="O463">
        <v>3</v>
      </c>
      <c r="P463">
        <v>3</v>
      </c>
      <c r="Q463" t="str">
        <f>IF(Flats_Data_limpia[[#This Row],[BHK]]&gt;=3,"plurifamiliar","unifamiliar")</f>
        <v>plurifamiliar</v>
      </c>
      <c r="R463">
        <v>9</v>
      </c>
      <c r="S463">
        <v>6</v>
      </c>
      <c r="T463">
        <v>0</v>
      </c>
      <c r="U463">
        <v>0</v>
      </c>
      <c r="V463">
        <v>0</v>
      </c>
      <c r="W463">
        <v>1</v>
      </c>
      <c r="X463">
        <v>1</v>
      </c>
      <c r="Y463">
        <v>0</v>
      </c>
      <c r="Z463">
        <v>1</v>
      </c>
      <c r="AA463">
        <v>0</v>
      </c>
      <c r="AB463">
        <v>1</v>
      </c>
      <c r="AC463">
        <v>1</v>
      </c>
      <c r="AD463">
        <v>1</v>
      </c>
      <c r="AE463">
        <v>0</v>
      </c>
      <c r="AF463">
        <v>1</v>
      </c>
      <c r="AG463">
        <v>0</v>
      </c>
      <c r="AH463">
        <v>0</v>
      </c>
      <c r="AI463">
        <v>1</v>
      </c>
      <c r="AJ463">
        <v>0</v>
      </c>
      <c r="AK463">
        <v>1</v>
      </c>
      <c r="AL463">
        <v>0</v>
      </c>
      <c r="AM463">
        <v>0</v>
      </c>
      <c r="AN463">
        <v>1</v>
      </c>
      <c r="AO463">
        <v>1</v>
      </c>
      <c r="AP463">
        <v>0</v>
      </c>
      <c r="AQ463">
        <v>1</v>
      </c>
      <c r="AR463">
        <v>1</v>
      </c>
      <c r="AS463">
        <v>1</v>
      </c>
      <c r="AT463">
        <v>1</v>
      </c>
      <c r="AU463">
        <v>1</v>
      </c>
      <c r="AV463">
        <v>1</v>
      </c>
      <c r="AW463">
        <v>0</v>
      </c>
      <c r="AX463">
        <v>1</v>
      </c>
      <c r="AY463">
        <v>1</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t="s">
        <v>79</v>
      </c>
      <c r="BS463">
        <v>170</v>
      </c>
      <c r="BT463">
        <v>10967</v>
      </c>
      <c r="BU463">
        <f>SUM(Flats_Data_limpia[[#This Row],[AC]:[Bed]])</f>
        <v>1</v>
      </c>
      <c r="BV463">
        <f>SUM(Flats_Data_limpia[[#This Row],[Servant_Room]:[gym]])</f>
        <v>9</v>
      </c>
      <c r="BW463">
        <f>SUM(Flats_Data_limpia[[#This Row],[Hospital]:[Hotel]])</f>
        <v>8</v>
      </c>
    </row>
    <row r="464" spans="1:75" x14ac:dyDescent="0.35">
      <c r="A464" t="s">
        <v>271</v>
      </c>
      <c r="B464" t="s">
        <v>272</v>
      </c>
      <c r="C464" t="str">
        <f t="shared" si="14"/>
        <v>Distrito de Gurgaon</v>
      </c>
      <c r="D464" s="1">
        <f t="shared" si="15"/>
        <v>0</v>
      </c>
      <c r="E464" s="1">
        <v>7234</v>
      </c>
      <c r="F464" t="s">
        <v>86</v>
      </c>
      <c r="G464" t="s">
        <v>83</v>
      </c>
      <c r="H464">
        <v>0</v>
      </c>
      <c r="P464">
        <v>4</v>
      </c>
      <c r="Q464" t="str">
        <f>IF(Flats_Data_limpia[[#This Row],[BHK]]&gt;=3,"plurifamiliar","unifamiliar")</f>
        <v>plurifamiliar</v>
      </c>
      <c r="T464">
        <v>0</v>
      </c>
      <c r="U464">
        <v>0</v>
      </c>
      <c r="V464">
        <v>0</v>
      </c>
      <c r="W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t="s">
        <v>79</v>
      </c>
      <c r="BT464">
        <v>7234</v>
      </c>
      <c r="BU464">
        <f>SUM(Flats_Data_limpia[[#This Row],[AC]:[Bed]])</f>
        <v>0</v>
      </c>
      <c r="BV464">
        <f>SUM(Flats_Data_limpia[[#This Row],[Servant_Room]:[gym]])</f>
        <v>0</v>
      </c>
      <c r="BW464">
        <f>SUM(Flats_Data_limpia[[#This Row],[Hospital]:[Hotel]])</f>
        <v>0</v>
      </c>
    </row>
    <row r="465" spans="1:75" x14ac:dyDescent="0.35">
      <c r="A465" t="s">
        <v>271</v>
      </c>
      <c r="B465" t="s">
        <v>272</v>
      </c>
      <c r="C465" t="str">
        <f t="shared" si="14"/>
        <v>Distrito de Gurgaon</v>
      </c>
      <c r="D465" s="1">
        <f t="shared" si="15"/>
        <v>90000</v>
      </c>
      <c r="E465" s="1">
        <v>7234</v>
      </c>
      <c r="F465" t="s">
        <v>86</v>
      </c>
      <c r="G465" t="s">
        <v>90</v>
      </c>
      <c r="H465">
        <v>0</v>
      </c>
      <c r="I465">
        <v>1.24412496544097E-2</v>
      </c>
      <c r="J465">
        <v>1244</v>
      </c>
      <c r="M465">
        <v>4</v>
      </c>
      <c r="N465">
        <v>2</v>
      </c>
      <c r="O465">
        <v>3</v>
      </c>
      <c r="P465">
        <v>4</v>
      </c>
      <c r="Q465" t="str">
        <f>IF(Flats_Data_limpia[[#This Row],[BHK]]&gt;=3,"plurifamiliar","unifamiliar")</f>
        <v>plurifamiliar</v>
      </c>
      <c r="R465">
        <v>2</v>
      </c>
      <c r="S465">
        <v>1</v>
      </c>
      <c r="T465">
        <v>0</v>
      </c>
      <c r="U465">
        <v>0</v>
      </c>
      <c r="V465">
        <v>0</v>
      </c>
      <c r="W465">
        <v>0</v>
      </c>
      <c r="AO465">
        <v>1</v>
      </c>
      <c r="AP465">
        <v>0</v>
      </c>
      <c r="AQ465">
        <v>0</v>
      </c>
      <c r="AR465">
        <v>1</v>
      </c>
      <c r="AS465">
        <v>1</v>
      </c>
      <c r="AT465">
        <v>0</v>
      </c>
      <c r="AU465">
        <v>0</v>
      </c>
      <c r="AV465">
        <v>1</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t="s">
        <v>79</v>
      </c>
      <c r="BS465">
        <v>90</v>
      </c>
      <c r="BT465">
        <v>7234</v>
      </c>
      <c r="BU465">
        <f>SUM(Flats_Data_limpia[[#This Row],[AC]:[Bed]])</f>
        <v>0</v>
      </c>
      <c r="BV465">
        <f>SUM(Flats_Data_limpia[[#This Row],[Servant_Room]:[gym]])</f>
        <v>0</v>
      </c>
      <c r="BW465">
        <f>SUM(Flats_Data_limpia[[#This Row],[Hospital]:[Hotel]])</f>
        <v>4</v>
      </c>
    </row>
    <row r="466" spans="1:75" x14ac:dyDescent="0.35">
      <c r="A466" t="s">
        <v>273</v>
      </c>
      <c r="B466" t="s">
        <v>274</v>
      </c>
      <c r="C466" t="str">
        <f t="shared" si="14"/>
        <v>Ciudad de Gurgaon</v>
      </c>
      <c r="D466" s="1">
        <f t="shared" si="15"/>
        <v>79000</v>
      </c>
      <c r="E466" s="1">
        <v>6594</v>
      </c>
      <c r="F466" t="s">
        <v>106</v>
      </c>
      <c r="G466" t="s">
        <v>78</v>
      </c>
      <c r="H466">
        <v>0</v>
      </c>
      <c r="I466">
        <v>1.19805884137094E-2</v>
      </c>
      <c r="L466">
        <v>1198</v>
      </c>
      <c r="M466">
        <v>2</v>
      </c>
      <c r="N466">
        <v>2</v>
      </c>
      <c r="O466">
        <v>2</v>
      </c>
      <c r="P466">
        <v>2</v>
      </c>
      <c r="Q466" t="str">
        <f>IF(Flats_Data_limpia[[#This Row],[BHK]]&gt;=3,"plurifamiliar","unifamiliar")</f>
        <v>unifamiliar</v>
      </c>
      <c r="R466">
        <v>14</v>
      </c>
      <c r="S466">
        <v>8</v>
      </c>
      <c r="T466">
        <v>0</v>
      </c>
      <c r="U466">
        <v>0</v>
      </c>
      <c r="V466">
        <v>0</v>
      </c>
      <c r="W466">
        <v>0</v>
      </c>
      <c r="AO466">
        <v>1</v>
      </c>
      <c r="AP466">
        <v>0</v>
      </c>
      <c r="AQ466">
        <v>0</v>
      </c>
      <c r="AR466">
        <v>0</v>
      </c>
      <c r="AS466">
        <v>1</v>
      </c>
      <c r="AT466">
        <v>0</v>
      </c>
      <c r="AU466">
        <v>0</v>
      </c>
      <c r="AV466">
        <v>0</v>
      </c>
      <c r="AW466">
        <v>1</v>
      </c>
      <c r="AX466">
        <v>0</v>
      </c>
      <c r="AY466">
        <v>0</v>
      </c>
      <c r="AZ466">
        <v>1</v>
      </c>
      <c r="BA466">
        <v>0</v>
      </c>
      <c r="BB466">
        <v>0</v>
      </c>
      <c r="BC466">
        <v>0</v>
      </c>
      <c r="BD466">
        <v>0</v>
      </c>
      <c r="BE466">
        <v>1</v>
      </c>
      <c r="BF466">
        <v>1</v>
      </c>
      <c r="BG466">
        <v>0</v>
      </c>
      <c r="BH466">
        <v>0</v>
      </c>
      <c r="BI466">
        <v>0</v>
      </c>
      <c r="BJ466">
        <v>0</v>
      </c>
      <c r="BK466">
        <v>0</v>
      </c>
      <c r="BL466">
        <v>0</v>
      </c>
      <c r="BM466">
        <v>0</v>
      </c>
      <c r="BN466">
        <v>0</v>
      </c>
      <c r="BO466">
        <v>0</v>
      </c>
      <c r="BP466">
        <v>0</v>
      </c>
      <c r="BQ466">
        <v>0</v>
      </c>
      <c r="BR466" t="s">
        <v>79</v>
      </c>
      <c r="BS466">
        <v>79</v>
      </c>
      <c r="BT466">
        <v>6594</v>
      </c>
      <c r="BU466">
        <f>SUM(Flats_Data_limpia[[#This Row],[AC]:[Bed]])</f>
        <v>3</v>
      </c>
      <c r="BV466">
        <f>SUM(Flats_Data_limpia[[#This Row],[Servant_Room]:[gym]])</f>
        <v>0</v>
      </c>
      <c r="BW466">
        <f>SUM(Flats_Data_limpia[[#This Row],[Hospital]:[Hotel]])</f>
        <v>3</v>
      </c>
    </row>
    <row r="467" spans="1:75" x14ac:dyDescent="0.35">
      <c r="A467" t="s">
        <v>273</v>
      </c>
      <c r="B467" t="s">
        <v>274</v>
      </c>
      <c r="C467" t="str">
        <f t="shared" si="14"/>
        <v>Ciudad de Gurgaon</v>
      </c>
      <c r="D467" s="1">
        <f t="shared" si="15"/>
        <v>110000</v>
      </c>
      <c r="E467" s="1">
        <v>6790</v>
      </c>
      <c r="F467" t="s">
        <v>86</v>
      </c>
      <c r="G467" t="s">
        <v>78</v>
      </c>
      <c r="H467">
        <v>34</v>
      </c>
      <c r="I467">
        <v>1.6200294550809999E-2</v>
      </c>
      <c r="L467">
        <v>1620</v>
      </c>
      <c r="M467">
        <v>3</v>
      </c>
      <c r="N467">
        <v>3</v>
      </c>
      <c r="O467">
        <v>3</v>
      </c>
      <c r="P467">
        <v>3</v>
      </c>
      <c r="Q467" t="str">
        <f>IF(Flats_Data_limpia[[#This Row],[BHK]]&gt;=3,"plurifamiliar","unifamiliar")</f>
        <v>plurifamiliar</v>
      </c>
      <c r="R467">
        <v>14</v>
      </c>
      <c r="S467">
        <v>11</v>
      </c>
      <c r="T467">
        <v>0</v>
      </c>
      <c r="U467">
        <v>0</v>
      </c>
      <c r="V467">
        <v>0</v>
      </c>
      <c r="W467">
        <v>0</v>
      </c>
      <c r="X467">
        <v>0</v>
      </c>
      <c r="Y467">
        <v>0</v>
      </c>
      <c r="Z467">
        <v>1</v>
      </c>
      <c r="AA467">
        <v>0</v>
      </c>
      <c r="AB467">
        <v>0</v>
      </c>
      <c r="AC467">
        <v>1</v>
      </c>
      <c r="AD467">
        <v>1</v>
      </c>
      <c r="AE467">
        <v>1</v>
      </c>
      <c r="AF467">
        <v>1</v>
      </c>
      <c r="AG467">
        <v>0</v>
      </c>
      <c r="AH467">
        <v>0</v>
      </c>
      <c r="AI467">
        <v>1</v>
      </c>
      <c r="AJ467">
        <v>1</v>
      </c>
      <c r="AK467">
        <v>1</v>
      </c>
      <c r="AL467">
        <v>1</v>
      </c>
      <c r="AM467">
        <v>1</v>
      </c>
      <c r="AN467">
        <v>1</v>
      </c>
      <c r="AO467">
        <v>1</v>
      </c>
      <c r="AP467">
        <v>0</v>
      </c>
      <c r="AQ467">
        <v>0</v>
      </c>
      <c r="AR467">
        <v>0</v>
      </c>
      <c r="AS467">
        <v>1</v>
      </c>
      <c r="AT467">
        <v>0</v>
      </c>
      <c r="AU467">
        <v>0</v>
      </c>
      <c r="AV467">
        <v>0</v>
      </c>
      <c r="AW467">
        <v>1</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t="s">
        <v>79</v>
      </c>
      <c r="BS467">
        <v>110</v>
      </c>
      <c r="BT467">
        <v>6790</v>
      </c>
      <c r="BU467">
        <f>SUM(Flats_Data_limpia[[#This Row],[AC]:[Bed]])</f>
        <v>0</v>
      </c>
      <c r="BV467">
        <f>SUM(Flats_Data_limpia[[#This Row],[Servant_Room]:[gym]])</f>
        <v>10</v>
      </c>
      <c r="BW467">
        <f>SUM(Flats_Data_limpia[[#This Row],[Hospital]:[Hotel]])</f>
        <v>3</v>
      </c>
    </row>
    <row r="468" spans="1:75" x14ac:dyDescent="0.35">
      <c r="A468" t="s">
        <v>273</v>
      </c>
      <c r="B468" t="s">
        <v>274</v>
      </c>
      <c r="C468" t="str">
        <f t="shared" si="14"/>
        <v>Ciudad de Gurgaon</v>
      </c>
      <c r="D468" s="1">
        <f t="shared" si="15"/>
        <v>100000</v>
      </c>
      <c r="E468" s="1">
        <v>6734</v>
      </c>
      <c r="F468" t="s">
        <v>102</v>
      </c>
      <c r="G468" t="s">
        <v>78</v>
      </c>
      <c r="H468">
        <v>7</v>
      </c>
      <c r="I468">
        <v>1.48500148500148E-2</v>
      </c>
      <c r="L468">
        <v>1485</v>
      </c>
      <c r="M468">
        <v>3</v>
      </c>
      <c r="N468">
        <v>3</v>
      </c>
      <c r="O468">
        <v>3</v>
      </c>
      <c r="P468">
        <v>3</v>
      </c>
      <c r="Q468" t="str">
        <f>IF(Flats_Data_limpia[[#This Row],[BHK]]&gt;=3,"plurifamiliar","unifamiliar")</f>
        <v>plurifamiliar</v>
      </c>
      <c r="R468">
        <v>14</v>
      </c>
      <c r="S468">
        <v>3</v>
      </c>
      <c r="T468">
        <v>0</v>
      </c>
      <c r="U468">
        <v>0</v>
      </c>
      <c r="V468">
        <v>0</v>
      </c>
      <c r="W468">
        <v>0</v>
      </c>
      <c r="X468">
        <v>0</v>
      </c>
      <c r="Y468">
        <v>0</v>
      </c>
      <c r="Z468">
        <v>0</v>
      </c>
      <c r="AA468">
        <v>0</v>
      </c>
      <c r="AB468">
        <v>0</v>
      </c>
      <c r="AC468">
        <v>0</v>
      </c>
      <c r="AD468">
        <v>1</v>
      </c>
      <c r="AE468">
        <v>0</v>
      </c>
      <c r="AF468">
        <v>0</v>
      </c>
      <c r="AG468">
        <v>0</v>
      </c>
      <c r="AH468">
        <v>1</v>
      </c>
      <c r="AI468">
        <v>0</v>
      </c>
      <c r="AJ468">
        <v>0</v>
      </c>
      <c r="AK468">
        <v>0</v>
      </c>
      <c r="AL468">
        <v>0</v>
      </c>
      <c r="AM468">
        <v>0</v>
      </c>
      <c r="AN468">
        <v>0</v>
      </c>
      <c r="AO468">
        <v>1</v>
      </c>
      <c r="AP468">
        <v>0</v>
      </c>
      <c r="AQ468">
        <v>0</v>
      </c>
      <c r="AR468">
        <v>0</v>
      </c>
      <c r="AS468">
        <v>1</v>
      </c>
      <c r="AT468">
        <v>0</v>
      </c>
      <c r="AU468">
        <v>0</v>
      </c>
      <c r="AV468">
        <v>0</v>
      </c>
      <c r="AW468">
        <v>1</v>
      </c>
      <c r="AX468">
        <v>0</v>
      </c>
      <c r="AY468">
        <v>0</v>
      </c>
      <c r="AZ468">
        <v>2</v>
      </c>
      <c r="BA468">
        <v>0</v>
      </c>
      <c r="BB468">
        <v>0</v>
      </c>
      <c r="BC468">
        <v>0</v>
      </c>
      <c r="BD468">
        <v>0</v>
      </c>
      <c r="BE468">
        <v>0</v>
      </c>
      <c r="BF468">
        <v>1</v>
      </c>
      <c r="BG468">
        <v>0</v>
      </c>
      <c r="BH468">
        <v>0</v>
      </c>
      <c r="BI468">
        <v>0</v>
      </c>
      <c r="BJ468">
        <v>0</v>
      </c>
      <c r="BK468">
        <v>0</v>
      </c>
      <c r="BL468">
        <v>0</v>
      </c>
      <c r="BM468">
        <v>0</v>
      </c>
      <c r="BN468">
        <v>0</v>
      </c>
      <c r="BO468">
        <v>0</v>
      </c>
      <c r="BP468">
        <v>0</v>
      </c>
      <c r="BQ468">
        <v>0</v>
      </c>
      <c r="BR468" t="s">
        <v>79</v>
      </c>
      <c r="BS468">
        <v>100</v>
      </c>
      <c r="BT468">
        <v>6734</v>
      </c>
      <c r="BU468">
        <f>SUM(Flats_Data_limpia[[#This Row],[AC]:[Bed]])</f>
        <v>3</v>
      </c>
      <c r="BV468">
        <f>SUM(Flats_Data_limpia[[#This Row],[Servant_Room]:[gym]])</f>
        <v>2</v>
      </c>
      <c r="BW468">
        <f>SUM(Flats_Data_limpia[[#This Row],[Hospital]:[Hotel]])</f>
        <v>3</v>
      </c>
    </row>
    <row r="469" spans="1:75" x14ac:dyDescent="0.35">
      <c r="A469" t="s">
        <v>273</v>
      </c>
      <c r="B469" t="s">
        <v>274</v>
      </c>
      <c r="C469" t="str">
        <f t="shared" si="14"/>
        <v>Ciudad de Gurgaon</v>
      </c>
      <c r="D469" s="1">
        <f t="shared" si="15"/>
        <v>125000</v>
      </c>
      <c r="E469" s="1">
        <v>6597</v>
      </c>
      <c r="F469" t="s">
        <v>103</v>
      </c>
      <c r="G469" t="s">
        <v>78</v>
      </c>
      <c r="H469">
        <v>53</v>
      </c>
      <c r="I469">
        <v>1.89480066696983E-2</v>
      </c>
      <c r="L469">
        <v>1743</v>
      </c>
      <c r="M469">
        <v>3</v>
      </c>
      <c r="N469">
        <v>4</v>
      </c>
      <c r="O469">
        <v>2</v>
      </c>
      <c r="P469">
        <v>3</v>
      </c>
      <c r="Q469" t="str">
        <f>IF(Flats_Data_limpia[[#This Row],[BHK]]&gt;=3,"plurifamiliar","unifamiliar")</f>
        <v>plurifamiliar</v>
      </c>
      <c r="R469">
        <v>15</v>
      </c>
      <c r="S469">
        <v>14</v>
      </c>
      <c r="T469">
        <v>1</v>
      </c>
      <c r="U469">
        <v>1</v>
      </c>
      <c r="V469">
        <v>1</v>
      </c>
      <c r="W469">
        <v>0</v>
      </c>
      <c r="X469">
        <v>1</v>
      </c>
      <c r="Y469">
        <v>1</v>
      </c>
      <c r="Z469">
        <v>1</v>
      </c>
      <c r="AA469">
        <v>0</v>
      </c>
      <c r="AB469">
        <v>0</v>
      </c>
      <c r="AC469">
        <v>1</v>
      </c>
      <c r="AD469">
        <v>1</v>
      </c>
      <c r="AE469">
        <v>1</v>
      </c>
      <c r="AF469">
        <v>1</v>
      </c>
      <c r="AG469">
        <v>1</v>
      </c>
      <c r="AH469">
        <v>1</v>
      </c>
      <c r="AI469">
        <v>1</v>
      </c>
      <c r="AJ469">
        <v>1</v>
      </c>
      <c r="AK469">
        <v>1</v>
      </c>
      <c r="AL469">
        <v>1</v>
      </c>
      <c r="AM469">
        <v>1</v>
      </c>
      <c r="AN469">
        <v>1</v>
      </c>
      <c r="AO469">
        <v>1</v>
      </c>
      <c r="AP469">
        <v>0</v>
      </c>
      <c r="AQ469">
        <v>0</v>
      </c>
      <c r="AR469">
        <v>0</v>
      </c>
      <c r="AS469">
        <v>1</v>
      </c>
      <c r="AT469">
        <v>0</v>
      </c>
      <c r="AU469">
        <v>0</v>
      </c>
      <c r="AV469">
        <v>0</v>
      </c>
      <c r="AW469">
        <v>1</v>
      </c>
      <c r="AX469">
        <v>0</v>
      </c>
      <c r="AY469">
        <v>3</v>
      </c>
      <c r="AZ469">
        <v>6</v>
      </c>
      <c r="BA469">
        <v>0</v>
      </c>
      <c r="BB469">
        <v>1</v>
      </c>
      <c r="BC469">
        <v>1</v>
      </c>
      <c r="BD469">
        <v>6</v>
      </c>
      <c r="BE469">
        <v>0</v>
      </c>
      <c r="BF469">
        <v>1</v>
      </c>
      <c r="BG469">
        <v>0</v>
      </c>
      <c r="BH469">
        <v>0</v>
      </c>
      <c r="BI469">
        <v>0</v>
      </c>
      <c r="BJ469">
        <v>0</v>
      </c>
      <c r="BK469">
        <v>0</v>
      </c>
      <c r="BL469">
        <v>3</v>
      </c>
      <c r="BM469">
        <v>0</v>
      </c>
      <c r="BN469">
        <v>0</v>
      </c>
      <c r="BO469">
        <v>0</v>
      </c>
      <c r="BP469">
        <v>0</v>
      </c>
      <c r="BQ469">
        <v>1</v>
      </c>
      <c r="BR469" t="s">
        <v>116</v>
      </c>
      <c r="BS469">
        <v>125</v>
      </c>
      <c r="BT469">
        <v>6597</v>
      </c>
      <c r="BU469">
        <f>SUM(Flats_Data_limpia[[#This Row],[AC]:[Bed]])</f>
        <v>21</v>
      </c>
      <c r="BV469">
        <f>SUM(Flats_Data_limpia[[#This Row],[Servant_Room]:[gym]])</f>
        <v>17</v>
      </c>
      <c r="BW469">
        <f>SUM(Flats_Data_limpia[[#This Row],[Hospital]:[Hotel]])</f>
        <v>3</v>
      </c>
    </row>
    <row r="470" spans="1:75" x14ac:dyDescent="0.35">
      <c r="A470" t="s">
        <v>273</v>
      </c>
      <c r="B470" t="s">
        <v>274</v>
      </c>
      <c r="C470" t="str">
        <f t="shared" si="14"/>
        <v>Ciudad de Gurgaon</v>
      </c>
      <c r="D470" s="1">
        <f t="shared" si="15"/>
        <v>98000</v>
      </c>
      <c r="E470" s="1">
        <v>6049</v>
      </c>
      <c r="F470" t="s">
        <v>106</v>
      </c>
      <c r="G470" t="s">
        <v>87</v>
      </c>
      <c r="H470">
        <v>24</v>
      </c>
      <c r="I470">
        <v>1.6201024962803699E-2</v>
      </c>
      <c r="L470">
        <v>1620</v>
      </c>
      <c r="M470">
        <v>3</v>
      </c>
      <c r="N470">
        <v>3</v>
      </c>
      <c r="O470">
        <v>3</v>
      </c>
      <c r="P470">
        <v>3</v>
      </c>
      <c r="Q470" t="str">
        <f>IF(Flats_Data_limpia[[#This Row],[BHK]]&gt;=3,"plurifamiliar","unifamiliar")</f>
        <v>plurifamiliar</v>
      </c>
      <c r="R470">
        <v>14</v>
      </c>
      <c r="S470">
        <v>0</v>
      </c>
      <c r="T470">
        <v>0</v>
      </c>
      <c r="U470">
        <v>1</v>
      </c>
      <c r="V470">
        <v>0</v>
      </c>
      <c r="W470">
        <v>0</v>
      </c>
      <c r="X470">
        <v>0</v>
      </c>
      <c r="Y470">
        <v>0</v>
      </c>
      <c r="Z470">
        <v>1</v>
      </c>
      <c r="AA470">
        <v>0</v>
      </c>
      <c r="AB470">
        <v>0</v>
      </c>
      <c r="AC470">
        <v>1</v>
      </c>
      <c r="AD470">
        <v>1</v>
      </c>
      <c r="AE470">
        <v>1</v>
      </c>
      <c r="AF470">
        <v>1</v>
      </c>
      <c r="AG470">
        <v>0</v>
      </c>
      <c r="AH470">
        <v>0</v>
      </c>
      <c r="AI470">
        <v>1</v>
      </c>
      <c r="AJ470">
        <v>1</v>
      </c>
      <c r="AK470">
        <v>1</v>
      </c>
      <c r="AL470">
        <v>1</v>
      </c>
      <c r="AM470">
        <v>1</v>
      </c>
      <c r="AN470">
        <v>0</v>
      </c>
      <c r="AO470">
        <v>1</v>
      </c>
      <c r="AP470">
        <v>0</v>
      </c>
      <c r="AQ470">
        <v>0</v>
      </c>
      <c r="AR470">
        <v>0</v>
      </c>
      <c r="AS470">
        <v>1</v>
      </c>
      <c r="AT470">
        <v>0</v>
      </c>
      <c r="AU470">
        <v>0</v>
      </c>
      <c r="AV470">
        <v>0</v>
      </c>
      <c r="AW470">
        <v>1</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t="s">
        <v>79</v>
      </c>
      <c r="BS470">
        <v>98</v>
      </c>
      <c r="BT470">
        <v>6049</v>
      </c>
      <c r="BU470">
        <f>SUM(Flats_Data_limpia[[#This Row],[AC]:[Bed]])</f>
        <v>0</v>
      </c>
      <c r="BV470">
        <f>SUM(Flats_Data_limpia[[#This Row],[Servant_Room]:[gym]])</f>
        <v>11</v>
      </c>
      <c r="BW470">
        <f>SUM(Flats_Data_limpia[[#This Row],[Hospital]:[Hotel]])</f>
        <v>3</v>
      </c>
    </row>
    <row r="471" spans="1:75" x14ac:dyDescent="0.35">
      <c r="A471" t="s">
        <v>273</v>
      </c>
      <c r="B471" t="s">
        <v>274</v>
      </c>
      <c r="C471" t="str">
        <f t="shared" si="14"/>
        <v>Ciudad de Gurgaon</v>
      </c>
      <c r="D471" s="1">
        <f t="shared" si="15"/>
        <v>116000</v>
      </c>
      <c r="E471" s="1">
        <v>6655</v>
      </c>
      <c r="F471" t="s">
        <v>77</v>
      </c>
      <c r="G471" t="s">
        <v>87</v>
      </c>
      <c r="H471">
        <v>34</v>
      </c>
      <c r="I471">
        <v>1.74305033809166E-2</v>
      </c>
      <c r="L471">
        <v>1743</v>
      </c>
      <c r="M471">
        <v>3</v>
      </c>
      <c r="N471">
        <v>3</v>
      </c>
      <c r="O471">
        <v>3</v>
      </c>
      <c r="P471">
        <v>3</v>
      </c>
      <c r="Q471" t="str">
        <f>IF(Flats_Data_limpia[[#This Row],[BHK]]&gt;=3,"plurifamiliar","unifamiliar")</f>
        <v>plurifamiliar</v>
      </c>
      <c r="R471">
        <v>14</v>
      </c>
      <c r="S471">
        <v>5</v>
      </c>
      <c r="T471">
        <v>1</v>
      </c>
      <c r="U471">
        <v>0</v>
      </c>
      <c r="V471">
        <v>0</v>
      </c>
      <c r="W471">
        <v>0</v>
      </c>
      <c r="X471">
        <v>1</v>
      </c>
      <c r="Y471">
        <v>0</v>
      </c>
      <c r="Z471">
        <v>1</v>
      </c>
      <c r="AA471">
        <v>0</v>
      </c>
      <c r="AB471">
        <v>0</v>
      </c>
      <c r="AC471">
        <v>0</v>
      </c>
      <c r="AD471">
        <v>1</v>
      </c>
      <c r="AE471">
        <v>1</v>
      </c>
      <c r="AF471">
        <v>1</v>
      </c>
      <c r="AG471">
        <v>0</v>
      </c>
      <c r="AH471">
        <v>0</v>
      </c>
      <c r="AI471">
        <v>1</v>
      </c>
      <c r="AJ471">
        <v>1</v>
      </c>
      <c r="AK471">
        <v>0</v>
      </c>
      <c r="AL471">
        <v>1</v>
      </c>
      <c r="AM471">
        <v>1</v>
      </c>
      <c r="AN471">
        <v>1</v>
      </c>
      <c r="AO471">
        <v>1</v>
      </c>
      <c r="AP471">
        <v>0</v>
      </c>
      <c r="AQ471">
        <v>0</v>
      </c>
      <c r="AR471">
        <v>0</v>
      </c>
      <c r="AS471">
        <v>1</v>
      </c>
      <c r="AT471">
        <v>0</v>
      </c>
      <c r="AU471">
        <v>0</v>
      </c>
      <c r="AV471">
        <v>0</v>
      </c>
      <c r="AW471">
        <v>1</v>
      </c>
      <c r="AX471">
        <v>0</v>
      </c>
      <c r="AY471">
        <v>0</v>
      </c>
      <c r="AZ471">
        <v>3</v>
      </c>
      <c r="BA471">
        <v>0</v>
      </c>
      <c r="BB471">
        <v>0</v>
      </c>
      <c r="BC471">
        <v>0</v>
      </c>
      <c r="BD471">
        <v>3</v>
      </c>
      <c r="BE471">
        <v>0</v>
      </c>
      <c r="BF471">
        <v>1</v>
      </c>
      <c r="BG471">
        <v>0</v>
      </c>
      <c r="BH471">
        <v>0</v>
      </c>
      <c r="BI471">
        <v>0</v>
      </c>
      <c r="BJ471">
        <v>0</v>
      </c>
      <c r="BK471">
        <v>0</v>
      </c>
      <c r="BL471">
        <v>3</v>
      </c>
      <c r="BM471">
        <v>0</v>
      </c>
      <c r="BN471">
        <v>0</v>
      </c>
      <c r="BO471">
        <v>0</v>
      </c>
      <c r="BP471">
        <v>0</v>
      </c>
      <c r="BQ471">
        <v>2</v>
      </c>
      <c r="BR471" t="s">
        <v>94</v>
      </c>
      <c r="BS471">
        <v>116</v>
      </c>
      <c r="BT471">
        <v>6655</v>
      </c>
      <c r="BU471">
        <f>SUM(Flats_Data_limpia[[#This Row],[AC]:[Bed]])</f>
        <v>10</v>
      </c>
      <c r="BV471">
        <f>SUM(Flats_Data_limpia[[#This Row],[Servant_Room]:[gym]])</f>
        <v>10</v>
      </c>
      <c r="BW471">
        <f>SUM(Flats_Data_limpia[[#This Row],[Hospital]:[Hotel]])</f>
        <v>3</v>
      </c>
    </row>
    <row r="472" spans="1:75" x14ac:dyDescent="0.35">
      <c r="A472" t="s">
        <v>273</v>
      </c>
      <c r="B472" t="s">
        <v>274</v>
      </c>
      <c r="C472" t="str">
        <f t="shared" si="14"/>
        <v>Ciudad de Gurgaon</v>
      </c>
      <c r="D472" s="1">
        <f t="shared" si="15"/>
        <v>112000</v>
      </c>
      <c r="E472" s="1">
        <v>6215</v>
      </c>
      <c r="F472" t="s">
        <v>106</v>
      </c>
      <c r="G472" t="s">
        <v>87</v>
      </c>
      <c r="H472">
        <v>24</v>
      </c>
      <c r="I472">
        <v>1.8020917135961299E-2</v>
      </c>
      <c r="L472">
        <v>1802</v>
      </c>
      <c r="M472">
        <v>3</v>
      </c>
      <c r="N472">
        <v>4</v>
      </c>
      <c r="O472">
        <v>3</v>
      </c>
      <c r="P472">
        <v>3</v>
      </c>
      <c r="Q472" t="str">
        <f>IF(Flats_Data_limpia[[#This Row],[BHK]]&gt;=3,"plurifamiliar","unifamiliar")</f>
        <v>plurifamiliar</v>
      </c>
      <c r="R472">
        <v>14</v>
      </c>
      <c r="S472">
        <v>0</v>
      </c>
      <c r="T472">
        <v>1</v>
      </c>
      <c r="U472">
        <v>0</v>
      </c>
      <c r="V472">
        <v>0</v>
      </c>
      <c r="W472">
        <v>0</v>
      </c>
      <c r="X472">
        <v>0</v>
      </c>
      <c r="Y472">
        <v>0</v>
      </c>
      <c r="Z472">
        <v>1</v>
      </c>
      <c r="AA472">
        <v>0</v>
      </c>
      <c r="AB472">
        <v>0</v>
      </c>
      <c r="AC472">
        <v>1</v>
      </c>
      <c r="AD472">
        <v>1</v>
      </c>
      <c r="AE472">
        <v>1</v>
      </c>
      <c r="AF472">
        <v>1</v>
      </c>
      <c r="AG472">
        <v>0</v>
      </c>
      <c r="AH472">
        <v>0</v>
      </c>
      <c r="AI472">
        <v>1</v>
      </c>
      <c r="AJ472">
        <v>1</v>
      </c>
      <c r="AK472">
        <v>1</v>
      </c>
      <c r="AL472">
        <v>1</v>
      </c>
      <c r="AM472">
        <v>1</v>
      </c>
      <c r="AN472">
        <v>0</v>
      </c>
      <c r="AO472">
        <v>1</v>
      </c>
      <c r="AP472">
        <v>0</v>
      </c>
      <c r="AQ472">
        <v>0</v>
      </c>
      <c r="AR472">
        <v>0</v>
      </c>
      <c r="AS472">
        <v>1</v>
      </c>
      <c r="AT472">
        <v>0</v>
      </c>
      <c r="AU472">
        <v>0</v>
      </c>
      <c r="AV472">
        <v>0</v>
      </c>
      <c r="AW472">
        <v>1</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t="s">
        <v>79</v>
      </c>
      <c r="BS472">
        <v>112</v>
      </c>
      <c r="BT472">
        <v>6215</v>
      </c>
      <c r="BU472">
        <f>SUM(Flats_Data_limpia[[#This Row],[AC]:[Bed]])</f>
        <v>0</v>
      </c>
      <c r="BV472">
        <f>SUM(Flats_Data_limpia[[#This Row],[Servant_Room]:[gym]])</f>
        <v>11</v>
      </c>
      <c r="BW472">
        <f>SUM(Flats_Data_limpia[[#This Row],[Hospital]:[Hotel]])</f>
        <v>3</v>
      </c>
    </row>
    <row r="473" spans="1:75" x14ac:dyDescent="0.35">
      <c r="A473" t="s">
        <v>273</v>
      </c>
      <c r="B473" t="s">
        <v>274</v>
      </c>
      <c r="C473" t="str">
        <f t="shared" si="14"/>
        <v>Ciudad de Gurgaon</v>
      </c>
      <c r="D473" s="1">
        <f t="shared" si="15"/>
        <v>110000</v>
      </c>
      <c r="E473" s="1">
        <v>6104</v>
      </c>
      <c r="F473" t="s">
        <v>107</v>
      </c>
      <c r="G473" t="s">
        <v>87</v>
      </c>
      <c r="H473">
        <v>15</v>
      </c>
      <c r="I473">
        <v>1.8020969855832202E-2</v>
      </c>
      <c r="L473">
        <v>1802</v>
      </c>
      <c r="M473">
        <v>3</v>
      </c>
      <c r="N473">
        <v>4</v>
      </c>
      <c r="O473">
        <v>3</v>
      </c>
      <c r="P473">
        <v>3</v>
      </c>
      <c r="Q473" t="str">
        <f>IF(Flats_Data_limpia[[#This Row],[BHK]]&gt;=3,"plurifamiliar","unifamiliar")</f>
        <v>plurifamiliar</v>
      </c>
      <c r="R473">
        <v>14</v>
      </c>
      <c r="S473">
        <v>3</v>
      </c>
      <c r="T473">
        <v>1</v>
      </c>
      <c r="U473">
        <v>0</v>
      </c>
      <c r="V473">
        <v>0</v>
      </c>
      <c r="W473">
        <v>0</v>
      </c>
      <c r="X473">
        <v>0</v>
      </c>
      <c r="Y473">
        <v>0</v>
      </c>
      <c r="Z473">
        <v>1</v>
      </c>
      <c r="AA473">
        <v>0</v>
      </c>
      <c r="AB473">
        <v>0</v>
      </c>
      <c r="AC473">
        <v>0</v>
      </c>
      <c r="AD473">
        <v>1</v>
      </c>
      <c r="AE473">
        <v>0</v>
      </c>
      <c r="AF473">
        <v>1</v>
      </c>
      <c r="AG473">
        <v>0</v>
      </c>
      <c r="AH473">
        <v>0</v>
      </c>
      <c r="AI473">
        <v>1</v>
      </c>
      <c r="AJ473">
        <v>1</v>
      </c>
      <c r="AK473">
        <v>0</v>
      </c>
      <c r="AL473">
        <v>0</v>
      </c>
      <c r="AM473">
        <v>0</v>
      </c>
      <c r="AN473">
        <v>0</v>
      </c>
      <c r="AO473">
        <v>1</v>
      </c>
      <c r="AP473">
        <v>0</v>
      </c>
      <c r="AQ473">
        <v>0</v>
      </c>
      <c r="AR473">
        <v>0</v>
      </c>
      <c r="AS473">
        <v>1</v>
      </c>
      <c r="AT473">
        <v>0</v>
      </c>
      <c r="AU473">
        <v>0</v>
      </c>
      <c r="AV473">
        <v>0</v>
      </c>
      <c r="AW473">
        <v>1</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t="s">
        <v>79</v>
      </c>
      <c r="BS473">
        <v>110</v>
      </c>
      <c r="BT473">
        <v>6104</v>
      </c>
      <c r="BU473">
        <f>SUM(Flats_Data_limpia[[#This Row],[AC]:[Bed]])</f>
        <v>0</v>
      </c>
      <c r="BV473">
        <f>SUM(Flats_Data_limpia[[#This Row],[Servant_Room]:[gym]])</f>
        <v>6</v>
      </c>
      <c r="BW473">
        <f>SUM(Flats_Data_limpia[[#This Row],[Hospital]:[Hotel]])</f>
        <v>3</v>
      </c>
    </row>
    <row r="474" spans="1:75" x14ac:dyDescent="0.35">
      <c r="A474" t="s">
        <v>273</v>
      </c>
      <c r="B474" t="s">
        <v>274</v>
      </c>
      <c r="C474" t="str">
        <f t="shared" si="14"/>
        <v>Ciudad de Gurgaon</v>
      </c>
      <c r="D474" s="1">
        <f t="shared" si="15"/>
        <v>132000</v>
      </c>
      <c r="E474" s="1">
        <v>6019</v>
      </c>
      <c r="F474" t="s">
        <v>107</v>
      </c>
      <c r="G474" t="s">
        <v>87</v>
      </c>
      <c r="H474">
        <v>24</v>
      </c>
      <c r="I474">
        <v>2.19305532480478E-2</v>
      </c>
      <c r="L474">
        <v>2193</v>
      </c>
      <c r="M474">
        <v>4</v>
      </c>
      <c r="N474">
        <v>4</v>
      </c>
      <c r="O474">
        <v>3</v>
      </c>
      <c r="P474">
        <v>4</v>
      </c>
      <c r="Q474" t="str">
        <f>IF(Flats_Data_limpia[[#This Row],[BHK]]&gt;=3,"plurifamiliar","unifamiliar")</f>
        <v>plurifamiliar</v>
      </c>
      <c r="R474">
        <v>14</v>
      </c>
      <c r="S474">
        <v>14</v>
      </c>
      <c r="T474">
        <v>1</v>
      </c>
      <c r="U474">
        <v>0</v>
      </c>
      <c r="V474">
        <v>0</v>
      </c>
      <c r="W474">
        <v>0</v>
      </c>
      <c r="X474">
        <v>0</v>
      </c>
      <c r="Y474">
        <v>0</v>
      </c>
      <c r="Z474">
        <v>1</v>
      </c>
      <c r="AA474">
        <v>1</v>
      </c>
      <c r="AB474">
        <v>0</v>
      </c>
      <c r="AC474">
        <v>1</v>
      </c>
      <c r="AD474">
        <v>1</v>
      </c>
      <c r="AE474">
        <v>1</v>
      </c>
      <c r="AF474">
        <v>1</v>
      </c>
      <c r="AG474">
        <v>0</v>
      </c>
      <c r="AH474">
        <v>0</v>
      </c>
      <c r="AI474">
        <v>1</v>
      </c>
      <c r="AJ474">
        <v>1</v>
      </c>
      <c r="AK474">
        <v>1</v>
      </c>
      <c r="AL474">
        <v>1</v>
      </c>
      <c r="AM474">
        <v>1</v>
      </c>
      <c r="AN474">
        <v>0</v>
      </c>
      <c r="AO474">
        <v>1</v>
      </c>
      <c r="AP474">
        <v>0</v>
      </c>
      <c r="AQ474">
        <v>0</v>
      </c>
      <c r="AR474">
        <v>0</v>
      </c>
      <c r="AS474">
        <v>1</v>
      </c>
      <c r="AT474">
        <v>0</v>
      </c>
      <c r="AU474">
        <v>0</v>
      </c>
      <c r="AV474">
        <v>0</v>
      </c>
      <c r="AW474">
        <v>1</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t="s">
        <v>79</v>
      </c>
      <c r="BS474">
        <v>132</v>
      </c>
      <c r="BT474">
        <v>6019</v>
      </c>
      <c r="BU474">
        <f>SUM(Flats_Data_limpia[[#This Row],[AC]:[Bed]])</f>
        <v>0</v>
      </c>
      <c r="BV474">
        <f>SUM(Flats_Data_limpia[[#This Row],[Servant_Room]:[gym]])</f>
        <v>12</v>
      </c>
      <c r="BW474">
        <f>SUM(Flats_Data_limpia[[#This Row],[Hospital]:[Hotel]])</f>
        <v>3</v>
      </c>
    </row>
    <row r="475" spans="1:75" x14ac:dyDescent="0.35">
      <c r="A475" t="s">
        <v>273</v>
      </c>
      <c r="B475" t="s">
        <v>274</v>
      </c>
      <c r="C475" t="str">
        <f t="shared" si="14"/>
        <v>Ciudad de Gurgaon</v>
      </c>
      <c r="D475" s="1">
        <f t="shared" si="15"/>
        <v>130000</v>
      </c>
      <c r="E475" s="1">
        <v>5531</v>
      </c>
      <c r="F475" t="s">
        <v>103</v>
      </c>
      <c r="G475" t="s">
        <v>87</v>
      </c>
      <c r="H475">
        <v>47</v>
      </c>
      <c r="I475">
        <v>2.3503887181341498E-2</v>
      </c>
      <c r="L475">
        <v>2350</v>
      </c>
      <c r="M475">
        <v>4</v>
      </c>
      <c r="N475">
        <v>4</v>
      </c>
      <c r="O475">
        <v>3</v>
      </c>
      <c r="P475">
        <v>4</v>
      </c>
      <c r="Q475" t="str">
        <f>IF(Flats_Data_limpia[[#This Row],[BHK]]&gt;=3,"plurifamiliar","unifamiliar")</f>
        <v>plurifamiliar</v>
      </c>
      <c r="R475">
        <v>14</v>
      </c>
      <c r="S475">
        <v>5</v>
      </c>
      <c r="T475">
        <v>1</v>
      </c>
      <c r="U475">
        <v>0</v>
      </c>
      <c r="V475">
        <v>0</v>
      </c>
      <c r="W475">
        <v>0</v>
      </c>
      <c r="X475">
        <v>1</v>
      </c>
      <c r="Y475">
        <v>0</v>
      </c>
      <c r="Z475">
        <v>1</v>
      </c>
      <c r="AA475">
        <v>1</v>
      </c>
      <c r="AB475">
        <v>0</v>
      </c>
      <c r="AC475">
        <v>1</v>
      </c>
      <c r="AD475">
        <v>1</v>
      </c>
      <c r="AE475">
        <v>1</v>
      </c>
      <c r="AF475">
        <v>1</v>
      </c>
      <c r="AG475">
        <v>1</v>
      </c>
      <c r="AH475">
        <v>1</v>
      </c>
      <c r="AI475">
        <v>1</v>
      </c>
      <c r="AJ475">
        <v>1</v>
      </c>
      <c r="AK475">
        <v>1</v>
      </c>
      <c r="AL475">
        <v>1</v>
      </c>
      <c r="AM475">
        <v>1</v>
      </c>
      <c r="AN475">
        <v>1</v>
      </c>
      <c r="AO475">
        <v>1</v>
      </c>
      <c r="AP475">
        <v>0</v>
      </c>
      <c r="AQ475">
        <v>0</v>
      </c>
      <c r="AR475">
        <v>0</v>
      </c>
      <c r="AS475">
        <v>1</v>
      </c>
      <c r="AT475">
        <v>0</v>
      </c>
      <c r="AU475">
        <v>0</v>
      </c>
      <c r="AV475">
        <v>0</v>
      </c>
      <c r="AW475">
        <v>1</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t="s">
        <v>79</v>
      </c>
      <c r="BS475">
        <v>130</v>
      </c>
      <c r="BT475">
        <v>5531</v>
      </c>
      <c r="BU475">
        <f>SUM(Flats_Data_limpia[[#This Row],[AC]:[Bed]])</f>
        <v>0</v>
      </c>
      <c r="BV475">
        <f>SUM(Flats_Data_limpia[[#This Row],[Servant_Room]:[gym]])</f>
        <v>15</v>
      </c>
      <c r="BW475">
        <f>SUM(Flats_Data_limpia[[#This Row],[Hospital]:[Hotel]])</f>
        <v>3</v>
      </c>
    </row>
    <row r="476" spans="1:75" x14ac:dyDescent="0.35">
      <c r="A476" t="s">
        <v>273</v>
      </c>
      <c r="B476" t="s">
        <v>274</v>
      </c>
      <c r="C476" t="str">
        <f t="shared" si="14"/>
        <v>Ciudad de Gurgaon</v>
      </c>
      <c r="D476" s="1">
        <f t="shared" si="15"/>
        <v>135000</v>
      </c>
      <c r="E476" s="1">
        <v>5744</v>
      </c>
      <c r="F476" t="s">
        <v>111</v>
      </c>
      <c r="G476" t="s">
        <v>87</v>
      </c>
      <c r="H476">
        <v>15</v>
      </c>
      <c r="I476">
        <v>2.3502785515320299E-2</v>
      </c>
      <c r="L476">
        <v>2350</v>
      </c>
      <c r="M476">
        <v>4</v>
      </c>
      <c r="N476">
        <v>4</v>
      </c>
      <c r="O476">
        <v>3</v>
      </c>
      <c r="P476">
        <v>4</v>
      </c>
      <c r="Q476" t="str">
        <f>IF(Flats_Data_limpia[[#This Row],[BHK]]&gt;=3,"plurifamiliar","unifamiliar")</f>
        <v>plurifamiliar</v>
      </c>
      <c r="R476">
        <v>22</v>
      </c>
      <c r="S476">
        <v>8</v>
      </c>
      <c r="T476">
        <v>1</v>
      </c>
      <c r="U476">
        <v>0</v>
      </c>
      <c r="V476">
        <v>0</v>
      </c>
      <c r="W476">
        <v>0</v>
      </c>
      <c r="X476">
        <v>0</v>
      </c>
      <c r="Y476">
        <v>0</v>
      </c>
      <c r="Z476">
        <v>1</v>
      </c>
      <c r="AA476">
        <v>0</v>
      </c>
      <c r="AB476">
        <v>0</v>
      </c>
      <c r="AC476">
        <v>0</v>
      </c>
      <c r="AD476">
        <v>1</v>
      </c>
      <c r="AE476">
        <v>0</v>
      </c>
      <c r="AF476">
        <v>1</v>
      </c>
      <c r="AG476">
        <v>0</v>
      </c>
      <c r="AH476">
        <v>0</v>
      </c>
      <c r="AI476">
        <v>1</v>
      </c>
      <c r="AJ476">
        <v>1</v>
      </c>
      <c r="AK476">
        <v>0</v>
      </c>
      <c r="AL476">
        <v>0</v>
      </c>
      <c r="AM476">
        <v>0</v>
      </c>
      <c r="AN476">
        <v>0</v>
      </c>
      <c r="AO476">
        <v>1</v>
      </c>
      <c r="AP476">
        <v>0</v>
      </c>
      <c r="AQ476">
        <v>0</v>
      </c>
      <c r="AR476">
        <v>0</v>
      </c>
      <c r="AS476">
        <v>1</v>
      </c>
      <c r="AT476">
        <v>0</v>
      </c>
      <c r="AU476">
        <v>0</v>
      </c>
      <c r="AV476">
        <v>0</v>
      </c>
      <c r="AW476">
        <v>1</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t="s">
        <v>79</v>
      </c>
      <c r="BS476">
        <v>135</v>
      </c>
      <c r="BT476">
        <v>5744</v>
      </c>
      <c r="BU476">
        <f>SUM(Flats_Data_limpia[[#This Row],[AC]:[Bed]])</f>
        <v>0</v>
      </c>
      <c r="BV476">
        <f>SUM(Flats_Data_limpia[[#This Row],[Servant_Room]:[gym]])</f>
        <v>6</v>
      </c>
      <c r="BW476">
        <f>SUM(Flats_Data_limpia[[#This Row],[Hospital]:[Hotel]])</f>
        <v>3</v>
      </c>
    </row>
    <row r="477" spans="1:75" x14ac:dyDescent="0.35">
      <c r="A477" t="s">
        <v>273</v>
      </c>
      <c r="B477" t="s">
        <v>274</v>
      </c>
      <c r="C477" t="str">
        <f t="shared" si="14"/>
        <v>Ciudad de Gurgaon</v>
      </c>
      <c r="D477" s="1">
        <f t="shared" si="15"/>
        <v>120000</v>
      </c>
      <c r="E477" s="1">
        <v>7407</v>
      </c>
      <c r="F477" t="s">
        <v>102</v>
      </c>
      <c r="G477" t="s">
        <v>78</v>
      </c>
      <c r="H477">
        <v>28</v>
      </c>
      <c r="I477">
        <v>1.6200891049007599E-2</v>
      </c>
      <c r="L477">
        <v>1620</v>
      </c>
      <c r="M477">
        <v>3</v>
      </c>
      <c r="N477">
        <v>3</v>
      </c>
      <c r="O477">
        <v>3</v>
      </c>
      <c r="P477">
        <v>3</v>
      </c>
      <c r="Q477" t="str">
        <f>IF(Flats_Data_limpia[[#This Row],[BHK]]&gt;=3,"plurifamiliar","unifamiliar")</f>
        <v>plurifamiliar</v>
      </c>
      <c r="R477">
        <v>14</v>
      </c>
      <c r="S477">
        <v>4</v>
      </c>
      <c r="T477">
        <v>0</v>
      </c>
      <c r="U477">
        <v>0</v>
      </c>
      <c r="V477">
        <v>0</v>
      </c>
      <c r="W477">
        <v>0</v>
      </c>
      <c r="X477">
        <v>0</v>
      </c>
      <c r="Y477">
        <v>0</v>
      </c>
      <c r="Z477">
        <v>1</v>
      </c>
      <c r="AA477">
        <v>0</v>
      </c>
      <c r="AB477">
        <v>0</v>
      </c>
      <c r="AC477">
        <v>0</v>
      </c>
      <c r="AD477">
        <v>1</v>
      </c>
      <c r="AE477">
        <v>0</v>
      </c>
      <c r="AF477">
        <v>1</v>
      </c>
      <c r="AG477">
        <v>1</v>
      </c>
      <c r="AH477">
        <v>1</v>
      </c>
      <c r="AI477">
        <v>1</v>
      </c>
      <c r="AJ477">
        <v>1</v>
      </c>
      <c r="AK477">
        <v>1</v>
      </c>
      <c r="AL477">
        <v>0</v>
      </c>
      <c r="AM477">
        <v>0</v>
      </c>
      <c r="AN477">
        <v>0</v>
      </c>
      <c r="AO477">
        <v>1</v>
      </c>
      <c r="AP477">
        <v>0</v>
      </c>
      <c r="AQ477">
        <v>0</v>
      </c>
      <c r="AR477">
        <v>0</v>
      </c>
      <c r="AS477">
        <v>1</v>
      </c>
      <c r="AT477">
        <v>0</v>
      </c>
      <c r="AU477">
        <v>0</v>
      </c>
      <c r="AV477">
        <v>0</v>
      </c>
      <c r="AW477">
        <v>1</v>
      </c>
      <c r="AX477">
        <v>0</v>
      </c>
      <c r="AY477">
        <v>1</v>
      </c>
      <c r="AZ477">
        <v>3</v>
      </c>
      <c r="BA477">
        <v>1</v>
      </c>
      <c r="BB477">
        <v>0</v>
      </c>
      <c r="BC477">
        <v>0</v>
      </c>
      <c r="BD477">
        <v>1</v>
      </c>
      <c r="BE477">
        <v>0</v>
      </c>
      <c r="BF477">
        <v>1</v>
      </c>
      <c r="BG477">
        <v>0</v>
      </c>
      <c r="BH477">
        <v>0</v>
      </c>
      <c r="BI477">
        <v>0</v>
      </c>
      <c r="BJ477">
        <v>0</v>
      </c>
      <c r="BK477">
        <v>0</v>
      </c>
      <c r="BL477">
        <v>1</v>
      </c>
      <c r="BM477">
        <v>0</v>
      </c>
      <c r="BN477">
        <v>0</v>
      </c>
      <c r="BO477">
        <v>0</v>
      </c>
      <c r="BP477">
        <v>0</v>
      </c>
      <c r="BQ477">
        <v>2</v>
      </c>
      <c r="BR477" t="s">
        <v>94</v>
      </c>
      <c r="BS477">
        <v>120</v>
      </c>
      <c r="BT477">
        <v>7407</v>
      </c>
      <c r="BU477">
        <f>SUM(Flats_Data_limpia[[#This Row],[AC]:[Bed]])</f>
        <v>8</v>
      </c>
      <c r="BV477">
        <f>SUM(Flats_Data_limpia[[#This Row],[Servant_Room]:[gym]])</f>
        <v>8</v>
      </c>
      <c r="BW477">
        <f>SUM(Flats_Data_limpia[[#This Row],[Hospital]:[Hotel]])</f>
        <v>3</v>
      </c>
    </row>
    <row r="478" spans="1:75" x14ac:dyDescent="0.35">
      <c r="A478" t="s">
        <v>273</v>
      </c>
      <c r="B478" t="s">
        <v>274</v>
      </c>
      <c r="C478" t="str">
        <f t="shared" si="14"/>
        <v>Ciudad de Gurgaon</v>
      </c>
      <c r="D478" s="1">
        <f t="shared" si="15"/>
        <v>125000</v>
      </c>
      <c r="E478" s="1">
        <v>7171</v>
      </c>
      <c r="F478" t="s">
        <v>82</v>
      </c>
      <c r="G478" t="s">
        <v>78</v>
      </c>
      <c r="H478">
        <v>62</v>
      </c>
      <c r="I478">
        <v>1.7431320596848401E-2</v>
      </c>
      <c r="L478">
        <v>1743</v>
      </c>
      <c r="M478">
        <v>3</v>
      </c>
      <c r="N478">
        <v>4</v>
      </c>
      <c r="O478">
        <v>2</v>
      </c>
      <c r="P478">
        <v>3</v>
      </c>
      <c r="Q478" t="str">
        <f>IF(Flats_Data_limpia[[#This Row],[BHK]]&gt;=3,"plurifamiliar","unifamiliar")</f>
        <v>plurifamiliar</v>
      </c>
      <c r="R478">
        <v>14</v>
      </c>
      <c r="S478">
        <v>7</v>
      </c>
      <c r="T478">
        <v>1</v>
      </c>
      <c r="U478">
        <v>0</v>
      </c>
      <c r="V478">
        <v>0</v>
      </c>
      <c r="W478">
        <v>0</v>
      </c>
      <c r="X478">
        <v>1</v>
      </c>
      <c r="Y478">
        <v>1</v>
      </c>
      <c r="Z478">
        <v>1</v>
      </c>
      <c r="AA478">
        <v>0</v>
      </c>
      <c r="AB478">
        <v>1</v>
      </c>
      <c r="AC478">
        <v>1</v>
      </c>
      <c r="AD478">
        <v>1</v>
      </c>
      <c r="AE478">
        <v>1</v>
      </c>
      <c r="AF478">
        <v>1</v>
      </c>
      <c r="AG478">
        <v>1</v>
      </c>
      <c r="AH478">
        <v>1</v>
      </c>
      <c r="AI478">
        <v>1</v>
      </c>
      <c r="AJ478">
        <v>1</v>
      </c>
      <c r="AK478">
        <v>1</v>
      </c>
      <c r="AL478">
        <v>1</v>
      </c>
      <c r="AM478">
        <v>1</v>
      </c>
      <c r="AN478">
        <v>1</v>
      </c>
      <c r="AO478">
        <v>1</v>
      </c>
      <c r="AP478">
        <v>0</v>
      </c>
      <c r="AQ478">
        <v>0</v>
      </c>
      <c r="AR478">
        <v>0</v>
      </c>
      <c r="AS478">
        <v>1</v>
      </c>
      <c r="AT478">
        <v>0</v>
      </c>
      <c r="AU478">
        <v>0</v>
      </c>
      <c r="AV478">
        <v>0</v>
      </c>
      <c r="AW478">
        <v>1</v>
      </c>
      <c r="AX478">
        <v>0</v>
      </c>
      <c r="AY478">
        <v>0</v>
      </c>
      <c r="AZ478">
        <v>0</v>
      </c>
      <c r="BA478">
        <v>0</v>
      </c>
      <c r="BB478">
        <v>0</v>
      </c>
      <c r="BC478">
        <v>0</v>
      </c>
      <c r="BD478">
        <v>0</v>
      </c>
      <c r="BE478">
        <v>0</v>
      </c>
      <c r="BF478">
        <v>1</v>
      </c>
      <c r="BG478">
        <v>0</v>
      </c>
      <c r="BH478">
        <v>0</v>
      </c>
      <c r="BI478">
        <v>0</v>
      </c>
      <c r="BJ478">
        <v>0</v>
      </c>
      <c r="BK478">
        <v>0</v>
      </c>
      <c r="BL478">
        <v>3</v>
      </c>
      <c r="BM478">
        <v>0</v>
      </c>
      <c r="BN478">
        <v>0</v>
      </c>
      <c r="BO478">
        <v>0</v>
      </c>
      <c r="BP478">
        <v>0</v>
      </c>
      <c r="BQ478">
        <v>2</v>
      </c>
      <c r="BR478" t="s">
        <v>94</v>
      </c>
      <c r="BS478">
        <v>125</v>
      </c>
      <c r="BT478">
        <v>7171</v>
      </c>
      <c r="BU478">
        <f>SUM(Flats_Data_limpia[[#This Row],[AC]:[Bed]])</f>
        <v>4</v>
      </c>
      <c r="BV478">
        <f>SUM(Flats_Data_limpia[[#This Row],[Servant_Room]:[gym]])</f>
        <v>16</v>
      </c>
      <c r="BW478">
        <f>SUM(Flats_Data_limpia[[#This Row],[Hospital]:[Hotel]])</f>
        <v>3</v>
      </c>
    </row>
    <row r="479" spans="1:75" x14ac:dyDescent="0.35">
      <c r="A479" t="s">
        <v>273</v>
      </c>
      <c r="B479" t="s">
        <v>274</v>
      </c>
      <c r="C479" t="str">
        <f t="shared" si="14"/>
        <v>Ciudad de Gurgaon</v>
      </c>
      <c r="D479" s="1">
        <f t="shared" si="15"/>
        <v>95000</v>
      </c>
      <c r="E479" s="1">
        <v>7917</v>
      </c>
      <c r="F479" t="s">
        <v>107</v>
      </c>
      <c r="G479" t="s">
        <v>83</v>
      </c>
      <c r="H479">
        <v>0</v>
      </c>
      <c r="I479">
        <v>1.19994947581154E-2</v>
      </c>
      <c r="K479">
        <v>1200</v>
      </c>
      <c r="M479">
        <v>2</v>
      </c>
      <c r="N479">
        <v>2</v>
      </c>
      <c r="O479">
        <v>0</v>
      </c>
      <c r="P479">
        <v>2</v>
      </c>
      <c r="Q479" t="str">
        <f>IF(Flats_Data_limpia[[#This Row],[BHK]]&gt;=3,"plurifamiliar","unifamiliar")</f>
        <v>unifamiliar</v>
      </c>
      <c r="R479">
        <v>5</v>
      </c>
      <c r="S479">
        <v>5</v>
      </c>
      <c r="T479">
        <v>0</v>
      </c>
      <c r="U479">
        <v>0</v>
      </c>
      <c r="V479">
        <v>0</v>
      </c>
      <c r="W479">
        <v>0</v>
      </c>
      <c r="AO479">
        <v>1</v>
      </c>
      <c r="AP479">
        <v>0</v>
      </c>
      <c r="AQ479">
        <v>0</v>
      </c>
      <c r="AR479">
        <v>0</v>
      </c>
      <c r="AS479">
        <v>1</v>
      </c>
      <c r="AT479">
        <v>0</v>
      </c>
      <c r="AU479">
        <v>0</v>
      </c>
      <c r="AV479">
        <v>0</v>
      </c>
      <c r="AW479">
        <v>1</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t="s">
        <v>79</v>
      </c>
      <c r="BS479">
        <v>95</v>
      </c>
      <c r="BT479">
        <v>7917</v>
      </c>
      <c r="BU479">
        <f>SUM(Flats_Data_limpia[[#This Row],[AC]:[Bed]])</f>
        <v>0</v>
      </c>
      <c r="BV479">
        <f>SUM(Flats_Data_limpia[[#This Row],[Servant_Room]:[gym]])</f>
        <v>0</v>
      </c>
      <c r="BW479">
        <f>SUM(Flats_Data_limpia[[#This Row],[Hospital]:[Hotel]])</f>
        <v>3</v>
      </c>
    </row>
    <row r="480" spans="1:75" x14ac:dyDescent="0.35">
      <c r="A480" t="s">
        <v>273</v>
      </c>
      <c r="B480" t="s">
        <v>274</v>
      </c>
      <c r="C480" t="str">
        <f t="shared" si="14"/>
        <v>Ciudad de Gurgaon</v>
      </c>
      <c r="D480" s="1">
        <f t="shared" si="15"/>
        <v>95000</v>
      </c>
      <c r="E480" s="1">
        <v>7929</v>
      </c>
      <c r="F480" t="s">
        <v>107</v>
      </c>
      <c r="G480" t="s">
        <v>87</v>
      </c>
      <c r="H480">
        <v>53</v>
      </c>
      <c r="I480">
        <v>1.19813343422878E-2</v>
      </c>
      <c r="L480">
        <v>1198</v>
      </c>
      <c r="M480">
        <v>2</v>
      </c>
      <c r="N480">
        <v>2</v>
      </c>
      <c r="O480">
        <v>2</v>
      </c>
      <c r="P480">
        <v>2</v>
      </c>
      <c r="Q480" t="str">
        <f>IF(Flats_Data_limpia[[#This Row],[BHK]]&gt;=3,"plurifamiliar","unifamiliar")</f>
        <v>unifamiliar</v>
      </c>
      <c r="R480">
        <v>15</v>
      </c>
      <c r="S480">
        <v>5</v>
      </c>
      <c r="T480">
        <v>0</v>
      </c>
      <c r="U480">
        <v>0</v>
      </c>
      <c r="V480">
        <v>0</v>
      </c>
      <c r="W480">
        <v>0</v>
      </c>
      <c r="X480">
        <v>1</v>
      </c>
      <c r="Y480">
        <v>1</v>
      </c>
      <c r="Z480">
        <v>1</v>
      </c>
      <c r="AA480">
        <v>1</v>
      </c>
      <c r="AB480">
        <v>0</v>
      </c>
      <c r="AC480">
        <v>1</v>
      </c>
      <c r="AD480">
        <v>1</v>
      </c>
      <c r="AE480">
        <v>1</v>
      </c>
      <c r="AF480">
        <v>1</v>
      </c>
      <c r="AG480">
        <v>1</v>
      </c>
      <c r="AH480">
        <v>1</v>
      </c>
      <c r="AI480">
        <v>1</v>
      </c>
      <c r="AJ480">
        <v>1</v>
      </c>
      <c r="AK480">
        <v>1</v>
      </c>
      <c r="AL480">
        <v>1</v>
      </c>
      <c r="AM480">
        <v>1</v>
      </c>
      <c r="AN480">
        <v>1</v>
      </c>
      <c r="AO480">
        <v>1</v>
      </c>
      <c r="AP480">
        <v>0</v>
      </c>
      <c r="AQ480">
        <v>0</v>
      </c>
      <c r="AR480">
        <v>0</v>
      </c>
      <c r="AS480">
        <v>1</v>
      </c>
      <c r="AT480">
        <v>0</v>
      </c>
      <c r="AU480">
        <v>0</v>
      </c>
      <c r="AV480">
        <v>0</v>
      </c>
      <c r="AW480">
        <v>1</v>
      </c>
      <c r="AX480">
        <v>0</v>
      </c>
      <c r="AY480">
        <v>1</v>
      </c>
      <c r="AZ480">
        <v>2</v>
      </c>
      <c r="BA480">
        <v>0</v>
      </c>
      <c r="BB480">
        <v>0</v>
      </c>
      <c r="BC480">
        <v>0</v>
      </c>
      <c r="BD480">
        <v>0</v>
      </c>
      <c r="BE480">
        <v>0</v>
      </c>
      <c r="BF480">
        <v>1</v>
      </c>
      <c r="BG480">
        <v>0</v>
      </c>
      <c r="BH480">
        <v>0</v>
      </c>
      <c r="BI480">
        <v>0</v>
      </c>
      <c r="BJ480">
        <v>0</v>
      </c>
      <c r="BK480">
        <v>0</v>
      </c>
      <c r="BL480">
        <v>2</v>
      </c>
      <c r="BM480">
        <v>0</v>
      </c>
      <c r="BN480">
        <v>0</v>
      </c>
      <c r="BO480">
        <v>0</v>
      </c>
      <c r="BP480">
        <v>0</v>
      </c>
      <c r="BQ480">
        <v>2</v>
      </c>
      <c r="BR480" t="s">
        <v>94</v>
      </c>
      <c r="BS480">
        <v>95</v>
      </c>
      <c r="BT480">
        <v>7929</v>
      </c>
      <c r="BU480">
        <f>SUM(Flats_Data_limpia[[#This Row],[AC]:[Bed]])</f>
        <v>6</v>
      </c>
      <c r="BV480">
        <f>SUM(Flats_Data_limpia[[#This Row],[Servant_Room]:[gym]])</f>
        <v>15</v>
      </c>
      <c r="BW480">
        <f>SUM(Flats_Data_limpia[[#This Row],[Hospital]:[Hotel]])</f>
        <v>3</v>
      </c>
    </row>
    <row r="481" spans="1:75" x14ac:dyDescent="0.35">
      <c r="A481" t="s">
        <v>273</v>
      </c>
      <c r="B481" t="s">
        <v>274</v>
      </c>
      <c r="C481" t="str">
        <f t="shared" si="14"/>
        <v>Ciudad de Gurgaon</v>
      </c>
      <c r="D481" s="1">
        <f t="shared" si="15"/>
        <v>140000</v>
      </c>
      <c r="E481" s="1">
        <v>7945</v>
      </c>
      <c r="F481" t="s">
        <v>106</v>
      </c>
      <c r="G481" t="s">
        <v>87</v>
      </c>
      <c r="H481">
        <v>53</v>
      </c>
      <c r="I481">
        <v>1.7621145374449299E-2</v>
      </c>
      <c r="J481">
        <v>1762</v>
      </c>
      <c r="M481">
        <v>3</v>
      </c>
      <c r="N481">
        <v>3</v>
      </c>
      <c r="O481">
        <v>2</v>
      </c>
      <c r="P481">
        <v>3</v>
      </c>
      <c r="Q481" t="str">
        <f>IF(Flats_Data_limpia[[#This Row],[BHK]]&gt;=3,"plurifamiliar","unifamiliar")</f>
        <v>plurifamiliar</v>
      </c>
      <c r="R481">
        <v>16</v>
      </c>
      <c r="S481">
        <v>1</v>
      </c>
      <c r="T481">
        <v>0</v>
      </c>
      <c r="U481">
        <v>0</v>
      </c>
      <c r="V481">
        <v>1</v>
      </c>
      <c r="W481">
        <v>0</v>
      </c>
      <c r="X481">
        <v>1</v>
      </c>
      <c r="Y481">
        <v>1</v>
      </c>
      <c r="Z481">
        <v>1</v>
      </c>
      <c r="AA481">
        <v>0</v>
      </c>
      <c r="AB481">
        <v>0</v>
      </c>
      <c r="AC481">
        <v>1</v>
      </c>
      <c r="AD481">
        <v>1</v>
      </c>
      <c r="AE481">
        <v>1</v>
      </c>
      <c r="AF481">
        <v>1</v>
      </c>
      <c r="AG481">
        <v>1</v>
      </c>
      <c r="AH481">
        <v>1</v>
      </c>
      <c r="AI481">
        <v>1</v>
      </c>
      <c r="AJ481">
        <v>1</v>
      </c>
      <c r="AK481">
        <v>1</v>
      </c>
      <c r="AL481">
        <v>1</v>
      </c>
      <c r="AM481">
        <v>1</v>
      </c>
      <c r="AN481">
        <v>1</v>
      </c>
      <c r="AO481">
        <v>1</v>
      </c>
      <c r="AP481">
        <v>0</v>
      </c>
      <c r="AQ481">
        <v>0</v>
      </c>
      <c r="AR481">
        <v>0</v>
      </c>
      <c r="AS481">
        <v>1</v>
      </c>
      <c r="AT481">
        <v>0</v>
      </c>
      <c r="AU481">
        <v>0</v>
      </c>
      <c r="AV481">
        <v>0</v>
      </c>
      <c r="AW481">
        <v>1</v>
      </c>
      <c r="AX481">
        <v>0</v>
      </c>
      <c r="AY481">
        <v>0</v>
      </c>
      <c r="AZ481">
        <v>4</v>
      </c>
      <c r="BA481">
        <v>0</v>
      </c>
      <c r="BB481">
        <v>0</v>
      </c>
      <c r="BC481">
        <v>0</v>
      </c>
      <c r="BD481">
        <v>1</v>
      </c>
      <c r="BE481">
        <v>0</v>
      </c>
      <c r="BF481">
        <v>1</v>
      </c>
      <c r="BG481">
        <v>0</v>
      </c>
      <c r="BH481">
        <v>0</v>
      </c>
      <c r="BI481">
        <v>0</v>
      </c>
      <c r="BJ481">
        <v>0</v>
      </c>
      <c r="BK481">
        <v>0</v>
      </c>
      <c r="BL481">
        <v>1</v>
      </c>
      <c r="BM481">
        <v>0</v>
      </c>
      <c r="BN481">
        <v>0</v>
      </c>
      <c r="BO481">
        <v>0</v>
      </c>
      <c r="BP481">
        <v>0</v>
      </c>
      <c r="BQ481">
        <v>2</v>
      </c>
      <c r="BR481" t="s">
        <v>94</v>
      </c>
      <c r="BS481">
        <v>140</v>
      </c>
      <c r="BT481">
        <v>7945</v>
      </c>
      <c r="BU481">
        <f>SUM(Flats_Data_limpia[[#This Row],[AC]:[Bed]])</f>
        <v>7</v>
      </c>
      <c r="BV481">
        <f>SUM(Flats_Data_limpia[[#This Row],[Servant_Room]:[gym]])</f>
        <v>15</v>
      </c>
      <c r="BW481">
        <f>SUM(Flats_Data_limpia[[#This Row],[Hospital]:[Hotel]])</f>
        <v>3</v>
      </c>
    </row>
    <row r="482" spans="1:75" x14ac:dyDescent="0.35">
      <c r="A482" t="s">
        <v>273</v>
      </c>
      <c r="B482" t="s">
        <v>274</v>
      </c>
      <c r="C482" t="str">
        <f t="shared" si="14"/>
        <v>Ciudad de Gurgaon</v>
      </c>
      <c r="D482" s="1">
        <f t="shared" si="15"/>
        <v>82000</v>
      </c>
      <c r="E482" s="1">
        <v>7083</v>
      </c>
      <c r="F482" t="s">
        <v>86</v>
      </c>
      <c r="G482" t="s">
        <v>87</v>
      </c>
      <c r="H482">
        <v>0</v>
      </c>
      <c r="I482">
        <v>1.1577015388959401E-2</v>
      </c>
      <c r="L482">
        <v>1200</v>
      </c>
      <c r="M482">
        <v>2</v>
      </c>
      <c r="N482">
        <v>2</v>
      </c>
      <c r="O482">
        <v>2</v>
      </c>
      <c r="P482">
        <v>2</v>
      </c>
      <c r="Q482" t="str">
        <f>IF(Flats_Data_limpia[[#This Row],[BHK]]&gt;=3,"plurifamiliar","unifamiliar")</f>
        <v>unifamiliar</v>
      </c>
      <c r="R482">
        <v>15</v>
      </c>
      <c r="S482">
        <v>6</v>
      </c>
      <c r="T482">
        <v>0</v>
      </c>
      <c r="U482">
        <v>0</v>
      </c>
      <c r="V482">
        <v>0</v>
      </c>
      <c r="W482">
        <v>0</v>
      </c>
      <c r="AO482">
        <v>1</v>
      </c>
      <c r="AP482">
        <v>0</v>
      </c>
      <c r="AQ482">
        <v>0</v>
      </c>
      <c r="AR482">
        <v>0</v>
      </c>
      <c r="AS482">
        <v>1</v>
      </c>
      <c r="AT482">
        <v>0</v>
      </c>
      <c r="AU482">
        <v>0</v>
      </c>
      <c r="AV482">
        <v>0</v>
      </c>
      <c r="AW482">
        <v>1</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t="s">
        <v>79</v>
      </c>
      <c r="BS482">
        <v>82</v>
      </c>
      <c r="BT482">
        <v>7083</v>
      </c>
      <c r="BU482">
        <f>SUM(Flats_Data_limpia[[#This Row],[AC]:[Bed]])</f>
        <v>0</v>
      </c>
      <c r="BV482">
        <f>SUM(Flats_Data_limpia[[#This Row],[Servant_Room]:[gym]])</f>
        <v>0</v>
      </c>
      <c r="BW482">
        <f>SUM(Flats_Data_limpia[[#This Row],[Hospital]:[Hotel]])</f>
        <v>3</v>
      </c>
    </row>
    <row r="483" spans="1:75" x14ac:dyDescent="0.35">
      <c r="A483" t="s">
        <v>273</v>
      </c>
      <c r="B483" t="s">
        <v>274</v>
      </c>
      <c r="C483" t="str">
        <f t="shared" si="14"/>
        <v>Ciudad de Gurgaon</v>
      </c>
      <c r="D483" s="1">
        <f t="shared" si="15"/>
        <v>115000</v>
      </c>
      <c r="E483" s="1">
        <v>6526</v>
      </c>
      <c r="F483" t="s">
        <v>82</v>
      </c>
      <c r="G483" t="s">
        <v>87</v>
      </c>
      <c r="H483">
        <v>30</v>
      </c>
      <c r="I483">
        <v>1.7621820410664998E-2</v>
      </c>
      <c r="J483">
        <v>1339</v>
      </c>
      <c r="L483">
        <v>1762</v>
      </c>
      <c r="M483">
        <v>3</v>
      </c>
      <c r="N483">
        <v>3</v>
      </c>
      <c r="O483">
        <v>2</v>
      </c>
      <c r="P483">
        <v>3</v>
      </c>
      <c r="Q483" t="str">
        <f>IF(Flats_Data_limpia[[#This Row],[BHK]]&gt;=3,"plurifamiliar","unifamiliar")</f>
        <v>plurifamiliar</v>
      </c>
      <c r="R483">
        <v>15</v>
      </c>
      <c r="S483">
        <v>15</v>
      </c>
      <c r="T483">
        <v>1</v>
      </c>
      <c r="U483">
        <v>0</v>
      </c>
      <c r="V483">
        <v>0</v>
      </c>
      <c r="W483">
        <v>0</v>
      </c>
      <c r="X483">
        <v>0</v>
      </c>
      <c r="Y483">
        <v>0</v>
      </c>
      <c r="Z483">
        <v>1</v>
      </c>
      <c r="AA483">
        <v>0</v>
      </c>
      <c r="AB483">
        <v>0</v>
      </c>
      <c r="AC483">
        <v>0</v>
      </c>
      <c r="AD483">
        <v>1</v>
      </c>
      <c r="AE483">
        <v>0</v>
      </c>
      <c r="AF483">
        <v>1</v>
      </c>
      <c r="AG483">
        <v>1</v>
      </c>
      <c r="AH483">
        <v>0</v>
      </c>
      <c r="AI483">
        <v>1</v>
      </c>
      <c r="AJ483">
        <v>1</v>
      </c>
      <c r="AK483">
        <v>1</v>
      </c>
      <c r="AL483">
        <v>1</v>
      </c>
      <c r="AM483">
        <v>1</v>
      </c>
      <c r="AN483">
        <v>0</v>
      </c>
      <c r="AO483">
        <v>1</v>
      </c>
      <c r="AP483">
        <v>0</v>
      </c>
      <c r="AQ483">
        <v>0</v>
      </c>
      <c r="AR483">
        <v>0</v>
      </c>
      <c r="AS483">
        <v>1</v>
      </c>
      <c r="AT483">
        <v>0</v>
      </c>
      <c r="AU483">
        <v>0</v>
      </c>
      <c r="AV483">
        <v>0</v>
      </c>
      <c r="AW483">
        <v>1</v>
      </c>
      <c r="AX483">
        <v>0</v>
      </c>
      <c r="AY483">
        <v>3</v>
      </c>
      <c r="AZ483">
        <v>3</v>
      </c>
      <c r="BA483">
        <v>0</v>
      </c>
      <c r="BB483">
        <v>0</v>
      </c>
      <c r="BC483">
        <v>0</v>
      </c>
      <c r="BD483">
        <v>0</v>
      </c>
      <c r="BE483">
        <v>0</v>
      </c>
      <c r="BF483">
        <v>1</v>
      </c>
      <c r="BG483">
        <v>0</v>
      </c>
      <c r="BH483">
        <v>0</v>
      </c>
      <c r="BI483">
        <v>0</v>
      </c>
      <c r="BJ483">
        <v>0</v>
      </c>
      <c r="BK483">
        <v>0</v>
      </c>
      <c r="BL483">
        <v>3</v>
      </c>
      <c r="BM483">
        <v>0</v>
      </c>
      <c r="BN483">
        <v>0</v>
      </c>
      <c r="BO483">
        <v>0</v>
      </c>
      <c r="BP483">
        <v>0</v>
      </c>
      <c r="BQ483">
        <v>2</v>
      </c>
      <c r="BR483" t="s">
        <v>94</v>
      </c>
      <c r="BS483">
        <v>115</v>
      </c>
      <c r="BT483">
        <v>6526</v>
      </c>
      <c r="BU483">
        <f>SUM(Flats_Data_limpia[[#This Row],[AC]:[Bed]])</f>
        <v>10</v>
      </c>
      <c r="BV483">
        <f>SUM(Flats_Data_limpia[[#This Row],[Servant_Room]:[gym]])</f>
        <v>10</v>
      </c>
      <c r="BW483">
        <f>SUM(Flats_Data_limpia[[#This Row],[Hospital]:[Hotel]])</f>
        <v>3</v>
      </c>
    </row>
    <row r="484" spans="1:75" x14ac:dyDescent="0.35">
      <c r="A484" t="s">
        <v>275</v>
      </c>
      <c r="B484" t="s">
        <v>144</v>
      </c>
      <c r="C484" t="str">
        <f t="shared" si="14"/>
        <v>Ciudad de Gurgaon</v>
      </c>
      <c r="D484" s="1">
        <f t="shared" si="15"/>
        <v>157000</v>
      </c>
      <c r="E484" s="1">
        <v>8509</v>
      </c>
      <c r="F484" t="s">
        <v>103</v>
      </c>
      <c r="G484" t="s">
        <v>83</v>
      </c>
      <c r="H484">
        <v>0</v>
      </c>
      <c r="I484">
        <v>1.8451051827476701E-2</v>
      </c>
      <c r="J484">
        <v>1350</v>
      </c>
      <c r="K484">
        <v>1845</v>
      </c>
      <c r="M484">
        <v>3</v>
      </c>
      <c r="N484">
        <v>3</v>
      </c>
      <c r="O484">
        <v>3</v>
      </c>
      <c r="P484">
        <v>3</v>
      </c>
      <c r="Q484" t="str">
        <f>IF(Flats_Data_limpia[[#This Row],[BHK]]&gt;=3,"plurifamiliar","unifamiliar")</f>
        <v>plurifamiliar</v>
      </c>
      <c r="R484">
        <v>1</v>
      </c>
      <c r="S484">
        <v>1</v>
      </c>
      <c r="T484">
        <v>0</v>
      </c>
      <c r="U484">
        <v>0</v>
      </c>
      <c r="V484">
        <v>0</v>
      </c>
      <c r="W484">
        <v>0</v>
      </c>
      <c r="AO484">
        <v>1</v>
      </c>
      <c r="AP484">
        <v>0</v>
      </c>
      <c r="AQ484">
        <v>0</v>
      </c>
      <c r="AR484">
        <v>0</v>
      </c>
      <c r="AS484">
        <v>0</v>
      </c>
      <c r="AT484">
        <v>0</v>
      </c>
      <c r="AU484">
        <v>0</v>
      </c>
      <c r="AV484">
        <v>0</v>
      </c>
      <c r="AW484">
        <v>0</v>
      </c>
      <c r="AX484">
        <v>0</v>
      </c>
      <c r="AY484">
        <v>0</v>
      </c>
      <c r="AZ484">
        <v>1</v>
      </c>
      <c r="BA484">
        <v>0</v>
      </c>
      <c r="BB484">
        <v>0</v>
      </c>
      <c r="BC484">
        <v>0</v>
      </c>
      <c r="BD484">
        <v>0</v>
      </c>
      <c r="BE484">
        <v>0</v>
      </c>
      <c r="BF484">
        <v>0</v>
      </c>
      <c r="BG484">
        <v>0</v>
      </c>
      <c r="BH484">
        <v>0</v>
      </c>
      <c r="BI484">
        <v>0</v>
      </c>
      <c r="BJ484">
        <v>0</v>
      </c>
      <c r="BK484">
        <v>0</v>
      </c>
      <c r="BL484">
        <v>0</v>
      </c>
      <c r="BM484">
        <v>0</v>
      </c>
      <c r="BN484">
        <v>0</v>
      </c>
      <c r="BO484">
        <v>0</v>
      </c>
      <c r="BP484">
        <v>0</v>
      </c>
      <c r="BQ484">
        <v>0</v>
      </c>
      <c r="BR484" t="s">
        <v>79</v>
      </c>
      <c r="BS484">
        <v>157</v>
      </c>
      <c r="BT484">
        <v>8509</v>
      </c>
      <c r="BU484">
        <f>SUM(Flats_Data_limpia[[#This Row],[AC]:[Bed]])</f>
        <v>1</v>
      </c>
      <c r="BV484">
        <f>SUM(Flats_Data_limpia[[#This Row],[Servant_Room]:[gym]])</f>
        <v>0</v>
      </c>
      <c r="BW484">
        <f>SUM(Flats_Data_limpia[[#This Row],[Hospital]:[Hotel]])</f>
        <v>1</v>
      </c>
    </row>
    <row r="485" spans="1:75" x14ac:dyDescent="0.35">
      <c r="A485" t="s">
        <v>276</v>
      </c>
      <c r="B485" t="s">
        <v>196</v>
      </c>
      <c r="C485" t="str">
        <f t="shared" si="14"/>
        <v>Ciudad de Gurgaon</v>
      </c>
      <c r="D485" s="1">
        <f t="shared" si="15"/>
        <v>180000</v>
      </c>
      <c r="E485" s="1">
        <v>8866</v>
      </c>
      <c r="F485" t="s">
        <v>82</v>
      </c>
      <c r="G485" t="s">
        <v>87</v>
      </c>
      <c r="H485">
        <v>38</v>
      </c>
      <c r="I485">
        <v>2.03022783667944E-2</v>
      </c>
      <c r="J485">
        <v>1785</v>
      </c>
      <c r="L485">
        <v>2030</v>
      </c>
      <c r="M485">
        <v>3</v>
      </c>
      <c r="N485">
        <v>3</v>
      </c>
      <c r="O485">
        <v>2</v>
      </c>
      <c r="P485">
        <v>3</v>
      </c>
      <c r="Q485" t="str">
        <f>IF(Flats_Data_limpia[[#This Row],[BHK]]&gt;=3,"plurifamiliar","unifamiliar")</f>
        <v>plurifamiliar</v>
      </c>
      <c r="R485">
        <v>11</v>
      </c>
      <c r="S485">
        <v>0</v>
      </c>
      <c r="T485">
        <v>1</v>
      </c>
      <c r="U485">
        <v>0</v>
      </c>
      <c r="V485">
        <v>0</v>
      </c>
      <c r="W485">
        <v>0</v>
      </c>
      <c r="X485">
        <v>0</v>
      </c>
      <c r="Y485">
        <v>0</v>
      </c>
      <c r="Z485">
        <v>1</v>
      </c>
      <c r="AA485">
        <v>0</v>
      </c>
      <c r="AB485">
        <v>0</v>
      </c>
      <c r="AC485">
        <v>0</v>
      </c>
      <c r="AD485">
        <v>1</v>
      </c>
      <c r="AE485">
        <v>1</v>
      </c>
      <c r="AF485">
        <v>1</v>
      </c>
      <c r="AG485">
        <v>1</v>
      </c>
      <c r="AH485">
        <v>1</v>
      </c>
      <c r="AI485">
        <v>1</v>
      </c>
      <c r="AJ485">
        <v>0</v>
      </c>
      <c r="AK485">
        <v>1</v>
      </c>
      <c r="AL485">
        <v>0</v>
      </c>
      <c r="AM485">
        <v>1</v>
      </c>
      <c r="AN485">
        <v>1</v>
      </c>
      <c r="AO485">
        <v>1</v>
      </c>
      <c r="AP485">
        <v>0</v>
      </c>
      <c r="AQ485">
        <v>0</v>
      </c>
      <c r="AR485">
        <v>0</v>
      </c>
      <c r="AS485">
        <v>0</v>
      </c>
      <c r="AT485">
        <v>1</v>
      </c>
      <c r="AU485">
        <v>1</v>
      </c>
      <c r="AV485">
        <v>0</v>
      </c>
      <c r="AW485">
        <v>1</v>
      </c>
      <c r="AX485">
        <v>1</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t="s">
        <v>79</v>
      </c>
      <c r="BS485">
        <v>180</v>
      </c>
      <c r="BT485">
        <v>8866</v>
      </c>
      <c r="BU485">
        <f>SUM(Flats_Data_limpia[[#This Row],[AC]:[Bed]])</f>
        <v>0</v>
      </c>
      <c r="BV485">
        <f>SUM(Flats_Data_limpia[[#This Row],[Servant_Room]:[gym]])</f>
        <v>10</v>
      </c>
      <c r="BW485">
        <f>SUM(Flats_Data_limpia[[#This Row],[Hospital]:[Hotel]])</f>
        <v>5</v>
      </c>
    </row>
    <row r="486" spans="1:75" x14ac:dyDescent="0.35">
      <c r="A486" t="s">
        <v>276</v>
      </c>
      <c r="B486" t="s">
        <v>196</v>
      </c>
      <c r="C486" t="str">
        <f t="shared" si="14"/>
        <v>Ciudad de Gurgaon</v>
      </c>
      <c r="D486" s="1">
        <f t="shared" si="15"/>
        <v>197000</v>
      </c>
      <c r="E486" s="1">
        <v>7490</v>
      </c>
      <c r="F486" t="s">
        <v>103</v>
      </c>
      <c r="G486" t="s">
        <v>78</v>
      </c>
      <c r="H486">
        <v>28</v>
      </c>
      <c r="I486">
        <v>2.6301735647530002E-2</v>
      </c>
      <c r="L486">
        <v>2630</v>
      </c>
      <c r="M486">
        <v>4</v>
      </c>
      <c r="N486">
        <v>4</v>
      </c>
      <c r="O486">
        <v>2</v>
      </c>
      <c r="P486">
        <v>4</v>
      </c>
      <c r="Q486" t="str">
        <f>IF(Flats_Data_limpia[[#This Row],[BHK]]&gt;=3,"plurifamiliar","unifamiliar")</f>
        <v>plurifamiliar</v>
      </c>
      <c r="R486">
        <v>18</v>
      </c>
      <c r="S486">
        <v>11</v>
      </c>
      <c r="T486">
        <v>1</v>
      </c>
      <c r="U486">
        <v>0</v>
      </c>
      <c r="V486">
        <v>1</v>
      </c>
      <c r="W486">
        <v>0</v>
      </c>
      <c r="X486">
        <v>0</v>
      </c>
      <c r="Y486">
        <v>0</v>
      </c>
      <c r="Z486">
        <v>1</v>
      </c>
      <c r="AA486">
        <v>0</v>
      </c>
      <c r="AB486">
        <v>0</v>
      </c>
      <c r="AC486">
        <v>0</v>
      </c>
      <c r="AD486">
        <v>1</v>
      </c>
      <c r="AE486">
        <v>0</v>
      </c>
      <c r="AF486">
        <v>1</v>
      </c>
      <c r="AG486">
        <v>1</v>
      </c>
      <c r="AH486">
        <v>1</v>
      </c>
      <c r="AI486">
        <v>1</v>
      </c>
      <c r="AJ486">
        <v>1</v>
      </c>
      <c r="AK486">
        <v>1</v>
      </c>
      <c r="AL486">
        <v>0</v>
      </c>
      <c r="AM486">
        <v>0</v>
      </c>
      <c r="AN486">
        <v>0</v>
      </c>
      <c r="AO486">
        <v>1</v>
      </c>
      <c r="AP486">
        <v>0</v>
      </c>
      <c r="AQ486">
        <v>0</v>
      </c>
      <c r="AR486">
        <v>0</v>
      </c>
      <c r="AS486">
        <v>0</v>
      </c>
      <c r="AT486">
        <v>1</v>
      </c>
      <c r="AU486">
        <v>1</v>
      </c>
      <c r="AV486">
        <v>0</v>
      </c>
      <c r="AW486">
        <v>1</v>
      </c>
      <c r="AX486">
        <v>1</v>
      </c>
      <c r="AY486">
        <v>6</v>
      </c>
      <c r="AZ486">
        <v>0</v>
      </c>
      <c r="BA486">
        <v>0</v>
      </c>
      <c r="BB486">
        <v>0</v>
      </c>
      <c r="BC486">
        <v>0</v>
      </c>
      <c r="BD486">
        <v>0</v>
      </c>
      <c r="BE486">
        <v>0</v>
      </c>
      <c r="BF486">
        <v>1</v>
      </c>
      <c r="BG486">
        <v>0</v>
      </c>
      <c r="BH486">
        <v>0</v>
      </c>
      <c r="BI486">
        <v>0</v>
      </c>
      <c r="BJ486">
        <v>0</v>
      </c>
      <c r="BK486">
        <v>0</v>
      </c>
      <c r="BL486">
        <v>0</v>
      </c>
      <c r="BM486">
        <v>0</v>
      </c>
      <c r="BN486">
        <v>0</v>
      </c>
      <c r="BO486">
        <v>0</v>
      </c>
      <c r="BP486">
        <v>0</v>
      </c>
      <c r="BQ486">
        <v>2</v>
      </c>
      <c r="BR486" t="s">
        <v>94</v>
      </c>
      <c r="BS486">
        <v>197</v>
      </c>
      <c r="BT486">
        <v>7490</v>
      </c>
      <c r="BU486">
        <f>SUM(Flats_Data_limpia[[#This Row],[AC]:[Bed]])</f>
        <v>7</v>
      </c>
      <c r="BV486">
        <f>SUM(Flats_Data_limpia[[#This Row],[Servant_Room]:[gym]])</f>
        <v>10</v>
      </c>
      <c r="BW486">
        <f>SUM(Flats_Data_limpia[[#This Row],[Hospital]:[Hotel]])</f>
        <v>5</v>
      </c>
    </row>
    <row r="487" spans="1:75" x14ac:dyDescent="0.35">
      <c r="A487" t="s">
        <v>276</v>
      </c>
      <c r="B487" t="s">
        <v>196</v>
      </c>
      <c r="C487" t="str">
        <f t="shared" si="14"/>
        <v>Ciudad de Gurgaon</v>
      </c>
      <c r="D487" s="1">
        <f t="shared" si="15"/>
        <v>200000</v>
      </c>
      <c r="E487" s="1">
        <v>7604</v>
      </c>
      <c r="F487" t="s">
        <v>86</v>
      </c>
      <c r="G487" t="s">
        <v>78</v>
      </c>
      <c r="H487">
        <v>33</v>
      </c>
      <c r="I487">
        <v>2.6301946344029398E-2</v>
      </c>
      <c r="L487">
        <v>2630</v>
      </c>
      <c r="M487">
        <v>4</v>
      </c>
      <c r="N487">
        <v>4</v>
      </c>
      <c r="O487">
        <v>2</v>
      </c>
      <c r="P487">
        <v>4</v>
      </c>
      <c r="Q487" t="str">
        <f>IF(Flats_Data_limpia[[#This Row],[BHK]]&gt;=3,"plurifamiliar","unifamiliar")</f>
        <v>plurifamiliar</v>
      </c>
      <c r="R487">
        <v>18</v>
      </c>
      <c r="S487">
        <v>11</v>
      </c>
      <c r="T487">
        <v>1</v>
      </c>
      <c r="U487">
        <v>0</v>
      </c>
      <c r="V487">
        <v>1</v>
      </c>
      <c r="W487">
        <v>0</v>
      </c>
      <c r="X487">
        <v>1</v>
      </c>
      <c r="Y487">
        <v>0</v>
      </c>
      <c r="Z487">
        <v>1</v>
      </c>
      <c r="AA487">
        <v>0</v>
      </c>
      <c r="AB487">
        <v>0</v>
      </c>
      <c r="AC487">
        <v>1</v>
      </c>
      <c r="AD487">
        <v>1</v>
      </c>
      <c r="AE487">
        <v>1</v>
      </c>
      <c r="AF487">
        <v>0</v>
      </c>
      <c r="AG487">
        <v>1</v>
      </c>
      <c r="AH487">
        <v>0</v>
      </c>
      <c r="AI487">
        <v>1</v>
      </c>
      <c r="AJ487">
        <v>1</v>
      </c>
      <c r="AK487">
        <v>0</v>
      </c>
      <c r="AL487">
        <v>1</v>
      </c>
      <c r="AM487">
        <v>1</v>
      </c>
      <c r="AN487">
        <v>1</v>
      </c>
      <c r="AO487">
        <v>1</v>
      </c>
      <c r="AP487">
        <v>0</v>
      </c>
      <c r="AQ487">
        <v>0</v>
      </c>
      <c r="AR487">
        <v>0</v>
      </c>
      <c r="AS487">
        <v>0</v>
      </c>
      <c r="AT487">
        <v>1</v>
      </c>
      <c r="AU487">
        <v>1</v>
      </c>
      <c r="AV487">
        <v>0</v>
      </c>
      <c r="AW487">
        <v>1</v>
      </c>
      <c r="AX487">
        <v>1</v>
      </c>
      <c r="AY487">
        <v>4</v>
      </c>
      <c r="AZ487">
        <v>0</v>
      </c>
      <c r="BA487">
        <v>0</v>
      </c>
      <c r="BB487">
        <v>0</v>
      </c>
      <c r="BC487">
        <v>1</v>
      </c>
      <c r="BD487">
        <v>0</v>
      </c>
      <c r="BE487">
        <v>0</v>
      </c>
      <c r="BF487">
        <v>1</v>
      </c>
      <c r="BG487">
        <v>0</v>
      </c>
      <c r="BH487">
        <v>0</v>
      </c>
      <c r="BI487">
        <v>0</v>
      </c>
      <c r="BJ487">
        <v>0</v>
      </c>
      <c r="BK487">
        <v>0</v>
      </c>
      <c r="BL487">
        <v>0</v>
      </c>
      <c r="BM487">
        <v>0</v>
      </c>
      <c r="BN487">
        <v>0</v>
      </c>
      <c r="BO487">
        <v>0</v>
      </c>
      <c r="BP487">
        <v>0</v>
      </c>
      <c r="BQ487">
        <v>2</v>
      </c>
      <c r="BR487" t="s">
        <v>94</v>
      </c>
      <c r="BS487">
        <v>200</v>
      </c>
      <c r="BT487">
        <v>7604</v>
      </c>
      <c r="BU487">
        <f>SUM(Flats_Data_limpia[[#This Row],[AC]:[Bed]])</f>
        <v>6</v>
      </c>
      <c r="BV487">
        <f>SUM(Flats_Data_limpia[[#This Row],[Servant_Room]:[gym]])</f>
        <v>12</v>
      </c>
      <c r="BW487">
        <f>SUM(Flats_Data_limpia[[#This Row],[Hospital]:[Hotel]])</f>
        <v>5</v>
      </c>
    </row>
    <row r="488" spans="1:75" x14ac:dyDescent="0.35">
      <c r="A488" t="s">
        <v>277</v>
      </c>
      <c r="B488" t="s">
        <v>278</v>
      </c>
      <c r="C488" t="str">
        <f t="shared" si="14"/>
        <v>Ciudad de Gurgaon</v>
      </c>
      <c r="D488" s="1">
        <f t="shared" si="15"/>
        <v>355000</v>
      </c>
      <c r="E488" s="1">
        <v>6826</v>
      </c>
      <c r="F488" t="s">
        <v>102</v>
      </c>
      <c r="G488" t="s">
        <v>87</v>
      </c>
      <c r="H488">
        <v>44</v>
      </c>
      <c r="I488">
        <v>5.2007031936712501E-2</v>
      </c>
      <c r="J488">
        <v>4700</v>
      </c>
      <c r="K488">
        <v>5200</v>
      </c>
      <c r="M488">
        <v>5</v>
      </c>
      <c r="N488">
        <v>6</v>
      </c>
      <c r="O488">
        <v>3</v>
      </c>
      <c r="P488">
        <v>5</v>
      </c>
      <c r="Q488" t="str">
        <f>IF(Flats_Data_limpia[[#This Row],[BHK]]&gt;=3,"plurifamiliar","unifamiliar")</f>
        <v>plurifamiliar</v>
      </c>
      <c r="R488">
        <v>12</v>
      </c>
      <c r="S488">
        <v>11</v>
      </c>
      <c r="T488">
        <v>1</v>
      </c>
      <c r="U488">
        <v>1</v>
      </c>
      <c r="V488">
        <v>1</v>
      </c>
      <c r="W488">
        <v>1</v>
      </c>
      <c r="X488">
        <v>0</v>
      </c>
      <c r="Y488">
        <v>1</v>
      </c>
      <c r="Z488">
        <v>1</v>
      </c>
      <c r="AA488">
        <v>1</v>
      </c>
      <c r="AB488">
        <v>0</v>
      </c>
      <c r="AC488">
        <v>1</v>
      </c>
      <c r="AD488">
        <v>1</v>
      </c>
      <c r="AE488">
        <v>0</v>
      </c>
      <c r="AF488">
        <v>1</v>
      </c>
      <c r="AG488">
        <v>1</v>
      </c>
      <c r="AH488">
        <v>1</v>
      </c>
      <c r="AI488">
        <v>1</v>
      </c>
      <c r="AJ488">
        <v>1</v>
      </c>
      <c r="AK488">
        <v>1</v>
      </c>
      <c r="AL488">
        <v>0</v>
      </c>
      <c r="AM488">
        <v>1</v>
      </c>
      <c r="AN488">
        <v>1</v>
      </c>
      <c r="AO488">
        <v>1</v>
      </c>
      <c r="AP488">
        <v>0</v>
      </c>
      <c r="AQ488">
        <v>1</v>
      </c>
      <c r="AR488">
        <v>1</v>
      </c>
      <c r="AS488">
        <v>1</v>
      </c>
      <c r="AT488">
        <v>1</v>
      </c>
      <c r="AU488">
        <v>1</v>
      </c>
      <c r="AV488">
        <v>0</v>
      </c>
      <c r="AW488">
        <v>0</v>
      </c>
      <c r="AX488">
        <v>1</v>
      </c>
      <c r="AY488">
        <v>8</v>
      </c>
      <c r="AZ488">
        <v>5</v>
      </c>
      <c r="BA488">
        <v>0</v>
      </c>
      <c r="BB488">
        <v>0</v>
      </c>
      <c r="BC488">
        <v>0</v>
      </c>
      <c r="BD488">
        <v>0</v>
      </c>
      <c r="BE488">
        <v>0</v>
      </c>
      <c r="BF488">
        <v>1</v>
      </c>
      <c r="BG488">
        <v>0</v>
      </c>
      <c r="BH488">
        <v>0</v>
      </c>
      <c r="BI488">
        <v>0</v>
      </c>
      <c r="BJ488">
        <v>0</v>
      </c>
      <c r="BK488">
        <v>0</v>
      </c>
      <c r="BL488">
        <v>5</v>
      </c>
      <c r="BM488">
        <v>0</v>
      </c>
      <c r="BN488">
        <v>0</v>
      </c>
      <c r="BO488">
        <v>0</v>
      </c>
      <c r="BP488">
        <v>0</v>
      </c>
      <c r="BQ488">
        <v>2</v>
      </c>
      <c r="BR488" t="s">
        <v>94</v>
      </c>
      <c r="BS488">
        <v>355</v>
      </c>
      <c r="BT488">
        <v>6826</v>
      </c>
      <c r="BU488">
        <f>SUM(Flats_Data_limpia[[#This Row],[AC]:[Bed]])</f>
        <v>19</v>
      </c>
      <c r="BV488">
        <f>SUM(Flats_Data_limpia[[#This Row],[Servant_Room]:[gym]])</f>
        <v>16</v>
      </c>
      <c r="BW488">
        <f>SUM(Flats_Data_limpia[[#This Row],[Hospital]:[Hotel]])</f>
        <v>7</v>
      </c>
    </row>
    <row r="489" spans="1:75" x14ac:dyDescent="0.35">
      <c r="A489" t="s">
        <v>279</v>
      </c>
      <c r="B489" t="s">
        <v>280</v>
      </c>
      <c r="C489" t="str">
        <f t="shared" si="14"/>
        <v>Ciudad de Gurgaon</v>
      </c>
      <c r="D489" s="1">
        <f t="shared" si="15"/>
        <v>175000</v>
      </c>
      <c r="E489" s="1">
        <v>8750</v>
      </c>
      <c r="F489" t="s">
        <v>86</v>
      </c>
      <c r="G489" t="s">
        <v>90</v>
      </c>
      <c r="H489">
        <v>20</v>
      </c>
      <c r="I489">
        <v>0.02</v>
      </c>
      <c r="J489">
        <v>2000</v>
      </c>
      <c r="M489">
        <v>3</v>
      </c>
      <c r="N489">
        <v>4</v>
      </c>
      <c r="O489">
        <v>3</v>
      </c>
      <c r="P489">
        <v>3</v>
      </c>
      <c r="Q489" t="str">
        <f>IF(Flats_Data_limpia[[#This Row],[BHK]]&gt;=3,"plurifamiliar","unifamiliar")</f>
        <v>plurifamiliar</v>
      </c>
      <c r="R489">
        <v>12</v>
      </c>
      <c r="S489">
        <v>3</v>
      </c>
      <c r="T489">
        <v>1</v>
      </c>
      <c r="U489">
        <v>0</v>
      </c>
      <c r="V489">
        <v>0</v>
      </c>
      <c r="W489">
        <v>0</v>
      </c>
      <c r="X489">
        <v>0</v>
      </c>
      <c r="Y489">
        <v>0</v>
      </c>
      <c r="Z489">
        <v>0</v>
      </c>
      <c r="AA489">
        <v>0</v>
      </c>
      <c r="AB489">
        <v>0</v>
      </c>
      <c r="AC489">
        <v>0</v>
      </c>
      <c r="AD489">
        <v>1</v>
      </c>
      <c r="AE489">
        <v>0</v>
      </c>
      <c r="AF489">
        <v>1</v>
      </c>
      <c r="AG489">
        <v>1</v>
      </c>
      <c r="AH489">
        <v>1</v>
      </c>
      <c r="AI489">
        <v>1</v>
      </c>
      <c r="AJ489">
        <v>1</v>
      </c>
      <c r="AK489">
        <v>1</v>
      </c>
      <c r="AL489">
        <v>0</v>
      </c>
      <c r="AM489">
        <v>0</v>
      </c>
      <c r="AN489">
        <v>0</v>
      </c>
      <c r="AO489">
        <v>1</v>
      </c>
      <c r="AP489">
        <v>0</v>
      </c>
      <c r="AQ489">
        <v>0</v>
      </c>
      <c r="AR489">
        <v>1</v>
      </c>
      <c r="AS489">
        <v>1</v>
      </c>
      <c r="AT489">
        <v>1</v>
      </c>
      <c r="AU489">
        <v>0</v>
      </c>
      <c r="AV489">
        <v>0</v>
      </c>
      <c r="AW489">
        <v>0</v>
      </c>
      <c r="AX489">
        <v>1</v>
      </c>
      <c r="AY489">
        <v>1</v>
      </c>
      <c r="AZ489">
        <v>3</v>
      </c>
      <c r="BA489">
        <v>1</v>
      </c>
      <c r="BB489">
        <v>1</v>
      </c>
      <c r="BC489">
        <v>1</v>
      </c>
      <c r="BD489">
        <v>5</v>
      </c>
      <c r="BE489">
        <v>1</v>
      </c>
      <c r="BF489">
        <v>1</v>
      </c>
      <c r="BG489">
        <v>1</v>
      </c>
      <c r="BH489">
        <v>0</v>
      </c>
      <c r="BI489">
        <v>0</v>
      </c>
      <c r="BJ489">
        <v>0</v>
      </c>
      <c r="BK489">
        <v>1</v>
      </c>
      <c r="BL489">
        <v>3</v>
      </c>
      <c r="BM489">
        <v>0</v>
      </c>
      <c r="BN489">
        <v>0</v>
      </c>
      <c r="BO489">
        <v>0</v>
      </c>
      <c r="BP489">
        <v>0</v>
      </c>
      <c r="BQ489">
        <v>1</v>
      </c>
      <c r="BR489" t="s">
        <v>116</v>
      </c>
      <c r="BS489">
        <v>175</v>
      </c>
      <c r="BT489">
        <v>8750</v>
      </c>
      <c r="BU489">
        <f>SUM(Flats_Data_limpia[[#This Row],[AC]:[Bed]])</f>
        <v>19</v>
      </c>
      <c r="BV489">
        <f>SUM(Flats_Data_limpia[[#This Row],[Servant_Room]:[gym]])</f>
        <v>8</v>
      </c>
      <c r="BW489">
        <f>SUM(Flats_Data_limpia[[#This Row],[Hospital]:[Hotel]])</f>
        <v>5</v>
      </c>
    </row>
    <row r="490" spans="1:75" x14ac:dyDescent="0.35">
      <c r="A490" t="s">
        <v>281</v>
      </c>
      <c r="B490" t="s">
        <v>282</v>
      </c>
      <c r="C490" t="str">
        <f t="shared" si="14"/>
        <v>Ciudad de Gurgaon</v>
      </c>
      <c r="D490" s="1">
        <f t="shared" si="15"/>
        <v>22000</v>
      </c>
      <c r="E490" s="1">
        <v>3666</v>
      </c>
      <c r="F490" t="s">
        <v>86</v>
      </c>
      <c r="G490" t="s">
        <v>78</v>
      </c>
      <c r="H490">
        <v>0</v>
      </c>
      <c r="I490">
        <v>6.0010911074740002E-3</v>
      </c>
      <c r="L490">
        <v>600</v>
      </c>
      <c r="M490">
        <v>2</v>
      </c>
      <c r="N490">
        <v>1</v>
      </c>
      <c r="O490">
        <v>1</v>
      </c>
      <c r="P490">
        <v>2</v>
      </c>
      <c r="Q490" t="str">
        <f>IF(Flats_Data_limpia[[#This Row],[BHK]]&gt;=3,"plurifamiliar","unifamiliar")</f>
        <v>unifamiliar</v>
      </c>
      <c r="R490">
        <v>4</v>
      </c>
      <c r="S490">
        <v>1</v>
      </c>
      <c r="T490">
        <v>0</v>
      </c>
      <c r="U490">
        <v>0</v>
      </c>
      <c r="V490">
        <v>0</v>
      </c>
      <c r="W490">
        <v>0</v>
      </c>
      <c r="AO490">
        <v>1</v>
      </c>
      <c r="AP490">
        <v>0</v>
      </c>
      <c r="AQ490">
        <v>1</v>
      </c>
      <c r="AR490">
        <v>0</v>
      </c>
      <c r="AS490">
        <v>1</v>
      </c>
      <c r="AT490">
        <v>1</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t="s">
        <v>79</v>
      </c>
      <c r="BS490">
        <v>22</v>
      </c>
      <c r="BT490">
        <v>3666</v>
      </c>
      <c r="BU490">
        <f>SUM(Flats_Data_limpia[[#This Row],[AC]:[Bed]])</f>
        <v>0</v>
      </c>
      <c r="BV490">
        <f>SUM(Flats_Data_limpia[[#This Row],[Servant_Room]:[gym]])</f>
        <v>0</v>
      </c>
      <c r="BW490">
        <f>SUM(Flats_Data_limpia[[#This Row],[Hospital]:[Hotel]])</f>
        <v>4</v>
      </c>
    </row>
    <row r="491" spans="1:75" x14ac:dyDescent="0.35">
      <c r="A491" t="s">
        <v>283</v>
      </c>
      <c r="B491" t="s">
        <v>284</v>
      </c>
      <c r="C491" t="str">
        <f t="shared" si="14"/>
        <v>Ciudad de Gurgaon</v>
      </c>
      <c r="D491" s="1">
        <f t="shared" si="15"/>
        <v>675000</v>
      </c>
      <c r="E491" s="1">
        <v>19882</v>
      </c>
      <c r="F491" t="s">
        <v>86</v>
      </c>
      <c r="G491" t="s">
        <v>93</v>
      </c>
      <c r="H491">
        <v>17</v>
      </c>
      <c r="I491">
        <v>3.3950306810179999E-2</v>
      </c>
      <c r="J491">
        <v>1855</v>
      </c>
      <c r="L491">
        <v>3395</v>
      </c>
      <c r="M491">
        <v>4</v>
      </c>
      <c r="N491">
        <v>4</v>
      </c>
      <c r="O491">
        <v>2</v>
      </c>
      <c r="P491">
        <v>4</v>
      </c>
      <c r="Q491" t="str">
        <f>IF(Flats_Data_limpia[[#This Row],[BHK]]&gt;=3,"plurifamiliar","unifamiliar")</f>
        <v>plurifamiliar</v>
      </c>
      <c r="R491">
        <v>33</v>
      </c>
      <c r="S491">
        <v>10</v>
      </c>
      <c r="T491">
        <v>1</v>
      </c>
      <c r="U491">
        <v>0</v>
      </c>
      <c r="V491">
        <v>0</v>
      </c>
      <c r="W491">
        <v>0</v>
      </c>
      <c r="X491">
        <v>0</v>
      </c>
      <c r="Y491">
        <v>0</v>
      </c>
      <c r="Z491">
        <v>1</v>
      </c>
      <c r="AA491">
        <v>1</v>
      </c>
      <c r="AB491">
        <v>0</v>
      </c>
      <c r="AC491">
        <v>0</v>
      </c>
      <c r="AD491">
        <v>1</v>
      </c>
      <c r="AE491">
        <v>1</v>
      </c>
      <c r="AF491">
        <v>0</v>
      </c>
      <c r="AG491">
        <v>0</v>
      </c>
      <c r="AH491">
        <v>0</v>
      </c>
      <c r="AI491">
        <v>1</v>
      </c>
      <c r="AJ491">
        <v>0</v>
      </c>
      <c r="AK491">
        <v>0</v>
      </c>
      <c r="AL491">
        <v>1</v>
      </c>
      <c r="AM491">
        <v>1</v>
      </c>
      <c r="AN491">
        <v>0</v>
      </c>
      <c r="AO491">
        <v>1</v>
      </c>
      <c r="AP491">
        <v>1</v>
      </c>
      <c r="AQ491">
        <v>0</v>
      </c>
      <c r="AR491">
        <v>0</v>
      </c>
      <c r="AS491">
        <v>0</v>
      </c>
      <c r="AT491">
        <v>1</v>
      </c>
      <c r="AU491">
        <v>1</v>
      </c>
      <c r="AV491">
        <v>1</v>
      </c>
      <c r="AW491">
        <v>1</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t="s">
        <v>79</v>
      </c>
      <c r="BS491">
        <v>675</v>
      </c>
      <c r="BT491">
        <v>19882</v>
      </c>
      <c r="BU491">
        <f>SUM(Flats_Data_limpia[[#This Row],[AC]:[Bed]])</f>
        <v>0</v>
      </c>
      <c r="BV491">
        <f>SUM(Flats_Data_limpia[[#This Row],[Servant_Room]:[gym]])</f>
        <v>8</v>
      </c>
      <c r="BW491">
        <f>SUM(Flats_Data_limpia[[#This Row],[Hospital]:[Hotel]])</f>
        <v>6</v>
      </c>
    </row>
    <row r="492" spans="1:75" x14ac:dyDescent="0.35">
      <c r="A492" t="s">
        <v>283</v>
      </c>
      <c r="B492" t="s">
        <v>284</v>
      </c>
      <c r="C492" t="str">
        <f t="shared" si="14"/>
        <v>Ciudad de Gurgaon</v>
      </c>
      <c r="D492" s="1">
        <f t="shared" si="15"/>
        <v>402000</v>
      </c>
      <c r="E492" s="1">
        <v>17500</v>
      </c>
      <c r="F492" t="s">
        <v>86</v>
      </c>
      <c r="G492" t="s">
        <v>132</v>
      </c>
      <c r="H492">
        <v>17</v>
      </c>
      <c r="I492">
        <v>2.29714285714285E-2</v>
      </c>
      <c r="J492">
        <v>2295</v>
      </c>
      <c r="M492">
        <v>3</v>
      </c>
      <c r="N492">
        <v>3</v>
      </c>
      <c r="O492">
        <v>1</v>
      </c>
      <c r="P492">
        <v>3</v>
      </c>
      <c r="Q492" t="str">
        <f>IF(Flats_Data_limpia[[#This Row],[BHK]]&gt;=3,"plurifamiliar","unifamiliar")</f>
        <v>plurifamiliar</v>
      </c>
      <c r="R492">
        <v>33</v>
      </c>
      <c r="S492">
        <v>3</v>
      </c>
      <c r="T492">
        <v>0</v>
      </c>
      <c r="U492">
        <v>0</v>
      </c>
      <c r="V492">
        <v>0</v>
      </c>
      <c r="W492">
        <v>0</v>
      </c>
      <c r="X492">
        <v>0</v>
      </c>
      <c r="Y492">
        <v>0</v>
      </c>
      <c r="Z492">
        <v>1</v>
      </c>
      <c r="AA492">
        <v>1</v>
      </c>
      <c r="AB492">
        <v>0</v>
      </c>
      <c r="AC492">
        <v>0</v>
      </c>
      <c r="AD492">
        <v>1</v>
      </c>
      <c r="AE492">
        <v>1</v>
      </c>
      <c r="AF492">
        <v>0</v>
      </c>
      <c r="AG492">
        <v>0</v>
      </c>
      <c r="AH492">
        <v>0</v>
      </c>
      <c r="AI492">
        <v>1</v>
      </c>
      <c r="AJ492">
        <v>0</v>
      </c>
      <c r="AK492">
        <v>0</v>
      </c>
      <c r="AL492">
        <v>1</v>
      </c>
      <c r="AM492">
        <v>1</v>
      </c>
      <c r="AN492">
        <v>0</v>
      </c>
      <c r="AO492">
        <v>1</v>
      </c>
      <c r="AP492">
        <v>1</v>
      </c>
      <c r="AQ492">
        <v>0</v>
      </c>
      <c r="AR492">
        <v>0</v>
      </c>
      <c r="AS492">
        <v>0</v>
      </c>
      <c r="AT492">
        <v>1</v>
      </c>
      <c r="AU492">
        <v>1</v>
      </c>
      <c r="AV492">
        <v>1</v>
      </c>
      <c r="AW492">
        <v>1</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t="s">
        <v>79</v>
      </c>
      <c r="BS492">
        <v>402</v>
      </c>
      <c r="BT492">
        <v>17500</v>
      </c>
      <c r="BU492">
        <f>SUM(Flats_Data_limpia[[#This Row],[AC]:[Bed]])</f>
        <v>0</v>
      </c>
      <c r="BV492">
        <f>SUM(Flats_Data_limpia[[#This Row],[Servant_Room]:[gym]])</f>
        <v>7</v>
      </c>
      <c r="BW492">
        <f>SUM(Flats_Data_limpia[[#This Row],[Hospital]:[Hotel]])</f>
        <v>6</v>
      </c>
    </row>
    <row r="493" spans="1:75" x14ac:dyDescent="0.35">
      <c r="A493" t="s">
        <v>283</v>
      </c>
      <c r="B493" t="s">
        <v>284</v>
      </c>
      <c r="C493" t="str">
        <f t="shared" si="14"/>
        <v>Ciudad de Gurgaon</v>
      </c>
      <c r="D493" s="1">
        <f t="shared" si="15"/>
        <v>425000</v>
      </c>
      <c r="E493" s="1">
        <v>18518</v>
      </c>
      <c r="F493" t="s">
        <v>86</v>
      </c>
      <c r="G493" t="s">
        <v>132</v>
      </c>
      <c r="H493">
        <v>0</v>
      </c>
      <c r="I493">
        <v>2.2950642617993299E-2</v>
      </c>
      <c r="L493">
        <v>2295</v>
      </c>
      <c r="M493">
        <v>3</v>
      </c>
      <c r="N493">
        <v>4</v>
      </c>
      <c r="O493">
        <v>3</v>
      </c>
      <c r="P493">
        <v>3</v>
      </c>
      <c r="Q493" t="str">
        <f>IF(Flats_Data_limpia[[#This Row],[BHK]]&gt;=3,"plurifamiliar","unifamiliar")</f>
        <v>plurifamiliar</v>
      </c>
      <c r="R493">
        <v>31</v>
      </c>
      <c r="S493">
        <v>3</v>
      </c>
      <c r="T493">
        <v>0</v>
      </c>
      <c r="U493">
        <v>0</v>
      </c>
      <c r="V493">
        <v>0</v>
      </c>
      <c r="W493">
        <v>0</v>
      </c>
      <c r="AO493">
        <v>1</v>
      </c>
      <c r="AP493">
        <v>1</v>
      </c>
      <c r="AQ493">
        <v>0</v>
      </c>
      <c r="AR493">
        <v>0</v>
      </c>
      <c r="AS493">
        <v>0</v>
      </c>
      <c r="AT493">
        <v>1</v>
      </c>
      <c r="AU493">
        <v>1</v>
      </c>
      <c r="AV493">
        <v>1</v>
      </c>
      <c r="AW493">
        <v>1</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t="s">
        <v>79</v>
      </c>
      <c r="BS493">
        <v>425</v>
      </c>
      <c r="BT493">
        <v>18518</v>
      </c>
      <c r="BU493">
        <f>SUM(Flats_Data_limpia[[#This Row],[AC]:[Bed]])</f>
        <v>0</v>
      </c>
      <c r="BV493">
        <f>SUM(Flats_Data_limpia[[#This Row],[Servant_Room]:[gym]])</f>
        <v>0</v>
      </c>
      <c r="BW493">
        <f>SUM(Flats_Data_limpia[[#This Row],[Hospital]:[Hotel]])</f>
        <v>6</v>
      </c>
    </row>
    <row r="494" spans="1:75" x14ac:dyDescent="0.35">
      <c r="A494" t="s">
        <v>283</v>
      </c>
      <c r="B494" t="s">
        <v>284</v>
      </c>
      <c r="C494" t="str">
        <f t="shared" si="14"/>
        <v>Ciudad de Gurgaon</v>
      </c>
      <c r="D494" s="1">
        <f t="shared" si="15"/>
        <v>390000</v>
      </c>
      <c r="E494" s="1">
        <v>16993</v>
      </c>
      <c r="F494" t="s">
        <v>86</v>
      </c>
      <c r="G494" t="s">
        <v>83</v>
      </c>
      <c r="H494">
        <v>0</v>
      </c>
      <c r="I494">
        <v>2.29506267286529E-2</v>
      </c>
      <c r="K494">
        <v>2295</v>
      </c>
      <c r="M494">
        <v>3</v>
      </c>
      <c r="N494">
        <v>1</v>
      </c>
      <c r="O494">
        <v>0</v>
      </c>
      <c r="P494">
        <v>3</v>
      </c>
      <c r="Q494" t="str">
        <f>IF(Flats_Data_limpia[[#This Row],[BHK]]&gt;=3,"plurifamiliar","unifamiliar")</f>
        <v>plurifamiliar</v>
      </c>
      <c r="R494">
        <v>1</v>
      </c>
      <c r="S494">
        <v>0</v>
      </c>
      <c r="T494">
        <v>0</v>
      </c>
      <c r="U494">
        <v>0</v>
      </c>
      <c r="V494">
        <v>0</v>
      </c>
      <c r="W494">
        <v>0</v>
      </c>
      <c r="AO494">
        <v>1</v>
      </c>
      <c r="AP494">
        <v>1</v>
      </c>
      <c r="AQ494">
        <v>0</v>
      </c>
      <c r="AR494">
        <v>0</v>
      </c>
      <c r="AS494">
        <v>0</v>
      </c>
      <c r="AT494">
        <v>1</v>
      </c>
      <c r="AU494">
        <v>1</v>
      </c>
      <c r="AV494">
        <v>1</v>
      </c>
      <c r="AW494">
        <v>1</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t="s">
        <v>79</v>
      </c>
      <c r="BS494">
        <v>390</v>
      </c>
      <c r="BT494">
        <v>16993</v>
      </c>
      <c r="BU494">
        <f>SUM(Flats_Data_limpia[[#This Row],[AC]:[Bed]])</f>
        <v>0</v>
      </c>
      <c r="BV494">
        <f>SUM(Flats_Data_limpia[[#This Row],[Servant_Room]:[gym]])</f>
        <v>0</v>
      </c>
      <c r="BW494">
        <f>SUM(Flats_Data_limpia[[#This Row],[Hospital]:[Hotel]])</f>
        <v>6</v>
      </c>
    </row>
    <row r="495" spans="1:75" x14ac:dyDescent="0.35">
      <c r="A495" t="s">
        <v>283</v>
      </c>
      <c r="B495" t="s">
        <v>284</v>
      </c>
      <c r="C495" t="str">
        <f t="shared" si="14"/>
        <v>Ciudad de Gurgaon</v>
      </c>
      <c r="D495" s="1">
        <f t="shared" si="15"/>
        <v>378000</v>
      </c>
      <c r="E495" s="1">
        <v>16500</v>
      </c>
      <c r="F495" t="s">
        <v>86</v>
      </c>
      <c r="G495" t="s">
        <v>132</v>
      </c>
      <c r="H495">
        <v>17</v>
      </c>
      <c r="I495">
        <v>2.29090909090909E-2</v>
      </c>
      <c r="J495">
        <v>2295</v>
      </c>
      <c r="M495">
        <v>3</v>
      </c>
      <c r="N495">
        <v>3</v>
      </c>
      <c r="O495">
        <v>3</v>
      </c>
      <c r="P495">
        <v>3</v>
      </c>
      <c r="Q495" t="str">
        <f>IF(Flats_Data_limpia[[#This Row],[BHK]]&gt;=3,"plurifamiliar","unifamiliar")</f>
        <v>plurifamiliar</v>
      </c>
      <c r="R495">
        <v>33</v>
      </c>
      <c r="S495">
        <v>3</v>
      </c>
      <c r="T495">
        <v>0</v>
      </c>
      <c r="U495">
        <v>0</v>
      </c>
      <c r="V495">
        <v>0</v>
      </c>
      <c r="W495">
        <v>0</v>
      </c>
      <c r="X495">
        <v>0</v>
      </c>
      <c r="Y495">
        <v>0</v>
      </c>
      <c r="Z495">
        <v>1</v>
      </c>
      <c r="AA495">
        <v>1</v>
      </c>
      <c r="AB495">
        <v>0</v>
      </c>
      <c r="AC495">
        <v>0</v>
      </c>
      <c r="AD495">
        <v>1</v>
      </c>
      <c r="AE495">
        <v>1</v>
      </c>
      <c r="AF495">
        <v>0</v>
      </c>
      <c r="AG495">
        <v>0</v>
      </c>
      <c r="AH495">
        <v>0</v>
      </c>
      <c r="AI495">
        <v>1</v>
      </c>
      <c r="AJ495">
        <v>0</v>
      </c>
      <c r="AK495">
        <v>0</v>
      </c>
      <c r="AL495">
        <v>1</v>
      </c>
      <c r="AM495">
        <v>1</v>
      </c>
      <c r="AN495">
        <v>0</v>
      </c>
      <c r="AO495">
        <v>1</v>
      </c>
      <c r="AP495">
        <v>1</v>
      </c>
      <c r="AQ495">
        <v>0</v>
      </c>
      <c r="AR495">
        <v>0</v>
      </c>
      <c r="AS495">
        <v>0</v>
      </c>
      <c r="AT495">
        <v>1</v>
      </c>
      <c r="AU495">
        <v>1</v>
      </c>
      <c r="AV495">
        <v>1</v>
      </c>
      <c r="AW495">
        <v>1</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t="s">
        <v>79</v>
      </c>
      <c r="BS495">
        <v>378</v>
      </c>
      <c r="BT495">
        <v>16500</v>
      </c>
      <c r="BU495">
        <f>SUM(Flats_Data_limpia[[#This Row],[AC]:[Bed]])</f>
        <v>0</v>
      </c>
      <c r="BV495">
        <f>SUM(Flats_Data_limpia[[#This Row],[Servant_Room]:[gym]])</f>
        <v>7</v>
      </c>
      <c r="BW495">
        <f>SUM(Flats_Data_limpia[[#This Row],[Hospital]:[Hotel]])</f>
        <v>6</v>
      </c>
    </row>
    <row r="496" spans="1:75" x14ac:dyDescent="0.35">
      <c r="A496" t="s">
        <v>285</v>
      </c>
      <c r="B496" t="s">
        <v>286</v>
      </c>
      <c r="C496" t="str">
        <f t="shared" si="14"/>
        <v>Ciudad de Gurgaon</v>
      </c>
      <c r="D496" s="1">
        <f t="shared" si="15"/>
        <v>27100</v>
      </c>
      <c r="E496" s="1">
        <v>5599</v>
      </c>
      <c r="F496" t="s">
        <v>77</v>
      </c>
      <c r="G496" t="s">
        <v>78</v>
      </c>
      <c r="H496">
        <v>28</v>
      </c>
      <c r="I496">
        <v>4.8401500267904003E-3</v>
      </c>
      <c r="J496">
        <v>484</v>
      </c>
      <c r="M496">
        <v>2</v>
      </c>
      <c r="N496">
        <v>2</v>
      </c>
      <c r="O496">
        <v>1</v>
      </c>
      <c r="P496">
        <v>2</v>
      </c>
      <c r="Q496" t="str">
        <f>IF(Flats_Data_limpia[[#This Row],[BHK]]&gt;=3,"plurifamiliar","unifamiliar")</f>
        <v>unifamiliar</v>
      </c>
      <c r="R496">
        <v>12</v>
      </c>
      <c r="S496">
        <v>8</v>
      </c>
      <c r="T496">
        <v>0</v>
      </c>
      <c r="U496">
        <v>0</v>
      </c>
      <c r="V496">
        <v>0</v>
      </c>
      <c r="W496">
        <v>0</v>
      </c>
      <c r="X496">
        <v>0</v>
      </c>
      <c r="Y496">
        <v>0</v>
      </c>
      <c r="Z496">
        <v>1</v>
      </c>
      <c r="AA496">
        <v>0</v>
      </c>
      <c r="AB496">
        <v>0</v>
      </c>
      <c r="AC496">
        <v>0</v>
      </c>
      <c r="AD496">
        <v>1</v>
      </c>
      <c r="AE496">
        <v>0</v>
      </c>
      <c r="AF496">
        <v>1</v>
      </c>
      <c r="AG496">
        <v>1</v>
      </c>
      <c r="AH496">
        <v>1</v>
      </c>
      <c r="AI496">
        <v>1</v>
      </c>
      <c r="AJ496">
        <v>1</v>
      </c>
      <c r="AK496">
        <v>1</v>
      </c>
      <c r="AL496">
        <v>0</v>
      </c>
      <c r="AM496">
        <v>0</v>
      </c>
      <c r="AN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t="s">
        <v>79</v>
      </c>
      <c r="BS496">
        <v>27.1</v>
      </c>
      <c r="BT496">
        <v>5599</v>
      </c>
      <c r="BU496">
        <f>SUM(Flats_Data_limpia[[#This Row],[AC]:[Bed]])</f>
        <v>0</v>
      </c>
      <c r="BV496">
        <f>SUM(Flats_Data_limpia[[#This Row],[Servant_Room]:[gym]])</f>
        <v>8</v>
      </c>
      <c r="BW496">
        <f>SUM(Flats_Data_limpia[[#This Row],[Hospital]:[Hotel]])</f>
        <v>0</v>
      </c>
    </row>
    <row r="497" spans="1:75" x14ac:dyDescent="0.35">
      <c r="A497" t="s">
        <v>285</v>
      </c>
      <c r="B497" t="s">
        <v>286</v>
      </c>
      <c r="C497" t="str">
        <f t="shared" si="14"/>
        <v>Ciudad de Gurgaon</v>
      </c>
      <c r="D497" s="1">
        <f t="shared" si="15"/>
        <v>35000</v>
      </c>
      <c r="E497" s="1">
        <v>6422</v>
      </c>
      <c r="F497" t="s">
        <v>103</v>
      </c>
      <c r="G497" t="s">
        <v>78</v>
      </c>
      <c r="H497">
        <v>23</v>
      </c>
      <c r="I497">
        <v>5.4500155714729999E-3</v>
      </c>
      <c r="J497">
        <v>545</v>
      </c>
      <c r="M497">
        <v>2</v>
      </c>
      <c r="N497">
        <v>2</v>
      </c>
      <c r="O497">
        <v>1</v>
      </c>
      <c r="P497">
        <v>2</v>
      </c>
      <c r="Q497" t="str">
        <f>IF(Flats_Data_limpia[[#This Row],[BHK]]&gt;=3,"plurifamiliar","unifamiliar")</f>
        <v>unifamiliar</v>
      </c>
      <c r="R497">
        <v>14</v>
      </c>
      <c r="S497">
        <v>3</v>
      </c>
      <c r="T497">
        <v>0</v>
      </c>
      <c r="U497">
        <v>0</v>
      </c>
      <c r="V497">
        <v>0</v>
      </c>
      <c r="W497">
        <v>0</v>
      </c>
      <c r="X497">
        <v>0</v>
      </c>
      <c r="Y497">
        <v>0</v>
      </c>
      <c r="Z497">
        <v>0</v>
      </c>
      <c r="AA497">
        <v>0</v>
      </c>
      <c r="AB497">
        <v>0</v>
      </c>
      <c r="AC497">
        <v>0</v>
      </c>
      <c r="AD497">
        <v>1</v>
      </c>
      <c r="AE497">
        <v>0</v>
      </c>
      <c r="AF497">
        <v>1</v>
      </c>
      <c r="AG497">
        <v>1</v>
      </c>
      <c r="AH497">
        <v>0</v>
      </c>
      <c r="AI497">
        <v>1</v>
      </c>
      <c r="AJ497">
        <v>0</v>
      </c>
      <c r="AK497">
        <v>1</v>
      </c>
      <c r="AL497">
        <v>0</v>
      </c>
      <c r="AM497">
        <v>0</v>
      </c>
      <c r="AN497">
        <v>1</v>
      </c>
      <c r="AY497">
        <v>1</v>
      </c>
      <c r="AZ497">
        <v>0</v>
      </c>
      <c r="BA497">
        <v>0</v>
      </c>
      <c r="BB497">
        <v>0</v>
      </c>
      <c r="BC497">
        <v>0</v>
      </c>
      <c r="BD497">
        <v>2</v>
      </c>
      <c r="BE497">
        <v>0</v>
      </c>
      <c r="BF497">
        <v>0</v>
      </c>
      <c r="BG497">
        <v>0</v>
      </c>
      <c r="BH497">
        <v>0</v>
      </c>
      <c r="BI497">
        <v>0</v>
      </c>
      <c r="BJ497">
        <v>0</v>
      </c>
      <c r="BK497">
        <v>0</v>
      </c>
      <c r="BL497">
        <v>0</v>
      </c>
      <c r="BM497">
        <v>0</v>
      </c>
      <c r="BN497">
        <v>0</v>
      </c>
      <c r="BO497">
        <v>0</v>
      </c>
      <c r="BP497">
        <v>0</v>
      </c>
      <c r="BQ497">
        <v>0</v>
      </c>
      <c r="BR497" t="s">
        <v>79</v>
      </c>
      <c r="BS497">
        <v>35</v>
      </c>
      <c r="BT497">
        <v>6422</v>
      </c>
      <c r="BU497">
        <f>SUM(Flats_Data_limpia[[#This Row],[AC]:[Bed]])</f>
        <v>3</v>
      </c>
      <c r="BV497">
        <f>SUM(Flats_Data_limpia[[#This Row],[Servant_Room]:[gym]])</f>
        <v>5</v>
      </c>
      <c r="BW497">
        <f>SUM(Flats_Data_limpia[[#This Row],[Hospital]:[Hotel]])</f>
        <v>0</v>
      </c>
    </row>
    <row r="498" spans="1:75" x14ac:dyDescent="0.35">
      <c r="A498" t="s">
        <v>287</v>
      </c>
      <c r="B498" t="s">
        <v>105</v>
      </c>
      <c r="C498" t="str">
        <f t="shared" si="14"/>
        <v>Ciudad de Gurgaon</v>
      </c>
      <c r="D498" s="1">
        <f t="shared" si="15"/>
        <v>190000</v>
      </c>
      <c r="E498" s="1">
        <v>9783</v>
      </c>
      <c r="F498" t="s">
        <v>103</v>
      </c>
      <c r="G498" t="s">
        <v>78</v>
      </c>
      <c r="H498">
        <v>53</v>
      </c>
      <c r="I498">
        <v>1.94214453644076E-2</v>
      </c>
      <c r="L498">
        <v>1942</v>
      </c>
      <c r="M498">
        <v>3</v>
      </c>
      <c r="N498">
        <v>4</v>
      </c>
      <c r="O498">
        <v>3</v>
      </c>
      <c r="P498">
        <v>3</v>
      </c>
      <c r="Q498" t="str">
        <f>IF(Flats_Data_limpia[[#This Row],[BHK]]&gt;=3,"plurifamiliar","unifamiliar")</f>
        <v>plurifamiliar</v>
      </c>
      <c r="R498">
        <v>26</v>
      </c>
      <c r="S498">
        <v>20</v>
      </c>
      <c r="T498">
        <v>1</v>
      </c>
      <c r="U498">
        <v>0</v>
      </c>
      <c r="V498">
        <v>0</v>
      </c>
      <c r="W498">
        <v>0</v>
      </c>
      <c r="X498">
        <v>1</v>
      </c>
      <c r="Y498">
        <v>1</v>
      </c>
      <c r="Z498">
        <v>1</v>
      </c>
      <c r="AA498">
        <v>0</v>
      </c>
      <c r="AB498">
        <v>0</v>
      </c>
      <c r="AC498">
        <v>1</v>
      </c>
      <c r="AD498">
        <v>1</v>
      </c>
      <c r="AE498">
        <v>1</v>
      </c>
      <c r="AF498">
        <v>1</v>
      </c>
      <c r="AG498">
        <v>1</v>
      </c>
      <c r="AH498">
        <v>1</v>
      </c>
      <c r="AI498">
        <v>1</v>
      </c>
      <c r="AJ498">
        <v>1</v>
      </c>
      <c r="AK498">
        <v>1</v>
      </c>
      <c r="AL498">
        <v>1</v>
      </c>
      <c r="AM498">
        <v>1</v>
      </c>
      <c r="AN498">
        <v>1</v>
      </c>
      <c r="AO498">
        <v>0</v>
      </c>
      <c r="AP498">
        <v>1</v>
      </c>
      <c r="AQ498">
        <v>0</v>
      </c>
      <c r="AR498">
        <v>0</v>
      </c>
      <c r="AS498">
        <v>0</v>
      </c>
      <c r="AT498">
        <v>1</v>
      </c>
      <c r="AU498">
        <v>1</v>
      </c>
      <c r="AV498">
        <v>1</v>
      </c>
      <c r="AW498">
        <v>1</v>
      </c>
      <c r="AX498">
        <v>0</v>
      </c>
      <c r="AY498">
        <v>0</v>
      </c>
      <c r="AZ498">
        <v>0</v>
      </c>
      <c r="BA498">
        <v>0</v>
      </c>
      <c r="BB498">
        <v>0</v>
      </c>
      <c r="BC498">
        <v>0</v>
      </c>
      <c r="BD498">
        <v>0</v>
      </c>
      <c r="BE498">
        <v>0</v>
      </c>
      <c r="BF498">
        <v>0</v>
      </c>
      <c r="BG498">
        <v>0</v>
      </c>
      <c r="BH498">
        <v>0</v>
      </c>
      <c r="BI498">
        <v>0</v>
      </c>
      <c r="BJ498">
        <v>0</v>
      </c>
      <c r="BK498">
        <v>0</v>
      </c>
      <c r="BL498">
        <v>1</v>
      </c>
      <c r="BM498">
        <v>0</v>
      </c>
      <c r="BN498">
        <v>0</v>
      </c>
      <c r="BO498">
        <v>0</v>
      </c>
      <c r="BP498">
        <v>0</v>
      </c>
      <c r="BQ498">
        <v>0</v>
      </c>
      <c r="BR498" t="s">
        <v>79</v>
      </c>
      <c r="BS498">
        <v>190</v>
      </c>
      <c r="BT498">
        <v>9783</v>
      </c>
      <c r="BU498">
        <f>SUM(Flats_Data_limpia[[#This Row],[AC]:[Bed]])</f>
        <v>1</v>
      </c>
      <c r="BV498">
        <f>SUM(Flats_Data_limpia[[#This Row],[Servant_Room]:[gym]])</f>
        <v>15</v>
      </c>
      <c r="BW498">
        <f>SUM(Flats_Data_limpia[[#This Row],[Hospital]:[Hotel]])</f>
        <v>5</v>
      </c>
    </row>
    <row r="499" spans="1:75" x14ac:dyDescent="0.35">
      <c r="A499" t="s">
        <v>287</v>
      </c>
      <c r="B499" t="s">
        <v>105</v>
      </c>
      <c r="C499" t="str">
        <f t="shared" si="14"/>
        <v>Ciudad de Gurgaon</v>
      </c>
      <c r="D499" s="1">
        <f t="shared" si="15"/>
        <v>222000.00000000003</v>
      </c>
      <c r="E499" s="1">
        <v>13875</v>
      </c>
      <c r="F499" t="s">
        <v>82</v>
      </c>
      <c r="G499" t="s">
        <v>78</v>
      </c>
      <c r="H499">
        <v>37</v>
      </c>
      <c r="I499">
        <v>1.6E-2</v>
      </c>
      <c r="J499">
        <v>1600</v>
      </c>
      <c r="K499">
        <v>2000</v>
      </c>
      <c r="L499">
        <v>2149</v>
      </c>
      <c r="M499">
        <v>3</v>
      </c>
      <c r="N499">
        <v>4</v>
      </c>
      <c r="O499">
        <v>3</v>
      </c>
      <c r="P499">
        <v>3</v>
      </c>
      <c r="Q499" t="str">
        <f>IF(Flats_Data_limpia[[#This Row],[BHK]]&gt;=3,"plurifamiliar","unifamiliar")</f>
        <v>plurifamiliar</v>
      </c>
      <c r="R499">
        <v>25</v>
      </c>
      <c r="S499">
        <v>15</v>
      </c>
      <c r="T499">
        <v>1</v>
      </c>
      <c r="U499">
        <v>1</v>
      </c>
      <c r="V499">
        <v>0</v>
      </c>
      <c r="W499">
        <v>0</v>
      </c>
      <c r="X499">
        <v>0</v>
      </c>
      <c r="Y499">
        <v>0</v>
      </c>
      <c r="Z499">
        <v>1</v>
      </c>
      <c r="AA499">
        <v>0</v>
      </c>
      <c r="AB499">
        <v>0</v>
      </c>
      <c r="AC499">
        <v>0</v>
      </c>
      <c r="AD499">
        <v>1</v>
      </c>
      <c r="AE499">
        <v>1</v>
      </c>
      <c r="AF499">
        <v>1</v>
      </c>
      <c r="AG499">
        <v>1</v>
      </c>
      <c r="AH499">
        <v>1</v>
      </c>
      <c r="AI499">
        <v>1</v>
      </c>
      <c r="AJ499">
        <v>0</v>
      </c>
      <c r="AK499">
        <v>0</v>
      </c>
      <c r="AL499">
        <v>1</v>
      </c>
      <c r="AM499">
        <v>1</v>
      </c>
      <c r="AN499">
        <v>0</v>
      </c>
      <c r="AO499">
        <v>0</v>
      </c>
      <c r="AP499">
        <v>1</v>
      </c>
      <c r="AQ499">
        <v>0</v>
      </c>
      <c r="AR499">
        <v>0</v>
      </c>
      <c r="AS499">
        <v>0</v>
      </c>
      <c r="AT499">
        <v>1</v>
      </c>
      <c r="AU499">
        <v>1</v>
      </c>
      <c r="AV499">
        <v>1</v>
      </c>
      <c r="AW499">
        <v>1</v>
      </c>
      <c r="AX499">
        <v>0</v>
      </c>
      <c r="AY499">
        <v>5</v>
      </c>
      <c r="AZ499">
        <v>0</v>
      </c>
      <c r="BA499">
        <v>0</v>
      </c>
      <c r="BB499">
        <v>0</v>
      </c>
      <c r="BC499">
        <v>0</v>
      </c>
      <c r="BD499">
        <v>0</v>
      </c>
      <c r="BE499">
        <v>0</v>
      </c>
      <c r="BF499">
        <v>1</v>
      </c>
      <c r="BG499">
        <v>0</v>
      </c>
      <c r="BH499">
        <v>0</v>
      </c>
      <c r="BI499">
        <v>0</v>
      </c>
      <c r="BJ499">
        <v>0</v>
      </c>
      <c r="BK499">
        <v>0</v>
      </c>
      <c r="BL499">
        <v>0</v>
      </c>
      <c r="BM499">
        <v>0</v>
      </c>
      <c r="BN499">
        <v>0</v>
      </c>
      <c r="BO499">
        <v>0</v>
      </c>
      <c r="BP499">
        <v>0</v>
      </c>
      <c r="BQ499">
        <v>2</v>
      </c>
      <c r="BR499" t="s">
        <v>94</v>
      </c>
      <c r="BS499">
        <v>222.00000000000003</v>
      </c>
      <c r="BT499">
        <v>13875</v>
      </c>
      <c r="BU499">
        <f>SUM(Flats_Data_limpia[[#This Row],[AC]:[Bed]])</f>
        <v>6</v>
      </c>
      <c r="BV499">
        <f>SUM(Flats_Data_limpia[[#This Row],[Servant_Room]:[gym]])</f>
        <v>11</v>
      </c>
      <c r="BW499">
        <f>SUM(Flats_Data_limpia[[#This Row],[Hospital]:[Hotel]])</f>
        <v>5</v>
      </c>
    </row>
    <row r="500" spans="1:75" x14ac:dyDescent="0.35">
      <c r="A500" t="s">
        <v>287</v>
      </c>
      <c r="B500" t="s">
        <v>105</v>
      </c>
      <c r="C500" t="str">
        <f t="shared" si="14"/>
        <v>Ciudad de Gurgaon</v>
      </c>
      <c r="D500" s="1">
        <f t="shared" si="15"/>
        <v>220000.00000000003</v>
      </c>
      <c r="E500" s="1">
        <v>10237</v>
      </c>
      <c r="F500" t="s">
        <v>82</v>
      </c>
      <c r="G500" t="s">
        <v>78</v>
      </c>
      <c r="H500">
        <v>27</v>
      </c>
      <c r="I500">
        <v>2.1490671095047299E-2</v>
      </c>
      <c r="J500">
        <v>1130</v>
      </c>
      <c r="K500">
        <v>1186</v>
      </c>
      <c r="L500">
        <v>2149</v>
      </c>
      <c r="M500">
        <v>3</v>
      </c>
      <c r="N500">
        <v>4</v>
      </c>
      <c r="O500">
        <v>3</v>
      </c>
      <c r="P500">
        <v>3</v>
      </c>
      <c r="Q500" t="str">
        <f>IF(Flats_Data_limpia[[#This Row],[BHK]]&gt;=3,"plurifamiliar","unifamiliar")</f>
        <v>plurifamiliar</v>
      </c>
      <c r="R500">
        <v>25</v>
      </c>
      <c r="S500">
        <v>20</v>
      </c>
      <c r="T500">
        <v>1</v>
      </c>
      <c r="U500">
        <v>1</v>
      </c>
      <c r="V500">
        <v>0</v>
      </c>
      <c r="W500">
        <v>0</v>
      </c>
      <c r="X500">
        <v>0</v>
      </c>
      <c r="Y500">
        <v>0</v>
      </c>
      <c r="Z500">
        <v>1</v>
      </c>
      <c r="AA500">
        <v>1</v>
      </c>
      <c r="AB500">
        <v>0</v>
      </c>
      <c r="AC500">
        <v>0</v>
      </c>
      <c r="AD500">
        <v>1</v>
      </c>
      <c r="AE500">
        <v>1</v>
      </c>
      <c r="AF500">
        <v>0</v>
      </c>
      <c r="AG500">
        <v>0</v>
      </c>
      <c r="AH500">
        <v>0</v>
      </c>
      <c r="AI500">
        <v>1</v>
      </c>
      <c r="AJ500">
        <v>0</v>
      </c>
      <c r="AK500">
        <v>0</v>
      </c>
      <c r="AL500">
        <v>1</v>
      </c>
      <c r="AM500">
        <v>1</v>
      </c>
      <c r="AN500">
        <v>1</v>
      </c>
      <c r="AO500">
        <v>0</v>
      </c>
      <c r="AP500">
        <v>1</v>
      </c>
      <c r="AQ500">
        <v>0</v>
      </c>
      <c r="AR500">
        <v>0</v>
      </c>
      <c r="AS500">
        <v>0</v>
      </c>
      <c r="AT500">
        <v>1</v>
      </c>
      <c r="AU500">
        <v>1</v>
      </c>
      <c r="AV500">
        <v>1</v>
      </c>
      <c r="AW500">
        <v>1</v>
      </c>
      <c r="AX500">
        <v>0</v>
      </c>
      <c r="AY500">
        <v>6</v>
      </c>
      <c r="AZ500">
        <v>3</v>
      </c>
      <c r="BA500">
        <v>0</v>
      </c>
      <c r="BB500">
        <v>0</v>
      </c>
      <c r="BC500">
        <v>1</v>
      </c>
      <c r="BD500">
        <v>0</v>
      </c>
      <c r="BE500">
        <v>0</v>
      </c>
      <c r="BF500">
        <v>1</v>
      </c>
      <c r="BG500">
        <v>0</v>
      </c>
      <c r="BH500">
        <v>0</v>
      </c>
      <c r="BI500">
        <v>0</v>
      </c>
      <c r="BJ500">
        <v>0</v>
      </c>
      <c r="BK500">
        <v>0</v>
      </c>
      <c r="BL500">
        <v>4</v>
      </c>
      <c r="BM500">
        <v>0</v>
      </c>
      <c r="BN500">
        <v>0</v>
      </c>
      <c r="BO500">
        <v>0</v>
      </c>
      <c r="BP500">
        <v>0</v>
      </c>
      <c r="BQ500">
        <v>2</v>
      </c>
      <c r="BR500" t="s">
        <v>94</v>
      </c>
      <c r="BS500">
        <v>220.00000000000003</v>
      </c>
      <c r="BT500">
        <v>10237</v>
      </c>
      <c r="BU500">
        <f>SUM(Flats_Data_limpia[[#This Row],[AC]:[Bed]])</f>
        <v>15</v>
      </c>
      <c r="BV500">
        <f>SUM(Flats_Data_limpia[[#This Row],[Servant_Room]:[gym]])</f>
        <v>9</v>
      </c>
      <c r="BW500">
        <f>SUM(Flats_Data_limpia[[#This Row],[Hospital]:[Hotel]])</f>
        <v>5</v>
      </c>
    </row>
    <row r="501" spans="1:75" x14ac:dyDescent="0.35">
      <c r="A501" t="s">
        <v>287</v>
      </c>
      <c r="B501" t="s">
        <v>105</v>
      </c>
      <c r="C501" t="str">
        <f t="shared" si="14"/>
        <v>Ciudad de Gurgaon</v>
      </c>
      <c r="D501" s="1">
        <f t="shared" si="15"/>
        <v>182000</v>
      </c>
      <c r="E501" s="1">
        <v>9011</v>
      </c>
      <c r="F501" t="s">
        <v>103</v>
      </c>
      <c r="G501" t="s">
        <v>78</v>
      </c>
      <c r="H501">
        <v>37</v>
      </c>
      <c r="I501">
        <v>2.01975363444678E-2</v>
      </c>
      <c r="L501">
        <v>1942</v>
      </c>
      <c r="M501">
        <v>3</v>
      </c>
      <c r="N501">
        <v>4</v>
      </c>
      <c r="O501">
        <v>3</v>
      </c>
      <c r="P501">
        <v>3</v>
      </c>
      <c r="Q501" t="str">
        <f>IF(Flats_Data_limpia[[#This Row],[BHK]]&gt;=3,"plurifamiliar","unifamiliar")</f>
        <v>plurifamiliar</v>
      </c>
      <c r="R501">
        <v>25</v>
      </c>
      <c r="S501">
        <v>12</v>
      </c>
      <c r="T501">
        <v>1</v>
      </c>
      <c r="U501">
        <v>0</v>
      </c>
      <c r="V501">
        <v>0</v>
      </c>
      <c r="W501">
        <v>0</v>
      </c>
      <c r="X501">
        <v>0</v>
      </c>
      <c r="Y501">
        <v>0</v>
      </c>
      <c r="Z501">
        <v>1</v>
      </c>
      <c r="AA501">
        <v>0</v>
      </c>
      <c r="AB501">
        <v>0</v>
      </c>
      <c r="AC501">
        <v>1</v>
      </c>
      <c r="AD501">
        <v>1</v>
      </c>
      <c r="AE501">
        <v>1</v>
      </c>
      <c r="AF501">
        <v>1</v>
      </c>
      <c r="AG501">
        <v>1</v>
      </c>
      <c r="AH501">
        <v>1</v>
      </c>
      <c r="AI501">
        <v>1</v>
      </c>
      <c r="AJ501">
        <v>1</v>
      </c>
      <c r="AK501">
        <v>1</v>
      </c>
      <c r="AL501">
        <v>1</v>
      </c>
      <c r="AM501">
        <v>1</v>
      </c>
      <c r="AN501">
        <v>0</v>
      </c>
      <c r="AO501">
        <v>0</v>
      </c>
      <c r="AP501">
        <v>1</v>
      </c>
      <c r="AQ501">
        <v>0</v>
      </c>
      <c r="AR501">
        <v>0</v>
      </c>
      <c r="AS501">
        <v>0</v>
      </c>
      <c r="AT501">
        <v>1</v>
      </c>
      <c r="AU501">
        <v>1</v>
      </c>
      <c r="AV501">
        <v>1</v>
      </c>
      <c r="AW501">
        <v>1</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t="s">
        <v>79</v>
      </c>
      <c r="BS501">
        <v>182</v>
      </c>
      <c r="BT501">
        <v>9011</v>
      </c>
      <c r="BU501">
        <f>SUM(Flats_Data_limpia[[#This Row],[AC]:[Bed]])</f>
        <v>0</v>
      </c>
      <c r="BV501">
        <f>SUM(Flats_Data_limpia[[#This Row],[Servant_Room]:[gym]])</f>
        <v>13</v>
      </c>
      <c r="BW501">
        <f>SUM(Flats_Data_limpia[[#This Row],[Hospital]:[Hotel]])</f>
        <v>5</v>
      </c>
    </row>
    <row r="502" spans="1:75" x14ac:dyDescent="0.35">
      <c r="A502" t="s">
        <v>287</v>
      </c>
      <c r="B502" t="s">
        <v>105</v>
      </c>
      <c r="C502" t="str">
        <f t="shared" si="14"/>
        <v>Ciudad de Gurgaon</v>
      </c>
      <c r="D502" s="1">
        <f t="shared" si="15"/>
        <v>175000</v>
      </c>
      <c r="E502" s="1">
        <v>9011</v>
      </c>
      <c r="F502" t="s">
        <v>102</v>
      </c>
      <c r="G502" t="s">
        <v>78</v>
      </c>
      <c r="H502">
        <v>36</v>
      </c>
      <c r="I502">
        <v>1.94207080235268E-2</v>
      </c>
      <c r="L502">
        <v>1942</v>
      </c>
      <c r="M502">
        <v>3</v>
      </c>
      <c r="N502">
        <v>4</v>
      </c>
      <c r="O502">
        <v>3</v>
      </c>
      <c r="P502">
        <v>3</v>
      </c>
      <c r="Q502" t="str">
        <f>IF(Flats_Data_limpia[[#This Row],[BHK]]&gt;=3,"plurifamiliar","unifamiliar")</f>
        <v>plurifamiliar</v>
      </c>
      <c r="R502">
        <v>25</v>
      </c>
      <c r="S502">
        <v>13</v>
      </c>
      <c r="T502">
        <v>1</v>
      </c>
      <c r="U502">
        <v>0</v>
      </c>
      <c r="V502">
        <v>0</v>
      </c>
      <c r="W502">
        <v>0</v>
      </c>
      <c r="X502">
        <v>0</v>
      </c>
      <c r="Y502">
        <v>1</v>
      </c>
      <c r="Z502">
        <v>1</v>
      </c>
      <c r="AA502">
        <v>1</v>
      </c>
      <c r="AB502">
        <v>0</v>
      </c>
      <c r="AC502">
        <v>1</v>
      </c>
      <c r="AD502">
        <v>1</v>
      </c>
      <c r="AE502">
        <v>1</v>
      </c>
      <c r="AF502">
        <v>1</v>
      </c>
      <c r="AG502">
        <v>1</v>
      </c>
      <c r="AH502">
        <v>0</v>
      </c>
      <c r="AI502">
        <v>1</v>
      </c>
      <c r="AJ502">
        <v>1</v>
      </c>
      <c r="AK502">
        <v>1</v>
      </c>
      <c r="AL502">
        <v>1</v>
      </c>
      <c r="AM502">
        <v>1</v>
      </c>
      <c r="AN502">
        <v>0</v>
      </c>
      <c r="AO502">
        <v>0</v>
      </c>
      <c r="AP502">
        <v>1</v>
      </c>
      <c r="AQ502">
        <v>0</v>
      </c>
      <c r="AR502">
        <v>0</v>
      </c>
      <c r="AS502">
        <v>0</v>
      </c>
      <c r="AT502">
        <v>1</v>
      </c>
      <c r="AU502">
        <v>1</v>
      </c>
      <c r="AV502">
        <v>1</v>
      </c>
      <c r="AW502">
        <v>1</v>
      </c>
      <c r="AX502">
        <v>0</v>
      </c>
      <c r="AY502">
        <v>3</v>
      </c>
      <c r="AZ502">
        <v>2</v>
      </c>
      <c r="BA502">
        <v>0</v>
      </c>
      <c r="BB502">
        <v>0</v>
      </c>
      <c r="BC502">
        <v>1</v>
      </c>
      <c r="BD502">
        <v>1</v>
      </c>
      <c r="BE502">
        <v>0</v>
      </c>
      <c r="BF502">
        <v>1</v>
      </c>
      <c r="BG502">
        <v>0</v>
      </c>
      <c r="BH502">
        <v>0</v>
      </c>
      <c r="BI502">
        <v>0</v>
      </c>
      <c r="BJ502">
        <v>0</v>
      </c>
      <c r="BK502">
        <v>0</v>
      </c>
      <c r="BL502">
        <v>2</v>
      </c>
      <c r="BM502">
        <v>0</v>
      </c>
      <c r="BN502">
        <v>0</v>
      </c>
      <c r="BO502">
        <v>0</v>
      </c>
      <c r="BP502">
        <v>0</v>
      </c>
      <c r="BQ502">
        <v>2</v>
      </c>
      <c r="BR502" t="s">
        <v>94</v>
      </c>
      <c r="BS502">
        <v>175</v>
      </c>
      <c r="BT502">
        <v>9011</v>
      </c>
      <c r="BU502">
        <f>SUM(Flats_Data_limpia[[#This Row],[AC]:[Bed]])</f>
        <v>10</v>
      </c>
      <c r="BV502">
        <f>SUM(Flats_Data_limpia[[#This Row],[Servant_Room]:[gym]])</f>
        <v>14</v>
      </c>
      <c r="BW502">
        <f>SUM(Flats_Data_limpia[[#This Row],[Hospital]:[Hotel]])</f>
        <v>5</v>
      </c>
    </row>
    <row r="503" spans="1:75" x14ac:dyDescent="0.35">
      <c r="A503" t="s">
        <v>287</v>
      </c>
      <c r="B503" t="s">
        <v>105</v>
      </c>
      <c r="C503" t="str">
        <f t="shared" si="14"/>
        <v>Ciudad de Gurgaon</v>
      </c>
      <c r="D503" s="1">
        <f t="shared" si="15"/>
        <v>215000</v>
      </c>
      <c r="E503" s="1">
        <v>9306</v>
      </c>
      <c r="F503" t="s">
        <v>107</v>
      </c>
      <c r="G503" t="s">
        <v>78</v>
      </c>
      <c r="H503">
        <v>43</v>
      </c>
      <c r="I503">
        <v>2.3103374167203899E-2</v>
      </c>
      <c r="L503">
        <v>2149</v>
      </c>
      <c r="M503">
        <v>3</v>
      </c>
      <c r="N503">
        <v>4</v>
      </c>
      <c r="O503">
        <v>3</v>
      </c>
      <c r="P503">
        <v>3</v>
      </c>
      <c r="Q503" t="str">
        <f>IF(Flats_Data_limpia[[#This Row],[BHK]]&gt;=3,"plurifamiliar","unifamiliar")</f>
        <v>plurifamiliar</v>
      </c>
      <c r="R503">
        <v>25</v>
      </c>
      <c r="S503">
        <v>13</v>
      </c>
      <c r="T503">
        <v>1</v>
      </c>
      <c r="U503">
        <v>1</v>
      </c>
      <c r="V503">
        <v>0</v>
      </c>
      <c r="W503">
        <v>0</v>
      </c>
      <c r="X503">
        <v>0</v>
      </c>
      <c r="Y503">
        <v>1</v>
      </c>
      <c r="Z503">
        <v>1</v>
      </c>
      <c r="AA503">
        <v>0</v>
      </c>
      <c r="AB503">
        <v>0</v>
      </c>
      <c r="AC503">
        <v>1</v>
      </c>
      <c r="AD503">
        <v>1</v>
      </c>
      <c r="AE503">
        <v>1</v>
      </c>
      <c r="AF503">
        <v>1</v>
      </c>
      <c r="AG503">
        <v>1</v>
      </c>
      <c r="AH503">
        <v>1</v>
      </c>
      <c r="AI503">
        <v>1</v>
      </c>
      <c r="AJ503">
        <v>1</v>
      </c>
      <c r="AK503">
        <v>1</v>
      </c>
      <c r="AL503">
        <v>1</v>
      </c>
      <c r="AM503">
        <v>1</v>
      </c>
      <c r="AN503">
        <v>0</v>
      </c>
      <c r="AO503">
        <v>0</v>
      </c>
      <c r="AP503">
        <v>1</v>
      </c>
      <c r="AQ503">
        <v>0</v>
      </c>
      <c r="AR503">
        <v>0</v>
      </c>
      <c r="AS503">
        <v>0</v>
      </c>
      <c r="AT503">
        <v>1</v>
      </c>
      <c r="AU503">
        <v>1</v>
      </c>
      <c r="AV503">
        <v>1</v>
      </c>
      <c r="AW503">
        <v>1</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t="s">
        <v>79</v>
      </c>
      <c r="BS503">
        <v>215</v>
      </c>
      <c r="BT503">
        <v>9306</v>
      </c>
      <c r="BU503">
        <f>SUM(Flats_Data_limpia[[#This Row],[AC]:[Bed]])</f>
        <v>0</v>
      </c>
      <c r="BV503">
        <f>SUM(Flats_Data_limpia[[#This Row],[Servant_Room]:[gym]])</f>
        <v>15</v>
      </c>
      <c r="BW503">
        <f>SUM(Flats_Data_limpia[[#This Row],[Hospital]:[Hotel]])</f>
        <v>5</v>
      </c>
    </row>
    <row r="504" spans="1:75" x14ac:dyDescent="0.35">
      <c r="A504" t="s">
        <v>287</v>
      </c>
      <c r="B504" t="s">
        <v>105</v>
      </c>
      <c r="C504" t="str">
        <f t="shared" si="14"/>
        <v>Ciudad de Gurgaon</v>
      </c>
      <c r="D504" s="1">
        <f t="shared" si="15"/>
        <v>210000</v>
      </c>
      <c r="E504" s="1">
        <v>9772</v>
      </c>
      <c r="F504" t="s">
        <v>82</v>
      </c>
      <c r="G504" t="s">
        <v>78</v>
      </c>
      <c r="H504">
        <v>30</v>
      </c>
      <c r="I504">
        <v>2.14899713467048E-2</v>
      </c>
      <c r="L504">
        <v>2149</v>
      </c>
      <c r="M504">
        <v>3</v>
      </c>
      <c r="N504">
        <v>4</v>
      </c>
      <c r="O504">
        <v>3</v>
      </c>
      <c r="P504">
        <v>3</v>
      </c>
      <c r="Q504" t="str">
        <f>IF(Flats_Data_limpia[[#This Row],[BHK]]&gt;=3,"plurifamiliar","unifamiliar")</f>
        <v>plurifamiliar</v>
      </c>
      <c r="R504">
        <v>25</v>
      </c>
      <c r="S504">
        <v>10</v>
      </c>
      <c r="T504">
        <v>1</v>
      </c>
      <c r="U504">
        <v>1</v>
      </c>
      <c r="V504">
        <v>0</v>
      </c>
      <c r="W504">
        <v>0</v>
      </c>
      <c r="X504">
        <v>0</v>
      </c>
      <c r="Y504">
        <v>0</v>
      </c>
      <c r="Z504">
        <v>1</v>
      </c>
      <c r="AA504">
        <v>1</v>
      </c>
      <c r="AB504">
        <v>0</v>
      </c>
      <c r="AC504">
        <v>0</v>
      </c>
      <c r="AD504">
        <v>1</v>
      </c>
      <c r="AE504">
        <v>1</v>
      </c>
      <c r="AF504">
        <v>1</v>
      </c>
      <c r="AG504">
        <v>1</v>
      </c>
      <c r="AH504">
        <v>0</v>
      </c>
      <c r="AI504">
        <v>1</v>
      </c>
      <c r="AJ504">
        <v>0</v>
      </c>
      <c r="AK504">
        <v>1</v>
      </c>
      <c r="AL504">
        <v>1</v>
      </c>
      <c r="AM504">
        <v>1</v>
      </c>
      <c r="AN504">
        <v>0</v>
      </c>
      <c r="AO504">
        <v>0</v>
      </c>
      <c r="AP504">
        <v>1</v>
      </c>
      <c r="AQ504">
        <v>0</v>
      </c>
      <c r="AR504">
        <v>0</v>
      </c>
      <c r="AS504">
        <v>0</v>
      </c>
      <c r="AT504">
        <v>1</v>
      </c>
      <c r="AU504">
        <v>1</v>
      </c>
      <c r="AV504">
        <v>1</v>
      </c>
      <c r="AW504">
        <v>1</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t="s">
        <v>79</v>
      </c>
      <c r="BS504">
        <v>210</v>
      </c>
      <c r="BT504">
        <v>9772</v>
      </c>
      <c r="BU504">
        <f>SUM(Flats_Data_limpia[[#This Row],[AC]:[Bed]])</f>
        <v>0</v>
      </c>
      <c r="BV504">
        <f>SUM(Flats_Data_limpia[[#This Row],[Servant_Room]:[gym]])</f>
        <v>12</v>
      </c>
      <c r="BW504">
        <f>SUM(Flats_Data_limpia[[#This Row],[Hospital]:[Hotel]])</f>
        <v>5</v>
      </c>
    </row>
    <row r="505" spans="1:75" x14ac:dyDescent="0.35">
      <c r="A505" t="s">
        <v>287</v>
      </c>
      <c r="B505" t="s">
        <v>105</v>
      </c>
      <c r="C505" t="str">
        <f t="shared" si="14"/>
        <v>Ciudad de Gurgaon</v>
      </c>
      <c r="D505" s="1">
        <f t="shared" si="15"/>
        <v>200000</v>
      </c>
      <c r="E505" s="1">
        <v>9306</v>
      </c>
      <c r="F505" t="s">
        <v>103</v>
      </c>
      <c r="G505" t="s">
        <v>78</v>
      </c>
      <c r="H505">
        <v>62</v>
      </c>
      <c r="I505">
        <v>2.1491510853212901E-2</v>
      </c>
      <c r="J505">
        <v>1650</v>
      </c>
      <c r="K505">
        <v>1900</v>
      </c>
      <c r="L505">
        <v>2149</v>
      </c>
      <c r="M505">
        <v>3</v>
      </c>
      <c r="N505">
        <v>4</v>
      </c>
      <c r="O505">
        <v>3</v>
      </c>
      <c r="P505">
        <v>3</v>
      </c>
      <c r="Q505" t="str">
        <f>IF(Flats_Data_limpia[[#This Row],[BHK]]&gt;=3,"plurifamiliar","unifamiliar")</f>
        <v>plurifamiliar</v>
      </c>
      <c r="R505">
        <v>25</v>
      </c>
      <c r="S505">
        <v>13</v>
      </c>
      <c r="T505">
        <v>1</v>
      </c>
      <c r="U505">
        <v>1</v>
      </c>
      <c r="V505">
        <v>0</v>
      </c>
      <c r="W505">
        <v>0</v>
      </c>
      <c r="X505">
        <v>1</v>
      </c>
      <c r="Y505">
        <v>1</v>
      </c>
      <c r="Z505">
        <v>1</v>
      </c>
      <c r="AA505">
        <v>1</v>
      </c>
      <c r="AB505">
        <v>1</v>
      </c>
      <c r="AC505">
        <v>1</v>
      </c>
      <c r="AD505">
        <v>1</v>
      </c>
      <c r="AE505">
        <v>1</v>
      </c>
      <c r="AF505">
        <v>1</v>
      </c>
      <c r="AG505">
        <v>1</v>
      </c>
      <c r="AH505">
        <v>1</v>
      </c>
      <c r="AI505">
        <v>1</v>
      </c>
      <c r="AJ505">
        <v>1</v>
      </c>
      <c r="AK505">
        <v>1</v>
      </c>
      <c r="AL505">
        <v>1</v>
      </c>
      <c r="AM505">
        <v>1</v>
      </c>
      <c r="AN505">
        <v>1</v>
      </c>
      <c r="AO505">
        <v>0</v>
      </c>
      <c r="AP505">
        <v>1</v>
      </c>
      <c r="AQ505">
        <v>0</v>
      </c>
      <c r="AR505">
        <v>0</v>
      </c>
      <c r="AS505">
        <v>0</v>
      </c>
      <c r="AT505">
        <v>1</v>
      </c>
      <c r="AU505">
        <v>1</v>
      </c>
      <c r="AV505">
        <v>1</v>
      </c>
      <c r="AW505">
        <v>1</v>
      </c>
      <c r="AX505">
        <v>0</v>
      </c>
      <c r="AY505">
        <v>5</v>
      </c>
      <c r="AZ505">
        <v>0</v>
      </c>
      <c r="BA505">
        <v>0</v>
      </c>
      <c r="BB505">
        <v>0</v>
      </c>
      <c r="BC505">
        <v>1</v>
      </c>
      <c r="BD505">
        <v>0</v>
      </c>
      <c r="BE505">
        <v>0</v>
      </c>
      <c r="BF505">
        <v>1</v>
      </c>
      <c r="BG505">
        <v>0</v>
      </c>
      <c r="BH505">
        <v>0</v>
      </c>
      <c r="BI505">
        <v>0</v>
      </c>
      <c r="BJ505">
        <v>0</v>
      </c>
      <c r="BK505">
        <v>0</v>
      </c>
      <c r="BL505">
        <v>3</v>
      </c>
      <c r="BM505">
        <v>0</v>
      </c>
      <c r="BN505">
        <v>0</v>
      </c>
      <c r="BO505">
        <v>0</v>
      </c>
      <c r="BP505">
        <v>0</v>
      </c>
      <c r="BQ505">
        <v>2</v>
      </c>
      <c r="BR505" t="s">
        <v>94</v>
      </c>
      <c r="BS505">
        <v>200</v>
      </c>
      <c r="BT505">
        <v>9306</v>
      </c>
      <c r="BU505">
        <f>SUM(Flats_Data_limpia[[#This Row],[AC]:[Bed]])</f>
        <v>10</v>
      </c>
      <c r="BV505">
        <f>SUM(Flats_Data_limpia[[#This Row],[Servant_Room]:[gym]])</f>
        <v>18</v>
      </c>
      <c r="BW505">
        <f>SUM(Flats_Data_limpia[[#This Row],[Hospital]:[Hotel]])</f>
        <v>5</v>
      </c>
    </row>
    <row r="506" spans="1:75" x14ac:dyDescent="0.35">
      <c r="A506" t="s">
        <v>287</v>
      </c>
      <c r="B506" t="s">
        <v>105</v>
      </c>
      <c r="C506" t="str">
        <f t="shared" si="14"/>
        <v>Ciudad de Gurgaon</v>
      </c>
      <c r="D506" s="1">
        <f t="shared" si="15"/>
        <v>170000</v>
      </c>
      <c r="E506" s="1">
        <v>11333</v>
      </c>
      <c r="F506" t="s">
        <v>103</v>
      </c>
      <c r="G506" t="s">
        <v>78</v>
      </c>
      <c r="H506">
        <v>62</v>
      </c>
      <c r="I506">
        <v>1.5000441189446699E-2</v>
      </c>
      <c r="J506">
        <v>1500</v>
      </c>
      <c r="K506">
        <v>1700</v>
      </c>
      <c r="L506">
        <v>1942</v>
      </c>
      <c r="M506">
        <v>3</v>
      </c>
      <c r="N506">
        <v>4</v>
      </c>
      <c r="O506">
        <v>3</v>
      </c>
      <c r="P506">
        <v>3</v>
      </c>
      <c r="Q506" t="str">
        <f>IF(Flats_Data_limpia[[#This Row],[BHK]]&gt;=3,"plurifamiliar","unifamiliar")</f>
        <v>plurifamiliar</v>
      </c>
      <c r="R506">
        <v>25</v>
      </c>
      <c r="S506">
        <v>8</v>
      </c>
      <c r="T506">
        <v>1</v>
      </c>
      <c r="U506">
        <v>0</v>
      </c>
      <c r="V506">
        <v>1</v>
      </c>
      <c r="W506">
        <v>0</v>
      </c>
      <c r="X506">
        <v>1</v>
      </c>
      <c r="Y506">
        <v>1</v>
      </c>
      <c r="Z506">
        <v>1</v>
      </c>
      <c r="AA506">
        <v>0</v>
      </c>
      <c r="AB506">
        <v>1</v>
      </c>
      <c r="AC506">
        <v>1</v>
      </c>
      <c r="AD506">
        <v>1</v>
      </c>
      <c r="AE506">
        <v>1</v>
      </c>
      <c r="AF506">
        <v>1</v>
      </c>
      <c r="AG506">
        <v>1</v>
      </c>
      <c r="AH506">
        <v>1</v>
      </c>
      <c r="AI506">
        <v>1</v>
      </c>
      <c r="AJ506">
        <v>1</v>
      </c>
      <c r="AK506">
        <v>1</v>
      </c>
      <c r="AL506">
        <v>1</v>
      </c>
      <c r="AM506">
        <v>1</v>
      </c>
      <c r="AN506">
        <v>1</v>
      </c>
      <c r="AO506">
        <v>0</v>
      </c>
      <c r="AP506">
        <v>1</v>
      </c>
      <c r="AQ506">
        <v>0</v>
      </c>
      <c r="AR506">
        <v>0</v>
      </c>
      <c r="AS506">
        <v>0</v>
      </c>
      <c r="AT506">
        <v>1</v>
      </c>
      <c r="AU506">
        <v>1</v>
      </c>
      <c r="AV506">
        <v>1</v>
      </c>
      <c r="AW506">
        <v>1</v>
      </c>
      <c r="AX506">
        <v>0</v>
      </c>
      <c r="AY506">
        <v>5</v>
      </c>
      <c r="AZ506">
        <v>0</v>
      </c>
      <c r="BA506">
        <v>0</v>
      </c>
      <c r="BB506">
        <v>0</v>
      </c>
      <c r="BC506">
        <v>1</v>
      </c>
      <c r="BD506">
        <v>0</v>
      </c>
      <c r="BE506">
        <v>0</v>
      </c>
      <c r="BF506">
        <v>1</v>
      </c>
      <c r="BG506">
        <v>0</v>
      </c>
      <c r="BH506">
        <v>0</v>
      </c>
      <c r="BI506">
        <v>0</v>
      </c>
      <c r="BJ506">
        <v>0</v>
      </c>
      <c r="BK506">
        <v>0</v>
      </c>
      <c r="BL506">
        <v>0</v>
      </c>
      <c r="BM506">
        <v>0</v>
      </c>
      <c r="BN506">
        <v>0</v>
      </c>
      <c r="BO506">
        <v>0</v>
      </c>
      <c r="BP506">
        <v>0</v>
      </c>
      <c r="BQ506">
        <v>2</v>
      </c>
      <c r="BR506" t="s">
        <v>94</v>
      </c>
      <c r="BS506">
        <v>170</v>
      </c>
      <c r="BT506">
        <v>11333</v>
      </c>
      <c r="BU506">
        <f>SUM(Flats_Data_limpia[[#This Row],[AC]:[Bed]])</f>
        <v>7</v>
      </c>
      <c r="BV506">
        <f>SUM(Flats_Data_limpia[[#This Row],[Servant_Room]:[gym]])</f>
        <v>17</v>
      </c>
      <c r="BW506">
        <f>SUM(Flats_Data_limpia[[#This Row],[Hospital]:[Hotel]])</f>
        <v>5</v>
      </c>
    </row>
    <row r="507" spans="1:75" x14ac:dyDescent="0.35">
      <c r="A507" t="s">
        <v>287</v>
      </c>
      <c r="B507" t="s">
        <v>105</v>
      </c>
      <c r="C507" t="str">
        <f t="shared" si="14"/>
        <v>Ciudad de Gurgaon</v>
      </c>
      <c r="D507" s="1">
        <f t="shared" si="15"/>
        <v>175000</v>
      </c>
      <c r="E507" s="1">
        <v>9062</v>
      </c>
      <c r="F507" t="s">
        <v>107</v>
      </c>
      <c r="G507" t="s">
        <v>78</v>
      </c>
      <c r="H507">
        <v>62</v>
      </c>
      <c r="I507">
        <v>1.9311410284705299E-2</v>
      </c>
      <c r="L507">
        <v>1931</v>
      </c>
      <c r="M507">
        <v>3</v>
      </c>
      <c r="N507">
        <v>4</v>
      </c>
      <c r="O507">
        <v>3</v>
      </c>
      <c r="P507">
        <v>3</v>
      </c>
      <c r="Q507" t="str">
        <f>IF(Flats_Data_limpia[[#This Row],[BHK]]&gt;=3,"plurifamiliar","unifamiliar")</f>
        <v>plurifamiliar</v>
      </c>
      <c r="R507">
        <v>26</v>
      </c>
      <c r="S507">
        <v>16</v>
      </c>
      <c r="T507">
        <v>1</v>
      </c>
      <c r="U507">
        <v>0</v>
      </c>
      <c r="V507">
        <v>0</v>
      </c>
      <c r="W507">
        <v>0</v>
      </c>
      <c r="X507">
        <v>0</v>
      </c>
      <c r="Y507">
        <v>1</v>
      </c>
      <c r="Z507">
        <v>1</v>
      </c>
      <c r="AA507">
        <v>0</v>
      </c>
      <c r="AB507">
        <v>1</v>
      </c>
      <c r="AC507">
        <v>1</v>
      </c>
      <c r="AD507">
        <v>1</v>
      </c>
      <c r="AE507">
        <v>1</v>
      </c>
      <c r="AF507">
        <v>1</v>
      </c>
      <c r="AG507">
        <v>1</v>
      </c>
      <c r="AH507">
        <v>1</v>
      </c>
      <c r="AI507">
        <v>1</v>
      </c>
      <c r="AJ507">
        <v>1</v>
      </c>
      <c r="AK507">
        <v>1</v>
      </c>
      <c r="AL507">
        <v>1</v>
      </c>
      <c r="AM507">
        <v>1</v>
      </c>
      <c r="AN507">
        <v>1</v>
      </c>
      <c r="AO507">
        <v>0</v>
      </c>
      <c r="AP507">
        <v>1</v>
      </c>
      <c r="AQ507">
        <v>0</v>
      </c>
      <c r="AR507">
        <v>0</v>
      </c>
      <c r="AS507">
        <v>0</v>
      </c>
      <c r="AT507">
        <v>1</v>
      </c>
      <c r="AU507">
        <v>1</v>
      </c>
      <c r="AV507">
        <v>1</v>
      </c>
      <c r="AW507">
        <v>1</v>
      </c>
      <c r="AX507">
        <v>0</v>
      </c>
      <c r="AY507">
        <v>5</v>
      </c>
      <c r="AZ507">
        <v>0</v>
      </c>
      <c r="BA507">
        <v>0</v>
      </c>
      <c r="BB507">
        <v>0</v>
      </c>
      <c r="BC507">
        <v>1</v>
      </c>
      <c r="BD507">
        <v>0</v>
      </c>
      <c r="BE507">
        <v>0</v>
      </c>
      <c r="BF507">
        <v>1</v>
      </c>
      <c r="BG507">
        <v>0</v>
      </c>
      <c r="BH507">
        <v>0</v>
      </c>
      <c r="BI507">
        <v>0</v>
      </c>
      <c r="BJ507">
        <v>0</v>
      </c>
      <c r="BK507">
        <v>0</v>
      </c>
      <c r="BL507">
        <v>0</v>
      </c>
      <c r="BM507">
        <v>0</v>
      </c>
      <c r="BN507">
        <v>0</v>
      </c>
      <c r="BO507">
        <v>0</v>
      </c>
      <c r="BP507">
        <v>0</v>
      </c>
      <c r="BQ507">
        <v>2</v>
      </c>
      <c r="BR507" t="s">
        <v>94</v>
      </c>
      <c r="BS507">
        <v>175</v>
      </c>
      <c r="BT507">
        <v>9062</v>
      </c>
      <c r="BU507">
        <f>SUM(Flats_Data_limpia[[#This Row],[AC]:[Bed]])</f>
        <v>7</v>
      </c>
      <c r="BV507">
        <f>SUM(Flats_Data_limpia[[#This Row],[Servant_Room]:[gym]])</f>
        <v>15</v>
      </c>
      <c r="BW507">
        <f>SUM(Flats_Data_limpia[[#This Row],[Hospital]:[Hotel]])</f>
        <v>5</v>
      </c>
    </row>
    <row r="508" spans="1:75" x14ac:dyDescent="0.35">
      <c r="A508" t="s">
        <v>287</v>
      </c>
      <c r="B508" t="s">
        <v>105</v>
      </c>
      <c r="C508" t="str">
        <f t="shared" si="14"/>
        <v>Ciudad de Gurgaon</v>
      </c>
      <c r="D508" s="1">
        <f t="shared" si="15"/>
        <v>215000</v>
      </c>
      <c r="E508" s="1">
        <v>10004</v>
      </c>
      <c r="F508" t="s">
        <v>107</v>
      </c>
      <c r="G508" t="s">
        <v>78</v>
      </c>
      <c r="H508">
        <v>62</v>
      </c>
      <c r="I508">
        <v>2.1491403438624501E-2</v>
      </c>
      <c r="L508">
        <v>2149</v>
      </c>
      <c r="M508">
        <v>3</v>
      </c>
      <c r="N508">
        <v>4</v>
      </c>
      <c r="O508">
        <v>3</v>
      </c>
      <c r="P508">
        <v>3</v>
      </c>
      <c r="Q508" t="str">
        <f>IF(Flats_Data_limpia[[#This Row],[BHK]]&gt;=3,"plurifamiliar","unifamiliar")</f>
        <v>plurifamiliar</v>
      </c>
      <c r="R508">
        <v>26</v>
      </c>
      <c r="S508">
        <v>18</v>
      </c>
      <c r="T508">
        <v>1</v>
      </c>
      <c r="U508">
        <v>1</v>
      </c>
      <c r="V508">
        <v>0</v>
      </c>
      <c r="W508">
        <v>0</v>
      </c>
      <c r="X508">
        <v>0</v>
      </c>
      <c r="Y508">
        <v>1</v>
      </c>
      <c r="Z508">
        <v>1</v>
      </c>
      <c r="AA508">
        <v>0</v>
      </c>
      <c r="AB508">
        <v>1</v>
      </c>
      <c r="AC508">
        <v>1</v>
      </c>
      <c r="AD508">
        <v>1</v>
      </c>
      <c r="AE508">
        <v>1</v>
      </c>
      <c r="AF508">
        <v>1</v>
      </c>
      <c r="AG508">
        <v>1</v>
      </c>
      <c r="AH508">
        <v>1</v>
      </c>
      <c r="AI508">
        <v>1</v>
      </c>
      <c r="AJ508">
        <v>1</v>
      </c>
      <c r="AK508">
        <v>1</v>
      </c>
      <c r="AL508">
        <v>1</v>
      </c>
      <c r="AM508">
        <v>1</v>
      </c>
      <c r="AN508">
        <v>1</v>
      </c>
      <c r="AO508">
        <v>0</v>
      </c>
      <c r="AP508">
        <v>1</v>
      </c>
      <c r="AQ508">
        <v>0</v>
      </c>
      <c r="AR508">
        <v>0</v>
      </c>
      <c r="AS508">
        <v>0</v>
      </c>
      <c r="AT508">
        <v>1</v>
      </c>
      <c r="AU508">
        <v>1</v>
      </c>
      <c r="AV508">
        <v>1</v>
      </c>
      <c r="AW508">
        <v>1</v>
      </c>
      <c r="AX508">
        <v>0</v>
      </c>
      <c r="AY508">
        <v>6</v>
      </c>
      <c r="AZ508">
        <v>0</v>
      </c>
      <c r="BA508">
        <v>0</v>
      </c>
      <c r="BB508">
        <v>0</v>
      </c>
      <c r="BC508">
        <v>1</v>
      </c>
      <c r="BD508">
        <v>0</v>
      </c>
      <c r="BE508">
        <v>0</v>
      </c>
      <c r="BF508">
        <v>1</v>
      </c>
      <c r="BG508">
        <v>0</v>
      </c>
      <c r="BH508">
        <v>0</v>
      </c>
      <c r="BI508">
        <v>0</v>
      </c>
      <c r="BJ508">
        <v>0</v>
      </c>
      <c r="BK508">
        <v>0</v>
      </c>
      <c r="BL508">
        <v>0</v>
      </c>
      <c r="BM508">
        <v>0</v>
      </c>
      <c r="BN508">
        <v>0</v>
      </c>
      <c r="BO508">
        <v>0</v>
      </c>
      <c r="BP508">
        <v>0</v>
      </c>
      <c r="BQ508">
        <v>2</v>
      </c>
      <c r="BR508" t="s">
        <v>94</v>
      </c>
      <c r="BS508">
        <v>215</v>
      </c>
      <c r="BT508">
        <v>10004</v>
      </c>
      <c r="BU508">
        <f>SUM(Flats_Data_limpia[[#This Row],[AC]:[Bed]])</f>
        <v>8</v>
      </c>
      <c r="BV508">
        <f>SUM(Flats_Data_limpia[[#This Row],[Servant_Room]:[gym]])</f>
        <v>16</v>
      </c>
      <c r="BW508">
        <f>SUM(Flats_Data_limpia[[#This Row],[Hospital]:[Hotel]])</f>
        <v>5</v>
      </c>
    </row>
    <row r="509" spans="1:75" x14ac:dyDescent="0.35">
      <c r="A509" t="s">
        <v>287</v>
      </c>
      <c r="B509" t="s">
        <v>105</v>
      </c>
      <c r="C509" t="str">
        <f t="shared" si="14"/>
        <v>Ciudad de Gurgaon</v>
      </c>
      <c r="D509" s="1">
        <f t="shared" si="15"/>
        <v>182000</v>
      </c>
      <c r="E509" s="1">
        <v>9371</v>
      </c>
      <c r="F509" t="s">
        <v>82</v>
      </c>
      <c r="G509" t="s">
        <v>87</v>
      </c>
      <c r="H509">
        <v>43</v>
      </c>
      <c r="I509">
        <v>1.9421619891153499E-2</v>
      </c>
      <c r="L509">
        <v>1942</v>
      </c>
      <c r="M509">
        <v>3</v>
      </c>
      <c r="N509">
        <v>4</v>
      </c>
      <c r="O509">
        <v>3</v>
      </c>
      <c r="P509">
        <v>3</v>
      </c>
      <c r="Q509" t="str">
        <f>IF(Flats_Data_limpia[[#This Row],[BHK]]&gt;=3,"plurifamiliar","unifamiliar")</f>
        <v>plurifamiliar</v>
      </c>
      <c r="R509">
        <v>25</v>
      </c>
      <c r="S509">
        <v>15</v>
      </c>
      <c r="T509">
        <v>1</v>
      </c>
      <c r="U509">
        <v>0</v>
      </c>
      <c r="V509">
        <v>0</v>
      </c>
      <c r="W509">
        <v>0</v>
      </c>
      <c r="X509">
        <v>0</v>
      </c>
      <c r="Y509">
        <v>1</v>
      </c>
      <c r="Z509">
        <v>1</v>
      </c>
      <c r="AA509">
        <v>1</v>
      </c>
      <c r="AB509">
        <v>0</v>
      </c>
      <c r="AC509">
        <v>1</v>
      </c>
      <c r="AD509">
        <v>1</v>
      </c>
      <c r="AE509">
        <v>1</v>
      </c>
      <c r="AF509">
        <v>1</v>
      </c>
      <c r="AG509">
        <v>1</v>
      </c>
      <c r="AH509">
        <v>1</v>
      </c>
      <c r="AI509">
        <v>1</v>
      </c>
      <c r="AJ509">
        <v>1</v>
      </c>
      <c r="AK509">
        <v>1</v>
      </c>
      <c r="AL509">
        <v>1</v>
      </c>
      <c r="AM509">
        <v>1</v>
      </c>
      <c r="AN509">
        <v>0</v>
      </c>
      <c r="AO509">
        <v>0</v>
      </c>
      <c r="AP509">
        <v>1</v>
      </c>
      <c r="AQ509">
        <v>0</v>
      </c>
      <c r="AR509">
        <v>0</v>
      </c>
      <c r="AS509">
        <v>0</v>
      </c>
      <c r="AT509">
        <v>1</v>
      </c>
      <c r="AU509">
        <v>1</v>
      </c>
      <c r="AV509">
        <v>1</v>
      </c>
      <c r="AW509">
        <v>1</v>
      </c>
      <c r="AX509">
        <v>0</v>
      </c>
      <c r="AY509">
        <v>5</v>
      </c>
      <c r="AZ509">
        <v>0</v>
      </c>
      <c r="BA509">
        <v>0</v>
      </c>
      <c r="BB509">
        <v>0</v>
      </c>
      <c r="BC509">
        <v>0</v>
      </c>
      <c r="BD509">
        <v>0</v>
      </c>
      <c r="BE509">
        <v>0</v>
      </c>
      <c r="BF509">
        <v>1</v>
      </c>
      <c r="BG509">
        <v>0</v>
      </c>
      <c r="BH509">
        <v>0</v>
      </c>
      <c r="BI509">
        <v>0</v>
      </c>
      <c r="BJ509">
        <v>0</v>
      </c>
      <c r="BK509">
        <v>0</v>
      </c>
      <c r="BL509">
        <v>0</v>
      </c>
      <c r="BM509">
        <v>0</v>
      </c>
      <c r="BN509">
        <v>0</v>
      </c>
      <c r="BO509">
        <v>0</v>
      </c>
      <c r="BP509">
        <v>0</v>
      </c>
      <c r="BQ509">
        <v>2</v>
      </c>
      <c r="BR509" t="s">
        <v>94</v>
      </c>
      <c r="BS509">
        <v>182</v>
      </c>
      <c r="BT509">
        <v>9371</v>
      </c>
      <c r="BU509">
        <f>SUM(Flats_Data_limpia[[#This Row],[AC]:[Bed]])</f>
        <v>6</v>
      </c>
      <c r="BV509">
        <f>SUM(Flats_Data_limpia[[#This Row],[Servant_Room]:[gym]])</f>
        <v>15</v>
      </c>
      <c r="BW509">
        <f>SUM(Flats_Data_limpia[[#This Row],[Hospital]:[Hotel]])</f>
        <v>5</v>
      </c>
    </row>
    <row r="510" spans="1:75" x14ac:dyDescent="0.35">
      <c r="A510" t="s">
        <v>287</v>
      </c>
      <c r="B510" t="s">
        <v>105</v>
      </c>
      <c r="C510" t="str">
        <f t="shared" si="14"/>
        <v>Ciudad de Gurgaon</v>
      </c>
      <c r="D510" s="1">
        <f t="shared" si="15"/>
        <v>265000</v>
      </c>
      <c r="E510" s="1">
        <v>10375</v>
      </c>
      <c r="F510" t="s">
        <v>102</v>
      </c>
      <c r="G510" t="s">
        <v>87</v>
      </c>
      <c r="H510">
        <v>43</v>
      </c>
      <c r="I510">
        <v>2.55421686746987E-2</v>
      </c>
      <c r="L510">
        <v>2554</v>
      </c>
      <c r="M510">
        <v>4</v>
      </c>
      <c r="N510">
        <v>5</v>
      </c>
      <c r="O510">
        <v>3</v>
      </c>
      <c r="P510">
        <v>4</v>
      </c>
      <c r="Q510" t="str">
        <f>IF(Flats_Data_limpia[[#This Row],[BHK]]&gt;=3,"plurifamiliar","unifamiliar")</f>
        <v>plurifamiliar</v>
      </c>
      <c r="R510">
        <v>25</v>
      </c>
      <c r="S510">
        <v>17</v>
      </c>
      <c r="T510">
        <v>1</v>
      </c>
      <c r="U510">
        <v>0</v>
      </c>
      <c r="V510">
        <v>0</v>
      </c>
      <c r="W510">
        <v>0</v>
      </c>
      <c r="X510">
        <v>0</v>
      </c>
      <c r="Y510">
        <v>1</v>
      </c>
      <c r="Z510">
        <v>1</v>
      </c>
      <c r="AA510">
        <v>1</v>
      </c>
      <c r="AB510">
        <v>0</v>
      </c>
      <c r="AC510">
        <v>1</v>
      </c>
      <c r="AD510">
        <v>1</v>
      </c>
      <c r="AE510">
        <v>1</v>
      </c>
      <c r="AF510">
        <v>1</v>
      </c>
      <c r="AG510">
        <v>1</v>
      </c>
      <c r="AH510">
        <v>1</v>
      </c>
      <c r="AI510">
        <v>1</v>
      </c>
      <c r="AJ510">
        <v>1</v>
      </c>
      <c r="AK510">
        <v>1</v>
      </c>
      <c r="AL510">
        <v>1</v>
      </c>
      <c r="AM510">
        <v>1</v>
      </c>
      <c r="AN510">
        <v>0</v>
      </c>
      <c r="AO510">
        <v>0</v>
      </c>
      <c r="AP510">
        <v>1</v>
      </c>
      <c r="AQ510">
        <v>0</v>
      </c>
      <c r="AR510">
        <v>0</v>
      </c>
      <c r="AS510">
        <v>0</v>
      </c>
      <c r="AT510">
        <v>1</v>
      </c>
      <c r="AU510">
        <v>1</v>
      </c>
      <c r="AV510">
        <v>1</v>
      </c>
      <c r="AW510">
        <v>1</v>
      </c>
      <c r="AX510">
        <v>0</v>
      </c>
      <c r="AY510">
        <v>6</v>
      </c>
      <c r="AZ510">
        <v>0</v>
      </c>
      <c r="BA510">
        <v>0</v>
      </c>
      <c r="BB510">
        <v>0</v>
      </c>
      <c r="BC510">
        <v>0</v>
      </c>
      <c r="BD510">
        <v>0</v>
      </c>
      <c r="BE510">
        <v>0</v>
      </c>
      <c r="BF510">
        <v>1</v>
      </c>
      <c r="BG510">
        <v>0</v>
      </c>
      <c r="BH510">
        <v>0</v>
      </c>
      <c r="BI510">
        <v>0</v>
      </c>
      <c r="BJ510">
        <v>0</v>
      </c>
      <c r="BK510">
        <v>0</v>
      </c>
      <c r="BL510">
        <v>0</v>
      </c>
      <c r="BM510">
        <v>0</v>
      </c>
      <c r="BN510">
        <v>0</v>
      </c>
      <c r="BO510">
        <v>0</v>
      </c>
      <c r="BP510">
        <v>0</v>
      </c>
      <c r="BQ510">
        <v>2</v>
      </c>
      <c r="BR510" t="s">
        <v>94</v>
      </c>
      <c r="BS510">
        <v>265</v>
      </c>
      <c r="BT510">
        <v>10375</v>
      </c>
      <c r="BU510">
        <f>SUM(Flats_Data_limpia[[#This Row],[AC]:[Bed]])</f>
        <v>7</v>
      </c>
      <c r="BV510">
        <f>SUM(Flats_Data_limpia[[#This Row],[Servant_Room]:[gym]])</f>
        <v>15</v>
      </c>
      <c r="BW510">
        <f>SUM(Flats_Data_limpia[[#This Row],[Hospital]:[Hotel]])</f>
        <v>5</v>
      </c>
    </row>
    <row r="511" spans="1:75" x14ac:dyDescent="0.35">
      <c r="A511" t="s">
        <v>287</v>
      </c>
      <c r="B511" t="s">
        <v>105</v>
      </c>
      <c r="C511" t="str">
        <f t="shared" si="14"/>
        <v>Ciudad de Gurgaon</v>
      </c>
      <c r="D511" s="1">
        <f t="shared" si="15"/>
        <v>220000.00000000003</v>
      </c>
      <c r="E511" s="1">
        <v>10237</v>
      </c>
      <c r="F511" t="s">
        <v>106</v>
      </c>
      <c r="G511" t="s">
        <v>87</v>
      </c>
      <c r="H511">
        <v>43</v>
      </c>
      <c r="I511">
        <v>2.1490671095047299E-2</v>
      </c>
      <c r="L511">
        <v>2149</v>
      </c>
      <c r="M511">
        <v>3</v>
      </c>
      <c r="N511">
        <v>4</v>
      </c>
      <c r="O511">
        <v>3</v>
      </c>
      <c r="P511">
        <v>3</v>
      </c>
      <c r="Q511" t="str">
        <f>IF(Flats_Data_limpia[[#This Row],[BHK]]&gt;=3,"plurifamiliar","unifamiliar")</f>
        <v>plurifamiliar</v>
      </c>
      <c r="R511">
        <v>25</v>
      </c>
      <c r="S511">
        <v>9</v>
      </c>
      <c r="T511">
        <v>1</v>
      </c>
      <c r="U511">
        <v>1</v>
      </c>
      <c r="V511">
        <v>0</v>
      </c>
      <c r="W511">
        <v>0</v>
      </c>
      <c r="X511">
        <v>0</v>
      </c>
      <c r="Y511">
        <v>1</v>
      </c>
      <c r="Z511">
        <v>1</v>
      </c>
      <c r="AA511">
        <v>1</v>
      </c>
      <c r="AB511">
        <v>0</v>
      </c>
      <c r="AC511">
        <v>1</v>
      </c>
      <c r="AD511">
        <v>1</v>
      </c>
      <c r="AE511">
        <v>1</v>
      </c>
      <c r="AF511">
        <v>1</v>
      </c>
      <c r="AG511">
        <v>1</v>
      </c>
      <c r="AH511">
        <v>1</v>
      </c>
      <c r="AI511">
        <v>1</v>
      </c>
      <c r="AJ511">
        <v>1</v>
      </c>
      <c r="AK511">
        <v>1</v>
      </c>
      <c r="AL511">
        <v>1</v>
      </c>
      <c r="AM511">
        <v>1</v>
      </c>
      <c r="AN511">
        <v>0</v>
      </c>
      <c r="AO511">
        <v>0</v>
      </c>
      <c r="AP511">
        <v>1</v>
      </c>
      <c r="AQ511">
        <v>0</v>
      </c>
      <c r="AR511">
        <v>0</v>
      </c>
      <c r="AS511">
        <v>0</v>
      </c>
      <c r="AT511">
        <v>1</v>
      </c>
      <c r="AU511">
        <v>1</v>
      </c>
      <c r="AV511">
        <v>1</v>
      </c>
      <c r="AW511">
        <v>1</v>
      </c>
      <c r="AX511">
        <v>0</v>
      </c>
      <c r="AY511">
        <v>6</v>
      </c>
      <c r="AZ511">
        <v>0</v>
      </c>
      <c r="BA511">
        <v>0</v>
      </c>
      <c r="BB511">
        <v>0</v>
      </c>
      <c r="BC511">
        <v>0</v>
      </c>
      <c r="BD511">
        <v>0</v>
      </c>
      <c r="BE511">
        <v>0</v>
      </c>
      <c r="BF511">
        <v>1</v>
      </c>
      <c r="BG511">
        <v>0</v>
      </c>
      <c r="BH511">
        <v>0</v>
      </c>
      <c r="BI511">
        <v>0</v>
      </c>
      <c r="BJ511">
        <v>0</v>
      </c>
      <c r="BK511">
        <v>0</v>
      </c>
      <c r="BL511">
        <v>0</v>
      </c>
      <c r="BM511">
        <v>0</v>
      </c>
      <c r="BN511">
        <v>0</v>
      </c>
      <c r="BO511">
        <v>0</v>
      </c>
      <c r="BP511">
        <v>0</v>
      </c>
      <c r="BQ511">
        <v>2</v>
      </c>
      <c r="BR511" t="s">
        <v>94</v>
      </c>
      <c r="BS511">
        <v>220.00000000000003</v>
      </c>
      <c r="BT511">
        <v>10237</v>
      </c>
      <c r="BU511">
        <f>SUM(Flats_Data_limpia[[#This Row],[AC]:[Bed]])</f>
        <v>7</v>
      </c>
      <c r="BV511">
        <f>SUM(Flats_Data_limpia[[#This Row],[Servant_Room]:[gym]])</f>
        <v>16</v>
      </c>
      <c r="BW511">
        <f>SUM(Flats_Data_limpia[[#This Row],[Hospital]:[Hotel]])</f>
        <v>5</v>
      </c>
    </row>
    <row r="512" spans="1:75" x14ac:dyDescent="0.35">
      <c r="A512" t="s">
        <v>287</v>
      </c>
      <c r="B512" t="s">
        <v>105</v>
      </c>
      <c r="C512" t="str">
        <f t="shared" si="14"/>
        <v>Ciudad de Gurgaon</v>
      </c>
      <c r="D512" s="1">
        <f t="shared" si="15"/>
        <v>178000</v>
      </c>
      <c r="E512" s="1">
        <v>9218</v>
      </c>
      <c r="F512" t="s">
        <v>82</v>
      </c>
      <c r="G512" t="s">
        <v>87</v>
      </c>
      <c r="H512">
        <v>43</v>
      </c>
      <c r="I512">
        <v>1.9310045563028799E-2</v>
      </c>
      <c r="L512">
        <v>1931</v>
      </c>
      <c r="M512">
        <v>3</v>
      </c>
      <c r="N512">
        <v>4</v>
      </c>
      <c r="O512">
        <v>3</v>
      </c>
      <c r="P512">
        <v>3</v>
      </c>
      <c r="Q512" t="str">
        <f>IF(Flats_Data_limpia[[#This Row],[BHK]]&gt;=3,"plurifamiliar","unifamiliar")</f>
        <v>plurifamiliar</v>
      </c>
      <c r="R512">
        <v>25</v>
      </c>
      <c r="S512">
        <v>5</v>
      </c>
      <c r="T512">
        <v>1</v>
      </c>
      <c r="U512">
        <v>0</v>
      </c>
      <c r="V512">
        <v>0</v>
      </c>
      <c r="W512">
        <v>0</v>
      </c>
      <c r="X512">
        <v>0</v>
      </c>
      <c r="Y512">
        <v>1</v>
      </c>
      <c r="Z512">
        <v>1</v>
      </c>
      <c r="AA512">
        <v>1</v>
      </c>
      <c r="AB512">
        <v>0</v>
      </c>
      <c r="AC512">
        <v>1</v>
      </c>
      <c r="AD512">
        <v>1</v>
      </c>
      <c r="AE512">
        <v>1</v>
      </c>
      <c r="AF512">
        <v>1</v>
      </c>
      <c r="AG512">
        <v>1</v>
      </c>
      <c r="AH512">
        <v>1</v>
      </c>
      <c r="AI512">
        <v>1</v>
      </c>
      <c r="AJ512">
        <v>1</v>
      </c>
      <c r="AK512">
        <v>1</v>
      </c>
      <c r="AL512">
        <v>1</v>
      </c>
      <c r="AM512">
        <v>1</v>
      </c>
      <c r="AN512">
        <v>0</v>
      </c>
      <c r="AO512">
        <v>0</v>
      </c>
      <c r="AP512">
        <v>1</v>
      </c>
      <c r="AQ512">
        <v>0</v>
      </c>
      <c r="AR512">
        <v>0</v>
      </c>
      <c r="AS512">
        <v>0</v>
      </c>
      <c r="AT512">
        <v>1</v>
      </c>
      <c r="AU512">
        <v>1</v>
      </c>
      <c r="AV512">
        <v>1</v>
      </c>
      <c r="AW512">
        <v>1</v>
      </c>
      <c r="AX512">
        <v>0</v>
      </c>
      <c r="AY512">
        <v>5</v>
      </c>
      <c r="AZ512">
        <v>0</v>
      </c>
      <c r="BA512">
        <v>0</v>
      </c>
      <c r="BB512">
        <v>0</v>
      </c>
      <c r="BC512">
        <v>0</v>
      </c>
      <c r="BD512">
        <v>0</v>
      </c>
      <c r="BE512">
        <v>0</v>
      </c>
      <c r="BF512">
        <v>1</v>
      </c>
      <c r="BG512">
        <v>0</v>
      </c>
      <c r="BH512">
        <v>0</v>
      </c>
      <c r="BI512">
        <v>0</v>
      </c>
      <c r="BJ512">
        <v>0</v>
      </c>
      <c r="BK512">
        <v>0</v>
      </c>
      <c r="BL512">
        <v>0</v>
      </c>
      <c r="BM512">
        <v>0</v>
      </c>
      <c r="BN512">
        <v>0</v>
      </c>
      <c r="BO512">
        <v>0</v>
      </c>
      <c r="BP512">
        <v>0</v>
      </c>
      <c r="BQ512">
        <v>2</v>
      </c>
      <c r="BR512" t="s">
        <v>94</v>
      </c>
      <c r="BS512">
        <v>178</v>
      </c>
      <c r="BT512">
        <v>9218</v>
      </c>
      <c r="BU512">
        <f>SUM(Flats_Data_limpia[[#This Row],[AC]:[Bed]])</f>
        <v>6</v>
      </c>
      <c r="BV512">
        <f>SUM(Flats_Data_limpia[[#This Row],[Servant_Room]:[gym]])</f>
        <v>15</v>
      </c>
      <c r="BW512">
        <f>SUM(Flats_Data_limpia[[#This Row],[Hospital]:[Hotel]])</f>
        <v>5</v>
      </c>
    </row>
    <row r="513" spans="1:75" x14ac:dyDescent="0.35">
      <c r="A513" t="s">
        <v>287</v>
      </c>
      <c r="B513" t="s">
        <v>105</v>
      </c>
      <c r="C513" t="str">
        <f t="shared" si="14"/>
        <v>Ciudad de Gurgaon</v>
      </c>
      <c r="D513" s="1">
        <f t="shared" si="15"/>
        <v>250000</v>
      </c>
      <c r="E513" s="1">
        <v>11633</v>
      </c>
      <c r="F513" t="s">
        <v>103</v>
      </c>
      <c r="G513" t="s">
        <v>93</v>
      </c>
      <c r="H513">
        <v>28</v>
      </c>
      <c r="I513">
        <v>2.1490587122840101E-2</v>
      </c>
      <c r="L513">
        <v>2149</v>
      </c>
      <c r="M513">
        <v>3</v>
      </c>
      <c r="N513">
        <v>4</v>
      </c>
      <c r="O513">
        <v>3</v>
      </c>
      <c r="P513">
        <v>3</v>
      </c>
      <c r="Q513" t="str">
        <f>IF(Flats_Data_limpia[[#This Row],[BHK]]&gt;=3,"plurifamiliar","unifamiliar")</f>
        <v>plurifamiliar</v>
      </c>
      <c r="R513">
        <v>25</v>
      </c>
      <c r="S513">
        <v>25</v>
      </c>
      <c r="T513">
        <v>1</v>
      </c>
      <c r="U513">
        <v>1</v>
      </c>
      <c r="V513">
        <v>0</v>
      </c>
      <c r="W513">
        <v>0</v>
      </c>
      <c r="X513">
        <v>0</v>
      </c>
      <c r="Y513">
        <v>0</v>
      </c>
      <c r="Z513">
        <v>1</v>
      </c>
      <c r="AA513">
        <v>0</v>
      </c>
      <c r="AB513">
        <v>0</v>
      </c>
      <c r="AC513">
        <v>1</v>
      </c>
      <c r="AD513">
        <v>1</v>
      </c>
      <c r="AE513">
        <v>0</v>
      </c>
      <c r="AF513">
        <v>1</v>
      </c>
      <c r="AG513">
        <v>1</v>
      </c>
      <c r="AH513">
        <v>1</v>
      </c>
      <c r="AI513">
        <v>1</v>
      </c>
      <c r="AJ513">
        <v>1</v>
      </c>
      <c r="AK513">
        <v>1</v>
      </c>
      <c r="AL513">
        <v>0</v>
      </c>
      <c r="AM513">
        <v>0</v>
      </c>
      <c r="AN513">
        <v>0</v>
      </c>
      <c r="AO513">
        <v>0</v>
      </c>
      <c r="AP513">
        <v>1</v>
      </c>
      <c r="AQ513">
        <v>0</v>
      </c>
      <c r="AR513">
        <v>0</v>
      </c>
      <c r="AS513">
        <v>0</v>
      </c>
      <c r="AT513">
        <v>1</v>
      </c>
      <c r="AU513">
        <v>1</v>
      </c>
      <c r="AV513">
        <v>1</v>
      </c>
      <c r="AW513">
        <v>1</v>
      </c>
      <c r="AX513">
        <v>0</v>
      </c>
      <c r="AY513">
        <v>4</v>
      </c>
      <c r="AZ513">
        <v>0</v>
      </c>
      <c r="BA513">
        <v>0</v>
      </c>
      <c r="BB513">
        <v>0</v>
      </c>
      <c r="BC513">
        <v>0</v>
      </c>
      <c r="BD513">
        <v>0</v>
      </c>
      <c r="BE513">
        <v>0</v>
      </c>
      <c r="BF513">
        <v>1</v>
      </c>
      <c r="BG513">
        <v>0</v>
      </c>
      <c r="BH513">
        <v>0</v>
      </c>
      <c r="BI513">
        <v>0</v>
      </c>
      <c r="BJ513">
        <v>0</v>
      </c>
      <c r="BK513">
        <v>0</v>
      </c>
      <c r="BL513">
        <v>4</v>
      </c>
      <c r="BM513">
        <v>0</v>
      </c>
      <c r="BN513">
        <v>0</v>
      </c>
      <c r="BO513">
        <v>0</v>
      </c>
      <c r="BP513">
        <v>0</v>
      </c>
      <c r="BQ513">
        <v>2</v>
      </c>
      <c r="BR513" t="s">
        <v>94</v>
      </c>
      <c r="BS513">
        <v>250</v>
      </c>
      <c r="BT513">
        <v>11633</v>
      </c>
      <c r="BU513">
        <f>SUM(Flats_Data_limpia[[#This Row],[AC]:[Bed]])</f>
        <v>9</v>
      </c>
      <c r="BV513">
        <f>SUM(Flats_Data_limpia[[#This Row],[Servant_Room]:[gym]])</f>
        <v>11</v>
      </c>
      <c r="BW513">
        <f>SUM(Flats_Data_limpia[[#This Row],[Hospital]:[Hotel]])</f>
        <v>5</v>
      </c>
    </row>
    <row r="514" spans="1:75" x14ac:dyDescent="0.35">
      <c r="A514" t="s">
        <v>287</v>
      </c>
      <c r="B514" t="s">
        <v>105</v>
      </c>
      <c r="C514" t="str">
        <f t="shared" ref="C514:C577" si="16">IFERROR(IF(SEARCH("Gurgaon",B514)&gt;0,"Ciudad de Gurgaon","Distrito de Gurgaon"),"Distrito de Gurgaon")</f>
        <v>Ciudad de Gurgaon</v>
      </c>
      <c r="D514" s="1">
        <f t="shared" ref="D514:D577" si="17">BS514*100000*0.01</f>
        <v>300000</v>
      </c>
      <c r="E514" s="1">
        <v>10489</v>
      </c>
      <c r="F514" t="s">
        <v>82</v>
      </c>
      <c r="G514" t="s">
        <v>78</v>
      </c>
      <c r="H514">
        <v>37</v>
      </c>
      <c r="I514">
        <v>2.8601391934407399E-2</v>
      </c>
      <c r="J514">
        <v>2860</v>
      </c>
      <c r="M514">
        <v>4</v>
      </c>
      <c r="N514">
        <v>4</v>
      </c>
      <c r="O514">
        <v>3</v>
      </c>
      <c r="P514">
        <v>4</v>
      </c>
      <c r="Q514" t="str">
        <f>IF(Flats_Data_limpia[[#This Row],[BHK]]&gt;=3,"plurifamiliar","unifamiliar")</f>
        <v>plurifamiliar</v>
      </c>
      <c r="R514">
        <v>26</v>
      </c>
      <c r="S514">
        <v>7</v>
      </c>
      <c r="T514">
        <v>0</v>
      </c>
      <c r="U514">
        <v>0</v>
      </c>
      <c r="V514">
        <v>0</v>
      </c>
      <c r="W514">
        <v>0</v>
      </c>
      <c r="X514">
        <v>0</v>
      </c>
      <c r="Y514">
        <v>0</v>
      </c>
      <c r="Z514">
        <v>1</v>
      </c>
      <c r="AA514">
        <v>1</v>
      </c>
      <c r="AB514">
        <v>0</v>
      </c>
      <c r="AC514">
        <v>0</v>
      </c>
      <c r="AD514">
        <v>1</v>
      </c>
      <c r="AE514">
        <v>1</v>
      </c>
      <c r="AF514">
        <v>1</v>
      </c>
      <c r="AG514">
        <v>1</v>
      </c>
      <c r="AH514">
        <v>1</v>
      </c>
      <c r="AI514">
        <v>1</v>
      </c>
      <c r="AJ514">
        <v>1</v>
      </c>
      <c r="AK514">
        <v>1</v>
      </c>
      <c r="AL514">
        <v>1</v>
      </c>
      <c r="AM514">
        <v>1</v>
      </c>
      <c r="AN514">
        <v>0</v>
      </c>
      <c r="AO514">
        <v>0</v>
      </c>
      <c r="AP514">
        <v>1</v>
      </c>
      <c r="AQ514">
        <v>0</v>
      </c>
      <c r="AR514">
        <v>0</v>
      </c>
      <c r="AS514">
        <v>0</v>
      </c>
      <c r="AT514">
        <v>1</v>
      </c>
      <c r="AU514">
        <v>1</v>
      </c>
      <c r="AV514">
        <v>1</v>
      </c>
      <c r="AW514">
        <v>1</v>
      </c>
      <c r="AX514">
        <v>0</v>
      </c>
      <c r="AY514">
        <v>6</v>
      </c>
      <c r="AZ514">
        <v>6</v>
      </c>
      <c r="BA514">
        <v>0</v>
      </c>
      <c r="BB514">
        <v>0</v>
      </c>
      <c r="BC514">
        <v>1</v>
      </c>
      <c r="BD514">
        <v>0</v>
      </c>
      <c r="BE514">
        <v>0</v>
      </c>
      <c r="BF514">
        <v>1</v>
      </c>
      <c r="BG514">
        <v>1</v>
      </c>
      <c r="BH514">
        <v>0</v>
      </c>
      <c r="BI514">
        <v>0</v>
      </c>
      <c r="BJ514">
        <v>0</v>
      </c>
      <c r="BK514">
        <v>1</v>
      </c>
      <c r="BL514">
        <v>4</v>
      </c>
      <c r="BM514">
        <v>0</v>
      </c>
      <c r="BN514">
        <v>0</v>
      </c>
      <c r="BO514">
        <v>0</v>
      </c>
      <c r="BP514">
        <v>0</v>
      </c>
      <c r="BQ514">
        <v>1</v>
      </c>
      <c r="BR514" t="s">
        <v>116</v>
      </c>
      <c r="BS514">
        <v>300</v>
      </c>
      <c r="BT514">
        <v>10489</v>
      </c>
      <c r="BU514">
        <f>SUM(Flats_Data_limpia[[#This Row],[AC]:[Bed]])</f>
        <v>20</v>
      </c>
      <c r="BV514">
        <f>SUM(Flats_Data_limpia[[#This Row],[Servant_Room]:[gym]])</f>
        <v>12</v>
      </c>
      <c r="BW514">
        <f>SUM(Flats_Data_limpia[[#This Row],[Hospital]:[Hotel]])</f>
        <v>5</v>
      </c>
    </row>
    <row r="515" spans="1:75" x14ac:dyDescent="0.35">
      <c r="A515" t="s">
        <v>288</v>
      </c>
      <c r="B515" t="s">
        <v>196</v>
      </c>
      <c r="C515" t="str">
        <f t="shared" si="16"/>
        <v>Ciudad de Gurgaon</v>
      </c>
      <c r="D515" s="1">
        <f t="shared" si="17"/>
        <v>170000</v>
      </c>
      <c r="E515" s="1">
        <v>17617</v>
      </c>
      <c r="F515" t="s">
        <v>86</v>
      </c>
      <c r="G515" t="s">
        <v>83</v>
      </c>
      <c r="H515">
        <v>0</v>
      </c>
      <c r="I515">
        <v>9.6497701084180005E-3</v>
      </c>
      <c r="J515">
        <v>628</v>
      </c>
      <c r="K515">
        <v>965</v>
      </c>
      <c r="M515">
        <v>1</v>
      </c>
      <c r="N515">
        <v>1</v>
      </c>
      <c r="O515">
        <v>2</v>
      </c>
      <c r="P515">
        <v>1</v>
      </c>
      <c r="Q515" t="str">
        <f>IF(Flats_Data_limpia[[#This Row],[BHK]]&gt;=3,"plurifamiliar","unifamiliar")</f>
        <v>unifamiliar</v>
      </c>
      <c r="R515">
        <v>9</v>
      </c>
      <c r="S515">
        <v>9</v>
      </c>
      <c r="T515">
        <v>0</v>
      </c>
      <c r="U515">
        <v>0</v>
      </c>
      <c r="V515">
        <v>0</v>
      </c>
      <c r="W515">
        <v>0</v>
      </c>
      <c r="AO515">
        <v>1</v>
      </c>
      <c r="AP515">
        <v>0</v>
      </c>
      <c r="AQ515">
        <v>1</v>
      </c>
      <c r="AR515">
        <v>0</v>
      </c>
      <c r="AS515">
        <v>0</v>
      </c>
      <c r="AT515">
        <v>0</v>
      </c>
      <c r="AU515">
        <v>0</v>
      </c>
      <c r="AV515">
        <v>0</v>
      </c>
      <c r="AW515">
        <v>0</v>
      </c>
      <c r="AX515">
        <v>0</v>
      </c>
      <c r="AY515">
        <v>0</v>
      </c>
      <c r="AZ515">
        <v>1</v>
      </c>
      <c r="BA515">
        <v>0</v>
      </c>
      <c r="BB515">
        <v>0</v>
      </c>
      <c r="BC515">
        <v>0</v>
      </c>
      <c r="BD515">
        <v>0</v>
      </c>
      <c r="BE515">
        <v>0</v>
      </c>
      <c r="BF515">
        <v>0</v>
      </c>
      <c r="BG515">
        <v>0</v>
      </c>
      <c r="BH515">
        <v>0</v>
      </c>
      <c r="BI515">
        <v>0</v>
      </c>
      <c r="BJ515">
        <v>0</v>
      </c>
      <c r="BK515">
        <v>0</v>
      </c>
      <c r="BL515">
        <v>0</v>
      </c>
      <c r="BM515">
        <v>0</v>
      </c>
      <c r="BN515">
        <v>0</v>
      </c>
      <c r="BO515">
        <v>0</v>
      </c>
      <c r="BP515">
        <v>0</v>
      </c>
      <c r="BQ515">
        <v>0</v>
      </c>
      <c r="BR515" t="s">
        <v>79</v>
      </c>
      <c r="BS515">
        <v>170</v>
      </c>
      <c r="BT515">
        <v>17617</v>
      </c>
      <c r="BU515">
        <f>SUM(Flats_Data_limpia[[#This Row],[AC]:[Bed]])</f>
        <v>1</v>
      </c>
      <c r="BV515">
        <f>SUM(Flats_Data_limpia[[#This Row],[Servant_Room]:[gym]])</f>
        <v>0</v>
      </c>
      <c r="BW515">
        <f>SUM(Flats_Data_limpia[[#This Row],[Hospital]:[Hotel]])</f>
        <v>2</v>
      </c>
    </row>
    <row r="516" spans="1:75" x14ac:dyDescent="0.35">
      <c r="A516" t="s">
        <v>289</v>
      </c>
      <c r="B516" t="s">
        <v>290</v>
      </c>
      <c r="C516" t="str">
        <f t="shared" si="16"/>
        <v>Ciudad de Gurgaon</v>
      </c>
      <c r="D516" s="1">
        <f t="shared" si="17"/>
        <v>146000</v>
      </c>
      <c r="E516" s="1">
        <v>5500</v>
      </c>
      <c r="F516" t="s">
        <v>86</v>
      </c>
      <c r="G516" t="s">
        <v>93</v>
      </c>
      <c r="H516">
        <v>26</v>
      </c>
      <c r="I516">
        <v>2.6545454545454501E-2</v>
      </c>
      <c r="L516">
        <v>2650</v>
      </c>
      <c r="M516">
        <v>4</v>
      </c>
      <c r="N516">
        <v>6</v>
      </c>
      <c r="O516">
        <v>3</v>
      </c>
      <c r="P516">
        <v>4</v>
      </c>
      <c r="Q516" t="str">
        <f>IF(Flats_Data_limpia[[#This Row],[BHK]]&gt;=3,"plurifamiliar","unifamiliar")</f>
        <v>plurifamiliar</v>
      </c>
      <c r="R516">
        <v>13</v>
      </c>
      <c r="S516">
        <v>8</v>
      </c>
      <c r="T516">
        <v>1</v>
      </c>
      <c r="U516">
        <v>0</v>
      </c>
      <c r="V516">
        <v>0</v>
      </c>
      <c r="W516">
        <v>0</v>
      </c>
      <c r="X516">
        <v>1</v>
      </c>
      <c r="Y516">
        <v>0</v>
      </c>
      <c r="Z516">
        <v>0</v>
      </c>
      <c r="AA516">
        <v>0</v>
      </c>
      <c r="AB516">
        <v>0</v>
      </c>
      <c r="AC516">
        <v>0</v>
      </c>
      <c r="AD516">
        <v>1</v>
      </c>
      <c r="AE516">
        <v>1</v>
      </c>
      <c r="AF516">
        <v>1</v>
      </c>
      <c r="AG516">
        <v>0</v>
      </c>
      <c r="AH516">
        <v>0</v>
      </c>
      <c r="AI516">
        <v>1</v>
      </c>
      <c r="AJ516">
        <v>1</v>
      </c>
      <c r="AK516">
        <v>1</v>
      </c>
      <c r="AL516">
        <v>1</v>
      </c>
      <c r="AM516">
        <v>1</v>
      </c>
      <c r="AN516">
        <v>1</v>
      </c>
      <c r="AO516">
        <v>0</v>
      </c>
      <c r="AP516">
        <v>1</v>
      </c>
      <c r="AQ516">
        <v>0</v>
      </c>
      <c r="AR516">
        <v>0</v>
      </c>
      <c r="AS516">
        <v>0</v>
      </c>
      <c r="AT516">
        <v>1</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t="s">
        <v>79</v>
      </c>
      <c r="BS516">
        <v>146</v>
      </c>
      <c r="BT516">
        <v>5500</v>
      </c>
      <c r="BU516">
        <f>SUM(Flats_Data_limpia[[#This Row],[AC]:[Bed]])</f>
        <v>0</v>
      </c>
      <c r="BV516">
        <f>SUM(Flats_Data_limpia[[#This Row],[Servant_Room]:[gym]])</f>
        <v>10</v>
      </c>
      <c r="BW516">
        <f>SUM(Flats_Data_limpia[[#This Row],[Hospital]:[Hotel]])</f>
        <v>2</v>
      </c>
    </row>
    <row r="517" spans="1:75" x14ac:dyDescent="0.35">
      <c r="A517" t="s">
        <v>289</v>
      </c>
      <c r="B517" t="s">
        <v>290</v>
      </c>
      <c r="C517" t="str">
        <f t="shared" si="16"/>
        <v>Ciudad de Gurgaon</v>
      </c>
      <c r="D517" s="1">
        <f t="shared" si="17"/>
        <v>105000</v>
      </c>
      <c r="E517" s="1">
        <v>5949</v>
      </c>
      <c r="F517" t="s">
        <v>103</v>
      </c>
      <c r="G517" t="s">
        <v>78</v>
      </c>
      <c r="H517">
        <v>53</v>
      </c>
      <c r="I517">
        <v>1.7650025214321699E-2</v>
      </c>
      <c r="L517">
        <v>1765</v>
      </c>
      <c r="M517">
        <v>3</v>
      </c>
      <c r="N517">
        <v>3</v>
      </c>
      <c r="O517">
        <v>3</v>
      </c>
      <c r="P517">
        <v>3</v>
      </c>
      <c r="Q517" t="str">
        <f>IF(Flats_Data_limpia[[#This Row],[BHK]]&gt;=3,"plurifamiliar","unifamiliar")</f>
        <v>plurifamiliar</v>
      </c>
      <c r="R517">
        <v>13</v>
      </c>
      <c r="S517">
        <v>7</v>
      </c>
      <c r="T517">
        <v>0</v>
      </c>
      <c r="U517">
        <v>0</v>
      </c>
      <c r="V517">
        <v>0</v>
      </c>
      <c r="W517">
        <v>0</v>
      </c>
      <c r="X517">
        <v>1</v>
      </c>
      <c r="Y517">
        <v>1</v>
      </c>
      <c r="Z517">
        <v>1</v>
      </c>
      <c r="AA517">
        <v>0</v>
      </c>
      <c r="AB517">
        <v>0</v>
      </c>
      <c r="AC517">
        <v>1</v>
      </c>
      <c r="AD517">
        <v>1</v>
      </c>
      <c r="AE517">
        <v>1</v>
      </c>
      <c r="AF517">
        <v>1</v>
      </c>
      <c r="AG517">
        <v>1</v>
      </c>
      <c r="AH517">
        <v>1</v>
      </c>
      <c r="AI517">
        <v>1</v>
      </c>
      <c r="AJ517">
        <v>1</v>
      </c>
      <c r="AK517">
        <v>1</v>
      </c>
      <c r="AL517">
        <v>1</v>
      </c>
      <c r="AM517">
        <v>1</v>
      </c>
      <c r="AN517">
        <v>1</v>
      </c>
      <c r="AO517">
        <v>0</v>
      </c>
      <c r="AP517">
        <v>1</v>
      </c>
      <c r="AQ517">
        <v>0</v>
      </c>
      <c r="AR517">
        <v>0</v>
      </c>
      <c r="AS517">
        <v>0</v>
      </c>
      <c r="AT517">
        <v>1</v>
      </c>
      <c r="AU517">
        <v>0</v>
      </c>
      <c r="AV517">
        <v>0</v>
      </c>
      <c r="AW517">
        <v>0</v>
      </c>
      <c r="AX517">
        <v>0</v>
      </c>
      <c r="AY517">
        <v>0</v>
      </c>
      <c r="AZ517">
        <v>4</v>
      </c>
      <c r="BA517">
        <v>0</v>
      </c>
      <c r="BB517">
        <v>0</v>
      </c>
      <c r="BC517">
        <v>0</v>
      </c>
      <c r="BD517">
        <v>0</v>
      </c>
      <c r="BE517">
        <v>0</v>
      </c>
      <c r="BF517">
        <v>1</v>
      </c>
      <c r="BG517">
        <v>0</v>
      </c>
      <c r="BH517">
        <v>0</v>
      </c>
      <c r="BI517">
        <v>0</v>
      </c>
      <c r="BJ517">
        <v>0</v>
      </c>
      <c r="BK517">
        <v>0</v>
      </c>
      <c r="BL517">
        <v>2</v>
      </c>
      <c r="BM517">
        <v>0</v>
      </c>
      <c r="BN517">
        <v>0</v>
      </c>
      <c r="BO517">
        <v>0</v>
      </c>
      <c r="BP517">
        <v>0</v>
      </c>
      <c r="BQ517">
        <v>2</v>
      </c>
      <c r="BR517" t="s">
        <v>94</v>
      </c>
      <c r="BS517">
        <v>105</v>
      </c>
      <c r="BT517">
        <v>5949</v>
      </c>
      <c r="BU517">
        <f>SUM(Flats_Data_limpia[[#This Row],[AC]:[Bed]])</f>
        <v>7</v>
      </c>
      <c r="BV517">
        <f>SUM(Flats_Data_limpia[[#This Row],[Servant_Room]:[gym]])</f>
        <v>14</v>
      </c>
      <c r="BW517">
        <f>SUM(Flats_Data_limpia[[#This Row],[Hospital]:[Hotel]])</f>
        <v>2</v>
      </c>
    </row>
    <row r="518" spans="1:75" x14ac:dyDescent="0.35">
      <c r="A518" t="s">
        <v>289</v>
      </c>
      <c r="B518" t="s">
        <v>290</v>
      </c>
      <c r="C518" t="str">
        <f t="shared" si="16"/>
        <v>Ciudad de Gurgaon</v>
      </c>
      <c r="D518" s="1">
        <f t="shared" si="17"/>
        <v>75000</v>
      </c>
      <c r="E518" s="1">
        <v>5660</v>
      </c>
      <c r="F518" t="s">
        <v>86</v>
      </c>
      <c r="G518" t="s">
        <v>78</v>
      </c>
      <c r="H518">
        <v>0</v>
      </c>
      <c r="I518">
        <v>1.32508833922261E-2</v>
      </c>
      <c r="L518">
        <v>1325</v>
      </c>
      <c r="M518">
        <v>2</v>
      </c>
      <c r="N518">
        <v>2</v>
      </c>
      <c r="O518">
        <v>3</v>
      </c>
      <c r="P518">
        <v>2</v>
      </c>
      <c r="Q518" t="str">
        <f>IF(Flats_Data_limpia[[#This Row],[BHK]]&gt;=3,"plurifamiliar","unifamiliar")</f>
        <v>unifamiliar</v>
      </c>
      <c r="R518">
        <v>14</v>
      </c>
      <c r="S518">
        <v>13</v>
      </c>
      <c r="T518">
        <v>0</v>
      </c>
      <c r="U518">
        <v>0</v>
      </c>
      <c r="V518">
        <v>0</v>
      </c>
      <c r="W518">
        <v>0</v>
      </c>
      <c r="AO518">
        <v>0</v>
      </c>
      <c r="AP518">
        <v>1</v>
      </c>
      <c r="AQ518">
        <v>0</v>
      </c>
      <c r="AR518">
        <v>0</v>
      </c>
      <c r="AS518">
        <v>0</v>
      </c>
      <c r="AT518">
        <v>1</v>
      </c>
      <c r="AU518">
        <v>0</v>
      </c>
      <c r="AV518">
        <v>0</v>
      </c>
      <c r="AW518">
        <v>0</v>
      </c>
      <c r="AX518">
        <v>0</v>
      </c>
      <c r="AY518">
        <v>0</v>
      </c>
      <c r="AZ518">
        <v>2</v>
      </c>
      <c r="BA518">
        <v>0</v>
      </c>
      <c r="BB518">
        <v>0</v>
      </c>
      <c r="BC518">
        <v>0</v>
      </c>
      <c r="BD518">
        <v>0</v>
      </c>
      <c r="BE518">
        <v>0</v>
      </c>
      <c r="BF518">
        <v>0</v>
      </c>
      <c r="BG518">
        <v>0</v>
      </c>
      <c r="BH518">
        <v>0</v>
      </c>
      <c r="BI518">
        <v>0</v>
      </c>
      <c r="BJ518">
        <v>0</v>
      </c>
      <c r="BK518">
        <v>0</v>
      </c>
      <c r="BL518">
        <v>3</v>
      </c>
      <c r="BM518">
        <v>0</v>
      </c>
      <c r="BN518">
        <v>0</v>
      </c>
      <c r="BO518">
        <v>0</v>
      </c>
      <c r="BP518">
        <v>0</v>
      </c>
      <c r="BQ518">
        <v>0</v>
      </c>
      <c r="BR518" t="s">
        <v>79</v>
      </c>
      <c r="BS518">
        <v>75</v>
      </c>
      <c r="BT518">
        <v>5660</v>
      </c>
      <c r="BU518">
        <f>SUM(Flats_Data_limpia[[#This Row],[AC]:[Bed]])</f>
        <v>5</v>
      </c>
      <c r="BV518">
        <f>SUM(Flats_Data_limpia[[#This Row],[Servant_Room]:[gym]])</f>
        <v>0</v>
      </c>
      <c r="BW518">
        <f>SUM(Flats_Data_limpia[[#This Row],[Hospital]:[Hotel]])</f>
        <v>2</v>
      </c>
    </row>
    <row r="519" spans="1:75" x14ac:dyDescent="0.35">
      <c r="A519" t="s">
        <v>289</v>
      </c>
      <c r="B519" t="s">
        <v>290</v>
      </c>
      <c r="C519" t="str">
        <f t="shared" si="16"/>
        <v>Ciudad de Gurgaon</v>
      </c>
      <c r="D519" s="1">
        <f t="shared" si="17"/>
        <v>108000</v>
      </c>
      <c r="E519" s="1">
        <v>5510</v>
      </c>
      <c r="F519" t="s">
        <v>86</v>
      </c>
      <c r="G519" t="s">
        <v>93</v>
      </c>
      <c r="H519">
        <v>26</v>
      </c>
      <c r="I519">
        <v>1.9600725952813002E-2</v>
      </c>
      <c r="L519">
        <v>1960</v>
      </c>
      <c r="M519">
        <v>3</v>
      </c>
      <c r="N519">
        <v>3</v>
      </c>
      <c r="O519">
        <v>3</v>
      </c>
      <c r="P519">
        <v>3</v>
      </c>
      <c r="Q519" t="str">
        <f>IF(Flats_Data_limpia[[#This Row],[BHK]]&gt;=3,"plurifamiliar","unifamiliar")</f>
        <v>plurifamiliar</v>
      </c>
      <c r="R519">
        <v>13</v>
      </c>
      <c r="S519">
        <v>1</v>
      </c>
      <c r="T519">
        <v>1</v>
      </c>
      <c r="U519">
        <v>0</v>
      </c>
      <c r="V519">
        <v>0</v>
      </c>
      <c r="W519">
        <v>0</v>
      </c>
      <c r="X519">
        <v>1</v>
      </c>
      <c r="Y519">
        <v>0</v>
      </c>
      <c r="Z519">
        <v>0</v>
      </c>
      <c r="AA519">
        <v>0</v>
      </c>
      <c r="AB519">
        <v>0</v>
      </c>
      <c r="AC519">
        <v>0</v>
      </c>
      <c r="AD519">
        <v>1</v>
      </c>
      <c r="AE519">
        <v>1</v>
      </c>
      <c r="AF519">
        <v>1</v>
      </c>
      <c r="AG519">
        <v>0</v>
      </c>
      <c r="AH519">
        <v>0</v>
      </c>
      <c r="AI519">
        <v>1</v>
      </c>
      <c r="AJ519">
        <v>1</v>
      </c>
      <c r="AK519">
        <v>1</v>
      </c>
      <c r="AL519">
        <v>1</v>
      </c>
      <c r="AM519">
        <v>1</v>
      </c>
      <c r="AN519">
        <v>1</v>
      </c>
      <c r="AO519">
        <v>0</v>
      </c>
      <c r="AP519">
        <v>1</v>
      </c>
      <c r="AQ519">
        <v>0</v>
      </c>
      <c r="AR519">
        <v>0</v>
      </c>
      <c r="AS519">
        <v>0</v>
      </c>
      <c r="AT519">
        <v>1</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t="s">
        <v>79</v>
      </c>
      <c r="BS519">
        <v>108</v>
      </c>
      <c r="BT519">
        <v>5510</v>
      </c>
      <c r="BU519">
        <f>SUM(Flats_Data_limpia[[#This Row],[AC]:[Bed]])</f>
        <v>0</v>
      </c>
      <c r="BV519">
        <f>SUM(Flats_Data_limpia[[#This Row],[Servant_Room]:[gym]])</f>
        <v>10</v>
      </c>
      <c r="BW519">
        <f>SUM(Flats_Data_limpia[[#This Row],[Hospital]:[Hotel]])</f>
        <v>2</v>
      </c>
    </row>
    <row r="520" spans="1:75" x14ac:dyDescent="0.35">
      <c r="A520" t="s">
        <v>291</v>
      </c>
      <c r="B520" t="s">
        <v>172</v>
      </c>
      <c r="C520" t="str">
        <f t="shared" si="16"/>
        <v>Ciudad de Gurgaon</v>
      </c>
      <c r="D520" s="1">
        <f t="shared" si="17"/>
        <v>144000</v>
      </c>
      <c r="E520" s="1">
        <v>7250</v>
      </c>
      <c r="F520" t="s">
        <v>111</v>
      </c>
      <c r="G520" t="s">
        <v>93</v>
      </c>
      <c r="H520">
        <v>20</v>
      </c>
      <c r="I520">
        <v>1.9862068965517201E-2</v>
      </c>
      <c r="J520">
        <v>1990</v>
      </c>
      <c r="M520">
        <v>3</v>
      </c>
      <c r="N520">
        <v>3</v>
      </c>
      <c r="O520">
        <v>3</v>
      </c>
      <c r="P520">
        <v>3</v>
      </c>
      <c r="Q520" t="str">
        <f>IF(Flats_Data_limpia[[#This Row],[BHK]]&gt;=3,"plurifamiliar","unifamiliar")</f>
        <v>plurifamiliar</v>
      </c>
      <c r="R520">
        <v>10</v>
      </c>
      <c r="S520">
        <v>8</v>
      </c>
      <c r="T520">
        <v>1</v>
      </c>
      <c r="U520">
        <v>0</v>
      </c>
      <c r="V520">
        <v>0</v>
      </c>
      <c r="W520">
        <v>0</v>
      </c>
      <c r="X520">
        <v>0</v>
      </c>
      <c r="Y520">
        <v>0</v>
      </c>
      <c r="Z520">
        <v>0</v>
      </c>
      <c r="AA520">
        <v>0</v>
      </c>
      <c r="AB520">
        <v>0</v>
      </c>
      <c r="AC520">
        <v>0</v>
      </c>
      <c r="AD520">
        <v>1</v>
      </c>
      <c r="AE520">
        <v>0</v>
      </c>
      <c r="AF520">
        <v>1</v>
      </c>
      <c r="AG520">
        <v>1</v>
      </c>
      <c r="AH520">
        <v>1</v>
      </c>
      <c r="AI520">
        <v>1</v>
      </c>
      <c r="AJ520">
        <v>0</v>
      </c>
      <c r="AK520">
        <v>1</v>
      </c>
      <c r="AL520">
        <v>0</v>
      </c>
      <c r="AM520">
        <v>0</v>
      </c>
      <c r="AN520">
        <v>0</v>
      </c>
      <c r="AO520">
        <v>0</v>
      </c>
      <c r="AP520">
        <v>1</v>
      </c>
      <c r="AQ520">
        <v>0</v>
      </c>
      <c r="AR520">
        <v>0</v>
      </c>
      <c r="AS520">
        <v>0</v>
      </c>
      <c r="AT520">
        <v>1</v>
      </c>
      <c r="AU520">
        <v>1</v>
      </c>
      <c r="AV520">
        <v>0</v>
      </c>
      <c r="AW520">
        <v>1</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t="s">
        <v>79</v>
      </c>
      <c r="BS520">
        <v>144</v>
      </c>
      <c r="BT520">
        <v>7250</v>
      </c>
      <c r="BU520">
        <f>SUM(Flats_Data_limpia[[#This Row],[AC]:[Bed]])</f>
        <v>0</v>
      </c>
      <c r="BV520">
        <f>SUM(Flats_Data_limpia[[#This Row],[Servant_Room]:[gym]])</f>
        <v>7</v>
      </c>
      <c r="BW520">
        <f>SUM(Flats_Data_limpia[[#This Row],[Hospital]:[Hotel]])</f>
        <v>4</v>
      </c>
    </row>
    <row r="521" spans="1:75" x14ac:dyDescent="0.35">
      <c r="A521" t="s">
        <v>291</v>
      </c>
      <c r="B521" t="s">
        <v>172</v>
      </c>
      <c r="C521" t="str">
        <f t="shared" si="16"/>
        <v>Ciudad de Gurgaon</v>
      </c>
      <c r="D521" s="1">
        <f t="shared" si="17"/>
        <v>126000</v>
      </c>
      <c r="E521" s="1">
        <v>7250</v>
      </c>
      <c r="F521" t="s">
        <v>103</v>
      </c>
      <c r="G521" t="s">
        <v>93</v>
      </c>
      <c r="H521">
        <v>20</v>
      </c>
      <c r="I521">
        <v>1.7379310344827498E-2</v>
      </c>
      <c r="J521">
        <v>965</v>
      </c>
      <c r="K521">
        <v>1400</v>
      </c>
      <c r="L521">
        <v>1735</v>
      </c>
      <c r="M521">
        <v>3</v>
      </c>
      <c r="N521">
        <v>3</v>
      </c>
      <c r="O521">
        <v>3</v>
      </c>
      <c r="P521">
        <v>3</v>
      </c>
      <c r="Q521" t="str">
        <f>IF(Flats_Data_limpia[[#This Row],[BHK]]&gt;=3,"plurifamiliar","unifamiliar")</f>
        <v>plurifamiliar</v>
      </c>
      <c r="R521">
        <v>10</v>
      </c>
      <c r="S521">
        <v>4</v>
      </c>
      <c r="T521">
        <v>0</v>
      </c>
      <c r="U521">
        <v>0</v>
      </c>
      <c r="V521">
        <v>0</v>
      </c>
      <c r="W521">
        <v>0</v>
      </c>
      <c r="X521">
        <v>0</v>
      </c>
      <c r="Y521">
        <v>0</v>
      </c>
      <c r="Z521">
        <v>0</v>
      </c>
      <c r="AA521">
        <v>0</v>
      </c>
      <c r="AB521">
        <v>0</v>
      </c>
      <c r="AC521">
        <v>0</v>
      </c>
      <c r="AD521">
        <v>1</v>
      </c>
      <c r="AE521">
        <v>0</v>
      </c>
      <c r="AF521">
        <v>1</v>
      </c>
      <c r="AG521">
        <v>1</v>
      </c>
      <c r="AH521">
        <v>1</v>
      </c>
      <c r="AI521">
        <v>1</v>
      </c>
      <c r="AJ521">
        <v>0</v>
      </c>
      <c r="AK521">
        <v>0</v>
      </c>
      <c r="AL521">
        <v>0</v>
      </c>
      <c r="AM521">
        <v>0</v>
      </c>
      <c r="AN521">
        <v>0</v>
      </c>
      <c r="AO521">
        <v>0</v>
      </c>
      <c r="AP521">
        <v>1</v>
      </c>
      <c r="AQ521">
        <v>0</v>
      </c>
      <c r="AR521">
        <v>0</v>
      </c>
      <c r="AS521">
        <v>0</v>
      </c>
      <c r="AT521">
        <v>1</v>
      </c>
      <c r="AU521">
        <v>1</v>
      </c>
      <c r="AV521">
        <v>0</v>
      </c>
      <c r="AW521">
        <v>1</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t="s">
        <v>79</v>
      </c>
      <c r="BS521">
        <v>126</v>
      </c>
      <c r="BT521">
        <v>7250</v>
      </c>
      <c r="BU521">
        <f>SUM(Flats_Data_limpia[[#This Row],[AC]:[Bed]])</f>
        <v>0</v>
      </c>
      <c r="BV521">
        <f>SUM(Flats_Data_limpia[[#This Row],[Servant_Room]:[gym]])</f>
        <v>5</v>
      </c>
      <c r="BW521">
        <f>SUM(Flats_Data_limpia[[#This Row],[Hospital]:[Hotel]])</f>
        <v>4</v>
      </c>
    </row>
    <row r="522" spans="1:75" x14ac:dyDescent="0.35">
      <c r="A522" t="s">
        <v>291</v>
      </c>
      <c r="B522" t="s">
        <v>172</v>
      </c>
      <c r="C522" t="str">
        <f t="shared" si="16"/>
        <v>Ciudad de Gurgaon</v>
      </c>
      <c r="D522" s="1">
        <f t="shared" si="17"/>
        <v>125000</v>
      </c>
      <c r="E522" s="1">
        <v>7090</v>
      </c>
      <c r="F522" t="s">
        <v>111</v>
      </c>
      <c r="G522" t="s">
        <v>78</v>
      </c>
      <c r="H522">
        <v>28</v>
      </c>
      <c r="I522">
        <v>1.7630465444287698E-2</v>
      </c>
      <c r="J522">
        <v>1234</v>
      </c>
      <c r="K522">
        <v>1350</v>
      </c>
      <c r="L522">
        <v>1763</v>
      </c>
      <c r="M522">
        <v>3</v>
      </c>
      <c r="N522">
        <v>3</v>
      </c>
      <c r="O522">
        <v>3</v>
      </c>
      <c r="P522">
        <v>3</v>
      </c>
      <c r="Q522" t="str">
        <f>IF(Flats_Data_limpia[[#This Row],[BHK]]&gt;=3,"plurifamiliar","unifamiliar")</f>
        <v>plurifamiliar</v>
      </c>
      <c r="R522">
        <v>14</v>
      </c>
      <c r="S522">
        <v>4</v>
      </c>
      <c r="T522">
        <v>0</v>
      </c>
      <c r="U522">
        <v>0</v>
      </c>
      <c r="V522">
        <v>0</v>
      </c>
      <c r="W522">
        <v>0</v>
      </c>
      <c r="X522">
        <v>0</v>
      </c>
      <c r="Y522">
        <v>0</v>
      </c>
      <c r="Z522">
        <v>1</v>
      </c>
      <c r="AA522">
        <v>0</v>
      </c>
      <c r="AB522">
        <v>0</v>
      </c>
      <c r="AC522">
        <v>0</v>
      </c>
      <c r="AD522">
        <v>1</v>
      </c>
      <c r="AE522">
        <v>0</v>
      </c>
      <c r="AF522">
        <v>1</v>
      </c>
      <c r="AG522">
        <v>1</v>
      </c>
      <c r="AH522">
        <v>1</v>
      </c>
      <c r="AI522">
        <v>1</v>
      </c>
      <c r="AJ522">
        <v>1</v>
      </c>
      <c r="AK522">
        <v>1</v>
      </c>
      <c r="AL522">
        <v>0</v>
      </c>
      <c r="AM522">
        <v>0</v>
      </c>
      <c r="AN522">
        <v>0</v>
      </c>
      <c r="AO522">
        <v>0</v>
      </c>
      <c r="AP522">
        <v>1</v>
      </c>
      <c r="AQ522">
        <v>0</v>
      </c>
      <c r="AR522">
        <v>0</v>
      </c>
      <c r="AS522">
        <v>0</v>
      </c>
      <c r="AT522">
        <v>1</v>
      </c>
      <c r="AU522">
        <v>1</v>
      </c>
      <c r="AV522">
        <v>0</v>
      </c>
      <c r="AW522">
        <v>1</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t="s">
        <v>79</v>
      </c>
      <c r="BS522">
        <v>125</v>
      </c>
      <c r="BT522">
        <v>7090</v>
      </c>
      <c r="BU522">
        <f>SUM(Flats_Data_limpia[[#This Row],[AC]:[Bed]])</f>
        <v>0</v>
      </c>
      <c r="BV522">
        <f>SUM(Flats_Data_limpia[[#This Row],[Servant_Room]:[gym]])</f>
        <v>8</v>
      </c>
      <c r="BW522">
        <f>SUM(Flats_Data_limpia[[#This Row],[Hospital]:[Hotel]])</f>
        <v>4</v>
      </c>
    </row>
    <row r="523" spans="1:75" x14ac:dyDescent="0.35">
      <c r="A523" t="s">
        <v>291</v>
      </c>
      <c r="B523" t="s">
        <v>172</v>
      </c>
      <c r="C523" t="str">
        <f t="shared" si="16"/>
        <v>Ciudad de Gurgaon</v>
      </c>
      <c r="D523" s="1">
        <f t="shared" si="17"/>
        <v>125000</v>
      </c>
      <c r="E523" s="1">
        <v>7175</v>
      </c>
      <c r="F523" t="s">
        <v>111</v>
      </c>
      <c r="G523" t="s">
        <v>78</v>
      </c>
      <c r="H523">
        <v>28</v>
      </c>
      <c r="I523">
        <v>1.74216027874564E-2</v>
      </c>
      <c r="J523">
        <v>1400</v>
      </c>
      <c r="L523">
        <v>1735</v>
      </c>
      <c r="M523">
        <v>3</v>
      </c>
      <c r="N523">
        <v>3</v>
      </c>
      <c r="O523">
        <v>3</v>
      </c>
      <c r="P523">
        <v>3</v>
      </c>
      <c r="Q523" t="str">
        <f>IF(Flats_Data_limpia[[#This Row],[BHK]]&gt;=3,"plurifamiliar","unifamiliar")</f>
        <v>plurifamiliar</v>
      </c>
      <c r="R523">
        <v>10</v>
      </c>
      <c r="S523">
        <v>2</v>
      </c>
      <c r="T523">
        <v>0</v>
      </c>
      <c r="U523">
        <v>1</v>
      </c>
      <c r="V523">
        <v>0</v>
      </c>
      <c r="W523">
        <v>0</v>
      </c>
      <c r="X523">
        <v>0</v>
      </c>
      <c r="Y523">
        <v>0</v>
      </c>
      <c r="Z523">
        <v>1</v>
      </c>
      <c r="AA523">
        <v>0</v>
      </c>
      <c r="AB523">
        <v>0</v>
      </c>
      <c r="AC523">
        <v>0</v>
      </c>
      <c r="AD523">
        <v>1</v>
      </c>
      <c r="AE523">
        <v>0</v>
      </c>
      <c r="AF523">
        <v>1</v>
      </c>
      <c r="AG523">
        <v>1</v>
      </c>
      <c r="AH523">
        <v>1</v>
      </c>
      <c r="AI523">
        <v>1</v>
      </c>
      <c r="AJ523">
        <v>1</v>
      </c>
      <c r="AK523">
        <v>1</v>
      </c>
      <c r="AL523">
        <v>0</v>
      </c>
      <c r="AM523">
        <v>0</v>
      </c>
      <c r="AN523">
        <v>0</v>
      </c>
      <c r="AO523">
        <v>0</v>
      </c>
      <c r="AP523">
        <v>1</v>
      </c>
      <c r="AQ523">
        <v>0</v>
      </c>
      <c r="AR523">
        <v>0</v>
      </c>
      <c r="AS523">
        <v>0</v>
      </c>
      <c r="AT523">
        <v>1</v>
      </c>
      <c r="AU523">
        <v>1</v>
      </c>
      <c r="AV523">
        <v>0</v>
      </c>
      <c r="AW523">
        <v>1</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t="s">
        <v>79</v>
      </c>
      <c r="BS523">
        <v>125</v>
      </c>
      <c r="BT523">
        <v>7175</v>
      </c>
      <c r="BU523">
        <f>SUM(Flats_Data_limpia[[#This Row],[AC]:[Bed]])</f>
        <v>0</v>
      </c>
      <c r="BV523">
        <f>SUM(Flats_Data_limpia[[#This Row],[Servant_Room]:[gym]])</f>
        <v>9</v>
      </c>
      <c r="BW523">
        <f>SUM(Flats_Data_limpia[[#This Row],[Hospital]:[Hotel]])</f>
        <v>4</v>
      </c>
    </row>
    <row r="524" spans="1:75" x14ac:dyDescent="0.35">
      <c r="A524" t="s">
        <v>291</v>
      </c>
      <c r="B524" t="s">
        <v>172</v>
      </c>
      <c r="C524" t="str">
        <f t="shared" si="16"/>
        <v>Ciudad de Gurgaon</v>
      </c>
      <c r="D524" s="1">
        <f t="shared" si="17"/>
        <v>143000</v>
      </c>
      <c r="E524" s="1">
        <v>7185</v>
      </c>
      <c r="F524" t="s">
        <v>102</v>
      </c>
      <c r="G524" t="s">
        <v>78</v>
      </c>
      <c r="H524">
        <v>28</v>
      </c>
      <c r="I524">
        <v>1.9902574808629E-2</v>
      </c>
      <c r="J524">
        <v>1680</v>
      </c>
      <c r="L524">
        <v>1990</v>
      </c>
      <c r="M524">
        <v>3</v>
      </c>
      <c r="N524">
        <v>3</v>
      </c>
      <c r="O524">
        <v>3</v>
      </c>
      <c r="P524">
        <v>3</v>
      </c>
      <c r="Q524" t="str">
        <f>IF(Flats_Data_limpia[[#This Row],[BHK]]&gt;=3,"plurifamiliar","unifamiliar")</f>
        <v>plurifamiliar</v>
      </c>
      <c r="R524">
        <v>10</v>
      </c>
      <c r="S524">
        <v>2</v>
      </c>
      <c r="T524">
        <v>1</v>
      </c>
      <c r="U524">
        <v>0</v>
      </c>
      <c r="V524">
        <v>0</v>
      </c>
      <c r="W524">
        <v>0</v>
      </c>
      <c r="X524">
        <v>0</v>
      </c>
      <c r="Y524">
        <v>0</v>
      </c>
      <c r="Z524">
        <v>1</v>
      </c>
      <c r="AA524">
        <v>0</v>
      </c>
      <c r="AB524">
        <v>0</v>
      </c>
      <c r="AC524">
        <v>0</v>
      </c>
      <c r="AD524">
        <v>1</v>
      </c>
      <c r="AE524">
        <v>0</v>
      </c>
      <c r="AF524">
        <v>1</v>
      </c>
      <c r="AG524">
        <v>1</v>
      </c>
      <c r="AH524">
        <v>1</v>
      </c>
      <c r="AI524">
        <v>1</v>
      </c>
      <c r="AJ524">
        <v>1</v>
      </c>
      <c r="AK524">
        <v>1</v>
      </c>
      <c r="AL524">
        <v>0</v>
      </c>
      <c r="AM524">
        <v>0</v>
      </c>
      <c r="AN524">
        <v>0</v>
      </c>
      <c r="AO524">
        <v>0</v>
      </c>
      <c r="AP524">
        <v>1</v>
      </c>
      <c r="AQ524">
        <v>0</v>
      </c>
      <c r="AR524">
        <v>0</v>
      </c>
      <c r="AS524">
        <v>0</v>
      </c>
      <c r="AT524">
        <v>1</v>
      </c>
      <c r="AU524">
        <v>1</v>
      </c>
      <c r="AV524">
        <v>0</v>
      </c>
      <c r="AW524">
        <v>1</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t="s">
        <v>79</v>
      </c>
      <c r="BS524">
        <v>143</v>
      </c>
      <c r="BT524">
        <v>7185</v>
      </c>
      <c r="BU524">
        <f>SUM(Flats_Data_limpia[[#This Row],[AC]:[Bed]])</f>
        <v>0</v>
      </c>
      <c r="BV524">
        <f>SUM(Flats_Data_limpia[[#This Row],[Servant_Room]:[gym]])</f>
        <v>9</v>
      </c>
      <c r="BW524">
        <f>SUM(Flats_Data_limpia[[#This Row],[Hospital]:[Hotel]])</f>
        <v>4</v>
      </c>
    </row>
    <row r="525" spans="1:75" x14ac:dyDescent="0.35">
      <c r="A525" t="s">
        <v>291</v>
      </c>
      <c r="B525" t="s">
        <v>172</v>
      </c>
      <c r="C525" t="str">
        <f t="shared" si="16"/>
        <v>Ciudad de Gurgaon</v>
      </c>
      <c r="D525" s="1">
        <f t="shared" si="17"/>
        <v>127000</v>
      </c>
      <c r="E525" s="1">
        <v>7231</v>
      </c>
      <c r="F525" t="s">
        <v>107</v>
      </c>
      <c r="G525" t="s">
        <v>78</v>
      </c>
      <c r="H525">
        <v>28</v>
      </c>
      <c r="I525">
        <v>1.7563269257364102E-2</v>
      </c>
      <c r="L525">
        <v>1763</v>
      </c>
      <c r="M525">
        <v>3</v>
      </c>
      <c r="N525">
        <v>3</v>
      </c>
      <c r="O525">
        <v>3</v>
      </c>
      <c r="P525">
        <v>3</v>
      </c>
      <c r="Q525" t="str">
        <f>IF(Flats_Data_limpia[[#This Row],[BHK]]&gt;=3,"plurifamiliar","unifamiliar")</f>
        <v>plurifamiliar</v>
      </c>
      <c r="R525">
        <v>14</v>
      </c>
      <c r="S525">
        <v>2</v>
      </c>
      <c r="T525">
        <v>0</v>
      </c>
      <c r="U525">
        <v>0</v>
      </c>
      <c r="V525">
        <v>0</v>
      </c>
      <c r="W525">
        <v>0</v>
      </c>
      <c r="X525">
        <v>0</v>
      </c>
      <c r="Y525">
        <v>0</v>
      </c>
      <c r="Z525">
        <v>1</v>
      </c>
      <c r="AA525">
        <v>0</v>
      </c>
      <c r="AB525">
        <v>0</v>
      </c>
      <c r="AC525">
        <v>0</v>
      </c>
      <c r="AD525">
        <v>1</v>
      </c>
      <c r="AE525">
        <v>0</v>
      </c>
      <c r="AF525">
        <v>1</v>
      </c>
      <c r="AG525">
        <v>1</v>
      </c>
      <c r="AH525">
        <v>1</v>
      </c>
      <c r="AI525">
        <v>1</v>
      </c>
      <c r="AJ525">
        <v>1</v>
      </c>
      <c r="AK525">
        <v>1</v>
      </c>
      <c r="AL525">
        <v>0</v>
      </c>
      <c r="AM525">
        <v>0</v>
      </c>
      <c r="AN525">
        <v>0</v>
      </c>
      <c r="AO525">
        <v>0</v>
      </c>
      <c r="AP525">
        <v>1</v>
      </c>
      <c r="AQ525">
        <v>0</v>
      </c>
      <c r="AR525">
        <v>0</v>
      </c>
      <c r="AS525">
        <v>0</v>
      </c>
      <c r="AT525">
        <v>1</v>
      </c>
      <c r="AU525">
        <v>1</v>
      </c>
      <c r="AV525">
        <v>0</v>
      </c>
      <c r="AW525">
        <v>1</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t="s">
        <v>79</v>
      </c>
      <c r="BS525">
        <v>127</v>
      </c>
      <c r="BT525">
        <v>7231</v>
      </c>
      <c r="BU525">
        <f>SUM(Flats_Data_limpia[[#This Row],[AC]:[Bed]])</f>
        <v>0</v>
      </c>
      <c r="BV525">
        <f>SUM(Flats_Data_limpia[[#This Row],[Servant_Room]:[gym]])</f>
        <v>8</v>
      </c>
      <c r="BW525">
        <f>SUM(Flats_Data_limpia[[#This Row],[Hospital]:[Hotel]])</f>
        <v>4</v>
      </c>
    </row>
    <row r="526" spans="1:75" x14ac:dyDescent="0.35">
      <c r="A526" t="s">
        <v>291</v>
      </c>
      <c r="B526" t="s">
        <v>172</v>
      </c>
      <c r="C526" t="str">
        <f t="shared" si="16"/>
        <v>Ciudad de Gurgaon</v>
      </c>
      <c r="D526" s="1">
        <f t="shared" si="17"/>
        <v>143000</v>
      </c>
      <c r="E526" s="1">
        <v>7185</v>
      </c>
      <c r="F526" t="s">
        <v>111</v>
      </c>
      <c r="G526" t="s">
        <v>78</v>
      </c>
      <c r="H526">
        <v>28</v>
      </c>
      <c r="I526">
        <v>1.9902574808629E-2</v>
      </c>
      <c r="J526">
        <v>1700</v>
      </c>
      <c r="L526">
        <v>1990</v>
      </c>
      <c r="M526">
        <v>3</v>
      </c>
      <c r="N526">
        <v>3</v>
      </c>
      <c r="O526">
        <v>3</v>
      </c>
      <c r="P526">
        <v>3</v>
      </c>
      <c r="Q526" t="str">
        <f>IF(Flats_Data_limpia[[#This Row],[BHK]]&gt;=3,"plurifamiliar","unifamiliar")</f>
        <v>plurifamiliar</v>
      </c>
      <c r="R526">
        <v>14</v>
      </c>
      <c r="S526">
        <v>2</v>
      </c>
      <c r="T526">
        <v>1</v>
      </c>
      <c r="U526">
        <v>1</v>
      </c>
      <c r="V526">
        <v>0</v>
      </c>
      <c r="W526">
        <v>0</v>
      </c>
      <c r="X526">
        <v>0</v>
      </c>
      <c r="Y526">
        <v>0</v>
      </c>
      <c r="Z526">
        <v>1</v>
      </c>
      <c r="AA526">
        <v>0</v>
      </c>
      <c r="AB526">
        <v>0</v>
      </c>
      <c r="AC526">
        <v>0</v>
      </c>
      <c r="AD526">
        <v>1</v>
      </c>
      <c r="AE526">
        <v>0</v>
      </c>
      <c r="AF526">
        <v>1</v>
      </c>
      <c r="AG526">
        <v>1</v>
      </c>
      <c r="AH526">
        <v>1</v>
      </c>
      <c r="AI526">
        <v>1</v>
      </c>
      <c r="AJ526">
        <v>1</v>
      </c>
      <c r="AK526">
        <v>1</v>
      </c>
      <c r="AL526">
        <v>0</v>
      </c>
      <c r="AM526">
        <v>0</v>
      </c>
      <c r="AN526">
        <v>0</v>
      </c>
      <c r="AO526">
        <v>0</v>
      </c>
      <c r="AP526">
        <v>1</v>
      </c>
      <c r="AQ526">
        <v>0</v>
      </c>
      <c r="AR526">
        <v>0</v>
      </c>
      <c r="AS526">
        <v>0</v>
      </c>
      <c r="AT526">
        <v>1</v>
      </c>
      <c r="AU526">
        <v>1</v>
      </c>
      <c r="AV526">
        <v>0</v>
      </c>
      <c r="AW526">
        <v>1</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t="s">
        <v>79</v>
      </c>
      <c r="BS526">
        <v>143</v>
      </c>
      <c r="BT526">
        <v>7185</v>
      </c>
      <c r="BU526">
        <f>SUM(Flats_Data_limpia[[#This Row],[AC]:[Bed]])</f>
        <v>0</v>
      </c>
      <c r="BV526">
        <f>SUM(Flats_Data_limpia[[#This Row],[Servant_Room]:[gym]])</f>
        <v>10</v>
      </c>
      <c r="BW526">
        <f>SUM(Flats_Data_limpia[[#This Row],[Hospital]:[Hotel]])</f>
        <v>4</v>
      </c>
    </row>
    <row r="527" spans="1:75" x14ac:dyDescent="0.35">
      <c r="A527" t="s">
        <v>291</v>
      </c>
      <c r="B527" t="s">
        <v>172</v>
      </c>
      <c r="C527" t="str">
        <f t="shared" si="16"/>
        <v>Ciudad de Gurgaon</v>
      </c>
      <c r="D527" s="1">
        <f t="shared" si="17"/>
        <v>125000</v>
      </c>
      <c r="E527" s="1">
        <v>8928</v>
      </c>
      <c r="F527" t="s">
        <v>106</v>
      </c>
      <c r="G527" t="s">
        <v>78</v>
      </c>
      <c r="H527">
        <v>28</v>
      </c>
      <c r="I527">
        <v>1.4000896057347599E-2</v>
      </c>
      <c r="J527">
        <v>1400</v>
      </c>
      <c r="L527">
        <v>1735</v>
      </c>
      <c r="M527">
        <v>3</v>
      </c>
      <c r="N527">
        <v>3</v>
      </c>
      <c r="O527">
        <v>3</v>
      </c>
      <c r="P527">
        <v>3</v>
      </c>
      <c r="Q527" t="str">
        <f>IF(Flats_Data_limpia[[#This Row],[BHK]]&gt;=3,"plurifamiliar","unifamiliar")</f>
        <v>plurifamiliar</v>
      </c>
      <c r="R527">
        <v>14</v>
      </c>
      <c r="S527">
        <v>2</v>
      </c>
      <c r="T527">
        <v>0</v>
      </c>
      <c r="U527">
        <v>1</v>
      </c>
      <c r="V527">
        <v>0</v>
      </c>
      <c r="W527">
        <v>0</v>
      </c>
      <c r="X527">
        <v>0</v>
      </c>
      <c r="Y527">
        <v>0</v>
      </c>
      <c r="Z527">
        <v>1</v>
      </c>
      <c r="AA527">
        <v>0</v>
      </c>
      <c r="AB527">
        <v>0</v>
      </c>
      <c r="AC527">
        <v>0</v>
      </c>
      <c r="AD527">
        <v>1</v>
      </c>
      <c r="AE527">
        <v>0</v>
      </c>
      <c r="AF527">
        <v>1</v>
      </c>
      <c r="AG527">
        <v>1</v>
      </c>
      <c r="AH527">
        <v>1</v>
      </c>
      <c r="AI527">
        <v>1</v>
      </c>
      <c r="AJ527">
        <v>1</v>
      </c>
      <c r="AK527">
        <v>1</v>
      </c>
      <c r="AL527">
        <v>0</v>
      </c>
      <c r="AM527">
        <v>0</v>
      </c>
      <c r="AN527">
        <v>0</v>
      </c>
      <c r="AO527">
        <v>0</v>
      </c>
      <c r="AP527">
        <v>1</v>
      </c>
      <c r="AQ527">
        <v>0</v>
      </c>
      <c r="AR527">
        <v>0</v>
      </c>
      <c r="AS527">
        <v>0</v>
      </c>
      <c r="AT527">
        <v>1</v>
      </c>
      <c r="AU527">
        <v>1</v>
      </c>
      <c r="AV527">
        <v>0</v>
      </c>
      <c r="AW527">
        <v>1</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t="s">
        <v>79</v>
      </c>
      <c r="BS527">
        <v>125</v>
      </c>
      <c r="BT527">
        <v>8928</v>
      </c>
      <c r="BU527">
        <f>SUM(Flats_Data_limpia[[#This Row],[AC]:[Bed]])</f>
        <v>0</v>
      </c>
      <c r="BV527">
        <f>SUM(Flats_Data_limpia[[#This Row],[Servant_Room]:[gym]])</f>
        <v>9</v>
      </c>
      <c r="BW527">
        <f>SUM(Flats_Data_limpia[[#This Row],[Hospital]:[Hotel]])</f>
        <v>4</v>
      </c>
    </row>
    <row r="528" spans="1:75" x14ac:dyDescent="0.35">
      <c r="A528" t="s">
        <v>291</v>
      </c>
      <c r="B528" t="s">
        <v>172</v>
      </c>
      <c r="C528" t="str">
        <f t="shared" si="16"/>
        <v>Ciudad de Gurgaon</v>
      </c>
      <c r="D528" s="1">
        <f t="shared" si="17"/>
        <v>144000</v>
      </c>
      <c r="E528" s="1">
        <v>7236</v>
      </c>
      <c r="F528" t="s">
        <v>111</v>
      </c>
      <c r="G528" t="s">
        <v>78</v>
      </c>
      <c r="H528">
        <v>28</v>
      </c>
      <c r="I528">
        <v>1.99004975124378E-2</v>
      </c>
      <c r="J528">
        <v>1600</v>
      </c>
      <c r="L528">
        <v>1990</v>
      </c>
      <c r="M528">
        <v>3</v>
      </c>
      <c r="N528">
        <v>3</v>
      </c>
      <c r="O528">
        <v>3</v>
      </c>
      <c r="P528">
        <v>3</v>
      </c>
      <c r="Q528" t="str">
        <f>IF(Flats_Data_limpia[[#This Row],[BHK]]&gt;=3,"plurifamiliar","unifamiliar")</f>
        <v>plurifamiliar</v>
      </c>
      <c r="R528">
        <v>14</v>
      </c>
      <c r="S528">
        <v>2</v>
      </c>
      <c r="T528">
        <v>1</v>
      </c>
      <c r="U528">
        <v>1</v>
      </c>
      <c r="V528">
        <v>0</v>
      </c>
      <c r="W528">
        <v>0</v>
      </c>
      <c r="X528">
        <v>0</v>
      </c>
      <c r="Y528">
        <v>0</v>
      </c>
      <c r="Z528">
        <v>1</v>
      </c>
      <c r="AA528">
        <v>0</v>
      </c>
      <c r="AB528">
        <v>0</v>
      </c>
      <c r="AC528">
        <v>0</v>
      </c>
      <c r="AD528">
        <v>1</v>
      </c>
      <c r="AE528">
        <v>0</v>
      </c>
      <c r="AF528">
        <v>1</v>
      </c>
      <c r="AG528">
        <v>1</v>
      </c>
      <c r="AH528">
        <v>1</v>
      </c>
      <c r="AI528">
        <v>1</v>
      </c>
      <c r="AJ528">
        <v>1</v>
      </c>
      <c r="AK528">
        <v>1</v>
      </c>
      <c r="AL528">
        <v>0</v>
      </c>
      <c r="AM528">
        <v>0</v>
      </c>
      <c r="AN528">
        <v>0</v>
      </c>
      <c r="AO528">
        <v>0</v>
      </c>
      <c r="AP528">
        <v>1</v>
      </c>
      <c r="AQ528">
        <v>0</v>
      </c>
      <c r="AR528">
        <v>0</v>
      </c>
      <c r="AS528">
        <v>0</v>
      </c>
      <c r="AT528">
        <v>1</v>
      </c>
      <c r="AU528">
        <v>1</v>
      </c>
      <c r="AV528">
        <v>0</v>
      </c>
      <c r="AW528">
        <v>1</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t="s">
        <v>79</v>
      </c>
      <c r="BS528">
        <v>144</v>
      </c>
      <c r="BT528">
        <v>7236</v>
      </c>
      <c r="BU528">
        <f>SUM(Flats_Data_limpia[[#This Row],[AC]:[Bed]])</f>
        <v>0</v>
      </c>
      <c r="BV528">
        <f>SUM(Flats_Data_limpia[[#This Row],[Servant_Room]:[gym]])</f>
        <v>10</v>
      </c>
      <c r="BW528">
        <f>SUM(Flats_Data_limpia[[#This Row],[Hospital]:[Hotel]])</f>
        <v>4</v>
      </c>
    </row>
    <row r="529" spans="1:75" x14ac:dyDescent="0.35">
      <c r="A529" t="s">
        <v>291</v>
      </c>
      <c r="B529" t="s">
        <v>172</v>
      </c>
      <c r="C529" t="str">
        <f t="shared" si="16"/>
        <v>Ciudad de Gurgaon</v>
      </c>
      <c r="D529" s="1">
        <f t="shared" si="17"/>
        <v>127000</v>
      </c>
      <c r="E529" s="1">
        <v>7203</v>
      </c>
      <c r="F529" t="s">
        <v>107</v>
      </c>
      <c r="G529" t="s">
        <v>78</v>
      </c>
      <c r="H529">
        <v>28</v>
      </c>
      <c r="I529">
        <v>1.7631542412883498E-2</v>
      </c>
      <c r="J529">
        <v>1410</v>
      </c>
      <c r="L529">
        <v>1763</v>
      </c>
      <c r="M529">
        <v>3</v>
      </c>
      <c r="N529">
        <v>3</v>
      </c>
      <c r="O529">
        <v>3</v>
      </c>
      <c r="P529">
        <v>3</v>
      </c>
      <c r="Q529" t="str">
        <f>IF(Flats_Data_limpia[[#This Row],[BHK]]&gt;=3,"plurifamiliar","unifamiliar")</f>
        <v>plurifamiliar</v>
      </c>
      <c r="R529">
        <v>14</v>
      </c>
      <c r="S529">
        <v>2</v>
      </c>
      <c r="T529">
        <v>0</v>
      </c>
      <c r="U529">
        <v>1</v>
      </c>
      <c r="V529">
        <v>0</v>
      </c>
      <c r="W529">
        <v>0</v>
      </c>
      <c r="X529">
        <v>0</v>
      </c>
      <c r="Y529">
        <v>0</v>
      </c>
      <c r="Z529">
        <v>1</v>
      </c>
      <c r="AA529">
        <v>0</v>
      </c>
      <c r="AB529">
        <v>0</v>
      </c>
      <c r="AC529">
        <v>0</v>
      </c>
      <c r="AD529">
        <v>1</v>
      </c>
      <c r="AE529">
        <v>0</v>
      </c>
      <c r="AF529">
        <v>1</v>
      </c>
      <c r="AG529">
        <v>1</v>
      </c>
      <c r="AH529">
        <v>1</v>
      </c>
      <c r="AI529">
        <v>1</v>
      </c>
      <c r="AJ529">
        <v>1</v>
      </c>
      <c r="AK529">
        <v>1</v>
      </c>
      <c r="AL529">
        <v>0</v>
      </c>
      <c r="AM529">
        <v>0</v>
      </c>
      <c r="AN529">
        <v>0</v>
      </c>
      <c r="AO529">
        <v>0</v>
      </c>
      <c r="AP529">
        <v>1</v>
      </c>
      <c r="AQ529">
        <v>0</v>
      </c>
      <c r="AR529">
        <v>0</v>
      </c>
      <c r="AS529">
        <v>0</v>
      </c>
      <c r="AT529">
        <v>1</v>
      </c>
      <c r="AU529">
        <v>1</v>
      </c>
      <c r="AV529">
        <v>0</v>
      </c>
      <c r="AW529">
        <v>1</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t="s">
        <v>79</v>
      </c>
      <c r="BS529">
        <v>127</v>
      </c>
      <c r="BT529">
        <v>7203</v>
      </c>
      <c r="BU529">
        <f>SUM(Flats_Data_limpia[[#This Row],[AC]:[Bed]])</f>
        <v>0</v>
      </c>
      <c r="BV529">
        <f>SUM(Flats_Data_limpia[[#This Row],[Servant_Room]:[gym]])</f>
        <v>9</v>
      </c>
      <c r="BW529">
        <f>SUM(Flats_Data_limpia[[#This Row],[Hospital]:[Hotel]])</f>
        <v>4</v>
      </c>
    </row>
    <row r="530" spans="1:75" x14ac:dyDescent="0.35">
      <c r="A530" t="s">
        <v>291</v>
      </c>
      <c r="B530" t="s">
        <v>172</v>
      </c>
      <c r="C530" t="str">
        <f t="shared" si="16"/>
        <v>Ciudad de Gurgaon</v>
      </c>
      <c r="D530" s="1">
        <f t="shared" si="17"/>
        <v>120000</v>
      </c>
      <c r="E530" s="1">
        <v>6916</v>
      </c>
      <c r="F530" t="s">
        <v>77</v>
      </c>
      <c r="G530" t="s">
        <v>78</v>
      </c>
      <c r="H530">
        <v>62</v>
      </c>
      <c r="I530">
        <v>1.73510699826489E-2</v>
      </c>
      <c r="J530">
        <v>1535</v>
      </c>
      <c r="K530">
        <v>1635</v>
      </c>
      <c r="L530">
        <v>1735</v>
      </c>
      <c r="M530">
        <v>3</v>
      </c>
      <c r="N530">
        <v>4</v>
      </c>
      <c r="O530">
        <v>3</v>
      </c>
      <c r="P530">
        <v>3</v>
      </c>
      <c r="Q530" t="str">
        <f>IF(Flats_Data_limpia[[#This Row],[BHK]]&gt;=3,"plurifamiliar","unifamiliar")</f>
        <v>plurifamiliar</v>
      </c>
      <c r="R530">
        <v>14</v>
      </c>
      <c r="S530">
        <v>8</v>
      </c>
      <c r="T530">
        <v>0</v>
      </c>
      <c r="U530">
        <v>0</v>
      </c>
      <c r="V530">
        <v>0</v>
      </c>
      <c r="W530">
        <v>0</v>
      </c>
      <c r="X530">
        <v>1</v>
      </c>
      <c r="Y530">
        <v>1</v>
      </c>
      <c r="Z530">
        <v>1</v>
      </c>
      <c r="AA530">
        <v>0</v>
      </c>
      <c r="AB530">
        <v>1</v>
      </c>
      <c r="AC530">
        <v>1</v>
      </c>
      <c r="AD530">
        <v>1</v>
      </c>
      <c r="AE530">
        <v>1</v>
      </c>
      <c r="AF530">
        <v>1</v>
      </c>
      <c r="AG530">
        <v>1</v>
      </c>
      <c r="AH530">
        <v>1</v>
      </c>
      <c r="AI530">
        <v>1</v>
      </c>
      <c r="AJ530">
        <v>1</v>
      </c>
      <c r="AK530">
        <v>1</v>
      </c>
      <c r="AL530">
        <v>1</v>
      </c>
      <c r="AM530">
        <v>1</v>
      </c>
      <c r="AN530">
        <v>1</v>
      </c>
      <c r="AO530">
        <v>0</v>
      </c>
      <c r="AP530">
        <v>1</v>
      </c>
      <c r="AQ530">
        <v>0</v>
      </c>
      <c r="AR530">
        <v>0</v>
      </c>
      <c r="AS530">
        <v>0</v>
      </c>
      <c r="AT530">
        <v>1</v>
      </c>
      <c r="AU530">
        <v>1</v>
      </c>
      <c r="AV530">
        <v>0</v>
      </c>
      <c r="AW530">
        <v>1</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t="s">
        <v>79</v>
      </c>
      <c r="BS530">
        <v>120</v>
      </c>
      <c r="BT530">
        <v>6916</v>
      </c>
      <c r="BU530">
        <f>SUM(Flats_Data_limpia[[#This Row],[AC]:[Bed]])</f>
        <v>0</v>
      </c>
      <c r="BV530">
        <f>SUM(Flats_Data_limpia[[#This Row],[Servant_Room]:[gym]])</f>
        <v>15</v>
      </c>
      <c r="BW530">
        <f>SUM(Flats_Data_limpia[[#This Row],[Hospital]:[Hotel]])</f>
        <v>4</v>
      </c>
    </row>
    <row r="531" spans="1:75" x14ac:dyDescent="0.35">
      <c r="A531" t="s">
        <v>291</v>
      </c>
      <c r="B531" t="s">
        <v>172</v>
      </c>
      <c r="C531" t="str">
        <f t="shared" si="16"/>
        <v>Ciudad de Gurgaon</v>
      </c>
      <c r="D531" s="1">
        <f t="shared" si="17"/>
        <v>122000</v>
      </c>
      <c r="E531" s="1">
        <v>6912</v>
      </c>
      <c r="F531" t="s">
        <v>106</v>
      </c>
      <c r="G531" t="s">
        <v>78</v>
      </c>
      <c r="H531">
        <v>62</v>
      </c>
      <c r="I531">
        <v>1.7650462962962899E-2</v>
      </c>
      <c r="J531">
        <v>1565</v>
      </c>
      <c r="K531">
        <v>1665</v>
      </c>
      <c r="L531">
        <v>1765</v>
      </c>
      <c r="M531">
        <v>3</v>
      </c>
      <c r="N531">
        <v>4</v>
      </c>
      <c r="O531">
        <v>3</v>
      </c>
      <c r="P531">
        <v>3</v>
      </c>
      <c r="Q531" t="str">
        <f>IF(Flats_Data_limpia[[#This Row],[BHK]]&gt;=3,"plurifamiliar","unifamiliar")</f>
        <v>plurifamiliar</v>
      </c>
      <c r="R531">
        <v>14</v>
      </c>
      <c r="S531">
        <v>5</v>
      </c>
      <c r="T531">
        <v>0</v>
      </c>
      <c r="U531">
        <v>0</v>
      </c>
      <c r="V531">
        <v>0</v>
      </c>
      <c r="W531">
        <v>0</v>
      </c>
      <c r="X531">
        <v>1</v>
      </c>
      <c r="Y531">
        <v>1</v>
      </c>
      <c r="Z531">
        <v>1</v>
      </c>
      <c r="AA531">
        <v>0</v>
      </c>
      <c r="AB531">
        <v>1</v>
      </c>
      <c r="AC531">
        <v>1</v>
      </c>
      <c r="AD531">
        <v>1</v>
      </c>
      <c r="AE531">
        <v>1</v>
      </c>
      <c r="AF531">
        <v>1</v>
      </c>
      <c r="AG531">
        <v>1</v>
      </c>
      <c r="AH531">
        <v>1</v>
      </c>
      <c r="AI531">
        <v>1</v>
      </c>
      <c r="AJ531">
        <v>1</v>
      </c>
      <c r="AK531">
        <v>1</v>
      </c>
      <c r="AL531">
        <v>1</v>
      </c>
      <c r="AM531">
        <v>1</v>
      </c>
      <c r="AN531">
        <v>1</v>
      </c>
      <c r="AO531">
        <v>0</v>
      </c>
      <c r="AP531">
        <v>1</v>
      </c>
      <c r="AQ531">
        <v>0</v>
      </c>
      <c r="AR531">
        <v>0</v>
      </c>
      <c r="AS531">
        <v>0</v>
      </c>
      <c r="AT531">
        <v>1</v>
      </c>
      <c r="AU531">
        <v>1</v>
      </c>
      <c r="AV531">
        <v>0</v>
      </c>
      <c r="AW531">
        <v>1</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t="s">
        <v>79</v>
      </c>
      <c r="BS531">
        <v>122</v>
      </c>
      <c r="BT531">
        <v>6912</v>
      </c>
      <c r="BU531">
        <f>SUM(Flats_Data_limpia[[#This Row],[AC]:[Bed]])</f>
        <v>0</v>
      </c>
      <c r="BV531">
        <f>SUM(Flats_Data_limpia[[#This Row],[Servant_Room]:[gym]])</f>
        <v>15</v>
      </c>
      <c r="BW531">
        <f>SUM(Flats_Data_limpia[[#This Row],[Hospital]:[Hotel]])</f>
        <v>4</v>
      </c>
    </row>
    <row r="532" spans="1:75" x14ac:dyDescent="0.35">
      <c r="A532" t="s">
        <v>291</v>
      </c>
      <c r="B532" t="s">
        <v>172</v>
      </c>
      <c r="C532" t="str">
        <f t="shared" si="16"/>
        <v>Ciudad de Gurgaon</v>
      </c>
      <c r="D532" s="1">
        <f t="shared" si="17"/>
        <v>140000</v>
      </c>
      <c r="E532" s="1">
        <v>7035</v>
      </c>
      <c r="F532" t="s">
        <v>107</v>
      </c>
      <c r="G532" t="s">
        <v>78</v>
      </c>
      <c r="H532">
        <v>62</v>
      </c>
      <c r="I532">
        <v>1.99004975124378E-2</v>
      </c>
      <c r="J532">
        <v>1790</v>
      </c>
      <c r="K532">
        <v>1890</v>
      </c>
      <c r="L532">
        <v>1990</v>
      </c>
      <c r="M532">
        <v>3</v>
      </c>
      <c r="N532">
        <v>3</v>
      </c>
      <c r="O532">
        <v>3</v>
      </c>
      <c r="P532">
        <v>3</v>
      </c>
      <c r="Q532" t="str">
        <f>IF(Flats_Data_limpia[[#This Row],[BHK]]&gt;=3,"plurifamiliar","unifamiliar")</f>
        <v>plurifamiliar</v>
      </c>
      <c r="R532">
        <v>14</v>
      </c>
      <c r="S532">
        <v>4</v>
      </c>
      <c r="T532">
        <v>1</v>
      </c>
      <c r="U532">
        <v>0</v>
      </c>
      <c r="V532">
        <v>0</v>
      </c>
      <c r="W532">
        <v>0</v>
      </c>
      <c r="X532">
        <v>1</v>
      </c>
      <c r="Y532">
        <v>1</v>
      </c>
      <c r="Z532">
        <v>1</v>
      </c>
      <c r="AA532">
        <v>0</v>
      </c>
      <c r="AB532">
        <v>1</v>
      </c>
      <c r="AC532">
        <v>1</v>
      </c>
      <c r="AD532">
        <v>1</v>
      </c>
      <c r="AE532">
        <v>1</v>
      </c>
      <c r="AF532">
        <v>1</v>
      </c>
      <c r="AG532">
        <v>1</v>
      </c>
      <c r="AH532">
        <v>1</v>
      </c>
      <c r="AI532">
        <v>1</v>
      </c>
      <c r="AJ532">
        <v>1</v>
      </c>
      <c r="AK532">
        <v>1</v>
      </c>
      <c r="AL532">
        <v>1</v>
      </c>
      <c r="AM532">
        <v>1</v>
      </c>
      <c r="AN532">
        <v>1</v>
      </c>
      <c r="AO532">
        <v>0</v>
      </c>
      <c r="AP532">
        <v>1</v>
      </c>
      <c r="AQ532">
        <v>0</v>
      </c>
      <c r="AR532">
        <v>0</v>
      </c>
      <c r="AS532">
        <v>0</v>
      </c>
      <c r="AT532">
        <v>1</v>
      </c>
      <c r="AU532">
        <v>1</v>
      </c>
      <c r="AV532">
        <v>0</v>
      </c>
      <c r="AW532">
        <v>1</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t="s">
        <v>79</v>
      </c>
      <c r="BS532">
        <v>140</v>
      </c>
      <c r="BT532">
        <v>7035</v>
      </c>
      <c r="BU532">
        <f>SUM(Flats_Data_limpia[[#This Row],[AC]:[Bed]])</f>
        <v>0</v>
      </c>
      <c r="BV532">
        <f>SUM(Flats_Data_limpia[[#This Row],[Servant_Room]:[gym]])</f>
        <v>16</v>
      </c>
      <c r="BW532">
        <f>SUM(Flats_Data_limpia[[#This Row],[Hospital]:[Hotel]])</f>
        <v>4</v>
      </c>
    </row>
    <row r="533" spans="1:75" x14ac:dyDescent="0.35">
      <c r="A533" t="s">
        <v>291</v>
      </c>
      <c r="B533" t="s">
        <v>172</v>
      </c>
      <c r="C533" t="str">
        <f t="shared" si="16"/>
        <v>Ciudad de Gurgaon</v>
      </c>
      <c r="D533" s="1">
        <f t="shared" si="17"/>
        <v>0</v>
      </c>
      <c r="E533" s="1">
        <v>6361</v>
      </c>
      <c r="F533" t="s">
        <v>86</v>
      </c>
      <c r="G533" t="s">
        <v>83</v>
      </c>
      <c r="H533">
        <v>0</v>
      </c>
      <c r="P533">
        <v>3</v>
      </c>
      <c r="Q533" t="str">
        <f>IF(Flats_Data_limpia[[#This Row],[BHK]]&gt;=3,"plurifamiliar","unifamiliar")</f>
        <v>plurifamiliar</v>
      </c>
      <c r="T533">
        <v>0</v>
      </c>
      <c r="U533">
        <v>0</v>
      </c>
      <c r="V533">
        <v>0</v>
      </c>
      <c r="W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t="s">
        <v>79</v>
      </c>
      <c r="BT533">
        <v>6361</v>
      </c>
      <c r="BU533">
        <f>SUM(Flats_Data_limpia[[#This Row],[AC]:[Bed]])</f>
        <v>0</v>
      </c>
      <c r="BV533">
        <f>SUM(Flats_Data_limpia[[#This Row],[Servant_Room]:[gym]])</f>
        <v>0</v>
      </c>
      <c r="BW533">
        <f>SUM(Flats_Data_limpia[[#This Row],[Hospital]:[Hotel]])</f>
        <v>0</v>
      </c>
    </row>
    <row r="534" spans="1:75" x14ac:dyDescent="0.35">
      <c r="A534" t="s">
        <v>291</v>
      </c>
      <c r="B534" t="s">
        <v>172</v>
      </c>
      <c r="C534" t="str">
        <f t="shared" si="16"/>
        <v>Ciudad de Gurgaon</v>
      </c>
      <c r="D534" s="1">
        <f t="shared" si="17"/>
        <v>150000</v>
      </c>
      <c r="E534" s="1">
        <v>6361</v>
      </c>
      <c r="F534" t="s">
        <v>103</v>
      </c>
      <c r="G534" t="s">
        <v>93</v>
      </c>
      <c r="H534">
        <v>53</v>
      </c>
      <c r="I534">
        <v>2.35811979248545E-2</v>
      </c>
      <c r="L534">
        <v>2358</v>
      </c>
      <c r="M534">
        <v>3</v>
      </c>
      <c r="N534">
        <v>4</v>
      </c>
      <c r="O534">
        <v>3</v>
      </c>
      <c r="P534">
        <v>3</v>
      </c>
      <c r="Q534" t="str">
        <f>IF(Flats_Data_limpia[[#This Row],[BHK]]&gt;=3,"plurifamiliar","unifamiliar")</f>
        <v>plurifamiliar</v>
      </c>
      <c r="R534">
        <v>14</v>
      </c>
      <c r="S534">
        <v>14</v>
      </c>
      <c r="T534">
        <v>1</v>
      </c>
      <c r="U534">
        <v>0</v>
      </c>
      <c r="V534">
        <v>0</v>
      </c>
      <c r="W534">
        <v>0</v>
      </c>
      <c r="X534">
        <v>0</v>
      </c>
      <c r="Y534">
        <v>1</v>
      </c>
      <c r="Z534">
        <v>1</v>
      </c>
      <c r="AA534">
        <v>0</v>
      </c>
      <c r="AB534">
        <v>0</v>
      </c>
      <c r="AC534">
        <v>0</v>
      </c>
      <c r="AD534">
        <v>1</v>
      </c>
      <c r="AE534">
        <v>1</v>
      </c>
      <c r="AF534">
        <v>1</v>
      </c>
      <c r="AG534">
        <v>1</v>
      </c>
      <c r="AH534">
        <v>1</v>
      </c>
      <c r="AI534">
        <v>1</v>
      </c>
      <c r="AJ534">
        <v>0</v>
      </c>
      <c r="AK534">
        <v>1</v>
      </c>
      <c r="AL534">
        <v>1</v>
      </c>
      <c r="AM534">
        <v>1</v>
      </c>
      <c r="AN534">
        <v>1</v>
      </c>
      <c r="AO534">
        <v>0</v>
      </c>
      <c r="AP534">
        <v>1</v>
      </c>
      <c r="AQ534">
        <v>0</v>
      </c>
      <c r="AR534">
        <v>0</v>
      </c>
      <c r="AS534">
        <v>0</v>
      </c>
      <c r="AT534">
        <v>1</v>
      </c>
      <c r="AU534">
        <v>1</v>
      </c>
      <c r="AV534">
        <v>0</v>
      </c>
      <c r="AW534">
        <v>1</v>
      </c>
      <c r="AX534">
        <v>0</v>
      </c>
      <c r="AY534">
        <v>0</v>
      </c>
      <c r="AZ534">
        <v>3</v>
      </c>
      <c r="BA534">
        <v>0</v>
      </c>
      <c r="BB534">
        <v>0</v>
      </c>
      <c r="BC534">
        <v>0</v>
      </c>
      <c r="BD534">
        <v>0</v>
      </c>
      <c r="BE534">
        <v>0</v>
      </c>
      <c r="BF534">
        <v>0</v>
      </c>
      <c r="BG534">
        <v>0</v>
      </c>
      <c r="BH534">
        <v>0</v>
      </c>
      <c r="BI534">
        <v>0</v>
      </c>
      <c r="BJ534">
        <v>0</v>
      </c>
      <c r="BK534">
        <v>0</v>
      </c>
      <c r="BL534">
        <v>3</v>
      </c>
      <c r="BM534">
        <v>0</v>
      </c>
      <c r="BN534">
        <v>0</v>
      </c>
      <c r="BO534">
        <v>0</v>
      </c>
      <c r="BP534">
        <v>0</v>
      </c>
      <c r="BQ534">
        <v>0</v>
      </c>
      <c r="BR534" t="s">
        <v>79</v>
      </c>
      <c r="BS534">
        <v>150</v>
      </c>
      <c r="BT534">
        <v>6361</v>
      </c>
      <c r="BU534">
        <f>SUM(Flats_Data_limpia[[#This Row],[AC]:[Bed]])</f>
        <v>6</v>
      </c>
      <c r="BV534">
        <f>SUM(Flats_Data_limpia[[#This Row],[Servant_Room]:[gym]])</f>
        <v>12</v>
      </c>
      <c r="BW534">
        <f>SUM(Flats_Data_limpia[[#This Row],[Hospital]:[Hotel]])</f>
        <v>4</v>
      </c>
    </row>
    <row r="535" spans="1:75" x14ac:dyDescent="0.35">
      <c r="A535" t="s">
        <v>292</v>
      </c>
      <c r="B535" t="s">
        <v>120</v>
      </c>
      <c r="C535" t="str">
        <f t="shared" si="16"/>
        <v>Ciudad de Gurgaon</v>
      </c>
      <c r="D535" s="1">
        <f t="shared" si="17"/>
        <v>42000</v>
      </c>
      <c r="E535" s="1">
        <v>7407</v>
      </c>
      <c r="F535" t="s">
        <v>86</v>
      </c>
      <c r="G535" t="s">
        <v>83</v>
      </c>
      <c r="H535">
        <v>0</v>
      </c>
      <c r="I535">
        <v>5.6703118671525997E-3</v>
      </c>
      <c r="J535">
        <v>567</v>
      </c>
      <c r="M535">
        <v>3</v>
      </c>
      <c r="N535">
        <v>2</v>
      </c>
      <c r="O535">
        <v>2</v>
      </c>
      <c r="P535">
        <v>3</v>
      </c>
      <c r="Q535" t="str">
        <f>IF(Flats_Data_limpia[[#This Row],[BHK]]&gt;=3,"plurifamiliar","unifamiliar")</f>
        <v>plurifamiliar</v>
      </c>
      <c r="R535">
        <v>28</v>
      </c>
      <c r="S535">
        <v>0</v>
      </c>
      <c r="T535">
        <v>0</v>
      </c>
      <c r="U535">
        <v>0</v>
      </c>
      <c r="V535">
        <v>0</v>
      </c>
      <c r="W535">
        <v>0</v>
      </c>
      <c r="AO535">
        <v>1</v>
      </c>
      <c r="AP535">
        <v>1</v>
      </c>
      <c r="AQ535">
        <v>0</v>
      </c>
      <c r="AR535">
        <v>0</v>
      </c>
      <c r="AS535">
        <v>0</v>
      </c>
      <c r="AT535">
        <v>1</v>
      </c>
      <c r="AU535">
        <v>1</v>
      </c>
      <c r="AV535">
        <v>1</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t="s">
        <v>79</v>
      </c>
      <c r="BS535">
        <v>42</v>
      </c>
      <c r="BT535">
        <v>7407</v>
      </c>
      <c r="BU535">
        <f>SUM(Flats_Data_limpia[[#This Row],[AC]:[Bed]])</f>
        <v>0</v>
      </c>
      <c r="BV535">
        <f>SUM(Flats_Data_limpia[[#This Row],[Servant_Room]:[gym]])</f>
        <v>0</v>
      </c>
      <c r="BW535">
        <f>SUM(Flats_Data_limpia[[#This Row],[Hospital]:[Hotel]])</f>
        <v>5</v>
      </c>
    </row>
    <row r="536" spans="1:75" x14ac:dyDescent="0.35">
      <c r="A536" t="s">
        <v>293</v>
      </c>
      <c r="B536" t="s">
        <v>294</v>
      </c>
      <c r="C536" t="str">
        <f t="shared" si="16"/>
        <v>Distrito de Gurgaon</v>
      </c>
      <c r="D536" s="1">
        <f t="shared" si="17"/>
        <v>125000</v>
      </c>
      <c r="E536" s="1">
        <v>4715</v>
      </c>
      <c r="F536" t="s">
        <v>86</v>
      </c>
      <c r="G536" t="s">
        <v>87</v>
      </c>
      <c r="H536">
        <v>28</v>
      </c>
      <c r="I536">
        <v>2.6511134676564099E-2</v>
      </c>
      <c r="J536">
        <v>2651</v>
      </c>
      <c r="M536">
        <v>4</v>
      </c>
      <c r="N536">
        <v>4</v>
      </c>
      <c r="O536">
        <v>3</v>
      </c>
      <c r="P536">
        <v>4</v>
      </c>
      <c r="Q536" t="str">
        <f>IF(Flats_Data_limpia[[#This Row],[BHK]]&gt;=3,"plurifamiliar","unifamiliar")</f>
        <v>plurifamiliar</v>
      </c>
      <c r="R536">
        <v>10</v>
      </c>
      <c r="S536">
        <v>6</v>
      </c>
      <c r="T536">
        <v>0</v>
      </c>
      <c r="U536">
        <v>0</v>
      </c>
      <c r="V536">
        <v>0</v>
      </c>
      <c r="W536">
        <v>0</v>
      </c>
      <c r="X536">
        <v>0</v>
      </c>
      <c r="Y536">
        <v>0</v>
      </c>
      <c r="Z536">
        <v>1</v>
      </c>
      <c r="AA536">
        <v>0</v>
      </c>
      <c r="AB536">
        <v>0</v>
      </c>
      <c r="AC536">
        <v>0</v>
      </c>
      <c r="AD536">
        <v>1</v>
      </c>
      <c r="AE536">
        <v>0</v>
      </c>
      <c r="AF536">
        <v>1</v>
      </c>
      <c r="AG536">
        <v>1</v>
      </c>
      <c r="AH536">
        <v>1</v>
      </c>
      <c r="AI536">
        <v>1</v>
      </c>
      <c r="AJ536">
        <v>0</v>
      </c>
      <c r="AK536">
        <v>1</v>
      </c>
      <c r="AL536">
        <v>0</v>
      </c>
      <c r="AM536">
        <v>0</v>
      </c>
      <c r="AN536">
        <v>0</v>
      </c>
      <c r="AO536">
        <v>1</v>
      </c>
      <c r="AP536">
        <v>0</v>
      </c>
      <c r="AQ536">
        <v>0</v>
      </c>
      <c r="AR536">
        <v>0</v>
      </c>
      <c r="AS536">
        <v>0</v>
      </c>
      <c r="AT536">
        <v>0</v>
      </c>
      <c r="AU536">
        <v>0</v>
      </c>
      <c r="AV536">
        <v>0</v>
      </c>
      <c r="AW536">
        <v>0</v>
      </c>
      <c r="AX536">
        <v>0</v>
      </c>
      <c r="AY536">
        <v>0</v>
      </c>
      <c r="AZ536">
        <v>4</v>
      </c>
      <c r="BA536">
        <v>0</v>
      </c>
      <c r="BB536">
        <v>0</v>
      </c>
      <c r="BC536">
        <v>0</v>
      </c>
      <c r="BD536">
        <v>0</v>
      </c>
      <c r="BE536">
        <v>0</v>
      </c>
      <c r="BF536">
        <v>0</v>
      </c>
      <c r="BG536">
        <v>0</v>
      </c>
      <c r="BH536">
        <v>0</v>
      </c>
      <c r="BI536">
        <v>0</v>
      </c>
      <c r="BJ536">
        <v>0</v>
      </c>
      <c r="BK536">
        <v>0</v>
      </c>
      <c r="BL536">
        <v>2</v>
      </c>
      <c r="BM536">
        <v>0</v>
      </c>
      <c r="BN536">
        <v>0</v>
      </c>
      <c r="BO536">
        <v>0</v>
      </c>
      <c r="BP536">
        <v>0</v>
      </c>
      <c r="BQ536">
        <v>0</v>
      </c>
      <c r="BR536" t="s">
        <v>79</v>
      </c>
      <c r="BS536">
        <v>125</v>
      </c>
      <c r="BT536">
        <v>4715</v>
      </c>
      <c r="BU536">
        <f>SUM(Flats_Data_limpia[[#This Row],[AC]:[Bed]])</f>
        <v>6</v>
      </c>
      <c r="BV536">
        <f>SUM(Flats_Data_limpia[[#This Row],[Servant_Room]:[gym]])</f>
        <v>7</v>
      </c>
      <c r="BW536">
        <f>SUM(Flats_Data_limpia[[#This Row],[Hospital]:[Hotel]])</f>
        <v>1</v>
      </c>
    </row>
    <row r="537" spans="1:75" x14ac:dyDescent="0.35">
      <c r="A537" t="s">
        <v>293</v>
      </c>
      <c r="B537" t="s">
        <v>294</v>
      </c>
      <c r="C537" t="str">
        <f t="shared" si="16"/>
        <v>Distrito de Gurgaon</v>
      </c>
      <c r="D537" s="1">
        <f t="shared" si="17"/>
        <v>120000</v>
      </c>
      <c r="E537" s="1">
        <v>4528</v>
      </c>
      <c r="F537" t="s">
        <v>111</v>
      </c>
      <c r="G537" t="s">
        <v>87</v>
      </c>
      <c r="H537">
        <v>0</v>
      </c>
      <c r="I537">
        <v>2.6501766784452201E-2</v>
      </c>
      <c r="J537">
        <v>2650</v>
      </c>
      <c r="M537">
        <v>3</v>
      </c>
      <c r="N537">
        <v>3</v>
      </c>
      <c r="O537">
        <v>3</v>
      </c>
      <c r="P537">
        <v>3</v>
      </c>
      <c r="Q537" t="str">
        <f>IF(Flats_Data_limpia[[#This Row],[BHK]]&gt;=3,"plurifamiliar","unifamiliar")</f>
        <v>plurifamiliar</v>
      </c>
      <c r="R537">
        <v>10</v>
      </c>
      <c r="S537">
        <v>6</v>
      </c>
      <c r="T537">
        <v>1</v>
      </c>
      <c r="U537">
        <v>0</v>
      </c>
      <c r="V537">
        <v>0</v>
      </c>
      <c r="W537">
        <v>0</v>
      </c>
      <c r="X537">
        <v>1</v>
      </c>
      <c r="Y537">
        <v>0</v>
      </c>
      <c r="Z537">
        <v>0</v>
      </c>
      <c r="AA537">
        <v>0</v>
      </c>
      <c r="AB537">
        <v>0</v>
      </c>
      <c r="AC537">
        <v>0</v>
      </c>
      <c r="AD537">
        <v>0</v>
      </c>
      <c r="AE537">
        <v>0</v>
      </c>
      <c r="AF537">
        <v>0</v>
      </c>
      <c r="AG537">
        <v>0</v>
      </c>
      <c r="AH537">
        <v>0</v>
      </c>
      <c r="AI537">
        <v>0</v>
      </c>
      <c r="AJ537">
        <v>0</v>
      </c>
      <c r="AK537">
        <v>0</v>
      </c>
      <c r="AL537">
        <v>0</v>
      </c>
      <c r="AM537">
        <v>0</v>
      </c>
      <c r="AN537">
        <v>0</v>
      </c>
      <c r="AO537">
        <v>1</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t="s">
        <v>79</v>
      </c>
      <c r="BS537">
        <v>120</v>
      </c>
      <c r="BT537">
        <v>4528</v>
      </c>
      <c r="BU537">
        <f>SUM(Flats_Data_limpia[[#This Row],[AC]:[Bed]])</f>
        <v>0</v>
      </c>
      <c r="BV537">
        <f>SUM(Flats_Data_limpia[[#This Row],[Servant_Room]:[gym]])</f>
        <v>2</v>
      </c>
      <c r="BW537">
        <f>SUM(Flats_Data_limpia[[#This Row],[Hospital]:[Hotel]])</f>
        <v>1</v>
      </c>
    </row>
    <row r="538" spans="1:75" x14ac:dyDescent="0.35">
      <c r="A538" t="s">
        <v>293</v>
      </c>
      <c r="B538" t="s">
        <v>294</v>
      </c>
      <c r="C538" t="str">
        <f t="shared" si="16"/>
        <v>Distrito de Gurgaon</v>
      </c>
      <c r="D538" s="1">
        <f t="shared" si="17"/>
        <v>125000</v>
      </c>
      <c r="E538" s="1">
        <v>4716</v>
      </c>
      <c r="F538" t="s">
        <v>86</v>
      </c>
      <c r="G538" t="s">
        <v>87</v>
      </c>
      <c r="H538">
        <v>28</v>
      </c>
      <c r="I538">
        <v>2.6505513146734501E-2</v>
      </c>
      <c r="J538">
        <v>2650</v>
      </c>
      <c r="M538">
        <v>3</v>
      </c>
      <c r="N538">
        <v>3</v>
      </c>
      <c r="O538">
        <v>3</v>
      </c>
      <c r="P538">
        <v>3</v>
      </c>
      <c r="Q538" t="str">
        <f>IF(Flats_Data_limpia[[#This Row],[BHK]]&gt;=3,"plurifamiliar","unifamiliar")</f>
        <v>plurifamiliar</v>
      </c>
      <c r="R538">
        <v>10</v>
      </c>
      <c r="S538">
        <v>6</v>
      </c>
      <c r="T538">
        <v>1</v>
      </c>
      <c r="U538">
        <v>0</v>
      </c>
      <c r="V538">
        <v>0</v>
      </c>
      <c r="W538">
        <v>0</v>
      </c>
      <c r="X538">
        <v>0</v>
      </c>
      <c r="Y538">
        <v>0</v>
      </c>
      <c r="Z538">
        <v>1</v>
      </c>
      <c r="AA538">
        <v>0</v>
      </c>
      <c r="AB538">
        <v>0</v>
      </c>
      <c r="AC538">
        <v>0</v>
      </c>
      <c r="AD538">
        <v>1</v>
      </c>
      <c r="AE538">
        <v>0</v>
      </c>
      <c r="AF538">
        <v>1</v>
      </c>
      <c r="AG538">
        <v>1</v>
      </c>
      <c r="AH538">
        <v>1</v>
      </c>
      <c r="AI538">
        <v>1</v>
      </c>
      <c r="AJ538">
        <v>0</v>
      </c>
      <c r="AK538">
        <v>1</v>
      </c>
      <c r="AL538">
        <v>0</v>
      </c>
      <c r="AM538">
        <v>0</v>
      </c>
      <c r="AN538">
        <v>0</v>
      </c>
      <c r="AO538">
        <v>1</v>
      </c>
      <c r="AP538">
        <v>0</v>
      </c>
      <c r="AQ538">
        <v>0</v>
      </c>
      <c r="AR538">
        <v>0</v>
      </c>
      <c r="AS538">
        <v>0</v>
      </c>
      <c r="AT538">
        <v>0</v>
      </c>
      <c r="AU538">
        <v>0</v>
      </c>
      <c r="AV538">
        <v>0</v>
      </c>
      <c r="AW538">
        <v>0</v>
      </c>
      <c r="AX538">
        <v>0</v>
      </c>
      <c r="AY538">
        <v>0</v>
      </c>
      <c r="AZ538">
        <v>4</v>
      </c>
      <c r="BA538">
        <v>0</v>
      </c>
      <c r="BB538">
        <v>0</v>
      </c>
      <c r="BC538">
        <v>0</v>
      </c>
      <c r="BD538">
        <v>0</v>
      </c>
      <c r="BE538">
        <v>0</v>
      </c>
      <c r="BF538">
        <v>0</v>
      </c>
      <c r="BG538">
        <v>0</v>
      </c>
      <c r="BH538">
        <v>0</v>
      </c>
      <c r="BI538">
        <v>0</v>
      </c>
      <c r="BJ538">
        <v>0</v>
      </c>
      <c r="BK538">
        <v>0</v>
      </c>
      <c r="BL538">
        <v>2</v>
      </c>
      <c r="BM538">
        <v>0</v>
      </c>
      <c r="BN538">
        <v>0</v>
      </c>
      <c r="BO538">
        <v>0</v>
      </c>
      <c r="BP538">
        <v>0</v>
      </c>
      <c r="BQ538">
        <v>0</v>
      </c>
      <c r="BR538" t="s">
        <v>79</v>
      </c>
      <c r="BS538">
        <v>125</v>
      </c>
      <c r="BT538">
        <v>4716</v>
      </c>
      <c r="BU538">
        <f>SUM(Flats_Data_limpia[[#This Row],[AC]:[Bed]])</f>
        <v>6</v>
      </c>
      <c r="BV538">
        <f>SUM(Flats_Data_limpia[[#This Row],[Servant_Room]:[gym]])</f>
        <v>8</v>
      </c>
      <c r="BW538">
        <f>SUM(Flats_Data_limpia[[#This Row],[Hospital]:[Hotel]])</f>
        <v>1</v>
      </c>
    </row>
    <row r="539" spans="1:75" x14ac:dyDescent="0.35">
      <c r="A539" t="s">
        <v>295</v>
      </c>
      <c r="B539" t="s">
        <v>296</v>
      </c>
      <c r="C539" t="str">
        <f t="shared" si="16"/>
        <v>Distrito de Gurgaon</v>
      </c>
      <c r="D539" s="1">
        <f t="shared" si="17"/>
        <v>90000</v>
      </c>
      <c r="E539" s="1">
        <v>4308</v>
      </c>
      <c r="F539" t="s">
        <v>82</v>
      </c>
      <c r="G539" t="s">
        <v>87</v>
      </c>
      <c r="H539">
        <v>13</v>
      </c>
      <c r="I539">
        <v>2.0891364902506902E-2</v>
      </c>
      <c r="J539">
        <v>2089</v>
      </c>
      <c r="M539">
        <v>3</v>
      </c>
      <c r="N539">
        <v>3</v>
      </c>
      <c r="O539">
        <v>3</v>
      </c>
      <c r="P539">
        <v>3</v>
      </c>
      <c r="Q539" t="str">
        <f>IF(Flats_Data_limpia[[#This Row],[BHK]]&gt;=3,"plurifamiliar","unifamiliar")</f>
        <v>plurifamiliar</v>
      </c>
      <c r="R539">
        <v>10</v>
      </c>
      <c r="S539">
        <v>5</v>
      </c>
      <c r="T539">
        <v>1</v>
      </c>
      <c r="U539">
        <v>0</v>
      </c>
      <c r="V539">
        <v>0</v>
      </c>
      <c r="W539">
        <v>0</v>
      </c>
      <c r="X539">
        <v>1</v>
      </c>
      <c r="Y539">
        <v>1</v>
      </c>
      <c r="Z539">
        <v>0</v>
      </c>
      <c r="AA539">
        <v>0</v>
      </c>
      <c r="AB539">
        <v>0</v>
      </c>
      <c r="AC539">
        <v>0</v>
      </c>
      <c r="AD539">
        <v>1</v>
      </c>
      <c r="AE539">
        <v>0</v>
      </c>
      <c r="AF539">
        <v>0</v>
      </c>
      <c r="AG539">
        <v>0</v>
      </c>
      <c r="AH539">
        <v>1</v>
      </c>
      <c r="AI539">
        <v>0</v>
      </c>
      <c r="AJ539">
        <v>0</v>
      </c>
      <c r="AK539">
        <v>0</v>
      </c>
      <c r="AL539">
        <v>0</v>
      </c>
      <c r="AM539">
        <v>0</v>
      </c>
      <c r="AN539">
        <v>0</v>
      </c>
      <c r="AO539">
        <v>1</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t="s">
        <v>79</v>
      </c>
      <c r="BS539">
        <v>90</v>
      </c>
      <c r="BT539">
        <v>4308</v>
      </c>
      <c r="BU539">
        <f>SUM(Flats_Data_limpia[[#This Row],[AC]:[Bed]])</f>
        <v>0</v>
      </c>
      <c r="BV539">
        <f>SUM(Flats_Data_limpia[[#This Row],[Servant_Room]:[gym]])</f>
        <v>5</v>
      </c>
      <c r="BW539">
        <f>SUM(Flats_Data_limpia[[#This Row],[Hospital]:[Hotel]])</f>
        <v>1</v>
      </c>
    </row>
    <row r="540" spans="1:75" x14ac:dyDescent="0.35">
      <c r="A540" t="s">
        <v>297</v>
      </c>
      <c r="B540" t="s">
        <v>100</v>
      </c>
      <c r="C540" t="str">
        <f t="shared" si="16"/>
        <v>Ciudad de Gurgaon</v>
      </c>
      <c r="D540" s="1">
        <f t="shared" si="17"/>
        <v>220000.00000000003</v>
      </c>
      <c r="E540" s="1">
        <v>12813</v>
      </c>
      <c r="F540" t="s">
        <v>111</v>
      </c>
      <c r="G540" t="s">
        <v>87</v>
      </c>
      <c r="H540">
        <v>26</v>
      </c>
      <c r="I540">
        <v>1.71700616561304E-2</v>
      </c>
      <c r="L540">
        <v>1717</v>
      </c>
      <c r="M540">
        <v>3</v>
      </c>
      <c r="N540">
        <v>4</v>
      </c>
      <c r="O540">
        <v>3</v>
      </c>
      <c r="P540">
        <v>3</v>
      </c>
      <c r="Q540" t="str">
        <f>IF(Flats_Data_limpia[[#This Row],[BHK]]&gt;=3,"plurifamiliar","unifamiliar")</f>
        <v>plurifamiliar</v>
      </c>
      <c r="R540">
        <v>19</v>
      </c>
      <c r="S540">
        <v>8</v>
      </c>
      <c r="T540">
        <v>0</v>
      </c>
      <c r="U540">
        <v>1</v>
      </c>
      <c r="V540">
        <v>0</v>
      </c>
      <c r="W540">
        <v>0</v>
      </c>
      <c r="X540">
        <v>1</v>
      </c>
      <c r="Y540">
        <v>0</v>
      </c>
      <c r="Z540">
        <v>0</v>
      </c>
      <c r="AA540">
        <v>1</v>
      </c>
      <c r="AB540">
        <v>0</v>
      </c>
      <c r="AC540">
        <v>0</v>
      </c>
      <c r="AD540">
        <v>1</v>
      </c>
      <c r="AE540">
        <v>1</v>
      </c>
      <c r="AF540">
        <v>1</v>
      </c>
      <c r="AG540">
        <v>0</v>
      </c>
      <c r="AH540">
        <v>0</v>
      </c>
      <c r="AI540">
        <v>1</v>
      </c>
      <c r="AJ540">
        <v>0</v>
      </c>
      <c r="AK540">
        <v>1</v>
      </c>
      <c r="AL540">
        <v>1</v>
      </c>
      <c r="AM540">
        <v>1</v>
      </c>
      <c r="AN540">
        <v>1</v>
      </c>
      <c r="AO540">
        <v>0</v>
      </c>
      <c r="AP540">
        <v>0</v>
      </c>
      <c r="AQ540">
        <v>0</v>
      </c>
      <c r="AR540">
        <v>0</v>
      </c>
      <c r="AS540">
        <v>0</v>
      </c>
      <c r="AT540">
        <v>0</v>
      </c>
      <c r="AU540">
        <v>0</v>
      </c>
      <c r="AV540">
        <v>1</v>
      </c>
      <c r="AW540">
        <v>1</v>
      </c>
      <c r="AX540">
        <v>0</v>
      </c>
      <c r="AY540">
        <v>0</v>
      </c>
      <c r="AZ540">
        <v>2</v>
      </c>
      <c r="BA540">
        <v>0</v>
      </c>
      <c r="BB540">
        <v>0</v>
      </c>
      <c r="BC540">
        <v>0</v>
      </c>
      <c r="BD540">
        <v>1</v>
      </c>
      <c r="BE540">
        <v>0</v>
      </c>
      <c r="BF540">
        <v>1</v>
      </c>
      <c r="BG540">
        <v>0</v>
      </c>
      <c r="BH540">
        <v>0</v>
      </c>
      <c r="BI540">
        <v>0</v>
      </c>
      <c r="BJ540">
        <v>0</v>
      </c>
      <c r="BK540">
        <v>0</v>
      </c>
      <c r="BL540">
        <v>4</v>
      </c>
      <c r="BM540">
        <v>0</v>
      </c>
      <c r="BN540">
        <v>0</v>
      </c>
      <c r="BO540">
        <v>0</v>
      </c>
      <c r="BP540">
        <v>0</v>
      </c>
      <c r="BQ540">
        <v>2</v>
      </c>
      <c r="BR540" t="s">
        <v>94</v>
      </c>
      <c r="BS540">
        <v>220.00000000000003</v>
      </c>
      <c r="BT540">
        <v>12813</v>
      </c>
      <c r="BU540">
        <f>SUM(Flats_Data_limpia[[#This Row],[AC]:[Bed]])</f>
        <v>8</v>
      </c>
      <c r="BV540">
        <f>SUM(Flats_Data_limpia[[#This Row],[Servant_Room]:[gym]])</f>
        <v>10</v>
      </c>
      <c r="BW540">
        <f>SUM(Flats_Data_limpia[[#This Row],[Hospital]:[Hotel]])</f>
        <v>2</v>
      </c>
    </row>
    <row r="541" spans="1:75" x14ac:dyDescent="0.35">
      <c r="A541" t="s">
        <v>297</v>
      </c>
      <c r="B541" t="s">
        <v>100</v>
      </c>
      <c r="C541" t="str">
        <f t="shared" si="16"/>
        <v>Ciudad de Gurgaon</v>
      </c>
      <c r="D541" s="1">
        <f t="shared" si="17"/>
        <v>300000</v>
      </c>
      <c r="E541" s="1">
        <v>18271</v>
      </c>
      <c r="F541" t="s">
        <v>86</v>
      </c>
      <c r="G541" t="s">
        <v>78</v>
      </c>
      <c r="H541">
        <v>0</v>
      </c>
      <c r="I541">
        <v>1.6419462536259598E-2</v>
      </c>
      <c r="J541">
        <v>1500</v>
      </c>
      <c r="K541">
        <v>1642</v>
      </c>
      <c r="M541">
        <v>3</v>
      </c>
      <c r="N541">
        <v>3</v>
      </c>
      <c r="O541">
        <v>3</v>
      </c>
      <c r="P541">
        <v>3</v>
      </c>
      <c r="Q541" t="str">
        <f>IF(Flats_Data_limpia[[#This Row],[BHK]]&gt;=3,"plurifamiliar","unifamiliar")</f>
        <v>plurifamiliar</v>
      </c>
      <c r="R541">
        <v>16</v>
      </c>
      <c r="S541">
        <v>14</v>
      </c>
      <c r="T541">
        <v>1</v>
      </c>
      <c r="U541">
        <v>0</v>
      </c>
      <c r="V541">
        <v>0</v>
      </c>
      <c r="W541">
        <v>0</v>
      </c>
      <c r="AO541">
        <v>0</v>
      </c>
      <c r="AP541">
        <v>0</v>
      </c>
      <c r="AQ541">
        <v>0</v>
      </c>
      <c r="AR541">
        <v>0</v>
      </c>
      <c r="AS541">
        <v>0</v>
      </c>
      <c r="AT541">
        <v>0</v>
      </c>
      <c r="AU541">
        <v>0</v>
      </c>
      <c r="AV541">
        <v>1</v>
      </c>
      <c r="AW541">
        <v>1</v>
      </c>
      <c r="AX541">
        <v>0</v>
      </c>
      <c r="AY541">
        <v>2</v>
      </c>
      <c r="AZ541">
        <v>3</v>
      </c>
      <c r="BA541">
        <v>0</v>
      </c>
      <c r="BB541">
        <v>0</v>
      </c>
      <c r="BC541">
        <v>0</v>
      </c>
      <c r="BD541">
        <v>1</v>
      </c>
      <c r="BE541">
        <v>0</v>
      </c>
      <c r="BF541">
        <v>1</v>
      </c>
      <c r="BG541">
        <v>0</v>
      </c>
      <c r="BH541">
        <v>0</v>
      </c>
      <c r="BI541">
        <v>0</v>
      </c>
      <c r="BJ541">
        <v>0</v>
      </c>
      <c r="BK541">
        <v>0</v>
      </c>
      <c r="BL541">
        <v>3</v>
      </c>
      <c r="BM541">
        <v>0</v>
      </c>
      <c r="BN541">
        <v>0</v>
      </c>
      <c r="BO541">
        <v>0</v>
      </c>
      <c r="BP541">
        <v>0</v>
      </c>
      <c r="BQ541">
        <v>2</v>
      </c>
      <c r="BR541" t="s">
        <v>94</v>
      </c>
      <c r="BS541">
        <v>300</v>
      </c>
      <c r="BT541">
        <v>18271</v>
      </c>
      <c r="BU541">
        <f>SUM(Flats_Data_limpia[[#This Row],[AC]:[Bed]])</f>
        <v>10</v>
      </c>
      <c r="BV541">
        <f>SUM(Flats_Data_limpia[[#This Row],[Servant_Room]:[gym]])</f>
        <v>1</v>
      </c>
      <c r="BW541">
        <f>SUM(Flats_Data_limpia[[#This Row],[Hospital]:[Hotel]])</f>
        <v>2</v>
      </c>
    </row>
    <row r="542" spans="1:75" x14ac:dyDescent="0.35">
      <c r="A542" t="s">
        <v>298</v>
      </c>
      <c r="B542" t="s">
        <v>210</v>
      </c>
      <c r="C542" t="str">
        <f t="shared" si="16"/>
        <v>Distrito de Gurgaon</v>
      </c>
      <c r="D542" s="1">
        <f t="shared" si="17"/>
        <v>60000</v>
      </c>
      <c r="E542" s="1">
        <v>7594</v>
      </c>
      <c r="F542" t="s">
        <v>77</v>
      </c>
      <c r="G542" t="s">
        <v>78</v>
      </c>
      <c r="H542">
        <v>7</v>
      </c>
      <c r="I542">
        <v>7.9009744535159E-3</v>
      </c>
      <c r="J542">
        <v>750</v>
      </c>
      <c r="K542">
        <v>790</v>
      </c>
      <c r="M542">
        <v>2</v>
      </c>
      <c r="N542">
        <v>2</v>
      </c>
      <c r="O542">
        <v>0</v>
      </c>
      <c r="P542">
        <v>2</v>
      </c>
      <c r="Q542" t="str">
        <f>IF(Flats_Data_limpia[[#This Row],[BHK]]&gt;=3,"plurifamiliar","unifamiliar")</f>
        <v>unifamiliar</v>
      </c>
      <c r="R542">
        <v>4</v>
      </c>
      <c r="S542">
        <v>2</v>
      </c>
      <c r="T542">
        <v>0</v>
      </c>
      <c r="U542">
        <v>0</v>
      </c>
      <c r="V542">
        <v>0</v>
      </c>
      <c r="W542">
        <v>0</v>
      </c>
      <c r="X542">
        <v>0</v>
      </c>
      <c r="Y542">
        <v>0</v>
      </c>
      <c r="Z542">
        <v>0</v>
      </c>
      <c r="AA542">
        <v>0</v>
      </c>
      <c r="AB542">
        <v>0</v>
      </c>
      <c r="AC542">
        <v>0</v>
      </c>
      <c r="AD542">
        <v>0</v>
      </c>
      <c r="AE542">
        <v>0</v>
      </c>
      <c r="AF542">
        <v>1</v>
      </c>
      <c r="AG542">
        <v>0</v>
      </c>
      <c r="AH542">
        <v>0</v>
      </c>
      <c r="AI542">
        <v>1</v>
      </c>
      <c r="AJ542">
        <v>0</v>
      </c>
      <c r="AK542">
        <v>1</v>
      </c>
      <c r="AL542">
        <v>0</v>
      </c>
      <c r="AM542">
        <v>0</v>
      </c>
      <c r="AN542">
        <v>0</v>
      </c>
      <c r="AO542">
        <v>1</v>
      </c>
      <c r="AP542">
        <v>0</v>
      </c>
      <c r="AQ542">
        <v>1</v>
      </c>
      <c r="AR542">
        <v>1</v>
      </c>
      <c r="AS542">
        <v>1</v>
      </c>
      <c r="AT542">
        <v>1</v>
      </c>
      <c r="AU542">
        <v>1</v>
      </c>
      <c r="AV542">
        <v>0</v>
      </c>
      <c r="AW542">
        <v>0</v>
      </c>
      <c r="AX542">
        <v>0</v>
      </c>
      <c r="AY542">
        <v>0</v>
      </c>
      <c r="AZ542">
        <v>3</v>
      </c>
      <c r="BA542">
        <v>0</v>
      </c>
      <c r="BB542">
        <v>0</v>
      </c>
      <c r="BC542">
        <v>0</v>
      </c>
      <c r="BD542">
        <v>1</v>
      </c>
      <c r="BE542">
        <v>0</v>
      </c>
      <c r="BF542">
        <v>1</v>
      </c>
      <c r="BG542">
        <v>0</v>
      </c>
      <c r="BH542">
        <v>0</v>
      </c>
      <c r="BI542">
        <v>0</v>
      </c>
      <c r="BJ542">
        <v>0</v>
      </c>
      <c r="BK542">
        <v>0</v>
      </c>
      <c r="BL542">
        <v>0</v>
      </c>
      <c r="BM542">
        <v>0</v>
      </c>
      <c r="BN542">
        <v>0</v>
      </c>
      <c r="BO542">
        <v>0</v>
      </c>
      <c r="BP542">
        <v>0</v>
      </c>
      <c r="BQ542">
        <v>2</v>
      </c>
      <c r="BR542" t="s">
        <v>94</v>
      </c>
      <c r="BS542">
        <v>60</v>
      </c>
      <c r="BT542">
        <v>7594</v>
      </c>
      <c r="BU542">
        <f>SUM(Flats_Data_limpia[[#This Row],[AC]:[Bed]])</f>
        <v>5</v>
      </c>
      <c r="BV542">
        <f>SUM(Flats_Data_limpia[[#This Row],[Servant_Room]:[gym]])</f>
        <v>3</v>
      </c>
      <c r="BW542">
        <f>SUM(Flats_Data_limpia[[#This Row],[Hospital]:[Hotel]])</f>
        <v>6</v>
      </c>
    </row>
    <row r="543" spans="1:75" x14ac:dyDescent="0.35">
      <c r="A543" t="s">
        <v>299</v>
      </c>
      <c r="B543" t="s">
        <v>300</v>
      </c>
      <c r="C543" t="str">
        <f t="shared" si="16"/>
        <v>Ciudad de Gurgaon</v>
      </c>
      <c r="D543" s="1">
        <f t="shared" si="17"/>
        <v>400000</v>
      </c>
      <c r="E543" s="1">
        <v>11428</v>
      </c>
      <c r="F543" t="s">
        <v>86</v>
      </c>
      <c r="G543" t="s">
        <v>132</v>
      </c>
      <c r="H543">
        <v>38</v>
      </c>
      <c r="I543">
        <v>3.5001750087504301E-2</v>
      </c>
      <c r="J543">
        <v>3500</v>
      </c>
      <c r="M543">
        <v>4</v>
      </c>
      <c r="N543">
        <v>4</v>
      </c>
      <c r="O543">
        <v>2</v>
      </c>
      <c r="P543">
        <v>4</v>
      </c>
      <c r="Q543" t="str">
        <f>IF(Flats_Data_limpia[[#This Row],[BHK]]&gt;=3,"plurifamiliar","unifamiliar")</f>
        <v>plurifamiliar</v>
      </c>
      <c r="R543">
        <v>10</v>
      </c>
      <c r="S543">
        <v>4</v>
      </c>
      <c r="T543">
        <v>1</v>
      </c>
      <c r="U543">
        <v>1</v>
      </c>
      <c r="V543">
        <v>0</v>
      </c>
      <c r="W543">
        <v>0</v>
      </c>
      <c r="X543">
        <v>1</v>
      </c>
      <c r="Y543">
        <v>0</v>
      </c>
      <c r="Z543">
        <v>0</v>
      </c>
      <c r="AA543">
        <v>0</v>
      </c>
      <c r="AB543">
        <v>1</v>
      </c>
      <c r="AC543">
        <v>0</v>
      </c>
      <c r="AD543">
        <v>1</v>
      </c>
      <c r="AE543">
        <v>1</v>
      </c>
      <c r="AF543">
        <v>1</v>
      </c>
      <c r="AG543">
        <v>1</v>
      </c>
      <c r="AH543">
        <v>1</v>
      </c>
      <c r="AI543">
        <v>0</v>
      </c>
      <c r="AJ543">
        <v>1</v>
      </c>
      <c r="AK543">
        <v>1</v>
      </c>
      <c r="AL543">
        <v>1</v>
      </c>
      <c r="AM543">
        <v>1</v>
      </c>
      <c r="AN543">
        <v>0</v>
      </c>
      <c r="AO543">
        <v>1</v>
      </c>
      <c r="AP543">
        <v>0</v>
      </c>
      <c r="AQ543">
        <v>0</v>
      </c>
      <c r="AR543">
        <v>0</v>
      </c>
      <c r="AS543">
        <v>0</v>
      </c>
      <c r="AT543">
        <v>0</v>
      </c>
      <c r="AU543">
        <v>0</v>
      </c>
      <c r="AV543">
        <v>0</v>
      </c>
      <c r="AW543">
        <v>0</v>
      </c>
      <c r="AX543">
        <v>0</v>
      </c>
      <c r="AY543">
        <v>0</v>
      </c>
      <c r="AZ543">
        <v>6</v>
      </c>
      <c r="BA543">
        <v>1</v>
      </c>
      <c r="BB543">
        <v>1</v>
      </c>
      <c r="BC543">
        <v>1</v>
      </c>
      <c r="BD543">
        <v>0</v>
      </c>
      <c r="BE543">
        <v>0</v>
      </c>
      <c r="BF543">
        <v>1</v>
      </c>
      <c r="BG543">
        <v>0</v>
      </c>
      <c r="BH543">
        <v>0</v>
      </c>
      <c r="BI543">
        <v>0</v>
      </c>
      <c r="BJ543">
        <v>0</v>
      </c>
      <c r="BK543">
        <v>0</v>
      </c>
      <c r="BL543">
        <v>0</v>
      </c>
      <c r="BM543">
        <v>0</v>
      </c>
      <c r="BN543">
        <v>0</v>
      </c>
      <c r="BO543">
        <v>0</v>
      </c>
      <c r="BP543">
        <v>0</v>
      </c>
      <c r="BQ543">
        <v>1</v>
      </c>
      <c r="BR543" t="s">
        <v>116</v>
      </c>
      <c r="BS543">
        <v>400</v>
      </c>
      <c r="BT543">
        <v>11428</v>
      </c>
      <c r="BU543">
        <f>SUM(Flats_Data_limpia[[#This Row],[AC]:[Bed]])</f>
        <v>10</v>
      </c>
      <c r="BV543">
        <f>SUM(Flats_Data_limpia[[#This Row],[Servant_Room]:[gym]])</f>
        <v>13</v>
      </c>
      <c r="BW543">
        <f>SUM(Flats_Data_limpia[[#This Row],[Hospital]:[Hotel]])</f>
        <v>1</v>
      </c>
    </row>
    <row r="544" spans="1:75" x14ac:dyDescent="0.35">
      <c r="A544" t="s">
        <v>301</v>
      </c>
      <c r="B544" t="s">
        <v>302</v>
      </c>
      <c r="C544" t="str">
        <f t="shared" si="16"/>
        <v>Distrito de Gurgaon</v>
      </c>
      <c r="D544" s="1">
        <f t="shared" si="17"/>
        <v>250000</v>
      </c>
      <c r="E544" s="1">
        <v>7142</v>
      </c>
      <c r="F544" t="s">
        <v>111</v>
      </c>
      <c r="G544" t="s">
        <v>90</v>
      </c>
      <c r="H544">
        <v>0</v>
      </c>
      <c r="I544">
        <v>3.5004200504060397E-2</v>
      </c>
      <c r="L544">
        <v>3500</v>
      </c>
      <c r="M544">
        <v>4</v>
      </c>
      <c r="N544">
        <v>4</v>
      </c>
      <c r="O544">
        <v>3</v>
      </c>
      <c r="P544">
        <v>4</v>
      </c>
      <c r="Q544" t="str">
        <f>IF(Flats_Data_limpia[[#This Row],[BHK]]&gt;=3,"plurifamiliar","unifamiliar")</f>
        <v>plurifamiliar</v>
      </c>
      <c r="R544">
        <v>2</v>
      </c>
      <c r="S544">
        <v>2</v>
      </c>
      <c r="T544">
        <v>1</v>
      </c>
      <c r="U544">
        <v>1</v>
      </c>
      <c r="V544">
        <v>1</v>
      </c>
      <c r="W544">
        <v>0</v>
      </c>
      <c r="X544">
        <v>0</v>
      </c>
      <c r="Y544">
        <v>0</v>
      </c>
      <c r="Z544">
        <v>0</v>
      </c>
      <c r="AA544">
        <v>0</v>
      </c>
      <c r="AB544">
        <v>0</v>
      </c>
      <c r="AC544">
        <v>1</v>
      </c>
      <c r="AD544">
        <v>0</v>
      </c>
      <c r="AE544">
        <v>0</v>
      </c>
      <c r="AF544">
        <v>0</v>
      </c>
      <c r="AG544">
        <v>0</v>
      </c>
      <c r="AH544">
        <v>0</v>
      </c>
      <c r="AI544">
        <v>0</v>
      </c>
      <c r="AJ544">
        <v>0</v>
      </c>
      <c r="AK544">
        <v>1</v>
      </c>
      <c r="AL544">
        <v>0</v>
      </c>
      <c r="AM544">
        <v>0</v>
      </c>
      <c r="AN544">
        <v>0</v>
      </c>
      <c r="AO544">
        <v>1</v>
      </c>
      <c r="AP544">
        <v>0</v>
      </c>
      <c r="AQ544">
        <v>1</v>
      </c>
      <c r="AR544">
        <v>1</v>
      </c>
      <c r="AS544">
        <v>1</v>
      </c>
      <c r="AT544">
        <v>0</v>
      </c>
      <c r="AU544">
        <v>0</v>
      </c>
      <c r="AV544">
        <v>1</v>
      </c>
      <c r="AW544">
        <v>0</v>
      </c>
      <c r="AX544">
        <v>1</v>
      </c>
      <c r="AY544">
        <v>2</v>
      </c>
      <c r="AZ544">
        <v>4</v>
      </c>
      <c r="BA544">
        <v>0</v>
      </c>
      <c r="BB544">
        <v>0</v>
      </c>
      <c r="BC544">
        <v>1</v>
      </c>
      <c r="BD544">
        <v>1</v>
      </c>
      <c r="BE544">
        <v>0</v>
      </c>
      <c r="BF544">
        <v>1</v>
      </c>
      <c r="BG544">
        <v>0</v>
      </c>
      <c r="BH544">
        <v>0</v>
      </c>
      <c r="BI544">
        <v>0</v>
      </c>
      <c r="BJ544">
        <v>0</v>
      </c>
      <c r="BK544">
        <v>0</v>
      </c>
      <c r="BL544">
        <v>4</v>
      </c>
      <c r="BM544">
        <v>0</v>
      </c>
      <c r="BN544">
        <v>0</v>
      </c>
      <c r="BO544">
        <v>0</v>
      </c>
      <c r="BP544">
        <v>0</v>
      </c>
      <c r="BQ544">
        <v>2</v>
      </c>
      <c r="BR544" t="s">
        <v>94</v>
      </c>
      <c r="BS544">
        <v>250</v>
      </c>
      <c r="BT544">
        <v>7142</v>
      </c>
      <c r="BU544">
        <f>SUM(Flats_Data_limpia[[#This Row],[AC]:[Bed]])</f>
        <v>13</v>
      </c>
      <c r="BV544">
        <f>SUM(Flats_Data_limpia[[#This Row],[Servant_Room]:[gym]])</f>
        <v>5</v>
      </c>
      <c r="BW544">
        <f>SUM(Flats_Data_limpia[[#This Row],[Hospital]:[Hotel]])</f>
        <v>6</v>
      </c>
    </row>
    <row r="545" spans="1:75" x14ac:dyDescent="0.35">
      <c r="A545" t="s">
        <v>303</v>
      </c>
      <c r="B545" t="s">
        <v>304</v>
      </c>
      <c r="C545" t="str">
        <f t="shared" si="16"/>
        <v>Distrito de Gurgaon</v>
      </c>
      <c r="D545" s="1">
        <f t="shared" si="17"/>
        <v>370000</v>
      </c>
      <c r="E545" s="1">
        <v>17619</v>
      </c>
      <c r="F545" t="s">
        <v>111</v>
      </c>
      <c r="G545" t="s">
        <v>90</v>
      </c>
      <c r="H545">
        <v>15</v>
      </c>
      <c r="I545">
        <v>2.10000567569101E-2</v>
      </c>
      <c r="J545">
        <v>2100</v>
      </c>
      <c r="M545">
        <v>4</v>
      </c>
      <c r="N545">
        <v>4</v>
      </c>
      <c r="O545">
        <v>3</v>
      </c>
      <c r="P545">
        <v>4</v>
      </c>
      <c r="Q545" t="str">
        <f>IF(Flats_Data_limpia[[#This Row],[BHK]]&gt;=3,"plurifamiliar","unifamiliar")</f>
        <v>plurifamiliar</v>
      </c>
      <c r="R545">
        <v>19</v>
      </c>
      <c r="S545">
        <v>18</v>
      </c>
      <c r="T545">
        <v>1</v>
      </c>
      <c r="U545">
        <v>0</v>
      </c>
      <c r="V545">
        <v>0</v>
      </c>
      <c r="W545">
        <v>0</v>
      </c>
      <c r="X545">
        <v>0</v>
      </c>
      <c r="Y545">
        <v>0</v>
      </c>
      <c r="Z545">
        <v>1</v>
      </c>
      <c r="AA545">
        <v>0</v>
      </c>
      <c r="AB545">
        <v>0</v>
      </c>
      <c r="AC545">
        <v>0</v>
      </c>
      <c r="AD545">
        <v>1</v>
      </c>
      <c r="AE545">
        <v>0</v>
      </c>
      <c r="AF545">
        <v>1</v>
      </c>
      <c r="AG545">
        <v>0</v>
      </c>
      <c r="AH545">
        <v>0</v>
      </c>
      <c r="AI545">
        <v>1</v>
      </c>
      <c r="AJ545">
        <v>1</v>
      </c>
      <c r="AK545">
        <v>0</v>
      </c>
      <c r="AL545">
        <v>0</v>
      </c>
      <c r="AM545">
        <v>0</v>
      </c>
      <c r="AN545">
        <v>0</v>
      </c>
      <c r="AO545">
        <v>1</v>
      </c>
      <c r="AP545">
        <v>0</v>
      </c>
      <c r="AQ545">
        <v>1</v>
      </c>
      <c r="AR545">
        <v>1</v>
      </c>
      <c r="AS545">
        <v>1</v>
      </c>
      <c r="AT545">
        <v>0</v>
      </c>
      <c r="AU545">
        <v>0</v>
      </c>
      <c r="AV545">
        <v>1</v>
      </c>
      <c r="AW545">
        <v>0</v>
      </c>
      <c r="AX545">
        <v>1</v>
      </c>
      <c r="AY545">
        <v>6</v>
      </c>
      <c r="AZ545">
        <v>4</v>
      </c>
      <c r="BA545">
        <v>0</v>
      </c>
      <c r="BB545">
        <v>0</v>
      </c>
      <c r="BC545">
        <v>0</v>
      </c>
      <c r="BD545">
        <v>0</v>
      </c>
      <c r="BE545">
        <v>0</v>
      </c>
      <c r="BF545">
        <v>0</v>
      </c>
      <c r="BG545">
        <v>0</v>
      </c>
      <c r="BH545">
        <v>0</v>
      </c>
      <c r="BI545">
        <v>0</v>
      </c>
      <c r="BJ545">
        <v>0</v>
      </c>
      <c r="BK545">
        <v>0</v>
      </c>
      <c r="BL545">
        <v>5</v>
      </c>
      <c r="BM545">
        <v>0</v>
      </c>
      <c r="BN545">
        <v>0</v>
      </c>
      <c r="BO545">
        <v>0</v>
      </c>
      <c r="BP545">
        <v>0</v>
      </c>
      <c r="BQ545">
        <v>2</v>
      </c>
      <c r="BR545" t="s">
        <v>94</v>
      </c>
      <c r="BS545">
        <v>370</v>
      </c>
      <c r="BT545">
        <v>17619</v>
      </c>
      <c r="BU545">
        <f>SUM(Flats_Data_limpia[[#This Row],[AC]:[Bed]])</f>
        <v>15</v>
      </c>
      <c r="BV545">
        <f>SUM(Flats_Data_limpia[[#This Row],[Servant_Room]:[gym]])</f>
        <v>6</v>
      </c>
      <c r="BW545">
        <f>SUM(Flats_Data_limpia[[#This Row],[Hospital]:[Hotel]])</f>
        <v>6</v>
      </c>
    </row>
    <row r="546" spans="1:75" x14ac:dyDescent="0.35">
      <c r="A546" t="s">
        <v>303</v>
      </c>
      <c r="B546" t="s">
        <v>304</v>
      </c>
      <c r="C546" t="str">
        <f t="shared" si="16"/>
        <v>Distrito de Gurgaon</v>
      </c>
      <c r="D546" s="1">
        <f t="shared" si="17"/>
        <v>340000</v>
      </c>
      <c r="E546" s="1">
        <v>13765</v>
      </c>
      <c r="F546" t="s">
        <v>106</v>
      </c>
      <c r="G546" t="s">
        <v>90</v>
      </c>
      <c r="H546">
        <v>15</v>
      </c>
      <c r="I546">
        <v>2.4700326916091499E-2</v>
      </c>
      <c r="J546">
        <v>2470</v>
      </c>
      <c r="M546">
        <v>4</v>
      </c>
      <c r="N546">
        <v>4</v>
      </c>
      <c r="O546">
        <v>3</v>
      </c>
      <c r="P546">
        <v>4</v>
      </c>
      <c r="Q546" t="str">
        <f>IF(Flats_Data_limpia[[#This Row],[BHK]]&gt;=3,"plurifamiliar","unifamiliar")</f>
        <v>plurifamiliar</v>
      </c>
      <c r="R546">
        <v>19</v>
      </c>
      <c r="S546">
        <v>1</v>
      </c>
      <c r="T546">
        <v>1</v>
      </c>
      <c r="U546">
        <v>0</v>
      </c>
      <c r="V546">
        <v>0</v>
      </c>
      <c r="W546">
        <v>0</v>
      </c>
      <c r="X546">
        <v>0</v>
      </c>
      <c r="Y546">
        <v>0</v>
      </c>
      <c r="Z546">
        <v>1</v>
      </c>
      <c r="AA546">
        <v>0</v>
      </c>
      <c r="AB546">
        <v>0</v>
      </c>
      <c r="AC546">
        <v>0</v>
      </c>
      <c r="AD546">
        <v>1</v>
      </c>
      <c r="AE546">
        <v>0</v>
      </c>
      <c r="AF546">
        <v>1</v>
      </c>
      <c r="AG546">
        <v>0</v>
      </c>
      <c r="AH546">
        <v>0</v>
      </c>
      <c r="AI546">
        <v>1</v>
      </c>
      <c r="AJ546">
        <v>1</v>
      </c>
      <c r="AK546">
        <v>0</v>
      </c>
      <c r="AL546">
        <v>0</v>
      </c>
      <c r="AM546">
        <v>0</v>
      </c>
      <c r="AN546">
        <v>0</v>
      </c>
      <c r="AO546">
        <v>1</v>
      </c>
      <c r="AP546">
        <v>0</v>
      </c>
      <c r="AQ546">
        <v>1</v>
      </c>
      <c r="AR546">
        <v>1</v>
      </c>
      <c r="AS546">
        <v>1</v>
      </c>
      <c r="AT546">
        <v>0</v>
      </c>
      <c r="AU546">
        <v>0</v>
      </c>
      <c r="AV546">
        <v>1</v>
      </c>
      <c r="AW546">
        <v>0</v>
      </c>
      <c r="AX546">
        <v>1</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t="s">
        <v>79</v>
      </c>
      <c r="BS546">
        <v>340</v>
      </c>
      <c r="BT546">
        <v>13765</v>
      </c>
      <c r="BU546">
        <f>SUM(Flats_Data_limpia[[#This Row],[AC]:[Bed]])</f>
        <v>0</v>
      </c>
      <c r="BV546">
        <f>SUM(Flats_Data_limpia[[#This Row],[Servant_Room]:[gym]])</f>
        <v>6</v>
      </c>
      <c r="BW546">
        <f>SUM(Flats_Data_limpia[[#This Row],[Hospital]:[Hotel]])</f>
        <v>6</v>
      </c>
    </row>
    <row r="547" spans="1:75" x14ac:dyDescent="0.35">
      <c r="A547" t="s">
        <v>305</v>
      </c>
      <c r="B547" t="s">
        <v>304</v>
      </c>
      <c r="C547" t="str">
        <f t="shared" si="16"/>
        <v>Distrito de Gurgaon</v>
      </c>
      <c r="D547" s="1">
        <f t="shared" si="17"/>
        <v>800000</v>
      </c>
      <c r="E547" s="1">
        <v>15384</v>
      </c>
      <c r="F547" t="s">
        <v>103</v>
      </c>
      <c r="G547" t="s">
        <v>90</v>
      </c>
      <c r="H547">
        <v>15</v>
      </c>
      <c r="I547">
        <v>5.2002080083203298E-2</v>
      </c>
      <c r="J547">
        <v>5200</v>
      </c>
      <c r="M547">
        <v>5</v>
      </c>
      <c r="N547">
        <v>5</v>
      </c>
      <c r="O547">
        <v>3</v>
      </c>
      <c r="P547">
        <v>5</v>
      </c>
      <c r="Q547" t="str">
        <f>IF(Flats_Data_limpia[[#This Row],[BHK]]&gt;=3,"plurifamiliar","unifamiliar")</f>
        <v>plurifamiliar</v>
      </c>
      <c r="R547">
        <v>2</v>
      </c>
      <c r="S547">
        <v>2</v>
      </c>
      <c r="T547">
        <v>1</v>
      </c>
      <c r="U547">
        <v>1</v>
      </c>
      <c r="V547">
        <v>1</v>
      </c>
      <c r="W547">
        <v>0</v>
      </c>
      <c r="X547">
        <v>0</v>
      </c>
      <c r="Y547">
        <v>0</v>
      </c>
      <c r="Z547">
        <v>1</v>
      </c>
      <c r="AA547">
        <v>0</v>
      </c>
      <c r="AB547">
        <v>0</v>
      </c>
      <c r="AC547">
        <v>0</v>
      </c>
      <c r="AD547">
        <v>1</v>
      </c>
      <c r="AE547">
        <v>0</v>
      </c>
      <c r="AF547">
        <v>1</v>
      </c>
      <c r="AG547">
        <v>0</v>
      </c>
      <c r="AH547">
        <v>0</v>
      </c>
      <c r="AI547">
        <v>1</v>
      </c>
      <c r="AJ547">
        <v>1</v>
      </c>
      <c r="AK547">
        <v>0</v>
      </c>
      <c r="AL547">
        <v>0</v>
      </c>
      <c r="AM547">
        <v>0</v>
      </c>
      <c r="AN547">
        <v>0</v>
      </c>
      <c r="AO547">
        <v>1</v>
      </c>
      <c r="AP547">
        <v>0</v>
      </c>
      <c r="AQ547">
        <v>1</v>
      </c>
      <c r="AR547">
        <v>1</v>
      </c>
      <c r="AS547">
        <v>1</v>
      </c>
      <c r="AT547">
        <v>0</v>
      </c>
      <c r="AU547">
        <v>0</v>
      </c>
      <c r="AV547">
        <v>1</v>
      </c>
      <c r="AW547">
        <v>0</v>
      </c>
      <c r="AX547">
        <v>1</v>
      </c>
      <c r="AY547">
        <v>8</v>
      </c>
      <c r="AZ547">
        <v>7</v>
      </c>
      <c r="BA547">
        <v>1</v>
      </c>
      <c r="BB547">
        <v>1</v>
      </c>
      <c r="BC547">
        <v>1</v>
      </c>
      <c r="BD547">
        <v>5</v>
      </c>
      <c r="BE547">
        <v>4</v>
      </c>
      <c r="BF547">
        <v>1</v>
      </c>
      <c r="BG547">
        <v>1</v>
      </c>
      <c r="BH547">
        <v>0</v>
      </c>
      <c r="BI547">
        <v>0</v>
      </c>
      <c r="BJ547">
        <v>0</v>
      </c>
      <c r="BK547">
        <v>1</v>
      </c>
      <c r="BL547">
        <v>5</v>
      </c>
      <c r="BM547">
        <v>0</v>
      </c>
      <c r="BN547">
        <v>0</v>
      </c>
      <c r="BO547">
        <v>0</v>
      </c>
      <c r="BP547">
        <v>0</v>
      </c>
      <c r="BQ547">
        <v>1</v>
      </c>
      <c r="BR547" t="s">
        <v>116</v>
      </c>
      <c r="BS547">
        <v>800</v>
      </c>
      <c r="BT547">
        <v>15384</v>
      </c>
      <c r="BU547">
        <f>SUM(Flats_Data_limpia[[#This Row],[AC]:[Bed]])</f>
        <v>35</v>
      </c>
      <c r="BV547">
        <f>SUM(Flats_Data_limpia[[#This Row],[Servant_Room]:[gym]])</f>
        <v>8</v>
      </c>
      <c r="BW547">
        <f>SUM(Flats_Data_limpia[[#This Row],[Hospital]:[Hotel]])</f>
        <v>6</v>
      </c>
    </row>
    <row r="548" spans="1:75" x14ac:dyDescent="0.35">
      <c r="A548" t="s">
        <v>306</v>
      </c>
      <c r="B548" t="s">
        <v>307</v>
      </c>
      <c r="C548" t="str">
        <f t="shared" si="16"/>
        <v>Distrito de Gurgaon</v>
      </c>
      <c r="D548" s="1">
        <f t="shared" si="17"/>
        <v>200000</v>
      </c>
      <c r="E548" s="1">
        <v>14214</v>
      </c>
      <c r="F548" t="s">
        <v>77</v>
      </c>
      <c r="G548" t="s">
        <v>87</v>
      </c>
      <c r="H548">
        <v>34</v>
      </c>
      <c r="I548">
        <v>1.4070634585619799E-2</v>
      </c>
      <c r="L548">
        <v>1407</v>
      </c>
      <c r="M548">
        <v>3</v>
      </c>
      <c r="N548">
        <v>3</v>
      </c>
      <c r="O548">
        <v>2</v>
      </c>
      <c r="P548">
        <v>3</v>
      </c>
      <c r="Q548" t="str">
        <f>IF(Flats_Data_limpia[[#This Row],[BHK]]&gt;=3,"plurifamiliar","unifamiliar")</f>
        <v>plurifamiliar</v>
      </c>
      <c r="R548">
        <v>19</v>
      </c>
      <c r="S548">
        <v>5</v>
      </c>
      <c r="T548">
        <v>0</v>
      </c>
      <c r="U548">
        <v>0</v>
      </c>
      <c r="V548">
        <v>0</v>
      </c>
      <c r="W548">
        <v>0</v>
      </c>
      <c r="X548">
        <v>1</v>
      </c>
      <c r="Y548">
        <v>0</v>
      </c>
      <c r="Z548">
        <v>1</v>
      </c>
      <c r="AA548">
        <v>0</v>
      </c>
      <c r="AB548">
        <v>0</v>
      </c>
      <c r="AC548">
        <v>0</v>
      </c>
      <c r="AD548">
        <v>1</v>
      </c>
      <c r="AE548">
        <v>1</v>
      </c>
      <c r="AF548">
        <v>1</v>
      </c>
      <c r="AG548">
        <v>0</v>
      </c>
      <c r="AH548">
        <v>0</v>
      </c>
      <c r="AI548">
        <v>1</v>
      </c>
      <c r="AJ548">
        <v>1</v>
      </c>
      <c r="AK548">
        <v>1</v>
      </c>
      <c r="AL548">
        <v>1</v>
      </c>
      <c r="AM548">
        <v>1</v>
      </c>
      <c r="AN548">
        <v>1</v>
      </c>
      <c r="AO548">
        <v>1</v>
      </c>
      <c r="AP548">
        <v>1</v>
      </c>
      <c r="AQ548">
        <v>1</v>
      </c>
      <c r="AR548">
        <v>1</v>
      </c>
      <c r="AS548">
        <v>1</v>
      </c>
      <c r="AT548">
        <v>0</v>
      </c>
      <c r="AU548">
        <v>0</v>
      </c>
      <c r="AV548">
        <v>0</v>
      </c>
      <c r="AW548">
        <v>0</v>
      </c>
      <c r="AX548">
        <v>0</v>
      </c>
      <c r="AY548">
        <v>2</v>
      </c>
      <c r="AZ548">
        <v>2</v>
      </c>
      <c r="BA548">
        <v>0</v>
      </c>
      <c r="BB548">
        <v>0</v>
      </c>
      <c r="BC548">
        <v>0</v>
      </c>
      <c r="BD548">
        <v>0</v>
      </c>
      <c r="BE548">
        <v>0</v>
      </c>
      <c r="BF548">
        <v>1</v>
      </c>
      <c r="BG548">
        <v>0</v>
      </c>
      <c r="BH548">
        <v>0</v>
      </c>
      <c r="BI548">
        <v>0</v>
      </c>
      <c r="BJ548">
        <v>0</v>
      </c>
      <c r="BK548">
        <v>0</v>
      </c>
      <c r="BL548">
        <v>2</v>
      </c>
      <c r="BM548">
        <v>0</v>
      </c>
      <c r="BN548">
        <v>0</v>
      </c>
      <c r="BO548">
        <v>0</v>
      </c>
      <c r="BP548">
        <v>0</v>
      </c>
      <c r="BQ548">
        <v>2</v>
      </c>
      <c r="BR548" t="s">
        <v>94</v>
      </c>
      <c r="BS548">
        <v>200</v>
      </c>
      <c r="BT548">
        <v>14214</v>
      </c>
      <c r="BU548">
        <f>SUM(Flats_Data_limpia[[#This Row],[AC]:[Bed]])</f>
        <v>7</v>
      </c>
      <c r="BV548">
        <f>SUM(Flats_Data_limpia[[#This Row],[Servant_Room]:[gym]])</f>
        <v>10</v>
      </c>
      <c r="BW548">
        <f>SUM(Flats_Data_limpia[[#This Row],[Hospital]:[Hotel]])</f>
        <v>5</v>
      </c>
    </row>
    <row r="549" spans="1:75" x14ac:dyDescent="0.35">
      <c r="A549" t="s">
        <v>306</v>
      </c>
      <c r="B549" t="s">
        <v>307</v>
      </c>
      <c r="C549" t="str">
        <f t="shared" si="16"/>
        <v>Distrito de Gurgaon</v>
      </c>
      <c r="D549" s="1">
        <f t="shared" si="17"/>
        <v>210000</v>
      </c>
      <c r="E549" s="1">
        <v>15418</v>
      </c>
      <c r="F549" t="s">
        <v>82</v>
      </c>
      <c r="G549" t="s">
        <v>90</v>
      </c>
      <c r="H549">
        <v>53</v>
      </c>
      <c r="I549">
        <v>1.3620443637307E-2</v>
      </c>
      <c r="L549">
        <v>1362</v>
      </c>
      <c r="M549">
        <v>3</v>
      </c>
      <c r="N549">
        <v>3</v>
      </c>
      <c r="O549">
        <v>1</v>
      </c>
      <c r="P549">
        <v>3</v>
      </c>
      <c r="Q549" t="str">
        <f>IF(Flats_Data_limpia[[#This Row],[BHK]]&gt;=3,"plurifamiliar","unifamiliar")</f>
        <v>plurifamiliar</v>
      </c>
      <c r="R549">
        <v>19</v>
      </c>
      <c r="S549">
        <v>2</v>
      </c>
      <c r="T549">
        <v>0</v>
      </c>
      <c r="U549">
        <v>0</v>
      </c>
      <c r="V549">
        <v>0</v>
      </c>
      <c r="W549">
        <v>1</v>
      </c>
      <c r="X549">
        <v>1</v>
      </c>
      <c r="Y549">
        <v>1</v>
      </c>
      <c r="Z549">
        <v>1</v>
      </c>
      <c r="AA549">
        <v>1</v>
      </c>
      <c r="AB549">
        <v>0</v>
      </c>
      <c r="AC549">
        <v>0</v>
      </c>
      <c r="AD549">
        <v>1</v>
      </c>
      <c r="AE549">
        <v>1</v>
      </c>
      <c r="AF549">
        <v>1</v>
      </c>
      <c r="AG549">
        <v>1</v>
      </c>
      <c r="AH549">
        <v>1</v>
      </c>
      <c r="AI549">
        <v>1</v>
      </c>
      <c r="AJ549">
        <v>1</v>
      </c>
      <c r="AK549">
        <v>1</v>
      </c>
      <c r="AL549">
        <v>1</v>
      </c>
      <c r="AM549">
        <v>1</v>
      </c>
      <c r="AN549">
        <v>1</v>
      </c>
      <c r="AO549">
        <v>1</v>
      </c>
      <c r="AP549">
        <v>1</v>
      </c>
      <c r="AQ549">
        <v>1</v>
      </c>
      <c r="AR549">
        <v>1</v>
      </c>
      <c r="AS549">
        <v>1</v>
      </c>
      <c r="AT549">
        <v>0</v>
      </c>
      <c r="AU549">
        <v>0</v>
      </c>
      <c r="AV549">
        <v>0</v>
      </c>
      <c r="AW549">
        <v>0</v>
      </c>
      <c r="AX549">
        <v>0</v>
      </c>
      <c r="AY549">
        <v>4</v>
      </c>
      <c r="AZ549">
        <v>3</v>
      </c>
      <c r="BA549">
        <v>0</v>
      </c>
      <c r="BB549">
        <v>0</v>
      </c>
      <c r="BC549">
        <v>0</v>
      </c>
      <c r="BD549">
        <v>0</v>
      </c>
      <c r="BE549">
        <v>0</v>
      </c>
      <c r="BF549">
        <v>1</v>
      </c>
      <c r="BG549">
        <v>0</v>
      </c>
      <c r="BH549">
        <v>0</v>
      </c>
      <c r="BI549">
        <v>0</v>
      </c>
      <c r="BJ549">
        <v>0</v>
      </c>
      <c r="BK549">
        <v>0</v>
      </c>
      <c r="BL549">
        <v>3</v>
      </c>
      <c r="BM549">
        <v>0</v>
      </c>
      <c r="BN549">
        <v>0</v>
      </c>
      <c r="BO549">
        <v>0</v>
      </c>
      <c r="BP549">
        <v>0</v>
      </c>
      <c r="BQ549">
        <v>2</v>
      </c>
      <c r="BR549" t="s">
        <v>94</v>
      </c>
      <c r="BS549">
        <v>210</v>
      </c>
      <c r="BT549">
        <v>15418</v>
      </c>
      <c r="BU549">
        <f>SUM(Flats_Data_limpia[[#This Row],[AC]:[Bed]])</f>
        <v>11</v>
      </c>
      <c r="BV549">
        <f>SUM(Flats_Data_limpia[[#This Row],[Servant_Room]:[gym]])</f>
        <v>15</v>
      </c>
      <c r="BW549">
        <f>SUM(Flats_Data_limpia[[#This Row],[Hospital]:[Hotel]])</f>
        <v>5</v>
      </c>
    </row>
    <row r="550" spans="1:75" x14ac:dyDescent="0.35">
      <c r="A550" t="s">
        <v>308</v>
      </c>
      <c r="B550" t="s">
        <v>309</v>
      </c>
      <c r="C550" t="str">
        <f t="shared" si="16"/>
        <v>Distrito de Gurgaon</v>
      </c>
      <c r="D550" s="1">
        <f t="shared" si="17"/>
        <v>202000</v>
      </c>
      <c r="E550" s="1">
        <v>8080</v>
      </c>
      <c r="F550" t="s">
        <v>86</v>
      </c>
      <c r="G550" t="s">
        <v>93</v>
      </c>
      <c r="H550">
        <v>0</v>
      </c>
      <c r="I550">
        <v>2.5000000000000001E-2</v>
      </c>
      <c r="L550">
        <v>2500</v>
      </c>
      <c r="M550">
        <v>4</v>
      </c>
      <c r="N550">
        <v>3</v>
      </c>
      <c r="O550">
        <v>1</v>
      </c>
      <c r="P550">
        <v>4</v>
      </c>
      <c r="Q550" t="str">
        <f>IF(Flats_Data_limpia[[#This Row],[BHK]]&gt;=3,"plurifamiliar","unifamiliar")</f>
        <v>plurifamiliar</v>
      </c>
      <c r="R550">
        <v>8</v>
      </c>
      <c r="S550">
        <v>2</v>
      </c>
      <c r="T550">
        <v>0</v>
      </c>
      <c r="U550">
        <v>0</v>
      </c>
      <c r="V550">
        <v>0</v>
      </c>
      <c r="W550">
        <v>0</v>
      </c>
      <c r="AO550">
        <v>1</v>
      </c>
      <c r="AP550">
        <v>0</v>
      </c>
      <c r="AQ550">
        <v>1</v>
      </c>
      <c r="AR550">
        <v>1</v>
      </c>
      <c r="AS550">
        <v>1</v>
      </c>
      <c r="AT550">
        <v>1</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t="s">
        <v>79</v>
      </c>
      <c r="BS550">
        <v>202</v>
      </c>
      <c r="BT550">
        <v>8080</v>
      </c>
      <c r="BU550">
        <f>SUM(Flats_Data_limpia[[#This Row],[AC]:[Bed]])</f>
        <v>0</v>
      </c>
      <c r="BV550">
        <f>SUM(Flats_Data_limpia[[#This Row],[Servant_Room]:[gym]])</f>
        <v>0</v>
      </c>
      <c r="BW550">
        <f>SUM(Flats_Data_limpia[[#This Row],[Hospital]:[Hotel]])</f>
        <v>5</v>
      </c>
    </row>
    <row r="551" spans="1:75" x14ac:dyDescent="0.35">
      <c r="A551" t="s">
        <v>310</v>
      </c>
      <c r="B551" t="s">
        <v>134</v>
      </c>
      <c r="C551" t="str">
        <f t="shared" si="16"/>
        <v>Distrito de Gurgaon</v>
      </c>
      <c r="D551" s="1">
        <f t="shared" si="17"/>
        <v>650000</v>
      </c>
      <c r="E551" s="1">
        <v>18571</v>
      </c>
      <c r="F551" t="s">
        <v>103</v>
      </c>
      <c r="G551" t="s">
        <v>93</v>
      </c>
      <c r="H551">
        <v>21</v>
      </c>
      <c r="I551">
        <v>3.5000807710947102E-2</v>
      </c>
      <c r="J551">
        <v>3500</v>
      </c>
      <c r="M551">
        <v>4</v>
      </c>
      <c r="N551">
        <v>5</v>
      </c>
      <c r="O551">
        <v>3</v>
      </c>
      <c r="P551">
        <v>4</v>
      </c>
      <c r="Q551" t="str">
        <f>IF(Flats_Data_limpia[[#This Row],[BHK]]&gt;=3,"plurifamiliar","unifamiliar")</f>
        <v>plurifamiliar</v>
      </c>
      <c r="R551">
        <v>4</v>
      </c>
      <c r="S551">
        <v>3</v>
      </c>
      <c r="T551">
        <v>1</v>
      </c>
      <c r="U551">
        <v>0</v>
      </c>
      <c r="V551">
        <v>0</v>
      </c>
      <c r="W551">
        <v>0</v>
      </c>
      <c r="X551">
        <v>0</v>
      </c>
      <c r="Y551">
        <v>0</v>
      </c>
      <c r="Z551">
        <v>1</v>
      </c>
      <c r="AA551">
        <v>0</v>
      </c>
      <c r="AB551">
        <v>0</v>
      </c>
      <c r="AC551">
        <v>0</v>
      </c>
      <c r="AD551">
        <v>1</v>
      </c>
      <c r="AE551">
        <v>0</v>
      </c>
      <c r="AF551">
        <v>1</v>
      </c>
      <c r="AG551">
        <v>1</v>
      </c>
      <c r="AH551">
        <v>0</v>
      </c>
      <c r="AI551">
        <v>1</v>
      </c>
      <c r="AJ551">
        <v>1</v>
      </c>
      <c r="AK551">
        <v>1</v>
      </c>
      <c r="AL551">
        <v>0</v>
      </c>
      <c r="AM551">
        <v>0</v>
      </c>
      <c r="AN551">
        <v>0</v>
      </c>
      <c r="AO551">
        <v>1</v>
      </c>
      <c r="AP551">
        <v>0</v>
      </c>
      <c r="AQ551">
        <v>1</v>
      </c>
      <c r="AR551">
        <v>1</v>
      </c>
      <c r="AS551">
        <v>1</v>
      </c>
      <c r="AT551">
        <v>0</v>
      </c>
      <c r="AU551">
        <v>0</v>
      </c>
      <c r="AV551">
        <v>1</v>
      </c>
      <c r="AW551">
        <v>0</v>
      </c>
      <c r="AX551">
        <v>1</v>
      </c>
      <c r="AY551">
        <v>5</v>
      </c>
      <c r="AZ551">
        <v>5</v>
      </c>
      <c r="BA551">
        <v>1</v>
      </c>
      <c r="BB551">
        <v>1</v>
      </c>
      <c r="BC551">
        <v>1</v>
      </c>
      <c r="BD551">
        <v>0</v>
      </c>
      <c r="BE551">
        <v>0</v>
      </c>
      <c r="BF551">
        <v>1</v>
      </c>
      <c r="BG551">
        <v>0</v>
      </c>
      <c r="BH551">
        <v>0</v>
      </c>
      <c r="BI551">
        <v>0</v>
      </c>
      <c r="BJ551">
        <v>0</v>
      </c>
      <c r="BK551">
        <v>1</v>
      </c>
      <c r="BL551">
        <v>4</v>
      </c>
      <c r="BM551">
        <v>0</v>
      </c>
      <c r="BN551">
        <v>0</v>
      </c>
      <c r="BO551">
        <v>0</v>
      </c>
      <c r="BP551">
        <v>0</v>
      </c>
      <c r="BQ551">
        <v>1</v>
      </c>
      <c r="BR551" t="s">
        <v>116</v>
      </c>
      <c r="BS551">
        <v>650</v>
      </c>
      <c r="BT551">
        <v>18571</v>
      </c>
      <c r="BU551">
        <f>SUM(Flats_Data_limpia[[#This Row],[AC]:[Bed]])</f>
        <v>19</v>
      </c>
      <c r="BV551">
        <f>SUM(Flats_Data_limpia[[#This Row],[Servant_Room]:[gym]])</f>
        <v>8</v>
      </c>
      <c r="BW551">
        <f>SUM(Flats_Data_limpia[[#This Row],[Hospital]:[Hotel]])</f>
        <v>6</v>
      </c>
    </row>
    <row r="552" spans="1:75" x14ac:dyDescent="0.35">
      <c r="A552" t="s">
        <v>311</v>
      </c>
      <c r="B552" t="s">
        <v>307</v>
      </c>
      <c r="C552" t="str">
        <f t="shared" si="16"/>
        <v>Distrito de Gurgaon</v>
      </c>
      <c r="D552" s="1">
        <f t="shared" si="17"/>
        <v>235000</v>
      </c>
      <c r="E552" s="1">
        <v>14242</v>
      </c>
      <c r="F552" t="s">
        <v>103</v>
      </c>
      <c r="G552" t="s">
        <v>90</v>
      </c>
      <c r="H552">
        <v>43</v>
      </c>
      <c r="I552">
        <v>1.65004915040022E-2</v>
      </c>
      <c r="J552">
        <v>1405</v>
      </c>
      <c r="L552">
        <v>1650</v>
      </c>
      <c r="M552">
        <v>3</v>
      </c>
      <c r="N552">
        <v>3</v>
      </c>
      <c r="O552">
        <v>2</v>
      </c>
      <c r="P552">
        <v>3</v>
      </c>
      <c r="Q552" t="str">
        <f>IF(Flats_Data_limpia[[#This Row],[BHK]]&gt;=3,"plurifamiliar","unifamiliar")</f>
        <v>plurifamiliar</v>
      </c>
      <c r="R552">
        <v>2</v>
      </c>
      <c r="S552">
        <v>1</v>
      </c>
      <c r="T552">
        <v>0</v>
      </c>
      <c r="U552">
        <v>0</v>
      </c>
      <c r="V552">
        <v>0</v>
      </c>
      <c r="W552">
        <v>1</v>
      </c>
      <c r="X552">
        <v>1</v>
      </c>
      <c r="Y552">
        <v>1</v>
      </c>
      <c r="Z552">
        <v>1</v>
      </c>
      <c r="AA552">
        <v>1</v>
      </c>
      <c r="AB552">
        <v>0</v>
      </c>
      <c r="AC552">
        <v>1</v>
      </c>
      <c r="AD552">
        <v>1</v>
      </c>
      <c r="AE552">
        <v>1</v>
      </c>
      <c r="AF552">
        <v>1</v>
      </c>
      <c r="AG552">
        <v>1</v>
      </c>
      <c r="AH552">
        <v>1</v>
      </c>
      <c r="AI552">
        <v>1</v>
      </c>
      <c r="AJ552">
        <v>1</v>
      </c>
      <c r="AK552">
        <v>1</v>
      </c>
      <c r="AL552">
        <v>1</v>
      </c>
      <c r="AM552">
        <v>1</v>
      </c>
      <c r="AN552">
        <v>0</v>
      </c>
      <c r="AO552">
        <v>1</v>
      </c>
      <c r="AP552">
        <v>1</v>
      </c>
      <c r="AQ552">
        <v>0</v>
      </c>
      <c r="AR552">
        <v>1</v>
      </c>
      <c r="AS552">
        <v>1</v>
      </c>
      <c r="AT552">
        <v>1</v>
      </c>
      <c r="AU552">
        <v>0</v>
      </c>
      <c r="AV552">
        <v>0</v>
      </c>
      <c r="AW552">
        <v>1</v>
      </c>
      <c r="AX552">
        <v>0</v>
      </c>
      <c r="AY552">
        <v>0</v>
      </c>
      <c r="AZ552">
        <v>3</v>
      </c>
      <c r="BA552">
        <v>0</v>
      </c>
      <c r="BB552">
        <v>0</v>
      </c>
      <c r="BC552">
        <v>0</v>
      </c>
      <c r="BD552">
        <v>0</v>
      </c>
      <c r="BE552">
        <v>0</v>
      </c>
      <c r="BF552">
        <v>0</v>
      </c>
      <c r="BG552">
        <v>0</v>
      </c>
      <c r="BH552">
        <v>0</v>
      </c>
      <c r="BI552">
        <v>0</v>
      </c>
      <c r="BJ552">
        <v>0</v>
      </c>
      <c r="BK552">
        <v>0</v>
      </c>
      <c r="BL552">
        <v>3</v>
      </c>
      <c r="BM552">
        <v>0</v>
      </c>
      <c r="BN552">
        <v>0</v>
      </c>
      <c r="BO552">
        <v>0</v>
      </c>
      <c r="BP552">
        <v>0</v>
      </c>
      <c r="BQ552">
        <v>0</v>
      </c>
      <c r="BR552" t="s">
        <v>79</v>
      </c>
      <c r="BS552">
        <v>235</v>
      </c>
      <c r="BT552">
        <v>14242</v>
      </c>
      <c r="BU552">
        <f>SUM(Flats_Data_limpia[[#This Row],[AC]:[Bed]])</f>
        <v>6</v>
      </c>
      <c r="BV552">
        <f>SUM(Flats_Data_limpia[[#This Row],[Servant_Room]:[gym]])</f>
        <v>16</v>
      </c>
      <c r="BW552">
        <f>SUM(Flats_Data_limpia[[#This Row],[Hospital]:[Hotel]])</f>
        <v>6</v>
      </c>
    </row>
    <row r="553" spans="1:75" x14ac:dyDescent="0.35">
      <c r="A553" t="s">
        <v>312</v>
      </c>
      <c r="B553" t="s">
        <v>294</v>
      </c>
      <c r="C553" t="str">
        <f t="shared" si="16"/>
        <v>Distrito de Gurgaon</v>
      </c>
      <c r="D553" s="1">
        <f t="shared" si="17"/>
        <v>160000</v>
      </c>
      <c r="E553" s="1">
        <v>6808</v>
      </c>
      <c r="F553" t="s">
        <v>103</v>
      </c>
      <c r="G553" t="s">
        <v>78</v>
      </c>
      <c r="H553">
        <v>28</v>
      </c>
      <c r="I553">
        <v>2.3501762632197401E-2</v>
      </c>
      <c r="J553">
        <v>2350</v>
      </c>
      <c r="M553">
        <v>4</v>
      </c>
      <c r="N553">
        <v>6</v>
      </c>
      <c r="O553">
        <v>3</v>
      </c>
      <c r="P553">
        <v>4</v>
      </c>
      <c r="Q553" t="str">
        <f>IF(Flats_Data_limpia[[#This Row],[BHK]]&gt;=3,"plurifamiliar","unifamiliar")</f>
        <v>plurifamiliar</v>
      </c>
      <c r="R553">
        <v>20</v>
      </c>
      <c r="S553">
        <v>4</v>
      </c>
      <c r="T553">
        <v>1</v>
      </c>
      <c r="U553">
        <v>1</v>
      </c>
      <c r="V553">
        <v>1</v>
      </c>
      <c r="W553">
        <v>0</v>
      </c>
      <c r="X553">
        <v>0</v>
      </c>
      <c r="Y553">
        <v>0</v>
      </c>
      <c r="Z553">
        <v>1</v>
      </c>
      <c r="AA553">
        <v>0</v>
      </c>
      <c r="AB553">
        <v>0</v>
      </c>
      <c r="AC553">
        <v>0</v>
      </c>
      <c r="AD553">
        <v>1</v>
      </c>
      <c r="AE553">
        <v>0</v>
      </c>
      <c r="AF553">
        <v>1</v>
      </c>
      <c r="AG553">
        <v>1</v>
      </c>
      <c r="AH553">
        <v>1</v>
      </c>
      <c r="AI553">
        <v>1</v>
      </c>
      <c r="AJ553">
        <v>1</v>
      </c>
      <c r="AK553">
        <v>1</v>
      </c>
      <c r="AL553">
        <v>0</v>
      </c>
      <c r="AM553">
        <v>0</v>
      </c>
      <c r="AN553">
        <v>0</v>
      </c>
      <c r="AO553">
        <v>1</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t="s">
        <v>79</v>
      </c>
      <c r="BS553">
        <v>160</v>
      </c>
      <c r="BT553">
        <v>6808</v>
      </c>
      <c r="BU553">
        <f>SUM(Flats_Data_limpia[[#This Row],[AC]:[Bed]])</f>
        <v>0</v>
      </c>
      <c r="BV553">
        <f>SUM(Flats_Data_limpia[[#This Row],[Servant_Room]:[gym]])</f>
        <v>11</v>
      </c>
      <c r="BW553">
        <f>SUM(Flats_Data_limpia[[#This Row],[Hospital]:[Hotel]])</f>
        <v>1</v>
      </c>
    </row>
    <row r="554" spans="1:75" x14ac:dyDescent="0.35">
      <c r="A554" t="s">
        <v>312</v>
      </c>
      <c r="B554" t="s">
        <v>294</v>
      </c>
      <c r="C554" t="str">
        <f t="shared" si="16"/>
        <v>Distrito de Gurgaon</v>
      </c>
      <c r="D554" s="1">
        <f t="shared" si="17"/>
        <v>120000</v>
      </c>
      <c r="E554" s="1">
        <v>6505</v>
      </c>
      <c r="F554" t="s">
        <v>82</v>
      </c>
      <c r="G554" t="s">
        <v>78</v>
      </c>
      <c r="H554">
        <v>19</v>
      </c>
      <c r="I554">
        <v>1.8447348193697099E-2</v>
      </c>
      <c r="L554">
        <v>1845</v>
      </c>
      <c r="M554">
        <v>3</v>
      </c>
      <c r="N554">
        <v>4</v>
      </c>
      <c r="O554">
        <v>2</v>
      </c>
      <c r="P554">
        <v>3</v>
      </c>
      <c r="Q554" t="str">
        <f>IF(Flats_Data_limpia[[#This Row],[BHK]]&gt;=3,"plurifamiliar","unifamiliar")</f>
        <v>plurifamiliar</v>
      </c>
      <c r="R554">
        <v>20</v>
      </c>
      <c r="S554">
        <v>5</v>
      </c>
      <c r="T554">
        <v>1</v>
      </c>
      <c r="U554">
        <v>0</v>
      </c>
      <c r="V554">
        <v>0</v>
      </c>
      <c r="W554">
        <v>0</v>
      </c>
      <c r="X554">
        <v>1</v>
      </c>
      <c r="Y554">
        <v>0</v>
      </c>
      <c r="Z554">
        <v>0</v>
      </c>
      <c r="AA554">
        <v>0</v>
      </c>
      <c r="AB554">
        <v>0</v>
      </c>
      <c r="AC554">
        <v>0</v>
      </c>
      <c r="AD554">
        <v>1</v>
      </c>
      <c r="AE554">
        <v>1</v>
      </c>
      <c r="AF554">
        <v>0</v>
      </c>
      <c r="AG554">
        <v>0</v>
      </c>
      <c r="AH554">
        <v>0</v>
      </c>
      <c r="AI554">
        <v>1</v>
      </c>
      <c r="AJ554">
        <v>1</v>
      </c>
      <c r="AK554">
        <v>0</v>
      </c>
      <c r="AL554">
        <v>1</v>
      </c>
      <c r="AM554">
        <v>1</v>
      </c>
      <c r="AN554">
        <v>1</v>
      </c>
      <c r="AO554">
        <v>1</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t="s">
        <v>79</v>
      </c>
      <c r="BS554">
        <v>120</v>
      </c>
      <c r="BT554">
        <v>6505</v>
      </c>
      <c r="BU554">
        <f>SUM(Flats_Data_limpia[[#This Row],[AC]:[Bed]])</f>
        <v>0</v>
      </c>
      <c r="BV554">
        <f>SUM(Flats_Data_limpia[[#This Row],[Servant_Room]:[gym]])</f>
        <v>8</v>
      </c>
      <c r="BW554">
        <f>SUM(Flats_Data_limpia[[#This Row],[Hospital]:[Hotel]])</f>
        <v>1</v>
      </c>
    </row>
    <row r="555" spans="1:75" x14ac:dyDescent="0.35">
      <c r="A555" t="s">
        <v>312</v>
      </c>
      <c r="B555" t="s">
        <v>294</v>
      </c>
      <c r="C555" t="str">
        <f t="shared" si="16"/>
        <v>Distrito de Gurgaon</v>
      </c>
      <c r="D555" s="1">
        <f t="shared" si="17"/>
        <v>150000</v>
      </c>
      <c r="E555" s="1">
        <v>6358</v>
      </c>
      <c r="F555" t="s">
        <v>82</v>
      </c>
      <c r="G555" t="s">
        <v>93</v>
      </c>
      <c r="H555">
        <v>9</v>
      </c>
      <c r="I555">
        <v>2.35923246303869E-2</v>
      </c>
      <c r="L555">
        <v>2359</v>
      </c>
      <c r="M555">
        <v>4</v>
      </c>
      <c r="N555">
        <v>5</v>
      </c>
      <c r="O555">
        <v>3</v>
      </c>
      <c r="P555">
        <v>4</v>
      </c>
      <c r="Q555" t="str">
        <f>IF(Flats_Data_limpia[[#This Row],[BHK]]&gt;=3,"plurifamiliar","unifamiliar")</f>
        <v>plurifamiliar</v>
      </c>
      <c r="R555">
        <v>20</v>
      </c>
      <c r="S555">
        <v>10</v>
      </c>
      <c r="T555">
        <v>1</v>
      </c>
      <c r="U555">
        <v>0</v>
      </c>
      <c r="V555">
        <v>0</v>
      </c>
      <c r="W555">
        <v>0</v>
      </c>
      <c r="X555">
        <v>0</v>
      </c>
      <c r="Y555">
        <v>0</v>
      </c>
      <c r="Z555">
        <v>0</v>
      </c>
      <c r="AA555">
        <v>0</v>
      </c>
      <c r="AB555">
        <v>0</v>
      </c>
      <c r="AC555">
        <v>0</v>
      </c>
      <c r="AD555">
        <v>0</v>
      </c>
      <c r="AE555">
        <v>1</v>
      </c>
      <c r="AF555">
        <v>0</v>
      </c>
      <c r="AG555">
        <v>0</v>
      </c>
      <c r="AH555">
        <v>0</v>
      </c>
      <c r="AI555">
        <v>0</v>
      </c>
      <c r="AJ555">
        <v>0</v>
      </c>
      <c r="AK555">
        <v>1</v>
      </c>
      <c r="AL555">
        <v>1</v>
      </c>
      <c r="AM555">
        <v>1</v>
      </c>
      <c r="AN555">
        <v>0</v>
      </c>
      <c r="AO555">
        <v>1</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t="s">
        <v>79</v>
      </c>
      <c r="BS555">
        <v>150</v>
      </c>
      <c r="BT555">
        <v>6358</v>
      </c>
      <c r="BU555">
        <f>SUM(Flats_Data_limpia[[#This Row],[AC]:[Bed]])</f>
        <v>0</v>
      </c>
      <c r="BV555">
        <f>SUM(Flats_Data_limpia[[#This Row],[Servant_Room]:[gym]])</f>
        <v>5</v>
      </c>
      <c r="BW555">
        <f>SUM(Flats_Data_limpia[[#This Row],[Hospital]:[Hotel]])</f>
        <v>1</v>
      </c>
    </row>
    <row r="556" spans="1:75" x14ac:dyDescent="0.35">
      <c r="A556" t="s">
        <v>313</v>
      </c>
      <c r="B556" t="s">
        <v>150</v>
      </c>
      <c r="C556" t="str">
        <f t="shared" si="16"/>
        <v>Ciudad de Gurgaon</v>
      </c>
      <c r="D556" s="1">
        <f t="shared" si="17"/>
        <v>170000</v>
      </c>
      <c r="E556" s="1">
        <v>8588</v>
      </c>
      <c r="F556" t="s">
        <v>86</v>
      </c>
      <c r="G556" t="s">
        <v>132</v>
      </c>
      <c r="H556">
        <v>0</v>
      </c>
      <c r="I556">
        <v>1.9795062878435001E-2</v>
      </c>
      <c r="L556">
        <v>1630</v>
      </c>
      <c r="M556">
        <v>3</v>
      </c>
      <c r="N556">
        <v>4</v>
      </c>
      <c r="O556">
        <v>2</v>
      </c>
      <c r="P556">
        <v>3</v>
      </c>
      <c r="Q556" t="str">
        <f>IF(Flats_Data_limpia[[#This Row],[BHK]]&gt;=3,"plurifamiliar","unifamiliar")</f>
        <v>plurifamiliar</v>
      </c>
      <c r="R556">
        <v>4</v>
      </c>
      <c r="S556">
        <v>1</v>
      </c>
      <c r="T556">
        <v>0</v>
      </c>
      <c r="U556">
        <v>0</v>
      </c>
      <c r="V556">
        <v>0</v>
      </c>
      <c r="W556">
        <v>0</v>
      </c>
      <c r="AO556">
        <v>1</v>
      </c>
      <c r="AP556">
        <v>1</v>
      </c>
      <c r="AQ556">
        <v>0</v>
      </c>
      <c r="AR556">
        <v>0</v>
      </c>
      <c r="AS556">
        <v>0</v>
      </c>
      <c r="AT556">
        <v>1</v>
      </c>
      <c r="AU556">
        <v>0</v>
      </c>
      <c r="AV556">
        <v>0</v>
      </c>
      <c r="AW556">
        <v>1</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t="s">
        <v>79</v>
      </c>
      <c r="BS556">
        <v>170</v>
      </c>
      <c r="BT556">
        <v>8588</v>
      </c>
      <c r="BU556">
        <f>SUM(Flats_Data_limpia[[#This Row],[AC]:[Bed]])</f>
        <v>0</v>
      </c>
      <c r="BV556">
        <f>SUM(Flats_Data_limpia[[#This Row],[Servant_Room]:[gym]])</f>
        <v>0</v>
      </c>
      <c r="BW556">
        <f>SUM(Flats_Data_limpia[[#This Row],[Hospital]:[Hotel]])</f>
        <v>4</v>
      </c>
    </row>
    <row r="557" spans="1:75" x14ac:dyDescent="0.35">
      <c r="A557" t="s">
        <v>314</v>
      </c>
      <c r="B557" t="s">
        <v>307</v>
      </c>
      <c r="C557" t="str">
        <f t="shared" si="16"/>
        <v>Distrito de Gurgaon</v>
      </c>
      <c r="D557" s="1">
        <f t="shared" si="17"/>
        <v>580000</v>
      </c>
      <c r="E557" s="1">
        <v>20707</v>
      </c>
      <c r="F557" t="s">
        <v>86</v>
      </c>
      <c r="G557" t="s">
        <v>83</v>
      </c>
      <c r="H557">
        <v>0</v>
      </c>
      <c r="I557">
        <v>2.80098517409571E-2</v>
      </c>
      <c r="K557">
        <v>2801</v>
      </c>
      <c r="M557">
        <v>4</v>
      </c>
      <c r="N557">
        <v>4</v>
      </c>
      <c r="O557">
        <v>3</v>
      </c>
      <c r="P557">
        <v>4</v>
      </c>
      <c r="Q557" t="str">
        <f>IF(Flats_Data_limpia[[#This Row],[BHK]]&gt;=3,"plurifamiliar","unifamiliar")</f>
        <v>plurifamiliar</v>
      </c>
      <c r="R557">
        <v>18</v>
      </c>
      <c r="S557">
        <v>18</v>
      </c>
      <c r="T557">
        <v>0</v>
      </c>
      <c r="U557">
        <v>0</v>
      </c>
      <c r="V557">
        <v>0</v>
      </c>
      <c r="W557">
        <v>0</v>
      </c>
      <c r="AO557">
        <v>1</v>
      </c>
      <c r="AP557">
        <v>0</v>
      </c>
      <c r="AQ557">
        <v>1</v>
      </c>
      <c r="AR557">
        <v>1</v>
      </c>
      <c r="AS557">
        <v>1</v>
      </c>
      <c r="AT557">
        <v>1</v>
      </c>
      <c r="AU557">
        <v>1</v>
      </c>
      <c r="AV557">
        <v>1</v>
      </c>
      <c r="AW557">
        <v>0</v>
      </c>
      <c r="AX557">
        <v>1</v>
      </c>
      <c r="AY557">
        <v>0</v>
      </c>
      <c r="AZ557">
        <v>1</v>
      </c>
      <c r="BA557">
        <v>0</v>
      </c>
      <c r="BB557">
        <v>0</v>
      </c>
      <c r="BC557">
        <v>0</v>
      </c>
      <c r="BD557">
        <v>0</v>
      </c>
      <c r="BE557">
        <v>0</v>
      </c>
      <c r="BF557">
        <v>0</v>
      </c>
      <c r="BG557">
        <v>0</v>
      </c>
      <c r="BH557">
        <v>0</v>
      </c>
      <c r="BI557">
        <v>0</v>
      </c>
      <c r="BJ557">
        <v>0</v>
      </c>
      <c r="BK557">
        <v>0</v>
      </c>
      <c r="BL557">
        <v>0</v>
      </c>
      <c r="BM557">
        <v>0</v>
      </c>
      <c r="BN557">
        <v>0</v>
      </c>
      <c r="BO557">
        <v>0</v>
      </c>
      <c r="BP557">
        <v>0</v>
      </c>
      <c r="BQ557">
        <v>0</v>
      </c>
      <c r="BR557" t="s">
        <v>79</v>
      </c>
      <c r="BS557">
        <v>580</v>
      </c>
      <c r="BT557">
        <v>20707</v>
      </c>
      <c r="BU557">
        <f>SUM(Flats_Data_limpia[[#This Row],[AC]:[Bed]])</f>
        <v>1</v>
      </c>
      <c r="BV557">
        <f>SUM(Flats_Data_limpia[[#This Row],[Servant_Room]:[gym]])</f>
        <v>0</v>
      </c>
      <c r="BW557">
        <f>SUM(Flats_Data_limpia[[#This Row],[Hospital]:[Hotel]])</f>
        <v>8</v>
      </c>
    </row>
    <row r="558" spans="1:75" x14ac:dyDescent="0.35">
      <c r="A558" t="s">
        <v>315</v>
      </c>
      <c r="B558" t="s">
        <v>316</v>
      </c>
      <c r="C558" t="str">
        <f t="shared" si="16"/>
        <v>Ciudad de Gurgaon</v>
      </c>
      <c r="D558" s="1">
        <f t="shared" si="17"/>
        <v>199000</v>
      </c>
      <c r="E558" s="1">
        <v>7297</v>
      </c>
      <c r="F558" t="s">
        <v>82</v>
      </c>
      <c r="G558" t="s">
        <v>78</v>
      </c>
      <c r="H558">
        <v>53</v>
      </c>
      <c r="I558">
        <v>2.72714814307249E-2</v>
      </c>
      <c r="J558">
        <v>2727</v>
      </c>
      <c r="M558">
        <v>4</v>
      </c>
      <c r="N558">
        <v>4</v>
      </c>
      <c r="O558">
        <v>3</v>
      </c>
      <c r="P558">
        <v>4</v>
      </c>
      <c r="Q558" t="str">
        <f>IF(Flats_Data_limpia[[#This Row],[BHK]]&gt;=3,"plurifamiliar","unifamiliar")</f>
        <v>plurifamiliar</v>
      </c>
      <c r="R558">
        <v>29</v>
      </c>
      <c r="S558">
        <v>9</v>
      </c>
      <c r="T558">
        <v>1</v>
      </c>
      <c r="U558">
        <v>0</v>
      </c>
      <c r="V558">
        <v>1</v>
      </c>
      <c r="W558">
        <v>0</v>
      </c>
      <c r="X558">
        <v>1</v>
      </c>
      <c r="Y558">
        <v>1</v>
      </c>
      <c r="Z558">
        <v>1</v>
      </c>
      <c r="AA558">
        <v>0</v>
      </c>
      <c r="AB558">
        <v>0</v>
      </c>
      <c r="AC558">
        <v>1</v>
      </c>
      <c r="AD558">
        <v>1</v>
      </c>
      <c r="AE558">
        <v>1</v>
      </c>
      <c r="AF558">
        <v>1</v>
      </c>
      <c r="AG558">
        <v>1</v>
      </c>
      <c r="AH558">
        <v>1</v>
      </c>
      <c r="AI558">
        <v>1</v>
      </c>
      <c r="AJ558">
        <v>1</v>
      </c>
      <c r="AK558">
        <v>1</v>
      </c>
      <c r="AL558">
        <v>1</v>
      </c>
      <c r="AM558">
        <v>1</v>
      </c>
      <c r="AN558">
        <v>1</v>
      </c>
      <c r="AO558">
        <v>1</v>
      </c>
      <c r="AP558">
        <v>0</v>
      </c>
      <c r="AQ558">
        <v>0</v>
      </c>
      <c r="AR558">
        <v>0</v>
      </c>
      <c r="AS558">
        <v>0</v>
      </c>
      <c r="AT558">
        <v>1</v>
      </c>
      <c r="AU558">
        <v>0</v>
      </c>
      <c r="AV558">
        <v>0</v>
      </c>
      <c r="AW558">
        <v>1</v>
      </c>
      <c r="AX558">
        <v>0</v>
      </c>
      <c r="AY558">
        <v>0</v>
      </c>
      <c r="AZ558">
        <v>0</v>
      </c>
      <c r="BA558">
        <v>0</v>
      </c>
      <c r="BB558">
        <v>0</v>
      </c>
      <c r="BC558">
        <v>1</v>
      </c>
      <c r="BD558">
        <v>0</v>
      </c>
      <c r="BE558">
        <v>0</v>
      </c>
      <c r="BF558">
        <v>1</v>
      </c>
      <c r="BG558">
        <v>0</v>
      </c>
      <c r="BH558">
        <v>0</v>
      </c>
      <c r="BI558">
        <v>0</v>
      </c>
      <c r="BJ558">
        <v>0</v>
      </c>
      <c r="BK558">
        <v>0</v>
      </c>
      <c r="BL558">
        <v>6</v>
      </c>
      <c r="BM558">
        <v>0</v>
      </c>
      <c r="BN558">
        <v>0</v>
      </c>
      <c r="BO558">
        <v>0</v>
      </c>
      <c r="BP558">
        <v>0</v>
      </c>
      <c r="BQ558">
        <v>2</v>
      </c>
      <c r="BR558" t="s">
        <v>94</v>
      </c>
      <c r="BS558">
        <v>199</v>
      </c>
      <c r="BT558">
        <v>7297</v>
      </c>
      <c r="BU558">
        <f>SUM(Flats_Data_limpia[[#This Row],[AC]:[Bed]])</f>
        <v>8</v>
      </c>
      <c r="BV558">
        <f>SUM(Flats_Data_limpia[[#This Row],[Servant_Room]:[gym]])</f>
        <v>16</v>
      </c>
      <c r="BW558">
        <f>SUM(Flats_Data_limpia[[#This Row],[Hospital]:[Hotel]])</f>
        <v>3</v>
      </c>
    </row>
    <row r="559" spans="1:75" x14ac:dyDescent="0.35">
      <c r="A559" t="s">
        <v>315</v>
      </c>
      <c r="B559" t="s">
        <v>316</v>
      </c>
      <c r="C559" t="str">
        <f t="shared" si="16"/>
        <v>Ciudad de Gurgaon</v>
      </c>
      <c r="D559" s="1">
        <f t="shared" si="17"/>
        <v>180000</v>
      </c>
      <c r="E559" s="1">
        <v>6600</v>
      </c>
      <c r="F559" t="s">
        <v>86</v>
      </c>
      <c r="G559" t="s">
        <v>87</v>
      </c>
      <c r="H559">
        <v>0</v>
      </c>
      <c r="I559">
        <v>2.7272727272727199E-2</v>
      </c>
      <c r="L559">
        <v>2727</v>
      </c>
      <c r="M559">
        <v>4</v>
      </c>
      <c r="N559">
        <v>4</v>
      </c>
      <c r="O559">
        <v>3</v>
      </c>
      <c r="P559">
        <v>4</v>
      </c>
      <c r="Q559" t="str">
        <f>IF(Flats_Data_limpia[[#This Row],[BHK]]&gt;=3,"plurifamiliar","unifamiliar")</f>
        <v>plurifamiliar</v>
      </c>
      <c r="R559">
        <v>26</v>
      </c>
      <c r="S559">
        <v>23</v>
      </c>
      <c r="T559">
        <v>0</v>
      </c>
      <c r="U559">
        <v>0</v>
      </c>
      <c r="V559">
        <v>0</v>
      </c>
      <c r="W559">
        <v>0</v>
      </c>
      <c r="AO559">
        <v>1</v>
      </c>
      <c r="AP559">
        <v>0</v>
      </c>
      <c r="AQ559">
        <v>0</v>
      </c>
      <c r="AR559">
        <v>0</v>
      </c>
      <c r="AS559">
        <v>0</v>
      </c>
      <c r="AT559">
        <v>1</v>
      </c>
      <c r="AU559">
        <v>0</v>
      </c>
      <c r="AV559">
        <v>0</v>
      </c>
      <c r="AW559">
        <v>1</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t="s">
        <v>79</v>
      </c>
      <c r="BS559">
        <v>180</v>
      </c>
      <c r="BT559">
        <v>6600</v>
      </c>
      <c r="BU559">
        <f>SUM(Flats_Data_limpia[[#This Row],[AC]:[Bed]])</f>
        <v>0</v>
      </c>
      <c r="BV559">
        <f>SUM(Flats_Data_limpia[[#This Row],[Servant_Room]:[gym]])</f>
        <v>0</v>
      </c>
      <c r="BW559">
        <f>SUM(Flats_Data_limpia[[#This Row],[Hospital]:[Hotel]])</f>
        <v>3</v>
      </c>
    </row>
    <row r="560" spans="1:75" x14ac:dyDescent="0.35">
      <c r="A560" t="s">
        <v>315</v>
      </c>
      <c r="B560" t="s">
        <v>317</v>
      </c>
      <c r="C560" t="str">
        <f t="shared" si="16"/>
        <v>Ciudad de Gurgaon</v>
      </c>
      <c r="D560" s="1">
        <f t="shared" si="17"/>
        <v>165000</v>
      </c>
      <c r="E560" s="1">
        <v>6345</v>
      </c>
      <c r="F560" t="s">
        <v>101</v>
      </c>
      <c r="G560" t="s">
        <v>87</v>
      </c>
      <c r="H560">
        <v>28</v>
      </c>
      <c r="I560">
        <v>2.6004728132387699E-2</v>
      </c>
      <c r="L560">
        <v>2364</v>
      </c>
      <c r="M560">
        <v>4</v>
      </c>
      <c r="N560">
        <v>4</v>
      </c>
      <c r="O560">
        <v>3</v>
      </c>
      <c r="P560">
        <v>4</v>
      </c>
      <c r="Q560" t="str">
        <f>IF(Flats_Data_limpia[[#This Row],[BHK]]&gt;=3,"plurifamiliar","unifamiliar")</f>
        <v>plurifamiliar</v>
      </c>
      <c r="R560">
        <v>21</v>
      </c>
      <c r="S560">
        <v>11</v>
      </c>
      <c r="T560">
        <v>1</v>
      </c>
      <c r="U560">
        <v>0</v>
      </c>
      <c r="V560">
        <v>0</v>
      </c>
      <c r="W560">
        <v>0</v>
      </c>
      <c r="X560">
        <v>1</v>
      </c>
      <c r="Y560">
        <v>0</v>
      </c>
      <c r="Z560">
        <v>0</v>
      </c>
      <c r="AA560">
        <v>0</v>
      </c>
      <c r="AB560">
        <v>1</v>
      </c>
      <c r="AC560">
        <v>0</v>
      </c>
      <c r="AD560">
        <v>1</v>
      </c>
      <c r="AE560">
        <v>1</v>
      </c>
      <c r="AF560">
        <v>0</v>
      </c>
      <c r="AG560">
        <v>0</v>
      </c>
      <c r="AH560">
        <v>0</v>
      </c>
      <c r="AI560">
        <v>1</v>
      </c>
      <c r="AJ560">
        <v>0</v>
      </c>
      <c r="AK560">
        <v>1</v>
      </c>
      <c r="AL560">
        <v>1</v>
      </c>
      <c r="AM560">
        <v>1</v>
      </c>
      <c r="AN560">
        <v>1</v>
      </c>
      <c r="AO560">
        <v>1</v>
      </c>
      <c r="AP560">
        <v>0</v>
      </c>
      <c r="AQ560">
        <v>0</v>
      </c>
      <c r="AR560">
        <v>0</v>
      </c>
      <c r="AS560">
        <v>0</v>
      </c>
      <c r="AT560">
        <v>1</v>
      </c>
      <c r="AU560">
        <v>0</v>
      </c>
      <c r="AV560">
        <v>1</v>
      </c>
      <c r="AW560">
        <v>1</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t="s">
        <v>79</v>
      </c>
      <c r="BS560">
        <v>165</v>
      </c>
      <c r="BT560">
        <v>6345</v>
      </c>
      <c r="BU560">
        <f>SUM(Flats_Data_limpia[[#This Row],[AC]:[Bed]])</f>
        <v>0</v>
      </c>
      <c r="BV560">
        <f>SUM(Flats_Data_limpia[[#This Row],[Servant_Room]:[gym]])</f>
        <v>9</v>
      </c>
      <c r="BW560">
        <f>SUM(Flats_Data_limpia[[#This Row],[Hospital]:[Hotel]])</f>
        <v>4</v>
      </c>
    </row>
    <row r="561" spans="1:75" x14ac:dyDescent="0.35">
      <c r="A561" t="s">
        <v>315</v>
      </c>
      <c r="B561" t="s">
        <v>317</v>
      </c>
      <c r="C561" t="str">
        <f t="shared" si="16"/>
        <v>Ciudad de Gurgaon</v>
      </c>
      <c r="D561" s="1">
        <f t="shared" si="17"/>
        <v>200000</v>
      </c>
      <c r="E561" s="1">
        <v>6967</v>
      </c>
      <c r="F561" t="s">
        <v>82</v>
      </c>
      <c r="G561" t="s">
        <v>87</v>
      </c>
      <c r="H561">
        <v>37</v>
      </c>
      <c r="I561">
        <v>2.87067604420841E-2</v>
      </c>
      <c r="L561">
        <v>2727</v>
      </c>
      <c r="M561">
        <v>4</v>
      </c>
      <c r="N561">
        <v>4</v>
      </c>
      <c r="O561">
        <v>3</v>
      </c>
      <c r="P561">
        <v>4</v>
      </c>
      <c r="Q561" t="str">
        <f>IF(Flats_Data_limpia[[#This Row],[BHK]]&gt;=3,"plurifamiliar","unifamiliar")</f>
        <v>plurifamiliar</v>
      </c>
      <c r="R561">
        <v>22</v>
      </c>
      <c r="S561">
        <v>16</v>
      </c>
      <c r="T561">
        <v>1</v>
      </c>
      <c r="U561">
        <v>1</v>
      </c>
      <c r="V561">
        <v>1</v>
      </c>
      <c r="W561">
        <v>0</v>
      </c>
      <c r="X561">
        <v>1</v>
      </c>
      <c r="Y561">
        <v>0</v>
      </c>
      <c r="Z561">
        <v>1</v>
      </c>
      <c r="AA561">
        <v>0</v>
      </c>
      <c r="AB561">
        <v>0</v>
      </c>
      <c r="AC561">
        <v>0</v>
      </c>
      <c r="AD561">
        <v>1</v>
      </c>
      <c r="AE561">
        <v>1</v>
      </c>
      <c r="AF561">
        <v>1</v>
      </c>
      <c r="AG561">
        <v>1</v>
      </c>
      <c r="AH561">
        <v>1</v>
      </c>
      <c r="AI561">
        <v>1</v>
      </c>
      <c r="AJ561">
        <v>1</v>
      </c>
      <c r="AK561">
        <v>1</v>
      </c>
      <c r="AL561">
        <v>1</v>
      </c>
      <c r="AM561">
        <v>1</v>
      </c>
      <c r="AN561">
        <v>0</v>
      </c>
      <c r="AO561">
        <v>1</v>
      </c>
      <c r="AP561">
        <v>0</v>
      </c>
      <c r="AQ561">
        <v>0</v>
      </c>
      <c r="AR561">
        <v>0</v>
      </c>
      <c r="AS561">
        <v>0</v>
      </c>
      <c r="AT561">
        <v>1</v>
      </c>
      <c r="AU561">
        <v>0</v>
      </c>
      <c r="AV561">
        <v>1</v>
      </c>
      <c r="AW561">
        <v>1</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t="s">
        <v>79</v>
      </c>
      <c r="BS561">
        <v>200</v>
      </c>
      <c r="BT561">
        <v>6967</v>
      </c>
      <c r="BU561">
        <f>SUM(Flats_Data_limpia[[#This Row],[AC]:[Bed]])</f>
        <v>0</v>
      </c>
      <c r="BV561">
        <f>SUM(Flats_Data_limpia[[#This Row],[Servant_Room]:[gym]])</f>
        <v>15</v>
      </c>
      <c r="BW561">
        <f>SUM(Flats_Data_limpia[[#This Row],[Hospital]:[Hotel]])</f>
        <v>4</v>
      </c>
    </row>
    <row r="562" spans="1:75" x14ac:dyDescent="0.35">
      <c r="A562" t="s">
        <v>315</v>
      </c>
      <c r="B562" t="s">
        <v>316</v>
      </c>
      <c r="C562" t="str">
        <f t="shared" si="16"/>
        <v>Ciudad de Gurgaon</v>
      </c>
      <c r="D562" s="1">
        <f t="shared" si="17"/>
        <v>165000</v>
      </c>
      <c r="E562" s="1">
        <v>5683</v>
      </c>
      <c r="F562" t="s">
        <v>107</v>
      </c>
      <c r="G562" t="s">
        <v>87</v>
      </c>
      <c r="H562">
        <v>53</v>
      </c>
      <c r="I562">
        <v>2.9033960936125199E-2</v>
      </c>
      <c r="L562">
        <v>2727</v>
      </c>
      <c r="M562">
        <v>4</v>
      </c>
      <c r="N562">
        <v>4</v>
      </c>
      <c r="O562">
        <v>3</v>
      </c>
      <c r="P562">
        <v>4</v>
      </c>
      <c r="Q562" t="str">
        <f>IF(Flats_Data_limpia[[#This Row],[BHK]]&gt;=3,"plurifamiliar","unifamiliar")</f>
        <v>plurifamiliar</v>
      </c>
      <c r="R562">
        <v>27</v>
      </c>
      <c r="S562">
        <v>7</v>
      </c>
      <c r="T562">
        <v>0</v>
      </c>
      <c r="U562">
        <v>0</v>
      </c>
      <c r="V562">
        <v>0</v>
      </c>
      <c r="W562">
        <v>0</v>
      </c>
      <c r="X562">
        <v>1</v>
      </c>
      <c r="Y562">
        <v>1</v>
      </c>
      <c r="Z562">
        <v>1</v>
      </c>
      <c r="AA562">
        <v>0</v>
      </c>
      <c r="AB562">
        <v>0</v>
      </c>
      <c r="AC562">
        <v>0</v>
      </c>
      <c r="AD562">
        <v>1</v>
      </c>
      <c r="AE562">
        <v>1</v>
      </c>
      <c r="AF562">
        <v>1</v>
      </c>
      <c r="AG562">
        <v>1</v>
      </c>
      <c r="AH562">
        <v>1</v>
      </c>
      <c r="AI562">
        <v>1</v>
      </c>
      <c r="AJ562">
        <v>1</v>
      </c>
      <c r="AK562">
        <v>1</v>
      </c>
      <c r="AL562">
        <v>1</v>
      </c>
      <c r="AM562">
        <v>1</v>
      </c>
      <c r="AN562">
        <v>1</v>
      </c>
      <c r="AO562">
        <v>1</v>
      </c>
      <c r="AP562">
        <v>0</v>
      </c>
      <c r="AQ562">
        <v>0</v>
      </c>
      <c r="AR562">
        <v>0</v>
      </c>
      <c r="AS562">
        <v>0</v>
      </c>
      <c r="AT562">
        <v>1</v>
      </c>
      <c r="AU562">
        <v>0</v>
      </c>
      <c r="AV562">
        <v>0</v>
      </c>
      <c r="AW562">
        <v>1</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t="s">
        <v>79</v>
      </c>
      <c r="BS562">
        <v>165</v>
      </c>
      <c r="BT562">
        <v>5683</v>
      </c>
      <c r="BU562">
        <f>SUM(Flats_Data_limpia[[#This Row],[AC]:[Bed]])</f>
        <v>0</v>
      </c>
      <c r="BV562">
        <f>SUM(Flats_Data_limpia[[#This Row],[Servant_Room]:[gym]])</f>
        <v>13</v>
      </c>
      <c r="BW562">
        <f>SUM(Flats_Data_limpia[[#This Row],[Hospital]:[Hotel]])</f>
        <v>3</v>
      </c>
    </row>
    <row r="563" spans="1:75" x14ac:dyDescent="0.35">
      <c r="A563" t="s">
        <v>315</v>
      </c>
      <c r="B563" t="s">
        <v>316</v>
      </c>
      <c r="C563" t="str">
        <f t="shared" si="16"/>
        <v>Ciudad de Gurgaon</v>
      </c>
      <c r="D563" s="1">
        <f t="shared" si="17"/>
        <v>125000</v>
      </c>
      <c r="E563" s="1">
        <v>6476</v>
      </c>
      <c r="F563" t="s">
        <v>106</v>
      </c>
      <c r="G563" t="s">
        <v>78</v>
      </c>
      <c r="H563">
        <v>37</v>
      </c>
      <c r="I563">
        <v>1.9302038295243899E-2</v>
      </c>
      <c r="J563">
        <v>1500</v>
      </c>
      <c r="K563">
        <v>1700</v>
      </c>
      <c r="L563">
        <v>1930</v>
      </c>
      <c r="M563">
        <v>3</v>
      </c>
      <c r="N563">
        <v>3</v>
      </c>
      <c r="O563">
        <v>3</v>
      </c>
      <c r="P563">
        <v>3</v>
      </c>
      <c r="Q563" t="str">
        <f>IF(Flats_Data_limpia[[#This Row],[BHK]]&gt;=3,"plurifamiliar","unifamiliar")</f>
        <v>plurifamiliar</v>
      </c>
      <c r="R563">
        <v>19</v>
      </c>
      <c r="S563">
        <v>17</v>
      </c>
      <c r="T563">
        <v>1</v>
      </c>
      <c r="U563">
        <v>0</v>
      </c>
      <c r="V563">
        <v>1</v>
      </c>
      <c r="W563">
        <v>0</v>
      </c>
      <c r="X563">
        <v>0</v>
      </c>
      <c r="Y563">
        <v>0</v>
      </c>
      <c r="Z563">
        <v>1</v>
      </c>
      <c r="AA563">
        <v>0</v>
      </c>
      <c r="AB563">
        <v>0</v>
      </c>
      <c r="AC563">
        <v>0</v>
      </c>
      <c r="AD563">
        <v>1</v>
      </c>
      <c r="AE563">
        <v>1</v>
      </c>
      <c r="AF563">
        <v>1</v>
      </c>
      <c r="AG563">
        <v>1</v>
      </c>
      <c r="AH563">
        <v>1</v>
      </c>
      <c r="AI563">
        <v>1</v>
      </c>
      <c r="AJ563">
        <v>1</v>
      </c>
      <c r="AK563">
        <v>1</v>
      </c>
      <c r="AL563">
        <v>1</v>
      </c>
      <c r="AM563">
        <v>1</v>
      </c>
      <c r="AN563">
        <v>0</v>
      </c>
      <c r="AO563">
        <v>1</v>
      </c>
      <c r="AP563">
        <v>0</v>
      </c>
      <c r="AQ563">
        <v>0</v>
      </c>
      <c r="AR563">
        <v>0</v>
      </c>
      <c r="AS563">
        <v>0</v>
      </c>
      <c r="AT563">
        <v>1</v>
      </c>
      <c r="AU563">
        <v>0</v>
      </c>
      <c r="AV563">
        <v>0</v>
      </c>
      <c r="AW563">
        <v>1</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t="s">
        <v>79</v>
      </c>
      <c r="BS563">
        <v>125</v>
      </c>
      <c r="BT563">
        <v>6476</v>
      </c>
      <c r="BU563">
        <f>SUM(Flats_Data_limpia[[#This Row],[AC]:[Bed]])</f>
        <v>0</v>
      </c>
      <c r="BV563">
        <f>SUM(Flats_Data_limpia[[#This Row],[Servant_Room]:[gym]])</f>
        <v>13</v>
      </c>
      <c r="BW563">
        <f>SUM(Flats_Data_limpia[[#This Row],[Hospital]:[Hotel]])</f>
        <v>3</v>
      </c>
    </row>
    <row r="564" spans="1:75" x14ac:dyDescent="0.35">
      <c r="A564" t="s">
        <v>315</v>
      </c>
      <c r="B564" t="s">
        <v>316</v>
      </c>
      <c r="C564" t="str">
        <f t="shared" si="16"/>
        <v>Ciudad de Gurgaon</v>
      </c>
      <c r="D564" s="1">
        <f t="shared" si="17"/>
        <v>142000</v>
      </c>
      <c r="E564" s="1">
        <v>4864</v>
      </c>
      <c r="F564" t="s">
        <v>82</v>
      </c>
      <c r="G564" t="s">
        <v>87</v>
      </c>
      <c r="H564">
        <v>19</v>
      </c>
      <c r="I564">
        <v>2.9194078947368401E-2</v>
      </c>
      <c r="L564">
        <v>2364</v>
      </c>
      <c r="M564">
        <v>4</v>
      </c>
      <c r="N564">
        <v>4</v>
      </c>
      <c r="O564">
        <v>3</v>
      </c>
      <c r="P564">
        <v>4</v>
      </c>
      <c r="Q564" t="str">
        <f>IF(Flats_Data_limpia[[#This Row],[BHK]]&gt;=3,"plurifamiliar","unifamiliar")</f>
        <v>plurifamiliar</v>
      </c>
      <c r="R564">
        <v>14</v>
      </c>
      <c r="S564">
        <v>8</v>
      </c>
      <c r="T564">
        <v>1</v>
      </c>
      <c r="U564">
        <v>0</v>
      </c>
      <c r="V564">
        <v>0</v>
      </c>
      <c r="W564">
        <v>1</v>
      </c>
      <c r="X564">
        <v>0</v>
      </c>
      <c r="Y564">
        <v>0</v>
      </c>
      <c r="Z564">
        <v>0</v>
      </c>
      <c r="AA564">
        <v>0</v>
      </c>
      <c r="AB564">
        <v>0</v>
      </c>
      <c r="AC564">
        <v>0</v>
      </c>
      <c r="AD564">
        <v>1</v>
      </c>
      <c r="AE564">
        <v>1</v>
      </c>
      <c r="AF564">
        <v>0</v>
      </c>
      <c r="AG564">
        <v>0</v>
      </c>
      <c r="AH564">
        <v>0</v>
      </c>
      <c r="AI564">
        <v>1</v>
      </c>
      <c r="AJ564">
        <v>0</v>
      </c>
      <c r="AK564">
        <v>0</v>
      </c>
      <c r="AL564">
        <v>1</v>
      </c>
      <c r="AM564">
        <v>1</v>
      </c>
      <c r="AN564">
        <v>1</v>
      </c>
      <c r="AO564">
        <v>1</v>
      </c>
      <c r="AP564">
        <v>0</v>
      </c>
      <c r="AQ564">
        <v>0</v>
      </c>
      <c r="AR564">
        <v>0</v>
      </c>
      <c r="AS564">
        <v>0</v>
      </c>
      <c r="AT564">
        <v>1</v>
      </c>
      <c r="AU564">
        <v>0</v>
      </c>
      <c r="AV564">
        <v>0</v>
      </c>
      <c r="AW564">
        <v>1</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t="s">
        <v>79</v>
      </c>
      <c r="BS564">
        <v>142</v>
      </c>
      <c r="BT564">
        <v>4864</v>
      </c>
      <c r="BU564">
        <f>SUM(Flats_Data_limpia[[#This Row],[AC]:[Bed]])</f>
        <v>0</v>
      </c>
      <c r="BV564">
        <f>SUM(Flats_Data_limpia[[#This Row],[Servant_Room]:[gym]])</f>
        <v>7</v>
      </c>
      <c r="BW564">
        <f>SUM(Flats_Data_limpia[[#This Row],[Hospital]:[Hotel]])</f>
        <v>3</v>
      </c>
    </row>
    <row r="565" spans="1:75" x14ac:dyDescent="0.35">
      <c r="A565" t="s">
        <v>315</v>
      </c>
      <c r="B565" t="s">
        <v>316</v>
      </c>
      <c r="C565" t="str">
        <f t="shared" si="16"/>
        <v>Ciudad de Gurgaon</v>
      </c>
      <c r="D565" s="1">
        <f t="shared" si="17"/>
        <v>195000</v>
      </c>
      <c r="E565" s="1">
        <v>7150</v>
      </c>
      <c r="F565" t="s">
        <v>103</v>
      </c>
      <c r="G565" t="s">
        <v>78</v>
      </c>
      <c r="H565">
        <v>62</v>
      </c>
      <c r="I565">
        <v>2.7272727272727199E-2</v>
      </c>
      <c r="J565">
        <v>2200</v>
      </c>
      <c r="L565">
        <v>2727</v>
      </c>
      <c r="M565">
        <v>4</v>
      </c>
      <c r="N565">
        <v>4</v>
      </c>
      <c r="O565">
        <v>3</v>
      </c>
      <c r="P565">
        <v>4</v>
      </c>
      <c r="Q565" t="str">
        <f>IF(Flats_Data_limpia[[#This Row],[BHK]]&gt;=3,"plurifamiliar","unifamiliar")</f>
        <v>plurifamiliar</v>
      </c>
      <c r="R565">
        <v>27</v>
      </c>
      <c r="S565">
        <v>24</v>
      </c>
      <c r="T565">
        <v>1</v>
      </c>
      <c r="U565">
        <v>0</v>
      </c>
      <c r="V565">
        <v>0</v>
      </c>
      <c r="W565">
        <v>1</v>
      </c>
      <c r="X565">
        <v>1</v>
      </c>
      <c r="Y565">
        <v>1</v>
      </c>
      <c r="Z565">
        <v>1</v>
      </c>
      <c r="AA565">
        <v>1</v>
      </c>
      <c r="AB565">
        <v>1</v>
      </c>
      <c r="AC565">
        <v>1</v>
      </c>
      <c r="AD565">
        <v>1</v>
      </c>
      <c r="AE565">
        <v>1</v>
      </c>
      <c r="AF565">
        <v>1</v>
      </c>
      <c r="AG565">
        <v>1</v>
      </c>
      <c r="AH565">
        <v>1</v>
      </c>
      <c r="AI565">
        <v>1</v>
      </c>
      <c r="AJ565">
        <v>1</v>
      </c>
      <c r="AK565">
        <v>1</v>
      </c>
      <c r="AL565">
        <v>1</v>
      </c>
      <c r="AM565">
        <v>1</v>
      </c>
      <c r="AN565">
        <v>1</v>
      </c>
      <c r="AO565">
        <v>1</v>
      </c>
      <c r="AP565">
        <v>0</v>
      </c>
      <c r="AQ565">
        <v>0</v>
      </c>
      <c r="AR565">
        <v>0</v>
      </c>
      <c r="AS565">
        <v>0</v>
      </c>
      <c r="AT565">
        <v>1</v>
      </c>
      <c r="AU565">
        <v>0</v>
      </c>
      <c r="AV565">
        <v>0</v>
      </c>
      <c r="AW565">
        <v>1</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t="s">
        <v>79</v>
      </c>
      <c r="BS565">
        <v>195</v>
      </c>
      <c r="BT565">
        <v>7150</v>
      </c>
      <c r="BU565">
        <f>SUM(Flats_Data_limpia[[#This Row],[AC]:[Bed]])</f>
        <v>0</v>
      </c>
      <c r="BV565">
        <f>SUM(Flats_Data_limpia[[#This Row],[Servant_Room]:[gym]])</f>
        <v>18</v>
      </c>
      <c r="BW565">
        <f>SUM(Flats_Data_limpia[[#This Row],[Hospital]:[Hotel]])</f>
        <v>3</v>
      </c>
    </row>
    <row r="566" spans="1:75" x14ac:dyDescent="0.35">
      <c r="A566" t="s">
        <v>315</v>
      </c>
      <c r="B566" t="s">
        <v>316</v>
      </c>
      <c r="C566" t="str">
        <f t="shared" si="16"/>
        <v>Ciudad de Gurgaon</v>
      </c>
      <c r="D566" s="1">
        <f t="shared" si="17"/>
        <v>154000</v>
      </c>
      <c r="E566" s="1">
        <v>6514</v>
      </c>
      <c r="F566" t="s">
        <v>77</v>
      </c>
      <c r="G566" t="s">
        <v>87</v>
      </c>
      <c r="H566">
        <v>53</v>
      </c>
      <c r="I566">
        <v>2.3641387780165699E-2</v>
      </c>
      <c r="J566">
        <v>1850</v>
      </c>
      <c r="K566">
        <v>2200</v>
      </c>
      <c r="L566">
        <v>2364</v>
      </c>
      <c r="M566">
        <v>4</v>
      </c>
      <c r="N566">
        <v>4</v>
      </c>
      <c r="O566">
        <v>3</v>
      </c>
      <c r="P566">
        <v>4</v>
      </c>
      <c r="Q566" t="str">
        <f>IF(Flats_Data_limpia[[#This Row],[BHK]]&gt;=3,"plurifamiliar","unifamiliar")</f>
        <v>plurifamiliar</v>
      </c>
      <c r="R566">
        <v>19</v>
      </c>
      <c r="S566">
        <v>12</v>
      </c>
      <c r="T566">
        <v>1</v>
      </c>
      <c r="U566">
        <v>0</v>
      </c>
      <c r="V566">
        <v>1</v>
      </c>
      <c r="W566">
        <v>0</v>
      </c>
      <c r="X566">
        <v>1</v>
      </c>
      <c r="Y566">
        <v>1</v>
      </c>
      <c r="Z566">
        <v>1</v>
      </c>
      <c r="AA566">
        <v>1</v>
      </c>
      <c r="AB566">
        <v>0</v>
      </c>
      <c r="AC566">
        <v>1</v>
      </c>
      <c r="AD566">
        <v>1</v>
      </c>
      <c r="AE566">
        <v>1</v>
      </c>
      <c r="AF566">
        <v>1</v>
      </c>
      <c r="AG566">
        <v>1</v>
      </c>
      <c r="AH566">
        <v>1</v>
      </c>
      <c r="AI566">
        <v>1</v>
      </c>
      <c r="AJ566">
        <v>1</v>
      </c>
      <c r="AK566">
        <v>1</v>
      </c>
      <c r="AL566">
        <v>1</v>
      </c>
      <c r="AM566">
        <v>1</v>
      </c>
      <c r="AN566">
        <v>1</v>
      </c>
      <c r="AO566">
        <v>1</v>
      </c>
      <c r="AP566">
        <v>0</v>
      </c>
      <c r="AQ566">
        <v>0</v>
      </c>
      <c r="AR566">
        <v>0</v>
      </c>
      <c r="AS566">
        <v>0</v>
      </c>
      <c r="AT566">
        <v>1</v>
      </c>
      <c r="AU566">
        <v>0</v>
      </c>
      <c r="AV566">
        <v>0</v>
      </c>
      <c r="AW566">
        <v>1</v>
      </c>
      <c r="AX566">
        <v>0</v>
      </c>
      <c r="AY566">
        <v>0</v>
      </c>
      <c r="AZ566">
        <v>3</v>
      </c>
      <c r="BA566">
        <v>0</v>
      </c>
      <c r="BB566">
        <v>0</v>
      </c>
      <c r="BC566">
        <v>0</v>
      </c>
      <c r="BD566">
        <v>1</v>
      </c>
      <c r="BE566">
        <v>0</v>
      </c>
      <c r="BF566">
        <v>1</v>
      </c>
      <c r="BG566">
        <v>0</v>
      </c>
      <c r="BH566">
        <v>0</v>
      </c>
      <c r="BI566">
        <v>0</v>
      </c>
      <c r="BJ566">
        <v>0</v>
      </c>
      <c r="BK566">
        <v>0</v>
      </c>
      <c r="BL566">
        <v>0</v>
      </c>
      <c r="BM566">
        <v>0</v>
      </c>
      <c r="BN566">
        <v>0</v>
      </c>
      <c r="BO566">
        <v>0</v>
      </c>
      <c r="BP566">
        <v>0</v>
      </c>
      <c r="BQ566">
        <v>2</v>
      </c>
      <c r="BR566" t="s">
        <v>94</v>
      </c>
      <c r="BS566">
        <v>154</v>
      </c>
      <c r="BT566">
        <v>6514</v>
      </c>
      <c r="BU566">
        <f>SUM(Flats_Data_limpia[[#This Row],[AC]:[Bed]])</f>
        <v>5</v>
      </c>
      <c r="BV566">
        <f>SUM(Flats_Data_limpia[[#This Row],[Servant_Room]:[gym]])</f>
        <v>17</v>
      </c>
      <c r="BW566">
        <f>SUM(Flats_Data_limpia[[#This Row],[Hospital]:[Hotel]])</f>
        <v>3</v>
      </c>
    </row>
    <row r="567" spans="1:75" x14ac:dyDescent="0.35">
      <c r="A567" t="s">
        <v>315</v>
      </c>
      <c r="B567" t="s">
        <v>148</v>
      </c>
      <c r="C567" t="str">
        <f t="shared" si="16"/>
        <v>Ciudad de Gurgaon</v>
      </c>
      <c r="D567" s="1">
        <f t="shared" si="17"/>
        <v>127000</v>
      </c>
      <c r="E567" s="1">
        <v>6580</v>
      </c>
      <c r="F567" t="s">
        <v>77</v>
      </c>
      <c r="G567" t="s">
        <v>78</v>
      </c>
      <c r="H567">
        <v>53</v>
      </c>
      <c r="I567">
        <v>1.9300911854103299E-2</v>
      </c>
      <c r="J567">
        <v>1450</v>
      </c>
      <c r="K567">
        <v>1800</v>
      </c>
      <c r="L567">
        <v>1930</v>
      </c>
      <c r="M567">
        <v>3</v>
      </c>
      <c r="N567">
        <v>4</v>
      </c>
      <c r="O567">
        <v>3</v>
      </c>
      <c r="P567">
        <v>3</v>
      </c>
      <c r="Q567" t="str">
        <f>IF(Flats_Data_limpia[[#This Row],[BHK]]&gt;=3,"plurifamiliar","unifamiliar")</f>
        <v>plurifamiliar</v>
      </c>
      <c r="R567">
        <v>22</v>
      </c>
      <c r="S567">
        <v>19</v>
      </c>
      <c r="T567">
        <v>1</v>
      </c>
      <c r="U567">
        <v>0</v>
      </c>
      <c r="V567">
        <v>1</v>
      </c>
      <c r="W567">
        <v>0</v>
      </c>
      <c r="X567">
        <v>1</v>
      </c>
      <c r="Y567">
        <v>1</v>
      </c>
      <c r="Z567">
        <v>1</v>
      </c>
      <c r="AA567">
        <v>1</v>
      </c>
      <c r="AB567">
        <v>0</v>
      </c>
      <c r="AC567">
        <v>1</v>
      </c>
      <c r="AD567">
        <v>1</v>
      </c>
      <c r="AE567">
        <v>1</v>
      </c>
      <c r="AF567">
        <v>1</v>
      </c>
      <c r="AG567">
        <v>1</v>
      </c>
      <c r="AH567">
        <v>1</v>
      </c>
      <c r="AI567">
        <v>1</v>
      </c>
      <c r="AJ567">
        <v>1</v>
      </c>
      <c r="AK567">
        <v>1</v>
      </c>
      <c r="AL567">
        <v>1</v>
      </c>
      <c r="AM567">
        <v>1</v>
      </c>
      <c r="AN567">
        <v>1</v>
      </c>
      <c r="AO567">
        <v>1</v>
      </c>
      <c r="AP567">
        <v>0</v>
      </c>
      <c r="AQ567">
        <v>0</v>
      </c>
      <c r="AR567">
        <v>1</v>
      </c>
      <c r="AS567">
        <v>1</v>
      </c>
      <c r="AT567">
        <v>1</v>
      </c>
      <c r="AU567">
        <v>1</v>
      </c>
      <c r="AV567">
        <v>0</v>
      </c>
      <c r="AW567">
        <v>1</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t="s">
        <v>79</v>
      </c>
      <c r="BS567">
        <v>127</v>
      </c>
      <c r="BT567">
        <v>6580</v>
      </c>
      <c r="BU567">
        <f>SUM(Flats_Data_limpia[[#This Row],[AC]:[Bed]])</f>
        <v>0</v>
      </c>
      <c r="BV567">
        <f>SUM(Flats_Data_limpia[[#This Row],[Servant_Room]:[gym]])</f>
        <v>17</v>
      </c>
      <c r="BW567">
        <f>SUM(Flats_Data_limpia[[#This Row],[Hospital]:[Hotel]])</f>
        <v>6</v>
      </c>
    </row>
    <row r="568" spans="1:75" x14ac:dyDescent="0.35">
      <c r="A568" t="s">
        <v>315</v>
      </c>
      <c r="B568" t="s">
        <v>148</v>
      </c>
      <c r="C568" t="str">
        <f t="shared" si="16"/>
        <v>Ciudad de Gurgaon</v>
      </c>
      <c r="D568" s="1">
        <f t="shared" si="17"/>
        <v>140000</v>
      </c>
      <c r="E568" s="1">
        <v>5942</v>
      </c>
      <c r="F568" t="s">
        <v>106</v>
      </c>
      <c r="G568" t="s">
        <v>78</v>
      </c>
      <c r="H568">
        <v>37</v>
      </c>
      <c r="I568">
        <v>2.3561090541905E-2</v>
      </c>
      <c r="L568">
        <v>2356</v>
      </c>
      <c r="M568">
        <v>4</v>
      </c>
      <c r="N568">
        <v>4</v>
      </c>
      <c r="O568">
        <v>3</v>
      </c>
      <c r="P568">
        <v>4</v>
      </c>
      <c r="Q568" t="str">
        <f>IF(Flats_Data_limpia[[#This Row],[BHK]]&gt;=3,"plurifamiliar","unifamiliar")</f>
        <v>plurifamiliar</v>
      </c>
      <c r="R568">
        <v>22</v>
      </c>
      <c r="S568">
        <v>20</v>
      </c>
      <c r="T568">
        <v>1</v>
      </c>
      <c r="U568">
        <v>0</v>
      </c>
      <c r="V568">
        <v>1</v>
      </c>
      <c r="W568">
        <v>0</v>
      </c>
      <c r="X568">
        <v>0</v>
      </c>
      <c r="Y568">
        <v>0</v>
      </c>
      <c r="Z568">
        <v>1</v>
      </c>
      <c r="AA568">
        <v>0</v>
      </c>
      <c r="AB568">
        <v>0</v>
      </c>
      <c r="AC568">
        <v>0</v>
      </c>
      <c r="AD568">
        <v>1</v>
      </c>
      <c r="AE568">
        <v>1</v>
      </c>
      <c r="AF568">
        <v>1</v>
      </c>
      <c r="AG568">
        <v>1</v>
      </c>
      <c r="AH568">
        <v>1</v>
      </c>
      <c r="AI568">
        <v>1</v>
      </c>
      <c r="AJ568">
        <v>1</v>
      </c>
      <c r="AK568">
        <v>1</v>
      </c>
      <c r="AL568">
        <v>1</v>
      </c>
      <c r="AM568">
        <v>1</v>
      </c>
      <c r="AN568">
        <v>0</v>
      </c>
      <c r="AO568">
        <v>1</v>
      </c>
      <c r="AP568">
        <v>0</v>
      </c>
      <c r="AQ568">
        <v>0</v>
      </c>
      <c r="AR568">
        <v>1</v>
      </c>
      <c r="AS568">
        <v>1</v>
      </c>
      <c r="AT568">
        <v>1</v>
      </c>
      <c r="AU568">
        <v>1</v>
      </c>
      <c r="AV568">
        <v>0</v>
      </c>
      <c r="AW568">
        <v>1</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t="s">
        <v>79</v>
      </c>
      <c r="BS568">
        <v>140</v>
      </c>
      <c r="BT568">
        <v>5942</v>
      </c>
      <c r="BU568">
        <f>SUM(Flats_Data_limpia[[#This Row],[AC]:[Bed]])</f>
        <v>0</v>
      </c>
      <c r="BV568">
        <f>SUM(Flats_Data_limpia[[#This Row],[Servant_Room]:[gym]])</f>
        <v>13</v>
      </c>
      <c r="BW568">
        <f>SUM(Flats_Data_limpia[[#This Row],[Hospital]:[Hotel]])</f>
        <v>6</v>
      </c>
    </row>
    <row r="569" spans="1:75" x14ac:dyDescent="0.35">
      <c r="A569" t="s">
        <v>315</v>
      </c>
      <c r="B569" t="s">
        <v>148</v>
      </c>
      <c r="C569" t="str">
        <f t="shared" si="16"/>
        <v>Ciudad de Gurgaon</v>
      </c>
      <c r="D569" s="1">
        <f t="shared" si="17"/>
        <v>125000</v>
      </c>
      <c r="E569" s="1">
        <v>6476</v>
      </c>
      <c r="F569" t="s">
        <v>77</v>
      </c>
      <c r="G569" t="s">
        <v>78</v>
      </c>
      <c r="H569">
        <v>37</v>
      </c>
      <c r="I569">
        <v>1.9302038295243899E-2</v>
      </c>
      <c r="L569">
        <v>1930</v>
      </c>
      <c r="M569">
        <v>3</v>
      </c>
      <c r="N569">
        <v>4</v>
      </c>
      <c r="O569">
        <v>3</v>
      </c>
      <c r="P569">
        <v>3</v>
      </c>
      <c r="Q569" t="str">
        <f>IF(Flats_Data_limpia[[#This Row],[BHK]]&gt;=3,"plurifamiliar","unifamiliar")</f>
        <v>plurifamiliar</v>
      </c>
      <c r="R569">
        <v>22</v>
      </c>
      <c r="S569">
        <v>2</v>
      </c>
      <c r="T569">
        <v>1</v>
      </c>
      <c r="U569">
        <v>0</v>
      </c>
      <c r="V569">
        <v>1</v>
      </c>
      <c r="W569">
        <v>0</v>
      </c>
      <c r="X569">
        <v>0</v>
      </c>
      <c r="Y569">
        <v>0</v>
      </c>
      <c r="Z569">
        <v>1</v>
      </c>
      <c r="AA569">
        <v>0</v>
      </c>
      <c r="AB569">
        <v>0</v>
      </c>
      <c r="AC569">
        <v>0</v>
      </c>
      <c r="AD569">
        <v>1</v>
      </c>
      <c r="AE569">
        <v>1</v>
      </c>
      <c r="AF569">
        <v>1</v>
      </c>
      <c r="AG569">
        <v>1</v>
      </c>
      <c r="AH569">
        <v>1</v>
      </c>
      <c r="AI569">
        <v>1</v>
      </c>
      <c r="AJ569">
        <v>1</v>
      </c>
      <c r="AK569">
        <v>1</v>
      </c>
      <c r="AL569">
        <v>1</v>
      </c>
      <c r="AM569">
        <v>1</v>
      </c>
      <c r="AN569">
        <v>0</v>
      </c>
      <c r="AO569">
        <v>1</v>
      </c>
      <c r="AP569">
        <v>0</v>
      </c>
      <c r="AQ569">
        <v>0</v>
      </c>
      <c r="AR569">
        <v>1</v>
      </c>
      <c r="AS569">
        <v>1</v>
      </c>
      <c r="AT569">
        <v>1</v>
      </c>
      <c r="AU569">
        <v>1</v>
      </c>
      <c r="AV569">
        <v>0</v>
      </c>
      <c r="AW569">
        <v>1</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t="s">
        <v>79</v>
      </c>
      <c r="BS569">
        <v>125</v>
      </c>
      <c r="BT569">
        <v>6476</v>
      </c>
      <c r="BU569">
        <f>SUM(Flats_Data_limpia[[#This Row],[AC]:[Bed]])</f>
        <v>0</v>
      </c>
      <c r="BV569">
        <f>SUM(Flats_Data_limpia[[#This Row],[Servant_Room]:[gym]])</f>
        <v>13</v>
      </c>
      <c r="BW569">
        <f>SUM(Flats_Data_limpia[[#This Row],[Hospital]:[Hotel]])</f>
        <v>6</v>
      </c>
    </row>
    <row r="570" spans="1:75" x14ac:dyDescent="0.35">
      <c r="A570" t="s">
        <v>315</v>
      </c>
      <c r="B570" t="s">
        <v>316</v>
      </c>
      <c r="C570" t="str">
        <f t="shared" si="16"/>
        <v>Ciudad de Gurgaon</v>
      </c>
      <c r="D570" s="1">
        <f t="shared" si="17"/>
        <v>121000</v>
      </c>
      <c r="E570" s="1">
        <v>6243</v>
      </c>
      <c r="F570" t="s">
        <v>101</v>
      </c>
      <c r="G570" t="s">
        <v>78</v>
      </c>
      <c r="H570">
        <v>53</v>
      </c>
      <c r="I570">
        <v>1.9381707512413901E-2</v>
      </c>
      <c r="J570">
        <v>1928</v>
      </c>
      <c r="K570">
        <v>1929</v>
      </c>
      <c r="L570">
        <v>1930</v>
      </c>
      <c r="M570">
        <v>3</v>
      </c>
      <c r="N570">
        <v>3</v>
      </c>
      <c r="O570">
        <v>3</v>
      </c>
      <c r="P570">
        <v>3</v>
      </c>
      <c r="Q570" t="str">
        <f>IF(Flats_Data_limpia[[#This Row],[BHK]]&gt;=3,"plurifamiliar","unifamiliar")</f>
        <v>plurifamiliar</v>
      </c>
      <c r="R570">
        <v>19</v>
      </c>
      <c r="S570">
        <v>7</v>
      </c>
      <c r="T570">
        <v>1</v>
      </c>
      <c r="U570">
        <v>0</v>
      </c>
      <c r="V570">
        <v>1</v>
      </c>
      <c r="W570">
        <v>0</v>
      </c>
      <c r="X570">
        <v>1</v>
      </c>
      <c r="Y570">
        <v>1</v>
      </c>
      <c r="Z570">
        <v>1</v>
      </c>
      <c r="AA570">
        <v>1</v>
      </c>
      <c r="AB570">
        <v>0</v>
      </c>
      <c r="AC570">
        <v>0</v>
      </c>
      <c r="AD570">
        <v>1</v>
      </c>
      <c r="AE570">
        <v>1</v>
      </c>
      <c r="AF570">
        <v>1</v>
      </c>
      <c r="AG570">
        <v>1</v>
      </c>
      <c r="AH570">
        <v>1</v>
      </c>
      <c r="AI570">
        <v>1</v>
      </c>
      <c r="AJ570">
        <v>1</v>
      </c>
      <c r="AK570">
        <v>1</v>
      </c>
      <c r="AL570">
        <v>1</v>
      </c>
      <c r="AM570">
        <v>1</v>
      </c>
      <c r="AN570">
        <v>1</v>
      </c>
      <c r="AO570">
        <v>1</v>
      </c>
      <c r="AP570">
        <v>0</v>
      </c>
      <c r="AQ570">
        <v>0</v>
      </c>
      <c r="AR570">
        <v>0</v>
      </c>
      <c r="AS570">
        <v>0</v>
      </c>
      <c r="AT570">
        <v>1</v>
      </c>
      <c r="AU570">
        <v>0</v>
      </c>
      <c r="AV570">
        <v>0</v>
      </c>
      <c r="AW570">
        <v>1</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t="s">
        <v>79</v>
      </c>
      <c r="BS570">
        <v>121</v>
      </c>
      <c r="BT570">
        <v>6243</v>
      </c>
      <c r="BU570">
        <f>SUM(Flats_Data_limpia[[#This Row],[AC]:[Bed]])</f>
        <v>0</v>
      </c>
      <c r="BV570">
        <f>SUM(Flats_Data_limpia[[#This Row],[Servant_Room]:[gym]])</f>
        <v>16</v>
      </c>
      <c r="BW570">
        <f>SUM(Flats_Data_limpia[[#This Row],[Hospital]:[Hotel]])</f>
        <v>3</v>
      </c>
    </row>
    <row r="571" spans="1:75" x14ac:dyDescent="0.35">
      <c r="A571" t="s">
        <v>315</v>
      </c>
      <c r="B571" t="s">
        <v>148</v>
      </c>
      <c r="C571" t="str">
        <f t="shared" si="16"/>
        <v>Ciudad de Gurgaon</v>
      </c>
      <c r="D571" s="1">
        <f t="shared" si="17"/>
        <v>130000</v>
      </c>
      <c r="E571" s="1">
        <v>6735</v>
      </c>
      <c r="F571" t="s">
        <v>102</v>
      </c>
      <c r="G571" t="s">
        <v>87</v>
      </c>
      <c r="H571">
        <v>62</v>
      </c>
      <c r="I571">
        <v>1.9302152932442401E-2</v>
      </c>
      <c r="L571">
        <v>1930</v>
      </c>
      <c r="M571">
        <v>3</v>
      </c>
      <c r="N571">
        <v>3</v>
      </c>
      <c r="O571">
        <v>3</v>
      </c>
      <c r="P571">
        <v>3</v>
      </c>
      <c r="Q571" t="str">
        <f>IF(Flats_Data_limpia[[#This Row],[BHK]]&gt;=3,"plurifamiliar","unifamiliar")</f>
        <v>plurifamiliar</v>
      </c>
      <c r="R571">
        <v>22</v>
      </c>
      <c r="S571">
        <v>12</v>
      </c>
      <c r="T571">
        <v>1</v>
      </c>
      <c r="U571">
        <v>0</v>
      </c>
      <c r="V571">
        <v>0</v>
      </c>
      <c r="W571">
        <v>0</v>
      </c>
      <c r="X571">
        <v>1</v>
      </c>
      <c r="Y571">
        <v>1</v>
      </c>
      <c r="Z571">
        <v>1</v>
      </c>
      <c r="AA571">
        <v>1</v>
      </c>
      <c r="AB571">
        <v>1</v>
      </c>
      <c r="AC571">
        <v>1</v>
      </c>
      <c r="AD571">
        <v>1</v>
      </c>
      <c r="AE571">
        <v>1</v>
      </c>
      <c r="AF571">
        <v>1</v>
      </c>
      <c r="AG571">
        <v>1</v>
      </c>
      <c r="AH571">
        <v>1</v>
      </c>
      <c r="AI571">
        <v>1</v>
      </c>
      <c r="AJ571">
        <v>1</v>
      </c>
      <c r="AK571">
        <v>1</v>
      </c>
      <c r="AL571">
        <v>1</v>
      </c>
      <c r="AM571">
        <v>1</v>
      </c>
      <c r="AN571">
        <v>1</v>
      </c>
      <c r="AO571">
        <v>1</v>
      </c>
      <c r="AP571">
        <v>0</v>
      </c>
      <c r="AQ571">
        <v>0</v>
      </c>
      <c r="AR571">
        <v>1</v>
      </c>
      <c r="AS571">
        <v>1</v>
      </c>
      <c r="AT571">
        <v>1</v>
      </c>
      <c r="AU571">
        <v>1</v>
      </c>
      <c r="AV571">
        <v>0</v>
      </c>
      <c r="AW571">
        <v>1</v>
      </c>
      <c r="AX571">
        <v>0</v>
      </c>
      <c r="AY571">
        <v>0</v>
      </c>
      <c r="AZ571">
        <v>3</v>
      </c>
      <c r="BA571">
        <v>0</v>
      </c>
      <c r="BB571">
        <v>0</v>
      </c>
      <c r="BC571">
        <v>0</v>
      </c>
      <c r="BD571">
        <v>1</v>
      </c>
      <c r="BE571">
        <v>0</v>
      </c>
      <c r="BF571">
        <v>1</v>
      </c>
      <c r="BG571">
        <v>0</v>
      </c>
      <c r="BH571">
        <v>0</v>
      </c>
      <c r="BI571">
        <v>0</v>
      </c>
      <c r="BJ571">
        <v>0</v>
      </c>
      <c r="BK571">
        <v>0</v>
      </c>
      <c r="BL571">
        <v>3</v>
      </c>
      <c r="BM571">
        <v>0</v>
      </c>
      <c r="BN571">
        <v>0</v>
      </c>
      <c r="BO571">
        <v>0</v>
      </c>
      <c r="BP571">
        <v>0</v>
      </c>
      <c r="BQ571">
        <v>2</v>
      </c>
      <c r="BR571" t="s">
        <v>94</v>
      </c>
      <c r="BS571">
        <v>130</v>
      </c>
      <c r="BT571">
        <v>6735</v>
      </c>
      <c r="BU571">
        <f>SUM(Flats_Data_limpia[[#This Row],[AC]:[Bed]])</f>
        <v>8</v>
      </c>
      <c r="BV571">
        <f>SUM(Flats_Data_limpia[[#This Row],[Servant_Room]:[gym]])</f>
        <v>17</v>
      </c>
      <c r="BW571">
        <f>SUM(Flats_Data_limpia[[#This Row],[Hospital]:[Hotel]])</f>
        <v>6</v>
      </c>
    </row>
    <row r="572" spans="1:75" x14ac:dyDescent="0.35">
      <c r="A572" t="s">
        <v>315</v>
      </c>
      <c r="B572" t="s">
        <v>316</v>
      </c>
      <c r="C572" t="str">
        <f t="shared" si="16"/>
        <v>Ciudad de Gurgaon</v>
      </c>
      <c r="D572" s="1">
        <f t="shared" si="17"/>
        <v>200000</v>
      </c>
      <c r="E572" s="1">
        <v>7334</v>
      </c>
      <c r="F572" t="s">
        <v>82</v>
      </c>
      <c r="G572" t="s">
        <v>87</v>
      </c>
      <c r="H572">
        <v>28</v>
      </c>
      <c r="I572">
        <v>2.7270248159258201E-2</v>
      </c>
      <c r="L572">
        <v>2727</v>
      </c>
      <c r="M572">
        <v>4</v>
      </c>
      <c r="N572">
        <v>4</v>
      </c>
      <c r="O572">
        <v>3</v>
      </c>
      <c r="P572">
        <v>4</v>
      </c>
      <c r="Q572" t="str">
        <f>IF(Flats_Data_limpia[[#This Row],[BHK]]&gt;=3,"plurifamiliar","unifamiliar")</f>
        <v>plurifamiliar</v>
      </c>
      <c r="R572">
        <v>28</v>
      </c>
      <c r="S572">
        <v>20</v>
      </c>
      <c r="T572">
        <v>1</v>
      </c>
      <c r="U572">
        <v>0</v>
      </c>
      <c r="V572">
        <v>0</v>
      </c>
      <c r="W572">
        <v>0</v>
      </c>
      <c r="X572">
        <v>0</v>
      </c>
      <c r="Y572">
        <v>0</v>
      </c>
      <c r="Z572">
        <v>1</v>
      </c>
      <c r="AA572">
        <v>0</v>
      </c>
      <c r="AB572">
        <v>0</v>
      </c>
      <c r="AC572">
        <v>0</v>
      </c>
      <c r="AD572">
        <v>1</v>
      </c>
      <c r="AE572">
        <v>0</v>
      </c>
      <c r="AF572">
        <v>1</v>
      </c>
      <c r="AG572">
        <v>1</v>
      </c>
      <c r="AH572">
        <v>1</v>
      </c>
      <c r="AI572">
        <v>1</v>
      </c>
      <c r="AJ572">
        <v>1</v>
      </c>
      <c r="AK572">
        <v>1</v>
      </c>
      <c r="AL572">
        <v>0</v>
      </c>
      <c r="AM572">
        <v>0</v>
      </c>
      <c r="AN572">
        <v>0</v>
      </c>
      <c r="AO572">
        <v>1</v>
      </c>
      <c r="AP572">
        <v>0</v>
      </c>
      <c r="AQ572">
        <v>0</v>
      </c>
      <c r="AR572">
        <v>0</v>
      </c>
      <c r="AS572">
        <v>0</v>
      </c>
      <c r="AT572">
        <v>1</v>
      </c>
      <c r="AU572">
        <v>0</v>
      </c>
      <c r="AV572">
        <v>0</v>
      </c>
      <c r="AW572">
        <v>1</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t="s">
        <v>79</v>
      </c>
      <c r="BS572">
        <v>200</v>
      </c>
      <c r="BT572">
        <v>7334</v>
      </c>
      <c r="BU572">
        <f>SUM(Flats_Data_limpia[[#This Row],[AC]:[Bed]])</f>
        <v>0</v>
      </c>
      <c r="BV572">
        <f>SUM(Flats_Data_limpia[[#This Row],[Servant_Room]:[gym]])</f>
        <v>9</v>
      </c>
      <c r="BW572">
        <f>SUM(Flats_Data_limpia[[#This Row],[Hospital]:[Hotel]])</f>
        <v>3</v>
      </c>
    </row>
    <row r="573" spans="1:75" x14ac:dyDescent="0.35">
      <c r="A573" t="s">
        <v>315</v>
      </c>
      <c r="B573" t="s">
        <v>316</v>
      </c>
      <c r="C573" t="str">
        <f t="shared" si="16"/>
        <v>Ciudad de Gurgaon</v>
      </c>
      <c r="D573" s="1">
        <f t="shared" si="17"/>
        <v>190000</v>
      </c>
      <c r="E573" s="1">
        <v>6967</v>
      </c>
      <c r="F573" t="s">
        <v>103</v>
      </c>
      <c r="G573" t="s">
        <v>78</v>
      </c>
      <c r="H573">
        <v>62</v>
      </c>
      <c r="I573">
        <v>2.7271422419979902E-2</v>
      </c>
      <c r="J573">
        <v>2300</v>
      </c>
      <c r="L573">
        <v>2727</v>
      </c>
      <c r="M573">
        <v>4</v>
      </c>
      <c r="N573">
        <v>4</v>
      </c>
      <c r="O573">
        <v>3</v>
      </c>
      <c r="P573">
        <v>4</v>
      </c>
      <c r="Q573" t="str">
        <f>IF(Flats_Data_limpia[[#This Row],[BHK]]&gt;=3,"plurifamiliar","unifamiliar")</f>
        <v>plurifamiliar</v>
      </c>
      <c r="R573">
        <v>27</v>
      </c>
      <c r="S573">
        <v>19</v>
      </c>
      <c r="T573">
        <v>1</v>
      </c>
      <c r="U573">
        <v>0</v>
      </c>
      <c r="V573">
        <v>0</v>
      </c>
      <c r="W573">
        <v>1</v>
      </c>
      <c r="X573">
        <v>1</v>
      </c>
      <c r="Y573">
        <v>1</v>
      </c>
      <c r="Z573">
        <v>1</v>
      </c>
      <c r="AA573">
        <v>1</v>
      </c>
      <c r="AB573">
        <v>1</v>
      </c>
      <c r="AC573">
        <v>1</v>
      </c>
      <c r="AD573">
        <v>1</v>
      </c>
      <c r="AE573">
        <v>1</v>
      </c>
      <c r="AF573">
        <v>1</v>
      </c>
      <c r="AG573">
        <v>1</v>
      </c>
      <c r="AH573">
        <v>1</v>
      </c>
      <c r="AI573">
        <v>1</v>
      </c>
      <c r="AJ573">
        <v>1</v>
      </c>
      <c r="AK573">
        <v>1</v>
      </c>
      <c r="AL573">
        <v>1</v>
      </c>
      <c r="AM573">
        <v>1</v>
      </c>
      <c r="AN573">
        <v>1</v>
      </c>
      <c r="AO573">
        <v>1</v>
      </c>
      <c r="AP573">
        <v>0</v>
      </c>
      <c r="AQ573">
        <v>0</v>
      </c>
      <c r="AR573">
        <v>0</v>
      </c>
      <c r="AS573">
        <v>0</v>
      </c>
      <c r="AT573">
        <v>1</v>
      </c>
      <c r="AU573">
        <v>0</v>
      </c>
      <c r="AV573">
        <v>0</v>
      </c>
      <c r="AW573">
        <v>1</v>
      </c>
      <c r="AX573">
        <v>0</v>
      </c>
      <c r="AY573">
        <v>0</v>
      </c>
      <c r="AZ573">
        <v>4</v>
      </c>
      <c r="BA573">
        <v>1</v>
      </c>
      <c r="BB573">
        <v>0</v>
      </c>
      <c r="BC573">
        <v>0</v>
      </c>
      <c r="BD573">
        <v>1</v>
      </c>
      <c r="BE573">
        <v>0</v>
      </c>
      <c r="BF573">
        <v>1</v>
      </c>
      <c r="BG573">
        <v>0</v>
      </c>
      <c r="BH573">
        <v>0</v>
      </c>
      <c r="BI573">
        <v>0</v>
      </c>
      <c r="BJ573">
        <v>0</v>
      </c>
      <c r="BK573">
        <v>0</v>
      </c>
      <c r="BL573">
        <v>0</v>
      </c>
      <c r="BM573">
        <v>0</v>
      </c>
      <c r="BN573">
        <v>0</v>
      </c>
      <c r="BO573">
        <v>0</v>
      </c>
      <c r="BP573">
        <v>0</v>
      </c>
      <c r="BQ573">
        <v>2</v>
      </c>
      <c r="BR573" t="s">
        <v>94</v>
      </c>
      <c r="BS573">
        <v>190</v>
      </c>
      <c r="BT573">
        <v>6967</v>
      </c>
      <c r="BU573">
        <f>SUM(Flats_Data_limpia[[#This Row],[AC]:[Bed]])</f>
        <v>7</v>
      </c>
      <c r="BV573">
        <f>SUM(Flats_Data_limpia[[#This Row],[Servant_Room]:[gym]])</f>
        <v>18</v>
      </c>
      <c r="BW573">
        <f>SUM(Flats_Data_limpia[[#This Row],[Hospital]:[Hotel]])</f>
        <v>3</v>
      </c>
    </row>
    <row r="574" spans="1:75" x14ac:dyDescent="0.35">
      <c r="A574" t="s">
        <v>315</v>
      </c>
      <c r="B574" t="s">
        <v>316</v>
      </c>
      <c r="C574" t="str">
        <f t="shared" si="16"/>
        <v>Ciudad de Gurgaon</v>
      </c>
      <c r="D574" s="1">
        <f t="shared" si="17"/>
        <v>125000</v>
      </c>
      <c r="E574" s="1">
        <v>8638</v>
      </c>
      <c r="F574" t="s">
        <v>111</v>
      </c>
      <c r="G574" t="s">
        <v>90</v>
      </c>
      <c r="H574">
        <v>19</v>
      </c>
      <c r="I574">
        <v>1.44709423477656E-2</v>
      </c>
      <c r="J574">
        <v>1447</v>
      </c>
      <c r="M574">
        <v>3</v>
      </c>
      <c r="N574">
        <v>4</v>
      </c>
      <c r="O574">
        <v>3</v>
      </c>
      <c r="P574">
        <v>3</v>
      </c>
      <c r="Q574" t="str">
        <f>IF(Flats_Data_limpia[[#This Row],[BHK]]&gt;=3,"plurifamiliar","unifamiliar")</f>
        <v>plurifamiliar</v>
      </c>
      <c r="R574">
        <v>19</v>
      </c>
      <c r="S574">
        <v>0</v>
      </c>
      <c r="T574">
        <v>1</v>
      </c>
      <c r="U574">
        <v>0</v>
      </c>
      <c r="V574">
        <v>0</v>
      </c>
      <c r="W574">
        <v>0</v>
      </c>
      <c r="X574">
        <v>0</v>
      </c>
      <c r="Y574">
        <v>0</v>
      </c>
      <c r="Z574">
        <v>0</v>
      </c>
      <c r="AA574">
        <v>0</v>
      </c>
      <c r="AB574">
        <v>0</v>
      </c>
      <c r="AC574">
        <v>0</v>
      </c>
      <c r="AD574">
        <v>1</v>
      </c>
      <c r="AE574">
        <v>1</v>
      </c>
      <c r="AF574">
        <v>0</v>
      </c>
      <c r="AG574">
        <v>0</v>
      </c>
      <c r="AH574">
        <v>0</v>
      </c>
      <c r="AI574">
        <v>1</v>
      </c>
      <c r="AJ574">
        <v>0</v>
      </c>
      <c r="AK574">
        <v>0</v>
      </c>
      <c r="AL574">
        <v>1</v>
      </c>
      <c r="AM574">
        <v>1</v>
      </c>
      <c r="AN574">
        <v>1</v>
      </c>
      <c r="AO574">
        <v>1</v>
      </c>
      <c r="AP574">
        <v>0</v>
      </c>
      <c r="AQ574">
        <v>0</v>
      </c>
      <c r="AR574">
        <v>0</v>
      </c>
      <c r="AS574">
        <v>0</v>
      </c>
      <c r="AT574">
        <v>1</v>
      </c>
      <c r="AU574">
        <v>0</v>
      </c>
      <c r="AV574">
        <v>0</v>
      </c>
      <c r="AW574">
        <v>1</v>
      </c>
      <c r="AX574">
        <v>0</v>
      </c>
      <c r="AY574">
        <v>1</v>
      </c>
      <c r="AZ574">
        <v>1</v>
      </c>
      <c r="BA574">
        <v>1</v>
      </c>
      <c r="BB574">
        <v>1</v>
      </c>
      <c r="BC574">
        <v>1</v>
      </c>
      <c r="BD574">
        <v>1</v>
      </c>
      <c r="BE574">
        <v>1</v>
      </c>
      <c r="BF574">
        <v>1</v>
      </c>
      <c r="BG574">
        <v>1</v>
      </c>
      <c r="BH574">
        <v>0</v>
      </c>
      <c r="BI574">
        <v>0</v>
      </c>
      <c r="BJ574">
        <v>0</v>
      </c>
      <c r="BK574">
        <v>1</v>
      </c>
      <c r="BL574">
        <v>1</v>
      </c>
      <c r="BM574">
        <v>0</v>
      </c>
      <c r="BN574">
        <v>0</v>
      </c>
      <c r="BO574">
        <v>0</v>
      </c>
      <c r="BP574">
        <v>0</v>
      </c>
      <c r="BQ574">
        <v>1</v>
      </c>
      <c r="BR574" t="s">
        <v>116</v>
      </c>
      <c r="BS574">
        <v>125</v>
      </c>
      <c r="BT574">
        <v>8638</v>
      </c>
      <c r="BU574">
        <f>SUM(Flats_Data_limpia[[#This Row],[AC]:[Bed]])</f>
        <v>11</v>
      </c>
      <c r="BV574">
        <f>SUM(Flats_Data_limpia[[#This Row],[Servant_Room]:[gym]])</f>
        <v>6</v>
      </c>
      <c r="BW574">
        <f>SUM(Flats_Data_limpia[[#This Row],[Hospital]:[Hotel]])</f>
        <v>3</v>
      </c>
    </row>
    <row r="575" spans="1:75" x14ac:dyDescent="0.35">
      <c r="A575" t="s">
        <v>315</v>
      </c>
      <c r="B575" t="s">
        <v>148</v>
      </c>
      <c r="C575" t="str">
        <f t="shared" si="16"/>
        <v>Ciudad de Gurgaon</v>
      </c>
      <c r="D575" s="1">
        <f t="shared" si="17"/>
        <v>130000</v>
      </c>
      <c r="E575" s="1">
        <v>6735</v>
      </c>
      <c r="F575" t="s">
        <v>107</v>
      </c>
      <c r="G575" t="s">
        <v>78</v>
      </c>
      <c r="H575">
        <v>28</v>
      </c>
      <c r="I575">
        <v>1.9302152932442401E-2</v>
      </c>
      <c r="K575">
        <v>1715</v>
      </c>
      <c r="L575">
        <v>1930</v>
      </c>
      <c r="M575">
        <v>3</v>
      </c>
      <c r="N575">
        <v>3</v>
      </c>
      <c r="O575">
        <v>3</v>
      </c>
      <c r="P575">
        <v>3</v>
      </c>
      <c r="Q575" t="str">
        <f>IF(Flats_Data_limpia[[#This Row],[BHK]]&gt;=3,"plurifamiliar","unifamiliar")</f>
        <v>plurifamiliar</v>
      </c>
      <c r="R575">
        <v>22</v>
      </c>
      <c r="S575">
        <v>15</v>
      </c>
      <c r="T575">
        <v>1</v>
      </c>
      <c r="U575">
        <v>0</v>
      </c>
      <c r="V575">
        <v>1</v>
      </c>
      <c r="W575">
        <v>0</v>
      </c>
      <c r="X575">
        <v>0</v>
      </c>
      <c r="Y575">
        <v>0</v>
      </c>
      <c r="Z575">
        <v>1</v>
      </c>
      <c r="AA575">
        <v>0</v>
      </c>
      <c r="AB575">
        <v>0</v>
      </c>
      <c r="AC575">
        <v>0</v>
      </c>
      <c r="AD575">
        <v>1</v>
      </c>
      <c r="AE575">
        <v>0</v>
      </c>
      <c r="AF575">
        <v>1</v>
      </c>
      <c r="AG575">
        <v>1</v>
      </c>
      <c r="AH575">
        <v>1</v>
      </c>
      <c r="AI575">
        <v>1</v>
      </c>
      <c r="AJ575">
        <v>1</v>
      </c>
      <c r="AK575">
        <v>1</v>
      </c>
      <c r="AL575">
        <v>0</v>
      </c>
      <c r="AM575">
        <v>0</v>
      </c>
      <c r="AN575">
        <v>0</v>
      </c>
      <c r="AO575">
        <v>1</v>
      </c>
      <c r="AP575">
        <v>0</v>
      </c>
      <c r="AQ575">
        <v>0</v>
      </c>
      <c r="AR575">
        <v>1</v>
      </c>
      <c r="AS575">
        <v>1</v>
      </c>
      <c r="AT575">
        <v>1</v>
      </c>
      <c r="AU575">
        <v>1</v>
      </c>
      <c r="AV575">
        <v>0</v>
      </c>
      <c r="AW575">
        <v>1</v>
      </c>
      <c r="AX575">
        <v>0</v>
      </c>
      <c r="AY575">
        <v>0</v>
      </c>
      <c r="AZ575">
        <v>3</v>
      </c>
      <c r="BA575">
        <v>0</v>
      </c>
      <c r="BB575">
        <v>0</v>
      </c>
      <c r="BC575">
        <v>0</v>
      </c>
      <c r="BD575">
        <v>0</v>
      </c>
      <c r="BE575">
        <v>0</v>
      </c>
      <c r="BF575">
        <v>1</v>
      </c>
      <c r="BG575">
        <v>0</v>
      </c>
      <c r="BH575">
        <v>0</v>
      </c>
      <c r="BI575">
        <v>0</v>
      </c>
      <c r="BJ575">
        <v>0</v>
      </c>
      <c r="BK575">
        <v>0</v>
      </c>
      <c r="BL575">
        <v>2</v>
      </c>
      <c r="BM575">
        <v>0</v>
      </c>
      <c r="BN575">
        <v>0</v>
      </c>
      <c r="BO575">
        <v>0</v>
      </c>
      <c r="BP575">
        <v>0</v>
      </c>
      <c r="BQ575">
        <v>2</v>
      </c>
      <c r="BR575" t="s">
        <v>94</v>
      </c>
      <c r="BS575">
        <v>130</v>
      </c>
      <c r="BT575">
        <v>6735</v>
      </c>
      <c r="BU575">
        <f>SUM(Flats_Data_limpia[[#This Row],[AC]:[Bed]])</f>
        <v>6</v>
      </c>
      <c r="BV575">
        <f>SUM(Flats_Data_limpia[[#This Row],[Servant_Room]:[gym]])</f>
        <v>10</v>
      </c>
      <c r="BW575">
        <f>SUM(Flats_Data_limpia[[#This Row],[Hospital]:[Hotel]])</f>
        <v>6</v>
      </c>
    </row>
    <row r="576" spans="1:75" x14ac:dyDescent="0.35">
      <c r="A576" t="s">
        <v>315</v>
      </c>
      <c r="B576" t="s">
        <v>316</v>
      </c>
      <c r="C576" t="str">
        <f t="shared" si="16"/>
        <v>Ciudad de Gurgaon</v>
      </c>
      <c r="D576" s="1">
        <f t="shared" si="17"/>
        <v>115000</v>
      </c>
      <c r="E576" s="1">
        <v>5958</v>
      </c>
      <c r="F576" t="s">
        <v>111</v>
      </c>
      <c r="G576" t="s">
        <v>78</v>
      </c>
      <c r="H576">
        <v>53</v>
      </c>
      <c r="I576">
        <v>1.9301779120510201E-2</v>
      </c>
      <c r="L576">
        <v>1930</v>
      </c>
      <c r="M576">
        <v>3</v>
      </c>
      <c r="N576">
        <v>3</v>
      </c>
      <c r="O576">
        <v>3</v>
      </c>
      <c r="P576">
        <v>3</v>
      </c>
      <c r="Q576" t="str">
        <f>IF(Flats_Data_limpia[[#This Row],[BHK]]&gt;=3,"plurifamiliar","unifamiliar")</f>
        <v>plurifamiliar</v>
      </c>
      <c r="R576">
        <v>19</v>
      </c>
      <c r="S576">
        <v>9</v>
      </c>
      <c r="T576">
        <v>1</v>
      </c>
      <c r="U576">
        <v>0</v>
      </c>
      <c r="V576">
        <v>1</v>
      </c>
      <c r="W576">
        <v>0</v>
      </c>
      <c r="X576">
        <v>1</v>
      </c>
      <c r="Y576">
        <v>1</v>
      </c>
      <c r="Z576">
        <v>1</v>
      </c>
      <c r="AA576">
        <v>0</v>
      </c>
      <c r="AB576">
        <v>0</v>
      </c>
      <c r="AC576">
        <v>0</v>
      </c>
      <c r="AD576">
        <v>1</v>
      </c>
      <c r="AE576">
        <v>1</v>
      </c>
      <c r="AF576">
        <v>1</v>
      </c>
      <c r="AG576">
        <v>1</v>
      </c>
      <c r="AH576">
        <v>1</v>
      </c>
      <c r="AI576">
        <v>1</v>
      </c>
      <c r="AJ576">
        <v>1</v>
      </c>
      <c r="AK576">
        <v>1</v>
      </c>
      <c r="AL576">
        <v>1</v>
      </c>
      <c r="AM576">
        <v>1</v>
      </c>
      <c r="AN576">
        <v>1</v>
      </c>
      <c r="AO576">
        <v>1</v>
      </c>
      <c r="AP576">
        <v>0</v>
      </c>
      <c r="AQ576">
        <v>0</v>
      </c>
      <c r="AR576">
        <v>0</v>
      </c>
      <c r="AS576">
        <v>0</v>
      </c>
      <c r="AT576">
        <v>1</v>
      </c>
      <c r="AU576">
        <v>0</v>
      </c>
      <c r="AV576">
        <v>0</v>
      </c>
      <c r="AW576">
        <v>1</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t="s">
        <v>79</v>
      </c>
      <c r="BS576">
        <v>115</v>
      </c>
      <c r="BT576">
        <v>5958</v>
      </c>
      <c r="BU576">
        <f>SUM(Flats_Data_limpia[[#This Row],[AC]:[Bed]])</f>
        <v>0</v>
      </c>
      <c r="BV576">
        <f>SUM(Flats_Data_limpia[[#This Row],[Servant_Room]:[gym]])</f>
        <v>15</v>
      </c>
      <c r="BW576">
        <f>SUM(Flats_Data_limpia[[#This Row],[Hospital]:[Hotel]])</f>
        <v>3</v>
      </c>
    </row>
    <row r="577" spans="1:75" x14ac:dyDescent="0.35">
      <c r="A577" t="s">
        <v>315</v>
      </c>
      <c r="B577" t="s">
        <v>316</v>
      </c>
      <c r="C577" t="str">
        <f t="shared" si="16"/>
        <v>Ciudad de Gurgaon</v>
      </c>
      <c r="D577" s="1">
        <f t="shared" si="17"/>
        <v>160000</v>
      </c>
      <c r="E577" s="1">
        <v>6768</v>
      </c>
      <c r="F577" t="s">
        <v>101</v>
      </c>
      <c r="G577" t="s">
        <v>78</v>
      </c>
      <c r="H577">
        <v>47</v>
      </c>
      <c r="I577">
        <v>2.3640661938534199E-2</v>
      </c>
      <c r="L577">
        <v>2364</v>
      </c>
      <c r="M577">
        <v>4</v>
      </c>
      <c r="N577">
        <v>4</v>
      </c>
      <c r="O577">
        <v>3</v>
      </c>
      <c r="P577">
        <v>4</v>
      </c>
      <c r="Q577" t="str">
        <f>IF(Flats_Data_limpia[[#This Row],[BHK]]&gt;=3,"plurifamiliar","unifamiliar")</f>
        <v>plurifamiliar</v>
      </c>
      <c r="R577">
        <v>19</v>
      </c>
      <c r="S577">
        <v>10</v>
      </c>
      <c r="T577">
        <v>1</v>
      </c>
      <c r="U577">
        <v>0</v>
      </c>
      <c r="V577">
        <v>1</v>
      </c>
      <c r="W577">
        <v>0</v>
      </c>
      <c r="X577">
        <v>1</v>
      </c>
      <c r="Y577">
        <v>0</v>
      </c>
      <c r="Z577">
        <v>1</v>
      </c>
      <c r="AA577">
        <v>0</v>
      </c>
      <c r="AB577">
        <v>0</v>
      </c>
      <c r="AC577">
        <v>0</v>
      </c>
      <c r="AD577">
        <v>1</v>
      </c>
      <c r="AE577">
        <v>1</v>
      </c>
      <c r="AF577">
        <v>1</v>
      </c>
      <c r="AG577">
        <v>1</v>
      </c>
      <c r="AH577">
        <v>1</v>
      </c>
      <c r="AI577">
        <v>1</v>
      </c>
      <c r="AJ577">
        <v>1</v>
      </c>
      <c r="AK577">
        <v>1</v>
      </c>
      <c r="AL577">
        <v>1</v>
      </c>
      <c r="AM577">
        <v>1</v>
      </c>
      <c r="AN577">
        <v>1</v>
      </c>
      <c r="AO577">
        <v>1</v>
      </c>
      <c r="AP577">
        <v>0</v>
      </c>
      <c r="AQ577">
        <v>0</v>
      </c>
      <c r="AR577">
        <v>0</v>
      </c>
      <c r="AS577">
        <v>0</v>
      </c>
      <c r="AT577">
        <v>1</v>
      </c>
      <c r="AU577">
        <v>0</v>
      </c>
      <c r="AV577">
        <v>0</v>
      </c>
      <c r="AW577">
        <v>1</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t="s">
        <v>79</v>
      </c>
      <c r="BS577">
        <v>160</v>
      </c>
      <c r="BT577">
        <v>6768</v>
      </c>
      <c r="BU577">
        <f>SUM(Flats_Data_limpia[[#This Row],[AC]:[Bed]])</f>
        <v>0</v>
      </c>
      <c r="BV577">
        <f>SUM(Flats_Data_limpia[[#This Row],[Servant_Room]:[gym]])</f>
        <v>14</v>
      </c>
      <c r="BW577">
        <f>SUM(Flats_Data_limpia[[#This Row],[Hospital]:[Hotel]])</f>
        <v>3</v>
      </c>
    </row>
    <row r="578" spans="1:75" x14ac:dyDescent="0.35">
      <c r="A578" t="s">
        <v>315</v>
      </c>
      <c r="B578" t="s">
        <v>148</v>
      </c>
      <c r="C578" t="str">
        <f t="shared" ref="C578:C641" si="18">IFERROR(IF(SEARCH("Gurgaon",B578)&gt;0,"Ciudad de Gurgaon","Distrito de Gurgaon"),"Distrito de Gurgaon")</f>
        <v>Ciudad de Gurgaon</v>
      </c>
      <c r="D578" s="1">
        <f t="shared" ref="D578:D641" si="19">BS578*100000*0.01</f>
        <v>128000</v>
      </c>
      <c r="E578" s="1">
        <v>8205</v>
      </c>
      <c r="F578" t="s">
        <v>101</v>
      </c>
      <c r="G578" t="s">
        <v>87</v>
      </c>
      <c r="H578">
        <v>43</v>
      </c>
      <c r="I578">
        <v>1.56002437538086E-2</v>
      </c>
      <c r="J578">
        <v>1560</v>
      </c>
      <c r="L578">
        <v>1930</v>
      </c>
      <c r="M578">
        <v>3</v>
      </c>
      <c r="N578">
        <v>4</v>
      </c>
      <c r="O578">
        <v>3</v>
      </c>
      <c r="P578">
        <v>3</v>
      </c>
      <c r="Q578" t="str">
        <f>IF(Flats_Data_limpia[[#This Row],[BHK]]&gt;=3,"plurifamiliar","unifamiliar")</f>
        <v>plurifamiliar</v>
      </c>
      <c r="R578">
        <v>22</v>
      </c>
      <c r="S578">
        <v>12</v>
      </c>
      <c r="T578">
        <v>1</v>
      </c>
      <c r="U578">
        <v>0</v>
      </c>
      <c r="V578">
        <v>1</v>
      </c>
      <c r="W578">
        <v>0</v>
      </c>
      <c r="X578">
        <v>1</v>
      </c>
      <c r="Y578">
        <v>1</v>
      </c>
      <c r="Z578">
        <v>1</v>
      </c>
      <c r="AA578">
        <v>0</v>
      </c>
      <c r="AB578">
        <v>0</v>
      </c>
      <c r="AC578">
        <v>0</v>
      </c>
      <c r="AD578">
        <v>1</v>
      </c>
      <c r="AE578">
        <v>1</v>
      </c>
      <c r="AF578">
        <v>1</v>
      </c>
      <c r="AG578">
        <v>1</v>
      </c>
      <c r="AH578">
        <v>1</v>
      </c>
      <c r="AI578">
        <v>1</v>
      </c>
      <c r="AJ578">
        <v>1</v>
      </c>
      <c r="AK578">
        <v>1</v>
      </c>
      <c r="AL578">
        <v>1</v>
      </c>
      <c r="AM578">
        <v>1</v>
      </c>
      <c r="AN578">
        <v>0</v>
      </c>
      <c r="AO578">
        <v>1</v>
      </c>
      <c r="AP578">
        <v>0</v>
      </c>
      <c r="AQ578">
        <v>0</v>
      </c>
      <c r="AR578">
        <v>1</v>
      </c>
      <c r="AS578">
        <v>1</v>
      </c>
      <c r="AT578">
        <v>1</v>
      </c>
      <c r="AU578">
        <v>1</v>
      </c>
      <c r="AV578">
        <v>0</v>
      </c>
      <c r="AW578">
        <v>1</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t="s">
        <v>79</v>
      </c>
      <c r="BS578">
        <v>128</v>
      </c>
      <c r="BT578">
        <v>8205</v>
      </c>
      <c r="BU578">
        <f>SUM(Flats_Data_limpia[[#This Row],[AC]:[Bed]])</f>
        <v>0</v>
      </c>
      <c r="BV578">
        <f>SUM(Flats_Data_limpia[[#This Row],[Servant_Room]:[gym]])</f>
        <v>15</v>
      </c>
      <c r="BW578">
        <f>SUM(Flats_Data_limpia[[#This Row],[Hospital]:[Hotel]])</f>
        <v>6</v>
      </c>
    </row>
    <row r="579" spans="1:75" x14ac:dyDescent="0.35">
      <c r="A579" t="s">
        <v>315</v>
      </c>
      <c r="B579" t="s">
        <v>316</v>
      </c>
      <c r="C579" t="str">
        <f t="shared" si="18"/>
        <v>Ciudad de Gurgaon</v>
      </c>
      <c r="D579" s="1">
        <f t="shared" si="19"/>
        <v>175000</v>
      </c>
      <c r="E579" s="1">
        <v>5720</v>
      </c>
      <c r="F579" t="s">
        <v>107</v>
      </c>
      <c r="G579" t="s">
        <v>78</v>
      </c>
      <c r="H579">
        <v>53</v>
      </c>
      <c r="I579">
        <v>3.0594405594405499E-2</v>
      </c>
      <c r="L579">
        <v>2727</v>
      </c>
      <c r="M579">
        <v>4</v>
      </c>
      <c r="N579">
        <v>4</v>
      </c>
      <c r="O579">
        <v>3</v>
      </c>
      <c r="P579">
        <v>4</v>
      </c>
      <c r="Q579" t="str">
        <f>IF(Flats_Data_limpia[[#This Row],[BHK]]&gt;=3,"plurifamiliar","unifamiliar")</f>
        <v>plurifamiliar</v>
      </c>
      <c r="R579">
        <v>28</v>
      </c>
      <c r="S579">
        <v>17</v>
      </c>
      <c r="T579">
        <v>1</v>
      </c>
      <c r="U579">
        <v>0</v>
      </c>
      <c r="V579">
        <v>1</v>
      </c>
      <c r="W579">
        <v>0</v>
      </c>
      <c r="X579">
        <v>1</v>
      </c>
      <c r="Y579">
        <v>1</v>
      </c>
      <c r="Z579">
        <v>1</v>
      </c>
      <c r="AA579">
        <v>0</v>
      </c>
      <c r="AB579">
        <v>0</v>
      </c>
      <c r="AC579">
        <v>0</v>
      </c>
      <c r="AD579">
        <v>1</v>
      </c>
      <c r="AE579">
        <v>1</v>
      </c>
      <c r="AF579">
        <v>1</v>
      </c>
      <c r="AG579">
        <v>1</v>
      </c>
      <c r="AH579">
        <v>1</v>
      </c>
      <c r="AI579">
        <v>1</v>
      </c>
      <c r="AJ579">
        <v>1</v>
      </c>
      <c r="AK579">
        <v>1</v>
      </c>
      <c r="AL579">
        <v>1</v>
      </c>
      <c r="AM579">
        <v>1</v>
      </c>
      <c r="AN579">
        <v>1</v>
      </c>
      <c r="AO579">
        <v>1</v>
      </c>
      <c r="AP579">
        <v>0</v>
      </c>
      <c r="AQ579">
        <v>0</v>
      </c>
      <c r="AR579">
        <v>0</v>
      </c>
      <c r="AS579">
        <v>0</v>
      </c>
      <c r="AT579">
        <v>1</v>
      </c>
      <c r="AU579">
        <v>0</v>
      </c>
      <c r="AV579">
        <v>0</v>
      </c>
      <c r="AW579">
        <v>1</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t="s">
        <v>79</v>
      </c>
      <c r="BS579">
        <v>175</v>
      </c>
      <c r="BT579">
        <v>5720</v>
      </c>
      <c r="BU579">
        <f>SUM(Flats_Data_limpia[[#This Row],[AC]:[Bed]])</f>
        <v>0</v>
      </c>
      <c r="BV579">
        <f>SUM(Flats_Data_limpia[[#This Row],[Servant_Room]:[gym]])</f>
        <v>15</v>
      </c>
      <c r="BW579">
        <f>SUM(Flats_Data_limpia[[#This Row],[Hospital]:[Hotel]])</f>
        <v>3</v>
      </c>
    </row>
    <row r="580" spans="1:75" x14ac:dyDescent="0.35">
      <c r="A580" t="s">
        <v>315</v>
      </c>
      <c r="B580" t="s">
        <v>317</v>
      </c>
      <c r="C580" t="str">
        <f t="shared" si="18"/>
        <v>Ciudad de Gurgaon</v>
      </c>
      <c r="D580" s="1">
        <f t="shared" si="19"/>
        <v>175000</v>
      </c>
      <c r="E580" s="1">
        <v>7402</v>
      </c>
      <c r="F580" t="s">
        <v>107</v>
      </c>
      <c r="G580" t="s">
        <v>78</v>
      </c>
      <c r="H580">
        <v>53</v>
      </c>
      <c r="I580">
        <v>2.36422588489597E-2</v>
      </c>
      <c r="L580">
        <v>2364</v>
      </c>
      <c r="M580">
        <v>4</v>
      </c>
      <c r="N580">
        <v>4</v>
      </c>
      <c r="O580">
        <v>3</v>
      </c>
      <c r="P580">
        <v>4</v>
      </c>
      <c r="Q580" t="str">
        <f>IF(Flats_Data_limpia[[#This Row],[BHK]]&gt;=3,"plurifamiliar","unifamiliar")</f>
        <v>plurifamiliar</v>
      </c>
      <c r="R580">
        <v>22</v>
      </c>
      <c r="S580">
        <v>9</v>
      </c>
      <c r="T580">
        <v>1</v>
      </c>
      <c r="U580">
        <v>0</v>
      </c>
      <c r="V580">
        <v>1</v>
      </c>
      <c r="W580">
        <v>0</v>
      </c>
      <c r="X580">
        <v>1</v>
      </c>
      <c r="Y580">
        <v>1</v>
      </c>
      <c r="Z580">
        <v>1</v>
      </c>
      <c r="AA580">
        <v>0</v>
      </c>
      <c r="AB580">
        <v>0</v>
      </c>
      <c r="AC580">
        <v>0</v>
      </c>
      <c r="AD580">
        <v>1</v>
      </c>
      <c r="AE580">
        <v>1</v>
      </c>
      <c r="AF580">
        <v>1</v>
      </c>
      <c r="AG580">
        <v>1</v>
      </c>
      <c r="AH580">
        <v>1</v>
      </c>
      <c r="AI580">
        <v>1</v>
      </c>
      <c r="AJ580">
        <v>1</v>
      </c>
      <c r="AK580">
        <v>1</v>
      </c>
      <c r="AL580">
        <v>1</v>
      </c>
      <c r="AM580">
        <v>1</v>
      </c>
      <c r="AN580">
        <v>1</v>
      </c>
      <c r="AO580">
        <v>1</v>
      </c>
      <c r="AP580">
        <v>0</v>
      </c>
      <c r="AQ580">
        <v>0</v>
      </c>
      <c r="AR580">
        <v>0</v>
      </c>
      <c r="AS580">
        <v>0</v>
      </c>
      <c r="AT580">
        <v>1</v>
      </c>
      <c r="AU580">
        <v>0</v>
      </c>
      <c r="AV580">
        <v>1</v>
      </c>
      <c r="AW580">
        <v>1</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t="s">
        <v>79</v>
      </c>
      <c r="BS580">
        <v>175</v>
      </c>
      <c r="BT580">
        <v>7402</v>
      </c>
      <c r="BU580">
        <f>SUM(Flats_Data_limpia[[#This Row],[AC]:[Bed]])</f>
        <v>0</v>
      </c>
      <c r="BV580">
        <f>SUM(Flats_Data_limpia[[#This Row],[Servant_Room]:[gym]])</f>
        <v>15</v>
      </c>
      <c r="BW580">
        <f>SUM(Flats_Data_limpia[[#This Row],[Hospital]:[Hotel]])</f>
        <v>4</v>
      </c>
    </row>
    <row r="581" spans="1:75" x14ac:dyDescent="0.35">
      <c r="A581" t="s">
        <v>315</v>
      </c>
      <c r="B581" t="s">
        <v>148</v>
      </c>
      <c r="C581" t="str">
        <f t="shared" si="18"/>
        <v>Ciudad de Gurgaon</v>
      </c>
      <c r="D581" s="1">
        <f t="shared" si="19"/>
        <v>155000</v>
      </c>
      <c r="E581" s="1">
        <v>6578</v>
      </c>
      <c r="F581" t="s">
        <v>103</v>
      </c>
      <c r="G581" t="s">
        <v>87</v>
      </c>
      <c r="H581">
        <v>53</v>
      </c>
      <c r="I581">
        <v>2.3563393128610499E-2</v>
      </c>
      <c r="J581">
        <v>1750</v>
      </c>
      <c r="L581">
        <v>2356</v>
      </c>
      <c r="M581">
        <v>4</v>
      </c>
      <c r="N581">
        <v>4</v>
      </c>
      <c r="O581">
        <v>3</v>
      </c>
      <c r="P581">
        <v>4</v>
      </c>
      <c r="Q581" t="str">
        <f>IF(Flats_Data_limpia[[#This Row],[BHK]]&gt;=3,"plurifamiliar","unifamiliar")</f>
        <v>plurifamiliar</v>
      </c>
      <c r="R581">
        <v>22</v>
      </c>
      <c r="S581">
        <v>12</v>
      </c>
      <c r="T581">
        <v>1</v>
      </c>
      <c r="U581">
        <v>0</v>
      </c>
      <c r="V581">
        <v>1</v>
      </c>
      <c r="W581">
        <v>0</v>
      </c>
      <c r="X581">
        <v>1</v>
      </c>
      <c r="Y581">
        <v>1</v>
      </c>
      <c r="Z581">
        <v>1</v>
      </c>
      <c r="AA581">
        <v>0</v>
      </c>
      <c r="AB581">
        <v>0</v>
      </c>
      <c r="AC581">
        <v>0</v>
      </c>
      <c r="AD581">
        <v>1</v>
      </c>
      <c r="AE581">
        <v>1</v>
      </c>
      <c r="AF581">
        <v>1</v>
      </c>
      <c r="AG581">
        <v>1</v>
      </c>
      <c r="AH581">
        <v>1</v>
      </c>
      <c r="AI581">
        <v>1</v>
      </c>
      <c r="AJ581">
        <v>1</v>
      </c>
      <c r="AK581">
        <v>1</v>
      </c>
      <c r="AL581">
        <v>1</v>
      </c>
      <c r="AM581">
        <v>1</v>
      </c>
      <c r="AN581">
        <v>1</v>
      </c>
      <c r="AO581">
        <v>1</v>
      </c>
      <c r="AP581">
        <v>0</v>
      </c>
      <c r="AQ581">
        <v>0</v>
      </c>
      <c r="AR581">
        <v>1</v>
      </c>
      <c r="AS581">
        <v>1</v>
      </c>
      <c r="AT581">
        <v>1</v>
      </c>
      <c r="AU581">
        <v>1</v>
      </c>
      <c r="AV581">
        <v>0</v>
      </c>
      <c r="AW581">
        <v>1</v>
      </c>
      <c r="AX581">
        <v>0</v>
      </c>
      <c r="AY581">
        <v>0</v>
      </c>
      <c r="AZ581">
        <v>5</v>
      </c>
      <c r="BA581">
        <v>0</v>
      </c>
      <c r="BB581">
        <v>0</v>
      </c>
      <c r="BC581">
        <v>0</v>
      </c>
      <c r="BD581">
        <v>0</v>
      </c>
      <c r="BE581">
        <v>0</v>
      </c>
      <c r="BF581">
        <v>1</v>
      </c>
      <c r="BG581">
        <v>0</v>
      </c>
      <c r="BH581">
        <v>0</v>
      </c>
      <c r="BI581">
        <v>0</v>
      </c>
      <c r="BJ581">
        <v>0</v>
      </c>
      <c r="BK581">
        <v>0</v>
      </c>
      <c r="BL581">
        <v>4</v>
      </c>
      <c r="BM581">
        <v>0</v>
      </c>
      <c r="BN581">
        <v>0</v>
      </c>
      <c r="BO581">
        <v>0</v>
      </c>
      <c r="BP581">
        <v>0</v>
      </c>
      <c r="BQ581">
        <v>2</v>
      </c>
      <c r="BR581" t="s">
        <v>94</v>
      </c>
      <c r="BS581">
        <v>155</v>
      </c>
      <c r="BT581">
        <v>6578</v>
      </c>
      <c r="BU581">
        <f>SUM(Flats_Data_limpia[[#This Row],[AC]:[Bed]])</f>
        <v>10</v>
      </c>
      <c r="BV581">
        <f>SUM(Flats_Data_limpia[[#This Row],[Servant_Room]:[gym]])</f>
        <v>15</v>
      </c>
      <c r="BW581">
        <f>SUM(Flats_Data_limpia[[#This Row],[Hospital]:[Hotel]])</f>
        <v>6</v>
      </c>
    </row>
    <row r="582" spans="1:75" x14ac:dyDescent="0.35">
      <c r="A582" t="s">
        <v>315</v>
      </c>
      <c r="B582" t="s">
        <v>316</v>
      </c>
      <c r="C582" t="str">
        <f t="shared" si="18"/>
        <v>Ciudad de Gurgaon</v>
      </c>
      <c r="D582" s="1">
        <f t="shared" si="19"/>
        <v>190000</v>
      </c>
      <c r="E582" s="1">
        <v>5683</v>
      </c>
      <c r="F582" t="s">
        <v>111</v>
      </c>
      <c r="G582" t="s">
        <v>78</v>
      </c>
      <c r="H582">
        <v>53</v>
      </c>
      <c r="I582">
        <v>3.3433045926447302E-2</v>
      </c>
      <c r="L582">
        <v>2727</v>
      </c>
      <c r="M582">
        <v>4</v>
      </c>
      <c r="N582">
        <v>4</v>
      </c>
      <c r="O582">
        <v>3</v>
      </c>
      <c r="P582">
        <v>4</v>
      </c>
      <c r="Q582" t="str">
        <f>IF(Flats_Data_limpia[[#This Row],[BHK]]&gt;=3,"plurifamiliar","unifamiliar")</f>
        <v>plurifamiliar</v>
      </c>
      <c r="R582">
        <v>19</v>
      </c>
      <c r="S582">
        <v>7</v>
      </c>
      <c r="T582">
        <v>1</v>
      </c>
      <c r="U582">
        <v>0</v>
      </c>
      <c r="V582">
        <v>1</v>
      </c>
      <c r="W582">
        <v>0</v>
      </c>
      <c r="X582">
        <v>1</v>
      </c>
      <c r="Y582">
        <v>1</v>
      </c>
      <c r="Z582">
        <v>1</v>
      </c>
      <c r="AA582">
        <v>0</v>
      </c>
      <c r="AB582">
        <v>0</v>
      </c>
      <c r="AC582">
        <v>0</v>
      </c>
      <c r="AD582">
        <v>1</v>
      </c>
      <c r="AE582">
        <v>1</v>
      </c>
      <c r="AF582">
        <v>1</v>
      </c>
      <c r="AG582">
        <v>1</v>
      </c>
      <c r="AH582">
        <v>1</v>
      </c>
      <c r="AI582">
        <v>1</v>
      </c>
      <c r="AJ582">
        <v>1</v>
      </c>
      <c r="AK582">
        <v>1</v>
      </c>
      <c r="AL582">
        <v>1</v>
      </c>
      <c r="AM582">
        <v>1</v>
      </c>
      <c r="AN582">
        <v>1</v>
      </c>
      <c r="AO582">
        <v>1</v>
      </c>
      <c r="AP582">
        <v>0</v>
      </c>
      <c r="AQ582">
        <v>0</v>
      </c>
      <c r="AR582">
        <v>0</v>
      </c>
      <c r="AS582">
        <v>0</v>
      </c>
      <c r="AT582">
        <v>1</v>
      </c>
      <c r="AU582">
        <v>0</v>
      </c>
      <c r="AV582">
        <v>0</v>
      </c>
      <c r="AW582">
        <v>1</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t="s">
        <v>79</v>
      </c>
      <c r="BS582">
        <v>190</v>
      </c>
      <c r="BT582">
        <v>5683</v>
      </c>
      <c r="BU582">
        <f>SUM(Flats_Data_limpia[[#This Row],[AC]:[Bed]])</f>
        <v>0</v>
      </c>
      <c r="BV582">
        <f>SUM(Flats_Data_limpia[[#This Row],[Servant_Room]:[gym]])</f>
        <v>15</v>
      </c>
      <c r="BW582">
        <f>SUM(Flats_Data_limpia[[#This Row],[Hospital]:[Hotel]])</f>
        <v>3</v>
      </c>
    </row>
    <row r="583" spans="1:75" x14ac:dyDescent="0.35">
      <c r="A583" t="s">
        <v>315</v>
      </c>
      <c r="B583" t="s">
        <v>316</v>
      </c>
      <c r="C583" t="str">
        <f t="shared" si="18"/>
        <v>Ciudad de Gurgaon</v>
      </c>
      <c r="D583" s="1">
        <f t="shared" si="19"/>
        <v>155000</v>
      </c>
      <c r="E583" s="1">
        <v>6556</v>
      </c>
      <c r="F583" t="s">
        <v>106</v>
      </c>
      <c r="G583" t="s">
        <v>78</v>
      </c>
      <c r="H583">
        <v>43</v>
      </c>
      <c r="I583">
        <v>2.3642464917632701E-2</v>
      </c>
      <c r="L583">
        <v>2364</v>
      </c>
      <c r="M583">
        <v>4</v>
      </c>
      <c r="N583">
        <v>4</v>
      </c>
      <c r="O583">
        <v>3</v>
      </c>
      <c r="P583">
        <v>4</v>
      </c>
      <c r="Q583" t="str">
        <f>IF(Flats_Data_limpia[[#This Row],[BHK]]&gt;=3,"plurifamiliar","unifamiliar")</f>
        <v>plurifamiliar</v>
      </c>
      <c r="R583">
        <v>19</v>
      </c>
      <c r="S583">
        <v>1</v>
      </c>
      <c r="T583">
        <v>1</v>
      </c>
      <c r="U583">
        <v>0</v>
      </c>
      <c r="V583">
        <v>1</v>
      </c>
      <c r="W583">
        <v>0</v>
      </c>
      <c r="X583">
        <v>1</v>
      </c>
      <c r="Y583">
        <v>1</v>
      </c>
      <c r="Z583">
        <v>1</v>
      </c>
      <c r="AA583">
        <v>0</v>
      </c>
      <c r="AB583">
        <v>0</v>
      </c>
      <c r="AC583">
        <v>0</v>
      </c>
      <c r="AD583">
        <v>1</v>
      </c>
      <c r="AE583">
        <v>1</v>
      </c>
      <c r="AF583">
        <v>1</v>
      </c>
      <c r="AG583">
        <v>1</v>
      </c>
      <c r="AH583">
        <v>1</v>
      </c>
      <c r="AI583">
        <v>1</v>
      </c>
      <c r="AJ583">
        <v>1</v>
      </c>
      <c r="AK583">
        <v>1</v>
      </c>
      <c r="AL583">
        <v>1</v>
      </c>
      <c r="AM583">
        <v>1</v>
      </c>
      <c r="AN583">
        <v>0</v>
      </c>
      <c r="AO583">
        <v>1</v>
      </c>
      <c r="AP583">
        <v>0</v>
      </c>
      <c r="AQ583">
        <v>0</v>
      </c>
      <c r="AR583">
        <v>0</v>
      </c>
      <c r="AS583">
        <v>0</v>
      </c>
      <c r="AT583">
        <v>1</v>
      </c>
      <c r="AU583">
        <v>0</v>
      </c>
      <c r="AV583">
        <v>0</v>
      </c>
      <c r="AW583">
        <v>1</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t="s">
        <v>79</v>
      </c>
      <c r="BS583">
        <v>155</v>
      </c>
      <c r="BT583">
        <v>6556</v>
      </c>
      <c r="BU583">
        <f>SUM(Flats_Data_limpia[[#This Row],[AC]:[Bed]])</f>
        <v>0</v>
      </c>
      <c r="BV583">
        <f>SUM(Flats_Data_limpia[[#This Row],[Servant_Room]:[gym]])</f>
        <v>15</v>
      </c>
      <c r="BW583">
        <f>SUM(Flats_Data_limpia[[#This Row],[Hospital]:[Hotel]])</f>
        <v>3</v>
      </c>
    </row>
    <row r="584" spans="1:75" x14ac:dyDescent="0.35">
      <c r="A584" t="s">
        <v>315</v>
      </c>
      <c r="B584" t="s">
        <v>316</v>
      </c>
      <c r="C584" t="str">
        <f t="shared" si="18"/>
        <v>Ciudad de Gurgaon</v>
      </c>
      <c r="D584" s="1">
        <f t="shared" si="19"/>
        <v>120000</v>
      </c>
      <c r="E584" s="1">
        <v>6217</v>
      </c>
      <c r="F584" t="s">
        <v>111</v>
      </c>
      <c r="G584" t="s">
        <v>87</v>
      </c>
      <c r="H584">
        <v>36</v>
      </c>
      <c r="I584">
        <v>1.9301914106482201E-2</v>
      </c>
      <c r="J584">
        <v>1930</v>
      </c>
      <c r="M584">
        <v>3</v>
      </c>
      <c r="N584">
        <v>3</v>
      </c>
      <c r="O584">
        <v>3</v>
      </c>
      <c r="P584">
        <v>3</v>
      </c>
      <c r="Q584" t="str">
        <f>IF(Flats_Data_limpia[[#This Row],[BHK]]&gt;=3,"plurifamiliar","unifamiliar")</f>
        <v>plurifamiliar</v>
      </c>
      <c r="R584">
        <v>19</v>
      </c>
      <c r="S584">
        <v>8</v>
      </c>
      <c r="T584">
        <v>1</v>
      </c>
      <c r="U584">
        <v>0</v>
      </c>
      <c r="V584">
        <v>1</v>
      </c>
      <c r="W584">
        <v>0</v>
      </c>
      <c r="X584">
        <v>1</v>
      </c>
      <c r="Y584">
        <v>1</v>
      </c>
      <c r="Z584">
        <v>1</v>
      </c>
      <c r="AA584">
        <v>0</v>
      </c>
      <c r="AB584">
        <v>0</v>
      </c>
      <c r="AC584">
        <v>0</v>
      </c>
      <c r="AD584">
        <v>1</v>
      </c>
      <c r="AE584">
        <v>1</v>
      </c>
      <c r="AF584">
        <v>0</v>
      </c>
      <c r="AG584">
        <v>1</v>
      </c>
      <c r="AH584">
        <v>1</v>
      </c>
      <c r="AI584">
        <v>1</v>
      </c>
      <c r="AJ584">
        <v>1</v>
      </c>
      <c r="AK584">
        <v>1</v>
      </c>
      <c r="AL584">
        <v>1</v>
      </c>
      <c r="AM584">
        <v>1</v>
      </c>
      <c r="AN584">
        <v>0</v>
      </c>
      <c r="AO584">
        <v>1</v>
      </c>
      <c r="AP584">
        <v>0</v>
      </c>
      <c r="AQ584">
        <v>0</v>
      </c>
      <c r="AR584">
        <v>0</v>
      </c>
      <c r="AS584">
        <v>0</v>
      </c>
      <c r="AT584">
        <v>1</v>
      </c>
      <c r="AU584">
        <v>0</v>
      </c>
      <c r="AV584">
        <v>0</v>
      </c>
      <c r="AW584">
        <v>1</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t="s">
        <v>79</v>
      </c>
      <c r="BS584">
        <v>120</v>
      </c>
      <c r="BT584">
        <v>6217</v>
      </c>
      <c r="BU584">
        <f>SUM(Flats_Data_limpia[[#This Row],[AC]:[Bed]])</f>
        <v>0</v>
      </c>
      <c r="BV584">
        <f>SUM(Flats_Data_limpia[[#This Row],[Servant_Room]:[gym]])</f>
        <v>14</v>
      </c>
      <c r="BW584">
        <f>SUM(Flats_Data_limpia[[#This Row],[Hospital]:[Hotel]])</f>
        <v>3</v>
      </c>
    </row>
    <row r="585" spans="1:75" x14ac:dyDescent="0.35">
      <c r="A585" t="s">
        <v>315</v>
      </c>
      <c r="B585" t="s">
        <v>316</v>
      </c>
      <c r="C585" t="str">
        <f t="shared" si="18"/>
        <v>Ciudad de Gurgaon</v>
      </c>
      <c r="D585" s="1">
        <f t="shared" si="19"/>
        <v>125000</v>
      </c>
      <c r="E585" s="1">
        <v>6502</v>
      </c>
      <c r="F585" t="s">
        <v>102</v>
      </c>
      <c r="G585" t="s">
        <v>78</v>
      </c>
      <c r="H585">
        <v>53</v>
      </c>
      <c r="I585">
        <v>1.9224853891110401E-2</v>
      </c>
      <c r="J585">
        <v>1928</v>
      </c>
      <c r="K585">
        <v>1929</v>
      </c>
      <c r="L585">
        <v>1930</v>
      </c>
      <c r="M585">
        <v>3</v>
      </c>
      <c r="N585">
        <v>3</v>
      </c>
      <c r="O585">
        <v>3</v>
      </c>
      <c r="P585">
        <v>3</v>
      </c>
      <c r="Q585" t="str">
        <f>IF(Flats_Data_limpia[[#This Row],[BHK]]&gt;=3,"plurifamiliar","unifamiliar")</f>
        <v>plurifamiliar</v>
      </c>
      <c r="R585">
        <v>19</v>
      </c>
      <c r="S585">
        <v>5</v>
      </c>
      <c r="T585">
        <v>1</v>
      </c>
      <c r="U585">
        <v>0</v>
      </c>
      <c r="V585">
        <v>1</v>
      </c>
      <c r="W585">
        <v>0</v>
      </c>
      <c r="X585">
        <v>1</v>
      </c>
      <c r="Y585">
        <v>1</v>
      </c>
      <c r="Z585">
        <v>1</v>
      </c>
      <c r="AA585">
        <v>1</v>
      </c>
      <c r="AB585">
        <v>0</v>
      </c>
      <c r="AC585">
        <v>0</v>
      </c>
      <c r="AD585">
        <v>1</v>
      </c>
      <c r="AE585">
        <v>1</v>
      </c>
      <c r="AF585">
        <v>1</v>
      </c>
      <c r="AG585">
        <v>1</v>
      </c>
      <c r="AH585">
        <v>1</v>
      </c>
      <c r="AI585">
        <v>1</v>
      </c>
      <c r="AJ585">
        <v>1</v>
      </c>
      <c r="AK585">
        <v>1</v>
      </c>
      <c r="AL585">
        <v>1</v>
      </c>
      <c r="AM585">
        <v>1</v>
      </c>
      <c r="AN585">
        <v>1</v>
      </c>
      <c r="AO585">
        <v>1</v>
      </c>
      <c r="AP585">
        <v>0</v>
      </c>
      <c r="AQ585">
        <v>0</v>
      </c>
      <c r="AR585">
        <v>0</v>
      </c>
      <c r="AS585">
        <v>0</v>
      </c>
      <c r="AT585">
        <v>1</v>
      </c>
      <c r="AU585">
        <v>0</v>
      </c>
      <c r="AV585">
        <v>0</v>
      </c>
      <c r="AW585">
        <v>1</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t="s">
        <v>79</v>
      </c>
      <c r="BS585">
        <v>125</v>
      </c>
      <c r="BT585">
        <v>6502</v>
      </c>
      <c r="BU585">
        <f>SUM(Flats_Data_limpia[[#This Row],[AC]:[Bed]])</f>
        <v>0</v>
      </c>
      <c r="BV585">
        <f>SUM(Flats_Data_limpia[[#This Row],[Servant_Room]:[gym]])</f>
        <v>16</v>
      </c>
      <c r="BW585">
        <f>SUM(Flats_Data_limpia[[#This Row],[Hospital]:[Hotel]])</f>
        <v>3</v>
      </c>
    </row>
    <row r="586" spans="1:75" x14ac:dyDescent="0.35">
      <c r="A586" t="s">
        <v>315</v>
      </c>
      <c r="B586" t="s">
        <v>316</v>
      </c>
      <c r="C586" t="str">
        <f t="shared" si="18"/>
        <v>Ciudad de Gurgaon</v>
      </c>
      <c r="D586" s="1">
        <f t="shared" si="19"/>
        <v>151000</v>
      </c>
      <c r="E586" s="1">
        <v>6387</v>
      </c>
      <c r="F586" t="s">
        <v>107</v>
      </c>
      <c r="G586" t="s">
        <v>78</v>
      </c>
      <c r="H586">
        <v>53</v>
      </c>
      <c r="I586">
        <v>2.3641772350086101E-2</v>
      </c>
      <c r="J586">
        <v>2360</v>
      </c>
      <c r="K586">
        <v>2362</v>
      </c>
      <c r="L586">
        <v>2364</v>
      </c>
      <c r="M586">
        <v>4</v>
      </c>
      <c r="N586">
        <v>4</v>
      </c>
      <c r="O586">
        <v>3</v>
      </c>
      <c r="P586">
        <v>4</v>
      </c>
      <c r="Q586" t="str">
        <f>IF(Flats_Data_limpia[[#This Row],[BHK]]&gt;=3,"plurifamiliar","unifamiliar")</f>
        <v>plurifamiliar</v>
      </c>
      <c r="R586">
        <v>19</v>
      </c>
      <c r="S586">
        <v>6</v>
      </c>
      <c r="T586">
        <v>1</v>
      </c>
      <c r="U586">
        <v>0</v>
      </c>
      <c r="V586">
        <v>1</v>
      </c>
      <c r="W586">
        <v>0</v>
      </c>
      <c r="X586">
        <v>1</v>
      </c>
      <c r="Y586">
        <v>1</v>
      </c>
      <c r="Z586">
        <v>1</v>
      </c>
      <c r="AA586">
        <v>1</v>
      </c>
      <c r="AB586">
        <v>0</v>
      </c>
      <c r="AC586">
        <v>0</v>
      </c>
      <c r="AD586">
        <v>1</v>
      </c>
      <c r="AE586">
        <v>1</v>
      </c>
      <c r="AF586">
        <v>1</v>
      </c>
      <c r="AG586">
        <v>1</v>
      </c>
      <c r="AH586">
        <v>1</v>
      </c>
      <c r="AI586">
        <v>1</v>
      </c>
      <c r="AJ586">
        <v>1</v>
      </c>
      <c r="AK586">
        <v>1</v>
      </c>
      <c r="AL586">
        <v>1</v>
      </c>
      <c r="AM586">
        <v>1</v>
      </c>
      <c r="AN586">
        <v>1</v>
      </c>
      <c r="AO586">
        <v>1</v>
      </c>
      <c r="AP586">
        <v>0</v>
      </c>
      <c r="AQ586">
        <v>0</v>
      </c>
      <c r="AR586">
        <v>0</v>
      </c>
      <c r="AS586">
        <v>0</v>
      </c>
      <c r="AT586">
        <v>1</v>
      </c>
      <c r="AU586">
        <v>0</v>
      </c>
      <c r="AV586">
        <v>0</v>
      </c>
      <c r="AW586">
        <v>1</v>
      </c>
      <c r="AX586">
        <v>0</v>
      </c>
      <c r="AY586">
        <v>2</v>
      </c>
      <c r="AZ586">
        <v>4</v>
      </c>
      <c r="BA586">
        <v>0</v>
      </c>
      <c r="BB586">
        <v>0</v>
      </c>
      <c r="BC586">
        <v>0</v>
      </c>
      <c r="BD586">
        <v>1</v>
      </c>
      <c r="BE586">
        <v>0</v>
      </c>
      <c r="BF586">
        <v>1</v>
      </c>
      <c r="BG586">
        <v>0</v>
      </c>
      <c r="BH586">
        <v>0</v>
      </c>
      <c r="BI586">
        <v>0</v>
      </c>
      <c r="BJ586">
        <v>0</v>
      </c>
      <c r="BK586">
        <v>0</v>
      </c>
      <c r="BL586">
        <v>4</v>
      </c>
      <c r="BM586">
        <v>0</v>
      </c>
      <c r="BN586">
        <v>0</v>
      </c>
      <c r="BO586">
        <v>0</v>
      </c>
      <c r="BP586">
        <v>0</v>
      </c>
      <c r="BQ586">
        <v>2</v>
      </c>
      <c r="BR586" t="s">
        <v>94</v>
      </c>
      <c r="BS586">
        <v>151</v>
      </c>
      <c r="BT586">
        <v>6387</v>
      </c>
      <c r="BU586">
        <f>SUM(Flats_Data_limpia[[#This Row],[AC]:[Bed]])</f>
        <v>12</v>
      </c>
      <c r="BV586">
        <f>SUM(Flats_Data_limpia[[#This Row],[Servant_Room]:[gym]])</f>
        <v>16</v>
      </c>
      <c r="BW586">
        <f>SUM(Flats_Data_limpia[[#This Row],[Hospital]:[Hotel]])</f>
        <v>3</v>
      </c>
    </row>
    <row r="587" spans="1:75" x14ac:dyDescent="0.35">
      <c r="A587" t="s">
        <v>315</v>
      </c>
      <c r="B587" t="s">
        <v>148</v>
      </c>
      <c r="C587" t="str">
        <f t="shared" si="18"/>
        <v>Ciudad de Gurgaon</v>
      </c>
      <c r="D587" s="1">
        <f t="shared" si="19"/>
        <v>154000</v>
      </c>
      <c r="E587" s="1">
        <v>5786</v>
      </c>
      <c r="F587" t="s">
        <v>111</v>
      </c>
      <c r="G587" t="s">
        <v>87</v>
      </c>
      <c r="H587">
        <v>47</v>
      </c>
      <c r="I587">
        <v>2.6615969581748999E-2</v>
      </c>
      <c r="L587">
        <v>2364</v>
      </c>
      <c r="M587">
        <v>4</v>
      </c>
      <c r="N587">
        <v>4</v>
      </c>
      <c r="O587">
        <v>3</v>
      </c>
      <c r="P587">
        <v>4</v>
      </c>
      <c r="Q587" t="str">
        <f>IF(Flats_Data_limpia[[#This Row],[BHK]]&gt;=3,"plurifamiliar","unifamiliar")</f>
        <v>plurifamiliar</v>
      </c>
      <c r="R587">
        <v>22</v>
      </c>
      <c r="S587">
        <v>21</v>
      </c>
      <c r="T587">
        <v>1</v>
      </c>
      <c r="U587">
        <v>1</v>
      </c>
      <c r="V587">
        <v>1</v>
      </c>
      <c r="W587">
        <v>0</v>
      </c>
      <c r="X587">
        <v>1</v>
      </c>
      <c r="Y587">
        <v>0</v>
      </c>
      <c r="Z587">
        <v>1</v>
      </c>
      <c r="AA587">
        <v>0</v>
      </c>
      <c r="AB587">
        <v>0</v>
      </c>
      <c r="AC587">
        <v>0</v>
      </c>
      <c r="AD587">
        <v>1</v>
      </c>
      <c r="AE587">
        <v>1</v>
      </c>
      <c r="AF587">
        <v>1</v>
      </c>
      <c r="AG587">
        <v>1</v>
      </c>
      <c r="AH587">
        <v>1</v>
      </c>
      <c r="AI587">
        <v>1</v>
      </c>
      <c r="AJ587">
        <v>1</v>
      </c>
      <c r="AK587">
        <v>1</v>
      </c>
      <c r="AL587">
        <v>1</v>
      </c>
      <c r="AM587">
        <v>1</v>
      </c>
      <c r="AN587">
        <v>1</v>
      </c>
      <c r="AO587">
        <v>1</v>
      </c>
      <c r="AP587">
        <v>0</v>
      </c>
      <c r="AQ587">
        <v>0</v>
      </c>
      <c r="AR587">
        <v>1</v>
      </c>
      <c r="AS587">
        <v>1</v>
      </c>
      <c r="AT587">
        <v>1</v>
      </c>
      <c r="AU587">
        <v>1</v>
      </c>
      <c r="AV587">
        <v>0</v>
      </c>
      <c r="AW587">
        <v>1</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t="s">
        <v>79</v>
      </c>
      <c r="BS587">
        <v>154</v>
      </c>
      <c r="BT587">
        <v>5786</v>
      </c>
      <c r="BU587">
        <f>SUM(Flats_Data_limpia[[#This Row],[AC]:[Bed]])</f>
        <v>0</v>
      </c>
      <c r="BV587">
        <f>SUM(Flats_Data_limpia[[#This Row],[Servant_Room]:[gym]])</f>
        <v>15</v>
      </c>
      <c r="BW587">
        <f>SUM(Flats_Data_limpia[[#This Row],[Hospital]:[Hotel]])</f>
        <v>6</v>
      </c>
    </row>
    <row r="588" spans="1:75" x14ac:dyDescent="0.35">
      <c r="A588" t="s">
        <v>315</v>
      </c>
      <c r="B588" t="s">
        <v>316</v>
      </c>
      <c r="C588" t="str">
        <f t="shared" si="18"/>
        <v>Ciudad de Gurgaon</v>
      </c>
      <c r="D588" s="1">
        <f t="shared" si="19"/>
        <v>120000</v>
      </c>
      <c r="E588" s="1">
        <v>6217</v>
      </c>
      <c r="F588" t="s">
        <v>102</v>
      </c>
      <c r="G588" t="s">
        <v>78</v>
      </c>
      <c r="H588">
        <v>26</v>
      </c>
      <c r="I588">
        <v>1.9301914106482201E-2</v>
      </c>
      <c r="L588">
        <v>1930</v>
      </c>
      <c r="M588">
        <v>3</v>
      </c>
      <c r="N588">
        <v>3</v>
      </c>
      <c r="O588">
        <v>3</v>
      </c>
      <c r="P588">
        <v>3</v>
      </c>
      <c r="Q588" t="str">
        <f>IF(Flats_Data_limpia[[#This Row],[BHK]]&gt;=3,"plurifamiliar","unifamiliar")</f>
        <v>plurifamiliar</v>
      </c>
      <c r="R588">
        <v>19</v>
      </c>
      <c r="S588">
        <v>15</v>
      </c>
      <c r="T588">
        <v>0</v>
      </c>
      <c r="U588">
        <v>0</v>
      </c>
      <c r="V588">
        <v>0</v>
      </c>
      <c r="W588">
        <v>0</v>
      </c>
      <c r="X588">
        <v>0</v>
      </c>
      <c r="Y588">
        <v>0</v>
      </c>
      <c r="Z588">
        <v>0</v>
      </c>
      <c r="AA588">
        <v>1</v>
      </c>
      <c r="AB588">
        <v>0</v>
      </c>
      <c r="AC588">
        <v>0</v>
      </c>
      <c r="AD588">
        <v>1</v>
      </c>
      <c r="AE588">
        <v>1</v>
      </c>
      <c r="AF588">
        <v>1</v>
      </c>
      <c r="AG588">
        <v>0</v>
      </c>
      <c r="AH588">
        <v>0</v>
      </c>
      <c r="AI588">
        <v>1</v>
      </c>
      <c r="AJ588">
        <v>0</v>
      </c>
      <c r="AK588">
        <v>0</v>
      </c>
      <c r="AL588">
        <v>1</v>
      </c>
      <c r="AM588">
        <v>1</v>
      </c>
      <c r="AN588">
        <v>1</v>
      </c>
      <c r="AO588">
        <v>1</v>
      </c>
      <c r="AP588">
        <v>0</v>
      </c>
      <c r="AQ588">
        <v>0</v>
      </c>
      <c r="AR588">
        <v>0</v>
      </c>
      <c r="AS588">
        <v>0</v>
      </c>
      <c r="AT588">
        <v>1</v>
      </c>
      <c r="AU588">
        <v>0</v>
      </c>
      <c r="AV588">
        <v>0</v>
      </c>
      <c r="AW588">
        <v>1</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t="s">
        <v>79</v>
      </c>
      <c r="BS588">
        <v>120</v>
      </c>
      <c r="BT588">
        <v>6217</v>
      </c>
      <c r="BU588">
        <f>SUM(Flats_Data_limpia[[#This Row],[AC]:[Bed]])</f>
        <v>0</v>
      </c>
      <c r="BV588">
        <f>SUM(Flats_Data_limpia[[#This Row],[Servant_Room]:[gym]])</f>
        <v>7</v>
      </c>
      <c r="BW588">
        <f>SUM(Flats_Data_limpia[[#This Row],[Hospital]:[Hotel]])</f>
        <v>3</v>
      </c>
    </row>
    <row r="589" spans="1:75" x14ac:dyDescent="0.35">
      <c r="A589" t="s">
        <v>315</v>
      </c>
      <c r="B589" t="s">
        <v>316</v>
      </c>
      <c r="C589" t="str">
        <f t="shared" si="18"/>
        <v>Ciudad de Gurgaon</v>
      </c>
      <c r="D589" s="1">
        <f t="shared" si="19"/>
        <v>165000</v>
      </c>
      <c r="E589" s="1">
        <v>6979</v>
      </c>
      <c r="F589" t="s">
        <v>106</v>
      </c>
      <c r="G589" t="s">
        <v>87</v>
      </c>
      <c r="H589">
        <v>53</v>
      </c>
      <c r="I589">
        <v>2.3642355638343601E-2</v>
      </c>
      <c r="L589">
        <v>2364</v>
      </c>
      <c r="M589">
        <v>4</v>
      </c>
      <c r="N589">
        <v>4</v>
      </c>
      <c r="O589">
        <v>3</v>
      </c>
      <c r="P589">
        <v>4</v>
      </c>
      <c r="Q589" t="str">
        <f>IF(Flats_Data_limpia[[#This Row],[BHK]]&gt;=3,"plurifamiliar","unifamiliar")</f>
        <v>plurifamiliar</v>
      </c>
      <c r="R589">
        <v>19</v>
      </c>
      <c r="S589">
        <v>15</v>
      </c>
      <c r="T589">
        <v>1</v>
      </c>
      <c r="U589">
        <v>0</v>
      </c>
      <c r="V589">
        <v>0</v>
      </c>
      <c r="W589">
        <v>0</v>
      </c>
      <c r="X589">
        <v>1</v>
      </c>
      <c r="Y589">
        <v>1</v>
      </c>
      <c r="Z589">
        <v>1</v>
      </c>
      <c r="AA589">
        <v>1</v>
      </c>
      <c r="AB589">
        <v>0</v>
      </c>
      <c r="AC589">
        <v>1</v>
      </c>
      <c r="AD589">
        <v>1</v>
      </c>
      <c r="AE589">
        <v>1</v>
      </c>
      <c r="AF589">
        <v>1</v>
      </c>
      <c r="AG589">
        <v>1</v>
      </c>
      <c r="AH589">
        <v>1</v>
      </c>
      <c r="AI589">
        <v>1</v>
      </c>
      <c r="AJ589">
        <v>0</v>
      </c>
      <c r="AK589">
        <v>1</v>
      </c>
      <c r="AL589">
        <v>1</v>
      </c>
      <c r="AM589">
        <v>1</v>
      </c>
      <c r="AN589">
        <v>1</v>
      </c>
      <c r="AO589">
        <v>1</v>
      </c>
      <c r="AP589">
        <v>0</v>
      </c>
      <c r="AQ589">
        <v>0</v>
      </c>
      <c r="AR589">
        <v>0</v>
      </c>
      <c r="AS589">
        <v>0</v>
      </c>
      <c r="AT589">
        <v>1</v>
      </c>
      <c r="AU589">
        <v>0</v>
      </c>
      <c r="AV589">
        <v>0</v>
      </c>
      <c r="AW589">
        <v>1</v>
      </c>
      <c r="AX589">
        <v>0</v>
      </c>
      <c r="AY589">
        <v>0</v>
      </c>
      <c r="AZ589">
        <v>4</v>
      </c>
      <c r="BA589">
        <v>0</v>
      </c>
      <c r="BB589">
        <v>0</v>
      </c>
      <c r="BC589">
        <v>0</v>
      </c>
      <c r="BD589">
        <v>0</v>
      </c>
      <c r="BE589">
        <v>0</v>
      </c>
      <c r="BF589">
        <v>1</v>
      </c>
      <c r="BG589">
        <v>0</v>
      </c>
      <c r="BH589">
        <v>0</v>
      </c>
      <c r="BI589">
        <v>0</v>
      </c>
      <c r="BJ589">
        <v>0</v>
      </c>
      <c r="BK589">
        <v>0</v>
      </c>
      <c r="BL589">
        <v>3</v>
      </c>
      <c r="BM589">
        <v>0</v>
      </c>
      <c r="BN589">
        <v>0</v>
      </c>
      <c r="BO589">
        <v>0</v>
      </c>
      <c r="BP589">
        <v>0</v>
      </c>
      <c r="BQ589">
        <v>2</v>
      </c>
      <c r="BR589" t="s">
        <v>94</v>
      </c>
      <c r="BS589">
        <v>165</v>
      </c>
      <c r="BT589">
        <v>6979</v>
      </c>
      <c r="BU589">
        <f>SUM(Flats_Data_limpia[[#This Row],[AC]:[Bed]])</f>
        <v>8</v>
      </c>
      <c r="BV589">
        <f>SUM(Flats_Data_limpia[[#This Row],[Servant_Room]:[gym]])</f>
        <v>15</v>
      </c>
      <c r="BW589">
        <f>SUM(Flats_Data_limpia[[#This Row],[Hospital]:[Hotel]])</f>
        <v>3</v>
      </c>
    </row>
    <row r="590" spans="1:75" x14ac:dyDescent="0.35">
      <c r="A590" t="s">
        <v>315</v>
      </c>
      <c r="B590" t="s">
        <v>148</v>
      </c>
      <c r="C590" t="str">
        <f t="shared" si="18"/>
        <v>Ciudad de Gurgaon</v>
      </c>
      <c r="D590" s="1">
        <f t="shared" si="19"/>
        <v>126000</v>
      </c>
      <c r="E590" s="1">
        <v>6113</v>
      </c>
      <c r="F590" t="s">
        <v>101</v>
      </c>
      <c r="G590" t="s">
        <v>87</v>
      </c>
      <c r="H590">
        <v>62</v>
      </c>
      <c r="I590">
        <v>2.06118108948143E-2</v>
      </c>
      <c r="L590">
        <v>1930</v>
      </c>
      <c r="M590">
        <v>3</v>
      </c>
      <c r="N590">
        <v>3</v>
      </c>
      <c r="O590">
        <v>3</v>
      </c>
      <c r="P590">
        <v>3</v>
      </c>
      <c r="Q590" t="str">
        <f>IF(Flats_Data_limpia[[#This Row],[BHK]]&gt;=3,"plurifamiliar","unifamiliar")</f>
        <v>plurifamiliar</v>
      </c>
      <c r="R590">
        <v>22</v>
      </c>
      <c r="S590">
        <v>5</v>
      </c>
      <c r="T590">
        <v>1</v>
      </c>
      <c r="U590">
        <v>0</v>
      </c>
      <c r="V590">
        <v>0</v>
      </c>
      <c r="W590">
        <v>0</v>
      </c>
      <c r="X590">
        <v>1</v>
      </c>
      <c r="Y590">
        <v>1</v>
      </c>
      <c r="Z590">
        <v>1</v>
      </c>
      <c r="AA590">
        <v>0</v>
      </c>
      <c r="AB590">
        <v>1</v>
      </c>
      <c r="AC590">
        <v>1</v>
      </c>
      <c r="AD590">
        <v>1</v>
      </c>
      <c r="AE590">
        <v>1</v>
      </c>
      <c r="AF590">
        <v>1</v>
      </c>
      <c r="AG590">
        <v>1</v>
      </c>
      <c r="AH590">
        <v>1</v>
      </c>
      <c r="AI590">
        <v>1</v>
      </c>
      <c r="AJ590">
        <v>1</v>
      </c>
      <c r="AK590">
        <v>1</v>
      </c>
      <c r="AL590">
        <v>1</v>
      </c>
      <c r="AM590">
        <v>1</v>
      </c>
      <c r="AN590">
        <v>1</v>
      </c>
      <c r="AO590">
        <v>1</v>
      </c>
      <c r="AP590">
        <v>0</v>
      </c>
      <c r="AQ590">
        <v>0</v>
      </c>
      <c r="AR590">
        <v>1</v>
      </c>
      <c r="AS590">
        <v>1</v>
      </c>
      <c r="AT590">
        <v>1</v>
      </c>
      <c r="AU590">
        <v>1</v>
      </c>
      <c r="AV590">
        <v>0</v>
      </c>
      <c r="AW590">
        <v>1</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t="s">
        <v>79</v>
      </c>
      <c r="BS590">
        <v>126</v>
      </c>
      <c r="BT590">
        <v>6113</v>
      </c>
      <c r="BU590">
        <f>SUM(Flats_Data_limpia[[#This Row],[AC]:[Bed]])</f>
        <v>0</v>
      </c>
      <c r="BV590">
        <f>SUM(Flats_Data_limpia[[#This Row],[Servant_Room]:[gym]])</f>
        <v>16</v>
      </c>
      <c r="BW590">
        <f>SUM(Flats_Data_limpia[[#This Row],[Hospital]:[Hotel]])</f>
        <v>6</v>
      </c>
    </row>
    <row r="591" spans="1:75" x14ac:dyDescent="0.35">
      <c r="A591" t="s">
        <v>315</v>
      </c>
      <c r="B591" t="s">
        <v>316</v>
      </c>
      <c r="C591" t="str">
        <f t="shared" si="18"/>
        <v>Ciudad de Gurgaon</v>
      </c>
      <c r="D591" s="1">
        <f t="shared" si="19"/>
        <v>125000</v>
      </c>
      <c r="E591" s="1">
        <v>6476</v>
      </c>
      <c r="F591" t="s">
        <v>101</v>
      </c>
      <c r="G591" t="s">
        <v>78</v>
      </c>
      <c r="H591">
        <v>53</v>
      </c>
      <c r="I591">
        <v>1.9302038295243899E-2</v>
      </c>
      <c r="J591">
        <v>1928</v>
      </c>
      <c r="K591">
        <v>1929</v>
      </c>
      <c r="L591">
        <v>1930</v>
      </c>
      <c r="M591">
        <v>3</v>
      </c>
      <c r="N591">
        <v>3</v>
      </c>
      <c r="O591">
        <v>3</v>
      </c>
      <c r="P591">
        <v>3</v>
      </c>
      <c r="Q591" t="str">
        <f>IF(Flats_Data_limpia[[#This Row],[BHK]]&gt;=3,"plurifamiliar","unifamiliar")</f>
        <v>plurifamiliar</v>
      </c>
      <c r="R591">
        <v>19</v>
      </c>
      <c r="S591">
        <v>6</v>
      </c>
      <c r="T591">
        <v>1</v>
      </c>
      <c r="U591">
        <v>0</v>
      </c>
      <c r="V591">
        <v>1</v>
      </c>
      <c r="W591">
        <v>0</v>
      </c>
      <c r="X591">
        <v>1</v>
      </c>
      <c r="Y591">
        <v>1</v>
      </c>
      <c r="Z591">
        <v>1</v>
      </c>
      <c r="AA591">
        <v>1</v>
      </c>
      <c r="AB591">
        <v>0</v>
      </c>
      <c r="AC591">
        <v>0</v>
      </c>
      <c r="AD591">
        <v>1</v>
      </c>
      <c r="AE591">
        <v>1</v>
      </c>
      <c r="AF591">
        <v>1</v>
      </c>
      <c r="AG591">
        <v>1</v>
      </c>
      <c r="AH591">
        <v>1</v>
      </c>
      <c r="AI591">
        <v>1</v>
      </c>
      <c r="AJ591">
        <v>1</v>
      </c>
      <c r="AK591">
        <v>1</v>
      </c>
      <c r="AL591">
        <v>1</v>
      </c>
      <c r="AM591">
        <v>1</v>
      </c>
      <c r="AN591">
        <v>1</v>
      </c>
      <c r="AO591">
        <v>1</v>
      </c>
      <c r="AP591">
        <v>0</v>
      </c>
      <c r="AQ591">
        <v>0</v>
      </c>
      <c r="AR591">
        <v>0</v>
      </c>
      <c r="AS591">
        <v>0</v>
      </c>
      <c r="AT591">
        <v>1</v>
      </c>
      <c r="AU591">
        <v>0</v>
      </c>
      <c r="AV591">
        <v>0</v>
      </c>
      <c r="AW591">
        <v>1</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t="s">
        <v>79</v>
      </c>
      <c r="BS591">
        <v>125</v>
      </c>
      <c r="BT591">
        <v>6476</v>
      </c>
      <c r="BU591">
        <f>SUM(Flats_Data_limpia[[#This Row],[AC]:[Bed]])</f>
        <v>0</v>
      </c>
      <c r="BV591">
        <f>SUM(Flats_Data_limpia[[#This Row],[Servant_Room]:[gym]])</f>
        <v>16</v>
      </c>
      <c r="BW591">
        <f>SUM(Flats_Data_limpia[[#This Row],[Hospital]:[Hotel]])</f>
        <v>3</v>
      </c>
    </row>
    <row r="592" spans="1:75" x14ac:dyDescent="0.35">
      <c r="A592" t="s">
        <v>315</v>
      </c>
      <c r="B592" t="s">
        <v>316</v>
      </c>
      <c r="C592" t="str">
        <f t="shared" si="18"/>
        <v>Ciudad de Gurgaon</v>
      </c>
      <c r="D592" s="1">
        <f t="shared" si="19"/>
        <v>188000</v>
      </c>
      <c r="E592" s="1">
        <v>6894</v>
      </c>
      <c r="F592" t="s">
        <v>107</v>
      </c>
      <c r="G592" t="s">
        <v>78</v>
      </c>
      <c r="H592">
        <v>53</v>
      </c>
      <c r="I592">
        <v>2.7270089933275302E-2</v>
      </c>
      <c r="J592">
        <v>2725</v>
      </c>
      <c r="K592">
        <v>2726</v>
      </c>
      <c r="L592">
        <v>2727</v>
      </c>
      <c r="M592">
        <v>4</v>
      </c>
      <c r="N592">
        <v>4</v>
      </c>
      <c r="O592">
        <v>3</v>
      </c>
      <c r="P592">
        <v>4</v>
      </c>
      <c r="Q592" t="str">
        <f>IF(Flats_Data_limpia[[#This Row],[BHK]]&gt;=3,"plurifamiliar","unifamiliar")</f>
        <v>plurifamiliar</v>
      </c>
      <c r="R592">
        <v>28</v>
      </c>
      <c r="S592">
        <v>20</v>
      </c>
      <c r="T592">
        <v>1</v>
      </c>
      <c r="U592">
        <v>0</v>
      </c>
      <c r="V592">
        <v>1</v>
      </c>
      <c r="W592">
        <v>0</v>
      </c>
      <c r="X592">
        <v>1</v>
      </c>
      <c r="Y592">
        <v>1</v>
      </c>
      <c r="Z592">
        <v>1</v>
      </c>
      <c r="AA592">
        <v>1</v>
      </c>
      <c r="AB592">
        <v>0</v>
      </c>
      <c r="AC592">
        <v>0</v>
      </c>
      <c r="AD592">
        <v>1</v>
      </c>
      <c r="AE592">
        <v>1</v>
      </c>
      <c r="AF592">
        <v>1</v>
      </c>
      <c r="AG592">
        <v>1</v>
      </c>
      <c r="AH592">
        <v>1</v>
      </c>
      <c r="AI592">
        <v>1</v>
      </c>
      <c r="AJ592">
        <v>1</v>
      </c>
      <c r="AK592">
        <v>1</v>
      </c>
      <c r="AL592">
        <v>1</v>
      </c>
      <c r="AM592">
        <v>1</v>
      </c>
      <c r="AN592">
        <v>1</v>
      </c>
      <c r="AO592">
        <v>1</v>
      </c>
      <c r="AP592">
        <v>0</v>
      </c>
      <c r="AQ592">
        <v>0</v>
      </c>
      <c r="AR592">
        <v>0</v>
      </c>
      <c r="AS592">
        <v>0</v>
      </c>
      <c r="AT592">
        <v>1</v>
      </c>
      <c r="AU592">
        <v>0</v>
      </c>
      <c r="AV592">
        <v>0</v>
      </c>
      <c r="AW592">
        <v>1</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t="s">
        <v>79</v>
      </c>
      <c r="BS592">
        <v>188</v>
      </c>
      <c r="BT592">
        <v>6894</v>
      </c>
      <c r="BU592">
        <f>SUM(Flats_Data_limpia[[#This Row],[AC]:[Bed]])</f>
        <v>0</v>
      </c>
      <c r="BV592">
        <f>SUM(Flats_Data_limpia[[#This Row],[Servant_Room]:[gym]])</f>
        <v>16</v>
      </c>
      <c r="BW592">
        <f>SUM(Flats_Data_limpia[[#This Row],[Hospital]:[Hotel]])</f>
        <v>3</v>
      </c>
    </row>
    <row r="593" spans="1:75" x14ac:dyDescent="0.35">
      <c r="A593" t="s">
        <v>315</v>
      </c>
      <c r="B593" t="s">
        <v>316</v>
      </c>
      <c r="C593" t="str">
        <f t="shared" si="18"/>
        <v>Ciudad de Gurgaon</v>
      </c>
      <c r="D593" s="1">
        <f t="shared" si="19"/>
        <v>130000</v>
      </c>
      <c r="E593" s="1">
        <v>6735</v>
      </c>
      <c r="F593" t="s">
        <v>107</v>
      </c>
      <c r="G593" t="s">
        <v>78</v>
      </c>
      <c r="H593">
        <v>47</v>
      </c>
      <c r="I593">
        <v>1.9302152932442401E-2</v>
      </c>
      <c r="J593">
        <v>1928</v>
      </c>
      <c r="K593">
        <v>1929</v>
      </c>
      <c r="L593">
        <v>1930</v>
      </c>
      <c r="M593">
        <v>3</v>
      </c>
      <c r="N593">
        <v>3</v>
      </c>
      <c r="O593">
        <v>3</v>
      </c>
      <c r="P593">
        <v>3</v>
      </c>
      <c r="Q593" t="str">
        <f>IF(Flats_Data_limpia[[#This Row],[BHK]]&gt;=3,"plurifamiliar","unifamiliar")</f>
        <v>plurifamiliar</v>
      </c>
      <c r="R593">
        <v>19</v>
      </c>
      <c r="S593">
        <v>10</v>
      </c>
      <c r="T593">
        <v>1</v>
      </c>
      <c r="U593">
        <v>0</v>
      </c>
      <c r="V593">
        <v>1</v>
      </c>
      <c r="W593">
        <v>0</v>
      </c>
      <c r="X593">
        <v>1</v>
      </c>
      <c r="Y593">
        <v>1</v>
      </c>
      <c r="Z593">
        <v>1</v>
      </c>
      <c r="AA593">
        <v>1</v>
      </c>
      <c r="AB593">
        <v>0</v>
      </c>
      <c r="AC593">
        <v>0</v>
      </c>
      <c r="AD593">
        <v>1</v>
      </c>
      <c r="AE593">
        <v>1</v>
      </c>
      <c r="AF593">
        <v>1</v>
      </c>
      <c r="AG593">
        <v>0</v>
      </c>
      <c r="AH593">
        <v>1</v>
      </c>
      <c r="AI593">
        <v>1</v>
      </c>
      <c r="AJ593">
        <v>1</v>
      </c>
      <c r="AK593">
        <v>1</v>
      </c>
      <c r="AL593">
        <v>1</v>
      </c>
      <c r="AM593">
        <v>1</v>
      </c>
      <c r="AN593">
        <v>1</v>
      </c>
      <c r="AO593">
        <v>1</v>
      </c>
      <c r="AP593">
        <v>0</v>
      </c>
      <c r="AQ593">
        <v>0</v>
      </c>
      <c r="AR593">
        <v>0</v>
      </c>
      <c r="AS593">
        <v>0</v>
      </c>
      <c r="AT593">
        <v>1</v>
      </c>
      <c r="AU593">
        <v>0</v>
      </c>
      <c r="AV593">
        <v>0</v>
      </c>
      <c r="AW593">
        <v>1</v>
      </c>
      <c r="AX593">
        <v>0</v>
      </c>
      <c r="AY593">
        <v>0</v>
      </c>
      <c r="AZ593">
        <v>3</v>
      </c>
      <c r="BA593">
        <v>0</v>
      </c>
      <c r="BB593">
        <v>0</v>
      </c>
      <c r="BC593">
        <v>0</v>
      </c>
      <c r="BD593">
        <v>0</v>
      </c>
      <c r="BE593">
        <v>0</v>
      </c>
      <c r="BF593">
        <v>1</v>
      </c>
      <c r="BG593">
        <v>0</v>
      </c>
      <c r="BH593">
        <v>0</v>
      </c>
      <c r="BI593">
        <v>0</v>
      </c>
      <c r="BJ593">
        <v>0</v>
      </c>
      <c r="BK593">
        <v>0</v>
      </c>
      <c r="BL593">
        <v>3</v>
      </c>
      <c r="BM593">
        <v>0</v>
      </c>
      <c r="BN593">
        <v>0</v>
      </c>
      <c r="BO593">
        <v>0</v>
      </c>
      <c r="BP593">
        <v>0</v>
      </c>
      <c r="BQ593">
        <v>2</v>
      </c>
      <c r="BR593" t="s">
        <v>94</v>
      </c>
      <c r="BS593">
        <v>130</v>
      </c>
      <c r="BT593">
        <v>6735</v>
      </c>
      <c r="BU593">
        <f>SUM(Flats_Data_limpia[[#This Row],[AC]:[Bed]])</f>
        <v>7</v>
      </c>
      <c r="BV593">
        <f>SUM(Flats_Data_limpia[[#This Row],[Servant_Room]:[gym]])</f>
        <v>15</v>
      </c>
      <c r="BW593">
        <f>SUM(Flats_Data_limpia[[#This Row],[Hospital]:[Hotel]])</f>
        <v>3</v>
      </c>
    </row>
    <row r="594" spans="1:75" x14ac:dyDescent="0.35">
      <c r="A594" t="s">
        <v>315</v>
      </c>
      <c r="B594" t="s">
        <v>148</v>
      </c>
      <c r="C594" t="str">
        <f t="shared" si="18"/>
        <v>Ciudad de Gurgaon</v>
      </c>
      <c r="D594" s="1">
        <f t="shared" si="19"/>
        <v>130000</v>
      </c>
      <c r="E594" s="1">
        <v>6735</v>
      </c>
      <c r="F594" t="s">
        <v>101</v>
      </c>
      <c r="G594" t="s">
        <v>87</v>
      </c>
      <c r="H594">
        <v>56</v>
      </c>
      <c r="I594">
        <v>1.9302152932442401E-2</v>
      </c>
      <c r="L594">
        <v>1930</v>
      </c>
      <c r="M594">
        <v>3</v>
      </c>
      <c r="N594">
        <v>3</v>
      </c>
      <c r="O594">
        <v>3</v>
      </c>
      <c r="P594">
        <v>3</v>
      </c>
      <c r="Q594" t="str">
        <f>IF(Flats_Data_limpia[[#This Row],[BHK]]&gt;=3,"plurifamiliar","unifamiliar")</f>
        <v>plurifamiliar</v>
      </c>
      <c r="R594">
        <v>22</v>
      </c>
      <c r="S594">
        <v>12</v>
      </c>
      <c r="T594">
        <v>1</v>
      </c>
      <c r="U594">
        <v>0</v>
      </c>
      <c r="V594">
        <v>1</v>
      </c>
      <c r="W594">
        <v>0</v>
      </c>
      <c r="X594">
        <v>0</v>
      </c>
      <c r="Y594">
        <v>0</v>
      </c>
      <c r="Z594">
        <v>1</v>
      </c>
      <c r="AA594">
        <v>0</v>
      </c>
      <c r="AB594">
        <v>1</v>
      </c>
      <c r="AC594">
        <v>0</v>
      </c>
      <c r="AD594">
        <v>1</v>
      </c>
      <c r="AE594">
        <v>1</v>
      </c>
      <c r="AF594">
        <v>1</v>
      </c>
      <c r="AG594">
        <v>1</v>
      </c>
      <c r="AH594">
        <v>1</v>
      </c>
      <c r="AI594">
        <v>1</v>
      </c>
      <c r="AJ594">
        <v>1</v>
      </c>
      <c r="AK594">
        <v>1</v>
      </c>
      <c r="AL594">
        <v>1</v>
      </c>
      <c r="AM594">
        <v>1</v>
      </c>
      <c r="AN594">
        <v>1</v>
      </c>
      <c r="AO594">
        <v>1</v>
      </c>
      <c r="AP594">
        <v>0</v>
      </c>
      <c r="AQ594">
        <v>0</v>
      </c>
      <c r="AR594">
        <v>1</v>
      </c>
      <c r="AS594">
        <v>1</v>
      </c>
      <c r="AT594">
        <v>1</v>
      </c>
      <c r="AU594">
        <v>1</v>
      </c>
      <c r="AV594">
        <v>0</v>
      </c>
      <c r="AW594">
        <v>1</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t="s">
        <v>79</v>
      </c>
      <c r="BS594">
        <v>130</v>
      </c>
      <c r="BT594">
        <v>6735</v>
      </c>
      <c r="BU594">
        <f>SUM(Flats_Data_limpia[[#This Row],[AC]:[Bed]])</f>
        <v>0</v>
      </c>
      <c r="BV594">
        <f>SUM(Flats_Data_limpia[[#This Row],[Servant_Room]:[gym]])</f>
        <v>14</v>
      </c>
      <c r="BW594">
        <f>SUM(Flats_Data_limpia[[#This Row],[Hospital]:[Hotel]])</f>
        <v>6</v>
      </c>
    </row>
    <row r="595" spans="1:75" x14ac:dyDescent="0.35">
      <c r="A595" t="s">
        <v>315</v>
      </c>
      <c r="B595" t="s">
        <v>317</v>
      </c>
      <c r="C595" t="str">
        <f t="shared" si="18"/>
        <v>Ciudad de Gurgaon</v>
      </c>
      <c r="D595" s="1">
        <f t="shared" si="19"/>
        <v>180000</v>
      </c>
      <c r="E595" s="1">
        <v>7679</v>
      </c>
      <c r="F595" t="s">
        <v>86</v>
      </c>
      <c r="G595" t="s">
        <v>87</v>
      </c>
      <c r="H595">
        <v>37</v>
      </c>
      <c r="I595">
        <v>2.34405521552285E-2</v>
      </c>
      <c r="J595">
        <v>2344</v>
      </c>
      <c r="M595">
        <v>4</v>
      </c>
      <c r="N595">
        <v>4</v>
      </c>
      <c r="O595">
        <v>3</v>
      </c>
      <c r="P595">
        <v>4</v>
      </c>
      <c r="Q595" t="str">
        <f>IF(Flats_Data_limpia[[#This Row],[BHK]]&gt;=3,"plurifamiliar","unifamiliar")</f>
        <v>plurifamiliar</v>
      </c>
      <c r="R595">
        <v>21</v>
      </c>
      <c r="S595">
        <v>6</v>
      </c>
      <c r="T595">
        <v>1</v>
      </c>
      <c r="U595">
        <v>0</v>
      </c>
      <c r="V595">
        <v>1</v>
      </c>
      <c r="W595">
        <v>0</v>
      </c>
      <c r="X595">
        <v>1</v>
      </c>
      <c r="Y595">
        <v>0</v>
      </c>
      <c r="Z595">
        <v>1</v>
      </c>
      <c r="AA595">
        <v>0</v>
      </c>
      <c r="AB595">
        <v>0</v>
      </c>
      <c r="AC595">
        <v>1</v>
      </c>
      <c r="AD595">
        <v>1</v>
      </c>
      <c r="AE595">
        <v>1</v>
      </c>
      <c r="AF595">
        <v>1</v>
      </c>
      <c r="AG595">
        <v>1</v>
      </c>
      <c r="AH595">
        <v>1</v>
      </c>
      <c r="AI595">
        <v>1</v>
      </c>
      <c r="AJ595">
        <v>1</v>
      </c>
      <c r="AK595">
        <v>1</v>
      </c>
      <c r="AL595">
        <v>1</v>
      </c>
      <c r="AM595">
        <v>1</v>
      </c>
      <c r="AN595">
        <v>0</v>
      </c>
      <c r="AO595">
        <v>1</v>
      </c>
      <c r="AP595">
        <v>0</v>
      </c>
      <c r="AQ595">
        <v>0</v>
      </c>
      <c r="AR595">
        <v>0</v>
      </c>
      <c r="AS595">
        <v>0</v>
      </c>
      <c r="AT595">
        <v>1</v>
      </c>
      <c r="AU595">
        <v>0</v>
      </c>
      <c r="AV595">
        <v>1</v>
      </c>
      <c r="AW595">
        <v>1</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t="s">
        <v>79</v>
      </c>
      <c r="BS595">
        <v>180</v>
      </c>
      <c r="BT595">
        <v>7679</v>
      </c>
      <c r="BU595">
        <f>SUM(Flats_Data_limpia[[#This Row],[AC]:[Bed]])</f>
        <v>0</v>
      </c>
      <c r="BV595">
        <f>SUM(Flats_Data_limpia[[#This Row],[Servant_Room]:[gym]])</f>
        <v>15</v>
      </c>
      <c r="BW595">
        <f>SUM(Flats_Data_limpia[[#This Row],[Hospital]:[Hotel]])</f>
        <v>4</v>
      </c>
    </row>
    <row r="596" spans="1:75" x14ac:dyDescent="0.35">
      <c r="A596" t="s">
        <v>318</v>
      </c>
      <c r="B596" t="s">
        <v>319</v>
      </c>
      <c r="C596" t="str">
        <f t="shared" si="18"/>
        <v>Ciudad de Gurgaon</v>
      </c>
      <c r="D596" s="1">
        <f t="shared" si="19"/>
        <v>675000</v>
      </c>
      <c r="E596" s="1">
        <v>24963</v>
      </c>
      <c r="F596" t="s">
        <v>102</v>
      </c>
      <c r="G596" t="s">
        <v>87</v>
      </c>
      <c r="H596">
        <v>53</v>
      </c>
      <c r="I596">
        <v>2.7040019228458102E-2</v>
      </c>
      <c r="J596">
        <v>1534</v>
      </c>
      <c r="L596">
        <v>2704</v>
      </c>
      <c r="M596">
        <v>4</v>
      </c>
      <c r="N596">
        <v>4</v>
      </c>
      <c r="O596">
        <v>2</v>
      </c>
      <c r="P596">
        <v>4</v>
      </c>
      <c r="Q596" t="str">
        <f>IF(Flats_Data_limpia[[#This Row],[BHK]]&gt;=3,"plurifamiliar","unifamiliar")</f>
        <v>plurifamiliar</v>
      </c>
      <c r="R596">
        <v>30</v>
      </c>
      <c r="S596">
        <v>8</v>
      </c>
      <c r="T596">
        <v>1</v>
      </c>
      <c r="U596">
        <v>0</v>
      </c>
      <c r="V596">
        <v>0</v>
      </c>
      <c r="W596">
        <v>0</v>
      </c>
      <c r="X596">
        <v>1</v>
      </c>
      <c r="Y596">
        <v>1</v>
      </c>
      <c r="Z596">
        <v>1</v>
      </c>
      <c r="AA596">
        <v>0</v>
      </c>
      <c r="AB596">
        <v>0</v>
      </c>
      <c r="AC596">
        <v>1</v>
      </c>
      <c r="AD596">
        <v>1</v>
      </c>
      <c r="AE596">
        <v>1</v>
      </c>
      <c r="AF596">
        <v>1</v>
      </c>
      <c r="AG596">
        <v>1</v>
      </c>
      <c r="AH596">
        <v>1</v>
      </c>
      <c r="AI596">
        <v>1</v>
      </c>
      <c r="AJ596">
        <v>1</v>
      </c>
      <c r="AK596">
        <v>1</v>
      </c>
      <c r="AL596">
        <v>1</v>
      </c>
      <c r="AM596">
        <v>1</v>
      </c>
      <c r="AN596">
        <v>1</v>
      </c>
      <c r="AO596">
        <v>1</v>
      </c>
      <c r="AP596">
        <v>0</v>
      </c>
      <c r="AQ596">
        <v>0</v>
      </c>
      <c r="AR596">
        <v>1</v>
      </c>
      <c r="AS596">
        <v>1</v>
      </c>
      <c r="AT596">
        <v>1</v>
      </c>
      <c r="AU596">
        <v>1</v>
      </c>
      <c r="AV596">
        <v>1</v>
      </c>
      <c r="AW596">
        <v>0</v>
      </c>
      <c r="AX596">
        <v>0</v>
      </c>
      <c r="AY596">
        <v>6</v>
      </c>
      <c r="AZ596">
        <v>6</v>
      </c>
      <c r="BA596">
        <v>1</v>
      </c>
      <c r="BB596">
        <v>1</v>
      </c>
      <c r="BC596">
        <v>1</v>
      </c>
      <c r="BD596">
        <v>0</v>
      </c>
      <c r="BE596">
        <v>0</v>
      </c>
      <c r="BF596">
        <v>1</v>
      </c>
      <c r="BG596">
        <v>0</v>
      </c>
      <c r="BH596">
        <v>0</v>
      </c>
      <c r="BI596">
        <v>0</v>
      </c>
      <c r="BJ596">
        <v>0</v>
      </c>
      <c r="BK596">
        <v>1</v>
      </c>
      <c r="BL596">
        <v>4</v>
      </c>
      <c r="BM596">
        <v>0</v>
      </c>
      <c r="BN596">
        <v>0</v>
      </c>
      <c r="BO596">
        <v>0</v>
      </c>
      <c r="BP596">
        <v>0</v>
      </c>
      <c r="BQ596">
        <v>1</v>
      </c>
      <c r="BR596" t="s">
        <v>116</v>
      </c>
      <c r="BS596">
        <v>675</v>
      </c>
      <c r="BT596">
        <v>24963</v>
      </c>
      <c r="BU596">
        <f>SUM(Flats_Data_limpia[[#This Row],[AC]:[Bed]])</f>
        <v>21</v>
      </c>
      <c r="BV596">
        <f>SUM(Flats_Data_limpia[[#This Row],[Servant_Room]:[gym]])</f>
        <v>15</v>
      </c>
      <c r="BW596">
        <f>SUM(Flats_Data_limpia[[#This Row],[Hospital]:[Hotel]])</f>
        <v>6</v>
      </c>
    </row>
    <row r="597" spans="1:75" x14ac:dyDescent="0.35">
      <c r="A597" t="s">
        <v>318</v>
      </c>
      <c r="B597" t="s">
        <v>319</v>
      </c>
      <c r="C597" t="str">
        <f t="shared" si="18"/>
        <v>Ciudad de Gurgaon</v>
      </c>
      <c r="D597" s="1">
        <f t="shared" si="19"/>
        <v>485000</v>
      </c>
      <c r="E597" s="1">
        <v>30180</v>
      </c>
      <c r="F597" t="s">
        <v>102</v>
      </c>
      <c r="G597" t="s">
        <v>87</v>
      </c>
      <c r="H597">
        <v>62</v>
      </c>
      <c r="I597">
        <v>1.6070245195493701E-2</v>
      </c>
      <c r="J597">
        <v>1607</v>
      </c>
      <c r="K597">
        <v>1785</v>
      </c>
      <c r="L597">
        <v>1983</v>
      </c>
      <c r="M597">
        <v>3</v>
      </c>
      <c r="N597">
        <v>4</v>
      </c>
      <c r="O597">
        <v>3</v>
      </c>
      <c r="P597">
        <v>3</v>
      </c>
      <c r="Q597" t="str">
        <f>IF(Flats_Data_limpia[[#This Row],[BHK]]&gt;=3,"plurifamiliar","unifamiliar")</f>
        <v>plurifamiliar</v>
      </c>
      <c r="R597">
        <v>30</v>
      </c>
      <c r="S597">
        <v>6</v>
      </c>
      <c r="T597">
        <v>1</v>
      </c>
      <c r="U597">
        <v>0</v>
      </c>
      <c r="V597">
        <v>0</v>
      </c>
      <c r="W597">
        <v>0</v>
      </c>
      <c r="X597">
        <v>1</v>
      </c>
      <c r="Y597">
        <v>1</v>
      </c>
      <c r="Z597">
        <v>1</v>
      </c>
      <c r="AA597">
        <v>0</v>
      </c>
      <c r="AB597">
        <v>1</v>
      </c>
      <c r="AC597">
        <v>1</v>
      </c>
      <c r="AD597">
        <v>1</v>
      </c>
      <c r="AE597">
        <v>1</v>
      </c>
      <c r="AF597">
        <v>1</v>
      </c>
      <c r="AG597">
        <v>1</v>
      </c>
      <c r="AH597">
        <v>1</v>
      </c>
      <c r="AI597">
        <v>1</v>
      </c>
      <c r="AJ597">
        <v>1</v>
      </c>
      <c r="AK597">
        <v>1</v>
      </c>
      <c r="AL597">
        <v>1</v>
      </c>
      <c r="AM597">
        <v>1</v>
      </c>
      <c r="AN597">
        <v>1</v>
      </c>
      <c r="AO597">
        <v>1</v>
      </c>
      <c r="AP597">
        <v>0</v>
      </c>
      <c r="AQ597">
        <v>0</v>
      </c>
      <c r="AR597">
        <v>1</v>
      </c>
      <c r="AS597">
        <v>1</v>
      </c>
      <c r="AT597">
        <v>1</v>
      </c>
      <c r="AU597">
        <v>1</v>
      </c>
      <c r="AV597">
        <v>1</v>
      </c>
      <c r="AW597">
        <v>0</v>
      </c>
      <c r="AX597">
        <v>0</v>
      </c>
      <c r="AY597">
        <v>5</v>
      </c>
      <c r="AZ597">
        <v>3</v>
      </c>
      <c r="BA597">
        <v>1</v>
      </c>
      <c r="BB597">
        <v>1</v>
      </c>
      <c r="BC597">
        <v>1</v>
      </c>
      <c r="BD597">
        <v>1</v>
      </c>
      <c r="BE597">
        <v>0</v>
      </c>
      <c r="BF597">
        <v>1</v>
      </c>
      <c r="BG597">
        <v>0</v>
      </c>
      <c r="BH597">
        <v>0</v>
      </c>
      <c r="BI597">
        <v>0</v>
      </c>
      <c r="BJ597">
        <v>0</v>
      </c>
      <c r="BK597">
        <v>1</v>
      </c>
      <c r="BL597">
        <v>4</v>
      </c>
      <c r="BM597">
        <v>0</v>
      </c>
      <c r="BN597">
        <v>0</v>
      </c>
      <c r="BO597">
        <v>0</v>
      </c>
      <c r="BP597">
        <v>0</v>
      </c>
      <c r="BQ597">
        <v>1</v>
      </c>
      <c r="BR597" t="s">
        <v>116</v>
      </c>
      <c r="BS597">
        <v>485</v>
      </c>
      <c r="BT597">
        <v>30180</v>
      </c>
      <c r="BU597">
        <f>SUM(Flats_Data_limpia[[#This Row],[AC]:[Bed]])</f>
        <v>18</v>
      </c>
      <c r="BV597">
        <f>SUM(Flats_Data_limpia[[#This Row],[Servant_Room]:[gym]])</f>
        <v>16</v>
      </c>
      <c r="BW597">
        <f>SUM(Flats_Data_limpia[[#This Row],[Hospital]:[Hotel]])</f>
        <v>6</v>
      </c>
    </row>
    <row r="598" spans="1:75" x14ac:dyDescent="0.35">
      <c r="A598" t="s">
        <v>318</v>
      </c>
      <c r="B598" t="s">
        <v>319</v>
      </c>
      <c r="C598" t="str">
        <f t="shared" si="18"/>
        <v>Ciudad de Gurgaon</v>
      </c>
      <c r="D598" s="1">
        <f t="shared" si="19"/>
        <v>575000</v>
      </c>
      <c r="E598" s="1">
        <v>24688</v>
      </c>
      <c r="F598" t="s">
        <v>103</v>
      </c>
      <c r="G598" t="s">
        <v>78</v>
      </c>
      <c r="H598">
        <v>62</v>
      </c>
      <c r="I598">
        <v>2.3290667530784102E-2</v>
      </c>
      <c r="J598">
        <v>1700</v>
      </c>
      <c r="K598">
        <v>1900</v>
      </c>
      <c r="L598">
        <v>2329</v>
      </c>
      <c r="M598">
        <v>3</v>
      </c>
      <c r="N598">
        <v>4</v>
      </c>
      <c r="O598">
        <v>3</v>
      </c>
      <c r="P598">
        <v>3</v>
      </c>
      <c r="Q598" t="str">
        <f>IF(Flats_Data_limpia[[#This Row],[BHK]]&gt;=3,"plurifamiliar","unifamiliar")</f>
        <v>plurifamiliar</v>
      </c>
      <c r="R598">
        <v>30</v>
      </c>
      <c r="S598">
        <v>12</v>
      </c>
      <c r="T598">
        <v>1</v>
      </c>
      <c r="U598">
        <v>0</v>
      </c>
      <c r="V598">
        <v>0</v>
      </c>
      <c r="W598">
        <v>0</v>
      </c>
      <c r="X598">
        <v>1</v>
      </c>
      <c r="Y598">
        <v>1</v>
      </c>
      <c r="Z598">
        <v>1</v>
      </c>
      <c r="AA598">
        <v>0</v>
      </c>
      <c r="AB598">
        <v>1</v>
      </c>
      <c r="AC598">
        <v>1</v>
      </c>
      <c r="AD598">
        <v>1</v>
      </c>
      <c r="AE598">
        <v>1</v>
      </c>
      <c r="AF598">
        <v>1</v>
      </c>
      <c r="AG598">
        <v>1</v>
      </c>
      <c r="AH598">
        <v>1</v>
      </c>
      <c r="AI598">
        <v>1</v>
      </c>
      <c r="AJ598">
        <v>1</v>
      </c>
      <c r="AK598">
        <v>1</v>
      </c>
      <c r="AL598">
        <v>1</v>
      </c>
      <c r="AM598">
        <v>1</v>
      </c>
      <c r="AN598">
        <v>1</v>
      </c>
      <c r="AO598">
        <v>1</v>
      </c>
      <c r="AP598">
        <v>0</v>
      </c>
      <c r="AQ598">
        <v>0</v>
      </c>
      <c r="AR598">
        <v>1</v>
      </c>
      <c r="AS598">
        <v>1</v>
      </c>
      <c r="AT598">
        <v>1</v>
      </c>
      <c r="AU598">
        <v>1</v>
      </c>
      <c r="AV598">
        <v>1</v>
      </c>
      <c r="AW598">
        <v>0</v>
      </c>
      <c r="AX598">
        <v>0</v>
      </c>
      <c r="AY598">
        <v>6</v>
      </c>
      <c r="AZ598">
        <v>3</v>
      </c>
      <c r="BA598">
        <v>1</v>
      </c>
      <c r="BB598">
        <v>1</v>
      </c>
      <c r="BC598">
        <v>1</v>
      </c>
      <c r="BD598">
        <v>0</v>
      </c>
      <c r="BE598">
        <v>0</v>
      </c>
      <c r="BF598">
        <v>1</v>
      </c>
      <c r="BG598">
        <v>0</v>
      </c>
      <c r="BH598">
        <v>0</v>
      </c>
      <c r="BI598">
        <v>0</v>
      </c>
      <c r="BJ598">
        <v>0</v>
      </c>
      <c r="BK598">
        <v>1</v>
      </c>
      <c r="BL598">
        <v>4</v>
      </c>
      <c r="BM598">
        <v>0</v>
      </c>
      <c r="BN598">
        <v>0</v>
      </c>
      <c r="BO598">
        <v>0</v>
      </c>
      <c r="BP598">
        <v>0</v>
      </c>
      <c r="BQ598">
        <v>1</v>
      </c>
      <c r="BR598" t="s">
        <v>116</v>
      </c>
      <c r="BS598">
        <v>575</v>
      </c>
      <c r="BT598">
        <v>24688</v>
      </c>
      <c r="BU598">
        <f>SUM(Flats_Data_limpia[[#This Row],[AC]:[Bed]])</f>
        <v>18</v>
      </c>
      <c r="BV598">
        <f>SUM(Flats_Data_limpia[[#This Row],[Servant_Room]:[gym]])</f>
        <v>16</v>
      </c>
      <c r="BW598">
        <f>SUM(Flats_Data_limpia[[#This Row],[Hospital]:[Hotel]])</f>
        <v>6</v>
      </c>
    </row>
    <row r="599" spans="1:75" x14ac:dyDescent="0.35">
      <c r="A599" t="s">
        <v>318</v>
      </c>
      <c r="B599" t="s">
        <v>319</v>
      </c>
      <c r="C599" t="str">
        <f t="shared" si="18"/>
        <v>Ciudad de Gurgaon</v>
      </c>
      <c r="D599" s="1">
        <f t="shared" si="19"/>
        <v>485000</v>
      </c>
      <c r="E599" s="1">
        <v>25866</v>
      </c>
      <c r="F599" t="s">
        <v>106</v>
      </c>
      <c r="G599" t="s">
        <v>78</v>
      </c>
      <c r="H599">
        <v>15</v>
      </c>
      <c r="I599">
        <v>1.8750483259877802E-2</v>
      </c>
      <c r="L599">
        <v>1875</v>
      </c>
      <c r="M599">
        <v>3</v>
      </c>
      <c r="N599">
        <v>4</v>
      </c>
      <c r="O599">
        <v>3</v>
      </c>
      <c r="P599">
        <v>3</v>
      </c>
      <c r="Q599" t="str">
        <f>IF(Flats_Data_limpia[[#This Row],[BHK]]&gt;=3,"plurifamiliar","unifamiliar")</f>
        <v>plurifamiliar</v>
      </c>
      <c r="R599">
        <v>30</v>
      </c>
      <c r="S599">
        <v>25</v>
      </c>
      <c r="T599">
        <v>1</v>
      </c>
      <c r="U599">
        <v>0</v>
      </c>
      <c r="V599">
        <v>0</v>
      </c>
      <c r="W599">
        <v>0</v>
      </c>
      <c r="X599">
        <v>0</v>
      </c>
      <c r="Y599">
        <v>0</v>
      </c>
      <c r="Z599">
        <v>1</v>
      </c>
      <c r="AA599">
        <v>0</v>
      </c>
      <c r="AB599">
        <v>0</v>
      </c>
      <c r="AC599">
        <v>0</v>
      </c>
      <c r="AD599">
        <v>1</v>
      </c>
      <c r="AE599">
        <v>0</v>
      </c>
      <c r="AF599">
        <v>1</v>
      </c>
      <c r="AG599">
        <v>0</v>
      </c>
      <c r="AH599">
        <v>0</v>
      </c>
      <c r="AI599">
        <v>1</v>
      </c>
      <c r="AJ599">
        <v>1</v>
      </c>
      <c r="AK599">
        <v>0</v>
      </c>
      <c r="AL599">
        <v>0</v>
      </c>
      <c r="AM599">
        <v>0</v>
      </c>
      <c r="AN599">
        <v>0</v>
      </c>
      <c r="AO599">
        <v>1</v>
      </c>
      <c r="AP599">
        <v>0</v>
      </c>
      <c r="AQ599">
        <v>0</v>
      </c>
      <c r="AR599">
        <v>1</v>
      </c>
      <c r="AS599">
        <v>1</v>
      </c>
      <c r="AT599">
        <v>1</v>
      </c>
      <c r="AU599">
        <v>1</v>
      </c>
      <c r="AV599">
        <v>1</v>
      </c>
      <c r="AW599">
        <v>0</v>
      </c>
      <c r="AX599">
        <v>0</v>
      </c>
      <c r="AY599">
        <v>4</v>
      </c>
      <c r="AZ599">
        <v>3</v>
      </c>
      <c r="BA599">
        <v>1</v>
      </c>
      <c r="BB599">
        <v>0</v>
      </c>
      <c r="BC599">
        <v>0</v>
      </c>
      <c r="BD599">
        <v>5</v>
      </c>
      <c r="BE599">
        <v>1</v>
      </c>
      <c r="BF599">
        <v>1</v>
      </c>
      <c r="BG599">
        <v>0</v>
      </c>
      <c r="BH599">
        <v>0</v>
      </c>
      <c r="BI599">
        <v>0</v>
      </c>
      <c r="BJ599">
        <v>0</v>
      </c>
      <c r="BK599">
        <v>0</v>
      </c>
      <c r="BL599">
        <v>5</v>
      </c>
      <c r="BM599">
        <v>0</v>
      </c>
      <c r="BN599">
        <v>0</v>
      </c>
      <c r="BO599">
        <v>0</v>
      </c>
      <c r="BP599">
        <v>0</v>
      </c>
      <c r="BQ599">
        <v>1</v>
      </c>
      <c r="BR599" t="s">
        <v>116</v>
      </c>
      <c r="BS599">
        <v>485</v>
      </c>
      <c r="BT599">
        <v>25866</v>
      </c>
      <c r="BU599">
        <f>SUM(Flats_Data_limpia[[#This Row],[AC]:[Bed]])</f>
        <v>20</v>
      </c>
      <c r="BV599">
        <f>SUM(Flats_Data_limpia[[#This Row],[Servant_Room]:[gym]])</f>
        <v>6</v>
      </c>
      <c r="BW599">
        <f>SUM(Flats_Data_limpia[[#This Row],[Hospital]:[Hotel]])</f>
        <v>6</v>
      </c>
    </row>
    <row r="600" spans="1:75" x14ac:dyDescent="0.35">
      <c r="A600" t="s">
        <v>318</v>
      </c>
      <c r="B600" t="s">
        <v>319</v>
      </c>
      <c r="C600" t="str">
        <f t="shared" si="18"/>
        <v>Ciudad de Gurgaon</v>
      </c>
      <c r="D600" s="1">
        <f t="shared" si="19"/>
        <v>486000.00000000006</v>
      </c>
      <c r="E600" s="1">
        <v>25920</v>
      </c>
      <c r="F600" t="s">
        <v>101</v>
      </c>
      <c r="G600" t="s">
        <v>78</v>
      </c>
      <c r="H600">
        <v>28</v>
      </c>
      <c r="I600">
        <v>1.8749999999999999E-2</v>
      </c>
      <c r="L600">
        <v>1875</v>
      </c>
      <c r="M600">
        <v>3</v>
      </c>
      <c r="N600">
        <v>4</v>
      </c>
      <c r="O600">
        <v>3</v>
      </c>
      <c r="P600">
        <v>3</v>
      </c>
      <c r="Q600" t="str">
        <f>IF(Flats_Data_limpia[[#This Row],[BHK]]&gt;=3,"plurifamiliar","unifamiliar")</f>
        <v>plurifamiliar</v>
      </c>
      <c r="R600">
        <v>30</v>
      </c>
      <c r="S600">
        <v>7</v>
      </c>
      <c r="T600">
        <v>1</v>
      </c>
      <c r="U600">
        <v>0</v>
      </c>
      <c r="V600">
        <v>0</v>
      </c>
      <c r="W600">
        <v>0</v>
      </c>
      <c r="X600">
        <v>0</v>
      </c>
      <c r="Y600">
        <v>0</v>
      </c>
      <c r="Z600">
        <v>1</v>
      </c>
      <c r="AA600">
        <v>0</v>
      </c>
      <c r="AB600">
        <v>0</v>
      </c>
      <c r="AC600">
        <v>0</v>
      </c>
      <c r="AD600">
        <v>1</v>
      </c>
      <c r="AE600">
        <v>0</v>
      </c>
      <c r="AF600">
        <v>1</v>
      </c>
      <c r="AG600">
        <v>1</v>
      </c>
      <c r="AH600">
        <v>1</v>
      </c>
      <c r="AI600">
        <v>1</v>
      </c>
      <c r="AJ600">
        <v>1</v>
      </c>
      <c r="AK600">
        <v>1</v>
      </c>
      <c r="AL600">
        <v>0</v>
      </c>
      <c r="AM600">
        <v>0</v>
      </c>
      <c r="AN600">
        <v>0</v>
      </c>
      <c r="AO600">
        <v>1</v>
      </c>
      <c r="AP600">
        <v>0</v>
      </c>
      <c r="AQ600">
        <v>0</v>
      </c>
      <c r="AR600">
        <v>1</v>
      </c>
      <c r="AS600">
        <v>1</v>
      </c>
      <c r="AT600">
        <v>1</v>
      </c>
      <c r="AU600">
        <v>1</v>
      </c>
      <c r="AV600">
        <v>1</v>
      </c>
      <c r="AW600">
        <v>0</v>
      </c>
      <c r="AX600">
        <v>0</v>
      </c>
      <c r="AY600">
        <v>0</v>
      </c>
      <c r="AZ600">
        <v>3</v>
      </c>
      <c r="BA600">
        <v>1</v>
      </c>
      <c r="BB600">
        <v>0</v>
      </c>
      <c r="BC600">
        <v>0</v>
      </c>
      <c r="BD600">
        <v>0</v>
      </c>
      <c r="BE600">
        <v>0</v>
      </c>
      <c r="BF600">
        <v>1</v>
      </c>
      <c r="BG600">
        <v>0</v>
      </c>
      <c r="BH600">
        <v>0</v>
      </c>
      <c r="BI600">
        <v>0</v>
      </c>
      <c r="BJ600">
        <v>0</v>
      </c>
      <c r="BK600">
        <v>0</v>
      </c>
      <c r="BL600">
        <v>3</v>
      </c>
      <c r="BM600">
        <v>0</v>
      </c>
      <c r="BN600">
        <v>0</v>
      </c>
      <c r="BO600">
        <v>0</v>
      </c>
      <c r="BP600">
        <v>0</v>
      </c>
      <c r="BQ600">
        <v>2</v>
      </c>
      <c r="BR600" t="s">
        <v>94</v>
      </c>
      <c r="BS600">
        <v>486.00000000000006</v>
      </c>
      <c r="BT600">
        <v>25920</v>
      </c>
      <c r="BU600">
        <f>SUM(Flats_Data_limpia[[#This Row],[AC]:[Bed]])</f>
        <v>8</v>
      </c>
      <c r="BV600">
        <f>SUM(Flats_Data_limpia[[#This Row],[Servant_Room]:[gym]])</f>
        <v>9</v>
      </c>
      <c r="BW600">
        <f>SUM(Flats_Data_limpia[[#This Row],[Hospital]:[Hotel]])</f>
        <v>6</v>
      </c>
    </row>
    <row r="601" spans="1:75" x14ac:dyDescent="0.35">
      <c r="A601" t="s">
        <v>320</v>
      </c>
      <c r="B601" t="s">
        <v>316</v>
      </c>
      <c r="C601" t="str">
        <f t="shared" si="18"/>
        <v>Ciudad de Gurgaon</v>
      </c>
      <c r="D601" s="1">
        <f t="shared" si="19"/>
        <v>179000</v>
      </c>
      <c r="E601" s="1">
        <v>8081</v>
      </c>
      <c r="F601" t="s">
        <v>103</v>
      </c>
      <c r="G601" t="s">
        <v>87</v>
      </c>
      <c r="H601">
        <v>17</v>
      </c>
      <c r="I601">
        <v>2.21507239203068E-2</v>
      </c>
      <c r="J601">
        <v>2215</v>
      </c>
      <c r="M601">
        <v>4</v>
      </c>
      <c r="N601">
        <v>3</v>
      </c>
      <c r="O601">
        <v>3</v>
      </c>
      <c r="P601">
        <v>4</v>
      </c>
      <c r="Q601" t="str">
        <f>IF(Flats_Data_limpia[[#This Row],[BHK]]&gt;=3,"plurifamiliar","unifamiliar")</f>
        <v>plurifamiliar</v>
      </c>
      <c r="R601">
        <v>18</v>
      </c>
      <c r="S601">
        <v>10</v>
      </c>
      <c r="T601">
        <v>0</v>
      </c>
      <c r="U601">
        <v>0</v>
      </c>
      <c r="V601">
        <v>0</v>
      </c>
      <c r="W601">
        <v>0</v>
      </c>
      <c r="X601">
        <v>1</v>
      </c>
      <c r="Y601">
        <v>0</v>
      </c>
      <c r="Z601">
        <v>1</v>
      </c>
      <c r="AA601">
        <v>0</v>
      </c>
      <c r="AB601">
        <v>0</v>
      </c>
      <c r="AC601">
        <v>0</v>
      </c>
      <c r="AD601">
        <v>1</v>
      </c>
      <c r="AE601">
        <v>1</v>
      </c>
      <c r="AF601">
        <v>0</v>
      </c>
      <c r="AG601">
        <v>0</v>
      </c>
      <c r="AH601">
        <v>0</v>
      </c>
      <c r="AI601">
        <v>1</v>
      </c>
      <c r="AJ601">
        <v>0</v>
      </c>
      <c r="AK601">
        <v>1</v>
      </c>
      <c r="AL601">
        <v>1</v>
      </c>
      <c r="AM601">
        <v>1</v>
      </c>
      <c r="AN601">
        <v>0</v>
      </c>
      <c r="AO601">
        <v>1</v>
      </c>
      <c r="AP601">
        <v>0</v>
      </c>
      <c r="AQ601">
        <v>0</v>
      </c>
      <c r="AR601">
        <v>1</v>
      </c>
      <c r="AS601">
        <v>1</v>
      </c>
      <c r="AT601">
        <v>1</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t="s">
        <v>79</v>
      </c>
      <c r="BS601">
        <v>179</v>
      </c>
      <c r="BT601">
        <v>8081</v>
      </c>
      <c r="BU601">
        <f>SUM(Flats_Data_limpia[[#This Row],[AC]:[Bed]])</f>
        <v>0</v>
      </c>
      <c r="BV601">
        <f>SUM(Flats_Data_limpia[[#This Row],[Servant_Room]:[gym]])</f>
        <v>8</v>
      </c>
      <c r="BW601">
        <f>SUM(Flats_Data_limpia[[#This Row],[Hospital]:[Hotel]])</f>
        <v>4</v>
      </c>
    </row>
    <row r="602" spans="1:75" x14ac:dyDescent="0.35">
      <c r="A602" t="s">
        <v>320</v>
      </c>
      <c r="B602" t="s">
        <v>316</v>
      </c>
      <c r="C602" t="str">
        <f t="shared" si="18"/>
        <v>Ciudad de Gurgaon</v>
      </c>
      <c r="D602" s="1">
        <f t="shared" si="19"/>
        <v>176000</v>
      </c>
      <c r="E602" s="1">
        <v>7945</v>
      </c>
      <c r="F602" t="s">
        <v>102</v>
      </c>
      <c r="G602" t="s">
        <v>78</v>
      </c>
      <c r="H602">
        <v>53</v>
      </c>
      <c r="I602">
        <v>2.2152297042164801E-2</v>
      </c>
      <c r="J602">
        <v>1670</v>
      </c>
      <c r="K602">
        <v>2020</v>
      </c>
      <c r="L602">
        <v>2215</v>
      </c>
      <c r="M602">
        <v>4</v>
      </c>
      <c r="N602">
        <v>4</v>
      </c>
      <c r="O602">
        <v>3</v>
      </c>
      <c r="P602">
        <v>4</v>
      </c>
      <c r="Q602" t="str">
        <f>IF(Flats_Data_limpia[[#This Row],[BHK]]&gt;=3,"plurifamiliar","unifamiliar")</f>
        <v>plurifamiliar</v>
      </c>
      <c r="R602">
        <v>29</v>
      </c>
      <c r="S602">
        <v>8</v>
      </c>
      <c r="T602">
        <v>0</v>
      </c>
      <c r="U602">
        <v>0</v>
      </c>
      <c r="V602">
        <v>0</v>
      </c>
      <c r="W602">
        <v>0</v>
      </c>
      <c r="X602">
        <v>1</v>
      </c>
      <c r="Y602">
        <v>1</v>
      </c>
      <c r="Z602">
        <v>1</v>
      </c>
      <c r="AA602">
        <v>1</v>
      </c>
      <c r="AB602">
        <v>0</v>
      </c>
      <c r="AC602">
        <v>1</v>
      </c>
      <c r="AD602">
        <v>1</v>
      </c>
      <c r="AE602">
        <v>1</v>
      </c>
      <c r="AF602">
        <v>1</v>
      </c>
      <c r="AG602">
        <v>1</v>
      </c>
      <c r="AH602">
        <v>1</v>
      </c>
      <c r="AI602">
        <v>1</v>
      </c>
      <c r="AJ602">
        <v>1</v>
      </c>
      <c r="AK602">
        <v>1</v>
      </c>
      <c r="AL602">
        <v>1</v>
      </c>
      <c r="AM602">
        <v>1</v>
      </c>
      <c r="AN602">
        <v>1</v>
      </c>
      <c r="AO602">
        <v>1</v>
      </c>
      <c r="AP602">
        <v>0</v>
      </c>
      <c r="AQ602">
        <v>0</v>
      </c>
      <c r="AR602">
        <v>1</v>
      </c>
      <c r="AS602">
        <v>1</v>
      </c>
      <c r="AT602">
        <v>1</v>
      </c>
      <c r="AU602">
        <v>0</v>
      </c>
      <c r="AV602">
        <v>0</v>
      </c>
      <c r="AW602">
        <v>0</v>
      </c>
      <c r="AX602">
        <v>0</v>
      </c>
      <c r="AY602">
        <v>6</v>
      </c>
      <c r="AZ602">
        <v>2</v>
      </c>
      <c r="BA602">
        <v>0</v>
      </c>
      <c r="BB602">
        <v>0</v>
      </c>
      <c r="BC602">
        <v>0</v>
      </c>
      <c r="BD602">
        <v>1</v>
      </c>
      <c r="BE602">
        <v>0</v>
      </c>
      <c r="BF602">
        <v>1</v>
      </c>
      <c r="BG602">
        <v>0</v>
      </c>
      <c r="BH602">
        <v>0</v>
      </c>
      <c r="BI602">
        <v>0</v>
      </c>
      <c r="BJ602">
        <v>0</v>
      </c>
      <c r="BK602">
        <v>0</v>
      </c>
      <c r="BL602">
        <v>1</v>
      </c>
      <c r="BM602">
        <v>0</v>
      </c>
      <c r="BN602">
        <v>0</v>
      </c>
      <c r="BO602">
        <v>0</v>
      </c>
      <c r="BP602">
        <v>0</v>
      </c>
      <c r="BQ602">
        <v>2</v>
      </c>
      <c r="BR602" t="s">
        <v>94</v>
      </c>
      <c r="BS602">
        <v>176</v>
      </c>
      <c r="BT602">
        <v>7945</v>
      </c>
      <c r="BU602">
        <f>SUM(Flats_Data_limpia[[#This Row],[AC]:[Bed]])</f>
        <v>11</v>
      </c>
      <c r="BV602">
        <f>SUM(Flats_Data_limpia[[#This Row],[Servant_Room]:[gym]])</f>
        <v>15</v>
      </c>
      <c r="BW602">
        <f>SUM(Flats_Data_limpia[[#This Row],[Hospital]:[Hotel]])</f>
        <v>4</v>
      </c>
    </row>
    <row r="603" spans="1:75" x14ac:dyDescent="0.35">
      <c r="A603" t="s">
        <v>320</v>
      </c>
      <c r="B603" t="s">
        <v>316</v>
      </c>
      <c r="C603" t="str">
        <f t="shared" si="18"/>
        <v>Ciudad de Gurgaon</v>
      </c>
      <c r="D603" s="1">
        <f t="shared" si="19"/>
        <v>119000</v>
      </c>
      <c r="E603" s="1">
        <v>5505</v>
      </c>
      <c r="F603" t="s">
        <v>106</v>
      </c>
      <c r="G603" t="s">
        <v>78</v>
      </c>
      <c r="H603">
        <v>37</v>
      </c>
      <c r="I603">
        <v>2.1616712079927301E-2</v>
      </c>
      <c r="L603">
        <v>1726</v>
      </c>
      <c r="M603">
        <v>3</v>
      </c>
      <c r="N603">
        <v>3</v>
      </c>
      <c r="O603">
        <v>2</v>
      </c>
      <c r="P603">
        <v>3</v>
      </c>
      <c r="Q603" t="str">
        <f>IF(Flats_Data_limpia[[#This Row],[BHK]]&gt;=3,"plurifamiliar","unifamiliar")</f>
        <v>plurifamiliar</v>
      </c>
      <c r="R603">
        <v>30</v>
      </c>
      <c r="S603">
        <v>11</v>
      </c>
      <c r="T603">
        <v>0</v>
      </c>
      <c r="U603">
        <v>0</v>
      </c>
      <c r="V603">
        <v>0</v>
      </c>
      <c r="W603">
        <v>0</v>
      </c>
      <c r="X603">
        <v>0</v>
      </c>
      <c r="Y603">
        <v>0</v>
      </c>
      <c r="Z603">
        <v>1</v>
      </c>
      <c r="AA603">
        <v>0</v>
      </c>
      <c r="AB603">
        <v>0</v>
      </c>
      <c r="AC603">
        <v>0</v>
      </c>
      <c r="AD603">
        <v>1</v>
      </c>
      <c r="AE603">
        <v>1</v>
      </c>
      <c r="AF603">
        <v>1</v>
      </c>
      <c r="AG603">
        <v>1</v>
      </c>
      <c r="AH603">
        <v>1</v>
      </c>
      <c r="AI603">
        <v>1</v>
      </c>
      <c r="AJ603">
        <v>1</v>
      </c>
      <c r="AK603">
        <v>1</v>
      </c>
      <c r="AL603">
        <v>1</v>
      </c>
      <c r="AM603">
        <v>1</v>
      </c>
      <c r="AN603">
        <v>0</v>
      </c>
      <c r="AO603">
        <v>1</v>
      </c>
      <c r="AP603">
        <v>0</v>
      </c>
      <c r="AQ603">
        <v>0</v>
      </c>
      <c r="AR603">
        <v>1</v>
      </c>
      <c r="AS603">
        <v>1</v>
      </c>
      <c r="AT603">
        <v>1</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t="s">
        <v>79</v>
      </c>
      <c r="BS603">
        <v>119</v>
      </c>
      <c r="BT603">
        <v>5505</v>
      </c>
      <c r="BU603">
        <f>SUM(Flats_Data_limpia[[#This Row],[AC]:[Bed]])</f>
        <v>0</v>
      </c>
      <c r="BV603">
        <f>SUM(Flats_Data_limpia[[#This Row],[Servant_Room]:[gym]])</f>
        <v>11</v>
      </c>
      <c r="BW603">
        <f>SUM(Flats_Data_limpia[[#This Row],[Hospital]:[Hotel]])</f>
        <v>4</v>
      </c>
    </row>
    <row r="604" spans="1:75" x14ac:dyDescent="0.35">
      <c r="A604" t="s">
        <v>320</v>
      </c>
      <c r="B604" t="s">
        <v>316</v>
      </c>
      <c r="C604" t="str">
        <f t="shared" si="18"/>
        <v>Ciudad de Gurgaon</v>
      </c>
      <c r="D604" s="1">
        <f t="shared" si="19"/>
        <v>130000</v>
      </c>
      <c r="E604" s="1">
        <v>7150</v>
      </c>
      <c r="F604" t="s">
        <v>107</v>
      </c>
      <c r="G604" t="s">
        <v>78</v>
      </c>
      <c r="H604">
        <v>53</v>
      </c>
      <c r="I604">
        <v>1.8181818181818101E-2</v>
      </c>
      <c r="J604">
        <v>1400</v>
      </c>
      <c r="K604">
        <v>1700</v>
      </c>
      <c r="L604">
        <v>1818</v>
      </c>
      <c r="M604">
        <v>3</v>
      </c>
      <c r="N604">
        <v>3</v>
      </c>
      <c r="O604">
        <v>3</v>
      </c>
      <c r="P604">
        <v>3</v>
      </c>
      <c r="Q604" t="str">
        <f>IF(Flats_Data_limpia[[#This Row],[BHK]]&gt;=3,"plurifamiliar","unifamiliar")</f>
        <v>plurifamiliar</v>
      </c>
      <c r="R604">
        <v>29</v>
      </c>
      <c r="S604">
        <v>7</v>
      </c>
      <c r="T604">
        <v>0</v>
      </c>
      <c r="U604">
        <v>0</v>
      </c>
      <c r="V604">
        <v>0</v>
      </c>
      <c r="W604">
        <v>0</v>
      </c>
      <c r="X604">
        <v>1</v>
      </c>
      <c r="Y604">
        <v>1</v>
      </c>
      <c r="Z604">
        <v>1</v>
      </c>
      <c r="AA604">
        <v>1</v>
      </c>
      <c r="AB604">
        <v>0</v>
      </c>
      <c r="AC604">
        <v>1</v>
      </c>
      <c r="AD604">
        <v>1</v>
      </c>
      <c r="AE604">
        <v>1</v>
      </c>
      <c r="AF604">
        <v>1</v>
      </c>
      <c r="AG604">
        <v>1</v>
      </c>
      <c r="AH604">
        <v>1</v>
      </c>
      <c r="AI604">
        <v>1</v>
      </c>
      <c r="AJ604">
        <v>1</v>
      </c>
      <c r="AK604">
        <v>1</v>
      </c>
      <c r="AL604">
        <v>1</v>
      </c>
      <c r="AM604">
        <v>1</v>
      </c>
      <c r="AN604">
        <v>1</v>
      </c>
      <c r="AO604">
        <v>1</v>
      </c>
      <c r="AP604">
        <v>0</v>
      </c>
      <c r="AQ604">
        <v>0</v>
      </c>
      <c r="AR604">
        <v>1</v>
      </c>
      <c r="AS604">
        <v>1</v>
      </c>
      <c r="AT604">
        <v>1</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t="s">
        <v>79</v>
      </c>
      <c r="BS604">
        <v>130</v>
      </c>
      <c r="BT604">
        <v>7150</v>
      </c>
      <c r="BU604">
        <f>SUM(Flats_Data_limpia[[#This Row],[AC]:[Bed]])</f>
        <v>0</v>
      </c>
      <c r="BV604">
        <f>SUM(Flats_Data_limpia[[#This Row],[Servant_Room]:[gym]])</f>
        <v>15</v>
      </c>
      <c r="BW604">
        <f>SUM(Flats_Data_limpia[[#This Row],[Hospital]:[Hotel]])</f>
        <v>4</v>
      </c>
    </row>
    <row r="605" spans="1:75" x14ac:dyDescent="0.35">
      <c r="A605" t="s">
        <v>320</v>
      </c>
      <c r="B605" t="s">
        <v>316</v>
      </c>
      <c r="C605" t="str">
        <f t="shared" si="18"/>
        <v>Ciudad de Gurgaon</v>
      </c>
      <c r="D605" s="1">
        <f t="shared" si="19"/>
        <v>178000</v>
      </c>
      <c r="E605" s="1">
        <v>8036</v>
      </c>
      <c r="F605" t="s">
        <v>107</v>
      </c>
      <c r="G605" t="s">
        <v>78</v>
      </c>
      <c r="H605">
        <v>53</v>
      </c>
      <c r="I605">
        <v>2.2150323544051699E-2</v>
      </c>
      <c r="J605">
        <v>1650</v>
      </c>
      <c r="K605">
        <v>2000</v>
      </c>
      <c r="L605">
        <v>2215</v>
      </c>
      <c r="M605">
        <v>4</v>
      </c>
      <c r="N605">
        <v>4</v>
      </c>
      <c r="O605">
        <v>3</v>
      </c>
      <c r="P605">
        <v>4</v>
      </c>
      <c r="Q605" t="str">
        <f>IF(Flats_Data_limpia[[#This Row],[BHK]]&gt;=3,"plurifamiliar","unifamiliar")</f>
        <v>plurifamiliar</v>
      </c>
      <c r="R605">
        <v>19</v>
      </c>
      <c r="S605">
        <v>8</v>
      </c>
      <c r="T605">
        <v>0</v>
      </c>
      <c r="U605">
        <v>0</v>
      </c>
      <c r="V605">
        <v>0</v>
      </c>
      <c r="W605">
        <v>0</v>
      </c>
      <c r="X605">
        <v>1</v>
      </c>
      <c r="Y605">
        <v>1</v>
      </c>
      <c r="Z605">
        <v>1</v>
      </c>
      <c r="AA605">
        <v>1</v>
      </c>
      <c r="AB605">
        <v>0</v>
      </c>
      <c r="AC605">
        <v>1</v>
      </c>
      <c r="AD605">
        <v>1</v>
      </c>
      <c r="AE605">
        <v>1</v>
      </c>
      <c r="AF605">
        <v>1</v>
      </c>
      <c r="AG605">
        <v>1</v>
      </c>
      <c r="AH605">
        <v>1</v>
      </c>
      <c r="AI605">
        <v>1</v>
      </c>
      <c r="AJ605">
        <v>1</v>
      </c>
      <c r="AK605">
        <v>1</v>
      </c>
      <c r="AL605">
        <v>1</v>
      </c>
      <c r="AM605">
        <v>1</v>
      </c>
      <c r="AN605">
        <v>1</v>
      </c>
      <c r="AO605">
        <v>1</v>
      </c>
      <c r="AP605">
        <v>0</v>
      </c>
      <c r="AQ605">
        <v>0</v>
      </c>
      <c r="AR605">
        <v>1</v>
      </c>
      <c r="AS605">
        <v>1</v>
      </c>
      <c r="AT605">
        <v>1</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t="s">
        <v>79</v>
      </c>
      <c r="BS605">
        <v>178</v>
      </c>
      <c r="BT605">
        <v>8036</v>
      </c>
      <c r="BU605">
        <f>SUM(Flats_Data_limpia[[#This Row],[AC]:[Bed]])</f>
        <v>0</v>
      </c>
      <c r="BV605">
        <f>SUM(Flats_Data_limpia[[#This Row],[Servant_Room]:[gym]])</f>
        <v>15</v>
      </c>
      <c r="BW605">
        <f>SUM(Flats_Data_limpia[[#This Row],[Hospital]:[Hotel]])</f>
        <v>4</v>
      </c>
    </row>
    <row r="606" spans="1:75" x14ac:dyDescent="0.35">
      <c r="A606" t="s">
        <v>320</v>
      </c>
      <c r="B606" t="s">
        <v>316</v>
      </c>
      <c r="C606" t="str">
        <f t="shared" si="18"/>
        <v>Ciudad de Gurgaon</v>
      </c>
      <c r="D606" s="1">
        <f t="shared" si="19"/>
        <v>127000</v>
      </c>
      <c r="E606" s="1">
        <v>5499</v>
      </c>
      <c r="F606" t="s">
        <v>77</v>
      </c>
      <c r="G606" t="s">
        <v>78</v>
      </c>
      <c r="H606">
        <v>37</v>
      </c>
      <c r="I606">
        <v>2.3095108201491101E-2</v>
      </c>
      <c r="J606">
        <v>1400</v>
      </c>
      <c r="K606">
        <v>1500</v>
      </c>
      <c r="L606">
        <v>1755</v>
      </c>
      <c r="M606">
        <v>3</v>
      </c>
      <c r="N606">
        <v>3</v>
      </c>
      <c r="O606">
        <v>3</v>
      </c>
      <c r="P606">
        <v>3</v>
      </c>
      <c r="Q606" t="str">
        <f>IF(Flats_Data_limpia[[#This Row],[BHK]]&gt;=3,"plurifamiliar","unifamiliar")</f>
        <v>plurifamiliar</v>
      </c>
      <c r="R606">
        <v>19</v>
      </c>
      <c r="S606">
        <v>2</v>
      </c>
      <c r="T606">
        <v>0</v>
      </c>
      <c r="U606">
        <v>0</v>
      </c>
      <c r="V606">
        <v>0</v>
      </c>
      <c r="W606">
        <v>0</v>
      </c>
      <c r="X606">
        <v>0</v>
      </c>
      <c r="Y606">
        <v>0</v>
      </c>
      <c r="Z606">
        <v>1</v>
      </c>
      <c r="AA606">
        <v>0</v>
      </c>
      <c r="AB606">
        <v>0</v>
      </c>
      <c r="AC606">
        <v>0</v>
      </c>
      <c r="AD606">
        <v>1</v>
      </c>
      <c r="AE606">
        <v>1</v>
      </c>
      <c r="AF606">
        <v>1</v>
      </c>
      <c r="AG606">
        <v>1</v>
      </c>
      <c r="AH606">
        <v>1</v>
      </c>
      <c r="AI606">
        <v>1</v>
      </c>
      <c r="AJ606">
        <v>1</v>
      </c>
      <c r="AK606">
        <v>1</v>
      </c>
      <c r="AL606">
        <v>1</v>
      </c>
      <c r="AM606">
        <v>1</v>
      </c>
      <c r="AN606">
        <v>0</v>
      </c>
      <c r="AO606">
        <v>1</v>
      </c>
      <c r="AP606">
        <v>0</v>
      </c>
      <c r="AQ606">
        <v>0</v>
      </c>
      <c r="AR606">
        <v>1</v>
      </c>
      <c r="AS606">
        <v>1</v>
      </c>
      <c r="AT606">
        <v>1</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t="s">
        <v>79</v>
      </c>
      <c r="BS606">
        <v>127</v>
      </c>
      <c r="BT606">
        <v>5499</v>
      </c>
      <c r="BU606">
        <f>SUM(Flats_Data_limpia[[#This Row],[AC]:[Bed]])</f>
        <v>0</v>
      </c>
      <c r="BV606">
        <f>SUM(Flats_Data_limpia[[#This Row],[Servant_Room]:[gym]])</f>
        <v>11</v>
      </c>
      <c r="BW606">
        <f>SUM(Flats_Data_limpia[[#This Row],[Hospital]:[Hotel]])</f>
        <v>4</v>
      </c>
    </row>
    <row r="607" spans="1:75" x14ac:dyDescent="0.35">
      <c r="A607" t="s">
        <v>320</v>
      </c>
      <c r="B607" t="s">
        <v>316</v>
      </c>
      <c r="C607" t="str">
        <f t="shared" si="18"/>
        <v>Ciudad de Gurgaon</v>
      </c>
      <c r="D607" s="1">
        <f t="shared" si="19"/>
        <v>165000</v>
      </c>
      <c r="E607" s="1">
        <v>7449</v>
      </c>
      <c r="F607" t="s">
        <v>82</v>
      </c>
      <c r="G607" t="s">
        <v>78</v>
      </c>
      <c r="H607">
        <v>37</v>
      </c>
      <c r="I607">
        <v>2.2150624244865001E-2</v>
      </c>
      <c r="J607">
        <v>1700</v>
      </c>
      <c r="K607">
        <v>1900</v>
      </c>
      <c r="L607">
        <v>2215</v>
      </c>
      <c r="M607">
        <v>4</v>
      </c>
      <c r="N607">
        <v>4</v>
      </c>
      <c r="O607">
        <v>3</v>
      </c>
      <c r="P607">
        <v>4</v>
      </c>
      <c r="Q607" t="str">
        <f>IF(Flats_Data_limpia[[#This Row],[BHK]]&gt;=3,"plurifamiliar","unifamiliar")</f>
        <v>plurifamiliar</v>
      </c>
      <c r="R607">
        <v>19</v>
      </c>
      <c r="S607">
        <v>8</v>
      </c>
      <c r="T607">
        <v>0</v>
      </c>
      <c r="U607">
        <v>0</v>
      </c>
      <c r="V607">
        <v>0</v>
      </c>
      <c r="W607">
        <v>0</v>
      </c>
      <c r="X607">
        <v>1</v>
      </c>
      <c r="Y607">
        <v>0</v>
      </c>
      <c r="Z607">
        <v>1</v>
      </c>
      <c r="AA607">
        <v>0</v>
      </c>
      <c r="AB607">
        <v>0</v>
      </c>
      <c r="AC607">
        <v>0</v>
      </c>
      <c r="AD607">
        <v>1</v>
      </c>
      <c r="AE607">
        <v>1</v>
      </c>
      <c r="AF607">
        <v>1</v>
      </c>
      <c r="AG607">
        <v>1</v>
      </c>
      <c r="AH607">
        <v>1</v>
      </c>
      <c r="AI607">
        <v>1</v>
      </c>
      <c r="AJ607">
        <v>1</v>
      </c>
      <c r="AK607">
        <v>1</v>
      </c>
      <c r="AL607">
        <v>1</v>
      </c>
      <c r="AM607">
        <v>1</v>
      </c>
      <c r="AN607">
        <v>0</v>
      </c>
      <c r="AO607">
        <v>1</v>
      </c>
      <c r="AP607">
        <v>0</v>
      </c>
      <c r="AQ607">
        <v>0</v>
      </c>
      <c r="AR607">
        <v>1</v>
      </c>
      <c r="AS607">
        <v>1</v>
      </c>
      <c r="AT607">
        <v>1</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t="s">
        <v>79</v>
      </c>
      <c r="BS607">
        <v>165</v>
      </c>
      <c r="BT607">
        <v>7449</v>
      </c>
      <c r="BU607">
        <f>SUM(Flats_Data_limpia[[#This Row],[AC]:[Bed]])</f>
        <v>0</v>
      </c>
      <c r="BV607">
        <f>SUM(Flats_Data_limpia[[#This Row],[Servant_Room]:[gym]])</f>
        <v>12</v>
      </c>
      <c r="BW607">
        <f>SUM(Flats_Data_limpia[[#This Row],[Hospital]:[Hotel]])</f>
        <v>4</v>
      </c>
    </row>
    <row r="608" spans="1:75" x14ac:dyDescent="0.35">
      <c r="A608" t="s">
        <v>320</v>
      </c>
      <c r="B608" t="s">
        <v>316</v>
      </c>
      <c r="C608" t="str">
        <f t="shared" si="18"/>
        <v>Ciudad de Gurgaon</v>
      </c>
      <c r="D608" s="1">
        <f t="shared" si="19"/>
        <v>124000</v>
      </c>
      <c r="E608" s="1">
        <v>7065</v>
      </c>
      <c r="F608" t="s">
        <v>107</v>
      </c>
      <c r="G608" t="s">
        <v>78</v>
      </c>
      <c r="H608">
        <v>37</v>
      </c>
      <c r="I608">
        <v>1.7551309271054399E-2</v>
      </c>
      <c r="J608">
        <v>1400</v>
      </c>
      <c r="K608">
        <v>1600</v>
      </c>
      <c r="L608">
        <v>1755</v>
      </c>
      <c r="M608">
        <v>3</v>
      </c>
      <c r="N608">
        <v>3</v>
      </c>
      <c r="O608">
        <v>3</v>
      </c>
      <c r="P608">
        <v>3</v>
      </c>
      <c r="Q608" t="str">
        <f>IF(Flats_Data_limpia[[#This Row],[BHK]]&gt;=3,"plurifamiliar","unifamiliar")</f>
        <v>plurifamiliar</v>
      </c>
      <c r="R608">
        <v>30</v>
      </c>
      <c r="S608">
        <v>9</v>
      </c>
      <c r="T608">
        <v>0</v>
      </c>
      <c r="U608">
        <v>0</v>
      </c>
      <c r="V608">
        <v>0</v>
      </c>
      <c r="W608">
        <v>0</v>
      </c>
      <c r="X608">
        <v>0</v>
      </c>
      <c r="Y608">
        <v>0</v>
      </c>
      <c r="Z608">
        <v>1</v>
      </c>
      <c r="AA608">
        <v>0</v>
      </c>
      <c r="AB608">
        <v>0</v>
      </c>
      <c r="AC608">
        <v>0</v>
      </c>
      <c r="AD608">
        <v>1</v>
      </c>
      <c r="AE608">
        <v>1</v>
      </c>
      <c r="AF608">
        <v>1</v>
      </c>
      <c r="AG608">
        <v>1</v>
      </c>
      <c r="AH608">
        <v>1</v>
      </c>
      <c r="AI608">
        <v>1</v>
      </c>
      <c r="AJ608">
        <v>1</v>
      </c>
      <c r="AK608">
        <v>1</v>
      </c>
      <c r="AL608">
        <v>1</v>
      </c>
      <c r="AM608">
        <v>1</v>
      </c>
      <c r="AN608">
        <v>0</v>
      </c>
      <c r="AO608">
        <v>1</v>
      </c>
      <c r="AP608">
        <v>0</v>
      </c>
      <c r="AQ608">
        <v>0</v>
      </c>
      <c r="AR608">
        <v>1</v>
      </c>
      <c r="AS608">
        <v>1</v>
      </c>
      <c r="AT608">
        <v>1</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t="s">
        <v>79</v>
      </c>
      <c r="BS608">
        <v>124</v>
      </c>
      <c r="BT608">
        <v>7065</v>
      </c>
      <c r="BU608">
        <f>SUM(Flats_Data_limpia[[#This Row],[AC]:[Bed]])</f>
        <v>0</v>
      </c>
      <c r="BV608">
        <f>SUM(Flats_Data_limpia[[#This Row],[Servant_Room]:[gym]])</f>
        <v>11</v>
      </c>
      <c r="BW608">
        <f>SUM(Flats_Data_limpia[[#This Row],[Hospital]:[Hotel]])</f>
        <v>4</v>
      </c>
    </row>
    <row r="609" spans="1:75" x14ac:dyDescent="0.35">
      <c r="A609" t="s">
        <v>320</v>
      </c>
      <c r="B609" t="s">
        <v>316</v>
      </c>
      <c r="C609" t="str">
        <f t="shared" si="18"/>
        <v>Ciudad de Gurgaon</v>
      </c>
      <c r="D609" s="1">
        <f t="shared" si="19"/>
        <v>117000</v>
      </c>
      <c r="E609" s="1">
        <v>6708</v>
      </c>
      <c r="F609" t="s">
        <v>102</v>
      </c>
      <c r="G609" t="s">
        <v>78</v>
      </c>
      <c r="H609">
        <v>53</v>
      </c>
      <c r="I609">
        <v>1.7441860465116199E-2</v>
      </c>
      <c r="J609">
        <v>1290</v>
      </c>
      <c r="K609">
        <v>1630</v>
      </c>
      <c r="L609">
        <v>1744</v>
      </c>
      <c r="M609">
        <v>3</v>
      </c>
      <c r="N609">
        <v>3</v>
      </c>
      <c r="O609">
        <v>3</v>
      </c>
      <c r="P609">
        <v>3</v>
      </c>
      <c r="Q609" t="str">
        <f>IF(Flats_Data_limpia[[#This Row],[BHK]]&gt;=3,"plurifamiliar","unifamiliar")</f>
        <v>plurifamiliar</v>
      </c>
      <c r="R609">
        <v>19</v>
      </c>
      <c r="S609">
        <v>15</v>
      </c>
      <c r="T609">
        <v>0</v>
      </c>
      <c r="U609">
        <v>0</v>
      </c>
      <c r="V609">
        <v>0</v>
      </c>
      <c r="W609">
        <v>0</v>
      </c>
      <c r="X609">
        <v>1</v>
      </c>
      <c r="Y609">
        <v>1</v>
      </c>
      <c r="Z609">
        <v>1</v>
      </c>
      <c r="AA609">
        <v>1</v>
      </c>
      <c r="AB609">
        <v>0</v>
      </c>
      <c r="AC609">
        <v>1</v>
      </c>
      <c r="AD609">
        <v>1</v>
      </c>
      <c r="AE609">
        <v>1</v>
      </c>
      <c r="AF609">
        <v>1</v>
      </c>
      <c r="AG609">
        <v>1</v>
      </c>
      <c r="AH609">
        <v>1</v>
      </c>
      <c r="AI609">
        <v>1</v>
      </c>
      <c r="AJ609">
        <v>1</v>
      </c>
      <c r="AK609">
        <v>1</v>
      </c>
      <c r="AL609">
        <v>1</v>
      </c>
      <c r="AM609">
        <v>1</v>
      </c>
      <c r="AN609">
        <v>1</v>
      </c>
      <c r="AO609">
        <v>1</v>
      </c>
      <c r="AP609">
        <v>0</v>
      </c>
      <c r="AQ609">
        <v>0</v>
      </c>
      <c r="AR609">
        <v>1</v>
      </c>
      <c r="AS609">
        <v>1</v>
      </c>
      <c r="AT609">
        <v>1</v>
      </c>
      <c r="AU609">
        <v>0</v>
      </c>
      <c r="AV609">
        <v>0</v>
      </c>
      <c r="AW609">
        <v>0</v>
      </c>
      <c r="AX609">
        <v>0</v>
      </c>
      <c r="AY609">
        <v>5</v>
      </c>
      <c r="AZ609">
        <v>3</v>
      </c>
      <c r="BA609">
        <v>0</v>
      </c>
      <c r="BB609">
        <v>0</v>
      </c>
      <c r="BC609">
        <v>0</v>
      </c>
      <c r="BD609">
        <v>1</v>
      </c>
      <c r="BE609">
        <v>0</v>
      </c>
      <c r="BF609">
        <v>1</v>
      </c>
      <c r="BG609">
        <v>0</v>
      </c>
      <c r="BH609">
        <v>0</v>
      </c>
      <c r="BI609">
        <v>0</v>
      </c>
      <c r="BJ609">
        <v>0</v>
      </c>
      <c r="BK609">
        <v>0</v>
      </c>
      <c r="BL609">
        <v>2</v>
      </c>
      <c r="BM609">
        <v>0</v>
      </c>
      <c r="BN609">
        <v>0</v>
      </c>
      <c r="BO609">
        <v>0</v>
      </c>
      <c r="BP609">
        <v>0</v>
      </c>
      <c r="BQ609">
        <v>2</v>
      </c>
      <c r="BR609" t="s">
        <v>94</v>
      </c>
      <c r="BS609">
        <v>117</v>
      </c>
      <c r="BT609">
        <v>6708</v>
      </c>
      <c r="BU609">
        <f>SUM(Flats_Data_limpia[[#This Row],[AC]:[Bed]])</f>
        <v>12</v>
      </c>
      <c r="BV609">
        <f>SUM(Flats_Data_limpia[[#This Row],[Servant_Room]:[gym]])</f>
        <v>15</v>
      </c>
      <c r="BW609">
        <f>SUM(Flats_Data_limpia[[#This Row],[Hospital]:[Hotel]])</f>
        <v>4</v>
      </c>
    </row>
    <row r="610" spans="1:75" x14ac:dyDescent="0.35">
      <c r="A610" t="s">
        <v>320</v>
      </c>
      <c r="B610" t="s">
        <v>316</v>
      </c>
      <c r="C610" t="str">
        <f t="shared" si="18"/>
        <v>Ciudad de Gurgaon</v>
      </c>
      <c r="D610" s="1">
        <f t="shared" si="19"/>
        <v>126000</v>
      </c>
      <c r="E610" s="1">
        <v>7403</v>
      </c>
      <c r="F610" t="s">
        <v>103</v>
      </c>
      <c r="G610" t="s">
        <v>78</v>
      </c>
      <c r="H610">
        <v>22</v>
      </c>
      <c r="I610">
        <v>1.7020126975550401E-2</v>
      </c>
      <c r="J610">
        <v>1500</v>
      </c>
      <c r="L610">
        <v>1702</v>
      </c>
      <c r="M610">
        <v>3</v>
      </c>
      <c r="N610">
        <v>3</v>
      </c>
      <c r="O610">
        <v>3</v>
      </c>
      <c r="P610">
        <v>3</v>
      </c>
      <c r="Q610" t="str">
        <f>IF(Flats_Data_limpia[[#This Row],[BHK]]&gt;=3,"plurifamiliar","unifamiliar")</f>
        <v>plurifamiliar</v>
      </c>
      <c r="R610">
        <v>29</v>
      </c>
      <c r="S610">
        <v>6</v>
      </c>
      <c r="T610">
        <v>0</v>
      </c>
      <c r="U610">
        <v>0</v>
      </c>
      <c r="V610">
        <v>0</v>
      </c>
      <c r="W610">
        <v>0</v>
      </c>
      <c r="X610">
        <v>0</v>
      </c>
      <c r="Y610">
        <v>0</v>
      </c>
      <c r="Z610">
        <v>1</v>
      </c>
      <c r="AA610">
        <v>0</v>
      </c>
      <c r="AB610">
        <v>0</v>
      </c>
      <c r="AC610">
        <v>0</v>
      </c>
      <c r="AD610">
        <v>1</v>
      </c>
      <c r="AE610">
        <v>0</v>
      </c>
      <c r="AF610">
        <v>1</v>
      </c>
      <c r="AG610">
        <v>0</v>
      </c>
      <c r="AH610">
        <v>1</v>
      </c>
      <c r="AI610">
        <v>1</v>
      </c>
      <c r="AJ610">
        <v>0</v>
      </c>
      <c r="AK610">
        <v>0</v>
      </c>
      <c r="AL610">
        <v>0</v>
      </c>
      <c r="AM610">
        <v>0</v>
      </c>
      <c r="AN610">
        <v>0</v>
      </c>
      <c r="AO610">
        <v>1</v>
      </c>
      <c r="AP610">
        <v>0</v>
      </c>
      <c r="AQ610">
        <v>0</v>
      </c>
      <c r="AR610">
        <v>1</v>
      </c>
      <c r="AS610">
        <v>1</v>
      </c>
      <c r="AT610">
        <v>1</v>
      </c>
      <c r="AU610">
        <v>0</v>
      </c>
      <c r="AV610">
        <v>0</v>
      </c>
      <c r="AW610">
        <v>0</v>
      </c>
      <c r="AX610">
        <v>0</v>
      </c>
      <c r="AY610">
        <v>5</v>
      </c>
      <c r="AZ610">
        <v>3</v>
      </c>
      <c r="BA610">
        <v>0</v>
      </c>
      <c r="BB610">
        <v>0</v>
      </c>
      <c r="BC610">
        <v>0</v>
      </c>
      <c r="BD610">
        <v>0</v>
      </c>
      <c r="BE610">
        <v>0</v>
      </c>
      <c r="BF610">
        <v>1</v>
      </c>
      <c r="BG610">
        <v>0</v>
      </c>
      <c r="BH610">
        <v>0</v>
      </c>
      <c r="BI610">
        <v>0</v>
      </c>
      <c r="BJ610">
        <v>0</v>
      </c>
      <c r="BK610">
        <v>0</v>
      </c>
      <c r="BL610">
        <v>3</v>
      </c>
      <c r="BM610">
        <v>0</v>
      </c>
      <c r="BN610">
        <v>0</v>
      </c>
      <c r="BO610">
        <v>0</v>
      </c>
      <c r="BP610">
        <v>0</v>
      </c>
      <c r="BQ610">
        <v>2</v>
      </c>
      <c r="BR610" t="s">
        <v>94</v>
      </c>
      <c r="BS610">
        <v>126</v>
      </c>
      <c r="BT610">
        <v>7403</v>
      </c>
      <c r="BU610">
        <f>SUM(Flats_Data_limpia[[#This Row],[AC]:[Bed]])</f>
        <v>12</v>
      </c>
      <c r="BV610">
        <f>SUM(Flats_Data_limpia[[#This Row],[Servant_Room]:[gym]])</f>
        <v>5</v>
      </c>
      <c r="BW610">
        <f>SUM(Flats_Data_limpia[[#This Row],[Hospital]:[Hotel]])</f>
        <v>4</v>
      </c>
    </row>
    <row r="611" spans="1:75" x14ac:dyDescent="0.35">
      <c r="A611" t="s">
        <v>320</v>
      </c>
      <c r="B611" t="s">
        <v>316</v>
      </c>
      <c r="C611" t="str">
        <f t="shared" si="18"/>
        <v>Ciudad de Gurgaon</v>
      </c>
      <c r="D611" s="1">
        <f t="shared" si="19"/>
        <v>180000</v>
      </c>
      <c r="E611" s="1">
        <v>7223</v>
      </c>
      <c r="F611" t="s">
        <v>77</v>
      </c>
      <c r="G611" t="s">
        <v>87</v>
      </c>
      <c r="H611">
        <v>17</v>
      </c>
      <c r="I611">
        <v>2.4920393188425798E-2</v>
      </c>
      <c r="L611">
        <v>2215</v>
      </c>
      <c r="M611">
        <v>4</v>
      </c>
      <c r="N611">
        <v>4</v>
      </c>
      <c r="O611">
        <v>3</v>
      </c>
      <c r="P611">
        <v>4</v>
      </c>
      <c r="Q611" t="str">
        <f>IF(Flats_Data_limpia[[#This Row],[BHK]]&gt;=3,"plurifamiliar","unifamiliar")</f>
        <v>plurifamiliar</v>
      </c>
      <c r="R611">
        <v>19</v>
      </c>
      <c r="S611">
        <v>7</v>
      </c>
      <c r="T611">
        <v>0</v>
      </c>
      <c r="U611">
        <v>0</v>
      </c>
      <c r="V611">
        <v>0</v>
      </c>
      <c r="W611">
        <v>0</v>
      </c>
      <c r="X611">
        <v>0</v>
      </c>
      <c r="Y611">
        <v>0</v>
      </c>
      <c r="Z611">
        <v>1</v>
      </c>
      <c r="AA611">
        <v>0</v>
      </c>
      <c r="AB611">
        <v>0</v>
      </c>
      <c r="AC611">
        <v>0</v>
      </c>
      <c r="AD611">
        <v>1</v>
      </c>
      <c r="AE611">
        <v>1</v>
      </c>
      <c r="AF611">
        <v>0</v>
      </c>
      <c r="AG611">
        <v>0</v>
      </c>
      <c r="AH611">
        <v>0</v>
      </c>
      <c r="AI611">
        <v>1</v>
      </c>
      <c r="AJ611">
        <v>0</v>
      </c>
      <c r="AK611">
        <v>0</v>
      </c>
      <c r="AL611">
        <v>1</v>
      </c>
      <c r="AM611">
        <v>1</v>
      </c>
      <c r="AN611">
        <v>0</v>
      </c>
      <c r="AO611">
        <v>1</v>
      </c>
      <c r="AP611">
        <v>0</v>
      </c>
      <c r="AQ611">
        <v>0</v>
      </c>
      <c r="AR611">
        <v>1</v>
      </c>
      <c r="AS611">
        <v>1</v>
      </c>
      <c r="AT611">
        <v>1</v>
      </c>
      <c r="AU611">
        <v>0</v>
      </c>
      <c r="AV611">
        <v>0</v>
      </c>
      <c r="AW611">
        <v>0</v>
      </c>
      <c r="AX611">
        <v>0</v>
      </c>
      <c r="AY611">
        <v>6</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t="s">
        <v>79</v>
      </c>
      <c r="BS611">
        <v>180</v>
      </c>
      <c r="BT611">
        <v>7223</v>
      </c>
      <c r="BU611">
        <f>SUM(Flats_Data_limpia[[#This Row],[AC]:[Bed]])</f>
        <v>6</v>
      </c>
      <c r="BV611">
        <f>SUM(Flats_Data_limpia[[#This Row],[Servant_Room]:[gym]])</f>
        <v>6</v>
      </c>
      <c r="BW611">
        <f>SUM(Flats_Data_limpia[[#This Row],[Hospital]:[Hotel]])</f>
        <v>4</v>
      </c>
    </row>
    <row r="612" spans="1:75" x14ac:dyDescent="0.35">
      <c r="A612" t="s">
        <v>320</v>
      </c>
      <c r="B612" t="s">
        <v>316</v>
      </c>
      <c r="C612" t="str">
        <f t="shared" si="18"/>
        <v>Ciudad de Gurgaon</v>
      </c>
      <c r="D612" s="1">
        <f t="shared" si="19"/>
        <v>129000</v>
      </c>
      <c r="E612" s="1">
        <v>9020</v>
      </c>
      <c r="F612" t="s">
        <v>82</v>
      </c>
      <c r="G612" t="s">
        <v>78</v>
      </c>
      <c r="H612">
        <v>62</v>
      </c>
      <c r="I612">
        <v>1.4301552106430099E-2</v>
      </c>
      <c r="J612">
        <v>1430</v>
      </c>
      <c r="K612">
        <v>1540</v>
      </c>
      <c r="L612">
        <v>1702</v>
      </c>
      <c r="M612">
        <v>3</v>
      </c>
      <c r="N612">
        <v>3</v>
      </c>
      <c r="O612">
        <v>3</v>
      </c>
      <c r="P612">
        <v>3</v>
      </c>
      <c r="Q612" t="str">
        <f>IF(Flats_Data_limpia[[#This Row],[BHK]]&gt;=3,"plurifamiliar","unifamiliar")</f>
        <v>plurifamiliar</v>
      </c>
      <c r="R612">
        <v>29</v>
      </c>
      <c r="S612">
        <v>7</v>
      </c>
      <c r="T612">
        <v>0</v>
      </c>
      <c r="U612">
        <v>1</v>
      </c>
      <c r="V612">
        <v>0</v>
      </c>
      <c r="W612">
        <v>0</v>
      </c>
      <c r="X612">
        <v>1</v>
      </c>
      <c r="Y612">
        <v>1</v>
      </c>
      <c r="Z612">
        <v>1</v>
      </c>
      <c r="AA612">
        <v>0</v>
      </c>
      <c r="AB612">
        <v>1</v>
      </c>
      <c r="AC612">
        <v>1</v>
      </c>
      <c r="AD612">
        <v>1</v>
      </c>
      <c r="AE612">
        <v>1</v>
      </c>
      <c r="AF612">
        <v>1</v>
      </c>
      <c r="AG612">
        <v>1</v>
      </c>
      <c r="AH612">
        <v>1</v>
      </c>
      <c r="AI612">
        <v>1</v>
      </c>
      <c r="AJ612">
        <v>1</v>
      </c>
      <c r="AK612">
        <v>1</v>
      </c>
      <c r="AL612">
        <v>1</v>
      </c>
      <c r="AM612">
        <v>1</v>
      </c>
      <c r="AN612">
        <v>1</v>
      </c>
      <c r="AO612">
        <v>1</v>
      </c>
      <c r="AP612">
        <v>0</v>
      </c>
      <c r="AQ612">
        <v>0</v>
      </c>
      <c r="AR612">
        <v>1</v>
      </c>
      <c r="AS612">
        <v>1</v>
      </c>
      <c r="AT612">
        <v>1</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t="s">
        <v>79</v>
      </c>
      <c r="BS612">
        <v>129</v>
      </c>
      <c r="BT612">
        <v>9020</v>
      </c>
      <c r="BU612">
        <f>SUM(Flats_Data_limpia[[#This Row],[AC]:[Bed]])</f>
        <v>0</v>
      </c>
      <c r="BV612">
        <f>SUM(Flats_Data_limpia[[#This Row],[Servant_Room]:[gym]])</f>
        <v>16</v>
      </c>
      <c r="BW612">
        <f>SUM(Flats_Data_limpia[[#This Row],[Hospital]:[Hotel]])</f>
        <v>4</v>
      </c>
    </row>
    <row r="613" spans="1:75" x14ac:dyDescent="0.35">
      <c r="A613" t="s">
        <v>320</v>
      </c>
      <c r="B613" t="s">
        <v>316</v>
      </c>
      <c r="C613" t="str">
        <f t="shared" si="18"/>
        <v>Ciudad de Gurgaon</v>
      </c>
      <c r="D613" s="1">
        <f t="shared" si="19"/>
        <v>126000</v>
      </c>
      <c r="E613" s="1">
        <v>7636</v>
      </c>
      <c r="F613" t="s">
        <v>102</v>
      </c>
      <c r="G613" t="s">
        <v>78</v>
      </c>
      <c r="H613">
        <v>0</v>
      </c>
      <c r="I613">
        <v>1.6500785751702399E-2</v>
      </c>
      <c r="K613">
        <v>1650</v>
      </c>
      <c r="L613">
        <v>1744</v>
      </c>
      <c r="M613">
        <v>3</v>
      </c>
      <c r="N613">
        <v>3</v>
      </c>
      <c r="O613">
        <v>2</v>
      </c>
      <c r="P613">
        <v>3</v>
      </c>
      <c r="Q613" t="str">
        <f>IF(Flats_Data_limpia[[#This Row],[BHK]]&gt;=3,"plurifamiliar","unifamiliar")</f>
        <v>plurifamiliar</v>
      </c>
      <c r="R613">
        <v>29</v>
      </c>
      <c r="S613">
        <v>12</v>
      </c>
      <c r="T613">
        <v>0</v>
      </c>
      <c r="U613">
        <v>0</v>
      </c>
      <c r="V613">
        <v>0</v>
      </c>
      <c r="W613">
        <v>0</v>
      </c>
      <c r="X613">
        <v>0</v>
      </c>
      <c r="Y613">
        <v>0</v>
      </c>
      <c r="Z613">
        <v>0</v>
      </c>
      <c r="AA613">
        <v>0</v>
      </c>
      <c r="AB613">
        <v>0</v>
      </c>
      <c r="AC613">
        <v>0</v>
      </c>
      <c r="AD613">
        <v>1</v>
      </c>
      <c r="AE613">
        <v>0</v>
      </c>
      <c r="AF613">
        <v>0</v>
      </c>
      <c r="AG613">
        <v>0</v>
      </c>
      <c r="AH613">
        <v>0</v>
      </c>
      <c r="AI613">
        <v>1</v>
      </c>
      <c r="AJ613">
        <v>0</v>
      </c>
      <c r="AK613">
        <v>0</v>
      </c>
      <c r="AL613">
        <v>0</v>
      </c>
      <c r="AM613">
        <v>0</v>
      </c>
      <c r="AN613">
        <v>0</v>
      </c>
      <c r="AO613">
        <v>1</v>
      </c>
      <c r="AP613">
        <v>0</v>
      </c>
      <c r="AQ613">
        <v>0</v>
      </c>
      <c r="AR613">
        <v>1</v>
      </c>
      <c r="AS613">
        <v>1</v>
      </c>
      <c r="AT613">
        <v>1</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t="s">
        <v>79</v>
      </c>
      <c r="BS613">
        <v>126</v>
      </c>
      <c r="BT613">
        <v>7636</v>
      </c>
      <c r="BU613">
        <f>SUM(Flats_Data_limpia[[#This Row],[AC]:[Bed]])</f>
        <v>0</v>
      </c>
      <c r="BV613">
        <f>SUM(Flats_Data_limpia[[#This Row],[Servant_Room]:[gym]])</f>
        <v>2</v>
      </c>
      <c r="BW613">
        <f>SUM(Flats_Data_limpia[[#This Row],[Hospital]:[Hotel]])</f>
        <v>4</v>
      </c>
    </row>
    <row r="614" spans="1:75" x14ac:dyDescent="0.35">
      <c r="A614" t="s">
        <v>320</v>
      </c>
      <c r="B614" t="s">
        <v>316</v>
      </c>
      <c r="C614" t="str">
        <f t="shared" si="18"/>
        <v>Ciudad de Gurgaon</v>
      </c>
      <c r="D614" s="1">
        <f t="shared" si="19"/>
        <v>125000</v>
      </c>
      <c r="E614" s="1">
        <v>7167</v>
      </c>
      <c r="F614" t="s">
        <v>82</v>
      </c>
      <c r="G614" t="s">
        <v>78</v>
      </c>
      <c r="H614">
        <v>7</v>
      </c>
      <c r="I614">
        <v>1.7441049253523001E-2</v>
      </c>
      <c r="L614">
        <v>1744</v>
      </c>
      <c r="M614">
        <v>3</v>
      </c>
      <c r="N614">
        <v>3</v>
      </c>
      <c r="O614">
        <v>2</v>
      </c>
      <c r="P614">
        <v>3</v>
      </c>
      <c r="Q614" t="str">
        <f>IF(Flats_Data_limpia[[#This Row],[BHK]]&gt;=3,"plurifamiliar","unifamiliar")</f>
        <v>plurifamiliar</v>
      </c>
      <c r="R614">
        <v>29</v>
      </c>
      <c r="S614">
        <v>11</v>
      </c>
      <c r="T614">
        <v>0</v>
      </c>
      <c r="U614">
        <v>0</v>
      </c>
      <c r="V614">
        <v>0</v>
      </c>
      <c r="W614">
        <v>0</v>
      </c>
      <c r="X614">
        <v>0</v>
      </c>
      <c r="Y614">
        <v>0</v>
      </c>
      <c r="Z614">
        <v>0</v>
      </c>
      <c r="AA614">
        <v>0</v>
      </c>
      <c r="AB614">
        <v>0</v>
      </c>
      <c r="AC614">
        <v>0</v>
      </c>
      <c r="AD614">
        <v>1</v>
      </c>
      <c r="AE614">
        <v>0</v>
      </c>
      <c r="AF614">
        <v>1</v>
      </c>
      <c r="AG614">
        <v>0</v>
      </c>
      <c r="AH614">
        <v>0</v>
      </c>
      <c r="AI614">
        <v>0</v>
      </c>
      <c r="AJ614">
        <v>0</v>
      </c>
      <c r="AK614">
        <v>0</v>
      </c>
      <c r="AL614">
        <v>0</v>
      </c>
      <c r="AM614">
        <v>0</v>
      </c>
      <c r="AN614">
        <v>0</v>
      </c>
      <c r="AO614">
        <v>1</v>
      </c>
      <c r="AP614">
        <v>0</v>
      </c>
      <c r="AQ614">
        <v>0</v>
      </c>
      <c r="AR614">
        <v>1</v>
      </c>
      <c r="AS614">
        <v>1</v>
      </c>
      <c r="AT614">
        <v>1</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t="s">
        <v>79</v>
      </c>
      <c r="BS614">
        <v>125</v>
      </c>
      <c r="BT614">
        <v>7167</v>
      </c>
      <c r="BU614">
        <f>SUM(Flats_Data_limpia[[#This Row],[AC]:[Bed]])</f>
        <v>0</v>
      </c>
      <c r="BV614">
        <f>SUM(Flats_Data_limpia[[#This Row],[Servant_Room]:[gym]])</f>
        <v>2</v>
      </c>
      <c r="BW614">
        <f>SUM(Flats_Data_limpia[[#This Row],[Hospital]:[Hotel]])</f>
        <v>4</v>
      </c>
    </row>
    <row r="615" spans="1:75" x14ac:dyDescent="0.35">
      <c r="A615" t="s">
        <v>320</v>
      </c>
      <c r="B615" t="s">
        <v>316</v>
      </c>
      <c r="C615" t="str">
        <f t="shared" si="18"/>
        <v>Ciudad de Gurgaon</v>
      </c>
      <c r="D615" s="1">
        <f t="shared" si="19"/>
        <v>125000</v>
      </c>
      <c r="E615" s="1">
        <v>7339</v>
      </c>
      <c r="F615" t="s">
        <v>102</v>
      </c>
      <c r="G615" t="s">
        <v>87</v>
      </c>
      <c r="H615">
        <v>17</v>
      </c>
      <c r="I615">
        <v>1.70322932279602E-2</v>
      </c>
      <c r="L615">
        <v>1703</v>
      </c>
      <c r="M615">
        <v>3</v>
      </c>
      <c r="N615">
        <v>3</v>
      </c>
      <c r="O615">
        <v>3</v>
      </c>
      <c r="P615">
        <v>3</v>
      </c>
      <c r="Q615" t="str">
        <f>IF(Flats_Data_limpia[[#This Row],[BHK]]&gt;=3,"plurifamiliar","unifamiliar")</f>
        <v>plurifamiliar</v>
      </c>
      <c r="R615">
        <v>29</v>
      </c>
      <c r="S615">
        <v>28</v>
      </c>
      <c r="T615">
        <v>1</v>
      </c>
      <c r="U615">
        <v>0</v>
      </c>
      <c r="V615">
        <v>0</v>
      </c>
      <c r="W615">
        <v>0</v>
      </c>
      <c r="X615">
        <v>0</v>
      </c>
      <c r="Y615">
        <v>0</v>
      </c>
      <c r="Z615">
        <v>1</v>
      </c>
      <c r="AA615">
        <v>1</v>
      </c>
      <c r="AB615">
        <v>0</v>
      </c>
      <c r="AC615">
        <v>0</v>
      </c>
      <c r="AD615">
        <v>1</v>
      </c>
      <c r="AE615">
        <v>1</v>
      </c>
      <c r="AF615">
        <v>0</v>
      </c>
      <c r="AG615">
        <v>0</v>
      </c>
      <c r="AH615">
        <v>0</v>
      </c>
      <c r="AI615">
        <v>1</v>
      </c>
      <c r="AJ615">
        <v>0</v>
      </c>
      <c r="AK615">
        <v>0</v>
      </c>
      <c r="AL615">
        <v>1</v>
      </c>
      <c r="AM615">
        <v>1</v>
      </c>
      <c r="AN615">
        <v>0</v>
      </c>
      <c r="AO615">
        <v>1</v>
      </c>
      <c r="AP615">
        <v>0</v>
      </c>
      <c r="AQ615">
        <v>0</v>
      </c>
      <c r="AR615">
        <v>1</v>
      </c>
      <c r="AS615">
        <v>1</v>
      </c>
      <c r="AT615">
        <v>1</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t="s">
        <v>79</v>
      </c>
      <c r="BS615">
        <v>125</v>
      </c>
      <c r="BT615">
        <v>7339</v>
      </c>
      <c r="BU615">
        <f>SUM(Flats_Data_limpia[[#This Row],[AC]:[Bed]])</f>
        <v>0</v>
      </c>
      <c r="BV615">
        <f>SUM(Flats_Data_limpia[[#This Row],[Servant_Room]:[gym]])</f>
        <v>8</v>
      </c>
      <c r="BW615">
        <f>SUM(Flats_Data_limpia[[#This Row],[Hospital]:[Hotel]])</f>
        <v>4</v>
      </c>
    </row>
    <row r="616" spans="1:75" x14ac:dyDescent="0.35">
      <c r="A616" t="s">
        <v>320</v>
      </c>
      <c r="B616" t="s">
        <v>316</v>
      </c>
      <c r="C616" t="str">
        <f t="shared" si="18"/>
        <v>Ciudad de Gurgaon</v>
      </c>
      <c r="D616" s="1">
        <f t="shared" si="19"/>
        <v>170000</v>
      </c>
      <c r="E616" s="1">
        <v>7223</v>
      </c>
      <c r="F616" t="s">
        <v>111</v>
      </c>
      <c r="G616" t="s">
        <v>87</v>
      </c>
      <c r="H616">
        <v>17</v>
      </c>
      <c r="I616">
        <v>2.3535926900179902E-2</v>
      </c>
      <c r="L616">
        <v>2215</v>
      </c>
      <c r="M616">
        <v>4</v>
      </c>
      <c r="N616">
        <v>4</v>
      </c>
      <c r="O616">
        <v>3</v>
      </c>
      <c r="P616">
        <v>4</v>
      </c>
      <c r="Q616" t="str">
        <f>IF(Flats_Data_limpia[[#This Row],[BHK]]&gt;=3,"plurifamiliar","unifamiliar")</f>
        <v>plurifamiliar</v>
      </c>
      <c r="R616">
        <v>29</v>
      </c>
      <c r="S616">
        <v>15</v>
      </c>
      <c r="T616">
        <v>1</v>
      </c>
      <c r="U616">
        <v>0</v>
      </c>
      <c r="V616">
        <v>0</v>
      </c>
      <c r="W616">
        <v>0</v>
      </c>
      <c r="X616">
        <v>0</v>
      </c>
      <c r="Y616">
        <v>0</v>
      </c>
      <c r="Z616">
        <v>1</v>
      </c>
      <c r="AA616">
        <v>0</v>
      </c>
      <c r="AB616">
        <v>0</v>
      </c>
      <c r="AC616">
        <v>0</v>
      </c>
      <c r="AD616">
        <v>1</v>
      </c>
      <c r="AE616">
        <v>1</v>
      </c>
      <c r="AF616">
        <v>0</v>
      </c>
      <c r="AG616">
        <v>0</v>
      </c>
      <c r="AH616">
        <v>0</v>
      </c>
      <c r="AI616">
        <v>1</v>
      </c>
      <c r="AJ616">
        <v>0</v>
      </c>
      <c r="AK616">
        <v>0</v>
      </c>
      <c r="AL616">
        <v>1</v>
      </c>
      <c r="AM616">
        <v>1</v>
      </c>
      <c r="AN616">
        <v>0</v>
      </c>
      <c r="AO616">
        <v>1</v>
      </c>
      <c r="AP616">
        <v>0</v>
      </c>
      <c r="AQ616">
        <v>0</v>
      </c>
      <c r="AR616">
        <v>1</v>
      </c>
      <c r="AS616">
        <v>1</v>
      </c>
      <c r="AT616">
        <v>1</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t="s">
        <v>79</v>
      </c>
      <c r="BS616">
        <v>170</v>
      </c>
      <c r="BT616">
        <v>7223</v>
      </c>
      <c r="BU616">
        <f>SUM(Flats_Data_limpia[[#This Row],[AC]:[Bed]])</f>
        <v>0</v>
      </c>
      <c r="BV616">
        <f>SUM(Flats_Data_limpia[[#This Row],[Servant_Room]:[gym]])</f>
        <v>7</v>
      </c>
      <c r="BW616">
        <f>SUM(Flats_Data_limpia[[#This Row],[Hospital]:[Hotel]])</f>
        <v>4</v>
      </c>
    </row>
    <row r="617" spans="1:75" x14ac:dyDescent="0.35">
      <c r="A617" t="s">
        <v>320</v>
      </c>
      <c r="B617" t="s">
        <v>316</v>
      </c>
      <c r="C617" t="str">
        <f t="shared" si="18"/>
        <v>Ciudad de Gurgaon</v>
      </c>
      <c r="D617" s="1">
        <f t="shared" si="19"/>
        <v>125000</v>
      </c>
      <c r="E617" s="1">
        <v>10416</v>
      </c>
      <c r="F617" t="s">
        <v>102</v>
      </c>
      <c r="G617" t="s">
        <v>87</v>
      </c>
      <c r="H617">
        <v>53</v>
      </c>
      <c r="I617">
        <v>1.20007680491551E-2</v>
      </c>
      <c r="J617">
        <v>1200</v>
      </c>
      <c r="L617">
        <v>1702</v>
      </c>
      <c r="M617">
        <v>3</v>
      </c>
      <c r="N617">
        <v>3</v>
      </c>
      <c r="O617">
        <v>3</v>
      </c>
      <c r="P617">
        <v>3</v>
      </c>
      <c r="Q617" t="str">
        <f>IF(Flats_Data_limpia[[#This Row],[BHK]]&gt;=3,"plurifamiliar","unifamiliar")</f>
        <v>plurifamiliar</v>
      </c>
      <c r="R617">
        <v>29</v>
      </c>
      <c r="S617">
        <v>18</v>
      </c>
      <c r="T617">
        <v>1</v>
      </c>
      <c r="U617">
        <v>0</v>
      </c>
      <c r="V617">
        <v>0</v>
      </c>
      <c r="W617">
        <v>0</v>
      </c>
      <c r="X617">
        <v>1</v>
      </c>
      <c r="Y617">
        <v>1</v>
      </c>
      <c r="Z617">
        <v>1</v>
      </c>
      <c r="AA617">
        <v>0</v>
      </c>
      <c r="AB617">
        <v>0</v>
      </c>
      <c r="AC617">
        <v>1</v>
      </c>
      <c r="AD617">
        <v>1</v>
      </c>
      <c r="AE617">
        <v>1</v>
      </c>
      <c r="AF617">
        <v>1</v>
      </c>
      <c r="AG617">
        <v>1</v>
      </c>
      <c r="AH617">
        <v>1</v>
      </c>
      <c r="AI617">
        <v>1</v>
      </c>
      <c r="AJ617">
        <v>1</v>
      </c>
      <c r="AK617">
        <v>1</v>
      </c>
      <c r="AL617">
        <v>1</v>
      </c>
      <c r="AM617">
        <v>1</v>
      </c>
      <c r="AN617">
        <v>1</v>
      </c>
      <c r="AO617">
        <v>1</v>
      </c>
      <c r="AP617">
        <v>0</v>
      </c>
      <c r="AQ617">
        <v>0</v>
      </c>
      <c r="AR617">
        <v>1</v>
      </c>
      <c r="AS617">
        <v>1</v>
      </c>
      <c r="AT617">
        <v>1</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t="s">
        <v>79</v>
      </c>
      <c r="BS617">
        <v>125</v>
      </c>
      <c r="BT617">
        <v>10416</v>
      </c>
      <c r="BU617">
        <f>SUM(Flats_Data_limpia[[#This Row],[AC]:[Bed]])</f>
        <v>0</v>
      </c>
      <c r="BV617">
        <f>SUM(Flats_Data_limpia[[#This Row],[Servant_Room]:[gym]])</f>
        <v>15</v>
      </c>
      <c r="BW617">
        <f>SUM(Flats_Data_limpia[[#This Row],[Hospital]:[Hotel]])</f>
        <v>4</v>
      </c>
    </row>
    <row r="618" spans="1:75" x14ac:dyDescent="0.35">
      <c r="A618" t="s">
        <v>320</v>
      </c>
      <c r="B618" t="s">
        <v>316</v>
      </c>
      <c r="C618" t="str">
        <f t="shared" si="18"/>
        <v>Ciudad de Gurgaon</v>
      </c>
      <c r="D618" s="1">
        <f t="shared" si="19"/>
        <v>125000</v>
      </c>
      <c r="E618" s="1">
        <v>6459</v>
      </c>
      <c r="F618" t="s">
        <v>107</v>
      </c>
      <c r="G618" t="s">
        <v>78</v>
      </c>
      <c r="H618">
        <v>17</v>
      </c>
      <c r="I618">
        <v>1.93528409970583E-2</v>
      </c>
      <c r="J618">
        <v>1600</v>
      </c>
      <c r="K618">
        <v>1650</v>
      </c>
      <c r="L618">
        <v>1703</v>
      </c>
      <c r="M618">
        <v>3</v>
      </c>
      <c r="N618">
        <v>3</v>
      </c>
      <c r="O618">
        <v>3</v>
      </c>
      <c r="P618">
        <v>3</v>
      </c>
      <c r="Q618" t="str">
        <f>IF(Flats_Data_limpia[[#This Row],[BHK]]&gt;=3,"plurifamiliar","unifamiliar")</f>
        <v>plurifamiliar</v>
      </c>
      <c r="R618">
        <v>30</v>
      </c>
      <c r="S618">
        <v>10</v>
      </c>
      <c r="T618">
        <v>0</v>
      </c>
      <c r="U618">
        <v>0</v>
      </c>
      <c r="V618">
        <v>0</v>
      </c>
      <c r="W618">
        <v>0</v>
      </c>
      <c r="X618">
        <v>0</v>
      </c>
      <c r="Y618">
        <v>0</v>
      </c>
      <c r="Z618">
        <v>1</v>
      </c>
      <c r="AA618">
        <v>0</v>
      </c>
      <c r="AB618">
        <v>0</v>
      </c>
      <c r="AC618">
        <v>0</v>
      </c>
      <c r="AD618">
        <v>1</v>
      </c>
      <c r="AE618">
        <v>1</v>
      </c>
      <c r="AF618">
        <v>0</v>
      </c>
      <c r="AG618">
        <v>0</v>
      </c>
      <c r="AH618">
        <v>0</v>
      </c>
      <c r="AI618">
        <v>1</v>
      </c>
      <c r="AJ618">
        <v>0</v>
      </c>
      <c r="AK618">
        <v>0</v>
      </c>
      <c r="AL618">
        <v>1</v>
      </c>
      <c r="AM618">
        <v>1</v>
      </c>
      <c r="AN618">
        <v>0</v>
      </c>
      <c r="AO618">
        <v>1</v>
      </c>
      <c r="AP618">
        <v>0</v>
      </c>
      <c r="AQ618">
        <v>0</v>
      </c>
      <c r="AR618">
        <v>1</v>
      </c>
      <c r="AS618">
        <v>1</v>
      </c>
      <c r="AT618">
        <v>1</v>
      </c>
      <c r="AU618">
        <v>0</v>
      </c>
      <c r="AV618">
        <v>0</v>
      </c>
      <c r="AW618">
        <v>0</v>
      </c>
      <c r="AX618">
        <v>0</v>
      </c>
      <c r="AY618">
        <v>0</v>
      </c>
      <c r="AZ618">
        <v>3</v>
      </c>
      <c r="BA618">
        <v>0</v>
      </c>
      <c r="BB618">
        <v>0</v>
      </c>
      <c r="BC618">
        <v>0</v>
      </c>
      <c r="BD618">
        <v>0</v>
      </c>
      <c r="BE618">
        <v>0</v>
      </c>
      <c r="BF618">
        <v>1</v>
      </c>
      <c r="BG618">
        <v>0</v>
      </c>
      <c r="BH618">
        <v>0</v>
      </c>
      <c r="BI618">
        <v>0</v>
      </c>
      <c r="BJ618">
        <v>0</v>
      </c>
      <c r="BK618">
        <v>0</v>
      </c>
      <c r="BL618">
        <v>2</v>
      </c>
      <c r="BM618">
        <v>0</v>
      </c>
      <c r="BN618">
        <v>0</v>
      </c>
      <c r="BO618">
        <v>0</v>
      </c>
      <c r="BP618">
        <v>0</v>
      </c>
      <c r="BQ618">
        <v>2</v>
      </c>
      <c r="BR618" t="s">
        <v>94</v>
      </c>
      <c r="BS618">
        <v>125</v>
      </c>
      <c r="BT618">
        <v>6459</v>
      </c>
      <c r="BU618">
        <f>SUM(Flats_Data_limpia[[#This Row],[AC]:[Bed]])</f>
        <v>6</v>
      </c>
      <c r="BV618">
        <f>SUM(Flats_Data_limpia[[#This Row],[Servant_Room]:[gym]])</f>
        <v>6</v>
      </c>
      <c r="BW618">
        <f>SUM(Flats_Data_limpia[[#This Row],[Hospital]:[Hotel]])</f>
        <v>4</v>
      </c>
    </row>
    <row r="619" spans="1:75" x14ac:dyDescent="0.35">
      <c r="A619" t="s">
        <v>320</v>
      </c>
      <c r="B619" t="s">
        <v>316</v>
      </c>
      <c r="C619" t="str">
        <f t="shared" si="18"/>
        <v>Ciudad de Gurgaon</v>
      </c>
      <c r="D619" s="1">
        <f t="shared" si="19"/>
        <v>120000</v>
      </c>
      <c r="E619" s="1">
        <v>6837</v>
      </c>
      <c r="F619" t="s">
        <v>77</v>
      </c>
      <c r="G619" t="s">
        <v>78</v>
      </c>
      <c r="H619">
        <v>53</v>
      </c>
      <c r="I619">
        <v>1.7551557700745901E-2</v>
      </c>
      <c r="J619">
        <v>1400</v>
      </c>
      <c r="L619">
        <v>1755</v>
      </c>
      <c r="M619">
        <v>3</v>
      </c>
      <c r="N619">
        <v>3</v>
      </c>
      <c r="O619">
        <v>3</v>
      </c>
      <c r="P619">
        <v>3</v>
      </c>
      <c r="Q619" t="str">
        <f>IF(Flats_Data_limpia[[#This Row],[BHK]]&gt;=3,"plurifamiliar","unifamiliar")</f>
        <v>plurifamiliar</v>
      </c>
      <c r="R619">
        <v>29</v>
      </c>
      <c r="S619">
        <v>15</v>
      </c>
      <c r="T619">
        <v>0</v>
      </c>
      <c r="U619">
        <v>0</v>
      </c>
      <c r="V619">
        <v>0</v>
      </c>
      <c r="W619">
        <v>0</v>
      </c>
      <c r="X619">
        <v>1</v>
      </c>
      <c r="Y619">
        <v>1</v>
      </c>
      <c r="Z619">
        <v>1</v>
      </c>
      <c r="AA619">
        <v>1</v>
      </c>
      <c r="AB619">
        <v>0</v>
      </c>
      <c r="AC619">
        <v>1</v>
      </c>
      <c r="AD619">
        <v>1</v>
      </c>
      <c r="AE619">
        <v>1</v>
      </c>
      <c r="AF619">
        <v>1</v>
      </c>
      <c r="AG619">
        <v>1</v>
      </c>
      <c r="AH619">
        <v>1</v>
      </c>
      <c r="AI619">
        <v>1</v>
      </c>
      <c r="AJ619">
        <v>1</v>
      </c>
      <c r="AK619">
        <v>1</v>
      </c>
      <c r="AL619">
        <v>1</v>
      </c>
      <c r="AM619">
        <v>1</v>
      </c>
      <c r="AN619">
        <v>1</v>
      </c>
      <c r="AO619">
        <v>1</v>
      </c>
      <c r="AP619">
        <v>0</v>
      </c>
      <c r="AQ619">
        <v>0</v>
      </c>
      <c r="AR619">
        <v>1</v>
      </c>
      <c r="AS619">
        <v>1</v>
      </c>
      <c r="AT619">
        <v>1</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t="s">
        <v>79</v>
      </c>
      <c r="BS619">
        <v>120</v>
      </c>
      <c r="BT619">
        <v>6837</v>
      </c>
      <c r="BU619">
        <f>SUM(Flats_Data_limpia[[#This Row],[AC]:[Bed]])</f>
        <v>0</v>
      </c>
      <c r="BV619">
        <f>SUM(Flats_Data_limpia[[#This Row],[Servant_Room]:[gym]])</f>
        <v>15</v>
      </c>
      <c r="BW619">
        <f>SUM(Flats_Data_limpia[[#This Row],[Hospital]:[Hotel]])</f>
        <v>4</v>
      </c>
    </row>
    <row r="620" spans="1:75" x14ac:dyDescent="0.35">
      <c r="A620" t="s">
        <v>320</v>
      </c>
      <c r="B620" t="s">
        <v>316</v>
      </c>
      <c r="C620" t="str">
        <f t="shared" si="18"/>
        <v>Ciudad de Gurgaon</v>
      </c>
      <c r="D620" s="1">
        <f t="shared" si="19"/>
        <v>125000</v>
      </c>
      <c r="E620" s="1">
        <v>8116</v>
      </c>
      <c r="F620" t="s">
        <v>106</v>
      </c>
      <c r="G620" t="s">
        <v>78</v>
      </c>
      <c r="H620">
        <v>62</v>
      </c>
      <c r="I620">
        <v>1.54016757023164E-2</v>
      </c>
      <c r="J620">
        <v>1540</v>
      </c>
      <c r="K620">
        <v>1640</v>
      </c>
      <c r="L620">
        <v>1702</v>
      </c>
      <c r="M620">
        <v>3</v>
      </c>
      <c r="N620">
        <v>3</v>
      </c>
      <c r="O620">
        <v>3</v>
      </c>
      <c r="P620">
        <v>3</v>
      </c>
      <c r="Q620" t="str">
        <f>IF(Flats_Data_limpia[[#This Row],[BHK]]&gt;=3,"plurifamiliar","unifamiliar")</f>
        <v>plurifamiliar</v>
      </c>
      <c r="R620">
        <v>29</v>
      </c>
      <c r="S620">
        <v>8</v>
      </c>
      <c r="T620">
        <v>0</v>
      </c>
      <c r="U620">
        <v>0</v>
      </c>
      <c r="V620">
        <v>1</v>
      </c>
      <c r="W620">
        <v>0</v>
      </c>
      <c r="X620">
        <v>1</v>
      </c>
      <c r="Y620">
        <v>1</v>
      </c>
      <c r="Z620">
        <v>1</v>
      </c>
      <c r="AA620">
        <v>0</v>
      </c>
      <c r="AB620">
        <v>1</v>
      </c>
      <c r="AC620">
        <v>1</v>
      </c>
      <c r="AD620">
        <v>1</v>
      </c>
      <c r="AE620">
        <v>1</v>
      </c>
      <c r="AF620">
        <v>1</v>
      </c>
      <c r="AG620">
        <v>1</v>
      </c>
      <c r="AH620">
        <v>1</v>
      </c>
      <c r="AI620">
        <v>1</v>
      </c>
      <c r="AJ620">
        <v>1</v>
      </c>
      <c r="AK620">
        <v>1</v>
      </c>
      <c r="AL620">
        <v>1</v>
      </c>
      <c r="AM620">
        <v>1</v>
      </c>
      <c r="AN620">
        <v>1</v>
      </c>
      <c r="AO620">
        <v>1</v>
      </c>
      <c r="AP620">
        <v>0</v>
      </c>
      <c r="AQ620">
        <v>0</v>
      </c>
      <c r="AR620">
        <v>1</v>
      </c>
      <c r="AS620">
        <v>1</v>
      </c>
      <c r="AT620">
        <v>1</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t="s">
        <v>79</v>
      </c>
      <c r="BS620">
        <v>125</v>
      </c>
      <c r="BT620">
        <v>8116</v>
      </c>
      <c r="BU620">
        <f>SUM(Flats_Data_limpia[[#This Row],[AC]:[Bed]])</f>
        <v>0</v>
      </c>
      <c r="BV620">
        <f>SUM(Flats_Data_limpia[[#This Row],[Servant_Room]:[gym]])</f>
        <v>16</v>
      </c>
      <c r="BW620">
        <f>SUM(Flats_Data_limpia[[#This Row],[Hospital]:[Hotel]])</f>
        <v>4</v>
      </c>
    </row>
    <row r="621" spans="1:75" x14ac:dyDescent="0.35">
      <c r="A621" t="s">
        <v>320</v>
      </c>
      <c r="B621" t="s">
        <v>316</v>
      </c>
      <c r="C621" t="str">
        <f t="shared" si="18"/>
        <v>Ciudad de Gurgaon</v>
      </c>
      <c r="D621" s="1">
        <f t="shared" si="19"/>
        <v>123000</v>
      </c>
      <c r="E621" s="1">
        <v>7052</v>
      </c>
      <c r="F621" t="s">
        <v>102</v>
      </c>
      <c r="G621" t="s">
        <v>78</v>
      </c>
      <c r="H621">
        <v>7</v>
      </c>
      <c r="I621">
        <v>1.7441860465116199E-2</v>
      </c>
      <c r="L621">
        <v>1744</v>
      </c>
      <c r="M621">
        <v>3</v>
      </c>
      <c r="N621">
        <v>3</v>
      </c>
      <c r="O621">
        <v>2</v>
      </c>
      <c r="P621">
        <v>3</v>
      </c>
      <c r="Q621" t="str">
        <f>IF(Flats_Data_limpia[[#This Row],[BHK]]&gt;=3,"plurifamiliar","unifamiliar")</f>
        <v>plurifamiliar</v>
      </c>
      <c r="R621">
        <v>29</v>
      </c>
      <c r="S621">
        <v>19</v>
      </c>
      <c r="T621">
        <v>0</v>
      </c>
      <c r="U621">
        <v>0</v>
      </c>
      <c r="V621">
        <v>0</v>
      </c>
      <c r="W621">
        <v>0</v>
      </c>
      <c r="X621">
        <v>0</v>
      </c>
      <c r="Y621">
        <v>0</v>
      </c>
      <c r="Z621">
        <v>0</v>
      </c>
      <c r="AA621">
        <v>0</v>
      </c>
      <c r="AB621">
        <v>0</v>
      </c>
      <c r="AC621">
        <v>0</v>
      </c>
      <c r="AD621">
        <v>0</v>
      </c>
      <c r="AE621">
        <v>0</v>
      </c>
      <c r="AF621">
        <v>1</v>
      </c>
      <c r="AG621">
        <v>0</v>
      </c>
      <c r="AH621">
        <v>0</v>
      </c>
      <c r="AI621">
        <v>0</v>
      </c>
      <c r="AJ621">
        <v>0</v>
      </c>
      <c r="AK621">
        <v>0</v>
      </c>
      <c r="AL621">
        <v>0</v>
      </c>
      <c r="AM621">
        <v>0</v>
      </c>
      <c r="AN621">
        <v>0</v>
      </c>
      <c r="AO621">
        <v>1</v>
      </c>
      <c r="AP621">
        <v>0</v>
      </c>
      <c r="AQ621">
        <v>0</v>
      </c>
      <c r="AR621">
        <v>1</v>
      </c>
      <c r="AS621">
        <v>1</v>
      </c>
      <c r="AT621">
        <v>1</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t="s">
        <v>79</v>
      </c>
      <c r="BS621">
        <v>123</v>
      </c>
      <c r="BT621">
        <v>7052</v>
      </c>
      <c r="BU621">
        <f>SUM(Flats_Data_limpia[[#This Row],[AC]:[Bed]])</f>
        <v>0</v>
      </c>
      <c r="BV621">
        <f>SUM(Flats_Data_limpia[[#This Row],[Servant_Room]:[gym]])</f>
        <v>1</v>
      </c>
      <c r="BW621">
        <f>SUM(Flats_Data_limpia[[#This Row],[Hospital]:[Hotel]])</f>
        <v>4</v>
      </c>
    </row>
    <row r="622" spans="1:75" x14ac:dyDescent="0.35">
      <c r="A622" t="s">
        <v>320</v>
      </c>
      <c r="B622" t="s">
        <v>316</v>
      </c>
      <c r="C622" t="str">
        <f t="shared" si="18"/>
        <v>Ciudad de Gurgaon</v>
      </c>
      <c r="D622" s="1">
        <f t="shared" si="19"/>
        <v>175000</v>
      </c>
      <c r="E622" s="1">
        <v>7900</v>
      </c>
      <c r="F622" t="s">
        <v>82</v>
      </c>
      <c r="G622" t="s">
        <v>78</v>
      </c>
      <c r="H622">
        <v>7</v>
      </c>
      <c r="I622">
        <v>2.2151898734177201E-2</v>
      </c>
      <c r="L622">
        <v>2215</v>
      </c>
      <c r="M622">
        <v>4</v>
      </c>
      <c r="N622">
        <v>4</v>
      </c>
      <c r="O622">
        <v>3</v>
      </c>
      <c r="P622">
        <v>4</v>
      </c>
      <c r="Q622" t="str">
        <f>IF(Flats_Data_limpia[[#This Row],[BHK]]&gt;=3,"plurifamiliar","unifamiliar")</f>
        <v>plurifamiliar</v>
      </c>
      <c r="R622">
        <v>29</v>
      </c>
      <c r="S622">
        <v>3</v>
      </c>
      <c r="T622">
        <v>0</v>
      </c>
      <c r="U622">
        <v>0</v>
      </c>
      <c r="V622">
        <v>0</v>
      </c>
      <c r="W622">
        <v>0</v>
      </c>
      <c r="X622">
        <v>0</v>
      </c>
      <c r="Y622">
        <v>0</v>
      </c>
      <c r="Z622">
        <v>0</v>
      </c>
      <c r="AA622">
        <v>0</v>
      </c>
      <c r="AB622">
        <v>0</v>
      </c>
      <c r="AC622">
        <v>0</v>
      </c>
      <c r="AD622">
        <v>0</v>
      </c>
      <c r="AE622">
        <v>0</v>
      </c>
      <c r="AF622">
        <v>1</v>
      </c>
      <c r="AG622">
        <v>0</v>
      </c>
      <c r="AH622">
        <v>0</v>
      </c>
      <c r="AI622">
        <v>1</v>
      </c>
      <c r="AJ622">
        <v>0</v>
      </c>
      <c r="AK622">
        <v>0</v>
      </c>
      <c r="AL622">
        <v>0</v>
      </c>
      <c r="AM622">
        <v>0</v>
      </c>
      <c r="AN622">
        <v>0</v>
      </c>
      <c r="AO622">
        <v>1</v>
      </c>
      <c r="AP622">
        <v>0</v>
      </c>
      <c r="AQ622">
        <v>0</v>
      </c>
      <c r="AR622">
        <v>1</v>
      </c>
      <c r="AS622">
        <v>1</v>
      </c>
      <c r="AT622">
        <v>1</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t="s">
        <v>79</v>
      </c>
      <c r="BS622">
        <v>175</v>
      </c>
      <c r="BT622">
        <v>7900</v>
      </c>
      <c r="BU622">
        <f>SUM(Flats_Data_limpia[[#This Row],[AC]:[Bed]])</f>
        <v>0</v>
      </c>
      <c r="BV622">
        <f>SUM(Flats_Data_limpia[[#This Row],[Servant_Room]:[gym]])</f>
        <v>2</v>
      </c>
      <c r="BW622">
        <f>SUM(Flats_Data_limpia[[#This Row],[Hospital]:[Hotel]])</f>
        <v>4</v>
      </c>
    </row>
    <row r="623" spans="1:75" x14ac:dyDescent="0.35">
      <c r="A623" t="s">
        <v>320</v>
      </c>
      <c r="B623" t="s">
        <v>316</v>
      </c>
      <c r="C623" t="str">
        <f t="shared" si="18"/>
        <v>Ciudad de Gurgaon</v>
      </c>
      <c r="D623" s="1">
        <f t="shared" si="19"/>
        <v>115000</v>
      </c>
      <c r="E623" s="1">
        <v>6325</v>
      </c>
      <c r="F623" t="s">
        <v>111</v>
      </c>
      <c r="G623" t="s">
        <v>78</v>
      </c>
      <c r="H623">
        <v>40</v>
      </c>
      <c r="I623">
        <v>1.8181818181818101E-2</v>
      </c>
      <c r="L623">
        <v>1818</v>
      </c>
      <c r="M623">
        <v>3</v>
      </c>
      <c r="N623">
        <v>3</v>
      </c>
      <c r="O623">
        <v>3</v>
      </c>
      <c r="P623">
        <v>3</v>
      </c>
      <c r="Q623" t="str">
        <f>IF(Flats_Data_limpia[[#This Row],[BHK]]&gt;=3,"plurifamiliar","unifamiliar")</f>
        <v>plurifamiliar</v>
      </c>
      <c r="R623">
        <v>29</v>
      </c>
      <c r="S623">
        <v>18</v>
      </c>
      <c r="T623">
        <v>0</v>
      </c>
      <c r="U623">
        <v>0</v>
      </c>
      <c r="V623">
        <v>1</v>
      </c>
      <c r="W623">
        <v>0</v>
      </c>
      <c r="X623">
        <v>1</v>
      </c>
      <c r="Y623">
        <v>0</v>
      </c>
      <c r="Z623">
        <v>1</v>
      </c>
      <c r="AA623">
        <v>1</v>
      </c>
      <c r="AB623">
        <v>1</v>
      </c>
      <c r="AC623">
        <v>0</v>
      </c>
      <c r="AD623">
        <v>1</v>
      </c>
      <c r="AE623">
        <v>1</v>
      </c>
      <c r="AF623">
        <v>1</v>
      </c>
      <c r="AG623">
        <v>0</v>
      </c>
      <c r="AH623">
        <v>1</v>
      </c>
      <c r="AI623">
        <v>1</v>
      </c>
      <c r="AJ623">
        <v>1</v>
      </c>
      <c r="AK623">
        <v>1</v>
      </c>
      <c r="AL623">
        <v>1</v>
      </c>
      <c r="AM623">
        <v>1</v>
      </c>
      <c r="AN623">
        <v>0</v>
      </c>
      <c r="AO623">
        <v>1</v>
      </c>
      <c r="AP623">
        <v>0</v>
      </c>
      <c r="AQ623">
        <v>0</v>
      </c>
      <c r="AR623">
        <v>1</v>
      </c>
      <c r="AS623">
        <v>1</v>
      </c>
      <c r="AT623">
        <v>1</v>
      </c>
      <c r="AU623">
        <v>0</v>
      </c>
      <c r="AV623">
        <v>0</v>
      </c>
      <c r="AW623">
        <v>0</v>
      </c>
      <c r="AX623">
        <v>0</v>
      </c>
      <c r="AY623">
        <v>5</v>
      </c>
      <c r="AZ623">
        <v>3</v>
      </c>
      <c r="BA623">
        <v>0</v>
      </c>
      <c r="BB623">
        <v>0</v>
      </c>
      <c r="BC623">
        <v>0</v>
      </c>
      <c r="BD623">
        <v>0</v>
      </c>
      <c r="BE623">
        <v>0</v>
      </c>
      <c r="BF623">
        <v>1</v>
      </c>
      <c r="BG623">
        <v>0</v>
      </c>
      <c r="BH623">
        <v>0</v>
      </c>
      <c r="BI623">
        <v>0</v>
      </c>
      <c r="BJ623">
        <v>0</v>
      </c>
      <c r="BK623">
        <v>0</v>
      </c>
      <c r="BL623">
        <v>3</v>
      </c>
      <c r="BM623">
        <v>0</v>
      </c>
      <c r="BN623">
        <v>0</v>
      </c>
      <c r="BO623">
        <v>0</v>
      </c>
      <c r="BP623">
        <v>0</v>
      </c>
      <c r="BQ623">
        <v>2</v>
      </c>
      <c r="BR623" t="s">
        <v>94</v>
      </c>
      <c r="BS623">
        <v>115</v>
      </c>
      <c r="BT623">
        <v>6325</v>
      </c>
      <c r="BU623">
        <f>SUM(Flats_Data_limpia[[#This Row],[AC]:[Bed]])</f>
        <v>12</v>
      </c>
      <c r="BV623">
        <f>SUM(Flats_Data_limpia[[#This Row],[Servant_Room]:[gym]])</f>
        <v>14</v>
      </c>
      <c r="BW623">
        <f>SUM(Flats_Data_limpia[[#This Row],[Hospital]:[Hotel]])</f>
        <v>4</v>
      </c>
    </row>
    <row r="624" spans="1:75" x14ac:dyDescent="0.35">
      <c r="A624" t="s">
        <v>320</v>
      </c>
      <c r="B624" t="s">
        <v>316</v>
      </c>
      <c r="C624" t="str">
        <f t="shared" si="18"/>
        <v>Ciudad de Gurgaon</v>
      </c>
      <c r="D624" s="1">
        <f t="shared" si="19"/>
        <v>113000</v>
      </c>
      <c r="E624" s="1">
        <v>6647</v>
      </c>
      <c r="F624" t="s">
        <v>102</v>
      </c>
      <c r="G624" t="s">
        <v>78</v>
      </c>
      <c r="H624">
        <v>37</v>
      </c>
      <c r="I624">
        <v>1.70001504438092E-2</v>
      </c>
      <c r="L624">
        <v>1730</v>
      </c>
      <c r="M624">
        <v>3</v>
      </c>
      <c r="N624">
        <v>3</v>
      </c>
      <c r="O624">
        <v>3</v>
      </c>
      <c r="P624">
        <v>3</v>
      </c>
      <c r="Q624" t="str">
        <f>IF(Flats_Data_limpia[[#This Row],[BHK]]&gt;=3,"plurifamiliar","unifamiliar")</f>
        <v>plurifamiliar</v>
      </c>
      <c r="R624">
        <v>30</v>
      </c>
      <c r="S624">
        <v>8</v>
      </c>
      <c r="T624">
        <v>0</v>
      </c>
      <c r="U624">
        <v>0</v>
      </c>
      <c r="V624">
        <v>0</v>
      </c>
      <c r="W624">
        <v>0</v>
      </c>
      <c r="X624">
        <v>0</v>
      </c>
      <c r="Y624">
        <v>0</v>
      </c>
      <c r="Z624">
        <v>1</v>
      </c>
      <c r="AA624">
        <v>0</v>
      </c>
      <c r="AB624">
        <v>0</v>
      </c>
      <c r="AC624">
        <v>0</v>
      </c>
      <c r="AD624">
        <v>1</v>
      </c>
      <c r="AE624">
        <v>1</v>
      </c>
      <c r="AF624">
        <v>1</v>
      </c>
      <c r="AG624">
        <v>1</v>
      </c>
      <c r="AH624">
        <v>1</v>
      </c>
      <c r="AI624">
        <v>1</v>
      </c>
      <c r="AJ624">
        <v>1</v>
      </c>
      <c r="AK624">
        <v>1</v>
      </c>
      <c r="AL624">
        <v>1</v>
      </c>
      <c r="AM624">
        <v>1</v>
      </c>
      <c r="AN624">
        <v>0</v>
      </c>
      <c r="AO624">
        <v>1</v>
      </c>
      <c r="AP624">
        <v>0</v>
      </c>
      <c r="AQ624">
        <v>0</v>
      </c>
      <c r="AR624">
        <v>1</v>
      </c>
      <c r="AS624">
        <v>1</v>
      </c>
      <c r="AT624">
        <v>1</v>
      </c>
      <c r="AU624">
        <v>0</v>
      </c>
      <c r="AV624">
        <v>0</v>
      </c>
      <c r="AW624">
        <v>0</v>
      </c>
      <c r="AX624">
        <v>0</v>
      </c>
      <c r="AY624">
        <v>5</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t="s">
        <v>79</v>
      </c>
      <c r="BS624">
        <v>113</v>
      </c>
      <c r="BT624">
        <v>6647</v>
      </c>
      <c r="BU624">
        <f>SUM(Flats_Data_limpia[[#This Row],[AC]:[Bed]])</f>
        <v>5</v>
      </c>
      <c r="BV624">
        <f>SUM(Flats_Data_limpia[[#This Row],[Servant_Room]:[gym]])</f>
        <v>11</v>
      </c>
      <c r="BW624">
        <f>SUM(Flats_Data_limpia[[#This Row],[Hospital]:[Hotel]])</f>
        <v>4</v>
      </c>
    </row>
    <row r="625" spans="1:75" x14ac:dyDescent="0.35">
      <c r="A625" t="s">
        <v>320</v>
      </c>
      <c r="B625" t="s">
        <v>316</v>
      </c>
      <c r="C625" t="str">
        <f t="shared" si="18"/>
        <v>Ciudad de Gurgaon</v>
      </c>
      <c r="D625" s="1">
        <f t="shared" si="19"/>
        <v>121000</v>
      </c>
      <c r="E625" s="1">
        <v>6926</v>
      </c>
      <c r="F625" t="s">
        <v>101</v>
      </c>
      <c r="G625" t="s">
        <v>78</v>
      </c>
      <c r="H625">
        <v>47</v>
      </c>
      <c r="I625">
        <v>1.7470401386081399E-2</v>
      </c>
      <c r="L625">
        <v>1747</v>
      </c>
      <c r="M625">
        <v>3</v>
      </c>
      <c r="N625">
        <v>3</v>
      </c>
      <c r="O625">
        <v>3</v>
      </c>
      <c r="P625">
        <v>3</v>
      </c>
      <c r="Q625" t="str">
        <f>IF(Flats_Data_limpia[[#This Row],[BHK]]&gt;=3,"plurifamiliar","unifamiliar")</f>
        <v>plurifamiliar</v>
      </c>
      <c r="R625">
        <v>29</v>
      </c>
      <c r="S625">
        <v>29</v>
      </c>
      <c r="T625">
        <v>0</v>
      </c>
      <c r="U625">
        <v>0</v>
      </c>
      <c r="V625">
        <v>0</v>
      </c>
      <c r="W625">
        <v>0</v>
      </c>
      <c r="X625">
        <v>0</v>
      </c>
      <c r="Y625">
        <v>0</v>
      </c>
      <c r="Z625">
        <v>1</v>
      </c>
      <c r="AA625">
        <v>0</v>
      </c>
      <c r="AB625">
        <v>0</v>
      </c>
      <c r="AC625">
        <v>0</v>
      </c>
      <c r="AD625">
        <v>1</v>
      </c>
      <c r="AE625">
        <v>1</v>
      </c>
      <c r="AF625">
        <v>1</v>
      </c>
      <c r="AG625">
        <v>1</v>
      </c>
      <c r="AH625">
        <v>1</v>
      </c>
      <c r="AI625">
        <v>1</v>
      </c>
      <c r="AJ625">
        <v>1</v>
      </c>
      <c r="AK625">
        <v>1</v>
      </c>
      <c r="AL625">
        <v>1</v>
      </c>
      <c r="AM625">
        <v>1</v>
      </c>
      <c r="AN625">
        <v>1</v>
      </c>
      <c r="AO625">
        <v>1</v>
      </c>
      <c r="AP625">
        <v>0</v>
      </c>
      <c r="AQ625">
        <v>0</v>
      </c>
      <c r="AR625">
        <v>1</v>
      </c>
      <c r="AS625">
        <v>1</v>
      </c>
      <c r="AT625">
        <v>1</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t="s">
        <v>79</v>
      </c>
      <c r="BS625">
        <v>121</v>
      </c>
      <c r="BT625">
        <v>6926</v>
      </c>
      <c r="BU625">
        <f>SUM(Flats_Data_limpia[[#This Row],[AC]:[Bed]])</f>
        <v>0</v>
      </c>
      <c r="BV625">
        <f>SUM(Flats_Data_limpia[[#This Row],[Servant_Room]:[gym]])</f>
        <v>11</v>
      </c>
      <c r="BW625">
        <f>SUM(Flats_Data_limpia[[#This Row],[Hospital]:[Hotel]])</f>
        <v>4</v>
      </c>
    </row>
    <row r="626" spans="1:75" x14ac:dyDescent="0.35">
      <c r="A626" t="s">
        <v>320</v>
      </c>
      <c r="B626" t="s">
        <v>316</v>
      </c>
      <c r="C626" t="str">
        <f t="shared" si="18"/>
        <v>Ciudad de Gurgaon</v>
      </c>
      <c r="D626" s="1">
        <f t="shared" si="19"/>
        <v>165000</v>
      </c>
      <c r="E626" s="1">
        <v>7449</v>
      </c>
      <c r="F626" t="s">
        <v>82</v>
      </c>
      <c r="G626" t="s">
        <v>78</v>
      </c>
      <c r="H626">
        <v>53</v>
      </c>
      <c r="I626">
        <v>2.2150624244865001E-2</v>
      </c>
      <c r="J626">
        <v>2213</v>
      </c>
      <c r="K626">
        <v>2214</v>
      </c>
      <c r="L626">
        <v>2215</v>
      </c>
      <c r="M626">
        <v>4</v>
      </c>
      <c r="N626">
        <v>4</v>
      </c>
      <c r="O626">
        <v>3</v>
      </c>
      <c r="P626">
        <v>4</v>
      </c>
      <c r="Q626" t="str">
        <f>IF(Flats_Data_limpia[[#This Row],[BHK]]&gt;=3,"plurifamiliar","unifamiliar")</f>
        <v>plurifamiliar</v>
      </c>
      <c r="R626">
        <v>29</v>
      </c>
      <c r="S626">
        <v>15</v>
      </c>
      <c r="T626">
        <v>0</v>
      </c>
      <c r="U626">
        <v>0</v>
      </c>
      <c r="V626">
        <v>0</v>
      </c>
      <c r="W626">
        <v>0</v>
      </c>
      <c r="X626">
        <v>1</v>
      </c>
      <c r="Y626">
        <v>1</v>
      </c>
      <c r="Z626">
        <v>1</v>
      </c>
      <c r="AA626">
        <v>1</v>
      </c>
      <c r="AB626">
        <v>0</v>
      </c>
      <c r="AC626">
        <v>0</v>
      </c>
      <c r="AD626">
        <v>1</v>
      </c>
      <c r="AE626">
        <v>1</v>
      </c>
      <c r="AF626">
        <v>1</v>
      </c>
      <c r="AG626">
        <v>1</v>
      </c>
      <c r="AH626">
        <v>1</v>
      </c>
      <c r="AI626">
        <v>1</v>
      </c>
      <c r="AJ626">
        <v>1</v>
      </c>
      <c r="AK626">
        <v>1</v>
      </c>
      <c r="AL626">
        <v>1</v>
      </c>
      <c r="AM626">
        <v>1</v>
      </c>
      <c r="AN626">
        <v>1</v>
      </c>
      <c r="AO626">
        <v>1</v>
      </c>
      <c r="AP626">
        <v>0</v>
      </c>
      <c r="AQ626">
        <v>0</v>
      </c>
      <c r="AR626">
        <v>1</v>
      </c>
      <c r="AS626">
        <v>1</v>
      </c>
      <c r="AT626">
        <v>1</v>
      </c>
      <c r="AU626">
        <v>0</v>
      </c>
      <c r="AV626">
        <v>0</v>
      </c>
      <c r="AW626">
        <v>0</v>
      </c>
      <c r="AX626">
        <v>0</v>
      </c>
      <c r="AY626">
        <v>6</v>
      </c>
      <c r="AZ626">
        <v>0</v>
      </c>
      <c r="BA626">
        <v>0</v>
      </c>
      <c r="BB626">
        <v>0</v>
      </c>
      <c r="BC626">
        <v>0</v>
      </c>
      <c r="BD626">
        <v>0</v>
      </c>
      <c r="BE626">
        <v>0</v>
      </c>
      <c r="BF626">
        <v>0</v>
      </c>
      <c r="BG626">
        <v>0</v>
      </c>
      <c r="BH626">
        <v>0</v>
      </c>
      <c r="BI626">
        <v>0</v>
      </c>
      <c r="BJ626">
        <v>0</v>
      </c>
      <c r="BK626">
        <v>0</v>
      </c>
      <c r="BL626">
        <v>4</v>
      </c>
      <c r="BM626">
        <v>0</v>
      </c>
      <c r="BN626">
        <v>0</v>
      </c>
      <c r="BO626">
        <v>0</v>
      </c>
      <c r="BP626">
        <v>0</v>
      </c>
      <c r="BQ626">
        <v>2</v>
      </c>
      <c r="BR626" t="s">
        <v>94</v>
      </c>
      <c r="BS626">
        <v>165</v>
      </c>
      <c r="BT626">
        <v>7449</v>
      </c>
      <c r="BU626">
        <f>SUM(Flats_Data_limpia[[#This Row],[AC]:[Bed]])</f>
        <v>10</v>
      </c>
      <c r="BV626">
        <f>SUM(Flats_Data_limpia[[#This Row],[Servant_Room]:[gym]])</f>
        <v>14</v>
      </c>
      <c r="BW626">
        <f>SUM(Flats_Data_limpia[[#This Row],[Hospital]:[Hotel]])</f>
        <v>4</v>
      </c>
    </row>
    <row r="627" spans="1:75" x14ac:dyDescent="0.35">
      <c r="A627" t="s">
        <v>320</v>
      </c>
      <c r="B627" t="s">
        <v>316</v>
      </c>
      <c r="C627" t="str">
        <f t="shared" si="18"/>
        <v>Ciudad de Gurgaon</v>
      </c>
      <c r="D627" s="1">
        <f t="shared" si="19"/>
        <v>178000</v>
      </c>
      <c r="E627" s="1">
        <v>8040</v>
      </c>
      <c r="F627" t="s">
        <v>103</v>
      </c>
      <c r="G627" t="s">
        <v>78</v>
      </c>
      <c r="H627">
        <v>33</v>
      </c>
      <c r="I627">
        <v>2.2139303482587001E-2</v>
      </c>
      <c r="L627">
        <v>2215</v>
      </c>
      <c r="M627">
        <v>4</v>
      </c>
      <c r="N627">
        <v>4</v>
      </c>
      <c r="O627">
        <v>3</v>
      </c>
      <c r="P627">
        <v>4</v>
      </c>
      <c r="Q627" t="str">
        <f>IF(Flats_Data_limpia[[#This Row],[BHK]]&gt;=3,"plurifamiliar","unifamiliar")</f>
        <v>plurifamiliar</v>
      </c>
      <c r="R627">
        <v>29</v>
      </c>
      <c r="S627">
        <v>12</v>
      </c>
      <c r="T627">
        <v>0</v>
      </c>
      <c r="U627">
        <v>0</v>
      </c>
      <c r="V627">
        <v>0</v>
      </c>
      <c r="W627">
        <v>0</v>
      </c>
      <c r="X627">
        <v>0</v>
      </c>
      <c r="Y627">
        <v>1</v>
      </c>
      <c r="Z627">
        <v>1</v>
      </c>
      <c r="AA627">
        <v>0</v>
      </c>
      <c r="AB627">
        <v>0</v>
      </c>
      <c r="AC627">
        <v>0</v>
      </c>
      <c r="AD627">
        <v>1</v>
      </c>
      <c r="AE627">
        <v>1</v>
      </c>
      <c r="AF627">
        <v>0</v>
      </c>
      <c r="AG627">
        <v>0</v>
      </c>
      <c r="AH627">
        <v>0</v>
      </c>
      <c r="AI627">
        <v>1</v>
      </c>
      <c r="AJ627">
        <v>0</v>
      </c>
      <c r="AK627">
        <v>1</v>
      </c>
      <c r="AL627">
        <v>1</v>
      </c>
      <c r="AM627">
        <v>1</v>
      </c>
      <c r="AN627">
        <v>1</v>
      </c>
      <c r="AO627">
        <v>1</v>
      </c>
      <c r="AP627">
        <v>0</v>
      </c>
      <c r="AQ627">
        <v>0</v>
      </c>
      <c r="AR627">
        <v>1</v>
      </c>
      <c r="AS627">
        <v>1</v>
      </c>
      <c r="AT627">
        <v>1</v>
      </c>
      <c r="AU627">
        <v>0</v>
      </c>
      <c r="AV627">
        <v>0</v>
      </c>
      <c r="AW627">
        <v>0</v>
      </c>
      <c r="AX627">
        <v>0</v>
      </c>
      <c r="AY627">
        <v>6</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t="s">
        <v>79</v>
      </c>
      <c r="BS627">
        <v>178</v>
      </c>
      <c r="BT627">
        <v>8040</v>
      </c>
      <c r="BU627">
        <f>SUM(Flats_Data_limpia[[#This Row],[AC]:[Bed]])</f>
        <v>6</v>
      </c>
      <c r="BV627">
        <f>SUM(Flats_Data_limpia[[#This Row],[Servant_Room]:[gym]])</f>
        <v>8</v>
      </c>
      <c r="BW627">
        <f>SUM(Flats_Data_limpia[[#This Row],[Hospital]:[Hotel]])</f>
        <v>4</v>
      </c>
    </row>
    <row r="628" spans="1:75" x14ac:dyDescent="0.35">
      <c r="A628" t="s">
        <v>320</v>
      </c>
      <c r="B628" t="s">
        <v>316</v>
      </c>
      <c r="C628" t="str">
        <f t="shared" si="18"/>
        <v>Ciudad de Gurgaon</v>
      </c>
      <c r="D628" s="1">
        <f t="shared" si="19"/>
        <v>129000</v>
      </c>
      <c r="E628" s="1">
        <v>7103</v>
      </c>
      <c r="F628" t="s">
        <v>106</v>
      </c>
      <c r="G628" t="s">
        <v>78</v>
      </c>
      <c r="H628">
        <v>62</v>
      </c>
      <c r="I628">
        <v>1.8161340278755399E-2</v>
      </c>
      <c r="J628">
        <v>1816</v>
      </c>
      <c r="K628">
        <v>1817</v>
      </c>
      <c r="L628">
        <v>1818</v>
      </c>
      <c r="M628">
        <v>3</v>
      </c>
      <c r="N628">
        <v>3</v>
      </c>
      <c r="O628">
        <v>3</v>
      </c>
      <c r="P628">
        <v>3</v>
      </c>
      <c r="Q628" t="str">
        <f>IF(Flats_Data_limpia[[#This Row],[BHK]]&gt;=3,"plurifamiliar","unifamiliar")</f>
        <v>plurifamiliar</v>
      </c>
      <c r="R628">
        <v>29</v>
      </c>
      <c r="S628">
        <v>12</v>
      </c>
      <c r="T628">
        <v>1</v>
      </c>
      <c r="U628">
        <v>0</v>
      </c>
      <c r="V628">
        <v>0</v>
      </c>
      <c r="W628">
        <v>0</v>
      </c>
      <c r="X628">
        <v>1</v>
      </c>
      <c r="Y628">
        <v>1</v>
      </c>
      <c r="Z628">
        <v>1</v>
      </c>
      <c r="AA628">
        <v>0</v>
      </c>
      <c r="AB628">
        <v>1</v>
      </c>
      <c r="AC628">
        <v>0</v>
      </c>
      <c r="AD628">
        <v>1</v>
      </c>
      <c r="AE628">
        <v>1</v>
      </c>
      <c r="AF628">
        <v>1</v>
      </c>
      <c r="AG628">
        <v>1</v>
      </c>
      <c r="AH628">
        <v>1</v>
      </c>
      <c r="AI628">
        <v>1</v>
      </c>
      <c r="AJ628">
        <v>1</v>
      </c>
      <c r="AK628">
        <v>1</v>
      </c>
      <c r="AL628">
        <v>1</v>
      </c>
      <c r="AM628">
        <v>1</v>
      </c>
      <c r="AN628">
        <v>1</v>
      </c>
      <c r="AO628">
        <v>1</v>
      </c>
      <c r="AP628">
        <v>0</v>
      </c>
      <c r="AQ628">
        <v>0</v>
      </c>
      <c r="AR628">
        <v>1</v>
      </c>
      <c r="AS628">
        <v>1</v>
      </c>
      <c r="AT628">
        <v>1</v>
      </c>
      <c r="AU628">
        <v>0</v>
      </c>
      <c r="AV628">
        <v>0</v>
      </c>
      <c r="AW628">
        <v>0</v>
      </c>
      <c r="AX628">
        <v>0</v>
      </c>
      <c r="AY628">
        <v>5</v>
      </c>
      <c r="AZ628">
        <v>0</v>
      </c>
      <c r="BA628">
        <v>0</v>
      </c>
      <c r="BB628">
        <v>0</v>
      </c>
      <c r="BC628">
        <v>0</v>
      </c>
      <c r="BD628">
        <v>0</v>
      </c>
      <c r="BE628">
        <v>0</v>
      </c>
      <c r="BF628">
        <v>0</v>
      </c>
      <c r="BG628">
        <v>0</v>
      </c>
      <c r="BH628">
        <v>0</v>
      </c>
      <c r="BI628">
        <v>0</v>
      </c>
      <c r="BJ628">
        <v>0</v>
      </c>
      <c r="BK628">
        <v>0</v>
      </c>
      <c r="BL628">
        <v>3</v>
      </c>
      <c r="BM628">
        <v>0</v>
      </c>
      <c r="BN628">
        <v>0</v>
      </c>
      <c r="BO628">
        <v>0</v>
      </c>
      <c r="BP628">
        <v>0</v>
      </c>
      <c r="BQ628">
        <v>2</v>
      </c>
      <c r="BR628" t="s">
        <v>94</v>
      </c>
      <c r="BS628">
        <v>129</v>
      </c>
      <c r="BT628">
        <v>7103</v>
      </c>
      <c r="BU628">
        <f>SUM(Flats_Data_limpia[[#This Row],[AC]:[Bed]])</f>
        <v>8</v>
      </c>
      <c r="BV628">
        <f>SUM(Flats_Data_limpia[[#This Row],[Servant_Room]:[gym]])</f>
        <v>15</v>
      </c>
      <c r="BW628">
        <f>SUM(Flats_Data_limpia[[#This Row],[Hospital]:[Hotel]])</f>
        <v>4</v>
      </c>
    </row>
    <row r="629" spans="1:75" x14ac:dyDescent="0.35">
      <c r="A629" t="s">
        <v>320</v>
      </c>
      <c r="B629" t="s">
        <v>316</v>
      </c>
      <c r="C629" t="str">
        <f t="shared" si="18"/>
        <v>Ciudad de Gurgaon</v>
      </c>
      <c r="D629" s="1">
        <f t="shared" si="19"/>
        <v>125000</v>
      </c>
      <c r="E629" s="1">
        <v>5931</v>
      </c>
      <c r="F629" t="s">
        <v>103</v>
      </c>
      <c r="G629" t="s">
        <v>78</v>
      </c>
      <c r="H629">
        <v>37</v>
      </c>
      <c r="I629">
        <v>2.10757039285112E-2</v>
      </c>
      <c r="L629">
        <v>1720</v>
      </c>
      <c r="M629">
        <v>3</v>
      </c>
      <c r="N629">
        <v>3</v>
      </c>
      <c r="O629">
        <v>3</v>
      </c>
      <c r="P629">
        <v>3</v>
      </c>
      <c r="Q629" t="str">
        <f>IF(Flats_Data_limpia[[#This Row],[BHK]]&gt;=3,"plurifamiliar","unifamiliar")</f>
        <v>plurifamiliar</v>
      </c>
      <c r="R629">
        <v>19</v>
      </c>
      <c r="S629">
        <v>18</v>
      </c>
      <c r="T629">
        <v>0</v>
      </c>
      <c r="U629">
        <v>0</v>
      </c>
      <c r="V629">
        <v>0</v>
      </c>
      <c r="W629">
        <v>0</v>
      </c>
      <c r="X629">
        <v>0</v>
      </c>
      <c r="Y629">
        <v>0</v>
      </c>
      <c r="Z629">
        <v>1</v>
      </c>
      <c r="AA629">
        <v>0</v>
      </c>
      <c r="AB629">
        <v>0</v>
      </c>
      <c r="AC629">
        <v>0</v>
      </c>
      <c r="AD629">
        <v>1</v>
      </c>
      <c r="AE629">
        <v>1</v>
      </c>
      <c r="AF629">
        <v>1</v>
      </c>
      <c r="AG629">
        <v>1</v>
      </c>
      <c r="AH629">
        <v>1</v>
      </c>
      <c r="AI629">
        <v>1</v>
      </c>
      <c r="AJ629">
        <v>1</v>
      </c>
      <c r="AK629">
        <v>1</v>
      </c>
      <c r="AL629">
        <v>1</v>
      </c>
      <c r="AM629">
        <v>1</v>
      </c>
      <c r="AN629">
        <v>0</v>
      </c>
      <c r="AO629">
        <v>1</v>
      </c>
      <c r="AP629">
        <v>0</v>
      </c>
      <c r="AQ629">
        <v>0</v>
      </c>
      <c r="AR629">
        <v>1</v>
      </c>
      <c r="AS629">
        <v>1</v>
      </c>
      <c r="AT629">
        <v>1</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t="s">
        <v>79</v>
      </c>
      <c r="BS629">
        <v>125</v>
      </c>
      <c r="BT629">
        <v>5931</v>
      </c>
      <c r="BU629">
        <f>SUM(Flats_Data_limpia[[#This Row],[AC]:[Bed]])</f>
        <v>0</v>
      </c>
      <c r="BV629">
        <f>SUM(Flats_Data_limpia[[#This Row],[Servant_Room]:[gym]])</f>
        <v>11</v>
      </c>
      <c r="BW629">
        <f>SUM(Flats_Data_limpia[[#This Row],[Hospital]:[Hotel]])</f>
        <v>4</v>
      </c>
    </row>
    <row r="630" spans="1:75" x14ac:dyDescent="0.35">
      <c r="A630" t="s">
        <v>320</v>
      </c>
      <c r="B630" t="s">
        <v>316</v>
      </c>
      <c r="C630" t="str">
        <f t="shared" si="18"/>
        <v>Ciudad de Gurgaon</v>
      </c>
      <c r="D630" s="1">
        <f t="shared" si="19"/>
        <v>205000</v>
      </c>
      <c r="E630" s="1">
        <v>9000</v>
      </c>
      <c r="F630" t="s">
        <v>86</v>
      </c>
      <c r="G630" t="s">
        <v>78</v>
      </c>
      <c r="H630">
        <v>28</v>
      </c>
      <c r="I630">
        <v>2.2777777777777699E-2</v>
      </c>
      <c r="L630">
        <v>2215</v>
      </c>
      <c r="M630">
        <v>4</v>
      </c>
      <c r="N630">
        <v>4</v>
      </c>
      <c r="O630">
        <v>3</v>
      </c>
      <c r="P630">
        <v>4</v>
      </c>
      <c r="Q630" t="str">
        <f>IF(Flats_Data_limpia[[#This Row],[BHK]]&gt;=3,"plurifamiliar","unifamiliar")</f>
        <v>plurifamiliar</v>
      </c>
      <c r="R630">
        <v>29</v>
      </c>
      <c r="S630">
        <v>5</v>
      </c>
      <c r="T630">
        <v>0</v>
      </c>
      <c r="U630">
        <v>0</v>
      </c>
      <c r="V630">
        <v>0</v>
      </c>
      <c r="W630">
        <v>0</v>
      </c>
      <c r="X630">
        <v>0</v>
      </c>
      <c r="Y630">
        <v>0</v>
      </c>
      <c r="Z630">
        <v>1</v>
      </c>
      <c r="AA630">
        <v>0</v>
      </c>
      <c r="AB630">
        <v>0</v>
      </c>
      <c r="AC630">
        <v>0</v>
      </c>
      <c r="AD630">
        <v>1</v>
      </c>
      <c r="AE630">
        <v>0</v>
      </c>
      <c r="AF630">
        <v>1</v>
      </c>
      <c r="AG630">
        <v>1</v>
      </c>
      <c r="AH630">
        <v>1</v>
      </c>
      <c r="AI630">
        <v>1</v>
      </c>
      <c r="AJ630">
        <v>1</v>
      </c>
      <c r="AK630">
        <v>1</v>
      </c>
      <c r="AL630">
        <v>0</v>
      </c>
      <c r="AM630">
        <v>0</v>
      </c>
      <c r="AN630">
        <v>0</v>
      </c>
      <c r="AO630">
        <v>1</v>
      </c>
      <c r="AP630">
        <v>0</v>
      </c>
      <c r="AQ630">
        <v>0</v>
      </c>
      <c r="AR630">
        <v>1</v>
      </c>
      <c r="AS630">
        <v>1</v>
      </c>
      <c r="AT630">
        <v>1</v>
      </c>
      <c r="AU630">
        <v>0</v>
      </c>
      <c r="AV630">
        <v>0</v>
      </c>
      <c r="AW630">
        <v>0</v>
      </c>
      <c r="AX630">
        <v>0</v>
      </c>
      <c r="AY630">
        <v>0</v>
      </c>
      <c r="AZ630">
        <v>3</v>
      </c>
      <c r="BA630">
        <v>0</v>
      </c>
      <c r="BB630">
        <v>0</v>
      </c>
      <c r="BC630">
        <v>0</v>
      </c>
      <c r="BD630">
        <v>0</v>
      </c>
      <c r="BE630">
        <v>0</v>
      </c>
      <c r="BF630">
        <v>1</v>
      </c>
      <c r="BG630">
        <v>0</v>
      </c>
      <c r="BH630">
        <v>0</v>
      </c>
      <c r="BI630">
        <v>0</v>
      </c>
      <c r="BJ630">
        <v>0</v>
      </c>
      <c r="BK630">
        <v>0</v>
      </c>
      <c r="BL630">
        <v>4</v>
      </c>
      <c r="BM630">
        <v>0</v>
      </c>
      <c r="BN630">
        <v>0</v>
      </c>
      <c r="BO630">
        <v>0</v>
      </c>
      <c r="BP630">
        <v>0</v>
      </c>
      <c r="BQ630">
        <v>2</v>
      </c>
      <c r="BR630" t="s">
        <v>94</v>
      </c>
      <c r="BS630">
        <v>205</v>
      </c>
      <c r="BT630">
        <v>9000</v>
      </c>
      <c r="BU630">
        <f>SUM(Flats_Data_limpia[[#This Row],[AC]:[Bed]])</f>
        <v>8</v>
      </c>
      <c r="BV630">
        <f>SUM(Flats_Data_limpia[[#This Row],[Servant_Room]:[gym]])</f>
        <v>8</v>
      </c>
      <c r="BW630">
        <f>SUM(Flats_Data_limpia[[#This Row],[Hospital]:[Hotel]])</f>
        <v>4</v>
      </c>
    </row>
    <row r="631" spans="1:75" x14ac:dyDescent="0.35">
      <c r="A631" t="s">
        <v>321</v>
      </c>
      <c r="B631" t="s">
        <v>272</v>
      </c>
      <c r="C631" t="str">
        <f t="shared" si="18"/>
        <v>Distrito de Gurgaon</v>
      </c>
      <c r="D631" s="1">
        <f t="shared" si="19"/>
        <v>160000</v>
      </c>
      <c r="E631" s="1">
        <v>14545</v>
      </c>
      <c r="F631" t="s">
        <v>102</v>
      </c>
      <c r="G631" t="s">
        <v>78</v>
      </c>
      <c r="H631">
        <v>24</v>
      </c>
      <c r="I631">
        <v>1.1000343760742499E-2</v>
      </c>
      <c r="J631">
        <v>1100</v>
      </c>
      <c r="M631">
        <v>2</v>
      </c>
      <c r="N631">
        <v>2</v>
      </c>
      <c r="O631">
        <v>2</v>
      </c>
      <c r="P631">
        <v>2</v>
      </c>
      <c r="Q631" t="str">
        <f>IF(Flats_Data_limpia[[#This Row],[BHK]]&gt;=3,"plurifamiliar","unifamiliar")</f>
        <v>unifamiliar</v>
      </c>
      <c r="R631">
        <v>26</v>
      </c>
      <c r="S631">
        <v>3</v>
      </c>
      <c r="T631">
        <v>0</v>
      </c>
      <c r="U631">
        <v>0</v>
      </c>
      <c r="V631">
        <v>0</v>
      </c>
      <c r="W631">
        <v>0</v>
      </c>
      <c r="X631">
        <v>0</v>
      </c>
      <c r="Y631">
        <v>0</v>
      </c>
      <c r="Z631">
        <v>1</v>
      </c>
      <c r="AA631">
        <v>1</v>
      </c>
      <c r="AB631">
        <v>0</v>
      </c>
      <c r="AC631">
        <v>0</v>
      </c>
      <c r="AD631">
        <v>1</v>
      </c>
      <c r="AE631">
        <v>1</v>
      </c>
      <c r="AF631">
        <v>1</v>
      </c>
      <c r="AG631">
        <v>0</v>
      </c>
      <c r="AH631">
        <v>0</v>
      </c>
      <c r="AI631">
        <v>1</v>
      </c>
      <c r="AJ631">
        <v>0</v>
      </c>
      <c r="AK631">
        <v>0</v>
      </c>
      <c r="AL631">
        <v>1</v>
      </c>
      <c r="AM631">
        <v>1</v>
      </c>
      <c r="AN631">
        <v>0</v>
      </c>
      <c r="AO631">
        <v>1</v>
      </c>
      <c r="AP631">
        <v>0</v>
      </c>
      <c r="AQ631">
        <v>1</v>
      </c>
      <c r="AR631">
        <v>1</v>
      </c>
      <c r="AS631">
        <v>1</v>
      </c>
      <c r="AT631">
        <v>0</v>
      </c>
      <c r="AU631">
        <v>0</v>
      </c>
      <c r="AV631">
        <v>1</v>
      </c>
      <c r="AW631">
        <v>0</v>
      </c>
      <c r="AX631">
        <v>0</v>
      </c>
      <c r="AY631">
        <v>1</v>
      </c>
      <c r="AZ631">
        <v>1</v>
      </c>
      <c r="BA631">
        <v>0</v>
      </c>
      <c r="BB631">
        <v>0</v>
      </c>
      <c r="BC631">
        <v>0</v>
      </c>
      <c r="BD631">
        <v>0</v>
      </c>
      <c r="BE631">
        <v>0</v>
      </c>
      <c r="BF631">
        <v>0</v>
      </c>
      <c r="BG631">
        <v>0</v>
      </c>
      <c r="BH631">
        <v>0</v>
      </c>
      <c r="BI631">
        <v>0</v>
      </c>
      <c r="BJ631">
        <v>0</v>
      </c>
      <c r="BK631">
        <v>0</v>
      </c>
      <c r="BL631">
        <v>0</v>
      </c>
      <c r="BM631">
        <v>0</v>
      </c>
      <c r="BN631">
        <v>0</v>
      </c>
      <c r="BO631">
        <v>0</v>
      </c>
      <c r="BP631">
        <v>0</v>
      </c>
      <c r="BQ631">
        <v>0</v>
      </c>
      <c r="BR631" t="s">
        <v>79</v>
      </c>
      <c r="BS631">
        <v>160</v>
      </c>
      <c r="BT631">
        <v>14545</v>
      </c>
      <c r="BU631">
        <f>SUM(Flats_Data_limpia[[#This Row],[AC]:[Bed]])</f>
        <v>2</v>
      </c>
      <c r="BV631">
        <f>SUM(Flats_Data_limpia[[#This Row],[Servant_Room]:[gym]])</f>
        <v>8</v>
      </c>
      <c r="BW631">
        <f>SUM(Flats_Data_limpia[[#This Row],[Hospital]:[Hotel]])</f>
        <v>5</v>
      </c>
    </row>
    <row r="632" spans="1:75" x14ac:dyDescent="0.35">
      <c r="A632" t="s">
        <v>321</v>
      </c>
      <c r="B632" t="s">
        <v>272</v>
      </c>
      <c r="C632" t="str">
        <f t="shared" si="18"/>
        <v>Distrito de Gurgaon</v>
      </c>
      <c r="D632" s="1">
        <f t="shared" si="19"/>
        <v>225000</v>
      </c>
      <c r="E632" s="1">
        <v>14516</v>
      </c>
      <c r="F632" t="s">
        <v>101</v>
      </c>
      <c r="G632" t="s">
        <v>90</v>
      </c>
      <c r="H632">
        <v>36</v>
      </c>
      <c r="I632">
        <v>1.55001377790024E-2</v>
      </c>
      <c r="J632">
        <v>1550</v>
      </c>
      <c r="K632">
        <v>1700</v>
      </c>
      <c r="L632">
        <v>1777</v>
      </c>
      <c r="M632">
        <v>3</v>
      </c>
      <c r="N632">
        <v>3</v>
      </c>
      <c r="O632">
        <v>2</v>
      </c>
      <c r="P632">
        <v>3</v>
      </c>
      <c r="Q632" t="str">
        <f>IF(Flats_Data_limpia[[#This Row],[BHK]]&gt;=3,"plurifamiliar","unifamiliar")</f>
        <v>plurifamiliar</v>
      </c>
      <c r="R632">
        <v>20</v>
      </c>
      <c r="S632">
        <v>16</v>
      </c>
      <c r="T632">
        <v>1</v>
      </c>
      <c r="U632">
        <v>0</v>
      </c>
      <c r="V632">
        <v>0</v>
      </c>
      <c r="W632">
        <v>0</v>
      </c>
      <c r="X632">
        <v>0</v>
      </c>
      <c r="Y632">
        <v>1</v>
      </c>
      <c r="Z632">
        <v>1</v>
      </c>
      <c r="AA632">
        <v>0</v>
      </c>
      <c r="AB632">
        <v>0</v>
      </c>
      <c r="AC632">
        <v>1</v>
      </c>
      <c r="AD632">
        <v>1</v>
      </c>
      <c r="AE632">
        <v>1</v>
      </c>
      <c r="AF632">
        <v>1</v>
      </c>
      <c r="AG632">
        <v>1</v>
      </c>
      <c r="AH632">
        <v>0</v>
      </c>
      <c r="AI632">
        <v>1</v>
      </c>
      <c r="AJ632">
        <v>0</v>
      </c>
      <c r="AK632">
        <v>1</v>
      </c>
      <c r="AL632">
        <v>1</v>
      </c>
      <c r="AM632">
        <v>1</v>
      </c>
      <c r="AN632">
        <v>0</v>
      </c>
      <c r="AO632">
        <v>1</v>
      </c>
      <c r="AP632">
        <v>0</v>
      </c>
      <c r="AQ632">
        <v>1</v>
      </c>
      <c r="AR632">
        <v>1</v>
      </c>
      <c r="AS632">
        <v>1</v>
      </c>
      <c r="AT632">
        <v>0</v>
      </c>
      <c r="AU632">
        <v>0</v>
      </c>
      <c r="AV632">
        <v>1</v>
      </c>
      <c r="AW632">
        <v>0</v>
      </c>
      <c r="AX632">
        <v>1</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t="s">
        <v>79</v>
      </c>
      <c r="BS632">
        <v>225</v>
      </c>
      <c r="BT632">
        <v>14516</v>
      </c>
      <c r="BU632">
        <f>SUM(Flats_Data_limpia[[#This Row],[AC]:[Bed]])</f>
        <v>0</v>
      </c>
      <c r="BV632">
        <f>SUM(Flats_Data_limpia[[#This Row],[Servant_Room]:[gym]])</f>
        <v>12</v>
      </c>
      <c r="BW632">
        <f>SUM(Flats_Data_limpia[[#This Row],[Hospital]:[Hotel]])</f>
        <v>6</v>
      </c>
    </row>
    <row r="633" spans="1:75" x14ac:dyDescent="0.35">
      <c r="A633" t="s">
        <v>321</v>
      </c>
      <c r="B633" t="s">
        <v>272</v>
      </c>
      <c r="C633" t="str">
        <f t="shared" si="18"/>
        <v>Distrito de Gurgaon</v>
      </c>
      <c r="D633" s="1">
        <f t="shared" si="19"/>
        <v>226000</v>
      </c>
      <c r="E633" s="1">
        <v>13696</v>
      </c>
      <c r="F633" t="s">
        <v>82</v>
      </c>
      <c r="G633" t="s">
        <v>90</v>
      </c>
      <c r="H633">
        <v>46</v>
      </c>
      <c r="I633">
        <v>1.6501168224299E-2</v>
      </c>
      <c r="J633">
        <v>1650</v>
      </c>
      <c r="K633">
        <v>1700</v>
      </c>
      <c r="L633">
        <v>1777</v>
      </c>
      <c r="M633">
        <v>3</v>
      </c>
      <c r="N633">
        <v>3</v>
      </c>
      <c r="O633">
        <v>2</v>
      </c>
      <c r="P633">
        <v>3</v>
      </c>
      <c r="Q633" t="str">
        <f>IF(Flats_Data_limpia[[#This Row],[BHK]]&gt;=3,"plurifamiliar","unifamiliar")</f>
        <v>plurifamiliar</v>
      </c>
      <c r="R633">
        <v>20</v>
      </c>
      <c r="S633">
        <v>19</v>
      </c>
      <c r="T633">
        <v>1</v>
      </c>
      <c r="U633">
        <v>0</v>
      </c>
      <c r="V633">
        <v>0</v>
      </c>
      <c r="W633">
        <v>0</v>
      </c>
      <c r="X633">
        <v>1</v>
      </c>
      <c r="Y633">
        <v>1</v>
      </c>
      <c r="Z633">
        <v>1</v>
      </c>
      <c r="AA633">
        <v>0</v>
      </c>
      <c r="AB633">
        <v>0</v>
      </c>
      <c r="AC633">
        <v>1</v>
      </c>
      <c r="AD633">
        <v>1</v>
      </c>
      <c r="AE633">
        <v>1</v>
      </c>
      <c r="AF633">
        <v>1</v>
      </c>
      <c r="AG633">
        <v>1</v>
      </c>
      <c r="AH633">
        <v>0</v>
      </c>
      <c r="AI633">
        <v>1</v>
      </c>
      <c r="AJ633">
        <v>1</v>
      </c>
      <c r="AK633">
        <v>1</v>
      </c>
      <c r="AL633">
        <v>1</v>
      </c>
      <c r="AM633">
        <v>1</v>
      </c>
      <c r="AN633">
        <v>1</v>
      </c>
      <c r="AO633">
        <v>1</v>
      </c>
      <c r="AP633">
        <v>0</v>
      </c>
      <c r="AQ633">
        <v>1</v>
      </c>
      <c r="AR633">
        <v>1</v>
      </c>
      <c r="AS633">
        <v>1</v>
      </c>
      <c r="AT633">
        <v>0</v>
      </c>
      <c r="AU633">
        <v>0</v>
      </c>
      <c r="AV633">
        <v>1</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t="s">
        <v>79</v>
      </c>
      <c r="BS633">
        <v>226</v>
      </c>
      <c r="BT633">
        <v>13696</v>
      </c>
      <c r="BU633">
        <f>SUM(Flats_Data_limpia[[#This Row],[AC]:[Bed]])</f>
        <v>0</v>
      </c>
      <c r="BV633">
        <f>SUM(Flats_Data_limpia[[#This Row],[Servant_Room]:[gym]])</f>
        <v>14</v>
      </c>
      <c r="BW633">
        <f>SUM(Flats_Data_limpia[[#This Row],[Hospital]:[Hotel]])</f>
        <v>5</v>
      </c>
    </row>
    <row r="634" spans="1:75" x14ac:dyDescent="0.35">
      <c r="A634" t="s">
        <v>321</v>
      </c>
      <c r="B634" t="s">
        <v>272</v>
      </c>
      <c r="C634" t="str">
        <f t="shared" si="18"/>
        <v>Distrito de Gurgaon</v>
      </c>
      <c r="D634" s="1">
        <f t="shared" si="19"/>
        <v>235000</v>
      </c>
      <c r="E634" s="1">
        <v>13224</v>
      </c>
      <c r="F634" t="s">
        <v>103</v>
      </c>
      <c r="G634" t="s">
        <v>90</v>
      </c>
      <c r="H634">
        <v>44</v>
      </c>
      <c r="I634">
        <v>1.7770719903206202E-2</v>
      </c>
      <c r="L634">
        <v>1777</v>
      </c>
      <c r="M634">
        <v>3</v>
      </c>
      <c r="N634">
        <v>3</v>
      </c>
      <c r="O634">
        <v>2</v>
      </c>
      <c r="P634">
        <v>3</v>
      </c>
      <c r="Q634" t="str">
        <f>IF(Flats_Data_limpia[[#This Row],[BHK]]&gt;=3,"plurifamiliar","unifamiliar")</f>
        <v>plurifamiliar</v>
      </c>
      <c r="R634">
        <v>21</v>
      </c>
      <c r="S634">
        <v>18</v>
      </c>
      <c r="T634">
        <v>1</v>
      </c>
      <c r="U634">
        <v>0</v>
      </c>
      <c r="V634">
        <v>0</v>
      </c>
      <c r="W634">
        <v>0</v>
      </c>
      <c r="X634">
        <v>1</v>
      </c>
      <c r="Y634">
        <v>1</v>
      </c>
      <c r="Z634">
        <v>1</v>
      </c>
      <c r="AA634">
        <v>0</v>
      </c>
      <c r="AB634">
        <v>0</v>
      </c>
      <c r="AC634">
        <v>1</v>
      </c>
      <c r="AD634">
        <v>1</v>
      </c>
      <c r="AE634">
        <v>0</v>
      </c>
      <c r="AF634">
        <v>1</v>
      </c>
      <c r="AG634">
        <v>1</v>
      </c>
      <c r="AH634">
        <v>1</v>
      </c>
      <c r="AI634">
        <v>1</v>
      </c>
      <c r="AJ634">
        <v>1</v>
      </c>
      <c r="AK634">
        <v>1</v>
      </c>
      <c r="AL634">
        <v>0</v>
      </c>
      <c r="AM634">
        <v>1</v>
      </c>
      <c r="AN634">
        <v>1</v>
      </c>
      <c r="AO634">
        <v>1</v>
      </c>
      <c r="AP634">
        <v>0</v>
      </c>
      <c r="AQ634">
        <v>1</v>
      </c>
      <c r="AR634">
        <v>1</v>
      </c>
      <c r="AS634">
        <v>1</v>
      </c>
      <c r="AT634">
        <v>0</v>
      </c>
      <c r="AU634">
        <v>0</v>
      </c>
      <c r="AV634">
        <v>1</v>
      </c>
      <c r="AW634">
        <v>0</v>
      </c>
      <c r="AX634">
        <v>1</v>
      </c>
      <c r="AY634">
        <v>0</v>
      </c>
      <c r="AZ634">
        <v>5</v>
      </c>
      <c r="BA634">
        <v>0</v>
      </c>
      <c r="BB634">
        <v>0</v>
      </c>
      <c r="BC634">
        <v>0</v>
      </c>
      <c r="BD634">
        <v>0</v>
      </c>
      <c r="BE634">
        <v>0</v>
      </c>
      <c r="BF634">
        <v>0</v>
      </c>
      <c r="BG634">
        <v>0</v>
      </c>
      <c r="BH634">
        <v>0</v>
      </c>
      <c r="BI634">
        <v>0</v>
      </c>
      <c r="BJ634">
        <v>0</v>
      </c>
      <c r="BK634">
        <v>0</v>
      </c>
      <c r="BL634">
        <v>4</v>
      </c>
      <c r="BM634">
        <v>0</v>
      </c>
      <c r="BN634">
        <v>0</v>
      </c>
      <c r="BO634">
        <v>0</v>
      </c>
      <c r="BP634">
        <v>0</v>
      </c>
      <c r="BQ634">
        <v>2</v>
      </c>
      <c r="BR634" t="s">
        <v>94</v>
      </c>
      <c r="BS634">
        <v>235</v>
      </c>
      <c r="BT634">
        <v>13224</v>
      </c>
      <c r="BU634">
        <f>SUM(Flats_Data_limpia[[#This Row],[AC]:[Bed]])</f>
        <v>9</v>
      </c>
      <c r="BV634">
        <f>SUM(Flats_Data_limpia[[#This Row],[Servant_Room]:[gym]])</f>
        <v>13</v>
      </c>
      <c r="BW634">
        <f>SUM(Flats_Data_limpia[[#This Row],[Hospital]:[Hotel]])</f>
        <v>6</v>
      </c>
    </row>
    <row r="635" spans="1:75" x14ac:dyDescent="0.35">
      <c r="A635" t="s">
        <v>321</v>
      </c>
      <c r="B635" t="s">
        <v>272</v>
      </c>
      <c r="C635" t="str">
        <f t="shared" si="18"/>
        <v>Distrito de Gurgaon</v>
      </c>
      <c r="D635" s="1">
        <f t="shared" si="19"/>
        <v>124000</v>
      </c>
      <c r="E635" s="1">
        <v>12400</v>
      </c>
      <c r="F635" t="s">
        <v>107</v>
      </c>
      <c r="G635" t="s">
        <v>87</v>
      </c>
      <c r="H635">
        <v>62</v>
      </c>
      <c r="I635">
        <v>0.01</v>
      </c>
      <c r="J635">
        <v>1000</v>
      </c>
      <c r="K635">
        <v>1050</v>
      </c>
      <c r="L635">
        <v>1150</v>
      </c>
      <c r="M635">
        <v>2</v>
      </c>
      <c r="N635">
        <v>2</v>
      </c>
      <c r="O635">
        <v>3</v>
      </c>
      <c r="P635">
        <v>2</v>
      </c>
      <c r="Q635" t="str">
        <f>IF(Flats_Data_limpia[[#This Row],[BHK]]&gt;=3,"plurifamiliar","unifamiliar")</f>
        <v>unifamiliar</v>
      </c>
      <c r="R635">
        <v>26</v>
      </c>
      <c r="S635">
        <v>19</v>
      </c>
      <c r="T635">
        <v>0</v>
      </c>
      <c r="U635">
        <v>0</v>
      </c>
      <c r="V635">
        <v>1</v>
      </c>
      <c r="W635">
        <v>0</v>
      </c>
      <c r="X635">
        <v>1</v>
      </c>
      <c r="Y635">
        <v>1</v>
      </c>
      <c r="Z635">
        <v>1</v>
      </c>
      <c r="AA635">
        <v>0</v>
      </c>
      <c r="AB635">
        <v>1</v>
      </c>
      <c r="AC635">
        <v>1</v>
      </c>
      <c r="AD635">
        <v>1</v>
      </c>
      <c r="AE635">
        <v>1</v>
      </c>
      <c r="AF635">
        <v>1</v>
      </c>
      <c r="AG635">
        <v>1</v>
      </c>
      <c r="AH635">
        <v>1</v>
      </c>
      <c r="AI635">
        <v>1</v>
      </c>
      <c r="AJ635">
        <v>1</v>
      </c>
      <c r="AK635">
        <v>1</v>
      </c>
      <c r="AL635">
        <v>1</v>
      </c>
      <c r="AM635">
        <v>1</v>
      </c>
      <c r="AN635">
        <v>1</v>
      </c>
      <c r="AO635">
        <v>1</v>
      </c>
      <c r="AP635">
        <v>0</v>
      </c>
      <c r="AQ635">
        <v>1</v>
      </c>
      <c r="AR635">
        <v>1</v>
      </c>
      <c r="AS635">
        <v>1</v>
      </c>
      <c r="AT635">
        <v>0</v>
      </c>
      <c r="AU635">
        <v>0</v>
      </c>
      <c r="AV635">
        <v>1</v>
      </c>
      <c r="AW635">
        <v>0</v>
      </c>
      <c r="AX635">
        <v>0</v>
      </c>
      <c r="AY635">
        <v>0</v>
      </c>
      <c r="AZ635">
        <v>2</v>
      </c>
      <c r="BA635">
        <v>0</v>
      </c>
      <c r="BB635">
        <v>0</v>
      </c>
      <c r="BC635">
        <v>0</v>
      </c>
      <c r="BD635">
        <v>0</v>
      </c>
      <c r="BE635">
        <v>0</v>
      </c>
      <c r="BF635">
        <v>1</v>
      </c>
      <c r="BG635">
        <v>0</v>
      </c>
      <c r="BH635">
        <v>0</v>
      </c>
      <c r="BI635">
        <v>0</v>
      </c>
      <c r="BJ635">
        <v>0</v>
      </c>
      <c r="BK635">
        <v>0</v>
      </c>
      <c r="BL635">
        <v>3</v>
      </c>
      <c r="BM635">
        <v>0</v>
      </c>
      <c r="BN635">
        <v>0</v>
      </c>
      <c r="BO635">
        <v>0</v>
      </c>
      <c r="BP635">
        <v>0</v>
      </c>
      <c r="BQ635">
        <v>2</v>
      </c>
      <c r="BR635" t="s">
        <v>94</v>
      </c>
      <c r="BS635">
        <v>124</v>
      </c>
      <c r="BT635">
        <v>12400</v>
      </c>
      <c r="BU635">
        <f>SUM(Flats_Data_limpia[[#This Row],[AC]:[Bed]])</f>
        <v>6</v>
      </c>
      <c r="BV635">
        <f>SUM(Flats_Data_limpia[[#This Row],[Servant_Room]:[gym]])</f>
        <v>16</v>
      </c>
      <c r="BW635">
        <f>SUM(Flats_Data_limpia[[#This Row],[Hospital]:[Hotel]])</f>
        <v>5</v>
      </c>
    </row>
    <row r="636" spans="1:75" x14ac:dyDescent="0.35">
      <c r="A636" t="s">
        <v>321</v>
      </c>
      <c r="B636" t="s">
        <v>272</v>
      </c>
      <c r="C636" t="str">
        <f t="shared" si="18"/>
        <v>Distrito de Gurgaon</v>
      </c>
      <c r="D636" s="1">
        <f t="shared" si="19"/>
        <v>135000</v>
      </c>
      <c r="E636" s="1">
        <v>11739</v>
      </c>
      <c r="F636" t="s">
        <v>82</v>
      </c>
      <c r="G636" t="s">
        <v>90</v>
      </c>
      <c r="H636">
        <v>33</v>
      </c>
      <c r="I636">
        <v>1.1500127779197501E-2</v>
      </c>
      <c r="J636">
        <v>1050</v>
      </c>
      <c r="K636">
        <v>1120</v>
      </c>
      <c r="L636">
        <v>1150</v>
      </c>
      <c r="M636">
        <v>2</v>
      </c>
      <c r="N636">
        <v>2</v>
      </c>
      <c r="O636">
        <v>2</v>
      </c>
      <c r="P636">
        <v>2</v>
      </c>
      <c r="Q636" t="str">
        <f>IF(Flats_Data_limpia[[#This Row],[BHK]]&gt;=3,"plurifamiliar","unifamiliar")</f>
        <v>unifamiliar</v>
      </c>
      <c r="R636">
        <v>26</v>
      </c>
      <c r="S636">
        <v>14</v>
      </c>
      <c r="T636">
        <v>0</v>
      </c>
      <c r="U636">
        <v>0</v>
      </c>
      <c r="V636">
        <v>0</v>
      </c>
      <c r="W636">
        <v>1</v>
      </c>
      <c r="X636">
        <v>0</v>
      </c>
      <c r="Y636">
        <v>0</v>
      </c>
      <c r="Z636">
        <v>1</v>
      </c>
      <c r="AA636">
        <v>0</v>
      </c>
      <c r="AB636">
        <v>0</v>
      </c>
      <c r="AC636">
        <v>0</v>
      </c>
      <c r="AD636">
        <v>1</v>
      </c>
      <c r="AE636">
        <v>1</v>
      </c>
      <c r="AF636">
        <v>0</v>
      </c>
      <c r="AG636">
        <v>1</v>
      </c>
      <c r="AH636">
        <v>0</v>
      </c>
      <c r="AI636">
        <v>1</v>
      </c>
      <c r="AJ636">
        <v>0</v>
      </c>
      <c r="AK636">
        <v>0</v>
      </c>
      <c r="AL636">
        <v>1</v>
      </c>
      <c r="AM636">
        <v>1</v>
      </c>
      <c r="AN636">
        <v>1</v>
      </c>
      <c r="AO636">
        <v>1</v>
      </c>
      <c r="AP636">
        <v>0</v>
      </c>
      <c r="AQ636">
        <v>1</v>
      </c>
      <c r="AR636">
        <v>1</v>
      </c>
      <c r="AS636">
        <v>1</v>
      </c>
      <c r="AT636">
        <v>0</v>
      </c>
      <c r="AU636">
        <v>0</v>
      </c>
      <c r="AV636">
        <v>1</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t="s">
        <v>79</v>
      </c>
      <c r="BS636">
        <v>135</v>
      </c>
      <c r="BT636">
        <v>11739</v>
      </c>
      <c r="BU636">
        <f>SUM(Flats_Data_limpia[[#This Row],[AC]:[Bed]])</f>
        <v>0</v>
      </c>
      <c r="BV636">
        <f>SUM(Flats_Data_limpia[[#This Row],[Servant_Room]:[gym]])</f>
        <v>8</v>
      </c>
      <c r="BW636">
        <f>SUM(Flats_Data_limpia[[#This Row],[Hospital]:[Hotel]])</f>
        <v>5</v>
      </c>
    </row>
    <row r="637" spans="1:75" x14ac:dyDescent="0.35">
      <c r="A637" t="s">
        <v>321</v>
      </c>
      <c r="B637" t="s">
        <v>272</v>
      </c>
      <c r="C637" t="str">
        <f t="shared" si="18"/>
        <v>Distrito de Gurgaon</v>
      </c>
      <c r="D637" s="1">
        <f t="shared" si="19"/>
        <v>230000</v>
      </c>
      <c r="E637" s="1">
        <v>11817</v>
      </c>
      <c r="F637" t="s">
        <v>103</v>
      </c>
      <c r="G637" t="s">
        <v>87</v>
      </c>
      <c r="H637">
        <v>47</v>
      </c>
      <c r="I637">
        <v>1.9463484810019398E-2</v>
      </c>
      <c r="K637">
        <v>1777</v>
      </c>
      <c r="M637">
        <v>3</v>
      </c>
      <c r="N637">
        <v>3</v>
      </c>
      <c r="O637">
        <v>3</v>
      </c>
      <c r="P637">
        <v>3</v>
      </c>
      <c r="Q637" t="str">
        <f>IF(Flats_Data_limpia[[#This Row],[BHK]]&gt;=3,"plurifamiliar","unifamiliar")</f>
        <v>plurifamiliar</v>
      </c>
      <c r="R637">
        <v>21</v>
      </c>
      <c r="S637">
        <v>7</v>
      </c>
      <c r="T637">
        <v>1</v>
      </c>
      <c r="U637">
        <v>0</v>
      </c>
      <c r="V637">
        <v>0</v>
      </c>
      <c r="W637">
        <v>0</v>
      </c>
      <c r="X637">
        <v>1</v>
      </c>
      <c r="Y637">
        <v>0</v>
      </c>
      <c r="Z637">
        <v>1</v>
      </c>
      <c r="AA637">
        <v>0</v>
      </c>
      <c r="AB637">
        <v>0</v>
      </c>
      <c r="AC637">
        <v>1</v>
      </c>
      <c r="AD637">
        <v>1</v>
      </c>
      <c r="AE637">
        <v>1</v>
      </c>
      <c r="AF637">
        <v>1</v>
      </c>
      <c r="AG637">
        <v>1</v>
      </c>
      <c r="AH637">
        <v>1</v>
      </c>
      <c r="AI637">
        <v>1</v>
      </c>
      <c r="AJ637">
        <v>1</v>
      </c>
      <c r="AK637">
        <v>1</v>
      </c>
      <c r="AL637">
        <v>1</v>
      </c>
      <c r="AM637">
        <v>1</v>
      </c>
      <c r="AN637">
        <v>1</v>
      </c>
      <c r="AO637">
        <v>1</v>
      </c>
      <c r="AP637">
        <v>0</v>
      </c>
      <c r="AQ637">
        <v>1</v>
      </c>
      <c r="AR637">
        <v>1</v>
      </c>
      <c r="AS637">
        <v>1</v>
      </c>
      <c r="AT637">
        <v>0</v>
      </c>
      <c r="AU637">
        <v>0</v>
      </c>
      <c r="AV637">
        <v>1</v>
      </c>
      <c r="AW637">
        <v>0</v>
      </c>
      <c r="AX637">
        <v>1</v>
      </c>
      <c r="AY637">
        <v>0</v>
      </c>
      <c r="AZ637">
        <v>0</v>
      </c>
      <c r="BA637">
        <v>0</v>
      </c>
      <c r="BB637">
        <v>0</v>
      </c>
      <c r="BC637">
        <v>0</v>
      </c>
      <c r="BD637">
        <v>0</v>
      </c>
      <c r="BE637">
        <v>0</v>
      </c>
      <c r="BF637">
        <v>0</v>
      </c>
      <c r="BG637">
        <v>0</v>
      </c>
      <c r="BH637">
        <v>0</v>
      </c>
      <c r="BI637">
        <v>0</v>
      </c>
      <c r="BJ637">
        <v>0</v>
      </c>
      <c r="BK637">
        <v>0</v>
      </c>
      <c r="BL637">
        <v>4</v>
      </c>
      <c r="BM637">
        <v>0</v>
      </c>
      <c r="BN637">
        <v>0</v>
      </c>
      <c r="BO637">
        <v>0</v>
      </c>
      <c r="BP637">
        <v>0</v>
      </c>
      <c r="BQ637">
        <v>0</v>
      </c>
      <c r="BR637" t="s">
        <v>79</v>
      </c>
      <c r="BS637">
        <v>230</v>
      </c>
      <c r="BT637">
        <v>11817</v>
      </c>
      <c r="BU637">
        <f>SUM(Flats_Data_limpia[[#This Row],[AC]:[Bed]])</f>
        <v>4</v>
      </c>
      <c r="BV637">
        <f>SUM(Flats_Data_limpia[[#This Row],[Servant_Room]:[gym]])</f>
        <v>14</v>
      </c>
      <c r="BW637">
        <f>SUM(Flats_Data_limpia[[#This Row],[Hospital]:[Hotel]])</f>
        <v>6</v>
      </c>
    </row>
    <row r="638" spans="1:75" x14ac:dyDescent="0.35">
      <c r="A638" t="s">
        <v>321</v>
      </c>
      <c r="B638" t="s">
        <v>272</v>
      </c>
      <c r="C638" t="str">
        <f t="shared" si="18"/>
        <v>Distrito de Gurgaon</v>
      </c>
      <c r="D638" s="1">
        <f t="shared" si="19"/>
        <v>235000</v>
      </c>
      <c r="E638" s="1">
        <v>13224</v>
      </c>
      <c r="F638" t="s">
        <v>106</v>
      </c>
      <c r="G638" t="s">
        <v>90</v>
      </c>
      <c r="H638">
        <v>47</v>
      </c>
      <c r="I638">
        <v>1.7770719903206202E-2</v>
      </c>
      <c r="J638">
        <v>1600</v>
      </c>
      <c r="K638">
        <v>1700</v>
      </c>
      <c r="L638">
        <v>1777</v>
      </c>
      <c r="M638">
        <v>3</v>
      </c>
      <c r="N638">
        <v>4</v>
      </c>
      <c r="O638">
        <v>3</v>
      </c>
      <c r="P638">
        <v>3</v>
      </c>
      <c r="Q638" t="str">
        <f>IF(Flats_Data_limpia[[#This Row],[BHK]]&gt;=3,"plurifamiliar","unifamiliar")</f>
        <v>plurifamiliar</v>
      </c>
      <c r="R638">
        <v>20</v>
      </c>
      <c r="S638">
        <v>8</v>
      </c>
      <c r="T638">
        <v>1</v>
      </c>
      <c r="U638">
        <v>0</v>
      </c>
      <c r="V638">
        <v>0</v>
      </c>
      <c r="W638">
        <v>0</v>
      </c>
      <c r="X638">
        <v>1</v>
      </c>
      <c r="Y638">
        <v>0</v>
      </c>
      <c r="Z638">
        <v>1</v>
      </c>
      <c r="AA638">
        <v>1</v>
      </c>
      <c r="AB638">
        <v>0</v>
      </c>
      <c r="AC638">
        <v>1</v>
      </c>
      <c r="AD638">
        <v>1</v>
      </c>
      <c r="AE638">
        <v>1</v>
      </c>
      <c r="AF638">
        <v>1</v>
      </c>
      <c r="AG638">
        <v>1</v>
      </c>
      <c r="AH638">
        <v>1</v>
      </c>
      <c r="AI638">
        <v>1</v>
      </c>
      <c r="AJ638">
        <v>1</v>
      </c>
      <c r="AK638">
        <v>1</v>
      </c>
      <c r="AL638">
        <v>1</v>
      </c>
      <c r="AM638">
        <v>1</v>
      </c>
      <c r="AN638">
        <v>1</v>
      </c>
      <c r="AO638">
        <v>1</v>
      </c>
      <c r="AP638">
        <v>0</v>
      </c>
      <c r="AQ638">
        <v>1</v>
      </c>
      <c r="AR638">
        <v>1</v>
      </c>
      <c r="AS638">
        <v>1</v>
      </c>
      <c r="AT638">
        <v>0</v>
      </c>
      <c r="AU638">
        <v>0</v>
      </c>
      <c r="AV638">
        <v>1</v>
      </c>
      <c r="AW638">
        <v>0</v>
      </c>
      <c r="AX638">
        <v>1</v>
      </c>
      <c r="AY638">
        <v>4</v>
      </c>
      <c r="AZ638">
        <v>3</v>
      </c>
      <c r="BA638">
        <v>0</v>
      </c>
      <c r="BB638">
        <v>0</v>
      </c>
      <c r="BC638">
        <v>0</v>
      </c>
      <c r="BD638">
        <v>0</v>
      </c>
      <c r="BE638">
        <v>0</v>
      </c>
      <c r="BF638">
        <v>1</v>
      </c>
      <c r="BG638">
        <v>0</v>
      </c>
      <c r="BH638">
        <v>0</v>
      </c>
      <c r="BI638">
        <v>0</v>
      </c>
      <c r="BJ638">
        <v>0</v>
      </c>
      <c r="BK638">
        <v>0</v>
      </c>
      <c r="BL638">
        <v>3</v>
      </c>
      <c r="BM638">
        <v>0</v>
      </c>
      <c r="BN638">
        <v>0</v>
      </c>
      <c r="BO638">
        <v>0</v>
      </c>
      <c r="BP638">
        <v>0</v>
      </c>
      <c r="BQ638">
        <v>2</v>
      </c>
      <c r="BR638" t="s">
        <v>94</v>
      </c>
      <c r="BS638">
        <v>235</v>
      </c>
      <c r="BT638">
        <v>13224</v>
      </c>
      <c r="BU638">
        <f>SUM(Flats_Data_limpia[[#This Row],[AC]:[Bed]])</f>
        <v>11</v>
      </c>
      <c r="BV638">
        <f>SUM(Flats_Data_limpia[[#This Row],[Servant_Room]:[gym]])</f>
        <v>15</v>
      </c>
      <c r="BW638">
        <f>SUM(Flats_Data_limpia[[#This Row],[Hospital]:[Hotel]])</f>
        <v>6</v>
      </c>
    </row>
    <row r="639" spans="1:75" x14ac:dyDescent="0.35">
      <c r="A639" t="s">
        <v>321</v>
      </c>
      <c r="B639" t="s">
        <v>272</v>
      </c>
      <c r="C639" t="str">
        <f t="shared" si="18"/>
        <v>Distrito de Gurgaon</v>
      </c>
      <c r="D639" s="1">
        <f t="shared" si="19"/>
        <v>191000</v>
      </c>
      <c r="E639" s="1">
        <v>16608</v>
      </c>
      <c r="F639" t="s">
        <v>86</v>
      </c>
      <c r="G639" t="s">
        <v>93</v>
      </c>
      <c r="H639">
        <v>31</v>
      </c>
      <c r="I639">
        <v>1.15004816955684E-2</v>
      </c>
      <c r="J639">
        <v>1150</v>
      </c>
      <c r="M639">
        <v>2</v>
      </c>
      <c r="N639">
        <v>2</v>
      </c>
      <c r="O639">
        <v>2</v>
      </c>
      <c r="P639">
        <v>2</v>
      </c>
      <c r="Q639" t="str">
        <f>IF(Flats_Data_limpia[[#This Row],[BHK]]&gt;=3,"plurifamiliar","unifamiliar")</f>
        <v>unifamiliar</v>
      </c>
      <c r="R639">
        <v>26</v>
      </c>
      <c r="S639">
        <v>11</v>
      </c>
      <c r="T639">
        <v>0</v>
      </c>
      <c r="U639">
        <v>0</v>
      </c>
      <c r="V639">
        <v>0</v>
      </c>
      <c r="W639">
        <v>0</v>
      </c>
      <c r="X639">
        <v>1</v>
      </c>
      <c r="Y639">
        <v>0</v>
      </c>
      <c r="Z639">
        <v>1</v>
      </c>
      <c r="AA639">
        <v>0</v>
      </c>
      <c r="AB639">
        <v>0</v>
      </c>
      <c r="AC639">
        <v>0</v>
      </c>
      <c r="AD639">
        <v>1</v>
      </c>
      <c r="AE639">
        <v>1</v>
      </c>
      <c r="AF639">
        <v>1</v>
      </c>
      <c r="AG639">
        <v>0</v>
      </c>
      <c r="AH639">
        <v>1</v>
      </c>
      <c r="AI639">
        <v>1</v>
      </c>
      <c r="AJ639">
        <v>0</v>
      </c>
      <c r="AK639">
        <v>1</v>
      </c>
      <c r="AL639">
        <v>1</v>
      </c>
      <c r="AM639">
        <v>1</v>
      </c>
      <c r="AN639">
        <v>0</v>
      </c>
      <c r="AO639">
        <v>1</v>
      </c>
      <c r="AP639">
        <v>0</v>
      </c>
      <c r="AQ639">
        <v>1</v>
      </c>
      <c r="AR639">
        <v>1</v>
      </c>
      <c r="AS639">
        <v>1</v>
      </c>
      <c r="AT639">
        <v>0</v>
      </c>
      <c r="AU639">
        <v>0</v>
      </c>
      <c r="AV639">
        <v>1</v>
      </c>
      <c r="AW639">
        <v>0</v>
      </c>
      <c r="AX639">
        <v>0</v>
      </c>
      <c r="AY639">
        <v>3</v>
      </c>
      <c r="AZ639">
        <v>2</v>
      </c>
      <c r="BA639">
        <v>1</v>
      </c>
      <c r="BB639">
        <v>1</v>
      </c>
      <c r="BC639">
        <v>1</v>
      </c>
      <c r="BD639">
        <v>1</v>
      </c>
      <c r="BE639">
        <v>0</v>
      </c>
      <c r="BF639">
        <v>1</v>
      </c>
      <c r="BG639">
        <v>1</v>
      </c>
      <c r="BH639">
        <v>0</v>
      </c>
      <c r="BI639">
        <v>0</v>
      </c>
      <c r="BJ639">
        <v>0</v>
      </c>
      <c r="BK639">
        <v>1</v>
      </c>
      <c r="BL639">
        <v>2</v>
      </c>
      <c r="BM639">
        <v>0</v>
      </c>
      <c r="BN639">
        <v>0</v>
      </c>
      <c r="BO639">
        <v>0</v>
      </c>
      <c r="BP639">
        <v>0</v>
      </c>
      <c r="BQ639">
        <v>1</v>
      </c>
      <c r="BR639" t="s">
        <v>116</v>
      </c>
      <c r="BS639">
        <v>191</v>
      </c>
      <c r="BT639">
        <v>16608</v>
      </c>
      <c r="BU639">
        <f>SUM(Flats_Data_limpia[[#This Row],[AC]:[Bed]])</f>
        <v>14</v>
      </c>
      <c r="BV639">
        <f>SUM(Flats_Data_limpia[[#This Row],[Servant_Room]:[gym]])</f>
        <v>10</v>
      </c>
      <c r="BW639">
        <f>SUM(Flats_Data_limpia[[#This Row],[Hospital]:[Hotel]])</f>
        <v>5</v>
      </c>
    </row>
    <row r="640" spans="1:75" x14ac:dyDescent="0.35">
      <c r="A640" t="s">
        <v>321</v>
      </c>
      <c r="B640" t="s">
        <v>272</v>
      </c>
      <c r="C640" t="str">
        <f t="shared" si="18"/>
        <v>Distrito de Gurgaon</v>
      </c>
      <c r="D640" s="1">
        <f t="shared" si="19"/>
        <v>135000</v>
      </c>
      <c r="E640" s="1">
        <v>11992</v>
      </c>
      <c r="F640" t="s">
        <v>86</v>
      </c>
      <c r="G640" t="s">
        <v>87</v>
      </c>
      <c r="H640">
        <v>0</v>
      </c>
      <c r="I640">
        <v>1.12575050033355E-2</v>
      </c>
      <c r="K640">
        <v>1109</v>
      </c>
      <c r="M640">
        <v>2</v>
      </c>
      <c r="N640">
        <v>2</v>
      </c>
      <c r="O640">
        <v>2</v>
      </c>
      <c r="P640">
        <v>2</v>
      </c>
      <c r="Q640" t="str">
        <f>IF(Flats_Data_limpia[[#This Row],[BHK]]&gt;=3,"plurifamiliar","unifamiliar")</f>
        <v>unifamiliar</v>
      </c>
      <c r="R640">
        <v>26</v>
      </c>
      <c r="S640">
        <v>1</v>
      </c>
      <c r="T640">
        <v>0</v>
      </c>
      <c r="U640">
        <v>0</v>
      </c>
      <c r="V640">
        <v>0</v>
      </c>
      <c r="W640">
        <v>0</v>
      </c>
      <c r="AO640">
        <v>1</v>
      </c>
      <c r="AP640">
        <v>0</v>
      </c>
      <c r="AQ640">
        <v>1</v>
      </c>
      <c r="AR640">
        <v>1</v>
      </c>
      <c r="AS640">
        <v>1</v>
      </c>
      <c r="AT640">
        <v>0</v>
      </c>
      <c r="AU640">
        <v>0</v>
      </c>
      <c r="AV640">
        <v>1</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t="s">
        <v>79</v>
      </c>
      <c r="BS640">
        <v>135</v>
      </c>
      <c r="BT640">
        <v>11992</v>
      </c>
      <c r="BU640">
        <f>SUM(Flats_Data_limpia[[#This Row],[AC]:[Bed]])</f>
        <v>0</v>
      </c>
      <c r="BV640">
        <f>SUM(Flats_Data_limpia[[#This Row],[Servant_Room]:[gym]])</f>
        <v>0</v>
      </c>
      <c r="BW640">
        <f>SUM(Flats_Data_limpia[[#This Row],[Hospital]:[Hotel]])</f>
        <v>5</v>
      </c>
    </row>
    <row r="641" spans="1:75" x14ac:dyDescent="0.35">
      <c r="A641" t="s">
        <v>322</v>
      </c>
      <c r="B641" t="s">
        <v>272</v>
      </c>
      <c r="C641" t="str">
        <f t="shared" si="18"/>
        <v>Distrito de Gurgaon</v>
      </c>
      <c r="D641" s="1">
        <f t="shared" si="19"/>
        <v>200000</v>
      </c>
      <c r="E641" s="1">
        <v>14598</v>
      </c>
      <c r="F641" t="s">
        <v>103</v>
      </c>
      <c r="G641" t="s">
        <v>90</v>
      </c>
      <c r="H641">
        <v>44</v>
      </c>
      <c r="I641">
        <v>1.3700506918755901E-2</v>
      </c>
      <c r="L641">
        <v>1370</v>
      </c>
      <c r="M641">
        <v>3</v>
      </c>
      <c r="N641">
        <v>3</v>
      </c>
      <c r="O641">
        <v>1</v>
      </c>
      <c r="P641">
        <v>3</v>
      </c>
      <c r="Q641" t="str">
        <f>IF(Flats_Data_limpia[[#This Row],[BHK]]&gt;=3,"plurifamiliar","unifamiliar")</f>
        <v>plurifamiliar</v>
      </c>
      <c r="R641">
        <v>14</v>
      </c>
      <c r="S641">
        <v>12</v>
      </c>
      <c r="T641">
        <v>0</v>
      </c>
      <c r="U641">
        <v>0</v>
      </c>
      <c r="V641">
        <v>0</v>
      </c>
      <c r="W641">
        <v>0</v>
      </c>
      <c r="X641">
        <v>1</v>
      </c>
      <c r="Y641">
        <v>1</v>
      </c>
      <c r="Z641">
        <v>1</v>
      </c>
      <c r="AA641">
        <v>0</v>
      </c>
      <c r="AB641">
        <v>0</v>
      </c>
      <c r="AC641">
        <v>0</v>
      </c>
      <c r="AD641">
        <v>1</v>
      </c>
      <c r="AE641">
        <v>0</v>
      </c>
      <c r="AF641">
        <v>1</v>
      </c>
      <c r="AG641">
        <v>1</v>
      </c>
      <c r="AH641">
        <v>1</v>
      </c>
      <c r="AI641">
        <v>1</v>
      </c>
      <c r="AJ641">
        <v>1</v>
      </c>
      <c r="AK641">
        <v>1</v>
      </c>
      <c r="AL641">
        <v>0</v>
      </c>
      <c r="AM641">
        <v>1</v>
      </c>
      <c r="AN641">
        <v>1</v>
      </c>
      <c r="AO641">
        <v>0</v>
      </c>
      <c r="AP641">
        <v>1</v>
      </c>
      <c r="AQ641">
        <v>0</v>
      </c>
      <c r="AR641">
        <v>0</v>
      </c>
      <c r="AS641">
        <v>0</v>
      </c>
      <c r="AT641">
        <v>0</v>
      </c>
      <c r="AU641">
        <v>0</v>
      </c>
      <c r="AV641">
        <v>1</v>
      </c>
      <c r="AW641">
        <v>0</v>
      </c>
      <c r="AX641">
        <v>0</v>
      </c>
      <c r="AY641">
        <v>3</v>
      </c>
      <c r="AZ641">
        <v>6</v>
      </c>
      <c r="BA641">
        <v>0</v>
      </c>
      <c r="BB641">
        <v>0</v>
      </c>
      <c r="BC641">
        <v>0</v>
      </c>
      <c r="BD641">
        <v>0</v>
      </c>
      <c r="BE641">
        <v>0</v>
      </c>
      <c r="BF641">
        <v>1</v>
      </c>
      <c r="BG641">
        <v>0</v>
      </c>
      <c r="BH641">
        <v>0</v>
      </c>
      <c r="BI641">
        <v>0</v>
      </c>
      <c r="BJ641">
        <v>0</v>
      </c>
      <c r="BK641">
        <v>0</v>
      </c>
      <c r="BL641">
        <v>3</v>
      </c>
      <c r="BM641">
        <v>0</v>
      </c>
      <c r="BN641">
        <v>0</v>
      </c>
      <c r="BO641">
        <v>0</v>
      </c>
      <c r="BP641">
        <v>0</v>
      </c>
      <c r="BQ641">
        <v>2</v>
      </c>
      <c r="BR641" t="s">
        <v>94</v>
      </c>
      <c r="BS641">
        <v>200</v>
      </c>
      <c r="BT641">
        <v>14598</v>
      </c>
      <c r="BU641">
        <f>SUM(Flats_Data_limpia[[#This Row],[AC]:[Bed]])</f>
        <v>13</v>
      </c>
      <c r="BV641">
        <f>SUM(Flats_Data_limpia[[#This Row],[Servant_Room]:[gym]])</f>
        <v>11</v>
      </c>
      <c r="BW641">
        <f>SUM(Flats_Data_limpia[[#This Row],[Hospital]:[Hotel]])</f>
        <v>2</v>
      </c>
    </row>
    <row r="642" spans="1:75" x14ac:dyDescent="0.35">
      <c r="A642" t="s">
        <v>323</v>
      </c>
      <c r="B642" t="s">
        <v>307</v>
      </c>
      <c r="C642" t="str">
        <f t="shared" ref="C642:C705" si="20">IFERROR(IF(SEARCH("Gurgaon",B642)&gt;0,"Ciudad de Gurgaon","Distrito de Gurgaon"),"Distrito de Gurgaon")</f>
        <v>Distrito de Gurgaon</v>
      </c>
      <c r="D642" s="1">
        <f t="shared" ref="D642:D705" si="21">BS642*100000*0.01</f>
        <v>650000</v>
      </c>
      <c r="E642" s="1">
        <v>20687</v>
      </c>
      <c r="F642" t="s">
        <v>86</v>
      </c>
      <c r="G642" t="s">
        <v>87</v>
      </c>
      <c r="H642">
        <v>7</v>
      </c>
      <c r="I642">
        <v>3.1420698989703601E-2</v>
      </c>
      <c r="L642">
        <v>2997</v>
      </c>
      <c r="M642">
        <v>4</v>
      </c>
      <c r="N642">
        <v>4</v>
      </c>
      <c r="O642">
        <v>3</v>
      </c>
      <c r="P642">
        <v>4</v>
      </c>
      <c r="Q642" t="str">
        <f>IF(Flats_Data_limpia[[#This Row],[BHK]]&gt;=3,"plurifamiliar","unifamiliar")</f>
        <v>plurifamiliar</v>
      </c>
      <c r="R642">
        <v>15</v>
      </c>
      <c r="S642">
        <v>9</v>
      </c>
      <c r="T642">
        <v>1</v>
      </c>
      <c r="U642">
        <v>0</v>
      </c>
      <c r="V642">
        <v>0</v>
      </c>
      <c r="W642">
        <v>0</v>
      </c>
      <c r="X642">
        <v>0</v>
      </c>
      <c r="Y642">
        <v>0</v>
      </c>
      <c r="Z642">
        <v>0</v>
      </c>
      <c r="AA642">
        <v>0</v>
      </c>
      <c r="AB642">
        <v>0</v>
      </c>
      <c r="AC642">
        <v>0</v>
      </c>
      <c r="AD642">
        <v>1</v>
      </c>
      <c r="AE642">
        <v>0</v>
      </c>
      <c r="AF642">
        <v>0</v>
      </c>
      <c r="AG642">
        <v>0</v>
      </c>
      <c r="AH642">
        <v>1</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t="s">
        <v>79</v>
      </c>
      <c r="BS642">
        <v>650</v>
      </c>
      <c r="BT642">
        <v>20687</v>
      </c>
      <c r="BU642">
        <f>SUM(Flats_Data_limpia[[#This Row],[AC]:[Bed]])</f>
        <v>0</v>
      </c>
      <c r="BV642">
        <f>SUM(Flats_Data_limpia[[#This Row],[Servant_Room]:[gym]])</f>
        <v>3</v>
      </c>
      <c r="BW642">
        <f>SUM(Flats_Data_limpia[[#This Row],[Hospital]:[Hotel]])</f>
        <v>0</v>
      </c>
    </row>
    <row r="643" spans="1:75" x14ac:dyDescent="0.35">
      <c r="A643" t="s">
        <v>323</v>
      </c>
      <c r="B643" t="s">
        <v>307</v>
      </c>
      <c r="C643" t="str">
        <f t="shared" si="20"/>
        <v>Distrito de Gurgaon</v>
      </c>
      <c r="D643" s="1">
        <f t="shared" si="21"/>
        <v>620000</v>
      </c>
      <c r="E643" s="1">
        <v>20687</v>
      </c>
      <c r="F643" t="s">
        <v>86</v>
      </c>
      <c r="G643" t="s">
        <v>87</v>
      </c>
      <c r="H643">
        <v>7</v>
      </c>
      <c r="I643">
        <v>2.9970512882486498E-2</v>
      </c>
      <c r="L643">
        <v>2997</v>
      </c>
      <c r="M643">
        <v>4</v>
      </c>
      <c r="N643">
        <v>4</v>
      </c>
      <c r="O643">
        <v>3</v>
      </c>
      <c r="P643">
        <v>4</v>
      </c>
      <c r="Q643" t="str">
        <f>IF(Flats_Data_limpia[[#This Row],[BHK]]&gt;=3,"plurifamiliar","unifamiliar")</f>
        <v>plurifamiliar</v>
      </c>
      <c r="R643">
        <v>15</v>
      </c>
      <c r="S643">
        <v>9</v>
      </c>
      <c r="T643">
        <v>1</v>
      </c>
      <c r="U643">
        <v>0</v>
      </c>
      <c r="V643">
        <v>0</v>
      </c>
      <c r="W643">
        <v>0</v>
      </c>
      <c r="X643">
        <v>0</v>
      </c>
      <c r="Y643">
        <v>0</v>
      </c>
      <c r="Z643">
        <v>0</v>
      </c>
      <c r="AA643">
        <v>0</v>
      </c>
      <c r="AB643">
        <v>0</v>
      </c>
      <c r="AC643">
        <v>0</v>
      </c>
      <c r="AD643">
        <v>1</v>
      </c>
      <c r="AE643">
        <v>0</v>
      </c>
      <c r="AF643">
        <v>0</v>
      </c>
      <c r="AG643">
        <v>0</v>
      </c>
      <c r="AH643">
        <v>1</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t="s">
        <v>79</v>
      </c>
      <c r="BS643">
        <v>620</v>
      </c>
      <c r="BT643">
        <v>20687</v>
      </c>
      <c r="BU643">
        <f>SUM(Flats_Data_limpia[[#This Row],[AC]:[Bed]])</f>
        <v>0</v>
      </c>
      <c r="BV643">
        <f>SUM(Flats_Data_limpia[[#This Row],[Servant_Room]:[gym]])</f>
        <v>3</v>
      </c>
      <c r="BW643">
        <f>SUM(Flats_Data_limpia[[#This Row],[Hospital]:[Hotel]])</f>
        <v>0</v>
      </c>
    </row>
    <row r="644" spans="1:75" x14ac:dyDescent="0.35">
      <c r="A644" t="s">
        <v>323</v>
      </c>
      <c r="B644" t="s">
        <v>307</v>
      </c>
      <c r="C644" t="str">
        <f t="shared" si="20"/>
        <v>Distrito de Gurgaon</v>
      </c>
      <c r="D644" s="1">
        <f t="shared" si="21"/>
        <v>650000</v>
      </c>
      <c r="E644" s="1">
        <v>22108</v>
      </c>
      <c r="F644" t="s">
        <v>101</v>
      </c>
      <c r="G644" t="s">
        <v>78</v>
      </c>
      <c r="H644">
        <v>8</v>
      </c>
      <c r="I644">
        <v>2.9401121765876601E-2</v>
      </c>
      <c r="L644">
        <v>2940</v>
      </c>
      <c r="M644">
        <v>4</v>
      </c>
      <c r="N644">
        <v>5</v>
      </c>
      <c r="O644">
        <v>2</v>
      </c>
      <c r="P644">
        <v>4</v>
      </c>
      <c r="Q644" t="str">
        <f>IF(Flats_Data_limpia[[#This Row],[BHK]]&gt;=3,"plurifamiliar","unifamiliar")</f>
        <v>plurifamiliar</v>
      </c>
      <c r="R644">
        <v>19</v>
      </c>
      <c r="S644">
        <v>8</v>
      </c>
      <c r="T644">
        <v>1</v>
      </c>
      <c r="U644">
        <v>0</v>
      </c>
      <c r="V644">
        <v>0</v>
      </c>
      <c r="W644">
        <v>0</v>
      </c>
      <c r="X644">
        <v>0</v>
      </c>
      <c r="Y644">
        <v>0</v>
      </c>
      <c r="Z644">
        <v>1</v>
      </c>
      <c r="AA644">
        <v>0</v>
      </c>
      <c r="AB644">
        <v>0</v>
      </c>
      <c r="AC644">
        <v>0</v>
      </c>
      <c r="AD644">
        <v>1</v>
      </c>
      <c r="AE644">
        <v>0</v>
      </c>
      <c r="AF644">
        <v>0</v>
      </c>
      <c r="AG644">
        <v>0</v>
      </c>
      <c r="AH644">
        <v>0</v>
      </c>
      <c r="AI644">
        <v>1</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t="s">
        <v>79</v>
      </c>
      <c r="BS644">
        <v>650</v>
      </c>
      <c r="BT644">
        <v>22108</v>
      </c>
      <c r="BU644">
        <f>SUM(Flats_Data_limpia[[#This Row],[AC]:[Bed]])</f>
        <v>0</v>
      </c>
      <c r="BV644">
        <f>SUM(Flats_Data_limpia[[#This Row],[Servant_Room]:[gym]])</f>
        <v>4</v>
      </c>
      <c r="BW644">
        <f>SUM(Flats_Data_limpia[[#This Row],[Hospital]:[Hotel]])</f>
        <v>0</v>
      </c>
    </row>
    <row r="645" spans="1:75" x14ac:dyDescent="0.35">
      <c r="A645" t="s">
        <v>324</v>
      </c>
      <c r="B645" t="s">
        <v>100</v>
      </c>
      <c r="C645" t="str">
        <f t="shared" si="20"/>
        <v>Ciudad de Gurgaon</v>
      </c>
      <c r="D645" s="1">
        <f t="shared" si="21"/>
        <v>752000</v>
      </c>
      <c r="E645" s="1">
        <v>19000</v>
      </c>
      <c r="F645" t="s">
        <v>101</v>
      </c>
      <c r="G645" t="s">
        <v>83</v>
      </c>
      <c r="H645">
        <v>0</v>
      </c>
      <c r="I645">
        <v>3.9578947368420998E-2</v>
      </c>
      <c r="J645">
        <v>2200</v>
      </c>
      <c r="K645">
        <v>3956</v>
      </c>
      <c r="M645">
        <v>4</v>
      </c>
      <c r="N645">
        <v>4</v>
      </c>
      <c r="O645">
        <v>3</v>
      </c>
      <c r="P645">
        <v>4</v>
      </c>
      <c r="Q645" t="str">
        <f>IF(Flats_Data_limpia[[#This Row],[BHK]]&gt;=3,"plurifamiliar","unifamiliar")</f>
        <v>plurifamiliar</v>
      </c>
      <c r="R645">
        <v>15</v>
      </c>
      <c r="S645">
        <v>15</v>
      </c>
      <c r="T645">
        <v>0</v>
      </c>
      <c r="U645">
        <v>0</v>
      </c>
      <c r="V645">
        <v>0</v>
      </c>
      <c r="W645">
        <v>0</v>
      </c>
      <c r="AO645">
        <v>1</v>
      </c>
      <c r="AP645">
        <v>0</v>
      </c>
      <c r="AQ645">
        <v>1</v>
      </c>
      <c r="AR645">
        <v>1</v>
      </c>
      <c r="AS645">
        <v>1</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t="s">
        <v>79</v>
      </c>
      <c r="BS645">
        <v>752</v>
      </c>
      <c r="BT645">
        <v>19000</v>
      </c>
      <c r="BU645">
        <f>SUM(Flats_Data_limpia[[#This Row],[AC]:[Bed]])</f>
        <v>0</v>
      </c>
      <c r="BV645">
        <f>SUM(Flats_Data_limpia[[#This Row],[Servant_Room]:[gym]])</f>
        <v>0</v>
      </c>
      <c r="BW645">
        <f>SUM(Flats_Data_limpia[[#This Row],[Hospital]:[Hotel]])</f>
        <v>4</v>
      </c>
    </row>
    <row r="646" spans="1:75" x14ac:dyDescent="0.35">
      <c r="A646" t="s">
        <v>324</v>
      </c>
      <c r="B646" t="s">
        <v>100</v>
      </c>
      <c r="C646" t="str">
        <f t="shared" si="20"/>
        <v>Ciudad de Gurgaon</v>
      </c>
      <c r="D646" s="1">
        <f t="shared" si="21"/>
        <v>780000</v>
      </c>
      <c r="E646" s="1">
        <v>19747</v>
      </c>
      <c r="F646" t="s">
        <v>86</v>
      </c>
      <c r="G646" t="s">
        <v>83</v>
      </c>
      <c r="H646">
        <v>0</v>
      </c>
      <c r="I646">
        <v>3.9499670836076299E-2</v>
      </c>
      <c r="K646">
        <v>3950</v>
      </c>
      <c r="M646">
        <v>4</v>
      </c>
      <c r="N646">
        <v>4</v>
      </c>
      <c r="O646">
        <v>0</v>
      </c>
      <c r="P646">
        <v>4</v>
      </c>
      <c r="Q646" t="str">
        <f>IF(Flats_Data_limpia[[#This Row],[BHK]]&gt;=3,"plurifamiliar","unifamiliar")</f>
        <v>plurifamiliar</v>
      </c>
      <c r="R646">
        <v>6</v>
      </c>
      <c r="S646">
        <v>6</v>
      </c>
      <c r="T646">
        <v>0</v>
      </c>
      <c r="U646">
        <v>0</v>
      </c>
      <c r="V646">
        <v>0</v>
      </c>
      <c r="W646">
        <v>0</v>
      </c>
      <c r="AO646">
        <v>1</v>
      </c>
      <c r="AP646">
        <v>0</v>
      </c>
      <c r="AQ646">
        <v>1</v>
      </c>
      <c r="AR646">
        <v>1</v>
      </c>
      <c r="AS646">
        <v>1</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t="s">
        <v>79</v>
      </c>
      <c r="BS646">
        <v>780</v>
      </c>
      <c r="BT646">
        <v>19747</v>
      </c>
      <c r="BU646">
        <f>SUM(Flats_Data_limpia[[#This Row],[AC]:[Bed]])</f>
        <v>0</v>
      </c>
      <c r="BV646">
        <f>SUM(Flats_Data_limpia[[#This Row],[Servant_Room]:[gym]])</f>
        <v>0</v>
      </c>
      <c r="BW646">
        <f>SUM(Flats_Data_limpia[[#This Row],[Hospital]:[Hotel]])</f>
        <v>4</v>
      </c>
    </row>
    <row r="647" spans="1:75" x14ac:dyDescent="0.35">
      <c r="A647" t="s">
        <v>324</v>
      </c>
      <c r="B647" t="s">
        <v>100</v>
      </c>
      <c r="C647" t="str">
        <f t="shared" si="20"/>
        <v>Ciudad de Gurgaon</v>
      </c>
      <c r="D647" s="1">
        <f t="shared" si="21"/>
        <v>850000</v>
      </c>
      <c r="E647" s="1">
        <v>21519</v>
      </c>
      <c r="F647" t="s">
        <v>86</v>
      </c>
      <c r="G647" t="s">
        <v>83</v>
      </c>
      <c r="H647">
        <v>0</v>
      </c>
      <c r="I647">
        <v>3.9499976764719502E-2</v>
      </c>
      <c r="K647">
        <v>3950</v>
      </c>
      <c r="M647">
        <v>4</v>
      </c>
      <c r="N647">
        <v>4</v>
      </c>
      <c r="O647">
        <v>0</v>
      </c>
      <c r="P647">
        <v>4</v>
      </c>
      <c r="Q647" t="str">
        <f>IF(Flats_Data_limpia[[#This Row],[BHK]]&gt;=3,"plurifamiliar","unifamiliar")</f>
        <v>plurifamiliar</v>
      </c>
      <c r="R647">
        <v>27</v>
      </c>
      <c r="S647">
        <v>27</v>
      </c>
      <c r="T647">
        <v>0</v>
      </c>
      <c r="U647">
        <v>0</v>
      </c>
      <c r="V647">
        <v>0</v>
      </c>
      <c r="W647">
        <v>0</v>
      </c>
      <c r="AO647">
        <v>1</v>
      </c>
      <c r="AP647">
        <v>0</v>
      </c>
      <c r="AQ647">
        <v>1</v>
      </c>
      <c r="AR647">
        <v>1</v>
      </c>
      <c r="AS647">
        <v>1</v>
      </c>
      <c r="AT647">
        <v>0</v>
      </c>
      <c r="AU647">
        <v>0</v>
      </c>
      <c r="AV647">
        <v>0</v>
      </c>
      <c r="AW647">
        <v>0</v>
      </c>
      <c r="AX647">
        <v>0</v>
      </c>
      <c r="AY647">
        <v>0</v>
      </c>
      <c r="AZ647">
        <v>1</v>
      </c>
      <c r="BA647">
        <v>0</v>
      </c>
      <c r="BB647">
        <v>0</v>
      </c>
      <c r="BC647">
        <v>0</v>
      </c>
      <c r="BD647">
        <v>0</v>
      </c>
      <c r="BE647">
        <v>0</v>
      </c>
      <c r="BF647">
        <v>0</v>
      </c>
      <c r="BG647">
        <v>0</v>
      </c>
      <c r="BH647">
        <v>0</v>
      </c>
      <c r="BI647">
        <v>0</v>
      </c>
      <c r="BJ647">
        <v>0</v>
      </c>
      <c r="BK647">
        <v>0</v>
      </c>
      <c r="BL647">
        <v>0</v>
      </c>
      <c r="BM647">
        <v>0</v>
      </c>
      <c r="BN647">
        <v>0</v>
      </c>
      <c r="BO647">
        <v>0</v>
      </c>
      <c r="BP647">
        <v>0</v>
      </c>
      <c r="BQ647">
        <v>0</v>
      </c>
      <c r="BR647" t="s">
        <v>79</v>
      </c>
      <c r="BS647">
        <v>850</v>
      </c>
      <c r="BT647">
        <v>21519</v>
      </c>
      <c r="BU647">
        <f>SUM(Flats_Data_limpia[[#This Row],[AC]:[Bed]])</f>
        <v>1</v>
      </c>
      <c r="BV647">
        <f>SUM(Flats_Data_limpia[[#This Row],[Servant_Room]:[gym]])</f>
        <v>0</v>
      </c>
      <c r="BW647">
        <f>SUM(Flats_Data_limpia[[#This Row],[Hospital]:[Hotel]])</f>
        <v>4</v>
      </c>
    </row>
    <row r="648" spans="1:75" x14ac:dyDescent="0.35">
      <c r="A648" t="s">
        <v>325</v>
      </c>
      <c r="B648" t="s">
        <v>100</v>
      </c>
      <c r="C648" t="str">
        <f t="shared" si="20"/>
        <v>Ciudad de Gurgaon</v>
      </c>
      <c r="D648" s="1">
        <f t="shared" si="21"/>
        <v>790000</v>
      </c>
      <c r="E648" s="1">
        <v>20000</v>
      </c>
      <c r="F648" t="s">
        <v>86</v>
      </c>
      <c r="G648" t="s">
        <v>132</v>
      </c>
      <c r="H648">
        <v>0</v>
      </c>
      <c r="I648">
        <v>3.95E-2</v>
      </c>
      <c r="J648">
        <v>2900</v>
      </c>
      <c r="K648">
        <v>3950</v>
      </c>
      <c r="M648">
        <v>4</v>
      </c>
      <c r="N648">
        <v>4</v>
      </c>
      <c r="O648">
        <v>3</v>
      </c>
      <c r="P648">
        <v>4</v>
      </c>
      <c r="Q648" t="str">
        <f>IF(Flats_Data_limpia[[#This Row],[BHK]]&gt;=3,"plurifamiliar","unifamiliar")</f>
        <v>plurifamiliar</v>
      </c>
      <c r="R648">
        <v>42</v>
      </c>
      <c r="S648">
        <v>34</v>
      </c>
      <c r="T648">
        <v>0</v>
      </c>
      <c r="U648">
        <v>0</v>
      </c>
      <c r="V648">
        <v>0</v>
      </c>
      <c r="W648">
        <v>0</v>
      </c>
      <c r="AO648">
        <v>1</v>
      </c>
      <c r="AP648">
        <v>0</v>
      </c>
      <c r="AQ648">
        <v>1</v>
      </c>
      <c r="AR648">
        <v>1</v>
      </c>
      <c r="AS648">
        <v>1</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t="s">
        <v>79</v>
      </c>
      <c r="BS648">
        <v>790</v>
      </c>
      <c r="BT648">
        <v>20000</v>
      </c>
      <c r="BU648">
        <f>SUM(Flats_Data_limpia[[#This Row],[AC]:[Bed]])</f>
        <v>0</v>
      </c>
      <c r="BV648">
        <f>SUM(Flats_Data_limpia[[#This Row],[Servant_Room]:[gym]])</f>
        <v>0</v>
      </c>
      <c r="BW648">
        <f>SUM(Flats_Data_limpia[[#This Row],[Hospital]:[Hotel]])</f>
        <v>4</v>
      </c>
    </row>
    <row r="649" spans="1:75" x14ac:dyDescent="0.35">
      <c r="A649" t="s">
        <v>326</v>
      </c>
      <c r="B649" t="s">
        <v>319</v>
      </c>
      <c r="C649" t="str">
        <f t="shared" si="20"/>
        <v>Ciudad de Gurgaon</v>
      </c>
      <c r="D649" s="1">
        <f t="shared" si="21"/>
        <v>1000000</v>
      </c>
      <c r="E649" s="1">
        <v>24557</v>
      </c>
      <c r="F649" t="s">
        <v>102</v>
      </c>
      <c r="G649" t="s">
        <v>87</v>
      </c>
      <c r="H649">
        <v>62</v>
      </c>
      <c r="I649">
        <v>4.0721586513010499E-2</v>
      </c>
      <c r="J649">
        <v>2800</v>
      </c>
      <c r="K649">
        <v>3000</v>
      </c>
      <c r="L649">
        <v>4072</v>
      </c>
      <c r="M649">
        <v>4</v>
      </c>
      <c r="N649">
        <v>5</v>
      </c>
      <c r="O649">
        <v>3</v>
      </c>
      <c r="P649">
        <v>4</v>
      </c>
      <c r="Q649" t="str">
        <f>IF(Flats_Data_limpia[[#This Row],[BHK]]&gt;=3,"plurifamiliar","unifamiliar")</f>
        <v>plurifamiliar</v>
      </c>
      <c r="R649">
        <v>30</v>
      </c>
      <c r="S649">
        <v>17</v>
      </c>
      <c r="T649">
        <v>1</v>
      </c>
      <c r="U649">
        <v>0</v>
      </c>
      <c r="V649">
        <v>0</v>
      </c>
      <c r="W649">
        <v>0</v>
      </c>
      <c r="X649">
        <v>1</v>
      </c>
      <c r="Y649">
        <v>1</v>
      </c>
      <c r="Z649">
        <v>1</v>
      </c>
      <c r="AA649">
        <v>0</v>
      </c>
      <c r="AB649">
        <v>1</v>
      </c>
      <c r="AC649">
        <v>0</v>
      </c>
      <c r="AD649">
        <v>1</v>
      </c>
      <c r="AE649">
        <v>1</v>
      </c>
      <c r="AF649">
        <v>1</v>
      </c>
      <c r="AG649">
        <v>1</v>
      </c>
      <c r="AH649">
        <v>1</v>
      </c>
      <c r="AI649">
        <v>1</v>
      </c>
      <c r="AJ649">
        <v>1</v>
      </c>
      <c r="AK649">
        <v>1</v>
      </c>
      <c r="AL649">
        <v>1</v>
      </c>
      <c r="AM649">
        <v>1</v>
      </c>
      <c r="AN649">
        <v>1</v>
      </c>
      <c r="AO649">
        <v>1</v>
      </c>
      <c r="AP649">
        <v>1</v>
      </c>
      <c r="AQ649">
        <v>0</v>
      </c>
      <c r="AR649">
        <v>0</v>
      </c>
      <c r="AS649">
        <v>0</v>
      </c>
      <c r="AT649">
        <v>0</v>
      </c>
      <c r="AU649">
        <v>0</v>
      </c>
      <c r="AV649">
        <v>1</v>
      </c>
      <c r="AW649">
        <v>1</v>
      </c>
      <c r="AX649">
        <v>1</v>
      </c>
      <c r="AY649">
        <v>7</v>
      </c>
      <c r="AZ649">
        <v>4</v>
      </c>
      <c r="BA649">
        <v>1</v>
      </c>
      <c r="BB649">
        <v>1</v>
      </c>
      <c r="BC649">
        <v>1</v>
      </c>
      <c r="BD649">
        <v>0</v>
      </c>
      <c r="BE649">
        <v>0</v>
      </c>
      <c r="BF649">
        <v>1</v>
      </c>
      <c r="BG649">
        <v>0</v>
      </c>
      <c r="BH649">
        <v>0</v>
      </c>
      <c r="BI649">
        <v>0</v>
      </c>
      <c r="BJ649">
        <v>0</v>
      </c>
      <c r="BK649">
        <v>1</v>
      </c>
      <c r="BL649">
        <v>4</v>
      </c>
      <c r="BM649">
        <v>0</v>
      </c>
      <c r="BN649">
        <v>0</v>
      </c>
      <c r="BO649">
        <v>0</v>
      </c>
      <c r="BP649">
        <v>0</v>
      </c>
      <c r="BQ649">
        <v>1</v>
      </c>
      <c r="BR649" t="s">
        <v>116</v>
      </c>
      <c r="BS649">
        <v>1000</v>
      </c>
      <c r="BT649">
        <v>24557</v>
      </c>
      <c r="BU649">
        <f>SUM(Flats_Data_limpia[[#This Row],[AC]:[Bed]])</f>
        <v>20</v>
      </c>
      <c r="BV649">
        <f>SUM(Flats_Data_limpia[[#This Row],[Servant_Room]:[gym]])</f>
        <v>15</v>
      </c>
      <c r="BW649">
        <f>SUM(Flats_Data_limpia[[#This Row],[Hospital]:[Hotel]])</f>
        <v>5</v>
      </c>
    </row>
    <row r="650" spans="1:75" x14ac:dyDescent="0.35">
      <c r="A650" t="s">
        <v>326</v>
      </c>
      <c r="B650" t="s">
        <v>319</v>
      </c>
      <c r="C650" t="str">
        <f t="shared" si="20"/>
        <v>Ciudad de Gurgaon</v>
      </c>
      <c r="D650" s="1">
        <f t="shared" si="21"/>
        <v>700000</v>
      </c>
      <c r="E650" s="1">
        <v>23333</v>
      </c>
      <c r="F650" t="s">
        <v>82</v>
      </c>
      <c r="G650" t="s">
        <v>87</v>
      </c>
      <c r="H650">
        <v>53</v>
      </c>
      <c r="I650">
        <v>3.00004285775511E-2</v>
      </c>
      <c r="L650">
        <v>3000</v>
      </c>
      <c r="M650">
        <v>4</v>
      </c>
      <c r="N650">
        <v>6</v>
      </c>
      <c r="O650">
        <v>3</v>
      </c>
      <c r="P650">
        <v>4</v>
      </c>
      <c r="Q650" t="str">
        <f>IF(Flats_Data_limpia[[#This Row],[BHK]]&gt;=3,"plurifamiliar","unifamiliar")</f>
        <v>plurifamiliar</v>
      </c>
      <c r="R650">
        <v>30</v>
      </c>
      <c r="S650">
        <v>12</v>
      </c>
      <c r="T650">
        <v>1</v>
      </c>
      <c r="U650">
        <v>0</v>
      </c>
      <c r="V650">
        <v>1</v>
      </c>
      <c r="W650">
        <v>1</v>
      </c>
      <c r="X650">
        <v>1</v>
      </c>
      <c r="Y650">
        <v>1</v>
      </c>
      <c r="Z650">
        <v>1</v>
      </c>
      <c r="AA650">
        <v>1</v>
      </c>
      <c r="AB650">
        <v>0</v>
      </c>
      <c r="AC650">
        <v>1</v>
      </c>
      <c r="AD650">
        <v>1</v>
      </c>
      <c r="AE650">
        <v>1</v>
      </c>
      <c r="AF650">
        <v>1</v>
      </c>
      <c r="AG650">
        <v>1</v>
      </c>
      <c r="AH650">
        <v>1</v>
      </c>
      <c r="AI650">
        <v>1</v>
      </c>
      <c r="AJ650">
        <v>1</v>
      </c>
      <c r="AK650">
        <v>1</v>
      </c>
      <c r="AL650">
        <v>1</v>
      </c>
      <c r="AM650">
        <v>1</v>
      </c>
      <c r="AN650">
        <v>1</v>
      </c>
      <c r="AO650">
        <v>1</v>
      </c>
      <c r="AP650">
        <v>1</v>
      </c>
      <c r="AQ650">
        <v>0</v>
      </c>
      <c r="AR650">
        <v>0</v>
      </c>
      <c r="AS650">
        <v>0</v>
      </c>
      <c r="AT650">
        <v>0</v>
      </c>
      <c r="AU650">
        <v>0</v>
      </c>
      <c r="AV650">
        <v>1</v>
      </c>
      <c r="AW650">
        <v>1</v>
      </c>
      <c r="AX650">
        <v>1</v>
      </c>
      <c r="AY650">
        <v>0</v>
      </c>
      <c r="AZ650">
        <v>6</v>
      </c>
      <c r="BA650">
        <v>0</v>
      </c>
      <c r="BB650">
        <v>0</v>
      </c>
      <c r="BC650">
        <v>0</v>
      </c>
      <c r="BD650">
        <v>1</v>
      </c>
      <c r="BE650">
        <v>0</v>
      </c>
      <c r="BF650">
        <v>1</v>
      </c>
      <c r="BG650">
        <v>0</v>
      </c>
      <c r="BH650">
        <v>0</v>
      </c>
      <c r="BI650">
        <v>0</v>
      </c>
      <c r="BJ650">
        <v>0</v>
      </c>
      <c r="BK650">
        <v>0</v>
      </c>
      <c r="BL650">
        <v>0</v>
      </c>
      <c r="BM650">
        <v>0</v>
      </c>
      <c r="BN650">
        <v>0</v>
      </c>
      <c r="BO650">
        <v>0</v>
      </c>
      <c r="BP650">
        <v>0</v>
      </c>
      <c r="BQ650">
        <v>2</v>
      </c>
      <c r="BR650" t="s">
        <v>94</v>
      </c>
      <c r="BS650">
        <v>700</v>
      </c>
      <c r="BT650">
        <v>23333</v>
      </c>
      <c r="BU650">
        <f>SUM(Flats_Data_limpia[[#This Row],[AC]:[Bed]])</f>
        <v>8</v>
      </c>
      <c r="BV650">
        <f>SUM(Flats_Data_limpia[[#This Row],[Servant_Room]:[gym]])</f>
        <v>18</v>
      </c>
      <c r="BW650">
        <f>SUM(Flats_Data_limpia[[#This Row],[Hospital]:[Hotel]])</f>
        <v>5</v>
      </c>
    </row>
    <row r="651" spans="1:75" x14ac:dyDescent="0.35">
      <c r="A651" t="s">
        <v>327</v>
      </c>
      <c r="B651" t="s">
        <v>319</v>
      </c>
      <c r="C651" t="str">
        <f t="shared" si="20"/>
        <v>Ciudad de Gurgaon</v>
      </c>
      <c r="D651" s="1">
        <f t="shared" si="21"/>
        <v>1100000</v>
      </c>
      <c r="E651" s="1">
        <v>35483</v>
      </c>
      <c r="F651" t="s">
        <v>103</v>
      </c>
      <c r="G651" t="s">
        <v>78</v>
      </c>
      <c r="H651">
        <v>28</v>
      </c>
      <c r="I651">
        <v>3.1000760927768201E-2</v>
      </c>
      <c r="J651">
        <v>3100</v>
      </c>
      <c r="M651">
        <v>4</v>
      </c>
      <c r="N651">
        <v>5</v>
      </c>
      <c r="O651">
        <v>3</v>
      </c>
      <c r="P651">
        <v>4</v>
      </c>
      <c r="Q651" t="str">
        <f>IF(Flats_Data_limpia[[#This Row],[BHK]]&gt;=3,"plurifamiliar","unifamiliar")</f>
        <v>plurifamiliar</v>
      </c>
      <c r="R651">
        <v>36</v>
      </c>
      <c r="S651">
        <v>7</v>
      </c>
      <c r="T651">
        <v>1</v>
      </c>
      <c r="U651">
        <v>1</v>
      </c>
      <c r="V651">
        <v>1</v>
      </c>
      <c r="W651">
        <v>0</v>
      </c>
      <c r="X651">
        <v>0</v>
      </c>
      <c r="Y651">
        <v>0</v>
      </c>
      <c r="Z651">
        <v>1</v>
      </c>
      <c r="AA651">
        <v>0</v>
      </c>
      <c r="AB651">
        <v>0</v>
      </c>
      <c r="AC651">
        <v>0</v>
      </c>
      <c r="AD651">
        <v>1</v>
      </c>
      <c r="AE651">
        <v>0</v>
      </c>
      <c r="AF651">
        <v>1</v>
      </c>
      <c r="AG651">
        <v>1</v>
      </c>
      <c r="AH651">
        <v>1</v>
      </c>
      <c r="AI651">
        <v>1</v>
      </c>
      <c r="AJ651">
        <v>1</v>
      </c>
      <c r="AK651">
        <v>1</v>
      </c>
      <c r="AL651">
        <v>0</v>
      </c>
      <c r="AM651">
        <v>0</v>
      </c>
      <c r="AN651">
        <v>0</v>
      </c>
      <c r="AO651">
        <v>1</v>
      </c>
      <c r="AP651">
        <v>1</v>
      </c>
      <c r="AQ651">
        <v>0</v>
      </c>
      <c r="AR651">
        <v>0</v>
      </c>
      <c r="AS651">
        <v>0</v>
      </c>
      <c r="AT651">
        <v>1</v>
      </c>
      <c r="AU651">
        <v>1</v>
      </c>
      <c r="AV651">
        <v>1</v>
      </c>
      <c r="AW651">
        <v>1</v>
      </c>
      <c r="AX651">
        <v>1</v>
      </c>
      <c r="AY651">
        <v>2</v>
      </c>
      <c r="AZ651">
        <v>2</v>
      </c>
      <c r="BA651">
        <v>1</v>
      </c>
      <c r="BB651">
        <v>0</v>
      </c>
      <c r="BC651">
        <v>0</v>
      </c>
      <c r="BD651">
        <v>0</v>
      </c>
      <c r="BE651">
        <v>2</v>
      </c>
      <c r="BF651">
        <v>0</v>
      </c>
      <c r="BG651">
        <v>0</v>
      </c>
      <c r="BH651">
        <v>0</v>
      </c>
      <c r="BI651">
        <v>0</v>
      </c>
      <c r="BJ651">
        <v>0</v>
      </c>
      <c r="BK651">
        <v>0</v>
      </c>
      <c r="BL651">
        <v>0</v>
      </c>
      <c r="BM651">
        <v>0</v>
      </c>
      <c r="BN651">
        <v>0</v>
      </c>
      <c r="BO651">
        <v>0</v>
      </c>
      <c r="BP651">
        <v>0</v>
      </c>
      <c r="BQ651">
        <v>1</v>
      </c>
      <c r="BR651" t="s">
        <v>116</v>
      </c>
      <c r="BS651">
        <v>1100</v>
      </c>
      <c r="BT651">
        <v>35483</v>
      </c>
      <c r="BU651">
        <f>SUM(Flats_Data_limpia[[#This Row],[AC]:[Bed]])</f>
        <v>7</v>
      </c>
      <c r="BV651">
        <f>SUM(Flats_Data_limpia[[#This Row],[Servant_Room]:[gym]])</f>
        <v>11</v>
      </c>
      <c r="BW651">
        <f>SUM(Flats_Data_limpia[[#This Row],[Hospital]:[Hotel]])</f>
        <v>7</v>
      </c>
    </row>
    <row r="652" spans="1:75" x14ac:dyDescent="0.35">
      <c r="A652" t="s">
        <v>327</v>
      </c>
      <c r="B652" t="s">
        <v>319</v>
      </c>
      <c r="C652" t="str">
        <f t="shared" si="20"/>
        <v>Ciudad de Gurgaon</v>
      </c>
      <c r="D652" s="1">
        <f t="shared" si="21"/>
        <v>1100000</v>
      </c>
      <c r="E652" s="1">
        <v>35222</v>
      </c>
      <c r="F652" t="s">
        <v>86</v>
      </c>
      <c r="G652" t="s">
        <v>78</v>
      </c>
      <c r="H652">
        <v>52</v>
      </c>
      <c r="I652">
        <v>3.12304809494066E-2</v>
      </c>
      <c r="L652">
        <v>3123</v>
      </c>
      <c r="M652">
        <v>4</v>
      </c>
      <c r="N652">
        <v>6</v>
      </c>
      <c r="O652">
        <v>3</v>
      </c>
      <c r="P652">
        <v>4</v>
      </c>
      <c r="Q652" t="str">
        <f>IF(Flats_Data_limpia[[#This Row],[BHK]]&gt;=3,"plurifamiliar","unifamiliar")</f>
        <v>plurifamiliar</v>
      </c>
      <c r="R652">
        <v>36</v>
      </c>
      <c r="S652">
        <v>7</v>
      </c>
      <c r="T652">
        <v>1</v>
      </c>
      <c r="U652">
        <v>0</v>
      </c>
      <c r="V652">
        <v>0</v>
      </c>
      <c r="W652">
        <v>0</v>
      </c>
      <c r="X652">
        <v>1</v>
      </c>
      <c r="Y652">
        <v>1</v>
      </c>
      <c r="Z652">
        <v>1</v>
      </c>
      <c r="AA652">
        <v>1</v>
      </c>
      <c r="AB652">
        <v>1</v>
      </c>
      <c r="AC652">
        <v>0</v>
      </c>
      <c r="AD652">
        <v>1</v>
      </c>
      <c r="AE652">
        <v>1</v>
      </c>
      <c r="AF652">
        <v>1</v>
      </c>
      <c r="AG652">
        <v>1</v>
      </c>
      <c r="AH652">
        <v>1</v>
      </c>
      <c r="AI652">
        <v>1</v>
      </c>
      <c r="AJ652">
        <v>0</v>
      </c>
      <c r="AK652">
        <v>1</v>
      </c>
      <c r="AL652">
        <v>1</v>
      </c>
      <c r="AM652">
        <v>1</v>
      </c>
      <c r="AN652">
        <v>0</v>
      </c>
      <c r="AO652">
        <v>1</v>
      </c>
      <c r="AP652">
        <v>1</v>
      </c>
      <c r="AQ652">
        <v>0</v>
      </c>
      <c r="AR652">
        <v>0</v>
      </c>
      <c r="AS652">
        <v>0</v>
      </c>
      <c r="AT652">
        <v>1</v>
      </c>
      <c r="AU652">
        <v>1</v>
      </c>
      <c r="AV652">
        <v>1</v>
      </c>
      <c r="AW652">
        <v>1</v>
      </c>
      <c r="AX652">
        <v>1</v>
      </c>
      <c r="AY652">
        <v>6</v>
      </c>
      <c r="AZ652">
        <v>4</v>
      </c>
      <c r="BA652">
        <v>1</v>
      </c>
      <c r="BB652">
        <v>1</v>
      </c>
      <c r="BC652">
        <v>1</v>
      </c>
      <c r="BD652">
        <v>0</v>
      </c>
      <c r="BE652">
        <v>0</v>
      </c>
      <c r="BF652">
        <v>1</v>
      </c>
      <c r="BG652">
        <v>0</v>
      </c>
      <c r="BH652">
        <v>0</v>
      </c>
      <c r="BI652">
        <v>0</v>
      </c>
      <c r="BJ652">
        <v>0</v>
      </c>
      <c r="BK652">
        <v>0</v>
      </c>
      <c r="BL652">
        <v>5</v>
      </c>
      <c r="BM652">
        <v>0</v>
      </c>
      <c r="BN652">
        <v>0</v>
      </c>
      <c r="BO652">
        <v>0</v>
      </c>
      <c r="BP652">
        <v>0</v>
      </c>
      <c r="BQ652">
        <v>1</v>
      </c>
      <c r="BR652" t="s">
        <v>116</v>
      </c>
      <c r="BS652">
        <v>1100</v>
      </c>
      <c r="BT652">
        <v>35222</v>
      </c>
      <c r="BU652">
        <f>SUM(Flats_Data_limpia[[#This Row],[AC]:[Bed]])</f>
        <v>19</v>
      </c>
      <c r="BV652">
        <f>SUM(Flats_Data_limpia[[#This Row],[Servant_Room]:[gym]])</f>
        <v>15</v>
      </c>
      <c r="BW652">
        <f>SUM(Flats_Data_limpia[[#This Row],[Hospital]:[Hotel]])</f>
        <v>7</v>
      </c>
    </row>
    <row r="653" spans="1:75" x14ac:dyDescent="0.35">
      <c r="A653" t="s">
        <v>328</v>
      </c>
      <c r="B653" t="s">
        <v>319</v>
      </c>
      <c r="C653" t="str">
        <f t="shared" si="20"/>
        <v>Ciudad de Gurgaon</v>
      </c>
      <c r="D653" s="1">
        <f t="shared" si="21"/>
        <v>570000</v>
      </c>
      <c r="E653" s="1">
        <v>41245</v>
      </c>
      <c r="F653" t="s">
        <v>82</v>
      </c>
      <c r="G653" t="s">
        <v>83</v>
      </c>
      <c r="H653">
        <v>0</v>
      </c>
      <c r="I653">
        <v>1.38198569523578E-2</v>
      </c>
      <c r="K653">
        <v>1382</v>
      </c>
      <c r="M653">
        <v>3</v>
      </c>
      <c r="N653">
        <v>3</v>
      </c>
      <c r="O653">
        <v>3</v>
      </c>
      <c r="P653">
        <v>3</v>
      </c>
      <c r="Q653" t="str">
        <f>IF(Flats_Data_limpia[[#This Row],[BHK]]&gt;=3,"plurifamiliar","unifamiliar")</f>
        <v>plurifamiliar</v>
      </c>
      <c r="R653">
        <v>1</v>
      </c>
      <c r="S653">
        <v>1</v>
      </c>
      <c r="T653">
        <v>0</v>
      </c>
      <c r="U653">
        <v>0</v>
      </c>
      <c r="V653">
        <v>0</v>
      </c>
      <c r="W653">
        <v>0</v>
      </c>
      <c r="AO653">
        <v>1</v>
      </c>
      <c r="AP653">
        <v>0</v>
      </c>
      <c r="AQ653">
        <v>1</v>
      </c>
      <c r="AR653">
        <v>1</v>
      </c>
      <c r="AS653">
        <v>1</v>
      </c>
      <c r="AT653">
        <v>1</v>
      </c>
      <c r="AU653">
        <v>1</v>
      </c>
      <c r="AV653">
        <v>1</v>
      </c>
      <c r="AW653">
        <v>0</v>
      </c>
      <c r="AX653">
        <v>1</v>
      </c>
      <c r="AY653">
        <v>0</v>
      </c>
      <c r="AZ653">
        <v>1</v>
      </c>
      <c r="BA653">
        <v>0</v>
      </c>
      <c r="BB653">
        <v>0</v>
      </c>
      <c r="BC653">
        <v>0</v>
      </c>
      <c r="BD653">
        <v>0</v>
      </c>
      <c r="BE653">
        <v>0</v>
      </c>
      <c r="BF653">
        <v>0</v>
      </c>
      <c r="BG653">
        <v>0</v>
      </c>
      <c r="BH653">
        <v>0</v>
      </c>
      <c r="BI653">
        <v>0</v>
      </c>
      <c r="BJ653">
        <v>0</v>
      </c>
      <c r="BK653">
        <v>0</v>
      </c>
      <c r="BL653">
        <v>0</v>
      </c>
      <c r="BM653">
        <v>0</v>
      </c>
      <c r="BN653">
        <v>0</v>
      </c>
      <c r="BO653">
        <v>0</v>
      </c>
      <c r="BP653">
        <v>0</v>
      </c>
      <c r="BQ653">
        <v>0</v>
      </c>
      <c r="BR653" t="s">
        <v>79</v>
      </c>
      <c r="BS653">
        <v>570</v>
      </c>
      <c r="BT653">
        <v>41245</v>
      </c>
      <c r="BU653">
        <f>SUM(Flats_Data_limpia[[#This Row],[AC]:[Bed]])</f>
        <v>1</v>
      </c>
      <c r="BV653">
        <f>SUM(Flats_Data_limpia[[#This Row],[Servant_Room]:[gym]])</f>
        <v>0</v>
      </c>
      <c r="BW653">
        <f>SUM(Flats_Data_limpia[[#This Row],[Hospital]:[Hotel]])</f>
        <v>8</v>
      </c>
    </row>
    <row r="654" spans="1:75" x14ac:dyDescent="0.35">
      <c r="A654" t="s">
        <v>328</v>
      </c>
      <c r="B654" t="s">
        <v>307</v>
      </c>
      <c r="C654" t="str">
        <f t="shared" si="20"/>
        <v>Distrito de Gurgaon</v>
      </c>
      <c r="D654" s="1">
        <f t="shared" si="21"/>
        <v>600000</v>
      </c>
      <c r="E654" s="1">
        <v>25000</v>
      </c>
      <c r="F654" t="s">
        <v>77</v>
      </c>
      <c r="G654" t="s">
        <v>132</v>
      </c>
      <c r="H654">
        <v>28</v>
      </c>
      <c r="I654">
        <v>2.4E-2</v>
      </c>
      <c r="J654">
        <v>2400</v>
      </c>
      <c r="M654">
        <v>4</v>
      </c>
      <c r="N654">
        <v>4</v>
      </c>
      <c r="O654">
        <v>2</v>
      </c>
      <c r="P654">
        <v>4</v>
      </c>
      <c r="Q654" t="str">
        <f>IF(Flats_Data_limpia[[#This Row],[BHK]]&gt;=3,"plurifamiliar","unifamiliar")</f>
        <v>plurifamiliar</v>
      </c>
      <c r="R654">
        <v>4</v>
      </c>
      <c r="S654">
        <v>1</v>
      </c>
      <c r="T654">
        <v>1</v>
      </c>
      <c r="U654">
        <v>0</v>
      </c>
      <c r="V654">
        <v>0</v>
      </c>
      <c r="W654">
        <v>0</v>
      </c>
      <c r="X654">
        <v>0</v>
      </c>
      <c r="Y654">
        <v>0</v>
      </c>
      <c r="Z654">
        <v>1</v>
      </c>
      <c r="AA654">
        <v>0</v>
      </c>
      <c r="AB654">
        <v>0</v>
      </c>
      <c r="AC654">
        <v>0</v>
      </c>
      <c r="AD654">
        <v>1</v>
      </c>
      <c r="AE654">
        <v>0</v>
      </c>
      <c r="AF654">
        <v>1</v>
      </c>
      <c r="AG654">
        <v>1</v>
      </c>
      <c r="AH654">
        <v>1</v>
      </c>
      <c r="AI654">
        <v>1</v>
      </c>
      <c r="AJ654">
        <v>1</v>
      </c>
      <c r="AK654">
        <v>1</v>
      </c>
      <c r="AL654">
        <v>0</v>
      </c>
      <c r="AM654">
        <v>0</v>
      </c>
      <c r="AN654">
        <v>0</v>
      </c>
      <c r="AO654">
        <v>1</v>
      </c>
      <c r="AP654">
        <v>1</v>
      </c>
      <c r="AQ654">
        <v>0</v>
      </c>
      <c r="AR654">
        <v>0</v>
      </c>
      <c r="AS654">
        <v>0</v>
      </c>
      <c r="AT654">
        <v>1</v>
      </c>
      <c r="AU654">
        <v>1</v>
      </c>
      <c r="AV654">
        <v>1</v>
      </c>
      <c r="AW654">
        <v>1</v>
      </c>
      <c r="AX654">
        <v>0</v>
      </c>
      <c r="AY654">
        <v>5</v>
      </c>
      <c r="AZ654">
        <v>4</v>
      </c>
      <c r="BA654">
        <v>0</v>
      </c>
      <c r="BB654">
        <v>0</v>
      </c>
      <c r="BC654">
        <v>0</v>
      </c>
      <c r="BD654">
        <v>0</v>
      </c>
      <c r="BE654">
        <v>0</v>
      </c>
      <c r="BF654">
        <v>1</v>
      </c>
      <c r="BG654">
        <v>0</v>
      </c>
      <c r="BH654">
        <v>0</v>
      </c>
      <c r="BI654">
        <v>0</v>
      </c>
      <c r="BJ654">
        <v>0</v>
      </c>
      <c r="BK654">
        <v>0</v>
      </c>
      <c r="BL654">
        <v>5</v>
      </c>
      <c r="BM654">
        <v>0</v>
      </c>
      <c r="BN654">
        <v>0</v>
      </c>
      <c r="BO654">
        <v>0</v>
      </c>
      <c r="BP654">
        <v>0</v>
      </c>
      <c r="BQ654">
        <v>2</v>
      </c>
      <c r="BR654" t="s">
        <v>94</v>
      </c>
      <c r="BS654">
        <v>600</v>
      </c>
      <c r="BT654">
        <v>25000</v>
      </c>
      <c r="BU654">
        <f>SUM(Flats_Data_limpia[[#This Row],[AC]:[Bed]])</f>
        <v>15</v>
      </c>
      <c r="BV654">
        <f>SUM(Flats_Data_limpia[[#This Row],[Servant_Room]:[gym]])</f>
        <v>9</v>
      </c>
      <c r="BW654">
        <f>SUM(Flats_Data_limpia[[#This Row],[Hospital]:[Hotel]])</f>
        <v>6</v>
      </c>
    </row>
    <row r="655" spans="1:75" x14ac:dyDescent="0.35">
      <c r="A655" t="s">
        <v>329</v>
      </c>
      <c r="B655" t="s">
        <v>307</v>
      </c>
      <c r="C655" t="str">
        <f t="shared" si="20"/>
        <v>Distrito de Gurgaon</v>
      </c>
      <c r="D655" s="1">
        <f t="shared" si="21"/>
        <v>525000</v>
      </c>
      <c r="E655" s="1">
        <v>20388</v>
      </c>
      <c r="F655" t="s">
        <v>102</v>
      </c>
      <c r="G655" t="s">
        <v>90</v>
      </c>
      <c r="H655">
        <v>52</v>
      </c>
      <c r="I655">
        <v>2.5750441436138902E-2</v>
      </c>
      <c r="J655">
        <v>2560</v>
      </c>
      <c r="K655">
        <v>2570</v>
      </c>
      <c r="L655">
        <v>2575</v>
      </c>
      <c r="M655">
        <v>4</v>
      </c>
      <c r="N655">
        <v>4</v>
      </c>
      <c r="O655">
        <v>3</v>
      </c>
      <c r="P655">
        <v>4</v>
      </c>
      <c r="Q655" t="str">
        <f>IF(Flats_Data_limpia[[#This Row],[BHK]]&gt;=3,"plurifamiliar","unifamiliar")</f>
        <v>plurifamiliar</v>
      </c>
      <c r="R655">
        <v>18</v>
      </c>
      <c r="S655">
        <v>9</v>
      </c>
      <c r="T655">
        <v>1</v>
      </c>
      <c r="U655">
        <v>0</v>
      </c>
      <c r="V655">
        <v>1</v>
      </c>
      <c r="W655">
        <v>0</v>
      </c>
      <c r="X655">
        <v>1</v>
      </c>
      <c r="Y655">
        <v>1</v>
      </c>
      <c r="Z655">
        <v>1</v>
      </c>
      <c r="AA655">
        <v>0</v>
      </c>
      <c r="AB655">
        <v>1</v>
      </c>
      <c r="AC655">
        <v>1</v>
      </c>
      <c r="AD655">
        <v>1</v>
      </c>
      <c r="AE655">
        <v>1</v>
      </c>
      <c r="AF655">
        <v>1</v>
      </c>
      <c r="AG655">
        <v>1</v>
      </c>
      <c r="AH655">
        <v>1</v>
      </c>
      <c r="AI655">
        <v>1</v>
      </c>
      <c r="AJ655">
        <v>1</v>
      </c>
      <c r="AK655">
        <v>1</v>
      </c>
      <c r="AL655">
        <v>1</v>
      </c>
      <c r="AM655">
        <v>1</v>
      </c>
      <c r="AN655">
        <v>0</v>
      </c>
      <c r="AO655">
        <v>1</v>
      </c>
      <c r="AP655">
        <v>1</v>
      </c>
      <c r="AQ655">
        <v>0</v>
      </c>
      <c r="AR655">
        <v>0</v>
      </c>
      <c r="AS655">
        <v>0</v>
      </c>
      <c r="AT655">
        <v>1</v>
      </c>
      <c r="AU655">
        <v>1</v>
      </c>
      <c r="AV655">
        <v>1</v>
      </c>
      <c r="AW655">
        <v>1</v>
      </c>
      <c r="AX655">
        <v>0</v>
      </c>
      <c r="AY655">
        <v>0</v>
      </c>
      <c r="AZ655">
        <v>4</v>
      </c>
      <c r="BA655">
        <v>0</v>
      </c>
      <c r="BB655">
        <v>0</v>
      </c>
      <c r="BC655">
        <v>0</v>
      </c>
      <c r="BD655">
        <v>0</v>
      </c>
      <c r="BE655">
        <v>0</v>
      </c>
      <c r="BF655">
        <v>0</v>
      </c>
      <c r="BG655">
        <v>0</v>
      </c>
      <c r="BH655">
        <v>0</v>
      </c>
      <c r="BI655">
        <v>0</v>
      </c>
      <c r="BJ655">
        <v>0</v>
      </c>
      <c r="BK655">
        <v>0</v>
      </c>
      <c r="BL655">
        <v>0</v>
      </c>
      <c r="BM655">
        <v>0</v>
      </c>
      <c r="BN655">
        <v>0</v>
      </c>
      <c r="BO655">
        <v>0</v>
      </c>
      <c r="BP655">
        <v>0</v>
      </c>
      <c r="BQ655">
        <v>0</v>
      </c>
      <c r="BR655" t="s">
        <v>79</v>
      </c>
      <c r="BS655">
        <v>525</v>
      </c>
      <c r="BT655">
        <v>20388</v>
      </c>
      <c r="BU655">
        <f>SUM(Flats_Data_limpia[[#This Row],[AC]:[Bed]])</f>
        <v>4</v>
      </c>
      <c r="BV655">
        <f>SUM(Flats_Data_limpia[[#This Row],[Servant_Room]:[gym]])</f>
        <v>17</v>
      </c>
      <c r="BW655">
        <f>SUM(Flats_Data_limpia[[#This Row],[Hospital]:[Hotel]])</f>
        <v>6</v>
      </c>
    </row>
    <row r="656" spans="1:75" x14ac:dyDescent="0.35">
      <c r="A656" t="s">
        <v>329</v>
      </c>
      <c r="B656" t="s">
        <v>307</v>
      </c>
      <c r="C656" t="str">
        <f t="shared" si="20"/>
        <v>Distrito de Gurgaon</v>
      </c>
      <c r="D656" s="1">
        <f t="shared" si="21"/>
        <v>600000</v>
      </c>
      <c r="E656" s="1">
        <v>26086</v>
      </c>
      <c r="F656" t="s">
        <v>103</v>
      </c>
      <c r="G656" t="s">
        <v>90</v>
      </c>
      <c r="H656">
        <v>62</v>
      </c>
      <c r="I656">
        <v>2.3000843364256601E-2</v>
      </c>
      <c r="J656">
        <v>2300</v>
      </c>
      <c r="M656">
        <v>4</v>
      </c>
      <c r="N656">
        <v>4</v>
      </c>
      <c r="O656">
        <v>3</v>
      </c>
      <c r="P656">
        <v>4</v>
      </c>
      <c r="Q656" t="str">
        <f>IF(Flats_Data_limpia[[#This Row],[BHK]]&gt;=3,"plurifamiliar","unifamiliar")</f>
        <v>plurifamiliar</v>
      </c>
      <c r="R656">
        <v>18</v>
      </c>
      <c r="S656">
        <v>18</v>
      </c>
      <c r="T656">
        <v>1</v>
      </c>
      <c r="U656">
        <v>0</v>
      </c>
      <c r="V656">
        <v>0</v>
      </c>
      <c r="W656">
        <v>0</v>
      </c>
      <c r="X656">
        <v>1</v>
      </c>
      <c r="Y656">
        <v>1</v>
      </c>
      <c r="Z656">
        <v>1</v>
      </c>
      <c r="AA656">
        <v>1</v>
      </c>
      <c r="AB656">
        <v>1</v>
      </c>
      <c r="AC656">
        <v>1</v>
      </c>
      <c r="AD656">
        <v>1</v>
      </c>
      <c r="AE656">
        <v>1</v>
      </c>
      <c r="AF656">
        <v>1</v>
      </c>
      <c r="AG656">
        <v>1</v>
      </c>
      <c r="AH656">
        <v>1</v>
      </c>
      <c r="AI656">
        <v>1</v>
      </c>
      <c r="AJ656">
        <v>1</v>
      </c>
      <c r="AK656">
        <v>1</v>
      </c>
      <c r="AL656">
        <v>1</v>
      </c>
      <c r="AM656">
        <v>1</v>
      </c>
      <c r="AN656">
        <v>1</v>
      </c>
      <c r="AO656">
        <v>1</v>
      </c>
      <c r="AP656">
        <v>1</v>
      </c>
      <c r="AQ656">
        <v>0</v>
      </c>
      <c r="AR656">
        <v>0</v>
      </c>
      <c r="AS656">
        <v>0</v>
      </c>
      <c r="AT656">
        <v>1</v>
      </c>
      <c r="AU656">
        <v>1</v>
      </c>
      <c r="AV656">
        <v>1</v>
      </c>
      <c r="AW656">
        <v>1</v>
      </c>
      <c r="AX656">
        <v>0</v>
      </c>
      <c r="AY656">
        <v>7</v>
      </c>
      <c r="AZ656">
        <v>0</v>
      </c>
      <c r="BA656">
        <v>0</v>
      </c>
      <c r="BB656">
        <v>0</v>
      </c>
      <c r="BC656">
        <v>0</v>
      </c>
      <c r="BD656">
        <v>0</v>
      </c>
      <c r="BE656">
        <v>0</v>
      </c>
      <c r="BF656">
        <v>0</v>
      </c>
      <c r="BG656">
        <v>0</v>
      </c>
      <c r="BH656">
        <v>0</v>
      </c>
      <c r="BI656">
        <v>0</v>
      </c>
      <c r="BJ656">
        <v>0</v>
      </c>
      <c r="BK656">
        <v>0</v>
      </c>
      <c r="BL656">
        <v>5</v>
      </c>
      <c r="BM656">
        <v>0</v>
      </c>
      <c r="BN656">
        <v>0</v>
      </c>
      <c r="BO656">
        <v>0</v>
      </c>
      <c r="BP656">
        <v>0</v>
      </c>
      <c r="BQ656">
        <v>2</v>
      </c>
      <c r="BR656" t="s">
        <v>94</v>
      </c>
      <c r="BS656">
        <v>600</v>
      </c>
      <c r="BT656">
        <v>26086</v>
      </c>
      <c r="BU656">
        <f>SUM(Flats_Data_limpia[[#This Row],[AC]:[Bed]])</f>
        <v>12</v>
      </c>
      <c r="BV656">
        <f>SUM(Flats_Data_limpia[[#This Row],[Servant_Room]:[gym]])</f>
        <v>17</v>
      </c>
      <c r="BW656">
        <f>SUM(Flats_Data_limpia[[#This Row],[Hospital]:[Hotel]])</f>
        <v>6</v>
      </c>
    </row>
    <row r="657" spans="1:75" x14ac:dyDescent="0.35">
      <c r="A657" t="s">
        <v>330</v>
      </c>
      <c r="B657" t="s">
        <v>331</v>
      </c>
      <c r="C657" t="str">
        <f t="shared" si="20"/>
        <v>Ciudad de Gurgaon</v>
      </c>
      <c r="D657" s="1">
        <f t="shared" si="21"/>
        <v>225000</v>
      </c>
      <c r="E657" s="1">
        <v>10714</v>
      </c>
      <c r="F657" t="s">
        <v>82</v>
      </c>
      <c r="G657" t="s">
        <v>78</v>
      </c>
      <c r="H657">
        <v>47</v>
      </c>
      <c r="I657">
        <v>2.1000560014933702E-2</v>
      </c>
      <c r="J657">
        <v>2100</v>
      </c>
      <c r="M657">
        <v>3</v>
      </c>
      <c r="N657">
        <v>3</v>
      </c>
      <c r="O657">
        <v>3</v>
      </c>
      <c r="P657">
        <v>3</v>
      </c>
      <c r="Q657" t="str">
        <f>IF(Flats_Data_limpia[[#This Row],[BHK]]&gt;=3,"plurifamiliar","unifamiliar")</f>
        <v>plurifamiliar</v>
      </c>
      <c r="R657">
        <v>31</v>
      </c>
      <c r="S657">
        <v>29</v>
      </c>
      <c r="T657">
        <v>1</v>
      </c>
      <c r="U657">
        <v>0</v>
      </c>
      <c r="V657">
        <v>0</v>
      </c>
      <c r="W657">
        <v>0</v>
      </c>
      <c r="X657">
        <v>0</v>
      </c>
      <c r="Y657">
        <v>0</v>
      </c>
      <c r="Z657">
        <v>1</v>
      </c>
      <c r="AA657">
        <v>0</v>
      </c>
      <c r="AB657">
        <v>0</v>
      </c>
      <c r="AC657">
        <v>0</v>
      </c>
      <c r="AD657">
        <v>1</v>
      </c>
      <c r="AE657">
        <v>1</v>
      </c>
      <c r="AF657">
        <v>1</v>
      </c>
      <c r="AG657">
        <v>1</v>
      </c>
      <c r="AH657">
        <v>1</v>
      </c>
      <c r="AI657">
        <v>1</v>
      </c>
      <c r="AJ657">
        <v>1</v>
      </c>
      <c r="AK657">
        <v>1</v>
      </c>
      <c r="AL657">
        <v>1</v>
      </c>
      <c r="AM657">
        <v>1</v>
      </c>
      <c r="AN657">
        <v>1</v>
      </c>
      <c r="AO657">
        <v>1</v>
      </c>
      <c r="AP657">
        <v>0</v>
      </c>
      <c r="AQ657">
        <v>0</v>
      </c>
      <c r="AR657">
        <v>0</v>
      </c>
      <c r="AS657">
        <v>0</v>
      </c>
      <c r="AT657">
        <v>0</v>
      </c>
      <c r="AU657">
        <v>0</v>
      </c>
      <c r="AV657">
        <v>0</v>
      </c>
      <c r="AW657">
        <v>1</v>
      </c>
      <c r="AX657">
        <v>0</v>
      </c>
      <c r="AY657">
        <v>5</v>
      </c>
      <c r="AZ657">
        <v>3</v>
      </c>
      <c r="BA657">
        <v>1</v>
      </c>
      <c r="BB657">
        <v>1</v>
      </c>
      <c r="BC657">
        <v>1</v>
      </c>
      <c r="BD657">
        <v>0</v>
      </c>
      <c r="BE657">
        <v>0</v>
      </c>
      <c r="BF657">
        <v>1</v>
      </c>
      <c r="BG657">
        <v>0</v>
      </c>
      <c r="BH657">
        <v>0</v>
      </c>
      <c r="BI657">
        <v>0</v>
      </c>
      <c r="BJ657">
        <v>0</v>
      </c>
      <c r="BK657">
        <v>1</v>
      </c>
      <c r="BL657">
        <v>4</v>
      </c>
      <c r="BM657">
        <v>0</v>
      </c>
      <c r="BN657">
        <v>0</v>
      </c>
      <c r="BO657">
        <v>0</v>
      </c>
      <c r="BP657">
        <v>0</v>
      </c>
      <c r="BQ657">
        <v>1</v>
      </c>
      <c r="BR657" t="s">
        <v>116</v>
      </c>
      <c r="BS657">
        <v>225</v>
      </c>
      <c r="BT657">
        <v>10714</v>
      </c>
      <c r="BU657">
        <f>SUM(Flats_Data_limpia[[#This Row],[AC]:[Bed]])</f>
        <v>17</v>
      </c>
      <c r="BV657">
        <f>SUM(Flats_Data_limpia[[#This Row],[Servant_Room]:[gym]])</f>
        <v>12</v>
      </c>
      <c r="BW657">
        <f>SUM(Flats_Data_limpia[[#This Row],[Hospital]:[Hotel]])</f>
        <v>2</v>
      </c>
    </row>
    <row r="658" spans="1:75" x14ac:dyDescent="0.35">
      <c r="A658" t="s">
        <v>330</v>
      </c>
      <c r="B658" t="s">
        <v>331</v>
      </c>
      <c r="C658" t="str">
        <f t="shared" si="20"/>
        <v>Ciudad de Gurgaon</v>
      </c>
      <c r="D658" s="1">
        <f t="shared" si="21"/>
        <v>220000.00000000003</v>
      </c>
      <c r="E658" s="1">
        <v>10516</v>
      </c>
      <c r="F658" t="s">
        <v>103</v>
      </c>
      <c r="G658" t="s">
        <v>78</v>
      </c>
      <c r="H658">
        <v>62</v>
      </c>
      <c r="I658">
        <v>2.0920502092050201E-2</v>
      </c>
      <c r="L658">
        <v>2092</v>
      </c>
      <c r="M658">
        <v>3</v>
      </c>
      <c r="N658">
        <v>3</v>
      </c>
      <c r="O658">
        <v>3</v>
      </c>
      <c r="P658">
        <v>3</v>
      </c>
      <c r="Q658" t="str">
        <f>IF(Flats_Data_limpia[[#This Row],[BHK]]&gt;=3,"plurifamiliar","unifamiliar")</f>
        <v>plurifamiliar</v>
      </c>
      <c r="R658">
        <v>32</v>
      </c>
      <c r="S658">
        <v>16</v>
      </c>
      <c r="T658">
        <v>1</v>
      </c>
      <c r="U658">
        <v>0</v>
      </c>
      <c r="V658">
        <v>0</v>
      </c>
      <c r="W658">
        <v>0</v>
      </c>
      <c r="X658">
        <v>1</v>
      </c>
      <c r="Y658">
        <v>1</v>
      </c>
      <c r="Z658">
        <v>1</v>
      </c>
      <c r="AA658">
        <v>0</v>
      </c>
      <c r="AB658">
        <v>1</v>
      </c>
      <c r="AC658">
        <v>1</v>
      </c>
      <c r="AD658">
        <v>1</v>
      </c>
      <c r="AE658">
        <v>1</v>
      </c>
      <c r="AF658">
        <v>1</v>
      </c>
      <c r="AG658">
        <v>1</v>
      </c>
      <c r="AH658">
        <v>1</v>
      </c>
      <c r="AI658">
        <v>1</v>
      </c>
      <c r="AJ658">
        <v>1</v>
      </c>
      <c r="AK658">
        <v>1</v>
      </c>
      <c r="AL658">
        <v>1</v>
      </c>
      <c r="AM658">
        <v>1</v>
      </c>
      <c r="AN658">
        <v>1</v>
      </c>
      <c r="AO658">
        <v>1</v>
      </c>
      <c r="AP658">
        <v>0</v>
      </c>
      <c r="AQ658">
        <v>0</v>
      </c>
      <c r="AR658">
        <v>0</v>
      </c>
      <c r="AS658">
        <v>0</v>
      </c>
      <c r="AT658">
        <v>0</v>
      </c>
      <c r="AU658">
        <v>0</v>
      </c>
      <c r="AV658">
        <v>0</v>
      </c>
      <c r="AW658">
        <v>1</v>
      </c>
      <c r="AX658">
        <v>0</v>
      </c>
      <c r="AY658">
        <v>5</v>
      </c>
      <c r="AZ658">
        <v>3</v>
      </c>
      <c r="BA658">
        <v>1</v>
      </c>
      <c r="BB658">
        <v>1</v>
      </c>
      <c r="BC658">
        <v>1</v>
      </c>
      <c r="BD658">
        <v>1</v>
      </c>
      <c r="BE658">
        <v>0</v>
      </c>
      <c r="BF658">
        <v>1</v>
      </c>
      <c r="BG658">
        <v>1</v>
      </c>
      <c r="BH658">
        <v>0</v>
      </c>
      <c r="BI658">
        <v>0</v>
      </c>
      <c r="BJ658">
        <v>0</v>
      </c>
      <c r="BK658">
        <v>1</v>
      </c>
      <c r="BL658">
        <v>5</v>
      </c>
      <c r="BM658">
        <v>0</v>
      </c>
      <c r="BN658">
        <v>0</v>
      </c>
      <c r="BO658">
        <v>0</v>
      </c>
      <c r="BP658">
        <v>0</v>
      </c>
      <c r="BQ658">
        <v>1</v>
      </c>
      <c r="BR658" t="s">
        <v>116</v>
      </c>
      <c r="BS658">
        <v>220.00000000000003</v>
      </c>
      <c r="BT658">
        <v>10516</v>
      </c>
      <c r="BU658">
        <f>SUM(Flats_Data_limpia[[#This Row],[AC]:[Bed]])</f>
        <v>20</v>
      </c>
      <c r="BV658">
        <f>SUM(Flats_Data_limpia[[#This Row],[Servant_Room]:[gym]])</f>
        <v>16</v>
      </c>
      <c r="BW658">
        <f>SUM(Flats_Data_limpia[[#This Row],[Hospital]:[Hotel]])</f>
        <v>2</v>
      </c>
    </row>
    <row r="659" spans="1:75" x14ac:dyDescent="0.35">
      <c r="A659" t="s">
        <v>330</v>
      </c>
      <c r="B659" t="s">
        <v>331</v>
      </c>
      <c r="C659" t="str">
        <f t="shared" si="20"/>
        <v>Ciudad de Gurgaon</v>
      </c>
      <c r="D659" s="1">
        <f t="shared" si="21"/>
        <v>285000</v>
      </c>
      <c r="E659" s="1">
        <v>10936</v>
      </c>
      <c r="F659" t="s">
        <v>103</v>
      </c>
      <c r="G659" t="s">
        <v>93</v>
      </c>
      <c r="H659">
        <v>62</v>
      </c>
      <c r="I659">
        <v>2.6060716898317401E-2</v>
      </c>
      <c r="J659">
        <v>1800</v>
      </c>
      <c r="L659">
        <v>2606</v>
      </c>
      <c r="M659">
        <v>4</v>
      </c>
      <c r="N659">
        <v>4</v>
      </c>
      <c r="O659">
        <v>3</v>
      </c>
      <c r="P659">
        <v>4</v>
      </c>
      <c r="Q659" t="str">
        <f>IF(Flats_Data_limpia[[#This Row],[BHK]]&gt;=3,"plurifamiliar","unifamiliar")</f>
        <v>plurifamiliar</v>
      </c>
      <c r="R659">
        <v>16</v>
      </c>
      <c r="S659">
        <v>2</v>
      </c>
      <c r="T659">
        <v>1</v>
      </c>
      <c r="U659">
        <v>0</v>
      </c>
      <c r="V659">
        <v>0</v>
      </c>
      <c r="W659">
        <v>0</v>
      </c>
      <c r="X659">
        <v>1</v>
      </c>
      <c r="Y659">
        <v>1</v>
      </c>
      <c r="Z659">
        <v>1</v>
      </c>
      <c r="AA659">
        <v>1</v>
      </c>
      <c r="AB659">
        <v>1</v>
      </c>
      <c r="AC659">
        <v>1</v>
      </c>
      <c r="AD659">
        <v>1</v>
      </c>
      <c r="AE659">
        <v>1</v>
      </c>
      <c r="AF659">
        <v>1</v>
      </c>
      <c r="AG659">
        <v>1</v>
      </c>
      <c r="AH659">
        <v>1</v>
      </c>
      <c r="AI659">
        <v>1</v>
      </c>
      <c r="AJ659">
        <v>1</v>
      </c>
      <c r="AK659">
        <v>1</v>
      </c>
      <c r="AL659">
        <v>1</v>
      </c>
      <c r="AM659">
        <v>1</v>
      </c>
      <c r="AN659">
        <v>1</v>
      </c>
      <c r="AO659">
        <v>1</v>
      </c>
      <c r="AP659">
        <v>0</v>
      </c>
      <c r="AQ659">
        <v>0</v>
      </c>
      <c r="AR659">
        <v>0</v>
      </c>
      <c r="AS659">
        <v>0</v>
      </c>
      <c r="AT659">
        <v>0</v>
      </c>
      <c r="AU659">
        <v>0</v>
      </c>
      <c r="AV659">
        <v>0</v>
      </c>
      <c r="AW659">
        <v>1</v>
      </c>
      <c r="AX659">
        <v>0</v>
      </c>
      <c r="AY659">
        <v>6</v>
      </c>
      <c r="AZ659">
        <v>4</v>
      </c>
      <c r="BA659">
        <v>1</v>
      </c>
      <c r="BB659">
        <v>1</v>
      </c>
      <c r="BC659">
        <v>1</v>
      </c>
      <c r="BD659">
        <v>1</v>
      </c>
      <c r="BE659">
        <v>0</v>
      </c>
      <c r="BF659">
        <v>1</v>
      </c>
      <c r="BG659">
        <v>1</v>
      </c>
      <c r="BH659">
        <v>0</v>
      </c>
      <c r="BI659">
        <v>0</v>
      </c>
      <c r="BJ659">
        <v>0</v>
      </c>
      <c r="BK659">
        <v>1</v>
      </c>
      <c r="BL659">
        <v>6</v>
      </c>
      <c r="BM659">
        <v>0</v>
      </c>
      <c r="BN659">
        <v>0</v>
      </c>
      <c r="BO659">
        <v>0</v>
      </c>
      <c r="BP659">
        <v>0</v>
      </c>
      <c r="BQ659">
        <v>1</v>
      </c>
      <c r="BR659" t="s">
        <v>116</v>
      </c>
      <c r="BS659">
        <v>285</v>
      </c>
      <c r="BT659">
        <v>10936</v>
      </c>
      <c r="BU659">
        <f>SUM(Flats_Data_limpia[[#This Row],[AC]:[Bed]])</f>
        <v>23</v>
      </c>
      <c r="BV659">
        <f>SUM(Flats_Data_limpia[[#This Row],[Servant_Room]:[gym]])</f>
        <v>17</v>
      </c>
      <c r="BW659">
        <f>SUM(Flats_Data_limpia[[#This Row],[Hospital]:[Hotel]])</f>
        <v>2</v>
      </c>
    </row>
    <row r="660" spans="1:75" x14ac:dyDescent="0.35">
      <c r="A660" t="s">
        <v>330</v>
      </c>
      <c r="B660" t="s">
        <v>331</v>
      </c>
      <c r="C660" t="str">
        <f t="shared" si="20"/>
        <v>Ciudad de Gurgaon</v>
      </c>
      <c r="D660" s="1">
        <f t="shared" si="21"/>
        <v>180000</v>
      </c>
      <c r="E660" s="1">
        <v>13846</v>
      </c>
      <c r="F660" t="s">
        <v>103</v>
      </c>
      <c r="G660" t="s">
        <v>78</v>
      </c>
      <c r="H660">
        <v>62</v>
      </c>
      <c r="I660">
        <v>1.30001444460494E-2</v>
      </c>
      <c r="J660">
        <v>1300</v>
      </c>
      <c r="L660">
        <v>1818</v>
      </c>
      <c r="M660">
        <v>3</v>
      </c>
      <c r="N660">
        <v>3</v>
      </c>
      <c r="O660">
        <v>3</v>
      </c>
      <c r="P660">
        <v>3</v>
      </c>
      <c r="Q660" t="str">
        <f>IF(Flats_Data_limpia[[#This Row],[BHK]]&gt;=3,"plurifamiliar","unifamiliar")</f>
        <v>plurifamiliar</v>
      </c>
      <c r="R660">
        <v>32</v>
      </c>
      <c r="S660">
        <v>10</v>
      </c>
      <c r="T660">
        <v>1</v>
      </c>
      <c r="U660">
        <v>0</v>
      </c>
      <c r="V660">
        <v>0</v>
      </c>
      <c r="W660">
        <v>0</v>
      </c>
      <c r="X660">
        <v>1</v>
      </c>
      <c r="Y660">
        <v>1</v>
      </c>
      <c r="Z660">
        <v>1</v>
      </c>
      <c r="AA660">
        <v>0</v>
      </c>
      <c r="AB660">
        <v>1</v>
      </c>
      <c r="AC660">
        <v>1</v>
      </c>
      <c r="AD660">
        <v>1</v>
      </c>
      <c r="AE660">
        <v>1</v>
      </c>
      <c r="AF660">
        <v>1</v>
      </c>
      <c r="AG660">
        <v>1</v>
      </c>
      <c r="AH660">
        <v>1</v>
      </c>
      <c r="AI660">
        <v>1</v>
      </c>
      <c r="AJ660">
        <v>1</v>
      </c>
      <c r="AK660">
        <v>1</v>
      </c>
      <c r="AL660">
        <v>1</v>
      </c>
      <c r="AM660">
        <v>1</v>
      </c>
      <c r="AN660">
        <v>1</v>
      </c>
      <c r="AO660">
        <v>1</v>
      </c>
      <c r="AP660">
        <v>0</v>
      </c>
      <c r="AQ660">
        <v>0</v>
      </c>
      <c r="AR660">
        <v>0</v>
      </c>
      <c r="AS660">
        <v>0</v>
      </c>
      <c r="AT660">
        <v>0</v>
      </c>
      <c r="AU660">
        <v>0</v>
      </c>
      <c r="AV660">
        <v>0</v>
      </c>
      <c r="AW660">
        <v>1</v>
      </c>
      <c r="AX660">
        <v>0</v>
      </c>
      <c r="AY660">
        <v>4</v>
      </c>
      <c r="AZ660">
        <v>3</v>
      </c>
      <c r="BA660">
        <v>1</v>
      </c>
      <c r="BB660">
        <v>1</v>
      </c>
      <c r="BC660">
        <v>1</v>
      </c>
      <c r="BD660">
        <v>0</v>
      </c>
      <c r="BE660">
        <v>1</v>
      </c>
      <c r="BF660">
        <v>1</v>
      </c>
      <c r="BG660">
        <v>1</v>
      </c>
      <c r="BH660">
        <v>0</v>
      </c>
      <c r="BI660">
        <v>0</v>
      </c>
      <c r="BJ660">
        <v>0</v>
      </c>
      <c r="BK660">
        <v>1</v>
      </c>
      <c r="BL660">
        <v>1</v>
      </c>
      <c r="BM660">
        <v>0</v>
      </c>
      <c r="BN660">
        <v>0</v>
      </c>
      <c r="BO660">
        <v>0</v>
      </c>
      <c r="BP660">
        <v>0</v>
      </c>
      <c r="BQ660">
        <v>1</v>
      </c>
      <c r="BR660" t="s">
        <v>116</v>
      </c>
      <c r="BS660">
        <v>180</v>
      </c>
      <c r="BT660">
        <v>13846</v>
      </c>
      <c r="BU660">
        <f>SUM(Flats_Data_limpia[[#This Row],[AC]:[Bed]])</f>
        <v>15</v>
      </c>
      <c r="BV660">
        <f>SUM(Flats_Data_limpia[[#This Row],[Servant_Room]:[gym]])</f>
        <v>16</v>
      </c>
      <c r="BW660">
        <f>SUM(Flats_Data_limpia[[#This Row],[Hospital]:[Hotel]])</f>
        <v>2</v>
      </c>
    </row>
    <row r="661" spans="1:75" x14ac:dyDescent="0.35">
      <c r="A661" t="s">
        <v>330</v>
      </c>
      <c r="B661" t="s">
        <v>331</v>
      </c>
      <c r="C661" t="str">
        <f t="shared" si="20"/>
        <v>Ciudad de Gurgaon</v>
      </c>
      <c r="D661" s="1">
        <f t="shared" si="21"/>
        <v>295000</v>
      </c>
      <c r="E661" s="1">
        <v>11451</v>
      </c>
      <c r="F661" t="s">
        <v>103</v>
      </c>
      <c r="G661" t="s">
        <v>78</v>
      </c>
      <c r="H661">
        <v>62</v>
      </c>
      <c r="I661">
        <v>2.5761942188455102E-2</v>
      </c>
      <c r="J661">
        <v>1700</v>
      </c>
      <c r="L661">
        <v>2576</v>
      </c>
      <c r="M661">
        <v>4</v>
      </c>
      <c r="N661">
        <v>5</v>
      </c>
      <c r="O661">
        <v>3</v>
      </c>
      <c r="P661">
        <v>4</v>
      </c>
      <c r="Q661" t="str">
        <f>IF(Flats_Data_limpia[[#This Row],[BHK]]&gt;=3,"plurifamiliar","unifamiliar")</f>
        <v>plurifamiliar</v>
      </c>
      <c r="R661">
        <v>32</v>
      </c>
      <c r="S661">
        <v>10</v>
      </c>
      <c r="T661">
        <v>1</v>
      </c>
      <c r="U661">
        <v>0</v>
      </c>
      <c r="V661">
        <v>0</v>
      </c>
      <c r="W661">
        <v>0</v>
      </c>
      <c r="X661">
        <v>1</v>
      </c>
      <c r="Y661">
        <v>1</v>
      </c>
      <c r="Z661">
        <v>1</v>
      </c>
      <c r="AA661">
        <v>0</v>
      </c>
      <c r="AB661">
        <v>1</v>
      </c>
      <c r="AC661">
        <v>1</v>
      </c>
      <c r="AD661">
        <v>1</v>
      </c>
      <c r="AE661">
        <v>1</v>
      </c>
      <c r="AF661">
        <v>1</v>
      </c>
      <c r="AG661">
        <v>1</v>
      </c>
      <c r="AH661">
        <v>1</v>
      </c>
      <c r="AI661">
        <v>1</v>
      </c>
      <c r="AJ661">
        <v>1</v>
      </c>
      <c r="AK661">
        <v>1</v>
      </c>
      <c r="AL661">
        <v>1</v>
      </c>
      <c r="AM661">
        <v>1</v>
      </c>
      <c r="AN661">
        <v>1</v>
      </c>
      <c r="AO661">
        <v>1</v>
      </c>
      <c r="AP661">
        <v>0</v>
      </c>
      <c r="AQ661">
        <v>0</v>
      </c>
      <c r="AR661">
        <v>0</v>
      </c>
      <c r="AS661">
        <v>0</v>
      </c>
      <c r="AT661">
        <v>0</v>
      </c>
      <c r="AU661">
        <v>0</v>
      </c>
      <c r="AV661">
        <v>0</v>
      </c>
      <c r="AW661">
        <v>1</v>
      </c>
      <c r="AX661">
        <v>0</v>
      </c>
      <c r="AY661">
        <v>6</v>
      </c>
      <c r="AZ661">
        <v>4</v>
      </c>
      <c r="BA661">
        <v>1</v>
      </c>
      <c r="BB661">
        <v>1</v>
      </c>
      <c r="BC661">
        <v>1</v>
      </c>
      <c r="BD661">
        <v>3</v>
      </c>
      <c r="BE661">
        <v>0</v>
      </c>
      <c r="BF661">
        <v>1</v>
      </c>
      <c r="BG661">
        <v>0</v>
      </c>
      <c r="BH661">
        <v>0</v>
      </c>
      <c r="BI661">
        <v>0</v>
      </c>
      <c r="BJ661">
        <v>0</v>
      </c>
      <c r="BK661">
        <v>1</v>
      </c>
      <c r="BL661">
        <v>4</v>
      </c>
      <c r="BM661">
        <v>0</v>
      </c>
      <c r="BN661">
        <v>0</v>
      </c>
      <c r="BO661">
        <v>0</v>
      </c>
      <c r="BP661">
        <v>0</v>
      </c>
      <c r="BQ661">
        <v>1</v>
      </c>
      <c r="BR661" t="s">
        <v>116</v>
      </c>
      <c r="BS661">
        <v>295</v>
      </c>
      <c r="BT661">
        <v>11451</v>
      </c>
      <c r="BU661">
        <f>SUM(Flats_Data_limpia[[#This Row],[AC]:[Bed]])</f>
        <v>22</v>
      </c>
      <c r="BV661">
        <f>SUM(Flats_Data_limpia[[#This Row],[Servant_Room]:[gym]])</f>
        <v>16</v>
      </c>
      <c r="BW661">
        <f>SUM(Flats_Data_limpia[[#This Row],[Hospital]:[Hotel]])</f>
        <v>2</v>
      </c>
    </row>
    <row r="662" spans="1:75" x14ac:dyDescent="0.35">
      <c r="A662" t="s">
        <v>330</v>
      </c>
      <c r="B662" t="s">
        <v>331</v>
      </c>
      <c r="C662" t="str">
        <f t="shared" si="20"/>
        <v>Ciudad de Gurgaon</v>
      </c>
      <c r="D662" s="1">
        <f t="shared" si="21"/>
        <v>255000</v>
      </c>
      <c r="E662" s="1">
        <v>11218</v>
      </c>
      <c r="F662" t="s">
        <v>77</v>
      </c>
      <c r="G662" t="s">
        <v>78</v>
      </c>
      <c r="H662">
        <v>28</v>
      </c>
      <c r="I662">
        <v>2.2731324656801499E-2</v>
      </c>
      <c r="J662">
        <v>1340</v>
      </c>
      <c r="L662">
        <v>2273</v>
      </c>
      <c r="M662">
        <v>4</v>
      </c>
      <c r="N662">
        <v>4</v>
      </c>
      <c r="O662">
        <v>3</v>
      </c>
      <c r="P662">
        <v>4</v>
      </c>
      <c r="Q662" t="str">
        <f>IF(Flats_Data_limpia[[#This Row],[BHK]]&gt;=3,"plurifamiliar","unifamiliar")</f>
        <v>plurifamiliar</v>
      </c>
      <c r="R662">
        <v>32</v>
      </c>
      <c r="S662">
        <v>14</v>
      </c>
      <c r="T662">
        <v>0</v>
      </c>
      <c r="U662">
        <v>0</v>
      </c>
      <c r="V662">
        <v>0</v>
      </c>
      <c r="W662">
        <v>0</v>
      </c>
      <c r="X662">
        <v>0</v>
      </c>
      <c r="Y662">
        <v>0</v>
      </c>
      <c r="Z662">
        <v>1</v>
      </c>
      <c r="AA662">
        <v>0</v>
      </c>
      <c r="AB662">
        <v>0</v>
      </c>
      <c r="AC662">
        <v>0</v>
      </c>
      <c r="AD662">
        <v>1</v>
      </c>
      <c r="AE662">
        <v>0</v>
      </c>
      <c r="AF662">
        <v>1</v>
      </c>
      <c r="AG662">
        <v>1</v>
      </c>
      <c r="AH662">
        <v>1</v>
      </c>
      <c r="AI662">
        <v>1</v>
      </c>
      <c r="AJ662">
        <v>0</v>
      </c>
      <c r="AK662">
        <v>1</v>
      </c>
      <c r="AL662">
        <v>0</v>
      </c>
      <c r="AM662">
        <v>0</v>
      </c>
      <c r="AN662">
        <v>0</v>
      </c>
      <c r="AO662">
        <v>1</v>
      </c>
      <c r="AP662">
        <v>0</v>
      </c>
      <c r="AQ662">
        <v>0</v>
      </c>
      <c r="AR662">
        <v>0</v>
      </c>
      <c r="AS662">
        <v>0</v>
      </c>
      <c r="AT662">
        <v>0</v>
      </c>
      <c r="AU662">
        <v>0</v>
      </c>
      <c r="AV662">
        <v>0</v>
      </c>
      <c r="AW662">
        <v>1</v>
      </c>
      <c r="AX662">
        <v>0</v>
      </c>
      <c r="AY662">
        <v>6</v>
      </c>
      <c r="AZ662">
        <v>4</v>
      </c>
      <c r="BA662">
        <v>1</v>
      </c>
      <c r="BB662">
        <v>1</v>
      </c>
      <c r="BC662">
        <v>1</v>
      </c>
      <c r="BD662">
        <v>0</v>
      </c>
      <c r="BE662">
        <v>0</v>
      </c>
      <c r="BF662">
        <v>1</v>
      </c>
      <c r="BG662">
        <v>0</v>
      </c>
      <c r="BH662">
        <v>0</v>
      </c>
      <c r="BI662">
        <v>0</v>
      </c>
      <c r="BJ662">
        <v>0</v>
      </c>
      <c r="BK662">
        <v>0</v>
      </c>
      <c r="BL662">
        <v>5</v>
      </c>
      <c r="BM662">
        <v>0</v>
      </c>
      <c r="BN662">
        <v>0</v>
      </c>
      <c r="BO662">
        <v>0</v>
      </c>
      <c r="BP662">
        <v>0</v>
      </c>
      <c r="BQ662">
        <v>1</v>
      </c>
      <c r="BR662" t="s">
        <v>116</v>
      </c>
      <c r="BS662">
        <v>255</v>
      </c>
      <c r="BT662">
        <v>11218</v>
      </c>
      <c r="BU662">
        <f>SUM(Flats_Data_limpia[[#This Row],[AC]:[Bed]])</f>
        <v>19</v>
      </c>
      <c r="BV662">
        <f>SUM(Flats_Data_limpia[[#This Row],[Servant_Room]:[gym]])</f>
        <v>7</v>
      </c>
      <c r="BW662">
        <f>SUM(Flats_Data_limpia[[#This Row],[Hospital]:[Hotel]])</f>
        <v>2</v>
      </c>
    </row>
    <row r="663" spans="1:75" x14ac:dyDescent="0.35">
      <c r="A663" t="s">
        <v>330</v>
      </c>
      <c r="B663" t="s">
        <v>331</v>
      </c>
      <c r="C663" t="str">
        <f t="shared" si="20"/>
        <v>Ciudad de Gurgaon</v>
      </c>
      <c r="D663" s="1">
        <f t="shared" si="21"/>
        <v>260000</v>
      </c>
      <c r="E663" s="1">
        <v>11438</v>
      </c>
      <c r="F663" t="s">
        <v>82</v>
      </c>
      <c r="G663" t="s">
        <v>78</v>
      </c>
      <c r="H663">
        <v>33</v>
      </c>
      <c r="I663">
        <v>2.2731246721454799E-2</v>
      </c>
      <c r="J663">
        <v>1340</v>
      </c>
      <c r="L663">
        <v>2273</v>
      </c>
      <c r="M663">
        <v>4</v>
      </c>
      <c r="N663">
        <v>4</v>
      </c>
      <c r="O663">
        <v>3</v>
      </c>
      <c r="P663">
        <v>4</v>
      </c>
      <c r="Q663" t="str">
        <f>IF(Flats_Data_limpia[[#This Row],[BHK]]&gt;=3,"plurifamiliar","unifamiliar")</f>
        <v>plurifamiliar</v>
      </c>
      <c r="R663">
        <v>32</v>
      </c>
      <c r="S663">
        <v>2</v>
      </c>
      <c r="T663">
        <v>0</v>
      </c>
      <c r="U663">
        <v>0</v>
      </c>
      <c r="V663">
        <v>0</v>
      </c>
      <c r="W663">
        <v>0</v>
      </c>
      <c r="X663">
        <v>0</v>
      </c>
      <c r="Y663">
        <v>1</v>
      </c>
      <c r="Z663">
        <v>1</v>
      </c>
      <c r="AA663">
        <v>0</v>
      </c>
      <c r="AB663">
        <v>0</v>
      </c>
      <c r="AC663">
        <v>0</v>
      </c>
      <c r="AD663">
        <v>1</v>
      </c>
      <c r="AE663">
        <v>1</v>
      </c>
      <c r="AF663">
        <v>0</v>
      </c>
      <c r="AG663">
        <v>0</v>
      </c>
      <c r="AH663">
        <v>0</v>
      </c>
      <c r="AI663">
        <v>1</v>
      </c>
      <c r="AJ663">
        <v>0</v>
      </c>
      <c r="AK663">
        <v>0</v>
      </c>
      <c r="AL663">
        <v>1</v>
      </c>
      <c r="AM663">
        <v>1</v>
      </c>
      <c r="AN663">
        <v>1</v>
      </c>
      <c r="AO663">
        <v>1</v>
      </c>
      <c r="AP663">
        <v>0</v>
      </c>
      <c r="AQ663">
        <v>0</v>
      </c>
      <c r="AR663">
        <v>0</v>
      </c>
      <c r="AS663">
        <v>0</v>
      </c>
      <c r="AT663">
        <v>0</v>
      </c>
      <c r="AU663">
        <v>0</v>
      </c>
      <c r="AV663">
        <v>0</v>
      </c>
      <c r="AW663">
        <v>1</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t="s">
        <v>79</v>
      </c>
      <c r="BS663">
        <v>260</v>
      </c>
      <c r="BT663">
        <v>11438</v>
      </c>
      <c r="BU663">
        <f>SUM(Flats_Data_limpia[[#This Row],[AC]:[Bed]])</f>
        <v>0</v>
      </c>
      <c r="BV663">
        <f>SUM(Flats_Data_limpia[[#This Row],[Servant_Room]:[gym]])</f>
        <v>7</v>
      </c>
      <c r="BW663">
        <f>SUM(Flats_Data_limpia[[#This Row],[Hospital]:[Hotel]])</f>
        <v>2</v>
      </c>
    </row>
    <row r="664" spans="1:75" x14ac:dyDescent="0.35">
      <c r="A664" t="s">
        <v>330</v>
      </c>
      <c r="B664" t="s">
        <v>331</v>
      </c>
      <c r="C664" t="str">
        <f t="shared" si="20"/>
        <v>Ciudad de Gurgaon</v>
      </c>
      <c r="D664" s="1">
        <f t="shared" si="21"/>
        <v>159000</v>
      </c>
      <c r="E664" s="1">
        <v>10338</v>
      </c>
      <c r="F664" t="s">
        <v>103</v>
      </c>
      <c r="G664" t="s">
        <v>78</v>
      </c>
      <c r="H664">
        <v>62</v>
      </c>
      <c r="I664">
        <v>1.53801508995937E-2</v>
      </c>
      <c r="J664">
        <v>1538</v>
      </c>
      <c r="L664">
        <v>1799</v>
      </c>
      <c r="M664">
        <v>3</v>
      </c>
      <c r="N664">
        <v>3</v>
      </c>
      <c r="O664">
        <v>3</v>
      </c>
      <c r="P664">
        <v>3</v>
      </c>
      <c r="Q664" t="str">
        <f>IF(Flats_Data_limpia[[#This Row],[BHK]]&gt;=3,"plurifamiliar","unifamiliar")</f>
        <v>plurifamiliar</v>
      </c>
      <c r="R664">
        <v>32</v>
      </c>
      <c r="S664">
        <v>5</v>
      </c>
      <c r="T664">
        <v>0</v>
      </c>
      <c r="U664">
        <v>0</v>
      </c>
      <c r="V664">
        <v>0</v>
      </c>
      <c r="W664">
        <v>0</v>
      </c>
      <c r="X664">
        <v>1</v>
      </c>
      <c r="Y664">
        <v>1</v>
      </c>
      <c r="Z664">
        <v>1</v>
      </c>
      <c r="AA664">
        <v>0</v>
      </c>
      <c r="AB664">
        <v>1</v>
      </c>
      <c r="AC664">
        <v>1</v>
      </c>
      <c r="AD664">
        <v>1</v>
      </c>
      <c r="AE664">
        <v>1</v>
      </c>
      <c r="AF664">
        <v>1</v>
      </c>
      <c r="AG664">
        <v>1</v>
      </c>
      <c r="AH664">
        <v>1</v>
      </c>
      <c r="AI664">
        <v>1</v>
      </c>
      <c r="AJ664">
        <v>1</v>
      </c>
      <c r="AK664">
        <v>1</v>
      </c>
      <c r="AL664">
        <v>1</v>
      </c>
      <c r="AM664">
        <v>1</v>
      </c>
      <c r="AN664">
        <v>1</v>
      </c>
      <c r="AO664">
        <v>1</v>
      </c>
      <c r="AP664">
        <v>0</v>
      </c>
      <c r="AQ664">
        <v>0</v>
      </c>
      <c r="AR664">
        <v>0</v>
      </c>
      <c r="AS664">
        <v>0</v>
      </c>
      <c r="AT664">
        <v>0</v>
      </c>
      <c r="AU664">
        <v>0</v>
      </c>
      <c r="AV664">
        <v>0</v>
      </c>
      <c r="AW664">
        <v>1</v>
      </c>
      <c r="AX664">
        <v>0</v>
      </c>
      <c r="AY664">
        <v>5</v>
      </c>
      <c r="AZ664">
        <v>3</v>
      </c>
      <c r="BA664">
        <v>1</v>
      </c>
      <c r="BB664">
        <v>1</v>
      </c>
      <c r="BC664">
        <v>1</v>
      </c>
      <c r="BD664">
        <v>0</v>
      </c>
      <c r="BE664">
        <v>0</v>
      </c>
      <c r="BF664">
        <v>1</v>
      </c>
      <c r="BG664">
        <v>0</v>
      </c>
      <c r="BH664">
        <v>0</v>
      </c>
      <c r="BI664">
        <v>0</v>
      </c>
      <c r="BJ664">
        <v>0</v>
      </c>
      <c r="BK664">
        <v>0</v>
      </c>
      <c r="BL664">
        <v>3</v>
      </c>
      <c r="BM664">
        <v>0</v>
      </c>
      <c r="BN664">
        <v>0</v>
      </c>
      <c r="BO664">
        <v>0</v>
      </c>
      <c r="BP664">
        <v>0</v>
      </c>
      <c r="BQ664">
        <v>1</v>
      </c>
      <c r="BR664" t="s">
        <v>116</v>
      </c>
      <c r="BS664">
        <v>159</v>
      </c>
      <c r="BT664">
        <v>10338</v>
      </c>
      <c r="BU664">
        <f>SUM(Flats_Data_limpia[[#This Row],[AC]:[Bed]])</f>
        <v>15</v>
      </c>
      <c r="BV664">
        <f>SUM(Flats_Data_limpia[[#This Row],[Servant_Room]:[gym]])</f>
        <v>15</v>
      </c>
      <c r="BW664">
        <f>SUM(Flats_Data_limpia[[#This Row],[Hospital]:[Hotel]])</f>
        <v>2</v>
      </c>
    </row>
    <row r="665" spans="1:75" x14ac:dyDescent="0.35">
      <c r="A665" t="s">
        <v>330</v>
      </c>
      <c r="B665" t="s">
        <v>331</v>
      </c>
      <c r="C665" t="str">
        <f t="shared" si="20"/>
        <v>Ciudad de Gurgaon</v>
      </c>
      <c r="D665" s="1">
        <f t="shared" si="21"/>
        <v>187000</v>
      </c>
      <c r="E665" s="1">
        <v>10394</v>
      </c>
      <c r="F665" t="s">
        <v>82</v>
      </c>
      <c r="G665" t="s">
        <v>87</v>
      </c>
      <c r="H665">
        <v>27</v>
      </c>
      <c r="I665">
        <v>1.79911487396574E-2</v>
      </c>
      <c r="J665">
        <v>1538</v>
      </c>
      <c r="L665">
        <v>1799</v>
      </c>
      <c r="M665">
        <v>3</v>
      </c>
      <c r="N665">
        <v>3</v>
      </c>
      <c r="O665">
        <v>3</v>
      </c>
      <c r="P665">
        <v>3</v>
      </c>
      <c r="Q665" t="str">
        <f>IF(Flats_Data_limpia[[#This Row],[BHK]]&gt;=3,"plurifamiliar","unifamiliar")</f>
        <v>plurifamiliar</v>
      </c>
      <c r="R665">
        <v>32</v>
      </c>
      <c r="S665">
        <v>31</v>
      </c>
      <c r="T665">
        <v>0</v>
      </c>
      <c r="U665">
        <v>0</v>
      </c>
      <c r="V665">
        <v>1</v>
      </c>
      <c r="W665">
        <v>0</v>
      </c>
      <c r="X665">
        <v>0</v>
      </c>
      <c r="Y665">
        <v>0</v>
      </c>
      <c r="Z665">
        <v>1</v>
      </c>
      <c r="AA665">
        <v>1</v>
      </c>
      <c r="AB665">
        <v>0</v>
      </c>
      <c r="AC665">
        <v>0</v>
      </c>
      <c r="AD665">
        <v>1</v>
      </c>
      <c r="AE665">
        <v>1</v>
      </c>
      <c r="AF665">
        <v>0</v>
      </c>
      <c r="AG665">
        <v>0</v>
      </c>
      <c r="AH665">
        <v>0</v>
      </c>
      <c r="AI665">
        <v>1</v>
      </c>
      <c r="AJ665">
        <v>0</v>
      </c>
      <c r="AK665">
        <v>0</v>
      </c>
      <c r="AL665">
        <v>1</v>
      </c>
      <c r="AM665">
        <v>1</v>
      </c>
      <c r="AN665">
        <v>1</v>
      </c>
      <c r="AO665">
        <v>1</v>
      </c>
      <c r="AP665">
        <v>0</v>
      </c>
      <c r="AQ665">
        <v>0</v>
      </c>
      <c r="AR665">
        <v>0</v>
      </c>
      <c r="AS665">
        <v>0</v>
      </c>
      <c r="AT665">
        <v>0</v>
      </c>
      <c r="AU665">
        <v>0</v>
      </c>
      <c r="AV665">
        <v>0</v>
      </c>
      <c r="AW665">
        <v>1</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t="s">
        <v>79</v>
      </c>
      <c r="BS665">
        <v>187</v>
      </c>
      <c r="BT665">
        <v>10394</v>
      </c>
      <c r="BU665">
        <f>SUM(Flats_Data_limpia[[#This Row],[AC]:[Bed]])</f>
        <v>0</v>
      </c>
      <c r="BV665">
        <f>SUM(Flats_Data_limpia[[#This Row],[Servant_Room]:[gym]])</f>
        <v>8</v>
      </c>
      <c r="BW665">
        <f>SUM(Flats_Data_limpia[[#This Row],[Hospital]:[Hotel]])</f>
        <v>2</v>
      </c>
    </row>
    <row r="666" spans="1:75" x14ac:dyDescent="0.35">
      <c r="A666" t="s">
        <v>330</v>
      </c>
      <c r="B666" t="s">
        <v>331</v>
      </c>
      <c r="C666" t="str">
        <f t="shared" si="20"/>
        <v>Ciudad de Gurgaon</v>
      </c>
      <c r="D666" s="1">
        <f t="shared" si="21"/>
        <v>185000</v>
      </c>
      <c r="E666" s="1">
        <v>10176</v>
      </c>
      <c r="F666" t="s">
        <v>82</v>
      </c>
      <c r="G666" t="s">
        <v>87</v>
      </c>
      <c r="H666">
        <v>27</v>
      </c>
      <c r="I666">
        <v>1.81800314465408E-2</v>
      </c>
      <c r="J666">
        <v>1538</v>
      </c>
      <c r="L666">
        <v>1818</v>
      </c>
      <c r="M666">
        <v>3</v>
      </c>
      <c r="N666">
        <v>3</v>
      </c>
      <c r="O666">
        <v>3</v>
      </c>
      <c r="P666">
        <v>3</v>
      </c>
      <c r="Q666" t="str">
        <f>IF(Flats_Data_limpia[[#This Row],[BHK]]&gt;=3,"plurifamiliar","unifamiliar")</f>
        <v>plurifamiliar</v>
      </c>
      <c r="R666">
        <v>32</v>
      </c>
      <c r="S666">
        <v>15</v>
      </c>
      <c r="T666">
        <v>0</v>
      </c>
      <c r="U666">
        <v>0</v>
      </c>
      <c r="V666">
        <v>0</v>
      </c>
      <c r="W666">
        <v>0</v>
      </c>
      <c r="X666">
        <v>0</v>
      </c>
      <c r="Y666">
        <v>0</v>
      </c>
      <c r="Z666">
        <v>1</v>
      </c>
      <c r="AA666">
        <v>0</v>
      </c>
      <c r="AB666">
        <v>0</v>
      </c>
      <c r="AC666">
        <v>0</v>
      </c>
      <c r="AD666">
        <v>1</v>
      </c>
      <c r="AE666">
        <v>1</v>
      </c>
      <c r="AF666">
        <v>0</v>
      </c>
      <c r="AG666">
        <v>0</v>
      </c>
      <c r="AH666">
        <v>0</v>
      </c>
      <c r="AI666">
        <v>1</v>
      </c>
      <c r="AJ666">
        <v>0</v>
      </c>
      <c r="AK666">
        <v>0</v>
      </c>
      <c r="AL666">
        <v>1</v>
      </c>
      <c r="AM666">
        <v>1</v>
      </c>
      <c r="AN666">
        <v>1</v>
      </c>
      <c r="AO666">
        <v>1</v>
      </c>
      <c r="AP666">
        <v>0</v>
      </c>
      <c r="AQ666">
        <v>0</v>
      </c>
      <c r="AR666">
        <v>0</v>
      </c>
      <c r="AS666">
        <v>0</v>
      </c>
      <c r="AT666">
        <v>0</v>
      </c>
      <c r="AU666">
        <v>0</v>
      </c>
      <c r="AV666">
        <v>0</v>
      </c>
      <c r="AW666">
        <v>1</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t="s">
        <v>79</v>
      </c>
      <c r="BS666">
        <v>185</v>
      </c>
      <c r="BT666">
        <v>10176</v>
      </c>
      <c r="BU666">
        <f>SUM(Flats_Data_limpia[[#This Row],[AC]:[Bed]])</f>
        <v>0</v>
      </c>
      <c r="BV666">
        <f>SUM(Flats_Data_limpia[[#This Row],[Servant_Room]:[gym]])</f>
        <v>6</v>
      </c>
      <c r="BW666">
        <f>SUM(Flats_Data_limpia[[#This Row],[Hospital]:[Hotel]])</f>
        <v>2</v>
      </c>
    </row>
    <row r="667" spans="1:75" x14ac:dyDescent="0.35">
      <c r="A667" t="s">
        <v>330</v>
      </c>
      <c r="B667" t="s">
        <v>331</v>
      </c>
      <c r="C667" t="str">
        <f t="shared" si="20"/>
        <v>Ciudad de Gurgaon</v>
      </c>
      <c r="D667" s="1">
        <f t="shared" si="21"/>
        <v>270000</v>
      </c>
      <c r="E667" s="1">
        <v>10481</v>
      </c>
      <c r="F667" t="s">
        <v>82</v>
      </c>
      <c r="G667" t="s">
        <v>87</v>
      </c>
      <c r="H667">
        <v>27</v>
      </c>
      <c r="I667">
        <v>2.5760900677416199E-2</v>
      </c>
      <c r="J667">
        <v>1306</v>
      </c>
      <c r="L667">
        <v>2576</v>
      </c>
      <c r="M667">
        <v>4</v>
      </c>
      <c r="N667">
        <v>4</v>
      </c>
      <c r="O667">
        <v>3</v>
      </c>
      <c r="P667">
        <v>4</v>
      </c>
      <c r="Q667" t="str">
        <f>IF(Flats_Data_limpia[[#This Row],[BHK]]&gt;=3,"plurifamiliar","unifamiliar")</f>
        <v>plurifamiliar</v>
      </c>
      <c r="R667">
        <v>32</v>
      </c>
      <c r="S667">
        <v>18</v>
      </c>
      <c r="T667">
        <v>1</v>
      </c>
      <c r="U667">
        <v>0</v>
      </c>
      <c r="V667">
        <v>0</v>
      </c>
      <c r="W667">
        <v>0</v>
      </c>
      <c r="X667">
        <v>0</v>
      </c>
      <c r="Y667">
        <v>0</v>
      </c>
      <c r="Z667">
        <v>1</v>
      </c>
      <c r="AA667">
        <v>0</v>
      </c>
      <c r="AB667">
        <v>0</v>
      </c>
      <c r="AC667">
        <v>0</v>
      </c>
      <c r="AD667">
        <v>1</v>
      </c>
      <c r="AE667">
        <v>1</v>
      </c>
      <c r="AF667">
        <v>0</v>
      </c>
      <c r="AG667">
        <v>0</v>
      </c>
      <c r="AH667">
        <v>0</v>
      </c>
      <c r="AI667">
        <v>1</v>
      </c>
      <c r="AJ667">
        <v>0</v>
      </c>
      <c r="AK667">
        <v>0</v>
      </c>
      <c r="AL667">
        <v>1</v>
      </c>
      <c r="AM667">
        <v>1</v>
      </c>
      <c r="AN667">
        <v>1</v>
      </c>
      <c r="AO667">
        <v>1</v>
      </c>
      <c r="AP667">
        <v>0</v>
      </c>
      <c r="AQ667">
        <v>0</v>
      </c>
      <c r="AR667">
        <v>0</v>
      </c>
      <c r="AS667">
        <v>0</v>
      </c>
      <c r="AT667">
        <v>0</v>
      </c>
      <c r="AU667">
        <v>0</v>
      </c>
      <c r="AV667">
        <v>0</v>
      </c>
      <c r="AW667">
        <v>1</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t="s">
        <v>79</v>
      </c>
      <c r="BS667">
        <v>270</v>
      </c>
      <c r="BT667">
        <v>10481</v>
      </c>
      <c r="BU667">
        <f>SUM(Flats_Data_limpia[[#This Row],[AC]:[Bed]])</f>
        <v>0</v>
      </c>
      <c r="BV667">
        <f>SUM(Flats_Data_limpia[[#This Row],[Servant_Room]:[gym]])</f>
        <v>7</v>
      </c>
      <c r="BW667">
        <f>SUM(Flats_Data_limpia[[#This Row],[Hospital]:[Hotel]])</f>
        <v>2</v>
      </c>
    </row>
    <row r="668" spans="1:75" x14ac:dyDescent="0.35">
      <c r="A668" t="s">
        <v>330</v>
      </c>
      <c r="B668" t="s">
        <v>331</v>
      </c>
      <c r="C668" t="str">
        <f t="shared" si="20"/>
        <v>Ciudad de Gurgaon</v>
      </c>
      <c r="D668" s="1">
        <f t="shared" si="21"/>
        <v>185000</v>
      </c>
      <c r="E668" s="1">
        <v>10283</v>
      </c>
      <c r="F668" t="s">
        <v>107</v>
      </c>
      <c r="G668" t="s">
        <v>78</v>
      </c>
      <c r="H668">
        <v>28</v>
      </c>
      <c r="I668">
        <v>1.79908586988233E-2</v>
      </c>
      <c r="J668">
        <v>1538</v>
      </c>
      <c r="L668">
        <v>1799</v>
      </c>
      <c r="M668">
        <v>3</v>
      </c>
      <c r="N668">
        <v>3</v>
      </c>
      <c r="O668">
        <v>3</v>
      </c>
      <c r="P668">
        <v>3</v>
      </c>
      <c r="Q668" t="str">
        <f>IF(Flats_Data_limpia[[#This Row],[BHK]]&gt;=3,"plurifamiliar","unifamiliar")</f>
        <v>plurifamiliar</v>
      </c>
      <c r="R668">
        <v>32</v>
      </c>
      <c r="S668">
        <v>2</v>
      </c>
      <c r="T668">
        <v>0</v>
      </c>
      <c r="U668">
        <v>0</v>
      </c>
      <c r="V668">
        <v>0</v>
      </c>
      <c r="W668">
        <v>0</v>
      </c>
      <c r="X668">
        <v>0</v>
      </c>
      <c r="Y668">
        <v>0</v>
      </c>
      <c r="Z668">
        <v>1</v>
      </c>
      <c r="AA668">
        <v>0</v>
      </c>
      <c r="AB668">
        <v>0</v>
      </c>
      <c r="AC668">
        <v>0</v>
      </c>
      <c r="AD668">
        <v>1</v>
      </c>
      <c r="AE668">
        <v>0</v>
      </c>
      <c r="AF668">
        <v>1</v>
      </c>
      <c r="AG668">
        <v>1</v>
      </c>
      <c r="AH668">
        <v>1</v>
      </c>
      <c r="AI668">
        <v>1</v>
      </c>
      <c r="AJ668">
        <v>0</v>
      </c>
      <c r="AK668">
        <v>1</v>
      </c>
      <c r="AL668">
        <v>0</v>
      </c>
      <c r="AM668">
        <v>0</v>
      </c>
      <c r="AN668">
        <v>0</v>
      </c>
      <c r="AO668">
        <v>1</v>
      </c>
      <c r="AP668">
        <v>0</v>
      </c>
      <c r="AQ668">
        <v>0</v>
      </c>
      <c r="AR668">
        <v>0</v>
      </c>
      <c r="AS668">
        <v>0</v>
      </c>
      <c r="AT668">
        <v>0</v>
      </c>
      <c r="AU668">
        <v>0</v>
      </c>
      <c r="AV668">
        <v>0</v>
      </c>
      <c r="AW668">
        <v>1</v>
      </c>
      <c r="AX668">
        <v>0</v>
      </c>
      <c r="AY668">
        <v>5</v>
      </c>
      <c r="AZ668">
        <v>3</v>
      </c>
      <c r="BA668">
        <v>1</v>
      </c>
      <c r="BB668">
        <v>0</v>
      </c>
      <c r="BC668">
        <v>0</v>
      </c>
      <c r="BD668">
        <v>0</v>
      </c>
      <c r="BE668">
        <v>0</v>
      </c>
      <c r="BF668">
        <v>1</v>
      </c>
      <c r="BG668">
        <v>0</v>
      </c>
      <c r="BH668">
        <v>0</v>
      </c>
      <c r="BI668">
        <v>0</v>
      </c>
      <c r="BJ668">
        <v>0</v>
      </c>
      <c r="BK668">
        <v>0</v>
      </c>
      <c r="BL668">
        <v>4</v>
      </c>
      <c r="BM668">
        <v>0</v>
      </c>
      <c r="BN668">
        <v>0</v>
      </c>
      <c r="BO668">
        <v>0</v>
      </c>
      <c r="BP668">
        <v>0</v>
      </c>
      <c r="BQ668">
        <v>2</v>
      </c>
      <c r="BR668" t="s">
        <v>94</v>
      </c>
      <c r="BS668">
        <v>185</v>
      </c>
      <c r="BT668">
        <v>10283</v>
      </c>
      <c r="BU668">
        <f>SUM(Flats_Data_limpia[[#This Row],[AC]:[Bed]])</f>
        <v>14</v>
      </c>
      <c r="BV668">
        <f>SUM(Flats_Data_limpia[[#This Row],[Servant_Room]:[gym]])</f>
        <v>7</v>
      </c>
      <c r="BW668">
        <f>SUM(Flats_Data_limpia[[#This Row],[Hospital]:[Hotel]])</f>
        <v>2</v>
      </c>
    </row>
    <row r="669" spans="1:75" x14ac:dyDescent="0.35">
      <c r="A669" t="s">
        <v>330</v>
      </c>
      <c r="B669" t="s">
        <v>331</v>
      </c>
      <c r="C669" t="str">
        <f t="shared" si="20"/>
        <v>Ciudad de Gurgaon</v>
      </c>
      <c r="D669" s="1">
        <f t="shared" si="21"/>
        <v>350000</v>
      </c>
      <c r="E669" s="1">
        <v>13430</v>
      </c>
      <c r="F669" t="s">
        <v>103</v>
      </c>
      <c r="G669" t="s">
        <v>78</v>
      </c>
      <c r="H669">
        <v>28</v>
      </c>
      <c r="I669">
        <v>2.60610573343261E-2</v>
      </c>
      <c r="J669">
        <v>2606</v>
      </c>
      <c r="M669">
        <v>5</v>
      </c>
      <c r="N669">
        <v>5</v>
      </c>
      <c r="O669">
        <v>3</v>
      </c>
      <c r="P669">
        <v>5</v>
      </c>
      <c r="Q669" t="str">
        <f>IF(Flats_Data_limpia[[#This Row],[BHK]]&gt;=3,"plurifamiliar","unifamiliar")</f>
        <v>plurifamiliar</v>
      </c>
      <c r="R669">
        <v>32</v>
      </c>
      <c r="S669">
        <v>14</v>
      </c>
      <c r="T669">
        <v>0</v>
      </c>
      <c r="U669">
        <v>1</v>
      </c>
      <c r="V669">
        <v>0</v>
      </c>
      <c r="W669">
        <v>0</v>
      </c>
      <c r="X669">
        <v>0</v>
      </c>
      <c r="Y669">
        <v>0</v>
      </c>
      <c r="Z669">
        <v>1</v>
      </c>
      <c r="AA669">
        <v>0</v>
      </c>
      <c r="AB669">
        <v>0</v>
      </c>
      <c r="AC669">
        <v>0</v>
      </c>
      <c r="AD669">
        <v>1</v>
      </c>
      <c r="AE669">
        <v>0</v>
      </c>
      <c r="AF669">
        <v>1</v>
      </c>
      <c r="AG669">
        <v>1</v>
      </c>
      <c r="AH669">
        <v>1</v>
      </c>
      <c r="AI669">
        <v>1</v>
      </c>
      <c r="AJ669">
        <v>1</v>
      </c>
      <c r="AK669">
        <v>1</v>
      </c>
      <c r="AL669">
        <v>0</v>
      </c>
      <c r="AM669">
        <v>0</v>
      </c>
      <c r="AN669">
        <v>0</v>
      </c>
      <c r="AO669">
        <v>1</v>
      </c>
      <c r="AP669">
        <v>0</v>
      </c>
      <c r="AQ669">
        <v>0</v>
      </c>
      <c r="AR669">
        <v>0</v>
      </c>
      <c r="AS669">
        <v>0</v>
      </c>
      <c r="AT669">
        <v>0</v>
      </c>
      <c r="AU669">
        <v>0</v>
      </c>
      <c r="AV669">
        <v>0</v>
      </c>
      <c r="AW669">
        <v>1</v>
      </c>
      <c r="AX669">
        <v>0</v>
      </c>
      <c r="AY669">
        <v>6</v>
      </c>
      <c r="AZ669">
        <v>4</v>
      </c>
      <c r="BA669">
        <v>1</v>
      </c>
      <c r="BB669">
        <v>1</v>
      </c>
      <c r="BC669">
        <v>0</v>
      </c>
      <c r="BD669">
        <v>0</v>
      </c>
      <c r="BE669">
        <v>0</v>
      </c>
      <c r="BF669">
        <v>1</v>
      </c>
      <c r="BG669">
        <v>0</v>
      </c>
      <c r="BH669">
        <v>0</v>
      </c>
      <c r="BI669">
        <v>0</v>
      </c>
      <c r="BJ669">
        <v>0</v>
      </c>
      <c r="BK669">
        <v>0</v>
      </c>
      <c r="BL669">
        <v>5</v>
      </c>
      <c r="BM669">
        <v>0</v>
      </c>
      <c r="BN669">
        <v>0</v>
      </c>
      <c r="BO669">
        <v>0</v>
      </c>
      <c r="BP669">
        <v>0</v>
      </c>
      <c r="BQ669">
        <v>1</v>
      </c>
      <c r="BR669" t="s">
        <v>116</v>
      </c>
      <c r="BS669">
        <v>350</v>
      </c>
      <c r="BT669">
        <v>13430</v>
      </c>
      <c r="BU669">
        <f>SUM(Flats_Data_limpia[[#This Row],[AC]:[Bed]])</f>
        <v>18</v>
      </c>
      <c r="BV669">
        <f>SUM(Flats_Data_limpia[[#This Row],[Servant_Room]:[gym]])</f>
        <v>9</v>
      </c>
      <c r="BW669">
        <f>SUM(Flats_Data_limpia[[#This Row],[Hospital]:[Hotel]])</f>
        <v>2</v>
      </c>
    </row>
    <row r="670" spans="1:75" x14ac:dyDescent="0.35">
      <c r="A670" t="s">
        <v>332</v>
      </c>
      <c r="B670" t="s">
        <v>148</v>
      </c>
      <c r="C670" t="str">
        <f t="shared" si="20"/>
        <v>Ciudad de Gurgaon</v>
      </c>
      <c r="D670" s="1">
        <f t="shared" si="21"/>
        <v>154000</v>
      </c>
      <c r="E670" s="1">
        <v>9221</v>
      </c>
      <c r="F670" t="s">
        <v>111</v>
      </c>
      <c r="G670" t="s">
        <v>78</v>
      </c>
      <c r="H670">
        <v>62</v>
      </c>
      <c r="I670">
        <v>1.6701008567400401E-2</v>
      </c>
      <c r="J670">
        <v>1670</v>
      </c>
      <c r="K670">
        <v>1780</v>
      </c>
      <c r="L670">
        <v>1929</v>
      </c>
      <c r="M670">
        <v>3</v>
      </c>
      <c r="N670">
        <v>3</v>
      </c>
      <c r="O670">
        <v>3</v>
      </c>
      <c r="P670">
        <v>3</v>
      </c>
      <c r="Q670" t="str">
        <f>IF(Flats_Data_limpia[[#This Row],[BHK]]&gt;=3,"plurifamiliar","unifamiliar")</f>
        <v>plurifamiliar</v>
      </c>
      <c r="R670">
        <v>19</v>
      </c>
      <c r="S670">
        <v>15</v>
      </c>
      <c r="T670">
        <v>1</v>
      </c>
      <c r="U670">
        <v>0</v>
      </c>
      <c r="V670">
        <v>0</v>
      </c>
      <c r="W670">
        <v>0</v>
      </c>
      <c r="X670">
        <v>1</v>
      </c>
      <c r="Y670">
        <v>1</v>
      </c>
      <c r="Z670">
        <v>1</v>
      </c>
      <c r="AA670">
        <v>0</v>
      </c>
      <c r="AB670">
        <v>1</v>
      </c>
      <c r="AC670">
        <v>1</v>
      </c>
      <c r="AD670">
        <v>1</v>
      </c>
      <c r="AE670">
        <v>1</v>
      </c>
      <c r="AF670">
        <v>1</v>
      </c>
      <c r="AG670">
        <v>1</v>
      </c>
      <c r="AH670">
        <v>1</v>
      </c>
      <c r="AI670">
        <v>1</v>
      </c>
      <c r="AJ670">
        <v>1</v>
      </c>
      <c r="AK670">
        <v>1</v>
      </c>
      <c r="AL670">
        <v>1</v>
      </c>
      <c r="AM670">
        <v>1</v>
      </c>
      <c r="AN670">
        <v>1</v>
      </c>
      <c r="AO670">
        <v>0</v>
      </c>
      <c r="AP670">
        <v>1</v>
      </c>
      <c r="AQ670">
        <v>0</v>
      </c>
      <c r="AR670">
        <v>0</v>
      </c>
      <c r="AS670">
        <v>0</v>
      </c>
      <c r="AT670">
        <v>1</v>
      </c>
      <c r="AU670">
        <v>0</v>
      </c>
      <c r="AV670">
        <v>0</v>
      </c>
      <c r="AW670">
        <v>1</v>
      </c>
      <c r="AX670">
        <v>1</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t="s">
        <v>79</v>
      </c>
      <c r="BS670">
        <v>154</v>
      </c>
      <c r="BT670">
        <v>9221</v>
      </c>
      <c r="BU670">
        <f>SUM(Flats_Data_limpia[[#This Row],[AC]:[Bed]])</f>
        <v>0</v>
      </c>
      <c r="BV670">
        <f>SUM(Flats_Data_limpia[[#This Row],[Servant_Room]:[gym]])</f>
        <v>16</v>
      </c>
      <c r="BW670">
        <f>SUM(Flats_Data_limpia[[#This Row],[Hospital]:[Hotel]])</f>
        <v>4</v>
      </c>
    </row>
    <row r="671" spans="1:75" x14ac:dyDescent="0.35">
      <c r="A671" t="s">
        <v>332</v>
      </c>
      <c r="B671" t="s">
        <v>148</v>
      </c>
      <c r="C671" t="str">
        <f t="shared" si="20"/>
        <v>Ciudad de Gurgaon</v>
      </c>
      <c r="D671" s="1">
        <f t="shared" si="21"/>
        <v>150000</v>
      </c>
      <c r="E671" s="1">
        <v>9740</v>
      </c>
      <c r="F671" t="s">
        <v>101</v>
      </c>
      <c r="G671" t="s">
        <v>78</v>
      </c>
      <c r="H671">
        <v>62</v>
      </c>
      <c r="I671">
        <v>1.5400410677618E-2</v>
      </c>
      <c r="J671">
        <v>1540</v>
      </c>
      <c r="K671">
        <v>1780</v>
      </c>
      <c r="L671">
        <v>1929</v>
      </c>
      <c r="M671">
        <v>3</v>
      </c>
      <c r="N671">
        <v>3</v>
      </c>
      <c r="O671">
        <v>3</v>
      </c>
      <c r="P671">
        <v>3</v>
      </c>
      <c r="Q671" t="str">
        <f>IF(Flats_Data_limpia[[#This Row],[BHK]]&gt;=3,"plurifamiliar","unifamiliar")</f>
        <v>plurifamiliar</v>
      </c>
      <c r="R671">
        <v>19</v>
      </c>
      <c r="S671">
        <v>18</v>
      </c>
      <c r="T671">
        <v>0</v>
      </c>
      <c r="U671">
        <v>1</v>
      </c>
      <c r="V671">
        <v>0</v>
      </c>
      <c r="W671">
        <v>0</v>
      </c>
      <c r="X671">
        <v>1</v>
      </c>
      <c r="Y671">
        <v>1</v>
      </c>
      <c r="Z671">
        <v>1</v>
      </c>
      <c r="AA671">
        <v>0</v>
      </c>
      <c r="AB671">
        <v>1</v>
      </c>
      <c r="AC671">
        <v>1</v>
      </c>
      <c r="AD671">
        <v>1</v>
      </c>
      <c r="AE671">
        <v>1</v>
      </c>
      <c r="AF671">
        <v>1</v>
      </c>
      <c r="AG671">
        <v>1</v>
      </c>
      <c r="AH671">
        <v>1</v>
      </c>
      <c r="AI671">
        <v>1</v>
      </c>
      <c r="AJ671">
        <v>1</v>
      </c>
      <c r="AK671">
        <v>1</v>
      </c>
      <c r="AL671">
        <v>1</v>
      </c>
      <c r="AM671">
        <v>1</v>
      </c>
      <c r="AN671">
        <v>1</v>
      </c>
      <c r="AO671">
        <v>0</v>
      </c>
      <c r="AP671">
        <v>1</v>
      </c>
      <c r="AQ671">
        <v>0</v>
      </c>
      <c r="AR671">
        <v>0</v>
      </c>
      <c r="AS671">
        <v>0</v>
      </c>
      <c r="AT671">
        <v>1</v>
      </c>
      <c r="AU671">
        <v>0</v>
      </c>
      <c r="AV671">
        <v>0</v>
      </c>
      <c r="AW671">
        <v>1</v>
      </c>
      <c r="AX671">
        <v>1</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t="s">
        <v>79</v>
      </c>
      <c r="BS671">
        <v>150</v>
      </c>
      <c r="BT671">
        <v>9740</v>
      </c>
      <c r="BU671">
        <f>SUM(Flats_Data_limpia[[#This Row],[AC]:[Bed]])</f>
        <v>0</v>
      </c>
      <c r="BV671">
        <f>SUM(Flats_Data_limpia[[#This Row],[Servant_Room]:[gym]])</f>
        <v>16</v>
      </c>
      <c r="BW671">
        <f>SUM(Flats_Data_limpia[[#This Row],[Hospital]:[Hotel]])</f>
        <v>4</v>
      </c>
    </row>
    <row r="672" spans="1:75" x14ac:dyDescent="0.35">
      <c r="A672" t="s">
        <v>332</v>
      </c>
      <c r="B672" t="s">
        <v>148</v>
      </c>
      <c r="C672" t="str">
        <f t="shared" si="20"/>
        <v>Ciudad de Gurgaon</v>
      </c>
      <c r="D672" s="1">
        <f t="shared" si="21"/>
        <v>156000</v>
      </c>
      <c r="E672" s="1">
        <v>8087</v>
      </c>
      <c r="F672" t="s">
        <v>77</v>
      </c>
      <c r="G672" t="s">
        <v>78</v>
      </c>
      <c r="H672">
        <v>62</v>
      </c>
      <c r="I672">
        <v>1.9290218869791001E-2</v>
      </c>
      <c r="J672">
        <v>1450</v>
      </c>
      <c r="K672">
        <v>1580</v>
      </c>
      <c r="L672">
        <v>1929</v>
      </c>
      <c r="M672">
        <v>3</v>
      </c>
      <c r="N672">
        <v>4</v>
      </c>
      <c r="O672">
        <v>3</v>
      </c>
      <c r="P672">
        <v>3</v>
      </c>
      <c r="Q672" t="str">
        <f>IF(Flats_Data_limpia[[#This Row],[BHK]]&gt;=3,"plurifamiliar","unifamiliar")</f>
        <v>plurifamiliar</v>
      </c>
      <c r="R672">
        <v>19</v>
      </c>
      <c r="S672">
        <v>17</v>
      </c>
      <c r="T672">
        <v>0</v>
      </c>
      <c r="U672">
        <v>0</v>
      </c>
      <c r="V672">
        <v>0</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0</v>
      </c>
      <c r="AP672">
        <v>1</v>
      </c>
      <c r="AQ672">
        <v>0</v>
      </c>
      <c r="AR672">
        <v>0</v>
      </c>
      <c r="AS672">
        <v>0</v>
      </c>
      <c r="AT672">
        <v>1</v>
      </c>
      <c r="AU672">
        <v>0</v>
      </c>
      <c r="AV672">
        <v>0</v>
      </c>
      <c r="AW672">
        <v>1</v>
      </c>
      <c r="AX672">
        <v>1</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t="s">
        <v>79</v>
      </c>
      <c r="BS672">
        <v>156</v>
      </c>
      <c r="BT672">
        <v>8087</v>
      </c>
      <c r="BU672">
        <f>SUM(Flats_Data_limpia[[#This Row],[AC]:[Bed]])</f>
        <v>0</v>
      </c>
      <c r="BV672">
        <f>SUM(Flats_Data_limpia[[#This Row],[Servant_Room]:[gym]])</f>
        <v>17</v>
      </c>
      <c r="BW672">
        <f>SUM(Flats_Data_limpia[[#This Row],[Hospital]:[Hotel]])</f>
        <v>4</v>
      </c>
    </row>
    <row r="673" spans="1:75" x14ac:dyDescent="0.35">
      <c r="A673" t="s">
        <v>332</v>
      </c>
      <c r="B673" t="s">
        <v>148</v>
      </c>
      <c r="C673" t="str">
        <f t="shared" si="20"/>
        <v>Ciudad de Gurgaon</v>
      </c>
      <c r="D673" s="1">
        <f t="shared" si="21"/>
        <v>155000</v>
      </c>
      <c r="E673" s="1">
        <v>8035</v>
      </c>
      <c r="F673" t="s">
        <v>103</v>
      </c>
      <c r="G673" t="s">
        <v>78</v>
      </c>
      <c r="H673">
        <v>62</v>
      </c>
      <c r="I673">
        <v>1.92906036092097E-2</v>
      </c>
      <c r="J673">
        <v>1300</v>
      </c>
      <c r="K673">
        <v>1500</v>
      </c>
      <c r="L673">
        <v>1929</v>
      </c>
      <c r="M673">
        <v>3</v>
      </c>
      <c r="N673">
        <v>3</v>
      </c>
      <c r="O673">
        <v>3</v>
      </c>
      <c r="P673">
        <v>3</v>
      </c>
      <c r="Q673" t="str">
        <f>IF(Flats_Data_limpia[[#This Row],[BHK]]&gt;=3,"plurifamiliar","unifamiliar")</f>
        <v>plurifamiliar</v>
      </c>
      <c r="R673">
        <v>19</v>
      </c>
      <c r="S673">
        <v>12</v>
      </c>
      <c r="T673">
        <v>0</v>
      </c>
      <c r="U673">
        <v>0</v>
      </c>
      <c r="V673">
        <v>0</v>
      </c>
      <c r="W673">
        <v>0</v>
      </c>
      <c r="X673">
        <v>1</v>
      </c>
      <c r="Y673">
        <v>1</v>
      </c>
      <c r="Z673">
        <v>1</v>
      </c>
      <c r="AA673">
        <v>0</v>
      </c>
      <c r="AB673">
        <v>1</v>
      </c>
      <c r="AC673">
        <v>1</v>
      </c>
      <c r="AD673">
        <v>1</v>
      </c>
      <c r="AE673">
        <v>1</v>
      </c>
      <c r="AF673">
        <v>1</v>
      </c>
      <c r="AG673">
        <v>1</v>
      </c>
      <c r="AH673">
        <v>1</v>
      </c>
      <c r="AI673">
        <v>1</v>
      </c>
      <c r="AJ673">
        <v>1</v>
      </c>
      <c r="AK673">
        <v>1</v>
      </c>
      <c r="AL673">
        <v>1</v>
      </c>
      <c r="AM673">
        <v>1</v>
      </c>
      <c r="AN673">
        <v>1</v>
      </c>
      <c r="AO673">
        <v>0</v>
      </c>
      <c r="AP673">
        <v>1</v>
      </c>
      <c r="AQ673">
        <v>0</v>
      </c>
      <c r="AR673">
        <v>0</v>
      </c>
      <c r="AS673">
        <v>0</v>
      </c>
      <c r="AT673">
        <v>1</v>
      </c>
      <c r="AU673">
        <v>0</v>
      </c>
      <c r="AV673">
        <v>0</v>
      </c>
      <c r="AW673">
        <v>1</v>
      </c>
      <c r="AX673">
        <v>1</v>
      </c>
      <c r="AY673">
        <v>5</v>
      </c>
      <c r="AZ673">
        <v>3</v>
      </c>
      <c r="BA673">
        <v>1</v>
      </c>
      <c r="BB673">
        <v>1</v>
      </c>
      <c r="BC673">
        <v>1</v>
      </c>
      <c r="BD673">
        <v>1</v>
      </c>
      <c r="BE673">
        <v>1</v>
      </c>
      <c r="BF673">
        <v>1</v>
      </c>
      <c r="BG673">
        <v>1</v>
      </c>
      <c r="BH673">
        <v>0</v>
      </c>
      <c r="BI673">
        <v>0</v>
      </c>
      <c r="BJ673">
        <v>0</v>
      </c>
      <c r="BK673">
        <v>0</v>
      </c>
      <c r="BL673">
        <v>1</v>
      </c>
      <c r="BM673">
        <v>0</v>
      </c>
      <c r="BN673">
        <v>0</v>
      </c>
      <c r="BO673">
        <v>0</v>
      </c>
      <c r="BP673">
        <v>0</v>
      </c>
      <c r="BQ673">
        <v>1</v>
      </c>
      <c r="BR673" t="s">
        <v>116</v>
      </c>
      <c r="BS673">
        <v>155</v>
      </c>
      <c r="BT673">
        <v>8035</v>
      </c>
      <c r="BU673">
        <f>SUM(Flats_Data_limpia[[#This Row],[AC]:[Bed]])</f>
        <v>16</v>
      </c>
      <c r="BV673">
        <f>SUM(Flats_Data_limpia[[#This Row],[Servant_Room]:[gym]])</f>
        <v>15</v>
      </c>
      <c r="BW673">
        <f>SUM(Flats_Data_limpia[[#This Row],[Hospital]:[Hotel]])</f>
        <v>4</v>
      </c>
    </row>
    <row r="674" spans="1:75" x14ac:dyDescent="0.35">
      <c r="A674" t="s">
        <v>332</v>
      </c>
      <c r="B674" t="s">
        <v>148</v>
      </c>
      <c r="C674" t="str">
        <f t="shared" si="20"/>
        <v>Ciudad de Gurgaon</v>
      </c>
      <c r="D674" s="1">
        <f t="shared" si="21"/>
        <v>159000</v>
      </c>
      <c r="E674" s="1">
        <v>8242</v>
      </c>
      <c r="F674" t="s">
        <v>82</v>
      </c>
      <c r="G674" t="s">
        <v>78</v>
      </c>
      <c r="H674">
        <v>62</v>
      </c>
      <c r="I674">
        <v>1.92914341179325E-2</v>
      </c>
      <c r="J674">
        <v>1548</v>
      </c>
      <c r="K674">
        <v>1700</v>
      </c>
      <c r="L674">
        <v>1929</v>
      </c>
      <c r="M674">
        <v>3</v>
      </c>
      <c r="N674">
        <v>3</v>
      </c>
      <c r="O674">
        <v>3</v>
      </c>
      <c r="P674">
        <v>3</v>
      </c>
      <c r="Q674" t="str">
        <f>IF(Flats_Data_limpia[[#This Row],[BHK]]&gt;=3,"plurifamiliar","unifamiliar")</f>
        <v>plurifamiliar</v>
      </c>
      <c r="R674">
        <v>20</v>
      </c>
      <c r="S674">
        <v>17</v>
      </c>
      <c r="T674">
        <v>0</v>
      </c>
      <c r="U674">
        <v>0</v>
      </c>
      <c r="V674">
        <v>0</v>
      </c>
      <c r="W674">
        <v>0</v>
      </c>
      <c r="X674">
        <v>1</v>
      </c>
      <c r="Y674">
        <v>1</v>
      </c>
      <c r="Z674">
        <v>1</v>
      </c>
      <c r="AA674">
        <v>0</v>
      </c>
      <c r="AB674">
        <v>1</v>
      </c>
      <c r="AC674">
        <v>1</v>
      </c>
      <c r="AD674">
        <v>1</v>
      </c>
      <c r="AE674">
        <v>1</v>
      </c>
      <c r="AF674">
        <v>1</v>
      </c>
      <c r="AG674">
        <v>1</v>
      </c>
      <c r="AH674">
        <v>1</v>
      </c>
      <c r="AI674">
        <v>1</v>
      </c>
      <c r="AJ674">
        <v>1</v>
      </c>
      <c r="AK674">
        <v>1</v>
      </c>
      <c r="AL674">
        <v>1</v>
      </c>
      <c r="AM674">
        <v>1</v>
      </c>
      <c r="AN674">
        <v>1</v>
      </c>
      <c r="AO674">
        <v>0</v>
      </c>
      <c r="AP674">
        <v>1</v>
      </c>
      <c r="AQ674">
        <v>0</v>
      </c>
      <c r="AR674">
        <v>0</v>
      </c>
      <c r="AS674">
        <v>0</v>
      </c>
      <c r="AT674">
        <v>1</v>
      </c>
      <c r="AU674">
        <v>0</v>
      </c>
      <c r="AV674">
        <v>0</v>
      </c>
      <c r="AW674">
        <v>1</v>
      </c>
      <c r="AX674">
        <v>1</v>
      </c>
      <c r="AY674">
        <v>5</v>
      </c>
      <c r="AZ674">
        <v>3</v>
      </c>
      <c r="BA674">
        <v>0</v>
      </c>
      <c r="BB674">
        <v>0</v>
      </c>
      <c r="BC674">
        <v>0</v>
      </c>
      <c r="BD674">
        <v>0</v>
      </c>
      <c r="BE674">
        <v>0</v>
      </c>
      <c r="BF674">
        <v>1</v>
      </c>
      <c r="BG674">
        <v>0</v>
      </c>
      <c r="BH674">
        <v>0</v>
      </c>
      <c r="BI674">
        <v>0</v>
      </c>
      <c r="BJ674">
        <v>0</v>
      </c>
      <c r="BK674">
        <v>0</v>
      </c>
      <c r="BL674">
        <v>0</v>
      </c>
      <c r="BM674">
        <v>0</v>
      </c>
      <c r="BN674">
        <v>0</v>
      </c>
      <c r="BO674">
        <v>0</v>
      </c>
      <c r="BP674">
        <v>0</v>
      </c>
      <c r="BQ674">
        <v>2</v>
      </c>
      <c r="BR674" t="s">
        <v>94</v>
      </c>
      <c r="BS674">
        <v>159</v>
      </c>
      <c r="BT674">
        <v>8242</v>
      </c>
      <c r="BU674">
        <f>SUM(Flats_Data_limpia[[#This Row],[AC]:[Bed]])</f>
        <v>9</v>
      </c>
      <c r="BV674">
        <f>SUM(Flats_Data_limpia[[#This Row],[Servant_Room]:[gym]])</f>
        <v>15</v>
      </c>
      <c r="BW674">
        <f>SUM(Flats_Data_limpia[[#This Row],[Hospital]:[Hotel]])</f>
        <v>4</v>
      </c>
    </row>
    <row r="675" spans="1:75" x14ac:dyDescent="0.35">
      <c r="A675" t="s">
        <v>332</v>
      </c>
      <c r="B675" t="s">
        <v>148</v>
      </c>
      <c r="C675" t="str">
        <f t="shared" si="20"/>
        <v>Ciudad de Gurgaon</v>
      </c>
      <c r="D675" s="1">
        <f t="shared" si="21"/>
        <v>172000</v>
      </c>
      <c r="E675" s="1">
        <v>8916</v>
      </c>
      <c r="F675" t="s">
        <v>102</v>
      </c>
      <c r="G675" t="s">
        <v>78</v>
      </c>
      <c r="H675">
        <v>28</v>
      </c>
      <c r="I675">
        <v>1.9291161956034E-2</v>
      </c>
      <c r="L675">
        <v>1929</v>
      </c>
      <c r="M675">
        <v>3</v>
      </c>
      <c r="N675">
        <v>3</v>
      </c>
      <c r="O675">
        <v>1</v>
      </c>
      <c r="P675">
        <v>3</v>
      </c>
      <c r="Q675" t="str">
        <f>IF(Flats_Data_limpia[[#This Row],[BHK]]&gt;=3,"plurifamiliar","unifamiliar")</f>
        <v>plurifamiliar</v>
      </c>
      <c r="R675">
        <v>19</v>
      </c>
      <c r="S675">
        <v>8</v>
      </c>
      <c r="T675">
        <v>0</v>
      </c>
      <c r="U675">
        <v>0</v>
      </c>
      <c r="V675">
        <v>0</v>
      </c>
      <c r="W675">
        <v>0</v>
      </c>
      <c r="X675">
        <v>0</v>
      </c>
      <c r="Y675">
        <v>0</v>
      </c>
      <c r="Z675">
        <v>1</v>
      </c>
      <c r="AA675">
        <v>0</v>
      </c>
      <c r="AB675">
        <v>0</v>
      </c>
      <c r="AC675">
        <v>0</v>
      </c>
      <c r="AD675">
        <v>1</v>
      </c>
      <c r="AE675">
        <v>0</v>
      </c>
      <c r="AF675">
        <v>1</v>
      </c>
      <c r="AG675">
        <v>1</v>
      </c>
      <c r="AH675">
        <v>1</v>
      </c>
      <c r="AI675">
        <v>1</v>
      </c>
      <c r="AJ675">
        <v>1</v>
      </c>
      <c r="AK675">
        <v>1</v>
      </c>
      <c r="AL675">
        <v>0</v>
      </c>
      <c r="AM675">
        <v>0</v>
      </c>
      <c r="AN675">
        <v>0</v>
      </c>
      <c r="AO675">
        <v>0</v>
      </c>
      <c r="AP675">
        <v>1</v>
      </c>
      <c r="AQ675">
        <v>0</v>
      </c>
      <c r="AR675">
        <v>0</v>
      </c>
      <c r="AS675">
        <v>0</v>
      </c>
      <c r="AT675">
        <v>1</v>
      </c>
      <c r="AU675">
        <v>0</v>
      </c>
      <c r="AV675">
        <v>0</v>
      </c>
      <c r="AW675">
        <v>1</v>
      </c>
      <c r="AX675">
        <v>1</v>
      </c>
      <c r="AY675">
        <v>5</v>
      </c>
      <c r="AZ675">
        <v>2</v>
      </c>
      <c r="BA675">
        <v>0</v>
      </c>
      <c r="BB675">
        <v>0</v>
      </c>
      <c r="BC675">
        <v>0</v>
      </c>
      <c r="BD675">
        <v>1</v>
      </c>
      <c r="BE675">
        <v>0</v>
      </c>
      <c r="BF675">
        <v>1</v>
      </c>
      <c r="BG675">
        <v>0</v>
      </c>
      <c r="BH675">
        <v>0</v>
      </c>
      <c r="BI675">
        <v>0</v>
      </c>
      <c r="BJ675">
        <v>0</v>
      </c>
      <c r="BK675">
        <v>0</v>
      </c>
      <c r="BL675">
        <v>1</v>
      </c>
      <c r="BM675">
        <v>0</v>
      </c>
      <c r="BN675">
        <v>0</v>
      </c>
      <c r="BO675">
        <v>0</v>
      </c>
      <c r="BP675">
        <v>0</v>
      </c>
      <c r="BQ675">
        <v>2</v>
      </c>
      <c r="BR675" t="s">
        <v>94</v>
      </c>
      <c r="BS675">
        <v>172</v>
      </c>
      <c r="BT675">
        <v>8916</v>
      </c>
      <c r="BU675">
        <f>SUM(Flats_Data_limpia[[#This Row],[AC]:[Bed]])</f>
        <v>10</v>
      </c>
      <c r="BV675">
        <f>SUM(Flats_Data_limpia[[#This Row],[Servant_Room]:[gym]])</f>
        <v>8</v>
      </c>
      <c r="BW675">
        <f>SUM(Flats_Data_limpia[[#This Row],[Hospital]:[Hotel]])</f>
        <v>4</v>
      </c>
    </row>
    <row r="676" spans="1:75" x14ac:dyDescent="0.35">
      <c r="A676" t="s">
        <v>332</v>
      </c>
      <c r="B676" t="s">
        <v>148</v>
      </c>
      <c r="C676" t="str">
        <f t="shared" si="20"/>
        <v>Ciudad de Gurgaon</v>
      </c>
      <c r="D676" s="1">
        <f t="shared" si="21"/>
        <v>160000</v>
      </c>
      <c r="E676" s="1">
        <v>8294</v>
      </c>
      <c r="F676" t="s">
        <v>103</v>
      </c>
      <c r="G676" t="s">
        <v>78</v>
      </c>
      <c r="H676">
        <v>56</v>
      </c>
      <c r="I676">
        <v>1.9291053773812301E-2</v>
      </c>
      <c r="J676">
        <v>1300</v>
      </c>
      <c r="K676">
        <v>1548</v>
      </c>
      <c r="L676">
        <v>1929</v>
      </c>
      <c r="M676">
        <v>3</v>
      </c>
      <c r="N676">
        <v>3</v>
      </c>
      <c r="O676">
        <v>3</v>
      </c>
      <c r="P676">
        <v>3</v>
      </c>
      <c r="Q676" t="str">
        <f>IF(Flats_Data_limpia[[#This Row],[BHK]]&gt;=3,"plurifamiliar","unifamiliar")</f>
        <v>plurifamiliar</v>
      </c>
      <c r="R676">
        <v>19</v>
      </c>
      <c r="S676">
        <v>9</v>
      </c>
      <c r="T676">
        <v>0</v>
      </c>
      <c r="U676">
        <v>0</v>
      </c>
      <c r="V676">
        <v>0</v>
      </c>
      <c r="W676">
        <v>0</v>
      </c>
      <c r="X676">
        <v>1</v>
      </c>
      <c r="Y676">
        <v>1</v>
      </c>
      <c r="Z676">
        <v>1</v>
      </c>
      <c r="AA676">
        <v>0</v>
      </c>
      <c r="AB676">
        <v>1</v>
      </c>
      <c r="AC676">
        <v>1</v>
      </c>
      <c r="AD676">
        <v>1</v>
      </c>
      <c r="AE676">
        <v>1</v>
      </c>
      <c r="AF676">
        <v>1</v>
      </c>
      <c r="AG676">
        <v>0</v>
      </c>
      <c r="AH676">
        <v>1</v>
      </c>
      <c r="AI676">
        <v>1</v>
      </c>
      <c r="AJ676">
        <v>1</v>
      </c>
      <c r="AK676">
        <v>1</v>
      </c>
      <c r="AL676">
        <v>1</v>
      </c>
      <c r="AM676">
        <v>1</v>
      </c>
      <c r="AN676">
        <v>1</v>
      </c>
      <c r="AO676">
        <v>0</v>
      </c>
      <c r="AP676">
        <v>1</v>
      </c>
      <c r="AQ676">
        <v>0</v>
      </c>
      <c r="AR676">
        <v>0</v>
      </c>
      <c r="AS676">
        <v>0</v>
      </c>
      <c r="AT676">
        <v>1</v>
      </c>
      <c r="AU676">
        <v>0</v>
      </c>
      <c r="AV676">
        <v>0</v>
      </c>
      <c r="AW676">
        <v>1</v>
      </c>
      <c r="AX676">
        <v>1</v>
      </c>
      <c r="AY676">
        <v>5</v>
      </c>
      <c r="AZ676">
        <v>3</v>
      </c>
      <c r="BA676">
        <v>0</v>
      </c>
      <c r="BB676">
        <v>0</v>
      </c>
      <c r="BC676">
        <v>0</v>
      </c>
      <c r="BD676">
        <v>0</v>
      </c>
      <c r="BE676">
        <v>0</v>
      </c>
      <c r="BF676">
        <v>1</v>
      </c>
      <c r="BG676">
        <v>0</v>
      </c>
      <c r="BH676">
        <v>0</v>
      </c>
      <c r="BI676">
        <v>0</v>
      </c>
      <c r="BJ676">
        <v>0</v>
      </c>
      <c r="BK676">
        <v>0</v>
      </c>
      <c r="BL676">
        <v>4</v>
      </c>
      <c r="BM676">
        <v>0</v>
      </c>
      <c r="BN676">
        <v>0</v>
      </c>
      <c r="BO676">
        <v>0</v>
      </c>
      <c r="BP676">
        <v>0</v>
      </c>
      <c r="BQ676">
        <v>2</v>
      </c>
      <c r="BR676" t="s">
        <v>94</v>
      </c>
      <c r="BS676">
        <v>160</v>
      </c>
      <c r="BT676">
        <v>8294</v>
      </c>
      <c r="BU676">
        <f>SUM(Flats_Data_limpia[[#This Row],[AC]:[Bed]])</f>
        <v>13</v>
      </c>
      <c r="BV676">
        <f>SUM(Flats_Data_limpia[[#This Row],[Servant_Room]:[gym]])</f>
        <v>14</v>
      </c>
      <c r="BW676">
        <f>SUM(Flats_Data_limpia[[#This Row],[Hospital]:[Hotel]])</f>
        <v>4</v>
      </c>
    </row>
    <row r="677" spans="1:75" x14ac:dyDescent="0.35">
      <c r="A677" t="s">
        <v>332</v>
      </c>
      <c r="B677" t="s">
        <v>148</v>
      </c>
      <c r="C677" t="str">
        <f t="shared" si="20"/>
        <v>Ciudad de Gurgaon</v>
      </c>
      <c r="D677" s="1">
        <f t="shared" si="21"/>
        <v>155000</v>
      </c>
      <c r="E677" s="1">
        <v>8031</v>
      </c>
      <c r="F677" t="s">
        <v>107</v>
      </c>
      <c r="G677" t="s">
        <v>78</v>
      </c>
      <c r="H677">
        <v>28</v>
      </c>
      <c r="I677">
        <v>1.9300211679741001E-2</v>
      </c>
      <c r="J677">
        <v>1720</v>
      </c>
      <c r="K677">
        <v>1900</v>
      </c>
      <c r="L677">
        <v>1930</v>
      </c>
      <c r="M677">
        <v>3</v>
      </c>
      <c r="N677">
        <v>3</v>
      </c>
      <c r="O677">
        <v>3</v>
      </c>
      <c r="P677">
        <v>3</v>
      </c>
      <c r="Q677" t="str">
        <f>IF(Flats_Data_limpia[[#This Row],[BHK]]&gt;=3,"plurifamiliar","unifamiliar")</f>
        <v>plurifamiliar</v>
      </c>
      <c r="R677">
        <v>19</v>
      </c>
      <c r="S677">
        <v>5</v>
      </c>
      <c r="T677">
        <v>0</v>
      </c>
      <c r="U677">
        <v>0</v>
      </c>
      <c r="V677">
        <v>0</v>
      </c>
      <c r="W677">
        <v>0</v>
      </c>
      <c r="X677">
        <v>0</v>
      </c>
      <c r="Y677">
        <v>0</v>
      </c>
      <c r="Z677">
        <v>1</v>
      </c>
      <c r="AA677">
        <v>0</v>
      </c>
      <c r="AB677">
        <v>0</v>
      </c>
      <c r="AC677">
        <v>0</v>
      </c>
      <c r="AD677">
        <v>1</v>
      </c>
      <c r="AE677">
        <v>0</v>
      </c>
      <c r="AF677">
        <v>1</v>
      </c>
      <c r="AG677">
        <v>1</v>
      </c>
      <c r="AH677">
        <v>1</v>
      </c>
      <c r="AI677">
        <v>1</v>
      </c>
      <c r="AJ677">
        <v>1</v>
      </c>
      <c r="AK677">
        <v>1</v>
      </c>
      <c r="AL677">
        <v>0</v>
      </c>
      <c r="AM677">
        <v>0</v>
      </c>
      <c r="AN677">
        <v>0</v>
      </c>
      <c r="AO677">
        <v>0</v>
      </c>
      <c r="AP677">
        <v>1</v>
      </c>
      <c r="AQ677">
        <v>0</v>
      </c>
      <c r="AR677">
        <v>0</v>
      </c>
      <c r="AS677">
        <v>0</v>
      </c>
      <c r="AT677">
        <v>1</v>
      </c>
      <c r="AU677">
        <v>0</v>
      </c>
      <c r="AV677">
        <v>0</v>
      </c>
      <c r="AW677">
        <v>1</v>
      </c>
      <c r="AX677">
        <v>1</v>
      </c>
      <c r="AY677">
        <v>0</v>
      </c>
      <c r="AZ677">
        <v>1</v>
      </c>
      <c r="BA677">
        <v>0</v>
      </c>
      <c r="BB677">
        <v>0</v>
      </c>
      <c r="BC677">
        <v>0</v>
      </c>
      <c r="BD677">
        <v>0</v>
      </c>
      <c r="BE677">
        <v>0</v>
      </c>
      <c r="BF677">
        <v>0</v>
      </c>
      <c r="BG677">
        <v>0</v>
      </c>
      <c r="BH677">
        <v>0</v>
      </c>
      <c r="BI677">
        <v>0</v>
      </c>
      <c r="BJ677">
        <v>0</v>
      </c>
      <c r="BK677">
        <v>0</v>
      </c>
      <c r="BL677">
        <v>0</v>
      </c>
      <c r="BM677">
        <v>0</v>
      </c>
      <c r="BN677">
        <v>0</v>
      </c>
      <c r="BO677">
        <v>0</v>
      </c>
      <c r="BP677">
        <v>0</v>
      </c>
      <c r="BQ677">
        <v>0</v>
      </c>
      <c r="BR677" t="s">
        <v>79</v>
      </c>
      <c r="BS677">
        <v>155</v>
      </c>
      <c r="BT677">
        <v>8031</v>
      </c>
      <c r="BU677">
        <f>SUM(Flats_Data_limpia[[#This Row],[AC]:[Bed]])</f>
        <v>1</v>
      </c>
      <c r="BV677">
        <f>SUM(Flats_Data_limpia[[#This Row],[Servant_Room]:[gym]])</f>
        <v>8</v>
      </c>
      <c r="BW677">
        <f>SUM(Flats_Data_limpia[[#This Row],[Hospital]:[Hotel]])</f>
        <v>4</v>
      </c>
    </row>
    <row r="678" spans="1:75" x14ac:dyDescent="0.35">
      <c r="A678" t="s">
        <v>332</v>
      </c>
      <c r="B678" t="s">
        <v>148</v>
      </c>
      <c r="C678" t="str">
        <f t="shared" si="20"/>
        <v>Ciudad de Gurgaon</v>
      </c>
      <c r="D678" s="1">
        <f t="shared" si="21"/>
        <v>155000</v>
      </c>
      <c r="E678" s="1">
        <v>8031</v>
      </c>
      <c r="F678" t="s">
        <v>103</v>
      </c>
      <c r="G678" t="s">
        <v>78</v>
      </c>
      <c r="H678">
        <v>62</v>
      </c>
      <c r="I678">
        <v>1.9300211679741001E-2</v>
      </c>
      <c r="J678">
        <v>1350</v>
      </c>
      <c r="K678">
        <v>1900</v>
      </c>
      <c r="L678">
        <v>1930</v>
      </c>
      <c r="M678">
        <v>3</v>
      </c>
      <c r="N678">
        <v>3</v>
      </c>
      <c r="O678">
        <v>1</v>
      </c>
      <c r="P678">
        <v>3</v>
      </c>
      <c r="Q678" t="str">
        <f>IF(Flats_Data_limpia[[#This Row],[BHK]]&gt;=3,"plurifamiliar","unifamiliar")</f>
        <v>plurifamiliar</v>
      </c>
      <c r="R678">
        <v>19</v>
      </c>
      <c r="S678">
        <v>12</v>
      </c>
      <c r="T678">
        <v>0</v>
      </c>
      <c r="U678">
        <v>0</v>
      </c>
      <c r="V678">
        <v>1</v>
      </c>
      <c r="W678">
        <v>0</v>
      </c>
      <c r="X678">
        <v>1</v>
      </c>
      <c r="Y678">
        <v>1</v>
      </c>
      <c r="Z678">
        <v>1</v>
      </c>
      <c r="AA678">
        <v>1</v>
      </c>
      <c r="AB678">
        <v>1</v>
      </c>
      <c r="AC678">
        <v>0</v>
      </c>
      <c r="AD678">
        <v>1</v>
      </c>
      <c r="AE678">
        <v>1</v>
      </c>
      <c r="AF678">
        <v>1</v>
      </c>
      <c r="AG678">
        <v>1</v>
      </c>
      <c r="AH678">
        <v>1</v>
      </c>
      <c r="AI678">
        <v>1</v>
      </c>
      <c r="AJ678">
        <v>1</v>
      </c>
      <c r="AK678">
        <v>1</v>
      </c>
      <c r="AL678">
        <v>1</v>
      </c>
      <c r="AM678">
        <v>1</v>
      </c>
      <c r="AN678">
        <v>1</v>
      </c>
      <c r="AO678">
        <v>0</v>
      </c>
      <c r="AP678">
        <v>1</v>
      </c>
      <c r="AQ678">
        <v>0</v>
      </c>
      <c r="AR678">
        <v>0</v>
      </c>
      <c r="AS678">
        <v>0</v>
      </c>
      <c r="AT678">
        <v>1</v>
      </c>
      <c r="AU678">
        <v>0</v>
      </c>
      <c r="AV678">
        <v>0</v>
      </c>
      <c r="AW678">
        <v>1</v>
      </c>
      <c r="AX678">
        <v>1</v>
      </c>
      <c r="AY678">
        <v>5</v>
      </c>
      <c r="AZ678">
        <v>3</v>
      </c>
      <c r="BA678">
        <v>0</v>
      </c>
      <c r="BB678">
        <v>0</v>
      </c>
      <c r="BC678">
        <v>0</v>
      </c>
      <c r="BD678">
        <v>1</v>
      </c>
      <c r="BE678">
        <v>0</v>
      </c>
      <c r="BF678">
        <v>1</v>
      </c>
      <c r="BG678">
        <v>0</v>
      </c>
      <c r="BH678">
        <v>0</v>
      </c>
      <c r="BI678">
        <v>0</v>
      </c>
      <c r="BJ678">
        <v>0</v>
      </c>
      <c r="BK678">
        <v>1</v>
      </c>
      <c r="BL678">
        <v>3</v>
      </c>
      <c r="BM678">
        <v>0</v>
      </c>
      <c r="BN678">
        <v>0</v>
      </c>
      <c r="BO678">
        <v>0</v>
      </c>
      <c r="BP678">
        <v>0</v>
      </c>
      <c r="BQ678">
        <v>2</v>
      </c>
      <c r="BR678" t="s">
        <v>94</v>
      </c>
      <c r="BS678">
        <v>155</v>
      </c>
      <c r="BT678">
        <v>8031</v>
      </c>
      <c r="BU678">
        <f>SUM(Flats_Data_limpia[[#This Row],[AC]:[Bed]])</f>
        <v>14</v>
      </c>
      <c r="BV678">
        <f>SUM(Flats_Data_limpia[[#This Row],[Servant_Room]:[gym]])</f>
        <v>16</v>
      </c>
      <c r="BW678">
        <f>SUM(Flats_Data_limpia[[#This Row],[Hospital]:[Hotel]])</f>
        <v>4</v>
      </c>
    </row>
    <row r="679" spans="1:75" x14ac:dyDescent="0.35">
      <c r="A679" t="s">
        <v>332</v>
      </c>
      <c r="B679" t="s">
        <v>148</v>
      </c>
      <c r="C679" t="str">
        <f t="shared" si="20"/>
        <v>Ciudad de Gurgaon</v>
      </c>
      <c r="D679" s="1">
        <f t="shared" si="21"/>
        <v>150000</v>
      </c>
      <c r="E679" s="1">
        <v>7776</v>
      </c>
      <c r="F679" t="s">
        <v>106</v>
      </c>
      <c r="G679" t="s">
        <v>78</v>
      </c>
      <c r="H679">
        <v>62</v>
      </c>
      <c r="I679">
        <v>1.9290123456790102E-2</v>
      </c>
      <c r="J679">
        <v>1330</v>
      </c>
      <c r="K679">
        <v>1550</v>
      </c>
      <c r="L679">
        <v>1929</v>
      </c>
      <c r="M679">
        <v>3</v>
      </c>
      <c r="N679">
        <v>3</v>
      </c>
      <c r="O679">
        <v>1</v>
      </c>
      <c r="P679">
        <v>3</v>
      </c>
      <c r="Q679" t="str">
        <f>IF(Flats_Data_limpia[[#This Row],[BHK]]&gt;=3,"plurifamiliar","unifamiliar")</f>
        <v>plurifamiliar</v>
      </c>
      <c r="R679">
        <v>19</v>
      </c>
      <c r="S679">
        <v>15</v>
      </c>
      <c r="T679">
        <v>0</v>
      </c>
      <c r="U679">
        <v>0</v>
      </c>
      <c r="V679">
        <v>0</v>
      </c>
      <c r="W679">
        <v>0</v>
      </c>
      <c r="X679">
        <v>1</v>
      </c>
      <c r="Y679">
        <v>1</v>
      </c>
      <c r="Z679">
        <v>1</v>
      </c>
      <c r="AA679">
        <v>1</v>
      </c>
      <c r="AB679">
        <v>1</v>
      </c>
      <c r="AC679">
        <v>1</v>
      </c>
      <c r="AD679">
        <v>1</v>
      </c>
      <c r="AE679">
        <v>1</v>
      </c>
      <c r="AF679">
        <v>1</v>
      </c>
      <c r="AG679">
        <v>1</v>
      </c>
      <c r="AH679">
        <v>1</v>
      </c>
      <c r="AI679">
        <v>1</v>
      </c>
      <c r="AJ679">
        <v>1</v>
      </c>
      <c r="AK679">
        <v>1</v>
      </c>
      <c r="AL679">
        <v>1</v>
      </c>
      <c r="AM679">
        <v>1</v>
      </c>
      <c r="AN679">
        <v>1</v>
      </c>
      <c r="AO679">
        <v>0</v>
      </c>
      <c r="AP679">
        <v>1</v>
      </c>
      <c r="AQ679">
        <v>0</v>
      </c>
      <c r="AR679">
        <v>0</v>
      </c>
      <c r="AS679">
        <v>0</v>
      </c>
      <c r="AT679">
        <v>1</v>
      </c>
      <c r="AU679">
        <v>0</v>
      </c>
      <c r="AV679">
        <v>0</v>
      </c>
      <c r="AW679">
        <v>1</v>
      </c>
      <c r="AX679">
        <v>1</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t="s">
        <v>79</v>
      </c>
      <c r="BS679">
        <v>150</v>
      </c>
      <c r="BT679">
        <v>7776</v>
      </c>
      <c r="BU679">
        <f>SUM(Flats_Data_limpia[[#This Row],[AC]:[Bed]])</f>
        <v>0</v>
      </c>
      <c r="BV679">
        <f>SUM(Flats_Data_limpia[[#This Row],[Servant_Room]:[gym]])</f>
        <v>16</v>
      </c>
      <c r="BW679">
        <f>SUM(Flats_Data_limpia[[#This Row],[Hospital]:[Hotel]])</f>
        <v>4</v>
      </c>
    </row>
    <row r="680" spans="1:75" x14ac:dyDescent="0.35">
      <c r="A680" t="s">
        <v>332</v>
      </c>
      <c r="B680" t="s">
        <v>148</v>
      </c>
      <c r="C680" t="str">
        <f t="shared" si="20"/>
        <v>Ciudad de Gurgaon</v>
      </c>
      <c r="D680" s="1">
        <f t="shared" si="21"/>
        <v>150000</v>
      </c>
      <c r="E680" s="1">
        <v>7894</v>
      </c>
      <c r="F680" t="s">
        <v>82</v>
      </c>
      <c r="G680" t="s">
        <v>78</v>
      </c>
      <c r="H680">
        <v>28</v>
      </c>
      <c r="I680">
        <v>1.90017734988598E-2</v>
      </c>
      <c r="L680">
        <v>1900</v>
      </c>
      <c r="M680">
        <v>3</v>
      </c>
      <c r="N680">
        <v>3</v>
      </c>
      <c r="O680">
        <v>1</v>
      </c>
      <c r="P680">
        <v>3</v>
      </c>
      <c r="Q680" t="str">
        <f>IF(Flats_Data_limpia[[#This Row],[BHK]]&gt;=3,"plurifamiliar","unifamiliar")</f>
        <v>plurifamiliar</v>
      </c>
      <c r="R680">
        <v>19</v>
      </c>
      <c r="S680">
        <v>16</v>
      </c>
      <c r="T680">
        <v>0</v>
      </c>
      <c r="U680">
        <v>0</v>
      </c>
      <c r="V680">
        <v>0</v>
      </c>
      <c r="W680">
        <v>0</v>
      </c>
      <c r="X680">
        <v>0</v>
      </c>
      <c r="Y680">
        <v>0</v>
      </c>
      <c r="Z680">
        <v>1</v>
      </c>
      <c r="AA680">
        <v>0</v>
      </c>
      <c r="AB680">
        <v>0</v>
      </c>
      <c r="AC680">
        <v>0</v>
      </c>
      <c r="AD680">
        <v>1</v>
      </c>
      <c r="AE680">
        <v>0</v>
      </c>
      <c r="AF680">
        <v>1</v>
      </c>
      <c r="AG680">
        <v>1</v>
      </c>
      <c r="AH680">
        <v>1</v>
      </c>
      <c r="AI680">
        <v>1</v>
      </c>
      <c r="AJ680">
        <v>1</v>
      </c>
      <c r="AK680">
        <v>1</v>
      </c>
      <c r="AL680">
        <v>0</v>
      </c>
      <c r="AM680">
        <v>0</v>
      </c>
      <c r="AN680">
        <v>0</v>
      </c>
      <c r="AO680">
        <v>0</v>
      </c>
      <c r="AP680">
        <v>1</v>
      </c>
      <c r="AQ680">
        <v>0</v>
      </c>
      <c r="AR680">
        <v>0</v>
      </c>
      <c r="AS680">
        <v>0</v>
      </c>
      <c r="AT680">
        <v>1</v>
      </c>
      <c r="AU680">
        <v>0</v>
      </c>
      <c r="AV680">
        <v>0</v>
      </c>
      <c r="AW680">
        <v>1</v>
      </c>
      <c r="AX680">
        <v>1</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t="s">
        <v>79</v>
      </c>
      <c r="BS680">
        <v>150</v>
      </c>
      <c r="BT680">
        <v>7894</v>
      </c>
      <c r="BU680">
        <f>SUM(Flats_Data_limpia[[#This Row],[AC]:[Bed]])</f>
        <v>0</v>
      </c>
      <c r="BV680">
        <f>SUM(Flats_Data_limpia[[#This Row],[Servant_Room]:[gym]])</f>
        <v>8</v>
      </c>
      <c r="BW680">
        <f>SUM(Flats_Data_limpia[[#This Row],[Hospital]:[Hotel]])</f>
        <v>4</v>
      </c>
    </row>
    <row r="681" spans="1:75" x14ac:dyDescent="0.35">
      <c r="A681" t="s">
        <v>332</v>
      </c>
      <c r="B681" t="s">
        <v>148</v>
      </c>
      <c r="C681" t="str">
        <f t="shared" si="20"/>
        <v>Ciudad de Gurgaon</v>
      </c>
      <c r="D681" s="1">
        <f t="shared" si="21"/>
        <v>158000</v>
      </c>
      <c r="E681" s="1">
        <v>8190</v>
      </c>
      <c r="F681" t="s">
        <v>102</v>
      </c>
      <c r="G681" t="s">
        <v>78</v>
      </c>
      <c r="H681">
        <v>62</v>
      </c>
      <c r="I681">
        <v>1.9291819291819199E-2</v>
      </c>
      <c r="J681">
        <v>1450</v>
      </c>
      <c r="K681">
        <v>1750</v>
      </c>
      <c r="L681">
        <v>1929</v>
      </c>
      <c r="M681">
        <v>3</v>
      </c>
      <c r="N681">
        <v>3</v>
      </c>
      <c r="O681">
        <v>1</v>
      </c>
      <c r="P681">
        <v>3</v>
      </c>
      <c r="Q681" t="str">
        <f>IF(Flats_Data_limpia[[#This Row],[BHK]]&gt;=3,"plurifamiliar","unifamiliar")</f>
        <v>plurifamiliar</v>
      </c>
      <c r="R681">
        <v>19</v>
      </c>
      <c r="S681">
        <v>16</v>
      </c>
      <c r="T681">
        <v>0</v>
      </c>
      <c r="U681">
        <v>0</v>
      </c>
      <c r="V681">
        <v>1</v>
      </c>
      <c r="W681">
        <v>0</v>
      </c>
      <c r="X681">
        <v>1</v>
      </c>
      <c r="Y681">
        <v>1</v>
      </c>
      <c r="Z681">
        <v>1</v>
      </c>
      <c r="AA681">
        <v>1</v>
      </c>
      <c r="AB681">
        <v>1</v>
      </c>
      <c r="AC681">
        <v>1</v>
      </c>
      <c r="AD681">
        <v>1</v>
      </c>
      <c r="AE681">
        <v>1</v>
      </c>
      <c r="AF681">
        <v>1</v>
      </c>
      <c r="AG681">
        <v>1</v>
      </c>
      <c r="AH681">
        <v>1</v>
      </c>
      <c r="AI681">
        <v>1</v>
      </c>
      <c r="AJ681">
        <v>1</v>
      </c>
      <c r="AK681">
        <v>1</v>
      </c>
      <c r="AL681">
        <v>1</v>
      </c>
      <c r="AM681">
        <v>1</v>
      </c>
      <c r="AN681">
        <v>1</v>
      </c>
      <c r="AO681">
        <v>0</v>
      </c>
      <c r="AP681">
        <v>1</v>
      </c>
      <c r="AQ681">
        <v>0</v>
      </c>
      <c r="AR681">
        <v>0</v>
      </c>
      <c r="AS681">
        <v>0</v>
      </c>
      <c r="AT681">
        <v>1</v>
      </c>
      <c r="AU681">
        <v>0</v>
      </c>
      <c r="AV681">
        <v>0</v>
      </c>
      <c r="AW681">
        <v>1</v>
      </c>
      <c r="AX681">
        <v>1</v>
      </c>
      <c r="AY681">
        <v>5</v>
      </c>
      <c r="AZ681">
        <v>3</v>
      </c>
      <c r="BA681">
        <v>0</v>
      </c>
      <c r="BB681">
        <v>0</v>
      </c>
      <c r="BC681">
        <v>0</v>
      </c>
      <c r="BD681">
        <v>1</v>
      </c>
      <c r="BE681">
        <v>0</v>
      </c>
      <c r="BF681">
        <v>1</v>
      </c>
      <c r="BG681">
        <v>0</v>
      </c>
      <c r="BH681">
        <v>0</v>
      </c>
      <c r="BI681">
        <v>0</v>
      </c>
      <c r="BJ681">
        <v>0</v>
      </c>
      <c r="BK681">
        <v>0</v>
      </c>
      <c r="BL681">
        <v>3</v>
      </c>
      <c r="BM681">
        <v>0</v>
      </c>
      <c r="BN681">
        <v>0</v>
      </c>
      <c r="BO681">
        <v>0</v>
      </c>
      <c r="BP681">
        <v>0</v>
      </c>
      <c r="BQ681">
        <v>2</v>
      </c>
      <c r="BR681" t="s">
        <v>94</v>
      </c>
      <c r="BS681">
        <v>158</v>
      </c>
      <c r="BT681">
        <v>8190</v>
      </c>
      <c r="BU681">
        <f>SUM(Flats_Data_limpia[[#This Row],[AC]:[Bed]])</f>
        <v>13</v>
      </c>
      <c r="BV681">
        <f>SUM(Flats_Data_limpia[[#This Row],[Servant_Room]:[gym]])</f>
        <v>17</v>
      </c>
      <c r="BW681">
        <f>SUM(Flats_Data_limpia[[#This Row],[Hospital]:[Hotel]])</f>
        <v>4</v>
      </c>
    </row>
    <row r="682" spans="1:75" x14ac:dyDescent="0.35">
      <c r="A682" t="s">
        <v>332</v>
      </c>
      <c r="B682" t="s">
        <v>148</v>
      </c>
      <c r="C682" t="str">
        <f t="shared" si="20"/>
        <v>Ciudad de Gurgaon</v>
      </c>
      <c r="D682" s="1">
        <f t="shared" si="21"/>
        <v>135000</v>
      </c>
      <c r="E682" s="1">
        <v>6998</v>
      </c>
      <c r="F682" t="s">
        <v>111</v>
      </c>
      <c r="G682" t="s">
        <v>78</v>
      </c>
      <c r="H682">
        <v>52</v>
      </c>
      <c r="I682">
        <v>1.92912260645898E-2</v>
      </c>
      <c r="L682">
        <v>1929</v>
      </c>
      <c r="M682">
        <v>3</v>
      </c>
      <c r="N682">
        <v>3</v>
      </c>
      <c r="O682">
        <v>1</v>
      </c>
      <c r="P682">
        <v>3</v>
      </c>
      <c r="Q682" t="str">
        <f>IF(Flats_Data_limpia[[#This Row],[BHK]]&gt;=3,"plurifamiliar","unifamiliar")</f>
        <v>plurifamiliar</v>
      </c>
      <c r="R682">
        <v>19</v>
      </c>
      <c r="S682">
        <v>9</v>
      </c>
      <c r="T682">
        <v>0</v>
      </c>
      <c r="U682">
        <v>0</v>
      </c>
      <c r="V682">
        <v>0</v>
      </c>
      <c r="W682">
        <v>0</v>
      </c>
      <c r="X682">
        <v>1</v>
      </c>
      <c r="Y682">
        <v>1</v>
      </c>
      <c r="Z682">
        <v>1</v>
      </c>
      <c r="AA682">
        <v>1</v>
      </c>
      <c r="AB682">
        <v>1</v>
      </c>
      <c r="AC682">
        <v>0</v>
      </c>
      <c r="AD682">
        <v>1</v>
      </c>
      <c r="AE682">
        <v>1</v>
      </c>
      <c r="AF682">
        <v>1</v>
      </c>
      <c r="AG682">
        <v>1</v>
      </c>
      <c r="AH682">
        <v>1</v>
      </c>
      <c r="AI682">
        <v>1</v>
      </c>
      <c r="AJ682">
        <v>0</v>
      </c>
      <c r="AK682">
        <v>1</v>
      </c>
      <c r="AL682">
        <v>1</v>
      </c>
      <c r="AM682">
        <v>1</v>
      </c>
      <c r="AN682">
        <v>0</v>
      </c>
      <c r="AO682">
        <v>0</v>
      </c>
      <c r="AP682">
        <v>1</v>
      </c>
      <c r="AQ682">
        <v>0</v>
      </c>
      <c r="AR682">
        <v>0</v>
      </c>
      <c r="AS682">
        <v>0</v>
      </c>
      <c r="AT682">
        <v>1</v>
      </c>
      <c r="AU682">
        <v>0</v>
      </c>
      <c r="AV682">
        <v>0</v>
      </c>
      <c r="AW682">
        <v>1</v>
      </c>
      <c r="AX682">
        <v>1</v>
      </c>
      <c r="AY682">
        <v>3</v>
      </c>
      <c r="AZ682">
        <v>3</v>
      </c>
      <c r="BA682">
        <v>0</v>
      </c>
      <c r="BB682">
        <v>0</v>
      </c>
      <c r="BC682">
        <v>0</v>
      </c>
      <c r="BD682">
        <v>0</v>
      </c>
      <c r="BE682">
        <v>0</v>
      </c>
      <c r="BF682">
        <v>0</v>
      </c>
      <c r="BG682">
        <v>0</v>
      </c>
      <c r="BH682">
        <v>0</v>
      </c>
      <c r="BI682">
        <v>0</v>
      </c>
      <c r="BJ682">
        <v>0</v>
      </c>
      <c r="BK682">
        <v>0</v>
      </c>
      <c r="BL682">
        <v>0</v>
      </c>
      <c r="BM682">
        <v>0</v>
      </c>
      <c r="BN682">
        <v>0</v>
      </c>
      <c r="BO682">
        <v>0</v>
      </c>
      <c r="BP682">
        <v>0</v>
      </c>
      <c r="BQ682">
        <v>0</v>
      </c>
      <c r="BR682" t="s">
        <v>79</v>
      </c>
      <c r="BS682">
        <v>135</v>
      </c>
      <c r="BT682">
        <v>6998</v>
      </c>
      <c r="BU682">
        <f>SUM(Flats_Data_limpia[[#This Row],[AC]:[Bed]])</f>
        <v>6</v>
      </c>
      <c r="BV682">
        <f>SUM(Flats_Data_limpia[[#This Row],[Servant_Room]:[gym]])</f>
        <v>14</v>
      </c>
      <c r="BW682">
        <f>SUM(Flats_Data_limpia[[#This Row],[Hospital]:[Hotel]])</f>
        <v>4</v>
      </c>
    </row>
    <row r="683" spans="1:75" x14ac:dyDescent="0.35">
      <c r="A683" t="s">
        <v>332</v>
      </c>
      <c r="B683" t="s">
        <v>148</v>
      </c>
      <c r="C683" t="str">
        <f t="shared" si="20"/>
        <v>Ciudad de Gurgaon</v>
      </c>
      <c r="D683" s="1">
        <f t="shared" si="21"/>
        <v>160000</v>
      </c>
      <c r="E683" s="1">
        <v>8294</v>
      </c>
      <c r="F683" t="s">
        <v>103</v>
      </c>
      <c r="G683" t="s">
        <v>78</v>
      </c>
      <c r="H683">
        <v>47</v>
      </c>
      <c r="I683">
        <v>1.9291053773812301E-2</v>
      </c>
      <c r="L683">
        <v>1929</v>
      </c>
      <c r="M683">
        <v>3</v>
      </c>
      <c r="N683">
        <v>3</v>
      </c>
      <c r="O683">
        <v>1</v>
      </c>
      <c r="P683">
        <v>3</v>
      </c>
      <c r="Q683" t="str">
        <f>IF(Flats_Data_limpia[[#This Row],[BHK]]&gt;=3,"plurifamiliar","unifamiliar")</f>
        <v>plurifamiliar</v>
      </c>
      <c r="R683">
        <v>19</v>
      </c>
      <c r="S683">
        <v>14</v>
      </c>
      <c r="T683">
        <v>0</v>
      </c>
      <c r="U683">
        <v>0</v>
      </c>
      <c r="V683">
        <v>1</v>
      </c>
      <c r="W683">
        <v>0</v>
      </c>
      <c r="X683">
        <v>1</v>
      </c>
      <c r="Y683">
        <v>0</v>
      </c>
      <c r="Z683">
        <v>1</v>
      </c>
      <c r="AA683">
        <v>1</v>
      </c>
      <c r="AB683">
        <v>0</v>
      </c>
      <c r="AC683">
        <v>0</v>
      </c>
      <c r="AD683">
        <v>1</v>
      </c>
      <c r="AE683">
        <v>1</v>
      </c>
      <c r="AF683">
        <v>1</v>
      </c>
      <c r="AG683">
        <v>1</v>
      </c>
      <c r="AH683">
        <v>1</v>
      </c>
      <c r="AI683">
        <v>1</v>
      </c>
      <c r="AJ683">
        <v>1</v>
      </c>
      <c r="AK683">
        <v>1</v>
      </c>
      <c r="AL683">
        <v>1</v>
      </c>
      <c r="AM683">
        <v>1</v>
      </c>
      <c r="AN683">
        <v>1</v>
      </c>
      <c r="AO683">
        <v>0</v>
      </c>
      <c r="AP683">
        <v>1</v>
      </c>
      <c r="AQ683">
        <v>0</v>
      </c>
      <c r="AR683">
        <v>0</v>
      </c>
      <c r="AS683">
        <v>0</v>
      </c>
      <c r="AT683">
        <v>1</v>
      </c>
      <c r="AU683">
        <v>0</v>
      </c>
      <c r="AV683">
        <v>0</v>
      </c>
      <c r="AW683">
        <v>1</v>
      </c>
      <c r="AX683">
        <v>1</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t="s">
        <v>79</v>
      </c>
      <c r="BS683">
        <v>160</v>
      </c>
      <c r="BT683">
        <v>8294</v>
      </c>
      <c r="BU683">
        <f>SUM(Flats_Data_limpia[[#This Row],[AC]:[Bed]])</f>
        <v>0</v>
      </c>
      <c r="BV683">
        <f>SUM(Flats_Data_limpia[[#This Row],[Servant_Room]:[gym]])</f>
        <v>14</v>
      </c>
      <c r="BW683">
        <f>SUM(Flats_Data_limpia[[#This Row],[Hospital]:[Hotel]])</f>
        <v>4</v>
      </c>
    </row>
    <row r="684" spans="1:75" x14ac:dyDescent="0.35">
      <c r="A684" t="s">
        <v>332</v>
      </c>
      <c r="B684" t="s">
        <v>148</v>
      </c>
      <c r="C684" t="str">
        <f t="shared" si="20"/>
        <v>Ciudad de Gurgaon</v>
      </c>
      <c r="D684" s="1">
        <f t="shared" si="21"/>
        <v>220000.00000000003</v>
      </c>
      <c r="E684" s="1">
        <v>11500</v>
      </c>
      <c r="F684" t="s">
        <v>86</v>
      </c>
      <c r="G684" t="s">
        <v>78</v>
      </c>
      <c r="H684">
        <v>40</v>
      </c>
      <c r="I684">
        <v>1.9130434782608698E-2</v>
      </c>
      <c r="L684">
        <v>1930</v>
      </c>
      <c r="M684">
        <v>3</v>
      </c>
      <c r="N684">
        <v>3</v>
      </c>
      <c r="O684">
        <v>1</v>
      </c>
      <c r="P684">
        <v>3</v>
      </c>
      <c r="Q684" t="str">
        <f>IF(Flats_Data_limpia[[#This Row],[BHK]]&gt;=3,"plurifamiliar","unifamiliar")</f>
        <v>plurifamiliar</v>
      </c>
      <c r="R684">
        <v>20</v>
      </c>
      <c r="S684">
        <v>7</v>
      </c>
      <c r="T684">
        <v>0</v>
      </c>
      <c r="U684">
        <v>0</v>
      </c>
      <c r="V684">
        <v>1</v>
      </c>
      <c r="W684">
        <v>0</v>
      </c>
      <c r="X684">
        <v>1</v>
      </c>
      <c r="Y684">
        <v>0</v>
      </c>
      <c r="Z684">
        <v>1</v>
      </c>
      <c r="AA684">
        <v>0</v>
      </c>
      <c r="AB684">
        <v>0</v>
      </c>
      <c r="AC684">
        <v>1</v>
      </c>
      <c r="AD684">
        <v>1</v>
      </c>
      <c r="AE684">
        <v>1</v>
      </c>
      <c r="AF684">
        <v>0</v>
      </c>
      <c r="AG684">
        <v>1</v>
      </c>
      <c r="AH684">
        <v>1</v>
      </c>
      <c r="AI684">
        <v>1</v>
      </c>
      <c r="AJ684">
        <v>0</v>
      </c>
      <c r="AK684">
        <v>1</v>
      </c>
      <c r="AL684">
        <v>1</v>
      </c>
      <c r="AM684">
        <v>1</v>
      </c>
      <c r="AN684">
        <v>1</v>
      </c>
      <c r="AO684">
        <v>0</v>
      </c>
      <c r="AP684">
        <v>1</v>
      </c>
      <c r="AQ684">
        <v>0</v>
      </c>
      <c r="AR684">
        <v>0</v>
      </c>
      <c r="AS684">
        <v>0</v>
      </c>
      <c r="AT684">
        <v>1</v>
      </c>
      <c r="AU684">
        <v>0</v>
      </c>
      <c r="AV684">
        <v>0</v>
      </c>
      <c r="AW684">
        <v>1</v>
      </c>
      <c r="AX684">
        <v>1</v>
      </c>
      <c r="AY684">
        <v>5</v>
      </c>
      <c r="AZ684">
        <v>3</v>
      </c>
      <c r="BA684">
        <v>1</v>
      </c>
      <c r="BB684">
        <v>1</v>
      </c>
      <c r="BC684">
        <v>1</v>
      </c>
      <c r="BD684">
        <v>1</v>
      </c>
      <c r="BE684">
        <v>1</v>
      </c>
      <c r="BF684">
        <v>1</v>
      </c>
      <c r="BG684">
        <v>1</v>
      </c>
      <c r="BH684">
        <v>0</v>
      </c>
      <c r="BI684">
        <v>0</v>
      </c>
      <c r="BJ684">
        <v>0</v>
      </c>
      <c r="BK684">
        <v>1</v>
      </c>
      <c r="BL684">
        <v>2</v>
      </c>
      <c r="BM684">
        <v>0</v>
      </c>
      <c r="BN684">
        <v>0</v>
      </c>
      <c r="BO684">
        <v>0</v>
      </c>
      <c r="BP684">
        <v>0</v>
      </c>
      <c r="BQ684">
        <v>1</v>
      </c>
      <c r="BR684" t="s">
        <v>116</v>
      </c>
      <c r="BS684">
        <v>220.00000000000003</v>
      </c>
      <c r="BT684">
        <v>11500</v>
      </c>
      <c r="BU684">
        <f>SUM(Flats_Data_limpia[[#This Row],[AC]:[Bed]])</f>
        <v>18</v>
      </c>
      <c r="BV684">
        <f>SUM(Flats_Data_limpia[[#This Row],[Servant_Room]:[gym]])</f>
        <v>12</v>
      </c>
      <c r="BW684">
        <f>SUM(Flats_Data_limpia[[#This Row],[Hospital]:[Hotel]])</f>
        <v>4</v>
      </c>
    </row>
    <row r="685" spans="1:75" x14ac:dyDescent="0.35">
      <c r="A685" t="s">
        <v>333</v>
      </c>
      <c r="B685" t="s">
        <v>216</v>
      </c>
      <c r="C685" t="str">
        <f t="shared" si="20"/>
        <v>Ciudad de Gurgaon</v>
      </c>
      <c r="D685" s="1">
        <f t="shared" si="21"/>
        <v>234000</v>
      </c>
      <c r="E685" s="1">
        <v>11185</v>
      </c>
      <c r="F685" t="s">
        <v>106</v>
      </c>
      <c r="G685" t="s">
        <v>78</v>
      </c>
      <c r="H685">
        <v>62</v>
      </c>
      <c r="I685">
        <v>2.0920876173446502E-2</v>
      </c>
      <c r="J685">
        <v>1670</v>
      </c>
      <c r="K685">
        <v>1760</v>
      </c>
      <c r="L685">
        <v>2092</v>
      </c>
      <c r="M685">
        <v>3</v>
      </c>
      <c r="N685">
        <v>4</v>
      </c>
      <c r="O685">
        <v>3</v>
      </c>
      <c r="P685">
        <v>3</v>
      </c>
      <c r="Q685" t="str">
        <f>IF(Flats_Data_limpia[[#This Row],[BHK]]&gt;=3,"plurifamiliar","unifamiliar")</f>
        <v>plurifamiliar</v>
      </c>
      <c r="R685">
        <v>29</v>
      </c>
      <c r="S685">
        <v>14</v>
      </c>
      <c r="T685">
        <v>1</v>
      </c>
      <c r="U685">
        <v>0</v>
      </c>
      <c r="V685">
        <v>0</v>
      </c>
      <c r="W685">
        <v>0</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0</v>
      </c>
      <c r="AQ685">
        <v>0</v>
      </c>
      <c r="AR685">
        <v>0</v>
      </c>
      <c r="AS685">
        <v>0</v>
      </c>
      <c r="AT685">
        <v>1</v>
      </c>
      <c r="AU685">
        <v>1</v>
      </c>
      <c r="AV685">
        <v>1</v>
      </c>
      <c r="AW685">
        <v>1</v>
      </c>
      <c r="AX685">
        <v>0</v>
      </c>
      <c r="AY685">
        <v>5</v>
      </c>
      <c r="AZ685">
        <v>3</v>
      </c>
      <c r="BA685">
        <v>1</v>
      </c>
      <c r="BB685">
        <v>1</v>
      </c>
      <c r="BC685">
        <v>0</v>
      </c>
      <c r="BD685">
        <v>0</v>
      </c>
      <c r="BE685">
        <v>0</v>
      </c>
      <c r="BF685">
        <v>1</v>
      </c>
      <c r="BG685">
        <v>0</v>
      </c>
      <c r="BH685">
        <v>0</v>
      </c>
      <c r="BI685">
        <v>0</v>
      </c>
      <c r="BJ685">
        <v>0</v>
      </c>
      <c r="BK685">
        <v>0</v>
      </c>
      <c r="BL685">
        <v>4</v>
      </c>
      <c r="BM685">
        <v>0</v>
      </c>
      <c r="BN685">
        <v>0</v>
      </c>
      <c r="BO685">
        <v>0</v>
      </c>
      <c r="BP685">
        <v>0</v>
      </c>
      <c r="BQ685">
        <v>1</v>
      </c>
      <c r="BR685" t="s">
        <v>116</v>
      </c>
      <c r="BS685">
        <v>234</v>
      </c>
      <c r="BT685">
        <v>11185</v>
      </c>
      <c r="BU685">
        <f>SUM(Flats_Data_limpia[[#This Row],[AC]:[Bed]])</f>
        <v>15</v>
      </c>
      <c r="BV685">
        <f>SUM(Flats_Data_limpia[[#This Row],[Servant_Room]:[gym]])</f>
        <v>17</v>
      </c>
      <c r="BW685">
        <f>SUM(Flats_Data_limpia[[#This Row],[Hospital]:[Hotel]])</f>
        <v>5</v>
      </c>
    </row>
    <row r="686" spans="1:75" x14ac:dyDescent="0.35">
      <c r="A686" t="s">
        <v>333</v>
      </c>
      <c r="B686" t="s">
        <v>216</v>
      </c>
      <c r="C686" t="str">
        <f t="shared" si="20"/>
        <v>Ciudad de Gurgaon</v>
      </c>
      <c r="D686" s="1">
        <f t="shared" si="21"/>
        <v>240000</v>
      </c>
      <c r="E686" s="1">
        <v>11412</v>
      </c>
      <c r="F686" t="s">
        <v>103</v>
      </c>
      <c r="G686" t="s">
        <v>78</v>
      </c>
      <c r="H686">
        <v>28</v>
      </c>
      <c r="I686">
        <v>2.1030494216614001E-2</v>
      </c>
      <c r="J686">
        <v>1257</v>
      </c>
      <c r="K686">
        <v>1650</v>
      </c>
      <c r="L686">
        <v>2103</v>
      </c>
      <c r="M686">
        <v>3</v>
      </c>
      <c r="N686">
        <v>3</v>
      </c>
      <c r="O686">
        <v>3</v>
      </c>
      <c r="P686">
        <v>3</v>
      </c>
      <c r="Q686" t="str">
        <f>IF(Flats_Data_limpia[[#This Row],[BHK]]&gt;=3,"plurifamiliar","unifamiliar")</f>
        <v>plurifamiliar</v>
      </c>
      <c r="R686">
        <v>29</v>
      </c>
      <c r="S686">
        <v>12</v>
      </c>
      <c r="T686">
        <v>1</v>
      </c>
      <c r="U686">
        <v>0</v>
      </c>
      <c r="V686">
        <v>0</v>
      </c>
      <c r="W686">
        <v>0</v>
      </c>
      <c r="X686">
        <v>0</v>
      </c>
      <c r="Y686">
        <v>0</v>
      </c>
      <c r="Z686">
        <v>1</v>
      </c>
      <c r="AA686">
        <v>0</v>
      </c>
      <c r="AB686">
        <v>0</v>
      </c>
      <c r="AC686">
        <v>0</v>
      </c>
      <c r="AD686">
        <v>1</v>
      </c>
      <c r="AE686">
        <v>0</v>
      </c>
      <c r="AF686">
        <v>1</v>
      </c>
      <c r="AG686">
        <v>1</v>
      </c>
      <c r="AH686">
        <v>1</v>
      </c>
      <c r="AI686">
        <v>1</v>
      </c>
      <c r="AJ686">
        <v>1</v>
      </c>
      <c r="AK686">
        <v>1</v>
      </c>
      <c r="AL686">
        <v>0</v>
      </c>
      <c r="AM686">
        <v>0</v>
      </c>
      <c r="AN686">
        <v>0</v>
      </c>
      <c r="AO686">
        <v>1</v>
      </c>
      <c r="AP686">
        <v>0</v>
      </c>
      <c r="AQ686">
        <v>0</v>
      </c>
      <c r="AR686">
        <v>0</v>
      </c>
      <c r="AS686">
        <v>0</v>
      </c>
      <c r="AT686">
        <v>1</v>
      </c>
      <c r="AU686">
        <v>1</v>
      </c>
      <c r="AV686">
        <v>1</v>
      </c>
      <c r="AW686">
        <v>1</v>
      </c>
      <c r="AX686">
        <v>0</v>
      </c>
      <c r="AY686">
        <v>5</v>
      </c>
      <c r="AZ686">
        <v>3</v>
      </c>
      <c r="BA686">
        <v>1</v>
      </c>
      <c r="BB686">
        <v>1</v>
      </c>
      <c r="BC686">
        <v>1</v>
      </c>
      <c r="BD686">
        <v>0</v>
      </c>
      <c r="BE686">
        <v>0</v>
      </c>
      <c r="BF686">
        <v>1</v>
      </c>
      <c r="BG686">
        <v>0</v>
      </c>
      <c r="BH686">
        <v>0</v>
      </c>
      <c r="BI686">
        <v>0</v>
      </c>
      <c r="BJ686">
        <v>0</v>
      </c>
      <c r="BK686">
        <v>0</v>
      </c>
      <c r="BL686">
        <v>3</v>
      </c>
      <c r="BM686">
        <v>0</v>
      </c>
      <c r="BN686">
        <v>0</v>
      </c>
      <c r="BO686">
        <v>0</v>
      </c>
      <c r="BP686">
        <v>0</v>
      </c>
      <c r="BQ686">
        <v>1</v>
      </c>
      <c r="BR686" t="s">
        <v>116</v>
      </c>
      <c r="BS686">
        <v>240</v>
      </c>
      <c r="BT686">
        <v>11412</v>
      </c>
      <c r="BU686">
        <f>SUM(Flats_Data_limpia[[#This Row],[AC]:[Bed]])</f>
        <v>15</v>
      </c>
      <c r="BV686">
        <f>SUM(Flats_Data_limpia[[#This Row],[Servant_Room]:[gym]])</f>
        <v>9</v>
      </c>
      <c r="BW686">
        <f>SUM(Flats_Data_limpia[[#This Row],[Hospital]:[Hotel]])</f>
        <v>5</v>
      </c>
    </row>
    <row r="687" spans="1:75" x14ac:dyDescent="0.35">
      <c r="A687" t="s">
        <v>333</v>
      </c>
      <c r="B687" t="s">
        <v>216</v>
      </c>
      <c r="C687" t="str">
        <f t="shared" si="20"/>
        <v>Ciudad de Gurgaon</v>
      </c>
      <c r="D687" s="1">
        <f t="shared" si="21"/>
        <v>235000</v>
      </c>
      <c r="E687" s="1">
        <v>11174</v>
      </c>
      <c r="F687" t="s">
        <v>107</v>
      </c>
      <c r="G687" t="s">
        <v>78</v>
      </c>
      <c r="H687">
        <v>28</v>
      </c>
      <c r="I687">
        <v>2.1030964739573998E-2</v>
      </c>
      <c r="J687">
        <v>1257</v>
      </c>
      <c r="K687">
        <v>1550</v>
      </c>
      <c r="L687">
        <v>2103</v>
      </c>
      <c r="M687">
        <v>3</v>
      </c>
      <c r="N687">
        <v>3</v>
      </c>
      <c r="O687">
        <v>3</v>
      </c>
      <c r="P687">
        <v>3</v>
      </c>
      <c r="Q687" t="str">
        <f>IF(Flats_Data_limpia[[#This Row],[BHK]]&gt;=3,"plurifamiliar","unifamiliar")</f>
        <v>plurifamiliar</v>
      </c>
      <c r="R687">
        <v>29</v>
      </c>
      <c r="S687">
        <v>14</v>
      </c>
      <c r="T687">
        <v>1</v>
      </c>
      <c r="U687">
        <v>1</v>
      </c>
      <c r="V687">
        <v>1</v>
      </c>
      <c r="W687">
        <v>0</v>
      </c>
      <c r="X687">
        <v>0</v>
      </c>
      <c r="Y687">
        <v>0</v>
      </c>
      <c r="Z687">
        <v>1</v>
      </c>
      <c r="AA687">
        <v>0</v>
      </c>
      <c r="AB687">
        <v>0</v>
      </c>
      <c r="AC687">
        <v>0</v>
      </c>
      <c r="AD687">
        <v>1</v>
      </c>
      <c r="AE687">
        <v>0</v>
      </c>
      <c r="AF687">
        <v>1</v>
      </c>
      <c r="AG687">
        <v>1</v>
      </c>
      <c r="AH687">
        <v>1</v>
      </c>
      <c r="AI687">
        <v>1</v>
      </c>
      <c r="AJ687">
        <v>1</v>
      </c>
      <c r="AK687">
        <v>1</v>
      </c>
      <c r="AL687">
        <v>0</v>
      </c>
      <c r="AM687">
        <v>0</v>
      </c>
      <c r="AN687">
        <v>0</v>
      </c>
      <c r="AO687">
        <v>1</v>
      </c>
      <c r="AP687">
        <v>0</v>
      </c>
      <c r="AQ687">
        <v>0</v>
      </c>
      <c r="AR687">
        <v>0</v>
      </c>
      <c r="AS687">
        <v>0</v>
      </c>
      <c r="AT687">
        <v>1</v>
      </c>
      <c r="AU687">
        <v>1</v>
      </c>
      <c r="AV687">
        <v>1</v>
      </c>
      <c r="AW687">
        <v>1</v>
      </c>
      <c r="AX687">
        <v>0</v>
      </c>
      <c r="AY687">
        <v>5</v>
      </c>
      <c r="AZ687">
        <v>3</v>
      </c>
      <c r="BA687">
        <v>1</v>
      </c>
      <c r="BB687">
        <v>1</v>
      </c>
      <c r="BC687">
        <v>1</v>
      </c>
      <c r="BD687">
        <v>0</v>
      </c>
      <c r="BE687">
        <v>0</v>
      </c>
      <c r="BF687">
        <v>1</v>
      </c>
      <c r="BG687">
        <v>0</v>
      </c>
      <c r="BH687">
        <v>0</v>
      </c>
      <c r="BI687">
        <v>0</v>
      </c>
      <c r="BJ687">
        <v>0</v>
      </c>
      <c r="BK687">
        <v>0</v>
      </c>
      <c r="BL687">
        <v>3</v>
      </c>
      <c r="BM687">
        <v>0</v>
      </c>
      <c r="BN687">
        <v>0</v>
      </c>
      <c r="BO687">
        <v>0</v>
      </c>
      <c r="BP687">
        <v>0</v>
      </c>
      <c r="BQ687">
        <v>1</v>
      </c>
      <c r="BR687" t="s">
        <v>116</v>
      </c>
      <c r="BS687">
        <v>235</v>
      </c>
      <c r="BT687">
        <v>11174</v>
      </c>
      <c r="BU687">
        <f>SUM(Flats_Data_limpia[[#This Row],[AC]:[Bed]])</f>
        <v>15</v>
      </c>
      <c r="BV687">
        <f>SUM(Flats_Data_limpia[[#This Row],[Servant_Room]:[gym]])</f>
        <v>11</v>
      </c>
      <c r="BW687">
        <f>SUM(Flats_Data_limpia[[#This Row],[Hospital]:[Hotel]])</f>
        <v>5</v>
      </c>
    </row>
    <row r="688" spans="1:75" x14ac:dyDescent="0.35">
      <c r="A688" t="s">
        <v>333</v>
      </c>
      <c r="B688" t="s">
        <v>216</v>
      </c>
      <c r="C688" t="str">
        <f t="shared" si="20"/>
        <v>Ciudad de Gurgaon</v>
      </c>
      <c r="D688" s="1">
        <f t="shared" si="21"/>
        <v>228000</v>
      </c>
      <c r="E688" s="1">
        <v>10841</v>
      </c>
      <c r="F688" t="s">
        <v>82</v>
      </c>
      <c r="G688" t="s">
        <v>78</v>
      </c>
      <c r="H688">
        <v>28</v>
      </c>
      <c r="I688">
        <v>2.1031270178027799E-2</v>
      </c>
      <c r="J688">
        <v>1257</v>
      </c>
      <c r="K688">
        <v>1750</v>
      </c>
      <c r="L688">
        <v>2103</v>
      </c>
      <c r="M688">
        <v>3</v>
      </c>
      <c r="N688">
        <v>3</v>
      </c>
      <c r="O688">
        <v>3</v>
      </c>
      <c r="P688">
        <v>3</v>
      </c>
      <c r="Q688" t="str">
        <f>IF(Flats_Data_limpia[[#This Row],[BHK]]&gt;=3,"plurifamiliar","unifamiliar")</f>
        <v>plurifamiliar</v>
      </c>
      <c r="R688">
        <v>29</v>
      </c>
      <c r="S688">
        <v>14</v>
      </c>
      <c r="T688">
        <v>1</v>
      </c>
      <c r="U688">
        <v>0</v>
      </c>
      <c r="V688">
        <v>0</v>
      </c>
      <c r="W688">
        <v>0</v>
      </c>
      <c r="X688">
        <v>0</v>
      </c>
      <c r="Y688">
        <v>0</v>
      </c>
      <c r="Z688">
        <v>1</v>
      </c>
      <c r="AA688">
        <v>0</v>
      </c>
      <c r="AB688">
        <v>0</v>
      </c>
      <c r="AC688">
        <v>0</v>
      </c>
      <c r="AD688">
        <v>1</v>
      </c>
      <c r="AE688">
        <v>0</v>
      </c>
      <c r="AF688">
        <v>1</v>
      </c>
      <c r="AG688">
        <v>1</v>
      </c>
      <c r="AH688">
        <v>1</v>
      </c>
      <c r="AI688">
        <v>1</v>
      </c>
      <c r="AJ688">
        <v>1</v>
      </c>
      <c r="AK688">
        <v>1</v>
      </c>
      <c r="AL688">
        <v>0</v>
      </c>
      <c r="AM688">
        <v>0</v>
      </c>
      <c r="AN688">
        <v>0</v>
      </c>
      <c r="AO688">
        <v>1</v>
      </c>
      <c r="AP688">
        <v>0</v>
      </c>
      <c r="AQ688">
        <v>0</v>
      </c>
      <c r="AR688">
        <v>0</v>
      </c>
      <c r="AS688">
        <v>0</v>
      </c>
      <c r="AT688">
        <v>1</v>
      </c>
      <c r="AU688">
        <v>1</v>
      </c>
      <c r="AV688">
        <v>1</v>
      </c>
      <c r="AW688">
        <v>1</v>
      </c>
      <c r="AX688">
        <v>0</v>
      </c>
      <c r="AY688">
        <v>5</v>
      </c>
      <c r="AZ688">
        <v>3</v>
      </c>
      <c r="BA688">
        <v>1</v>
      </c>
      <c r="BB688">
        <v>1</v>
      </c>
      <c r="BC688">
        <v>1</v>
      </c>
      <c r="BD688">
        <v>0</v>
      </c>
      <c r="BE688">
        <v>0</v>
      </c>
      <c r="BF688">
        <v>1</v>
      </c>
      <c r="BG688">
        <v>0</v>
      </c>
      <c r="BH688">
        <v>0</v>
      </c>
      <c r="BI688">
        <v>0</v>
      </c>
      <c r="BJ688">
        <v>0</v>
      </c>
      <c r="BK688">
        <v>0</v>
      </c>
      <c r="BL688">
        <v>3</v>
      </c>
      <c r="BM688">
        <v>0</v>
      </c>
      <c r="BN688">
        <v>0</v>
      </c>
      <c r="BO688">
        <v>0</v>
      </c>
      <c r="BP688">
        <v>0</v>
      </c>
      <c r="BQ688">
        <v>1</v>
      </c>
      <c r="BR688" t="s">
        <v>116</v>
      </c>
      <c r="BS688">
        <v>228</v>
      </c>
      <c r="BT688">
        <v>10841</v>
      </c>
      <c r="BU688">
        <f>SUM(Flats_Data_limpia[[#This Row],[AC]:[Bed]])</f>
        <v>15</v>
      </c>
      <c r="BV688">
        <f>SUM(Flats_Data_limpia[[#This Row],[Servant_Room]:[gym]])</f>
        <v>9</v>
      </c>
      <c r="BW688">
        <f>SUM(Flats_Data_limpia[[#This Row],[Hospital]:[Hotel]])</f>
        <v>5</v>
      </c>
    </row>
    <row r="689" spans="1:75" x14ac:dyDescent="0.35">
      <c r="A689" t="s">
        <v>333</v>
      </c>
      <c r="B689" t="s">
        <v>216</v>
      </c>
      <c r="C689" t="str">
        <f t="shared" si="20"/>
        <v>Ciudad de Gurgaon</v>
      </c>
      <c r="D689" s="1">
        <f t="shared" si="21"/>
        <v>230000</v>
      </c>
      <c r="E689" s="1">
        <v>10936</v>
      </c>
      <c r="F689" t="s">
        <v>82</v>
      </c>
      <c r="G689" t="s">
        <v>78</v>
      </c>
      <c r="H689">
        <v>28</v>
      </c>
      <c r="I689">
        <v>2.1031455742501801E-2</v>
      </c>
      <c r="J689">
        <v>1257</v>
      </c>
      <c r="K689">
        <v>1617</v>
      </c>
      <c r="L689">
        <v>2103</v>
      </c>
      <c r="M689">
        <v>3</v>
      </c>
      <c r="N689">
        <v>3</v>
      </c>
      <c r="O689">
        <v>3</v>
      </c>
      <c r="P689">
        <v>3</v>
      </c>
      <c r="Q689" t="str">
        <f>IF(Flats_Data_limpia[[#This Row],[BHK]]&gt;=3,"plurifamiliar","unifamiliar")</f>
        <v>plurifamiliar</v>
      </c>
      <c r="R689">
        <v>29</v>
      </c>
      <c r="S689">
        <v>19</v>
      </c>
      <c r="T689">
        <v>1</v>
      </c>
      <c r="U689">
        <v>1</v>
      </c>
      <c r="V689">
        <v>1</v>
      </c>
      <c r="W689">
        <v>0</v>
      </c>
      <c r="X689">
        <v>0</v>
      </c>
      <c r="Y689">
        <v>0</v>
      </c>
      <c r="Z689">
        <v>1</v>
      </c>
      <c r="AA689">
        <v>0</v>
      </c>
      <c r="AB689">
        <v>0</v>
      </c>
      <c r="AC689">
        <v>0</v>
      </c>
      <c r="AD689">
        <v>1</v>
      </c>
      <c r="AE689">
        <v>0</v>
      </c>
      <c r="AF689">
        <v>1</v>
      </c>
      <c r="AG689">
        <v>1</v>
      </c>
      <c r="AH689">
        <v>1</v>
      </c>
      <c r="AI689">
        <v>1</v>
      </c>
      <c r="AJ689">
        <v>1</v>
      </c>
      <c r="AK689">
        <v>1</v>
      </c>
      <c r="AL689">
        <v>0</v>
      </c>
      <c r="AM689">
        <v>0</v>
      </c>
      <c r="AN689">
        <v>0</v>
      </c>
      <c r="AO689">
        <v>1</v>
      </c>
      <c r="AP689">
        <v>0</v>
      </c>
      <c r="AQ689">
        <v>0</v>
      </c>
      <c r="AR689">
        <v>0</v>
      </c>
      <c r="AS689">
        <v>0</v>
      </c>
      <c r="AT689">
        <v>1</v>
      </c>
      <c r="AU689">
        <v>1</v>
      </c>
      <c r="AV689">
        <v>1</v>
      </c>
      <c r="AW689">
        <v>1</v>
      </c>
      <c r="AX689">
        <v>0</v>
      </c>
      <c r="AY689">
        <v>5</v>
      </c>
      <c r="AZ689">
        <v>3</v>
      </c>
      <c r="BA689">
        <v>1</v>
      </c>
      <c r="BB689">
        <v>1</v>
      </c>
      <c r="BC689">
        <v>1</v>
      </c>
      <c r="BD689">
        <v>0</v>
      </c>
      <c r="BE689">
        <v>0</v>
      </c>
      <c r="BF689">
        <v>1</v>
      </c>
      <c r="BG689">
        <v>0</v>
      </c>
      <c r="BH689">
        <v>0</v>
      </c>
      <c r="BI689">
        <v>0</v>
      </c>
      <c r="BJ689">
        <v>0</v>
      </c>
      <c r="BK689">
        <v>0</v>
      </c>
      <c r="BL689">
        <v>3</v>
      </c>
      <c r="BM689">
        <v>0</v>
      </c>
      <c r="BN689">
        <v>0</v>
      </c>
      <c r="BO689">
        <v>0</v>
      </c>
      <c r="BP689">
        <v>0</v>
      </c>
      <c r="BQ689">
        <v>1</v>
      </c>
      <c r="BR689" t="s">
        <v>116</v>
      </c>
      <c r="BS689">
        <v>230</v>
      </c>
      <c r="BT689">
        <v>10936</v>
      </c>
      <c r="BU689">
        <f>SUM(Flats_Data_limpia[[#This Row],[AC]:[Bed]])</f>
        <v>15</v>
      </c>
      <c r="BV689">
        <f>SUM(Flats_Data_limpia[[#This Row],[Servant_Room]:[gym]])</f>
        <v>11</v>
      </c>
      <c r="BW689">
        <f>SUM(Flats_Data_limpia[[#This Row],[Hospital]:[Hotel]])</f>
        <v>5</v>
      </c>
    </row>
    <row r="690" spans="1:75" x14ac:dyDescent="0.35">
      <c r="A690" t="s">
        <v>333</v>
      </c>
      <c r="B690" t="s">
        <v>216</v>
      </c>
      <c r="C690" t="str">
        <f t="shared" si="20"/>
        <v>Ciudad de Gurgaon</v>
      </c>
      <c r="D690" s="1">
        <f t="shared" si="21"/>
        <v>350000</v>
      </c>
      <c r="E690" s="1">
        <v>11686</v>
      </c>
      <c r="F690" t="s">
        <v>103</v>
      </c>
      <c r="G690" t="s">
        <v>78</v>
      </c>
      <c r="H690">
        <v>62</v>
      </c>
      <c r="I690">
        <v>2.9950367961663501E-2</v>
      </c>
      <c r="J690">
        <v>2200</v>
      </c>
      <c r="L690">
        <v>2995</v>
      </c>
      <c r="M690">
        <v>4</v>
      </c>
      <c r="N690">
        <v>5</v>
      </c>
      <c r="O690">
        <v>3</v>
      </c>
      <c r="P690">
        <v>4</v>
      </c>
      <c r="Q690" t="str">
        <f>IF(Flats_Data_limpia[[#This Row],[BHK]]&gt;=3,"plurifamiliar","unifamiliar")</f>
        <v>plurifamiliar</v>
      </c>
      <c r="R690">
        <v>12</v>
      </c>
      <c r="S690">
        <v>7</v>
      </c>
      <c r="T690">
        <v>1</v>
      </c>
      <c r="U690">
        <v>0</v>
      </c>
      <c r="V690">
        <v>0</v>
      </c>
      <c r="W690">
        <v>0</v>
      </c>
      <c r="X690">
        <v>1</v>
      </c>
      <c r="Y690">
        <v>1</v>
      </c>
      <c r="Z690">
        <v>1</v>
      </c>
      <c r="AA690">
        <v>0</v>
      </c>
      <c r="AB690">
        <v>1</v>
      </c>
      <c r="AC690">
        <v>1</v>
      </c>
      <c r="AD690">
        <v>1</v>
      </c>
      <c r="AE690">
        <v>1</v>
      </c>
      <c r="AF690">
        <v>1</v>
      </c>
      <c r="AG690">
        <v>1</v>
      </c>
      <c r="AH690">
        <v>1</v>
      </c>
      <c r="AI690">
        <v>1</v>
      </c>
      <c r="AJ690">
        <v>1</v>
      </c>
      <c r="AK690">
        <v>1</v>
      </c>
      <c r="AL690">
        <v>1</v>
      </c>
      <c r="AM690">
        <v>1</v>
      </c>
      <c r="AN690">
        <v>1</v>
      </c>
      <c r="AO690">
        <v>1</v>
      </c>
      <c r="AP690">
        <v>0</v>
      </c>
      <c r="AQ690">
        <v>0</v>
      </c>
      <c r="AR690">
        <v>0</v>
      </c>
      <c r="AS690">
        <v>0</v>
      </c>
      <c r="AT690">
        <v>1</v>
      </c>
      <c r="AU690">
        <v>1</v>
      </c>
      <c r="AV690">
        <v>1</v>
      </c>
      <c r="AW690">
        <v>1</v>
      </c>
      <c r="AX690">
        <v>0</v>
      </c>
      <c r="AY690">
        <v>6</v>
      </c>
      <c r="AZ690">
        <v>4</v>
      </c>
      <c r="BA690">
        <v>1</v>
      </c>
      <c r="BB690">
        <v>1</v>
      </c>
      <c r="BC690">
        <v>1</v>
      </c>
      <c r="BD690">
        <v>4</v>
      </c>
      <c r="BE690">
        <v>0</v>
      </c>
      <c r="BF690">
        <v>1</v>
      </c>
      <c r="BG690">
        <v>0</v>
      </c>
      <c r="BH690">
        <v>0</v>
      </c>
      <c r="BI690">
        <v>0</v>
      </c>
      <c r="BJ690">
        <v>0</v>
      </c>
      <c r="BK690">
        <v>0</v>
      </c>
      <c r="BL690">
        <v>5</v>
      </c>
      <c r="BM690">
        <v>0</v>
      </c>
      <c r="BN690">
        <v>0</v>
      </c>
      <c r="BO690">
        <v>0</v>
      </c>
      <c r="BP690">
        <v>0</v>
      </c>
      <c r="BQ690">
        <v>1</v>
      </c>
      <c r="BR690" t="s">
        <v>116</v>
      </c>
      <c r="BS690">
        <v>350</v>
      </c>
      <c r="BT690">
        <v>11686</v>
      </c>
      <c r="BU690">
        <f>SUM(Flats_Data_limpia[[#This Row],[AC]:[Bed]])</f>
        <v>23</v>
      </c>
      <c r="BV690">
        <f>SUM(Flats_Data_limpia[[#This Row],[Servant_Room]:[gym]])</f>
        <v>16</v>
      </c>
      <c r="BW690">
        <f>SUM(Flats_Data_limpia[[#This Row],[Hospital]:[Hotel]])</f>
        <v>5</v>
      </c>
    </row>
    <row r="691" spans="1:75" x14ac:dyDescent="0.35">
      <c r="A691" t="s">
        <v>333</v>
      </c>
      <c r="B691" t="s">
        <v>216</v>
      </c>
      <c r="C691" t="str">
        <f t="shared" si="20"/>
        <v>Ciudad de Gurgaon</v>
      </c>
      <c r="D691" s="1">
        <f t="shared" si="21"/>
        <v>220000.00000000003</v>
      </c>
      <c r="E691" s="1">
        <v>10461</v>
      </c>
      <c r="F691" t="s">
        <v>82</v>
      </c>
      <c r="G691" t="s">
        <v>78</v>
      </c>
      <c r="H691">
        <v>28</v>
      </c>
      <c r="I691">
        <v>2.1030494216614001E-2</v>
      </c>
      <c r="J691">
        <v>1257</v>
      </c>
      <c r="K691">
        <v>1570</v>
      </c>
      <c r="L691">
        <v>2103</v>
      </c>
      <c r="M691">
        <v>3</v>
      </c>
      <c r="N691">
        <v>3</v>
      </c>
      <c r="O691">
        <v>3</v>
      </c>
      <c r="P691">
        <v>3</v>
      </c>
      <c r="Q691" t="str">
        <f>IF(Flats_Data_limpia[[#This Row],[BHK]]&gt;=3,"plurifamiliar","unifamiliar")</f>
        <v>plurifamiliar</v>
      </c>
      <c r="R691">
        <v>29</v>
      </c>
      <c r="S691">
        <v>5</v>
      </c>
      <c r="T691">
        <v>1</v>
      </c>
      <c r="U691">
        <v>1</v>
      </c>
      <c r="V691">
        <v>1</v>
      </c>
      <c r="W691">
        <v>0</v>
      </c>
      <c r="X691">
        <v>0</v>
      </c>
      <c r="Y691">
        <v>0</v>
      </c>
      <c r="Z691">
        <v>1</v>
      </c>
      <c r="AA691">
        <v>0</v>
      </c>
      <c r="AB691">
        <v>0</v>
      </c>
      <c r="AC691">
        <v>0</v>
      </c>
      <c r="AD691">
        <v>1</v>
      </c>
      <c r="AE691">
        <v>0</v>
      </c>
      <c r="AF691">
        <v>1</v>
      </c>
      <c r="AG691">
        <v>1</v>
      </c>
      <c r="AH691">
        <v>1</v>
      </c>
      <c r="AI691">
        <v>1</v>
      </c>
      <c r="AJ691">
        <v>1</v>
      </c>
      <c r="AK691">
        <v>1</v>
      </c>
      <c r="AL691">
        <v>0</v>
      </c>
      <c r="AM691">
        <v>0</v>
      </c>
      <c r="AN691">
        <v>0</v>
      </c>
      <c r="AO691">
        <v>1</v>
      </c>
      <c r="AP691">
        <v>0</v>
      </c>
      <c r="AQ691">
        <v>0</v>
      </c>
      <c r="AR691">
        <v>0</v>
      </c>
      <c r="AS691">
        <v>0</v>
      </c>
      <c r="AT691">
        <v>1</v>
      </c>
      <c r="AU691">
        <v>1</v>
      </c>
      <c r="AV691">
        <v>1</v>
      </c>
      <c r="AW691">
        <v>1</v>
      </c>
      <c r="AX691">
        <v>0</v>
      </c>
      <c r="AY691">
        <v>5</v>
      </c>
      <c r="AZ691">
        <v>3</v>
      </c>
      <c r="BA691">
        <v>1</v>
      </c>
      <c r="BB691">
        <v>1</v>
      </c>
      <c r="BC691">
        <v>1</v>
      </c>
      <c r="BD691">
        <v>0</v>
      </c>
      <c r="BE691">
        <v>0</v>
      </c>
      <c r="BF691">
        <v>1</v>
      </c>
      <c r="BG691">
        <v>0</v>
      </c>
      <c r="BH691">
        <v>0</v>
      </c>
      <c r="BI691">
        <v>0</v>
      </c>
      <c r="BJ691">
        <v>0</v>
      </c>
      <c r="BK691">
        <v>1</v>
      </c>
      <c r="BL691">
        <v>3</v>
      </c>
      <c r="BM691">
        <v>0</v>
      </c>
      <c r="BN691">
        <v>0</v>
      </c>
      <c r="BO691">
        <v>0</v>
      </c>
      <c r="BP691">
        <v>0</v>
      </c>
      <c r="BQ691">
        <v>1</v>
      </c>
      <c r="BR691" t="s">
        <v>116</v>
      </c>
      <c r="BS691">
        <v>220.00000000000003</v>
      </c>
      <c r="BT691">
        <v>10461</v>
      </c>
      <c r="BU691">
        <f>SUM(Flats_Data_limpia[[#This Row],[AC]:[Bed]])</f>
        <v>16</v>
      </c>
      <c r="BV691">
        <f>SUM(Flats_Data_limpia[[#This Row],[Servant_Room]:[gym]])</f>
        <v>11</v>
      </c>
      <c r="BW691">
        <f>SUM(Flats_Data_limpia[[#This Row],[Hospital]:[Hotel]])</f>
        <v>5</v>
      </c>
    </row>
    <row r="692" spans="1:75" x14ac:dyDescent="0.35">
      <c r="A692" t="s">
        <v>333</v>
      </c>
      <c r="B692" t="s">
        <v>216</v>
      </c>
      <c r="C692" t="str">
        <f t="shared" si="20"/>
        <v>Ciudad de Gurgaon</v>
      </c>
      <c r="D692" s="1">
        <f t="shared" si="21"/>
        <v>212000</v>
      </c>
      <c r="E692" s="1">
        <v>10080</v>
      </c>
      <c r="F692" t="s">
        <v>107</v>
      </c>
      <c r="G692" t="s">
        <v>78</v>
      </c>
      <c r="H692">
        <v>28</v>
      </c>
      <c r="I692">
        <v>2.1031746031745999E-2</v>
      </c>
      <c r="J692">
        <v>1257</v>
      </c>
      <c r="K692">
        <v>1650</v>
      </c>
      <c r="L692">
        <v>2103</v>
      </c>
      <c r="M692">
        <v>3</v>
      </c>
      <c r="N692">
        <v>3</v>
      </c>
      <c r="O692">
        <v>3</v>
      </c>
      <c r="P692">
        <v>3</v>
      </c>
      <c r="Q692" t="str">
        <f>IF(Flats_Data_limpia[[#This Row],[BHK]]&gt;=3,"plurifamiliar","unifamiliar")</f>
        <v>plurifamiliar</v>
      </c>
      <c r="R692">
        <v>30</v>
      </c>
      <c r="S692">
        <v>9</v>
      </c>
      <c r="T692">
        <v>1</v>
      </c>
      <c r="U692">
        <v>1</v>
      </c>
      <c r="V692">
        <v>1</v>
      </c>
      <c r="W692">
        <v>0</v>
      </c>
      <c r="X692">
        <v>0</v>
      </c>
      <c r="Y692">
        <v>0</v>
      </c>
      <c r="Z692">
        <v>1</v>
      </c>
      <c r="AA692">
        <v>0</v>
      </c>
      <c r="AB692">
        <v>0</v>
      </c>
      <c r="AC692">
        <v>0</v>
      </c>
      <c r="AD692">
        <v>1</v>
      </c>
      <c r="AE692">
        <v>0</v>
      </c>
      <c r="AF692">
        <v>1</v>
      </c>
      <c r="AG692">
        <v>1</v>
      </c>
      <c r="AH692">
        <v>1</v>
      </c>
      <c r="AI692">
        <v>1</v>
      </c>
      <c r="AJ692">
        <v>1</v>
      </c>
      <c r="AK692">
        <v>1</v>
      </c>
      <c r="AL692">
        <v>0</v>
      </c>
      <c r="AM692">
        <v>0</v>
      </c>
      <c r="AN692">
        <v>0</v>
      </c>
      <c r="AO692">
        <v>1</v>
      </c>
      <c r="AP692">
        <v>0</v>
      </c>
      <c r="AQ692">
        <v>0</v>
      </c>
      <c r="AR692">
        <v>0</v>
      </c>
      <c r="AS692">
        <v>0</v>
      </c>
      <c r="AT692">
        <v>1</v>
      </c>
      <c r="AU692">
        <v>1</v>
      </c>
      <c r="AV692">
        <v>1</v>
      </c>
      <c r="AW692">
        <v>1</v>
      </c>
      <c r="AX692">
        <v>0</v>
      </c>
      <c r="AY692">
        <v>6</v>
      </c>
      <c r="AZ692">
        <v>3</v>
      </c>
      <c r="BA692">
        <v>1</v>
      </c>
      <c r="BB692">
        <v>1</v>
      </c>
      <c r="BC692">
        <v>1</v>
      </c>
      <c r="BD692">
        <v>0</v>
      </c>
      <c r="BE692">
        <v>0</v>
      </c>
      <c r="BF692">
        <v>1</v>
      </c>
      <c r="BG692">
        <v>0</v>
      </c>
      <c r="BH692">
        <v>0</v>
      </c>
      <c r="BI692">
        <v>0</v>
      </c>
      <c r="BJ692">
        <v>0</v>
      </c>
      <c r="BK692">
        <v>1</v>
      </c>
      <c r="BL692">
        <v>3</v>
      </c>
      <c r="BM692">
        <v>0</v>
      </c>
      <c r="BN692">
        <v>0</v>
      </c>
      <c r="BO692">
        <v>0</v>
      </c>
      <c r="BP692">
        <v>0</v>
      </c>
      <c r="BQ692">
        <v>1</v>
      </c>
      <c r="BR692" t="s">
        <v>116</v>
      </c>
      <c r="BS692">
        <v>212</v>
      </c>
      <c r="BT692">
        <v>10080</v>
      </c>
      <c r="BU692">
        <f>SUM(Flats_Data_limpia[[#This Row],[AC]:[Bed]])</f>
        <v>17</v>
      </c>
      <c r="BV692">
        <f>SUM(Flats_Data_limpia[[#This Row],[Servant_Room]:[gym]])</f>
        <v>11</v>
      </c>
      <c r="BW692">
        <f>SUM(Flats_Data_limpia[[#This Row],[Hospital]:[Hotel]])</f>
        <v>5</v>
      </c>
    </row>
    <row r="693" spans="1:75" x14ac:dyDescent="0.35">
      <c r="A693" t="s">
        <v>333</v>
      </c>
      <c r="B693" t="s">
        <v>216</v>
      </c>
      <c r="C693" t="str">
        <f t="shared" si="20"/>
        <v>Ciudad de Gurgaon</v>
      </c>
      <c r="D693" s="1">
        <f t="shared" si="21"/>
        <v>225000</v>
      </c>
      <c r="E693" s="1">
        <v>10699</v>
      </c>
      <c r="F693" t="s">
        <v>103</v>
      </c>
      <c r="G693" t="s">
        <v>78</v>
      </c>
      <c r="H693">
        <v>28</v>
      </c>
      <c r="I693">
        <v>2.1030002804000299E-2</v>
      </c>
      <c r="J693">
        <v>1257</v>
      </c>
      <c r="K693">
        <v>1600</v>
      </c>
      <c r="L693">
        <v>2103</v>
      </c>
      <c r="M693">
        <v>3</v>
      </c>
      <c r="N693">
        <v>3</v>
      </c>
      <c r="O693">
        <v>3</v>
      </c>
      <c r="P693">
        <v>3</v>
      </c>
      <c r="Q693" t="str">
        <f>IF(Flats_Data_limpia[[#This Row],[BHK]]&gt;=3,"plurifamiliar","unifamiliar")</f>
        <v>plurifamiliar</v>
      </c>
      <c r="R693">
        <v>29</v>
      </c>
      <c r="S693">
        <v>11</v>
      </c>
      <c r="T693">
        <v>1</v>
      </c>
      <c r="U693">
        <v>1</v>
      </c>
      <c r="V693">
        <v>1</v>
      </c>
      <c r="W693">
        <v>0</v>
      </c>
      <c r="X693">
        <v>0</v>
      </c>
      <c r="Y693">
        <v>0</v>
      </c>
      <c r="Z693">
        <v>1</v>
      </c>
      <c r="AA693">
        <v>0</v>
      </c>
      <c r="AB693">
        <v>0</v>
      </c>
      <c r="AC693">
        <v>0</v>
      </c>
      <c r="AD693">
        <v>1</v>
      </c>
      <c r="AE693">
        <v>0</v>
      </c>
      <c r="AF693">
        <v>1</v>
      </c>
      <c r="AG693">
        <v>1</v>
      </c>
      <c r="AH693">
        <v>1</v>
      </c>
      <c r="AI693">
        <v>1</v>
      </c>
      <c r="AJ693">
        <v>1</v>
      </c>
      <c r="AK693">
        <v>1</v>
      </c>
      <c r="AL693">
        <v>0</v>
      </c>
      <c r="AM693">
        <v>0</v>
      </c>
      <c r="AN693">
        <v>0</v>
      </c>
      <c r="AO693">
        <v>1</v>
      </c>
      <c r="AP693">
        <v>0</v>
      </c>
      <c r="AQ693">
        <v>0</v>
      </c>
      <c r="AR693">
        <v>0</v>
      </c>
      <c r="AS693">
        <v>0</v>
      </c>
      <c r="AT693">
        <v>1</v>
      </c>
      <c r="AU693">
        <v>1</v>
      </c>
      <c r="AV693">
        <v>1</v>
      </c>
      <c r="AW693">
        <v>1</v>
      </c>
      <c r="AX693">
        <v>0</v>
      </c>
      <c r="AY693">
        <v>5</v>
      </c>
      <c r="AZ693">
        <v>4</v>
      </c>
      <c r="BA693">
        <v>1</v>
      </c>
      <c r="BB693">
        <v>1</v>
      </c>
      <c r="BC693">
        <v>1</v>
      </c>
      <c r="BD693">
        <v>0</v>
      </c>
      <c r="BE693">
        <v>0</v>
      </c>
      <c r="BF693">
        <v>1</v>
      </c>
      <c r="BG693">
        <v>0</v>
      </c>
      <c r="BH693">
        <v>0</v>
      </c>
      <c r="BI693">
        <v>0</v>
      </c>
      <c r="BJ693">
        <v>0</v>
      </c>
      <c r="BK693">
        <v>0</v>
      </c>
      <c r="BL693">
        <v>3</v>
      </c>
      <c r="BM693">
        <v>0</v>
      </c>
      <c r="BN693">
        <v>0</v>
      </c>
      <c r="BO693">
        <v>0</v>
      </c>
      <c r="BP693">
        <v>0</v>
      </c>
      <c r="BQ693">
        <v>1</v>
      </c>
      <c r="BR693" t="s">
        <v>116</v>
      </c>
      <c r="BS693">
        <v>225</v>
      </c>
      <c r="BT693">
        <v>10699</v>
      </c>
      <c r="BU693">
        <f>SUM(Flats_Data_limpia[[#This Row],[AC]:[Bed]])</f>
        <v>16</v>
      </c>
      <c r="BV693">
        <f>SUM(Flats_Data_limpia[[#This Row],[Servant_Room]:[gym]])</f>
        <v>11</v>
      </c>
      <c r="BW693">
        <f>SUM(Flats_Data_limpia[[#This Row],[Hospital]:[Hotel]])</f>
        <v>5</v>
      </c>
    </row>
    <row r="694" spans="1:75" x14ac:dyDescent="0.35">
      <c r="A694" t="s">
        <v>333</v>
      </c>
      <c r="B694" t="s">
        <v>216</v>
      </c>
      <c r="C694" t="str">
        <f t="shared" si="20"/>
        <v>Ciudad de Gurgaon</v>
      </c>
      <c r="D694" s="1">
        <f t="shared" si="21"/>
        <v>230000</v>
      </c>
      <c r="E694" s="1">
        <v>10994</v>
      </c>
      <c r="F694" t="s">
        <v>82</v>
      </c>
      <c r="G694" t="s">
        <v>93</v>
      </c>
      <c r="H694">
        <v>62</v>
      </c>
      <c r="I694">
        <v>2.0920502092050201E-2</v>
      </c>
      <c r="L694">
        <v>2092</v>
      </c>
      <c r="M694">
        <v>3</v>
      </c>
      <c r="N694">
        <v>4</v>
      </c>
      <c r="O694">
        <v>3</v>
      </c>
      <c r="P694">
        <v>3</v>
      </c>
      <c r="Q694" t="str">
        <f>IF(Flats_Data_limpia[[#This Row],[BHK]]&gt;=3,"plurifamiliar","unifamiliar")</f>
        <v>plurifamiliar</v>
      </c>
      <c r="R694">
        <v>30</v>
      </c>
      <c r="S694">
        <v>6</v>
      </c>
      <c r="T694">
        <v>1</v>
      </c>
      <c r="U694">
        <v>0</v>
      </c>
      <c r="V694">
        <v>0</v>
      </c>
      <c r="W694">
        <v>0</v>
      </c>
      <c r="X694">
        <v>1</v>
      </c>
      <c r="Y694">
        <v>1</v>
      </c>
      <c r="Z694">
        <v>1</v>
      </c>
      <c r="AA694">
        <v>0</v>
      </c>
      <c r="AB694">
        <v>1</v>
      </c>
      <c r="AC694">
        <v>1</v>
      </c>
      <c r="AD694">
        <v>1</v>
      </c>
      <c r="AE694">
        <v>1</v>
      </c>
      <c r="AF694">
        <v>1</v>
      </c>
      <c r="AG694">
        <v>1</v>
      </c>
      <c r="AH694">
        <v>1</v>
      </c>
      <c r="AI694">
        <v>1</v>
      </c>
      <c r="AJ694">
        <v>1</v>
      </c>
      <c r="AK694">
        <v>1</v>
      </c>
      <c r="AL694">
        <v>1</v>
      </c>
      <c r="AM694">
        <v>1</v>
      </c>
      <c r="AN694">
        <v>1</v>
      </c>
      <c r="AO694">
        <v>1</v>
      </c>
      <c r="AP694">
        <v>0</v>
      </c>
      <c r="AQ694">
        <v>0</v>
      </c>
      <c r="AR694">
        <v>0</v>
      </c>
      <c r="AS694">
        <v>0</v>
      </c>
      <c r="AT694">
        <v>1</v>
      </c>
      <c r="AU694">
        <v>1</v>
      </c>
      <c r="AV694">
        <v>1</v>
      </c>
      <c r="AW694">
        <v>1</v>
      </c>
      <c r="AX694">
        <v>0</v>
      </c>
      <c r="AY694">
        <v>5</v>
      </c>
      <c r="AZ694">
        <v>4</v>
      </c>
      <c r="BA694">
        <v>1</v>
      </c>
      <c r="BB694">
        <v>1</v>
      </c>
      <c r="BC694">
        <v>1</v>
      </c>
      <c r="BD694">
        <v>1</v>
      </c>
      <c r="BE694">
        <v>0</v>
      </c>
      <c r="BF694">
        <v>1</v>
      </c>
      <c r="BG694">
        <v>0</v>
      </c>
      <c r="BH694">
        <v>0</v>
      </c>
      <c r="BI694">
        <v>0</v>
      </c>
      <c r="BJ694">
        <v>0</v>
      </c>
      <c r="BK694">
        <v>0</v>
      </c>
      <c r="BL694">
        <v>7</v>
      </c>
      <c r="BM694">
        <v>0</v>
      </c>
      <c r="BN694">
        <v>0</v>
      </c>
      <c r="BO694">
        <v>0</v>
      </c>
      <c r="BP694">
        <v>0</v>
      </c>
      <c r="BQ694">
        <v>1</v>
      </c>
      <c r="BR694" t="s">
        <v>116</v>
      </c>
      <c r="BS694">
        <v>230</v>
      </c>
      <c r="BT694">
        <v>10994</v>
      </c>
      <c r="BU694">
        <f>SUM(Flats_Data_limpia[[#This Row],[AC]:[Bed]])</f>
        <v>21</v>
      </c>
      <c r="BV694">
        <f>SUM(Flats_Data_limpia[[#This Row],[Servant_Room]:[gym]])</f>
        <v>16</v>
      </c>
      <c r="BW694">
        <f>SUM(Flats_Data_limpia[[#This Row],[Hospital]:[Hotel]])</f>
        <v>5</v>
      </c>
    </row>
    <row r="695" spans="1:75" x14ac:dyDescent="0.35">
      <c r="A695" t="s">
        <v>333</v>
      </c>
      <c r="B695" t="s">
        <v>216</v>
      </c>
      <c r="C695" t="str">
        <f t="shared" si="20"/>
        <v>Ciudad de Gurgaon</v>
      </c>
      <c r="D695" s="1">
        <f t="shared" si="21"/>
        <v>226000</v>
      </c>
      <c r="E695" s="1">
        <v>10761</v>
      </c>
      <c r="F695" t="s">
        <v>101</v>
      </c>
      <c r="G695" t="s">
        <v>93</v>
      </c>
      <c r="H695">
        <v>62</v>
      </c>
      <c r="I695">
        <v>2.1001765635164E-2</v>
      </c>
      <c r="L695">
        <v>2100</v>
      </c>
      <c r="M695">
        <v>3</v>
      </c>
      <c r="N695">
        <v>4</v>
      </c>
      <c r="O695">
        <v>3</v>
      </c>
      <c r="P695">
        <v>3</v>
      </c>
      <c r="Q695" t="str">
        <f>IF(Flats_Data_limpia[[#This Row],[BHK]]&gt;=3,"plurifamiliar","unifamiliar")</f>
        <v>plurifamiliar</v>
      </c>
      <c r="R695">
        <v>29</v>
      </c>
      <c r="S695">
        <v>17</v>
      </c>
      <c r="T695">
        <v>1</v>
      </c>
      <c r="U695">
        <v>0</v>
      </c>
      <c r="V695">
        <v>0</v>
      </c>
      <c r="W695">
        <v>0</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0</v>
      </c>
      <c r="AQ695">
        <v>0</v>
      </c>
      <c r="AR695">
        <v>0</v>
      </c>
      <c r="AS695">
        <v>0</v>
      </c>
      <c r="AT695">
        <v>1</v>
      </c>
      <c r="AU695">
        <v>1</v>
      </c>
      <c r="AV695">
        <v>1</v>
      </c>
      <c r="AW695">
        <v>1</v>
      </c>
      <c r="AX695">
        <v>0</v>
      </c>
      <c r="AY695">
        <v>5</v>
      </c>
      <c r="AZ695">
        <v>4</v>
      </c>
      <c r="BA695">
        <v>1</v>
      </c>
      <c r="BB695">
        <v>1</v>
      </c>
      <c r="BC695">
        <v>1</v>
      </c>
      <c r="BD695">
        <v>1</v>
      </c>
      <c r="BE695">
        <v>0</v>
      </c>
      <c r="BF695">
        <v>1</v>
      </c>
      <c r="BG695">
        <v>0</v>
      </c>
      <c r="BH695">
        <v>0</v>
      </c>
      <c r="BI695">
        <v>0</v>
      </c>
      <c r="BJ695">
        <v>0</v>
      </c>
      <c r="BK695">
        <v>0</v>
      </c>
      <c r="BL695">
        <v>4</v>
      </c>
      <c r="BM695">
        <v>0</v>
      </c>
      <c r="BN695">
        <v>0</v>
      </c>
      <c r="BO695">
        <v>0</v>
      </c>
      <c r="BP695">
        <v>0</v>
      </c>
      <c r="BQ695">
        <v>1</v>
      </c>
      <c r="BR695" t="s">
        <v>116</v>
      </c>
      <c r="BS695">
        <v>226</v>
      </c>
      <c r="BT695">
        <v>10761</v>
      </c>
      <c r="BU695">
        <f>SUM(Flats_Data_limpia[[#This Row],[AC]:[Bed]])</f>
        <v>18</v>
      </c>
      <c r="BV695">
        <f>SUM(Flats_Data_limpia[[#This Row],[Servant_Room]:[gym]])</f>
        <v>17</v>
      </c>
      <c r="BW695">
        <f>SUM(Flats_Data_limpia[[#This Row],[Hospital]:[Hotel]])</f>
        <v>5</v>
      </c>
    </row>
    <row r="696" spans="1:75" x14ac:dyDescent="0.35">
      <c r="A696" t="s">
        <v>333</v>
      </c>
      <c r="B696" t="s">
        <v>216</v>
      </c>
      <c r="C696" t="str">
        <f t="shared" si="20"/>
        <v>Ciudad de Gurgaon</v>
      </c>
      <c r="D696" s="1">
        <f t="shared" si="21"/>
        <v>221000</v>
      </c>
      <c r="E696" s="1">
        <v>10365</v>
      </c>
      <c r="F696" t="s">
        <v>107</v>
      </c>
      <c r="G696" t="s">
        <v>78</v>
      </c>
      <c r="H696">
        <v>47</v>
      </c>
      <c r="I696">
        <v>2.1321755909310101E-2</v>
      </c>
      <c r="J696">
        <v>1650</v>
      </c>
      <c r="L696">
        <v>2132</v>
      </c>
      <c r="M696">
        <v>3</v>
      </c>
      <c r="N696">
        <v>3</v>
      </c>
      <c r="O696">
        <v>3</v>
      </c>
      <c r="P696">
        <v>3</v>
      </c>
      <c r="Q696" t="str">
        <f>IF(Flats_Data_limpia[[#This Row],[BHK]]&gt;=3,"plurifamiliar","unifamiliar")</f>
        <v>plurifamiliar</v>
      </c>
      <c r="R696">
        <v>29</v>
      </c>
      <c r="S696">
        <v>3</v>
      </c>
      <c r="T696">
        <v>1</v>
      </c>
      <c r="U696">
        <v>0</v>
      </c>
      <c r="V696">
        <v>0</v>
      </c>
      <c r="W696">
        <v>0</v>
      </c>
      <c r="X696">
        <v>0</v>
      </c>
      <c r="Y696">
        <v>0</v>
      </c>
      <c r="Z696">
        <v>1</v>
      </c>
      <c r="AA696">
        <v>0</v>
      </c>
      <c r="AB696">
        <v>0</v>
      </c>
      <c r="AC696">
        <v>1</v>
      </c>
      <c r="AD696">
        <v>1</v>
      </c>
      <c r="AE696">
        <v>1</v>
      </c>
      <c r="AF696">
        <v>1</v>
      </c>
      <c r="AG696">
        <v>1</v>
      </c>
      <c r="AH696">
        <v>1</v>
      </c>
      <c r="AI696">
        <v>1</v>
      </c>
      <c r="AJ696">
        <v>1</v>
      </c>
      <c r="AK696">
        <v>1</v>
      </c>
      <c r="AL696">
        <v>1</v>
      </c>
      <c r="AM696">
        <v>1</v>
      </c>
      <c r="AN696">
        <v>1</v>
      </c>
      <c r="AO696">
        <v>1</v>
      </c>
      <c r="AP696">
        <v>0</v>
      </c>
      <c r="AQ696">
        <v>0</v>
      </c>
      <c r="AR696">
        <v>0</v>
      </c>
      <c r="AS696">
        <v>0</v>
      </c>
      <c r="AT696">
        <v>1</v>
      </c>
      <c r="AU696">
        <v>1</v>
      </c>
      <c r="AV696">
        <v>1</v>
      </c>
      <c r="AW696">
        <v>1</v>
      </c>
      <c r="AX696">
        <v>0</v>
      </c>
      <c r="AY696">
        <v>5</v>
      </c>
      <c r="AZ696">
        <v>0</v>
      </c>
      <c r="BA696">
        <v>1</v>
      </c>
      <c r="BB696">
        <v>1</v>
      </c>
      <c r="BC696">
        <v>1</v>
      </c>
      <c r="BD696">
        <v>1</v>
      </c>
      <c r="BE696">
        <v>0</v>
      </c>
      <c r="BF696">
        <v>1</v>
      </c>
      <c r="BG696">
        <v>0</v>
      </c>
      <c r="BH696">
        <v>0</v>
      </c>
      <c r="BI696">
        <v>0</v>
      </c>
      <c r="BJ696">
        <v>0</v>
      </c>
      <c r="BK696">
        <v>0</v>
      </c>
      <c r="BL696">
        <v>3</v>
      </c>
      <c r="BM696">
        <v>0</v>
      </c>
      <c r="BN696">
        <v>0</v>
      </c>
      <c r="BO696">
        <v>0</v>
      </c>
      <c r="BP696">
        <v>0</v>
      </c>
      <c r="BQ696">
        <v>1</v>
      </c>
      <c r="BR696" t="s">
        <v>116</v>
      </c>
      <c r="BS696">
        <v>221</v>
      </c>
      <c r="BT696">
        <v>10365</v>
      </c>
      <c r="BU696">
        <f>SUM(Flats_Data_limpia[[#This Row],[AC]:[Bed]])</f>
        <v>13</v>
      </c>
      <c r="BV696">
        <f>SUM(Flats_Data_limpia[[#This Row],[Servant_Room]:[gym]])</f>
        <v>13</v>
      </c>
      <c r="BW696">
        <f>SUM(Flats_Data_limpia[[#This Row],[Hospital]:[Hotel]])</f>
        <v>5</v>
      </c>
    </row>
    <row r="697" spans="1:75" x14ac:dyDescent="0.35">
      <c r="A697" t="s">
        <v>333</v>
      </c>
      <c r="B697" t="s">
        <v>216</v>
      </c>
      <c r="C697" t="str">
        <f t="shared" si="20"/>
        <v>Ciudad de Gurgaon</v>
      </c>
      <c r="D697" s="1">
        <f t="shared" si="21"/>
        <v>346000</v>
      </c>
      <c r="E697" s="1">
        <v>12047</v>
      </c>
      <c r="F697" t="s">
        <v>82</v>
      </c>
      <c r="G697" t="s">
        <v>93</v>
      </c>
      <c r="H697">
        <v>62</v>
      </c>
      <c r="I697">
        <v>2.8720843363492898E-2</v>
      </c>
      <c r="L697">
        <v>2872</v>
      </c>
      <c r="M697">
        <v>4</v>
      </c>
      <c r="N697">
        <v>4</v>
      </c>
      <c r="O697">
        <v>3</v>
      </c>
      <c r="P697">
        <v>4</v>
      </c>
      <c r="Q697" t="str">
        <f>IF(Flats_Data_limpia[[#This Row],[BHK]]&gt;=3,"plurifamiliar","unifamiliar")</f>
        <v>plurifamiliar</v>
      </c>
      <c r="R697">
        <v>28</v>
      </c>
      <c r="S697">
        <v>10</v>
      </c>
      <c r="T697">
        <v>1</v>
      </c>
      <c r="U697">
        <v>0</v>
      </c>
      <c r="V697">
        <v>0</v>
      </c>
      <c r="W697">
        <v>0</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0</v>
      </c>
      <c r="AQ697">
        <v>0</v>
      </c>
      <c r="AR697">
        <v>0</v>
      </c>
      <c r="AS697">
        <v>0</v>
      </c>
      <c r="AT697">
        <v>1</v>
      </c>
      <c r="AU697">
        <v>1</v>
      </c>
      <c r="AV697">
        <v>1</v>
      </c>
      <c r="AW697">
        <v>1</v>
      </c>
      <c r="AX697">
        <v>0</v>
      </c>
      <c r="AY697">
        <v>6</v>
      </c>
      <c r="AZ697">
        <v>4</v>
      </c>
      <c r="BA697">
        <v>1</v>
      </c>
      <c r="BB697">
        <v>1</v>
      </c>
      <c r="BC697">
        <v>1</v>
      </c>
      <c r="BD697">
        <v>1</v>
      </c>
      <c r="BE697">
        <v>0</v>
      </c>
      <c r="BF697">
        <v>1</v>
      </c>
      <c r="BG697">
        <v>0</v>
      </c>
      <c r="BH697">
        <v>0</v>
      </c>
      <c r="BI697">
        <v>0</v>
      </c>
      <c r="BJ697">
        <v>0</v>
      </c>
      <c r="BK697">
        <v>0</v>
      </c>
      <c r="BL697">
        <v>6</v>
      </c>
      <c r="BM697">
        <v>0</v>
      </c>
      <c r="BN697">
        <v>0</v>
      </c>
      <c r="BO697">
        <v>0</v>
      </c>
      <c r="BP697">
        <v>0</v>
      </c>
      <c r="BQ697">
        <v>1</v>
      </c>
      <c r="BR697" t="s">
        <v>116</v>
      </c>
      <c r="BS697">
        <v>346</v>
      </c>
      <c r="BT697">
        <v>12047</v>
      </c>
      <c r="BU697">
        <f>SUM(Flats_Data_limpia[[#This Row],[AC]:[Bed]])</f>
        <v>21</v>
      </c>
      <c r="BV697">
        <f>SUM(Flats_Data_limpia[[#This Row],[Servant_Room]:[gym]])</f>
        <v>17</v>
      </c>
      <c r="BW697">
        <f>SUM(Flats_Data_limpia[[#This Row],[Hospital]:[Hotel]])</f>
        <v>5</v>
      </c>
    </row>
    <row r="698" spans="1:75" x14ac:dyDescent="0.35">
      <c r="A698" t="s">
        <v>333</v>
      </c>
      <c r="B698" t="s">
        <v>216</v>
      </c>
      <c r="C698" t="str">
        <f t="shared" si="20"/>
        <v>Ciudad de Gurgaon</v>
      </c>
      <c r="D698" s="1">
        <f t="shared" si="21"/>
        <v>225000</v>
      </c>
      <c r="E698" s="1">
        <v>10553</v>
      </c>
      <c r="F698" t="s">
        <v>82</v>
      </c>
      <c r="G698" t="s">
        <v>93</v>
      </c>
      <c r="H698">
        <v>62</v>
      </c>
      <c r="I698">
        <v>2.1320951388230799E-2</v>
      </c>
      <c r="L698">
        <v>2132</v>
      </c>
      <c r="M698">
        <v>3</v>
      </c>
      <c r="N698">
        <v>3</v>
      </c>
      <c r="O698">
        <v>3</v>
      </c>
      <c r="P698">
        <v>3</v>
      </c>
      <c r="Q698" t="str">
        <f>IF(Flats_Data_limpia[[#This Row],[BHK]]&gt;=3,"plurifamiliar","unifamiliar")</f>
        <v>plurifamiliar</v>
      </c>
      <c r="R698">
        <v>30</v>
      </c>
      <c r="S698">
        <v>6</v>
      </c>
      <c r="T698">
        <v>1</v>
      </c>
      <c r="U698">
        <v>0</v>
      </c>
      <c r="V698">
        <v>0</v>
      </c>
      <c r="W698">
        <v>0</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0</v>
      </c>
      <c r="AQ698">
        <v>0</v>
      </c>
      <c r="AR698">
        <v>0</v>
      </c>
      <c r="AS698">
        <v>0</v>
      </c>
      <c r="AT698">
        <v>1</v>
      </c>
      <c r="AU698">
        <v>1</v>
      </c>
      <c r="AV698">
        <v>1</v>
      </c>
      <c r="AW698">
        <v>1</v>
      </c>
      <c r="AX698">
        <v>0</v>
      </c>
      <c r="AY698">
        <v>5</v>
      </c>
      <c r="AZ698">
        <v>5</v>
      </c>
      <c r="BA698">
        <v>1</v>
      </c>
      <c r="BB698">
        <v>1</v>
      </c>
      <c r="BC698">
        <v>1</v>
      </c>
      <c r="BD698">
        <v>1</v>
      </c>
      <c r="BE698">
        <v>0</v>
      </c>
      <c r="BF698">
        <v>1</v>
      </c>
      <c r="BG698">
        <v>0</v>
      </c>
      <c r="BH698">
        <v>0</v>
      </c>
      <c r="BI698">
        <v>0</v>
      </c>
      <c r="BJ698">
        <v>0</v>
      </c>
      <c r="BK698">
        <v>0</v>
      </c>
      <c r="BL698">
        <v>5</v>
      </c>
      <c r="BM698">
        <v>0</v>
      </c>
      <c r="BN698">
        <v>0</v>
      </c>
      <c r="BO698">
        <v>0</v>
      </c>
      <c r="BP698">
        <v>0</v>
      </c>
      <c r="BQ698">
        <v>1</v>
      </c>
      <c r="BR698" t="s">
        <v>116</v>
      </c>
      <c r="BS698">
        <v>225</v>
      </c>
      <c r="BT698">
        <v>10553</v>
      </c>
      <c r="BU698">
        <f>SUM(Flats_Data_limpia[[#This Row],[AC]:[Bed]])</f>
        <v>20</v>
      </c>
      <c r="BV698">
        <f>SUM(Flats_Data_limpia[[#This Row],[Servant_Room]:[gym]])</f>
        <v>17</v>
      </c>
      <c r="BW698">
        <f>SUM(Flats_Data_limpia[[#This Row],[Hospital]:[Hotel]])</f>
        <v>5</v>
      </c>
    </row>
    <row r="699" spans="1:75" x14ac:dyDescent="0.35">
      <c r="A699" t="s">
        <v>333</v>
      </c>
      <c r="B699" t="s">
        <v>216</v>
      </c>
      <c r="C699" t="str">
        <f t="shared" si="20"/>
        <v>Ciudad de Gurgaon</v>
      </c>
      <c r="D699" s="1">
        <f t="shared" si="21"/>
        <v>240000</v>
      </c>
      <c r="E699" s="1">
        <v>11412</v>
      </c>
      <c r="F699" t="s">
        <v>111</v>
      </c>
      <c r="G699" t="s">
        <v>78</v>
      </c>
      <c r="H699">
        <v>62</v>
      </c>
      <c r="I699">
        <v>2.1030494216614001E-2</v>
      </c>
      <c r="L699">
        <v>2103</v>
      </c>
      <c r="M699">
        <v>3</v>
      </c>
      <c r="N699">
        <v>4</v>
      </c>
      <c r="O699">
        <v>3</v>
      </c>
      <c r="P699">
        <v>3</v>
      </c>
      <c r="Q699" t="str">
        <f>IF(Flats_Data_limpia[[#This Row],[BHK]]&gt;=3,"plurifamiliar","unifamiliar")</f>
        <v>plurifamiliar</v>
      </c>
      <c r="R699">
        <v>30</v>
      </c>
      <c r="S699">
        <v>19</v>
      </c>
      <c r="T699">
        <v>1</v>
      </c>
      <c r="U699">
        <v>0</v>
      </c>
      <c r="V699">
        <v>0</v>
      </c>
      <c r="W699">
        <v>0</v>
      </c>
      <c r="X699">
        <v>1</v>
      </c>
      <c r="Y699">
        <v>1</v>
      </c>
      <c r="Z699">
        <v>1</v>
      </c>
      <c r="AA699">
        <v>0</v>
      </c>
      <c r="AB699">
        <v>1</v>
      </c>
      <c r="AC699">
        <v>1</v>
      </c>
      <c r="AD699">
        <v>1</v>
      </c>
      <c r="AE699">
        <v>1</v>
      </c>
      <c r="AF699">
        <v>1</v>
      </c>
      <c r="AG699">
        <v>1</v>
      </c>
      <c r="AH699">
        <v>1</v>
      </c>
      <c r="AI699">
        <v>1</v>
      </c>
      <c r="AJ699">
        <v>1</v>
      </c>
      <c r="AK699">
        <v>1</v>
      </c>
      <c r="AL699">
        <v>1</v>
      </c>
      <c r="AM699">
        <v>1</v>
      </c>
      <c r="AN699">
        <v>1</v>
      </c>
      <c r="AO699">
        <v>1</v>
      </c>
      <c r="AP699">
        <v>0</v>
      </c>
      <c r="AQ699">
        <v>0</v>
      </c>
      <c r="AR699">
        <v>0</v>
      </c>
      <c r="AS699">
        <v>0</v>
      </c>
      <c r="AT699">
        <v>1</v>
      </c>
      <c r="AU699">
        <v>1</v>
      </c>
      <c r="AV699">
        <v>1</v>
      </c>
      <c r="AW699">
        <v>1</v>
      </c>
      <c r="AX699">
        <v>0</v>
      </c>
      <c r="AY699">
        <v>1</v>
      </c>
      <c r="AZ699">
        <v>1</v>
      </c>
      <c r="BA699">
        <v>1</v>
      </c>
      <c r="BB699">
        <v>1</v>
      </c>
      <c r="BC699">
        <v>1</v>
      </c>
      <c r="BD699">
        <v>1</v>
      </c>
      <c r="BE699">
        <v>0</v>
      </c>
      <c r="BF699">
        <v>1</v>
      </c>
      <c r="BG699">
        <v>1</v>
      </c>
      <c r="BH699">
        <v>0</v>
      </c>
      <c r="BI699">
        <v>0</v>
      </c>
      <c r="BJ699">
        <v>0</v>
      </c>
      <c r="BK699">
        <v>0</v>
      </c>
      <c r="BL699">
        <v>1</v>
      </c>
      <c r="BM699">
        <v>0</v>
      </c>
      <c r="BN699">
        <v>0</v>
      </c>
      <c r="BO699">
        <v>0</v>
      </c>
      <c r="BP699">
        <v>0</v>
      </c>
      <c r="BQ699">
        <v>1</v>
      </c>
      <c r="BR699" t="s">
        <v>116</v>
      </c>
      <c r="BS699">
        <v>240</v>
      </c>
      <c r="BT699">
        <v>11412</v>
      </c>
      <c r="BU699">
        <f>SUM(Flats_Data_limpia[[#This Row],[AC]:[Bed]])</f>
        <v>9</v>
      </c>
      <c r="BV699">
        <f>SUM(Flats_Data_limpia[[#This Row],[Servant_Room]:[gym]])</f>
        <v>16</v>
      </c>
      <c r="BW699">
        <f>SUM(Flats_Data_limpia[[#This Row],[Hospital]:[Hotel]])</f>
        <v>5</v>
      </c>
    </row>
    <row r="700" spans="1:75" x14ac:dyDescent="0.35">
      <c r="A700" t="s">
        <v>333</v>
      </c>
      <c r="B700" t="s">
        <v>216</v>
      </c>
      <c r="C700" t="str">
        <f t="shared" si="20"/>
        <v>Ciudad de Gurgaon</v>
      </c>
      <c r="D700" s="1">
        <f t="shared" si="21"/>
        <v>225000</v>
      </c>
      <c r="E700" s="1">
        <v>10755</v>
      </c>
      <c r="F700" t="s">
        <v>101</v>
      </c>
      <c r="G700" t="s">
        <v>78</v>
      </c>
      <c r="H700">
        <v>62</v>
      </c>
      <c r="I700">
        <v>2.0920502092050201E-2</v>
      </c>
      <c r="J700">
        <v>2087</v>
      </c>
      <c r="K700">
        <v>2090</v>
      </c>
      <c r="L700">
        <v>2092</v>
      </c>
      <c r="M700">
        <v>3</v>
      </c>
      <c r="N700">
        <v>4</v>
      </c>
      <c r="O700">
        <v>3</v>
      </c>
      <c r="P700">
        <v>3</v>
      </c>
      <c r="Q700" t="str">
        <f>IF(Flats_Data_limpia[[#This Row],[BHK]]&gt;=3,"plurifamiliar","unifamiliar")</f>
        <v>plurifamiliar</v>
      </c>
      <c r="R700">
        <v>29</v>
      </c>
      <c r="S700">
        <v>11</v>
      </c>
      <c r="T700">
        <v>1</v>
      </c>
      <c r="U700">
        <v>0</v>
      </c>
      <c r="V700">
        <v>0</v>
      </c>
      <c r="W700">
        <v>0</v>
      </c>
      <c r="X700">
        <v>1</v>
      </c>
      <c r="Y700">
        <v>1</v>
      </c>
      <c r="Z700">
        <v>1</v>
      </c>
      <c r="AA700">
        <v>1</v>
      </c>
      <c r="AB700">
        <v>1</v>
      </c>
      <c r="AC700">
        <v>1</v>
      </c>
      <c r="AD700">
        <v>1</v>
      </c>
      <c r="AE700">
        <v>1</v>
      </c>
      <c r="AF700">
        <v>1</v>
      </c>
      <c r="AG700">
        <v>1</v>
      </c>
      <c r="AH700">
        <v>1</v>
      </c>
      <c r="AI700">
        <v>1</v>
      </c>
      <c r="AJ700">
        <v>1</v>
      </c>
      <c r="AK700">
        <v>1</v>
      </c>
      <c r="AL700">
        <v>1</v>
      </c>
      <c r="AM700">
        <v>1</v>
      </c>
      <c r="AN700">
        <v>1</v>
      </c>
      <c r="AO700">
        <v>1</v>
      </c>
      <c r="AP700">
        <v>0</v>
      </c>
      <c r="AQ700">
        <v>0</v>
      </c>
      <c r="AR700">
        <v>0</v>
      </c>
      <c r="AS700">
        <v>0</v>
      </c>
      <c r="AT700">
        <v>1</v>
      </c>
      <c r="AU700">
        <v>1</v>
      </c>
      <c r="AV700">
        <v>1</v>
      </c>
      <c r="AW700">
        <v>1</v>
      </c>
      <c r="AX700">
        <v>0</v>
      </c>
      <c r="AY700">
        <v>3</v>
      </c>
      <c r="AZ700">
        <v>3</v>
      </c>
      <c r="BA700">
        <v>1</v>
      </c>
      <c r="BB700">
        <v>1</v>
      </c>
      <c r="BC700">
        <v>0</v>
      </c>
      <c r="BD700">
        <v>0</v>
      </c>
      <c r="BE700">
        <v>0</v>
      </c>
      <c r="BF700">
        <v>1</v>
      </c>
      <c r="BG700">
        <v>0</v>
      </c>
      <c r="BH700">
        <v>0</v>
      </c>
      <c r="BI700">
        <v>0</v>
      </c>
      <c r="BJ700">
        <v>0</v>
      </c>
      <c r="BK700">
        <v>0</v>
      </c>
      <c r="BL700">
        <v>2</v>
      </c>
      <c r="BM700">
        <v>0</v>
      </c>
      <c r="BN700">
        <v>0</v>
      </c>
      <c r="BO700">
        <v>0</v>
      </c>
      <c r="BP700">
        <v>0</v>
      </c>
      <c r="BQ700">
        <v>1</v>
      </c>
      <c r="BR700" t="s">
        <v>116</v>
      </c>
      <c r="BS700">
        <v>225</v>
      </c>
      <c r="BT700">
        <v>10755</v>
      </c>
      <c r="BU700">
        <f>SUM(Flats_Data_limpia[[#This Row],[AC]:[Bed]])</f>
        <v>11</v>
      </c>
      <c r="BV700">
        <f>SUM(Flats_Data_limpia[[#This Row],[Servant_Room]:[gym]])</f>
        <v>17</v>
      </c>
      <c r="BW700">
        <f>SUM(Flats_Data_limpia[[#This Row],[Hospital]:[Hotel]])</f>
        <v>5</v>
      </c>
    </row>
    <row r="701" spans="1:75" x14ac:dyDescent="0.35">
      <c r="A701" t="s">
        <v>333</v>
      </c>
      <c r="B701" t="s">
        <v>216</v>
      </c>
      <c r="C701" t="str">
        <f t="shared" si="20"/>
        <v>Ciudad de Gurgaon</v>
      </c>
      <c r="D701" s="1">
        <f t="shared" si="21"/>
        <v>235000</v>
      </c>
      <c r="E701" s="1">
        <v>11233</v>
      </c>
      <c r="F701" t="s">
        <v>102</v>
      </c>
      <c r="G701" t="s">
        <v>78</v>
      </c>
      <c r="H701">
        <v>34</v>
      </c>
      <c r="I701">
        <v>2.0920502092050201E-2</v>
      </c>
      <c r="J701">
        <v>1100</v>
      </c>
      <c r="L701">
        <v>2092</v>
      </c>
      <c r="M701">
        <v>3</v>
      </c>
      <c r="N701">
        <v>4</v>
      </c>
      <c r="O701">
        <v>3</v>
      </c>
      <c r="P701">
        <v>3</v>
      </c>
      <c r="Q701" t="str">
        <f>IF(Flats_Data_limpia[[#This Row],[BHK]]&gt;=3,"plurifamiliar","unifamiliar")</f>
        <v>plurifamiliar</v>
      </c>
      <c r="R701">
        <v>29</v>
      </c>
      <c r="S701">
        <v>18</v>
      </c>
      <c r="T701">
        <v>1</v>
      </c>
      <c r="U701">
        <v>0</v>
      </c>
      <c r="V701">
        <v>0</v>
      </c>
      <c r="W701">
        <v>0</v>
      </c>
      <c r="X701">
        <v>1</v>
      </c>
      <c r="Y701">
        <v>0</v>
      </c>
      <c r="Z701">
        <v>1</v>
      </c>
      <c r="AA701">
        <v>1</v>
      </c>
      <c r="AB701">
        <v>0</v>
      </c>
      <c r="AC701">
        <v>1</v>
      </c>
      <c r="AD701">
        <v>1</v>
      </c>
      <c r="AE701">
        <v>1</v>
      </c>
      <c r="AF701">
        <v>1</v>
      </c>
      <c r="AG701">
        <v>0</v>
      </c>
      <c r="AH701">
        <v>0</v>
      </c>
      <c r="AI701">
        <v>1</v>
      </c>
      <c r="AJ701">
        <v>0</v>
      </c>
      <c r="AK701">
        <v>1</v>
      </c>
      <c r="AL701">
        <v>1</v>
      </c>
      <c r="AM701">
        <v>1</v>
      </c>
      <c r="AN701">
        <v>1</v>
      </c>
      <c r="AO701">
        <v>1</v>
      </c>
      <c r="AP701">
        <v>0</v>
      </c>
      <c r="AQ701">
        <v>0</v>
      </c>
      <c r="AR701">
        <v>0</v>
      </c>
      <c r="AS701">
        <v>0</v>
      </c>
      <c r="AT701">
        <v>1</v>
      </c>
      <c r="AU701">
        <v>1</v>
      </c>
      <c r="AV701">
        <v>1</v>
      </c>
      <c r="AW701">
        <v>1</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t="s">
        <v>79</v>
      </c>
      <c r="BS701">
        <v>235</v>
      </c>
      <c r="BT701">
        <v>11233</v>
      </c>
      <c r="BU701">
        <f>SUM(Flats_Data_limpia[[#This Row],[AC]:[Bed]])</f>
        <v>0</v>
      </c>
      <c r="BV701">
        <f>SUM(Flats_Data_limpia[[#This Row],[Servant_Room]:[gym]])</f>
        <v>12</v>
      </c>
      <c r="BW701">
        <f>SUM(Flats_Data_limpia[[#This Row],[Hospital]:[Hotel]])</f>
        <v>5</v>
      </c>
    </row>
    <row r="702" spans="1:75" x14ac:dyDescent="0.35">
      <c r="A702" t="s">
        <v>333</v>
      </c>
      <c r="B702" t="s">
        <v>216</v>
      </c>
      <c r="C702" t="str">
        <f t="shared" si="20"/>
        <v>Ciudad de Gurgaon</v>
      </c>
      <c r="D702" s="1">
        <f t="shared" si="21"/>
        <v>230000</v>
      </c>
      <c r="E702" s="1">
        <v>14375</v>
      </c>
      <c r="F702" t="s">
        <v>103</v>
      </c>
      <c r="G702" t="s">
        <v>78</v>
      </c>
      <c r="H702">
        <v>62</v>
      </c>
      <c r="I702">
        <v>1.59999999999999E-2</v>
      </c>
      <c r="J702">
        <v>1600</v>
      </c>
      <c r="L702">
        <v>2132</v>
      </c>
      <c r="M702">
        <v>3</v>
      </c>
      <c r="N702">
        <v>4</v>
      </c>
      <c r="O702">
        <v>3</v>
      </c>
      <c r="P702">
        <v>3</v>
      </c>
      <c r="Q702" t="str">
        <f>IF(Flats_Data_limpia[[#This Row],[BHK]]&gt;=3,"plurifamiliar","unifamiliar")</f>
        <v>plurifamiliar</v>
      </c>
      <c r="R702">
        <v>29</v>
      </c>
      <c r="S702">
        <v>18</v>
      </c>
      <c r="T702">
        <v>1</v>
      </c>
      <c r="U702">
        <v>0</v>
      </c>
      <c r="V702">
        <v>0</v>
      </c>
      <c r="W702">
        <v>0</v>
      </c>
      <c r="X702">
        <v>1</v>
      </c>
      <c r="Y702">
        <v>1</v>
      </c>
      <c r="Z702">
        <v>1</v>
      </c>
      <c r="AA702">
        <v>0</v>
      </c>
      <c r="AB702">
        <v>1</v>
      </c>
      <c r="AC702">
        <v>1</v>
      </c>
      <c r="AD702">
        <v>1</v>
      </c>
      <c r="AE702">
        <v>0</v>
      </c>
      <c r="AF702">
        <v>1</v>
      </c>
      <c r="AG702">
        <v>1</v>
      </c>
      <c r="AH702">
        <v>1</v>
      </c>
      <c r="AI702">
        <v>1</v>
      </c>
      <c r="AJ702">
        <v>1</v>
      </c>
      <c r="AK702">
        <v>1</v>
      </c>
      <c r="AL702">
        <v>1</v>
      </c>
      <c r="AM702">
        <v>1</v>
      </c>
      <c r="AN702">
        <v>1</v>
      </c>
      <c r="AO702">
        <v>1</v>
      </c>
      <c r="AP702">
        <v>0</v>
      </c>
      <c r="AQ702">
        <v>0</v>
      </c>
      <c r="AR702">
        <v>0</v>
      </c>
      <c r="AS702">
        <v>0</v>
      </c>
      <c r="AT702">
        <v>1</v>
      </c>
      <c r="AU702">
        <v>1</v>
      </c>
      <c r="AV702">
        <v>1</v>
      </c>
      <c r="AW702">
        <v>1</v>
      </c>
      <c r="AX702">
        <v>0</v>
      </c>
      <c r="AY702">
        <v>5</v>
      </c>
      <c r="AZ702">
        <v>3</v>
      </c>
      <c r="BA702">
        <v>0</v>
      </c>
      <c r="BB702">
        <v>1</v>
      </c>
      <c r="BC702">
        <v>0</v>
      </c>
      <c r="BD702">
        <v>2</v>
      </c>
      <c r="BE702">
        <v>0</v>
      </c>
      <c r="BF702">
        <v>1</v>
      </c>
      <c r="BG702">
        <v>0</v>
      </c>
      <c r="BH702">
        <v>0</v>
      </c>
      <c r="BI702">
        <v>0</v>
      </c>
      <c r="BJ702">
        <v>0</v>
      </c>
      <c r="BK702">
        <v>0</v>
      </c>
      <c r="BL702">
        <v>3</v>
      </c>
      <c r="BM702">
        <v>0</v>
      </c>
      <c r="BN702">
        <v>0</v>
      </c>
      <c r="BO702">
        <v>0</v>
      </c>
      <c r="BP702">
        <v>0</v>
      </c>
      <c r="BQ702">
        <v>2</v>
      </c>
      <c r="BR702" t="s">
        <v>94</v>
      </c>
      <c r="BS702">
        <v>230</v>
      </c>
      <c r="BT702">
        <v>14375</v>
      </c>
      <c r="BU702">
        <f>SUM(Flats_Data_limpia[[#This Row],[AC]:[Bed]])</f>
        <v>15</v>
      </c>
      <c r="BV702">
        <f>SUM(Flats_Data_limpia[[#This Row],[Servant_Room]:[gym]])</f>
        <v>15</v>
      </c>
      <c r="BW702">
        <f>SUM(Flats_Data_limpia[[#This Row],[Hospital]:[Hotel]])</f>
        <v>5</v>
      </c>
    </row>
    <row r="703" spans="1:75" x14ac:dyDescent="0.35">
      <c r="A703" t="s">
        <v>333</v>
      </c>
      <c r="B703" t="s">
        <v>216</v>
      </c>
      <c r="C703" t="str">
        <f t="shared" si="20"/>
        <v>Ciudad de Gurgaon</v>
      </c>
      <c r="D703" s="1">
        <f t="shared" si="21"/>
        <v>270000</v>
      </c>
      <c r="E703" s="1">
        <v>12802</v>
      </c>
      <c r="F703" t="s">
        <v>102</v>
      </c>
      <c r="G703" t="s">
        <v>78</v>
      </c>
      <c r="H703">
        <v>28</v>
      </c>
      <c r="I703">
        <v>2.1090454616466098E-2</v>
      </c>
      <c r="J703">
        <v>2109</v>
      </c>
      <c r="M703">
        <v>3</v>
      </c>
      <c r="N703">
        <v>3</v>
      </c>
      <c r="O703">
        <v>3</v>
      </c>
      <c r="P703">
        <v>3</v>
      </c>
      <c r="Q703" t="str">
        <f>IF(Flats_Data_limpia[[#This Row],[BHK]]&gt;=3,"plurifamiliar","unifamiliar")</f>
        <v>plurifamiliar</v>
      </c>
      <c r="R703">
        <v>29</v>
      </c>
      <c r="S703">
        <v>15</v>
      </c>
      <c r="T703">
        <v>1</v>
      </c>
      <c r="U703">
        <v>0</v>
      </c>
      <c r="V703">
        <v>0</v>
      </c>
      <c r="W703">
        <v>0</v>
      </c>
      <c r="X703">
        <v>0</v>
      </c>
      <c r="Y703">
        <v>0</v>
      </c>
      <c r="Z703">
        <v>1</v>
      </c>
      <c r="AA703">
        <v>0</v>
      </c>
      <c r="AB703">
        <v>0</v>
      </c>
      <c r="AC703">
        <v>0</v>
      </c>
      <c r="AD703">
        <v>1</v>
      </c>
      <c r="AE703">
        <v>0</v>
      </c>
      <c r="AF703">
        <v>1</v>
      </c>
      <c r="AG703">
        <v>1</v>
      </c>
      <c r="AH703">
        <v>1</v>
      </c>
      <c r="AI703">
        <v>1</v>
      </c>
      <c r="AJ703">
        <v>1</v>
      </c>
      <c r="AK703">
        <v>1</v>
      </c>
      <c r="AL703">
        <v>0</v>
      </c>
      <c r="AM703">
        <v>0</v>
      </c>
      <c r="AN703">
        <v>0</v>
      </c>
      <c r="AO703">
        <v>1</v>
      </c>
      <c r="AP703">
        <v>0</v>
      </c>
      <c r="AQ703">
        <v>0</v>
      </c>
      <c r="AR703">
        <v>0</v>
      </c>
      <c r="AS703">
        <v>0</v>
      </c>
      <c r="AT703">
        <v>1</v>
      </c>
      <c r="AU703">
        <v>1</v>
      </c>
      <c r="AV703">
        <v>1</v>
      </c>
      <c r="AW703">
        <v>1</v>
      </c>
      <c r="AX703">
        <v>0</v>
      </c>
      <c r="AY703">
        <v>6</v>
      </c>
      <c r="AZ703">
        <v>4</v>
      </c>
      <c r="BA703">
        <v>0</v>
      </c>
      <c r="BB703">
        <v>0</v>
      </c>
      <c r="BC703">
        <v>0</v>
      </c>
      <c r="BD703">
        <v>0</v>
      </c>
      <c r="BE703">
        <v>0</v>
      </c>
      <c r="BF703">
        <v>1</v>
      </c>
      <c r="BG703">
        <v>0</v>
      </c>
      <c r="BH703">
        <v>0</v>
      </c>
      <c r="BI703">
        <v>0</v>
      </c>
      <c r="BJ703">
        <v>0</v>
      </c>
      <c r="BK703">
        <v>0</v>
      </c>
      <c r="BL703">
        <v>3</v>
      </c>
      <c r="BM703">
        <v>0</v>
      </c>
      <c r="BN703">
        <v>0</v>
      </c>
      <c r="BO703">
        <v>0</v>
      </c>
      <c r="BP703">
        <v>0</v>
      </c>
      <c r="BQ703">
        <v>2</v>
      </c>
      <c r="BR703" t="s">
        <v>94</v>
      </c>
      <c r="BS703">
        <v>270</v>
      </c>
      <c r="BT703">
        <v>12802</v>
      </c>
      <c r="BU703">
        <f>SUM(Flats_Data_limpia[[#This Row],[AC]:[Bed]])</f>
        <v>14</v>
      </c>
      <c r="BV703">
        <f>SUM(Flats_Data_limpia[[#This Row],[Servant_Room]:[gym]])</f>
        <v>9</v>
      </c>
      <c r="BW703">
        <f>SUM(Flats_Data_limpia[[#This Row],[Hospital]:[Hotel]])</f>
        <v>5</v>
      </c>
    </row>
    <row r="704" spans="1:75" x14ac:dyDescent="0.35">
      <c r="A704" t="s">
        <v>333</v>
      </c>
      <c r="B704" t="s">
        <v>216</v>
      </c>
      <c r="C704" t="str">
        <f t="shared" si="20"/>
        <v>Ciudad de Gurgaon</v>
      </c>
      <c r="D704" s="1">
        <f t="shared" si="21"/>
        <v>229000</v>
      </c>
      <c r="E704" s="1">
        <v>10928</v>
      </c>
      <c r="F704" t="s">
        <v>101</v>
      </c>
      <c r="G704" t="s">
        <v>78</v>
      </c>
      <c r="H704">
        <v>47</v>
      </c>
      <c r="I704">
        <v>2.09553440702781E-2</v>
      </c>
      <c r="L704">
        <v>2100</v>
      </c>
      <c r="M704">
        <v>3</v>
      </c>
      <c r="N704">
        <v>4</v>
      </c>
      <c r="O704">
        <v>3</v>
      </c>
      <c r="P704">
        <v>3</v>
      </c>
      <c r="Q704" t="str">
        <f>IF(Flats_Data_limpia[[#This Row],[BHK]]&gt;=3,"plurifamiliar","unifamiliar")</f>
        <v>plurifamiliar</v>
      </c>
      <c r="R704">
        <v>29</v>
      </c>
      <c r="S704">
        <v>15</v>
      </c>
      <c r="T704">
        <v>1</v>
      </c>
      <c r="U704">
        <v>0</v>
      </c>
      <c r="V704">
        <v>0</v>
      </c>
      <c r="W704">
        <v>0</v>
      </c>
      <c r="X704">
        <v>1</v>
      </c>
      <c r="Y704">
        <v>0</v>
      </c>
      <c r="Z704">
        <v>1</v>
      </c>
      <c r="AA704">
        <v>0</v>
      </c>
      <c r="AB704">
        <v>0</v>
      </c>
      <c r="AC704">
        <v>1</v>
      </c>
      <c r="AD704">
        <v>1</v>
      </c>
      <c r="AE704">
        <v>1</v>
      </c>
      <c r="AF704">
        <v>1</v>
      </c>
      <c r="AG704">
        <v>1</v>
      </c>
      <c r="AH704">
        <v>1</v>
      </c>
      <c r="AI704">
        <v>1</v>
      </c>
      <c r="AJ704">
        <v>1</v>
      </c>
      <c r="AK704">
        <v>1</v>
      </c>
      <c r="AL704">
        <v>1</v>
      </c>
      <c r="AM704">
        <v>1</v>
      </c>
      <c r="AN704">
        <v>1</v>
      </c>
      <c r="AO704">
        <v>1</v>
      </c>
      <c r="AP704">
        <v>0</v>
      </c>
      <c r="AQ704">
        <v>0</v>
      </c>
      <c r="AR704">
        <v>0</v>
      </c>
      <c r="AS704">
        <v>0</v>
      </c>
      <c r="AT704">
        <v>1</v>
      </c>
      <c r="AU704">
        <v>1</v>
      </c>
      <c r="AV704">
        <v>1</v>
      </c>
      <c r="AW704">
        <v>1</v>
      </c>
      <c r="AX704">
        <v>0</v>
      </c>
      <c r="AY704">
        <v>3</v>
      </c>
      <c r="AZ704">
        <v>3</v>
      </c>
      <c r="BA704">
        <v>1</v>
      </c>
      <c r="BB704">
        <v>1</v>
      </c>
      <c r="BC704">
        <v>0</v>
      </c>
      <c r="BD704">
        <v>1</v>
      </c>
      <c r="BE704">
        <v>3</v>
      </c>
      <c r="BF704">
        <v>1</v>
      </c>
      <c r="BG704">
        <v>0</v>
      </c>
      <c r="BH704">
        <v>0</v>
      </c>
      <c r="BI704">
        <v>0</v>
      </c>
      <c r="BJ704">
        <v>0</v>
      </c>
      <c r="BK704">
        <v>1</v>
      </c>
      <c r="BL704">
        <v>3</v>
      </c>
      <c r="BM704">
        <v>0</v>
      </c>
      <c r="BN704">
        <v>0</v>
      </c>
      <c r="BO704">
        <v>0</v>
      </c>
      <c r="BP704">
        <v>0</v>
      </c>
      <c r="BQ704">
        <v>1</v>
      </c>
      <c r="BR704" t="s">
        <v>116</v>
      </c>
      <c r="BS704">
        <v>229</v>
      </c>
      <c r="BT704">
        <v>10928</v>
      </c>
      <c r="BU704">
        <f>SUM(Flats_Data_limpia[[#This Row],[AC]:[Bed]])</f>
        <v>17</v>
      </c>
      <c r="BV704">
        <f>SUM(Flats_Data_limpia[[#This Row],[Servant_Room]:[gym]])</f>
        <v>14</v>
      </c>
      <c r="BW704">
        <f>SUM(Flats_Data_limpia[[#This Row],[Hospital]:[Hotel]])</f>
        <v>5</v>
      </c>
    </row>
    <row r="705" spans="1:75" x14ac:dyDescent="0.35">
      <c r="A705" t="s">
        <v>333</v>
      </c>
      <c r="B705" t="s">
        <v>216</v>
      </c>
      <c r="C705" t="str">
        <f t="shared" si="20"/>
        <v>Ciudad de Gurgaon</v>
      </c>
      <c r="D705" s="1">
        <f t="shared" si="21"/>
        <v>345000</v>
      </c>
      <c r="E705" s="1">
        <v>12012</v>
      </c>
      <c r="F705" t="s">
        <v>82</v>
      </c>
      <c r="G705" t="s">
        <v>93</v>
      </c>
      <c r="H705">
        <v>62</v>
      </c>
      <c r="I705">
        <v>2.8721278721278699E-2</v>
      </c>
      <c r="L705">
        <v>2872</v>
      </c>
      <c r="M705">
        <v>4</v>
      </c>
      <c r="N705">
        <v>4</v>
      </c>
      <c r="O705">
        <v>3</v>
      </c>
      <c r="P705">
        <v>4</v>
      </c>
      <c r="Q705" t="str">
        <f>IF(Flats_Data_limpia[[#This Row],[BHK]]&gt;=3,"plurifamiliar","unifamiliar")</f>
        <v>plurifamiliar</v>
      </c>
      <c r="R705">
        <v>28</v>
      </c>
      <c r="S705">
        <v>10</v>
      </c>
      <c r="T705">
        <v>1</v>
      </c>
      <c r="U705">
        <v>0</v>
      </c>
      <c r="V705">
        <v>0</v>
      </c>
      <c r="W705">
        <v>0</v>
      </c>
      <c r="X705">
        <v>1</v>
      </c>
      <c r="Y705">
        <v>1</v>
      </c>
      <c r="Z705">
        <v>1</v>
      </c>
      <c r="AA705">
        <v>1</v>
      </c>
      <c r="AB705">
        <v>1</v>
      </c>
      <c r="AC705">
        <v>1</v>
      </c>
      <c r="AD705">
        <v>1</v>
      </c>
      <c r="AE705">
        <v>1</v>
      </c>
      <c r="AF705">
        <v>1</v>
      </c>
      <c r="AG705">
        <v>1</v>
      </c>
      <c r="AH705">
        <v>1</v>
      </c>
      <c r="AI705">
        <v>1</v>
      </c>
      <c r="AJ705">
        <v>1</v>
      </c>
      <c r="AK705">
        <v>1</v>
      </c>
      <c r="AL705">
        <v>1</v>
      </c>
      <c r="AM705">
        <v>1</v>
      </c>
      <c r="AN705">
        <v>1</v>
      </c>
      <c r="AO705">
        <v>1</v>
      </c>
      <c r="AP705">
        <v>0</v>
      </c>
      <c r="AQ705">
        <v>0</v>
      </c>
      <c r="AR705">
        <v>0</v>
      </c>
      <c r="AS705">
        <v>0</v>
      </c>
      <c r="AT705">
        <v>1</v>
      </c>
      <c r="AU705">
        <v>1</v>
      </c>
      <c r="AV705">
        <v>1</v>
      </c>
      <c r="AW705">
        <v>1</v>
      </c>
      <c r="AX705">
        <v>0</v>
      </c>
      <c r="AY705">
        <v>6</v>
      </c>
      <c r="AZ705">
        <v>4</v>
      </c>
      <c r="BA705">
        <v>1</v>
      </c>
      <c r="BB705">
        <v>1</v>
      </c>
      <c r="BC705">
        <v>1</v>
      </c>
      <c r="BD705">
        <v>1</v>
      </c>
      <c r="BE705">
        <v>0</v>
      </c>
      <c r="BF705">
        <v>1</v>
      </c>
      <c r="BG705">
        <v>0</v>
      </c>
      <c r="BH705">
        <v>0</v>
      </c>
      <c r="BI705">
        <v>0</v>
      </c>
      <c r="BJ705">
        <v>0</v>
      </c>
      <c r="BK705">
        <v>0</v>
      </c>
      <c r="BL705">
        <v>6</v>
      </c>
      <c r="BM705">
        <v>0</v>
      </c>
      <c r="BN705">
        <v>0</v>
      </c>
      <c r="BO705">
        <v>0</v>
      </c>
      <c r="BP705">
        <v>0</v>
      </c>
      <c r="BQ705">
        <v>1</v>
      </c>
      <c r="BR705" t="s">
        <v>116</v>
      </c>
      <c r="BS705">
        <v>345</v>
      </c>
      <c r="BT705">
        <v>12012</v>
      </c>
      <c r="BU705">
        <f>SUM(Flats_Data_limpia[[#This Row],[AC]:[Bed]])</f>
        <v>21</v>
      </c>
      <c r="BV705">
        <f>SUM(Flats_Data_limpia[[#This Row],[Servant_Room]:[gym]])</f>
        <v>17</v>
      </c>
      <c r="BW705">
        <f>SUM(Flats_Data_limpia[[#This Row],[Hospital]:[Hotel]])</f>
        <v>5</v>
      </c>
    </row>
    <row r="706" spans="1:75" x14ac:dyDescent="0.35">
      <c r="A706" t="s">
        <v>333</v>
      </c>
      <c r="B706" t="s">
        <v>216</v>
      </c>
      <c r="C706" t="str">
        <f t="shared" ref="C706:C769" si="22">IFERROR(IF(SEARCH("Gurgaon",B706)&gt;0,"Ciudad de Gurgaon","Distrito de Gurgaon"),"Distrito de Gurgaon")</f>
        <v>Ciudad de Gurgaon</v>
      </c>
      <c r="D706" s="1">
        <f t="shared" ref="D706:D769" si="23">BS706*100000*0.01</f>
        <v>225000</v>
      </c>
      <c r="E706" s="1">
        <v>10553</v>
      </c>
      <c r="F706" t="s">
        <v>103</v>
      </c>
      <c r="G706" t="s">
        <v>78</v>
      </c>
      <c r="H706">
        <v>53</v>
      </c>
      <c r="I706">
        <v>2.1320951388230799E-2</v>
      </c>
      <c r="L706">
        <v>2132</v>
      </c>
      <c r="M706">
        <v>3</v>
      </c>
      <c r="N706">
        <v>3</v>
      </c>
      <c r="O706">
        <v>3</v>
      </c>
      <c r="P706">
        <v>3</v>
      </c>
      <c r="Q706" t="str">
        <f>IF(Flats_Data_limpia[[#This Row],[BHK]]&gt;=3,"plurifamiliar","unifamiliar")</f>
        <v>plurifamiliar</v>
      </c>
      <c r="R706">
        <v>29</v>
      </c>
      <c r="S706">
        <v>15</v>
      </c>
      <c r="T706">
        <v>1</v>
      </c>
      <c r="U706">
        <v>0</v>
      </c>
      <c r="V706">
        <v>0</v>
      </c>
      <c r="W706">
        <v>0</v>
      </c>
      <c r="X706">
        <v>1</v>
      </c>
      <c r="Y706">
        <v>1</v>
      </c>
      <c r="Z706">
        <v>1</v>
      </c>
      <c r="AA706">
        <v>1</v>
      </c>
      <c r="AB706">
        <v>0</v>
      </c>
      <c r="AC706">
        <v>1</v>
      </c>
      <c r="AD706">
        <v>1</v>
      </c>
      <c r="AE706">
        <v>1</v>
      </c>
      <c r="AF706">
        <v>1</v>
      </c>
      <c r="AG706">
        <v>1</v>
      </c>
      <c r="AH706">
        <v>1</v>
      </c>
      <c r="AI706">
        <v>1</v>
      </c>
      <c r="AJ706">
        <v>1</v>
      </c>
      <c r="AK706">
        <v>1</v>
      </c>
      <c r="AL706">
        <v>1</v>
      </c>
      <c r="AM706">
        <v>1</v>
      </c>
      <c r="AN706">
        <v>1</v>
      </c>
      <c r="AO706">
        <v>1</v>
      </c>
      <c r="AP706">
        <v>0</v>
      </c>
      <c r="AQ706">
        <v>0</v>
      </c>
      <c r="AR706">
        <v>0</v>
      </c>
      <c r="AS706">
        <v>0</v>
      </c>
      <c r="AT706">
        <v>1</v>
      </c>
      <c r="AU706">
        <v>1</v>
      </c>
      <c r="AV706">
        <v>1</v>
      </c>
      <c r="AW706">
        <v>1</v>
      </c>
      <c r="AX706">
        <v>0</v>
      </c>
      <c r="AY706">
        <v>5</v>
      </c>
      <c r="AZ706">
        <v>3</v>
      </c>
      <c r="BA706">
        <v>1</v>
      </c>
      <c r="BB706">
        <v>1</v>
      </c>
      <c r="BC706">
        <v>1</v>
      </c>
      <c r="BD706">
        <v>1</v>
      </c>
      <c r="BE706">
        <v>0</v>
      </c>
      <c r="BF706">
        <v>1</v>
      </c>
      <c r="BG706">
        <v>0</v>
      </c>
      <c r="BH706">
        <v>0</v>
      </c>
      <c r="BI706">
        <v>0</v>
      </c>
      <c r="BJ706">
        <v>0</v>
      </c>
      <c r="BK706">
        <v>0</v>
      </c>
      <c r="BL706">
        <v>5</v>
      </c>
      <c r="BM706">
        <v>0</v>
      </c>
      <c r="BN706">
        <v>0</v>
      </c>
      <c r="BO706">
        <v>0</v>
      </c>
      <c r="BP706">
        <v>0</v>
      </c>
      <c r="BQ706">
        <v>1</v>
      </c>
      <c r="BR706" t="s">
        <v>116</v>
      </c>
      <c r="BS706">
        <v>225</v>
      </c>
      <c r="BT706">
        <v>10553</v>
      </c>
      <c r="BU706">
        <f>SUM(Flats_Data_limpia[[#This Row],[AC]:[Bed]])</f>
        <v>18</v>
      </c>
      <c r="BV706">
        <f>SUM(Flats_Data_limpia[[#This Row],[Servant_Room]:[gym]])</f>
        <v>16</v>
      </c>
      <c r="BW706">
        <f>SUM(Flats_Data_limpia[[#This Row],[Hospital]:[Hotel]])</f>
        <v>5</v>
      </c>
    </row>
    <row r="707" spans="1:75" x14ac:dyDescent="0.35">
      <c r="A707" t="s">
        <v>333</v>
      </c>
      <c r="B707" t="s">
        <v>216</v>
      </c>
      <c r="C707" t="str">
        <f t="shared" si="22"/>
        <v>Ciudad de Gurgaon</v>
      </c>
      <c r="D707" s="1">
        <f t="shared" si="23"/>
        <v>250000</v>
      </c>
      <c r="E707" s="1">
        <v>11726</v>
      </c>
      <c r="F707" t="s">
        <v>101</v>
      </c>
      <c r="G707" t="s">
        <v>78</v>
      </c>
      <c r="H707">
        <v>62</v>
      </c>
      <c r="I707">
        <v>2.1320143271362699E-2</v>
      </c>
      <c r="J707">
        <v>1350</v>
      </c>
      <c r="K707">
        <v>1700</v>
      </c>
      <c r="L707">
        <v>2132</v>
      </c>
      <c r="M707">
        <v>3</v>
      </c>
      <c r="N707">
        <v>3</v>
      </c>
      <c r="O707">
        <v>2</v>
      </c>
      <c r="P707">
        <v>3</v>
      </c>
      <c r="Q707" t="str">
        <f>IF(Flats_Data_limpia[[#This Row],[BHK]]&gt;=3,"plurifamiliar","unifamiliar")</f>
        <v>plurifamiliar</v>
      </c>
      <c r="R707">
        <v>29</v>
      </c>
      <c r="S707">
        <v>20</v>
      </c>
      <c r="T707">
        <v>1</v>
      </c>
      <c r="U707">
        <v>0</v>
      </c>
      <c r="V707">
        <v>0</v>
      </c>
      <c r="W707">
        <v>0</v>
      </c>
      <c r="X707">
        <v>1</v>
      </c>
      <c r="Y707">
        <v>1</v>
      </c>
      <c r="Z707">
        <v>1</v>
      </c>
      <c r="AA707">
        <v>1</v>
      </c>
      <c r="AB707">
        <v>1</v>
      </c>
      <c r="AC707">
        <v>1</v>
      </c>
      <c r="AD707">
        <v>1</v>
      </c>
      <c r="AE707">
        <v>1</v>
      </c>
      <c r="AF707">
        <v>1</v>
      </c>
      <c r="AG707">
        <v>1</v>
      </c>
      <c r="AH707">
        <v>1</v>
      </c>
      <c r="AI707">
        <v>1</v>
      </c>
      <c r="AJ707">
        <v>1</v>
      </c>
      <c r="AK707">
        <v>1</v>
      </c>
      <c r="AL707">
        <v>1</v>
      </c>
      <c r="AM707">
        <v>1</v>
      </c>
      <c r="AN707">
        <v>1</v>
      </c>
      <c r="AO707">
        <v>1</v>
      </c>
      <c r="AP707">
        <v>0</v>
      </c>
      <c r="AQ707">
        <v>0</v>
      </c>
      <c r="AR707">
        <v>0</v>
      </c>
      <c r="AS707">
        <v>0</v>
      </c>
      <c r="AT707">
        <v>1</v>
      </c>
      <c r="AU707">
        <v>1</v>
      </c>
      <c r="AV707">
        <v>1</v>
      </c>
      <c r="AW707">
        <v>1</v>
      </c>
      <c r="AX707">
        <v>0</v>
      </c>
      <c r="AY707">
        <v>3</v>
      </c>
      <c r="AZ707">
        <v>3</v>
      </c>
      <c r="BA707">
        <v>1</v>
      </c>
      <c r="BB707">
        <v>1</v>
      </c>
      <c r="BC707">
        <v>1</v>
      </c>
      <c r="BD707">
        <v>1</v>
      </c>
      <c r="BE707">
        <v>0</v>
      </c>
      <c r="BF707">
        <v>1</v>
      </c>
      <c r="BG707">
        <v>0</v>
      </c>
      <c r="BH707">
        <v>0</v>
      </c>
      <c r="BI707">
        <v>0</v>
      </c>
      <c r="BJ707">
        <v>0</v>
      </c>
      <c r="BK707">
        <v>0</v>
      </c>
      <c r="BL707">
        <v>1</v>
      </c>
      <c r="BM707">
        <v>0</v>
      </c>
      <c r="BN707">
        <v>0</v>
      </c>
      <c r="BO707">
        <v>0</v>
      </c>
      <c r="BP707">
        <v>0</v>
      </c>
      <c r="BQ707">
        <v>1</v>
      </c>
      <c r="BR707" t="s">
        <v>116</v>
      </c>
      <c r="BS707">
        <v>250</v>
      </c>
      <c r="BT707">
        <v>11726</v>
      </c>
      <c r="BU707">
        <f>SUM(Flats_Data_limpia[[#This Row],[AC]:[Bed]])</f>
        <v>12</v>
      </c>
      <c r="BV707">
        <f>SUM(Flats_Data_limpia[[#This Row],[Servant_Room]:[gym]])</f>
        <v>17</v>
      </c>
      <c r="BW707">
        <f>SUM(Flats_Data_limpia[[#This Row],[Hospital]:[Hotel]])</f>
        <v>5</v>
      </c>
    </row>
    <row r="708" spans="1:75" x14ac:dyDescent="0.35">
      <c r="A708" t="s">
        <v>333</v>
      </c>
      <c r="B708" t="s">
        <v>216</v>
      </c>
      <c r="C708" t="str">
        <f t="shared" si="22"/>
        <v>Ciudad de Gurgaon</v>
      </c>
      <c r="D708" s="1">
        <f t="shared" si="23"/>
        <v>245000.00000000003</v>
      </c>
      <c r="E708" s="1">
        <v>11491</v>
      </c>
      <c r="F708" t="s">
        <v>106</v>
      </c>
      <c r="G708" t="s">
        <v>78</v>
      </c>
      <c r="H708">
        <v>62</v>
      </c>
      <c r="I708">
        <v>2.1321033852580201E-2</v>
      </c>
      <c r="J708">
        <v>1500</v>
      </c>
      <c r="K708">
        <v>1800</v>
      </c>
      <c r="L708">
        <v>2132</v>
      </c>
      <c r="M708">
        <v>3</v>
      </c>
      <c r="N708">
        <v>3</v>
      </c>
      <c r="O708">
        <v>2</v>
      </c>
      <c r="P708">
        <v>3</v>
      </c>
      <c r="Q708" t="str">
        <f>IF(Flats_Data_limpia[[#This Row],[BHK]]&gt;=3,"plurifamiliar","unifamiliar")</f>
        <v>plurifamiliar</v>
      </c>
      <c r="R708">
        <v>29</v>
      </c>
      <c r="S708">
        <v>9</v>
      </c>
      <c r="T708">
        <v>1</v>
      </c>
      <c r="U708">
        <v>0</v>
      </c>
      <c r="V708">
        <v>0</v>
      </c>
      <c r="W708">
        <v>0</v>
      </c>
      <c r="X708">
        <v>1</v>
      </c>
      <c r="Y708">
        <v>1</v>
      </c>
      <c r="Z708">
        <v>1</v>
      </c>
      <c r="AA708">
        <v>1</v>
      </c>
      <c r="AB708">
        <v>1</v>
      </c>
      <c r="AC708">
        <v>1</v>
      </c>
      <c r="AD708">
        <v>1</v>
      </c>
      <c r="AE708">
        <v>1</v>
      </c>
      <c r="AF708">
        <v>1</v>
      </c>
      <c r="AG708">
        <v>1</v>
      </c>
      <c r="AH708">
        <v>1</v>
      </c>
      <c r="AI708">
        <v>1</v>
      </c>
      <c r="AJ708">
        <v>1</v>
      </c>
      <c r="AK708">
        <v>1</v>
      </c>
      <c r="AL708">
        <v>1</v>
      </c>
      <c r="AM708">
        <v>1</v>
      </c>
      <c r="AN708">
        <v>1</v>
      </c>
      <c r="AO708">
        <v>1</v>
      </c>
      <c r="AP708">
        <v>0</v>
      </c>
      <c r="AQ708">
        <v>0</v>
      </c>
      <c r="AR708">
        <v>0</v>
      </c>
      <c r="AS708">
        <v>0</v>
      </c>
      <c r="AT708">
        <v>1</v>
      </c>
      <c r="AU708">
        <v>1</v>
      </c>
      <c r="AV708">
        <v>1</v>
      </c>
      <c r="AW708">
        <v>1</v>
      </c>
      <c r="AX708">
        <v>0</v>
      </c>
      <c r="AY708">
        <v>5</v>
      </c>
      <c r="AZ708">
        <v>3</v>
      </c>
      <c r="BA708">
        <v>0</v>
      </c>
      <c r="BB708">
        <v>0</v>
      </c>
      <c r="BC708">
        <v>1</v>
      </c>
      <c r="BD708">
        <v>1</v>
      </c>
      <c r="BE708">
        <v>0</v>
      </c>
      <c r="BF708">
        <v>1</v>
      </c>
      <c r="BG708">
        <v>0</v>
      </c>
      <c r="BH708">
        <v>0</v>
      </c>
      <c r="BI708">
        <v>0</v>
      </c>
      <c r="BJ708">
        <v>0</v>
      </c>
      <c r="BK708">
        <v>0</v>
      </c>
      <c r="BL708">
        <v>0</v>
      </c>
      <c r="BM708">
        <v>0</v>
      </c>
      <c r="BN708">
        <v>0</v>
      </c>
      <c r="BO708">
        <v>0</v>
      </c>
      <c r="BP708">
        <v>0</v>
      </c>
      <c r="BQ708">
        <v>2</v>
      </c>
      <c r="BR708" t="s">
        <v>94</v>
      </c>
      <c r="BS708">
        <v>245.00000000000003</v>
      </c>
      <c r="BT708">
        <v>11491</v>
      </c>
      <c r="BU708">
        <f>SUM(Flats_Data_limpia[[#This Row],[AC]:[Bed]])</f>
        <v>11</v>
      </c>
      <c r="BV708">
        <f>SUM(Flats_Data_limpia[[#This Row],[Servant_Room]:[gym]])</f>
        <v>17</v>
      </c>
      <c r="BW708">
        <f>SUM(Flats_Data_limpia[[#This Row],[Hospital]:[Hotel]])</f>
        <v>5</v>
      </c>
    </row>
    <row r="709" spans="1:75" x14ac:dyDescent="0.35">
      <c r="A709" t="s">
        <v>333</v>
      </c>
      <c r="B709" t="s">
        <v>216</v>
      </c>
      <c r="C709" t="str">
        <f t="shared" si="22"/>
        <v>Ciudad de Gurgaon</v>
      </c>
      <c r="D709" s="1">
        <f t="shared" si="23"/>
        <v>240000</v>
      </c>
      <c r="E709" s="1">
        <v>11257</v>
      </c>
      <c r="F709" t="s">
        <v>111</v>
      </c>
      <c r="G709" t="s">
        <v>78</v>
      </c>
      <c r="H709">
        <v>62</v>
      </c>
      <c r="I709">
        <v>2.1320067513547099E-2</v>
      </c>
      <c r="J709">
        <v>1400</v>
      </c>
      <c r="K709">
        <v>1800</v>
      </c>
      <c r="L709">
        <v>2132</v>
      </c>
      <c r="M709">
        <v>3</v>
      </c>
      <c r="N709">
        <v>3</v>
      </c>
      <c r="O709">
        <v>2</v>
      </c>
      <c r="P709">
        <v>3</v>
      </c>
      <c r="Q709" t="str">
        <f>IF(Flats_Data_limpia[[#This Row],[BHK]]&gt;=3,"plurifamiliar","unifamiliar")</f>
        <v>plurifamiliar</v>
      </c>
      <c r="R709">
        <v>29</v>
      </c>
      <c r="S709">
        <v>10</v>
      </c>
      <c r="T709">
        <v>1</v>
      </c>
      <c r="U709">
        <v>0</v>
      </c>
      <c r="V709">
        <v>0</v>
      </c>
      <c r="W709">
        <v>0</v>
      </c>
      <c r="X709">
        <v>0</v>
      </c>
      <c r="Y709">
        <v>1</v>
      </c>
      <c r="Z709">
        <v>1</v>
      </c>
      <c r="AA709">
        <v>1</v>
      </c>
      <c r="AB709">
        <v>1</v>
      </c>
      <c r="AC709">
        <v>1</v>
      </c>
      <c r="AD709">
        <v>1</v>
      </c>
      <c r="AE709">
        <v>1</v>
      </c>
      <c r="AF709">
        <v>1</v>
      </c>
      <c r="AG709">
        <v>1</v>
      </c>
      <c r="AH709">
        <v>1</v>
      </c>
      <c r="AI709">
        <v>1</v>
      </c>
      <c r="AJ709">
        <v>1</v>
      </c>
      <c r="AK709">
        <v>1</v>
      </c>
      <c r="AL709">
        <v>1</v>
      </c>
      <c r="AM709">
        <v>1</v>
      </c>
      <c r="AN709">
        <v>1</v>
      </c>
      <c r="AO709">
        <v>1</v>
      </c>
      <c r="AP709">
        <v>0</v>
      </c>
      <c r="AQ709">
        <v>0</v>
      </c>
      <c r="AR709">
        <v>0</v>
      </c>
      <c r="AS709">
        <v>0</v>
      </c>
      <c r="AT709">
        <v>1</v>
      </c>
      <c r="AU709">
        <v>1</v>
      </c>
      <c r="AV709">
        <v>1</v>
      </c>
      <c r="AW709">
        <v>1</v>
      </c>
      <c r="AX709">
        <v>0</v>
      </c>
      <c r="AY709">
        <v>4</v>
      </c>
      <c r="AZ709">
        <v>3</v>
      </c>
      <c r="BA709">
        <v>0</v>
      </c>
      <c r="BB709">
        <v>1</v>
      </c>
      <c r="BC709">
        <v>0</v>
      </c>
      <c r="BD709">
        <v>1</v>
      </c>
      <c r="BE709">
        <v>0</v>
      </c>
      <c r="BF709">
        <v>1</v>
      </c>
      <c r="BG709">
        <v>1</v>
      </c>
      <c r="BH709">
        <v>0</v>
      </c>
      <c r="BI709">
        <v>0</v>
      </c>
      <c r="BJ709">
        <v>0</v>
      </c>
      <c r="BK709">
        <v>1</v>
      </c>
      <c r="BL709">
        <v>4</v>
      </c>
      <c r="BM709">
        <v>0</v>
      </c>
      <c r="BN709">
        <v>0</v>
      </c>
      <c r="BO709">
        <v>0</v>
      </c>
      <c r="BP709">
        <v>0</v>
      </c>
      <c r="BQ709">
        <v>1</v>
      </c>
      <c r="BR709" t="s">
        <v>116</v>
      </c>
      <c r="BS709">
        <v>240</v>
      </c>
      <c r="BT709">
        <v>11257</v>
      </c>
      <c r="BU709">
        <f>SUM(Flats_Data_limpia[[#This Row],[AC]:[Bed]])</f>
        <v>16</v>
      </c>
      <c r="BV709">
        <f>SUM(Flats_Data_limpia[[#This Row],[Servant_Room]:[gym]])</f>
        <v>16</v>
      </c>
      <c r="BW709">
        <f>SUM(Flats_Data_limpia[[#This Row],[Hospital]:[Hotel]])</f>
        <v>5</v>
      </c>
    </row>
    <row r="710" spans="1:75" x14ac:dyDescent="0.35">
      <c r="A710" t="s">
        <v>333</v>
      </c>
      <c r="B710" t="s">
        <v>216</v>
      </c>
      <c r="C710" t="str">
        <f t="shared" si="22"/>
        <v>Ciudad de Gurgaon</v>
      </c>
      <c r="D710" s="1">
        <f t="shared" si="23"/>
        <v>345000</v>
      </c>
      <c r="E710" s="1">
        <v>12356</v>
      </c>
      <c r="F710" t="s">
        <v>82</v>
      </c>
      <c r="G710" t="s">
        <v>87</v>
      </c>
      <c r="H710">
        <v>34</v>
      </c>
      <c r="I710">
        <v>2.7921657494334701E-2</v>
      </c>
      <c r="L710">
        <v>2792</v>
      </c>
      <c r="M710">
        <v>4</v>
      </c>
      <c r="N710">
        <v>4</v>
      </c>
      <c r="O710">
        <v>3</v>
      </c>
      <c r="P710">
        <v>4</v>
      </c>
      <c r="Q710" t="str">
        <f>IF(Flats_Data_limpia[[#This Row],[BHK]]&gt;=3,"plurifamiliar","unifamiliar")</f>
        <v>plurifamiliar</v>
      </c>
      <c r="R710">
        <v>29</v>
      </c>
      <c r="S710">
        <v>25</v>
      </c>
      <c r="T710">
        <v>1</v>
      </c>
      <c r="U710">
        <v>0</v>
      </c>
      <c r="V710">
        <v>0</v>
      </c>
      <c r="W710">
        <v>0</v>
      </c>
      <c r="X710">
        <v>0</v>
      </c>
      <c r="Y710">
        <v>0</v>
      </c>
      <c r="Z710">
        <v>1</v>
      </c>
      <c r="AA710">
        <v>1</v>
      </c>
      <c r="AB710">
        <v>0</v>
      </c>
      <c r="AC710">
        <v>1</v>
      </c>
      <c r="AD710">
        <v>1</v>
      </c>
      <c r="AE710">
        <v>1</v>
      </c>
      <c r="AF710">
        <v>1</v>
      </c>
      <c r="AG710">
        <v>0</v>
      </c>
      <c r="AH710">
        <v>0</v>
      </c>
      <c r="AI710">
        <v>1</v>
      </c>
      <c r="AJ710">
        <v>0</v>
      </c>
      <c r="AK710">
        <v>1</v>
      </c>
      <c r="AL710">
        <v>1</v>
      </c>
      <c r="AM710">
        <v>1</v>
      </c>
      <c r="AN710">
        <v>1</v>
      </c>
      <c r="AO710">
        <v>1</v>
      </c>
      <c r="AP710">
        <v>0</v>
      </c>
      <c r="AQ710">
        <v>0</v>
      </c>
      <c r="AR710">
        <v>0</v>
      </c>
      <c r="AS710">
        <v>0</v>
      </c>
      <c r="AT710">
        <v>1</v>
      </c>
      <c r="AU710">
        <v>1</v>
      </c>
      <c r="AV710">
        <v>1</v>
      </c>
      <c r="AW710">
        <v>1</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t="s">
        <v>79</v>
      </c>
      <c r="BS710">
        <v>345</v>
      </c>
      <c r="BT710">
        <v>12356</v>
      </c>
      <c r="BU710">
        <f>SUM(Flats_Data_limpia[[#This Row],[AC]:[Bed]])</f>
        <v>0</v>
      </c>
      <c r="BV710">
        <f>SUM(Flats_Data_limpia[[#This Row],[Servant_Room]:[gym]])</f>
        <v>11</v>
      </c>
      <c r="BW710">
        <f>SUM(Flats_Data_limpia[[#This Row],[Hospital]:[Hotel]])</f>
        <v>5</v>
      </c>
    </row>
    <row r="711" spans="1:75" x14ac:dyDescent="0.35">
      <c r="A711" t="s">
        <v>333</v>
      </c>
      <c r="B711" t="s">
        <v>216</v>
      </c>
      <c r="C711" t="str">
        <f t="shared" si="22"/>
        <v>Ciudad de Gurgaon</v>
      </c>
      <c r="D711" s="1">
        <f t="shared" si="23"/>
        <v>325000</v>
      </c>
      <c r="E711" s="1">
        <v>11805</v>
      </c>
      <c r="F711" t="s">
        <v>111</v>
      </c>
      <c r="G711" t="s">
        <v>87</v>
      </c>
      <c r="H711">
        <v>20</v>
      </c>
      <c r="I711">
        <v>2.7530707327403599E-2</v>
      </c>
      <c r="L711">
        <v>2753</v>
      </c>
      <c r="M711">
        <v>4</v>
      </c>
      <c r="N711">
        <v>4</v>
      </c>
      <c r="O711">
        <v>3</v>
      </c>
      <c r="P711">
        <v>4</v>
      </c>
      <c r="Q711" t="str">
        <f>IF(Flats_Data_limpia[[#This Row],[BHK]]&gt;=3,"plurifamiliar","unifamiliar")</f>
        <v>plurifamiliar</v>
      </c>
      <c r="R711">
        <v>19</v>
      </c>
      <c r="S711">
        <v>11</v>
      </c>
      <c r="T711">
        <v>1</v>
      </c>
      <c r="U711">
        <v>0</v>
      </c>
      <c r="V711">
        <v>0</v>
      </c>
      <c r="W711">
        <v>0</v>
      </c>
      <c r="X711">
        <v>0</v>
      </c>
      <c r="Y711">
        <v>0</v>
      </c>
      <c r="Z711">
        <v>0</v>
      </c>
      <c r="AA711">
        <v>0</v>
      </c>
      <c r="AB711">
        <v>0</v>
      </c>
      <c r="AC711">
        <v>0</v>
      </c>
      <c r="AD711">
        <v>1</v>
      </c>
      <c r="AE711">
        <v>0</v>
      </c>
      <c r="AF711">
        <v>1</v>
      </c>
      <c r="AG711">
        <v>1</v>
      </c>
      <c r="AH711">
        <v>1</v>
      </c>
      <c r="AI711">
        <v>0</v>
      </c>
      <c r="AJ711">
        <v>0</v>
      </c>
      <c r="AK711">
        <v>0</v>
      </c>
      <c r="AL711">
        <v>0</v>
      </c>
      <c r="AM711">
        <v>0</v>
      </c>
      <c r="AN711">
        <v>0</v>
      </c>
      <c r="AO711">
        <v>1</v>
      </c>
      <c r="AP711">
        <v>0</v>
      </c>
      <c r="AQ711">
        <v>0</v>
      </c>
      <c r="AR711">
        <v>0</v>
      </c>
      <c r="AS711">
        <v>0</v>
      </c>
      <c r="AT711">
        <v>1</v>
      </c>
      <c r="AU711">
        <v>1</v>
      </c>
      <c r="AV711">
        <v>1</v>
      </c>
      <c r="AW711">
        <v>1</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t="s">
        <v>79</v>
      </c>
      <c r="BS711">
        <v>325</v>
      </c>
      <c r="BT711">
        <v>11805</v>
      </c>
      <c r="BU711">
        <f>SUM(Flats_Data_limpia[[#This Row],[AC]:[Bed]])</f>
        <v>0</v>
      </c>
      <c r="BV711">
        <f>SUM(Flats_Data_limpia[[#This Row],[Servant_Room]:[gym]])</f>
        <v>5</v>
      </c>
      <c r="BW711">
        <f>SUM(Flats_Data_limpia[[#This Row],[Hospital]:[Hotel]])</f>
        <v>5</v>
      </c>
    </row>
    <row r="712" spans="1:75" x14ac:dyDescent="0.35">
      <c r="A712" t="s">
        <v>333</v>
      </c>
      <c r="B712" t="s">
        <v>216</v>
      </c>
      <c r="C712" t="str">
        <f t="shared" si="22"/>
        <v>Ciudad de Gurgaon</v>
      </c>
      <c r="D712" s="1">
        <f t="shared" si="23"/>
        <v>230000</v>
      </c>
      <c r="E712" s="1">
        <v>14603</v>
      </c>
      <c r="F712" t="s">
        <v>82</v>
      </c>
      <c r="G712" t="s">
        <v>78</v>
      </c>
      <c r="H712">
        <v>41</v>
      </c>
      <c r="I712">
        <v>1.5750188317469001E-2</v>
      </c>
      <c r="J712">
        <v>1575</v>
      </c>
      <c r="L712">
        <v>2100</v>
      </c>
      <c r="M712">
        <v>3</v>
      </c>
      <c r="N712">
        <v>4</v>
      </c>
      <c r="O712">
        <v>3</v>
      </c>
      <c r="P712">
        <v>3</v>
      </c>
      <c r="Q712" t="str">
        <f>IF(Flats_Data_limpia[[#This Row],[BHK]]&gt;=3,"plurifamiliar","unifamiliar")</f>
        <v>plurifamiliar</v>
      </c>
      <c r="R712">
        <v>29</v>
      </c>
      <c r="S712">
        <v>27</v>
      </c>
      <c r="T712">
        <v>1</v>
      </c>
      <c r="U712">
        <v>0</v>
      </c>
      <c r="V712">
        <v>0</v>
      </c>
      <c r="W712">
        <v>0</v>
      </c>
      <c r="X712">
        <v>0</v>
      </c>
      <c r="Y712">
        <v>0</v>
      </c>
      <c r="Z712">
        <v>1</v>
      </c>
      <c r="AA712">
        <v>0</v>
      </c>
      <c r="AB712">
        <v>0</v>
      </c>
      <c r="AC712">
        <v>1</v>
      </c>
      <c r="AD712">
        <v>1</v>
      </c>
      <c r="AE712">
        <v>1</v>
      </c>
      <c r="AF712">
        <v>1</v>
      </c>
      <c r="AG712">
        <v>0</v>
      </c>
      <c r="AH712">
        <v>1</v>
      </c>
      <c r="AI712">
        <v>1</v>
      </c>
      <c r="AJ712">
        <v>1</v>
      </c>
      <c r="AK712">
        <v>1</v>
      </c>
      <c r="AL712">
        <v>1</v>
      </c>
      <c r="AM712">
        <v>1</v>
      </c>
      <c r="AN712">
        <v>1</v>
      </c>
      <c r="AO712">
        <v>1</v>
      </c>
      <c r="AP712">
        <v>0</v>
      </c>
      <c r="AQ712">
        <v>0</v>
      </c>
      <c r="AR712">
        <v>0</v>
      </c>
      <c r="AS712">
        <v>0</v>
      </c>
      <c r="AT712">
        <v>1</v>
      </c>
      <c r="AU712">
        <v>1</v>
      </c>
      <c r="AV712">
        <v>1</v>
      </c>
      <c r="AW712">
        <v>1</v>
      </c>
      <c r="AX712">
        <v>0</v>
      </c>
      <c r="AY712">
        <v>4</v>
      </c>
      <c r="AZ712">
        <v>3</v>
      </c>
      <c r="BA712">
        <v>0</v>
      </c>
      <c r="BB712">
        <v>0</v>
      </c>
      <c r="BC712">
        <v>0</v>
      </c>
      <c r="BD712">
        <v>0</v>
      </c>
      <c r="BE712">
        <v>0</v>
      </c>
      <c r="BF712">
        <v>1</v>
      </c>
      <c r="BG712">
        <v>0</v>
      </c>
      <c r="BH712">
        <v>0</v>
      </c>
      <c r="BI712">
        <v>0</v>
      </c>
      <c r="BJ712">
        <v>0</v>
      </c>
      <c r="BK712">
        <v>0</v>
      </c>
      <c r="BL712">
        <v>3</v>
      </c>
      <c r="BM712">
        <v>0</v>
      </c>
      <c r="BN712">
        <v>0</v>
      </c>
      <c r="BO712">
        <v>0</v>
      </c>
      <c r="BP712">
        <v>0</v>
      </c>
      <c r="BQ712">
        <v>2</v>
      </c>
      <c r="BR712" t="s">
        <v>94</v>
      </c>
      <c r="BS712">
        <v>230</v>
      </c>
      <c r="BT712">
        <v>14603</v>
      </c>
      <c r="BU712">
        <f>SUM(Flats_Data_limpia[[#This Row],[AC]:[Bed]])</f>
        <v>11</v>
      </c>
      <c r="BV712">
        <f>SUM(Flats_Data_limpia[[#This Row],[Servant_Room]:[gym]])</f>
        <v>12</v>
      </c>
      <c r="BW712">
        <f>SUM(Flats_Data_limpia[[#This Row],[Hospital]:[Hotel]])</f>
        <v>5</v>
      </c>
    </row>
    <row r="713" spans="1:75" x14ac:dyDescent="0.35">
      <c r="A713" t="s">
        <v>333</v>
      </c>
      <c r="B713" t="s">
        <v>216</v>
      </c>
      <c r="C713" t="str">
        <f t="shared" si="22"/>
        <v>Ciudad de Gurgaon</v>
      </c>
      <c r="D713" s="1">
        <f t="shared" si="23"/>
        <v>220000.00000000003</v>
      </c>
      <c r="E713" s="1">
        <v>11190</v>
      </c>
      <c r="F713" t="s">
        <v>103</v>
      </c>
      <c r="G713" t="s">
        <v>78</v>
      </c>
      <c r="H713">
        <v>47</v>
      </c>
      <c r="I713">
        <v>1.9660411081322601E-2</v>
      </c>
      <c r="L713">
        <v>2100</v>
      </c>
      <c r="M713">
        <v>3</v>
      </c>
      <c r="N713">
        <v>4</v>
      </c>
      <c r="O713">
        <v>3</v>
      </c>
      <c r="P713">
        <v>3</v>
      </c>
      <c r="Q713" t="str">
        <f>IF(Flats_Data_limpia[[#This Row],[BHK]]&gt;=3,"plurifamiliar","unifamiliar")</f>
        <v>plurifamiliar</v>
      </c>
      <c r="R713">
        <v>30</v>
      </c>
      <c r="S713">
        <v>7</v>
      </c>
      <c r="T713">
        <v>1</v>
      </c>
      <c r="U713">
        <v>0</v>
      </c>
      <c r="V713">
        <v>0</v>
      </c>
      <c r="W713">
        <v>0</v>
      </c>
      <c r="X713">
        <v>1</v>
      </c>
      <c r="Y713">
        <v>1</v>
      </c>
      <c r="Z713">
        <v>1</v>
      </c>
      <c r="AA713">
        <v>0</v>
      </c>
      <c r="AB713">
        <v>0</v>
      </c>
      <c r="AC713">
        <v>1</v>
      </c>
      <c r="AD713">
        <v>1</v>
      </c>
      <c r="AE713">
        <v>1</v>
      </c>
      <c r="AF713">
        <v>1</v>
      </c>
      <c r="AG713">
        <v>0</v>
      </c>
      <c r="AH713">
        <v>1</v>
      </c>
      <c r="AI713">
        <v>1</v>
      </c>
      <c r="AJ713">
        <v>1</v>
      </c>
      <c r="AK713">
        <v>1</v>
      </c>
      <c r="AL713">
        <v>1</v>
      </c>
      <c r="AM713">
        <v>1</v>
      </c>
      <c r="AN713">
        <v>1</v>
      </c>
      <c r="AO713">
        <v>1</v>
      </c>
      <c r="AP713">
        <v>0</v>
      </c>
      <c r="AQ713">
        <v>0</v>
      </c>
      <c r="AR713">
        <v>0</v>
      </c>
      <c r="AS713">
        <v>0</v>
      </c>
      <c r="AT713">
        <v>1</v>
      </c>
      <c r="AU713">
        <v>1</v>
      </c>
      <c r="AV713">
        <v>1</v>
      </c>
      <c r="AW713">
        <v>1</v>
      </c>
      <c r="AX713">
        <v>0</v>
      </c>
      <c r="AY713">
        <v>5</v>
      </c>
      <c r="AZ713">
        <v>3</v>
      </c>
      <c r="BA713">
        <v>1</v>
      </c>
      <c r="BB713">
        <v>1</v>
      </c>
      <c r="BC713">
        <v>1</v>
      </c>
      <c r="BD713">
        <v>1</v>
      </c>
      <c r="BE713">
        <v>0</v>
      </c>
      <c r="BF713">
        <v>1</v>
      </c>
      <c r="BG713">
        <v>0</v>
      </c>
      <c r="BH713">
        <v>0</v>
      </c>
      <c r="BI713">
        <v>0</v>
      </c>
      <c r="BJ713">
        <v>0</v>
      </c>
      <c r="BK713">
        <v>1</v>
      </c>
      <c r="BL713">
        <v>3</v>
      </c>
      <c r="BM713">
        <v>0</v>
      </c>
      <c r="BN713">
        <v>0</v>
      </c>
      <c r="BO713">
        <v>0</v>
      </c>
      <c r="BP713">
        <v>0</v>
      </c>
      <c r="BQ713">
        <v>1</v>
      </c>
      <c r="BR713" t="s">
        <v>116</v>
      </c>
      <c r="BS713">
        <v>220.00000000000003</v>
      </c>
      <c r="BT713">
        <v>11190</v>
      </c>
      <c r="BU713">
        <f>SUM(Flats_Data_limpia[[#This Row],[AC]:[Bed]])</f>
        <v>17</v>
      </c>
      <c r="BV713">
        <f>SUM(Flats_Data_limpia[[#This Row],[Servant_Room]:[gym]])</f>
        <v>14</v>
      </c>
      <c r="BW713">
        <f>SUM(Flats_Data_limpia[[#This Row],[Hospital]:[Hotel]])</f>
        <v>5</v>
      </c>
    </row>
    <row r="714" spans="1:75" x14ac:dyDescent="0.35">
      <c r="A714" t="s">
        <v>333</v>
      </c>
      <c r="B714" t="s">
        <v>216</v>
      </c>
      <c r="C714" t="str">
        <f t="shared" si="22"/>
        <v>Ciudad de Gurgaon</v>
      </c>
      <c r="D714" s="1">
        <f t="shared" si="23"/>
        <v>250000</v>
      </c>
      <c r="E714" s="1">
        <v>11726</v>
      </c>
      <c r="F714" t="s">
        <v>106</v>
      </c>
      <c r="G714" t="s">
        <v>78</v>
      </c>
      <c r="H714">
        <v>40</v>
      </c>
      <c r="I714">
        <v>2.1320143271362699E-2</v>
      </c>
      <c r="J714">
        <v>2129</v>
      </c>
      <c r="K714">
        <v>2130</v>
      </c>
      <c r="L714">
        <v>2132</v>
      </c>
      <c r="M714">
        <v>3</v>
      </c>
      <c r="N714">
        <v>3</v>
      </c>
      <c r="O714">
        <v>2</v>
      </c>
      <c r="P714">
        <v>3</v>
      </c>
      <c r="Q714" t="str">
        <f>IF(Flats_Data_limpia[[#This Row],[BHK]]&gt;=3,"plurifamiliar","unifamiliar")</f>
        <v>plurifamiliar</v>
      </c>
      <c r="R714">
        <v>29</v>
      </c>
      <c r="S714">
        <v>4</v>
      </c>
      <c r="T714">
        <v>1</v>
      </c>
      <c r="U714">
        <v>0</v>
      </c>
      <c r="V714">
        <v>0</v>
      </c>
      <c r="W714">
        <v>0</v>
      </c>
      <c r="X714">
        <v>0</v>
      </c>
      <c r="Y714">
        <v>1</v>
      </c>
      <c r="Z714">
        <v>1</v>
      </c>
      <c r="AA714">
        <v>1</v>
      </c>
      <c r="AB714">
        <v>0</v>
      </c>
      <c r="AC714">
        <v>1</v>
      </c>
      <c r="AD714">
        <v>1</v>
      </c>
      <c r="AE714">
        <v>1</v>
      </c>
      <c r="AF714">
        <v>1</v>
      </c>
      <c r="AG714">
        <v>0</v>
      </c>
      <c r="AH714">
        <v>0</v>
      </c>
      <c r="AI714">
        <v>1</v>
      </c>
      <c r="AJ714">
        <v>0</v>
      </c>
      <c r="AK714">
        <v>1</v>
      </c>
      <c r="AL714">
        <v>1</v>
      </c>
      <c r="AM714">
        <v>1</v>
      </c>
      <c r="AN714">
        <v>1</v>
      </c>
      <c r="AO714">
        <v>1</v>
      </c>
      <c r="AP714">
        <v>0</v>
      </c>
      <c r="AQ714">
        <v>0</v>
      </c>
      <c r="AR714">
        <v>0</v>
      </c>
      <c r="AS714">
        <v>0</v>
      </c>
      <c r="AT714">
        <v>1</v>
      </c>
      <c r="AU714">
        <v>1</v>
      </c>
      <c r="AV714">
        <v>1</v>
      </c>
      <c r="AW714">
        <v>1</v>
      </c>
      <c r="AX714">
        <v>0</v>
      </c>
      <c r="AY714">
        <v>0</v>
      </c>
      <c r="AZ714">
        <v>0</v>
      </c>
      <c r="BA714">
        <v>1</v>
      </c>
      <c r="BB714">
        <v>1</v>
      </c>
      <c r="BC714">
        <v>0</v>
      </c>
      <c r="BD714">
        <v>0</v>
      </c>
      <c r="BE714">
        <v>0</v>
      </c>
      <c r="BF714">
        <v>1</v>
      </c>
      <c r="BG714">
        <v>0</v>
      </c>
      <c r="BH714">
        <v>0</v>
      </c>
      <c r="BI714">
        <v>0</v>
      </c>
      <c r="BJ714">
        <v>0</v>
      </c>
      <c r="BK714">
        <v>0</v>
      </c>
      <c r="BL714">
        <v>5</v>
      </c>
      <c r="BM714">
        <v>0</v>
      </c>
      <c r="BN714">
        <v>0</v>
      </c>
      <c r="BO714">
        <v>0</v>
      </c>
      <c r="BP714">
        <v>0</v>
      </c>
      <c r="BQ714">
        <v>1</v>
      </c>
      <c r="BR714" t="s">
        <v>116</v>
      </c>
      <c r="BS714">
        <v>250</v>
      </c>
      <c r="BT714">
        <v>11726</v>
      </c>
      <c r="BU714">
        <f>SUM(Flats_Data_limpia[[#This Row],[AC]:[Bed]])</f>
        <v>8</v>
      </c>
      <c r="BV714">
        <f>SUM(Flats_Data_limpia[[#This Row],[Servant_Room]:[gym]])</f>
        <v>12</v>
      </c>
      <c r="BW714">
        <f>SUM(Flats_Data_limpia[[#This Row],[Hospital]:[Hotel]])</f>
        <v>5</v>
      </c>
    </row>
    <row r="715" spans="1:75" x14ac:dyDescent="0.35">
      <c r="A715" t="s">
        <v>333</v>
      </c>
      <c r="B715" t="s">
        <v>216</v>
      </c>
      <c r="C715" t="str">
        <f t="shared" si="22"/>
        <v>Ciudad de Gurgaon</v>
      </c>
      <c r="D715" s="1">
        <f t="shared" si="23"/>
        <v>220000.00000000003</v>
      </c>
      <c r="E715" s="1">
        <v>10476</v>
      </c>
      <c r="F715" t="s">
        <v>82</v>
      </c>
      <c r="G715" t="s">
        <v>78</v>
      </c>
      <c r="H715">
        <v>28</v>
      </c>
      <c r="I715">
        <v>2.1000381825123999E-2</v>
      </c>
      <c r="L715">
        <v>2100</v>
      </c>
      <c r="M715">
        <v>3</v>
      </c>
      <c r="N715">
        <v>4</v>
      </c>
      <c r="O715">
        <v>3</v>
      </c>
      <c r="P715">
        <v>3</v>
      </c>
      <c r="Q715" t="str">
        <f>IF(Flats_Data_limpia[[#This Row],[BHK]]&gt;=3,"plurifamiliar","unifamiliar")</f>
        <v>plurifamiliar</v>
      </c>
      <c r="R715">
        <v>29</v>
      </c>
      <c r="S715">
        <v>17</v>
      </c>
      <c r="T715">
        <v>1</v>
      </c>
      <c r="U715">
        <v>0</v>
      </c>
      <c r="V715">
        <v>0</v>
      </c>
      <c r="W715">
        <v>0</v>
      </c>
      <c r="X715">
        <v>0</v>
      </c>
      <c r="Y715">
        <v>0</v>
      </c>
      <c r="Z715">
        <v>1</v>
      </c>
      <c r="AA715">
        <v>0</v>
      </c>
      <c r="AB715">
        <v>0</v>
      </c>
      <c r="AC715">
        <v>0</v>
      </c>
      <c r="AD715">
        <v>1</v>
      </c>
      <c r="AE715">
        <v>0</v>
      </c>
      <c r="AF715">
        <v>1</v>
      </c>
      <c r="AG715">
        <v>1</v>
      </c>
      <c r="AH715">
        <v>1</v>
      </c>
      <c r="AI715">
        <v>1</v>
      </c>
      <c r="AJ715">
        <v>1</v>
      </c>
      <c r="AK715">
        <v>1</v>
      </c>
      <c r="AL715">
        <v>0</v>
      </c>
      <c r="AM715">
        <v>0</v>
      </c>
      <c r="AN715">
        <v>0</v>
      </c>
      <c r="AO715">
        <v>1</v>
      </c>
      <c r="AP715">
        <v>0</v>
      </c>
      <c r="AQ715">
        <v>0</v>
      </c>
      <c r="AR715">
        <v>0</v>
      </c>
      <c r="AS715">
        <v>0</v>
      </c>
      <c r="AT715">
        <v>1</v>
      </c>
      <c r="AU715">
        <v>1</v>
      </c>
      <c r="AV715">
        <v>1</v>
      </c>
      <c r="AW715">
        <v>1</v>
      </c>
      <c r="AX715">
        <v>0</v>
      </c>
      <c r="AY715">
        <v>5</v>
      </c>
      <c r="AZ715">
        <v>3</v>
      </c>
      <c r="BA715">
        <v>1</v>
      </c>
      <c r="BB715">
        <v>1</v>
      </c>
      <c r="BC715">
        <v>1</v>
      </c>
      <c r="BD715">
        <v>4</v>
      </c>
      <c r="BE715">
        <v>0</v>
      </c>
      <c r="BF715">
        <v>1</v>
      </c>
      <c r="BG715">
        <v>0</v>
      </c>
      <c r="BH715">
        <v>0</v>
      </c>
      <c r="BI715">
        <v>0</v>
      </c>
      <c r="BJ715">
        <v>0</v>
      </c>
      <c r="BK715">
        <v>1</v>
      </c>
      <c r="BL715">
        <v>3</v>
      </c>
      <c r="BM715">
        <v>0</v>
      </c>
      <c r="BN715">
        <v>0</v>
      </c>
      <c r="BO715">
        <v>0</v>
      </c>
      <c r="BP715">
        <v>0</v>
      </c>
      <c r="BQ715">
        <v>1</v>
      </c>
      <c r="BR715" t="s">
        <v>116</v>
      </c>
      <c r="BS715">
        <v>220.00000000000003</v>
      </c>
      <c r="BT715">
        <v>10476</v>
      </c>
      <c r="BU715">
        <f>SUM(Flats_Data_limpia[[#This Row],[AC]:[Bed]])</f>
        <v>20</v>
      </c>
      <c r="BV715">
        <f>SUM(Flats_Data_limpia[[#This Row],[Servant_Room]:[gym]])</f>
        <v>9</v>
      </c>
      <c r="BW715">
        <f>SUM(Flats_Data_limpia[[#This Row],[Hospital]:[Hotel]])</f>
        <v>5</v>
      </c>
    </row>
    <row r="716" spans="1:75" x14ac:dyDescent="0.35">
      <c r="A716" t="s">
        <v>334</v>
      </c>
      <c r="B716" t="s">
        <v>307</v>
      </c>
      <c r="C716" t="str">
        <f t="shared" si="22"/>
        <v>Distrito de Gurgaon</v>
      </c>
      <c r="D716" s="1">
        <f t="shared" si="23"/>
        <v>380000</v>
      </c>
      <c r="E716" s="1">
        <v>15510</v>
      </c>
      <c r="F716" t="s">
        <v>106</v>
      </c>
      <c r="G716" t="s">
        <v>87</v>
      </c>
      <c r="H716">
        <v>32</v>
      </c>
      <c r="I716">
        <v>2.4500322372662701E-2</v>
      </c>
      <c r="K716">
        <v>2450</v>
      </c>
      <c r="M716">
        <v>3</v>
      </c>
      <c r="N716">
        <v>3</v>
      </c>
      <c r="O716">
        <v>3</v>
      </c>
      <c r="P716">
        <v>3</v>
      </c>
      <c r="Q716" t="str">
        <f>IF(Flats_Data_limpia[[#This Row],[BHK]]&gt;=3,"plurifamiliar","unifamiliar")</f>
        <v>plurifamiliar</v>
      </c>
      <c r="R716">
        <v>19</v>
      </c>
      <c r="S716">
        <v>1</v>
      </c>
      <c r="T716">
        <v>1</v>
      </c>
      <c r="U716">
        <v>0</v>
      </c>
      <c r="V716">
        <v>1</v>
      </c>
      <c r="W716">
        <v>0</v>
      </c>
      <c r="X716">
        <v>0</v>
      </c>
      <c r="Y716">
        <v>1</v>
      </c>
      <c r="Z716">
        <v>0</v>
      </c>
      <c r="AA716">
        <v>1</v>
      </c>
      <c r="AB716">
        <v>0</v>
      </c>
      <c r="AC716">
        <v>1</v>
      </c>
      <c r="AD716">
        <v>1</v>
      </c>
      <c r="AE716">
        <v>1</v>
      </c>
      <c r="AF716">
        <v>1</v>
      </c>
      <c r="AG716">
        <v>0</v>
      </c>
      <c r="AH716">
        <v>0</v>
      </c>
      <c r="AI716">
        <v>1</v>
      </c>
      <c r="AJ716">
        <v>0</v>
      </c>
      <c r="AK716">
        <v>1</v>
      </c>
      <c r="AL716">
        <v>1</v>
      </c>
      <c r="AM716">
        <v>1</v>
      </c>
      <c r="AN716">
        <v>1</v>
      </c>
      <c r="AO716">
        <v>0</v>
      </c>
      <c r="AP716">
        <v>1</v>
      </c>
      <c r="AQ716">
        <v>0</v>
      </c>
      <c r="AR716">
        <v>1</v>
      </c>
      <c r="AS716">
        <v>1</v>
      </c>
      <c r="AT716">
        <v>1</v>
      </c>
      <c r="AU716">
        <v>0</v>
      </c>
      <c r="AV716">
        <v>0</v>
      </c>
      <c r="AW716">
        <v>0</v>
      </c>
      <c r="AX716">
        <v>0</v>
      </c>
      <c r="AY716">
        <v>5</v>
      </c>
      <c r="AZ716">
        <v>4</v>
      </c>
      <c r="BA716">
        <v>0</v>
      </c>
      <c r="BB716">
        <v>0</v>
      </c>
      <c r="BC716">
        <v>1</v>
      </c>
      <c r="BD716">
        <v>1</v>
      </c>
      <c r="BE716">
        <v>0</v>
      </c>
      <c r="BF716">
        <v>0</v>
      </c>
      <c r="BG716">
        <v>0</v>
      </c>
      <c r="BH716">
        <v>0</v>
      </c>
      <c r="BI716">
        <v>0</v>
      </c>
      <c r="BJ716">
        <v>0</v>
      </c>
      <c r="BK716">
        <v>1</v>
      </c>
      <c r="BL716">
        <v>0</v>
      </c>
      <c r="BM716">
        <v>0</v>
      </c>
      <c r="BN716">
        <v>0</v>
      </c>
      <c r="BO716">
        <v>0</v>
      </c>
      <c r="BP716">
        <v>0</v>
      </c>
      <c r="BQ716">
        <v>2</v>
      </c>
      <c r="BR716" t="s">
        <v>94</v>
      </c>
      <c r="BS716">
        <v>380</v>
      </c>
      <c r="BT716">
        <v>15510</v>
      </c>
      <c r="BU716">
        <f>SUM(Flats_Data_limpia[[#This Row],[AC]:[Bed]])</f>
        <v>12</v>
      </c>
      <c r="BV716">
        <f>SUM(Flats_Data_limpia[[#This Row],[Servant_Room]:[gym]])</f>
        <v>12</v>
      </c>
      <c r="BW716">
        <f>SUM(Flats_Data_limpia[[#This Row],[Hospital]:[Hotel]])</f>
        <v>4</v>
      </c>
    </row>
    <row r="717" spans="1:75" x14ac:dyDescent="0.35">
      <c r="A717" t="s">
        <v>335</v>
      </c>
      <c r="B717" t="s">
        <v>307</v>
      </c>
      <c r="C717" t="str">
        <f t="shared" si="22"/>
        <v>Distrito de Gurgaon</v>
      </c>
      <c r="D717" s="1">
        <f t="shared" si="23"/>
        <v>209000</v>
      </c>
      <c r="E717" s="1">
        <v>14615</v>
      </c>
      <c r="F717" t="s">
        <v>101</v>
      </c>
      <c r="G717" t="s">
        <v>90</v>
      </c>
      <c r="H717">
        <v>53</v>
      </c>
      <c r="I717">
        <v>1.43003763256927E-2</v>
      </c>
      <c r="L717">
        <v>1430</v>
      </c>
      <c r="M717">
        <v>3</v>
      </c>
      <c r="N717">
        <v>3</v>
      </c>
      <c r="O717">
        <v>2</v>
      </c>
      <c r="P717">
        <v>3</v>
      </c>
      <c r="Q717" t="str">
        <f>IF(Flats_Data_limpia[[#This Row],[BHK]]&gt;=3,"plurifamiliar","unifamiliar")</f>
        <v>plurifamiliar</v>
      </c>
      <c r="R717">
        <v>14</v>
      </c>
      <c r="S717">
        <v>11</v>
      </c>
      <c r="T717">
        <v>0</v>
      </c>
      <c r="U717">
        <v>0</v>
      </c>
      <c r="V717">
        <v>0</v>
      </c>
      <c r="W717">
        <v>0</v>
      </c>
      <c r="X717">
        <v>1</v>
      </c>
      <c r="Y717">
        <v>1</v>
      </c>
      <c r="Z717">
        <v>1</v>
      </c>
      <c r="AA717">
        <v>0</v>
      </c>
      <c r="AB717">
        <v>0</v>
      </c>
      <c r="AC717">
        <v>0</v>
      </c>
      <c r="AD717">
        <v>1</v>
      </c>
      <c r="AE717">
        <v>1</v>
      </c>
      <c r="AF717">
        <v>1</v>
      </c>
      <c r="AG717">
        <v>1</v>
      </c>
      <c r="AH717">
        <v>1</v>
      </c>
      <c r="AI717">
        <v>1</v>
      </c>
      <c r="AJ717">
        <v>1</v>
      </c>
      <c r="AK717">
        <v>1</v>
      </c>
      <c r="AL717">
        <v>1</v>
      </c>
      <c r="AM717">
        <v>1</v>
      </c>
      <c r="AN717">
        <v>1</v>
      </c>
      <c r="AO717">
        <v>1</v>
      </c>
      <c r="AP717">
        <v>1</v>
      </c>
      <c r="AQ717">
        <v>0</v>
      </c>
      <c r="AR717">
        <v>0</v>
      </c>
      <c r="AS717">
        <v>1</v>
      </c>
      <c r="AT717">
        <v>1</v>
      </c>
      <c r="AU717">
        <v>0</v>
      </c>
      <c r="AV717">
        <v>0</v>
      </c>
      <c r="AW717">
        <v>1</v>
      </c>
      <c r="AX717">
        <v>0</v>
      </c>
      <c r="AY717">
        <v>0</v>
      </c>
      <c r="AZ717">
        <v>2</v>
      </c>
      <c r="BA717">
        <v>0</v>
      </c>
      <c r="BB717">
        <v>0</v>
      </c>
      <c r="BC717">
        <v>0</v>
      </c>
      <c r="BD717">
        <v>0</v>
      </c>
      <c r="BE717">
        <v>0</v>
      </c>
      <c r="BF717">
        <v>1</v>
      </c>
      <c r="BG717">
        <v>0</v>
      </c>
      <c r="BH717">
        <v>0</v>
      </c>
      <c r="BI717">
        <v>0</v>
      </c>
      <c r="BJ717">
        <v>0</v>
      </c>
      <c r="BK717">
        <v>0</v>
      </c>
      <c r="BL717">
        <v>3</v>
      </c>
      <c r="BM717">
        <v>0</v>
      </c>
      <c r="BN717">
        <v>0</v>
      </c>
      <c r="BO717">
        <v>0</v>
      </c>
      <c r="BP717">
        <v>0</v>
      </c>
      <c r="BQ717">
        <v>2</v>
      </c>
      <c r="BR717" t="s">
        <v>94</v>
      </c>
      <c r="BS717">
        <v>209</v>
      </c>
      <c r="BT717">
        <v>14615</v>
      </c>
      <c r="BU717">
        <f>SUM(Flats_Data_limpia[[#This Row],[AC]:[Bed]])</f>
        <v>6</v>
      </c>
      <c r="BV717">
        <f>SUM(Flats_Data_limpia[[#This Row],[Servant_Room]:[gym]])</f>
        <v>13</v>
      </c>
      <c r="BW717">
        <f>SUM(Flats_Data_limpia[[#This Row],[Hospital]:[Hotel]])</f>
        <v>5</v>
      </c>
    </row>
    <row r="718" spans="1:75" x14ac:dyDescent="0.35">
      <c r="A718" t="s">
        <v>336</v>
      </c>
      <c r="B718" t="s">
        <v>337</v>
      </c>
      <c r="C718" t="str">
        <f t="shared" si="22"/>
        <v>Ciudad de Gurgaon</v>
      </c>
      <c r="D718" s="1">
        <f t="shared" si="23"/>
        <v>85000</v>
      </c>
      <c r="E718" s="1">
        <v>3864</v>
      </c>
      <c r="F718" t="s">
        <v>86</v>
      </c>
      <c r="G718" t="s">
        <v>83</v>
      </c>
      <c r="H718">
        <v>0</v>
      </c>
      <c r="I718">
        <v>2.1997929606625201E-2</v>
      </c>
      <c r="K718">
        <v>2200</v>
      </c>
      <c r="M718">
        <v>3</v>
      </c>
      <c r="N718">
        <v>3</v>
      </c>
      <c r="O718">
        <v>0</v>
      </c>
      <c r="P718">
        <v>3</v>
      </c>
      <c r="Q718" t="str">
        <f>IF(Flats_Data_limpia[[#This Row],[BHK]]&gt;=3,"plurifamiliar","unifamiliar")</f>
        <v>plurifamiliar</v>
      </c>
      <c r="R718">
        <v>5</v>
      </c>
      <c r="S718">
        <v>5</v>
      </c>
      <c r="T718">
        <v>0</v>
      </c>
      <c r="U718">
        <v>0</v>
      </c>
      <c r="V718">
        <v>0</v>
      </c>
      <c r="W718">
        <v>0</v>
      </c>
      <c r="AO718">
        <v>1</v>
      </c>
      <c r="AP718">
        <v>0</v>
      </c>
      <c r="AQ718">
        <v>1</v>
      </c>
      <c r="AR718">
        <v>0</v>
      </c>
      <c r="AS718">
        <v>1</v>
      </c>
      <c r="AT718">
        <v>1</v>
      </c>
      <c r="AU718">
        <v>1</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t="s">
        <v>79</v>
      </c>
      <c r="BS718">
        <v>85</v>
      </c>
      <c r="BT718">
        <v>3864</v>
      </c>
      <c r="BU718">
        <f>SUM(Flats_Data_limpia[[#This Row],[AC]:[Bed]])</f>
        <v>0</v>
      </c>
      <c r="BV718">
        <f>SUM(Flats_Data_limpia[[#This Row],[Servant_Room]:[gym]])</f>
        <v>0</v>
      </c>
      <c r="BW718">
        <f>SUM(Flats_Data_limpia[[#This Row],[Hospital]:[Hotel]])</f>
        <v>5</v>
      </c>
    </row>
    <row r="719" spans="1:75" x14ac:dyDescent="0.35">
      <c r="A719" t="s">
        <v>338</v>
      </c>
      <c r="B719" t="s">
        <v>113</v>
      </c>
      <c r="C719" t="str">
        <f t="shared" si="22"/>
        <v>Distrito de Gurgaon</v>
      </c>
      <c r="D719" s="1">
        <f t="shared" si="23"/>
        <v>75000</v>
      </c>
      <c r="E719" s="1">
        <v>4518</v>
      </c>
      <c r="F719" t="s">
        <v>86</v>
      </c>
      <c r="G719" t="s">
        <v>87</v>
      </c>
      <c r="H719">
        <v>0</v>
      </c>
      <c r="I719">
        <v>1.6600265604249601E-2</v>
      </c>
      <c r="L719">
        <v>1660</v>
      </c>
      <c r="M719">
        <v>3</v>
      </c>
      <c r="N719">
        <v>2</v>
      </c>
      <c r="O719">
        <v>2</v>
      </c>
      <c r="P719">
        <v>3</v>
      </c>
      <c r="Q719" t="str">
        <f>IF(Flats_Data_limpia[[#This Row],[BHK]]&gt;=3,"plurifamiliar","unifamiliar")</f>
        <v>plurifamiliar</v>
      </c>
      <c r="R719">
        <v>11</v>
      </c>
      <c r="S719">
        <v>5</v>
      </c>
      <c r="T719">
        <v>0</v>
      </c>
      <c r="U719">
        <v>0</v>
      </c>
      <c r="V719">
        <v>0</v>
      </c>
      <c r="W719">
        <v>0</v>
      </c>
      <c r="AO719">
        <v>1</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t="s">
        <v>79</v>
      </c>
      <c r="BS719">
        <v>75</v>
      </c>
      <c r="BT719">
        <v>4518</v>
      </c>
      <c r="BU719">
        <f>SUM(Flats_Data_limpia[[#This Row],[AC]:[Bed]])</f>
        <v>0</v>
      </c>
      <c r="BV719">
        <f>SUM(Flats_Data_limpia[[#This Row],[Servant_Room]:[gym]])</f>
        <v>0</v>
      </c>
      <c r="BW719">
        <f>SUM(Flats_Data_limpia[[#This Row],[Hospital]:[Hotel]])</f>
        <v>1</v>
      </c>
    </row>
    <row r="720" spans="1:75" x14ac:dyDescent="0.35">
      <c r="A720" t="s">
        <v>339</v>
      </c>
      <c r="B720" t="s">
        <v>340</v>
      </c>
      <c r="C720" t="str">
        <f t="shared" si="22"/>
        <v>Distrito de Gurgaon</v>
      </c>
      <c r="D720" s="1">
        <f t="shared" si="23"/>
        <v>125000</v>
      </c>
      <c r="E720" s="1">
        <v>8802</v>
      </c>
      <c r="F720" t="s">
        <v>86</v>
      </c>
      <c r="G720" t="s">
        <v>90</v>
      </c>
      <c r="H720">
        <v>28</v>
      </c>
      <c r="I720">
        <v>1.42013178822994E-2</v>
      </c>
      <c r="J720">
        <v>1420</v>
      </c>
      <c r="M720">
        <v>3</v>
      </c>
      <c r="N720">
        <v>3</v>
      </c>
      <c r="O720">
        <v>2</v>
      </c>
      <c r="P720">
        <v>3</v>
      </c>
      <c r="Q720" t="str">
        <f>IF(Flats_Data_limpia[[#This Row],[BHK]]&gt;=3,"plurifamiliar","unifamiliar")</f>
        <v>plurifamiliar</v>
      </c>
      <c r="R720">
        <v>4</v>
      </c>
      <c r="S720">
        <v>3</v>
      </c>
      <c r="T720">
        <v>0</v>
      </c>
      <c r="U720">
        <v>0</v>
      </c>
      <c r="V720">
        <v>0</v>
      </c>
      <c r="W720">
        <v>0</v>
      </c>
      <c r="X720">
        <v>0</v>
      </c>
      <c r="Y720">
        <v>0</v>
      </c>
      <c r="Z720">
        <v>1</v>
      </c>
      <c r="AA720">
        <v>0</v>
      </c>
      <c r="AB720">
        <v>0</v>
      </c>
      <c r="AC720">
        <v>1</v>
      </c>
      <c r="AD720">
        <v>1</v>
      </c>
      <c r="AE720">
        <v>0</v>
      </c>
      <c r="AF720">
        <v>1</v>
      </c>
      <c r="AG720">
        <v>1</v>
      </c>
      <c r="AH720">
        <v>1</v>
      </c>
      <c r="AI720">
        <v>1</v>
      </c>
      <c r="AJ720">
        <v>0</v>
      </c>
      <c r="AK720">
        <v>1</v>
      </c>
      <c r="AL720">
        <v>0</v>
      </c>
      <c r="AM720">
        <v>0</v>
      </c>
      <c r="AN720">
        <v>0</v>
      </c>
      <c r="AO720">
        <v>1</v>
      </c>
      <c r="AP720">
        <v>0</v>
      </c>
      <c r="AQ720">
        <v>1</v>
      </c>
      <c r="AR720">
        <v>1</v>
      </c>
      <c r="AS720">
        <v>1</v>
      </c>
      <c r="AT720">
        <v>1</v>
      </c>
      <c r="AU720">
        <v>0</v>
      </c>
      <c r="AV720">
        <v>0</v>
      </c>
      <c r="AW720">
        <v>0</v>
      </c>
      <c r="AX720">
        <v>0</v>
      </c>
      <c r="AY720">
        <v>3</v>
      </c>
      <c r="AZ720">
        <v>3</v>
      </c>
      <c r="BA720">
        <v>0</v>
      </c>
      <c r="BB720">
        <v>1</v>
      </c>
      <c r="BC720">
        <v>1</v>
      </c>
      <c r="BD720">
        <v>1</v>
      </c>
      <c r="BE720">
        <v>0</v>
      </c>
      <c r="BF720">
        <v>0</v>
      </c>
      <c r="BG720">
        <v>1</v>
      </c>
      <c r="BH720">
        <v>0</v>
      </c>
      <c r="BI720">
        <v>0</v>
      </c>
      <c r="BJ720">
        <v>0</v>
      </c>
      <c r="BK720">
        <v>1</v>
      </c>
      <c r="BL720">
        <v>3</v>
      </c>
      <c r="BM720">
        <v>0</v>
      </c>
      <c r="BN720">
        <v>0</v>
      </c>
      <c r="BO720">
        <v>0</v>
      </c>
      <c r="BP720">
        <v>0</v>
      </c>
      <c r="BQ720">
        <v>1</v>
      </c>
      <c r="BR720" t="s">
        <v>116</v>
      </c>
      <c r="BS720">
        <v>125</v>
      </c>
      <c r="BT720">
        <v>8802</v>
      </c>
      <c r="BU720">
        <f>SUM(Flats_Data_limpia[[#This Row],[AC]:[Bed]])</f>
        <v>14</v>
      </c>
      <c r="BV720">
        <f>SUM(Flats_Data_limpia[[#This Row],[Servant_Room]:[gym]])</f>
        <v>8</v>
      </c>
      <c r="BW720">
        <f>SUM(Flats_Data_limpia[[#This Row],[Hospital]:[Hotel]])</f>
        <v>5</v>
      </c>
    </row>
    <row r="721" spans="1:75" x14ac:dyDescent="0.35">
      <c r="A721" t="s">
        <v>341</v>
      </c>
      <c r="B721" t="s">
        <v>342</v>
      </c>
      <c r="C721" t="str">
        <f t="shared" si="22"/>
        <v>Ciudad de Gurgaon</v>
      </c>
      <c r="D721" s="1">
        <f t="shared" si="23"/>
        <v>70000</v>
      </c>
      <c r="E721" s="1">
        <v>4673</v>
      </c>
      <c r="F721" t="s">
        <v>82</v>
      </c>
      <c r="G721" t="s">
        <v>78</v>
      </c>
      <c r="H721">
        <v>24</v>
      </c>
      <c r="I721">
        <v>1.49796704472501E-2</v>
      </c>
      <c r="K721">
        <v>1498</v>
      </c>
      <c r="M721">
        <v>2</v>
      </c>
      <c r="N721">
        <v>2</v>
      </c>
      <c r="O721">
        <v>2</v>
      </c>
      <c r="P721">
        <v>2</v>
      </c>
      <c r="Q721" t="str">
        <f>IF(Flats_Data_limpia[[#This Row],[BHK]]&gt;=3,"plurifamiliar","unifamiliar")</f>
        <v>unifamiliar</v>
      </c>
      <c r="R721">
        <v>15</v>
      </c>
      <c r="S721">
        <v>4</v>
      </c>
      <c r="T721">
        <v>0</v>
      </c>
      <c r="U721">
        <v>0</v>
      </c>
      <c r="V721">
        <v>0</v>
      </c>
      <c r="W721">
        <v>0</v>
      </c>
      <c r="X721">
        <v>0</v>
      </c>
      <c r="Y721">
        <v>0</v>
      </c>
      <c r="Z721">
        <v>1</v>
      </c>
      <c r="AA721">
        <v>0</v>
      </c>
      <c r="AB721">
        <v>0</v>
      </c>
      <c r="AC721">
        <v>1</v>
      </c>
      <c r="AD721">
        <v>1</v>
      </c>
      <c r="AE721">
        <v>1</v>
      </c>
      <c r="AF721">
        <v>1</v>
      </c>
      <c r="AG721">
        <v>0</v>
      </c>
      <c r="AH721">
        <v>0</v>
      </c>
      <c r="AI721">
        <v>1</v>
      </c>
      <c r="AJ721">
        <v>1</v>
      </c>
      <c r="AK721">
        <v>1</v>
      </c>
      <c r="AL721">
        <v>1</v>
      </c>
      <c r="AM721">
        <v>1</v>
      </c>
      <c r="AN721">
        <v>0</v>
      </c>
      <c r="AO721">
        <v>1</v>
      </c>
      <c r="AP721">
        <v>0</v>
      </c>
      <c r="AQ721">
        <v>1</v>
      </c>
      <c r="AR721">
        <v>0</v>
      </c>
      <c r="AS721">
        <v>1</v>
      </c>
      <c r="AT721">
        <v>1</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t="s">
        <v>79</v>
      </c>
      <c r="BS721">
        <v>70</v>
      </c>
      <c r="BT721">
        <v>4673</v>
      </c>
      <c r="BU721">
        <f>SUM(Flats_Data_limpia[[#This Row],[AC]:[Bed]])</f>
        <v>0</v>
      </c>
      <c r="BV721">
        <f>SUM(Flats_Data_limpia[[#This Row],[Servant_Room]:[gym]])</f>
        <v>10</v>
      </c>
      <c r="BW721">
        <f>SUM(Flats_Data_limpia[[#This Row],[Hospital]:[Hotel]])</f>
        <v>4</v>
      </c>
    </row>
    <row r="722" spans="1:75" x14ac:dyDescent="0.35">
      <c r="A722" t="s">
        <v>343</v>
      </c>
      <c r="B722" t="s">
        <v>296</v>
      </c>
      <c r="C722" t="str">
        <f t="shared" si="22"/>
        <v>Distrito de Gurgaon</v>
      </c>
      <c r="D722" s="1">
        <f t="shared" si="23"/>
        <v>50000</v>
      </c>
      <c r="E722" s="1">
        <v>3847</v>
      </c>
      <c r="F722" t="s">
        <v>86</v>
      </c>
      <c r="G722" t="s">
        <v>132</v>
      </c>
      <c r="H722">
        <v>0</v>
      </c>
      <c r="I722">
        <v>1.29971406290616E-2</v>
      </c>
      <c r="K722">
        <v>1300</v>
      </c>
      <c r="M722">
        <v>2</v>
      </c>
      <c r="N722">
        <v>2</v>
      </c>
      <c r="O722">
        <v>0</v>
      </c>
      <c r="P722">
        <v>2</v>
      </c>
      <c r="Q722" t="str">
        <f>IF(Flats_Data_limpia[[#This Row],[BHK]]&gt;=3,"plurifamiliar","unifamiliar")</f>
        <v>unifamiliar</v>
      </c>
      <c r="R722">
        <v>11</v>
      </c>
      <c r="S722">
        <v>7</v>
      </c>
      <c r="T722">
        <v>0</v>
      </c>
      <c r="U722">
        <v>0</v>
      </c>
      <c r="V722">
        <v>0</v>
      </c>
      <c r="W722">
        <v>0</v>
      </c>
      <c r="AO722">
        <v>1</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t="s">
        <v>79</v>
      </c>
      <c r="BS722">
        <v>50</v>
      </c>
      <c r="BT722">
        <v>3847</v>
      </c>
      <c r="BU722">
        <f>SUM(Flats_Data_limpia[[#This Row],[AC]:[Bed]])</f>
        <v>0</v>
      </c>
      <c r="BV722">
        <f>SUM(Flats_Data_limpia[[#This Row],[Servant_Room]:[gym]])</f>
        <v>0</v>
      </c>
      <c r="BW722">
        <f>SUM(Flats_Data_limpia[[#This Row],[Hospital]:[Hotel]])</f>
        <v>1</v>
      </c>
    </row>
    <row r="723" spans="1:75" x14ac:dyDescent="0.35">
      <c r="A723" t="s">
        <v>344</v>
      </c>
      <c r="B723" t="s">
        <v>345</v>
      </c>
      <c r="C723" t="str">
        <f t="shared" si="22"/>
        <v>Ciudad de Gurgaon</v>
      </c>
      <c r="D723" s="1">
        <f t="shared" si="23"/>
        <v>85000</v>
      </c>
      <c r="E723" s="1">
        <v>12408</v>
      </c>
      <c r="F723" t="s">
        <v>86</v>
      </c>
      <c r="G723" t="s">
        <v>78</v>
      </c>
      <c r="H723">
        <v>26</v>
      </c>
      <c r="I723">
        <v>6.8504190844616E-3</v>
      </c>
      <c r="J723">
        <v>685</v>
      </c>
      <c r="M723">
        <v>1</v>
      </c>
      <c r="N723">
        <v>1</v>
      </c>
      <c r="O723">
        <v>1</v>
      </c>
      <c r="P723">
        <v>1</v>
      </c>
      <c r="Q723" t="str">
        <f>IF(Flats_Data_limpia[[#This Row],[BHK]]&gt;=3,"plurifamiliar","unifamiliar")</f>
        <v>unifamiliar</v>
      </c>
      <c r="R723">
        <v>25</v>
      </c>
      <c r="S723">
        <v>15</v>
      </c>
      <c r="T723">
        <v>0</v>
      </c>
      <c r="U723">
        <v>0</v>
      </c>
      <c r="V723">
        <v>0</v>
      </c>
      <c r="W723">
        <v>0</v>
      </c>
      <c r="X723">
        <v>0</v>
      </c>
      <c r="Y723">
        <v>0</v>
      </c>
      <c r="Z723">
        <v>0</v>
      </c>
      <c r="AA723">
        <v>1</v>
      </c>
      <c r="AB723">
        <v>0</v>
      </c>
      <c r="AC723">
        <v>1</v>
      </c>
      <c r="AD723">
        <v>1</v>
      </c>
      <c r="AE723">
        <v>1</v>
      </c>
      <c r="AF723">
        <v>1</v>
      </c>
      <c r="AG723">
        <v>0</v>
      </c>
      <c r="AH723">
        <v>0</v>
      </c>
      <c r="AI723">
        <v>1</v>
      </c>
      <c r="AJ723">
        <v>0</v>
      </c>
      <c r="AK723">
        <v>1</v>
      </c>
      <c r="AL723">
        <v>1</v>
      </c>
      <c r="AM723">
        <v>1</v>
      </c>
      <c r="AN723">
        <v>1</v>
      </c>
      <c r="AO723">
        <v>1</v>
      </c>
      <c r="AP723">
        <v>0</v>
      </c>
      <c r="AQ723">
        <v>0</v>
      </c>
      <c r="AR723">
        <v>0</v>
      </c>
      <c r="AS723">
        <v>0</v>
      </c>
      <c r="AT723">
        <v>1</v>
      </c>
      <c r="AU723">
        <v>0</v>
      </c>
      <c r="AV723">
        <v>0</v>
      </c>
      <c r="AW723">
        <v>0</v>
      </c>
      <c r="AX723">
        <v>0</v>
      </c>
      <c r="AY723">
        <v>0</v>
      </c>
      <c r="AZ723">
        <v>1</v>
      </c>
      <c r="BA723">
        <v>0</v>
      </c>
      <c r="BB723">
        <v>0</v>
      </c>
      <c r="BC723">
        <v>0</v>
      </c>
      <c r="BD723">
        <v>0</v>
      </c>
      <c r="BE723">
        <v>0</v>
      </c>
      <c r="BF723">
        <v>1</v>
      </c>
      <c r="BG723">
        <v>0</v>
      </c>
      <c r="BH723">
        <v>0</v>
      </c>
      <c r="BI723">
        <v>0</v>
      </c>
      <c r="BJ723">
        <v>0</v>
      </c>
      <c r="BK723">
        <v>0</v>
      </c>
      <c r="BL723">
        <v>0</v>
      </c>
      <c r="BM723">
        <v>0</v>
      </c>
      <c r="BN723">
        <v>0</v>
      </c>
      <c r="BO723">
        <v>0</v>
      </c>
      <c r="BP723">
        <v>0</v>
      </c>
      <c r="BQ723">
        <v>0</v>
      </c>
      <c r="BR723" t="s">
        <v>79</v>
      </c>
      <c r="BS723">
        <v>85</v>
      </c>
      <c r="BT723">
        <v>12408</v>
      </c>
      <c r="BU723">
        <f>SUM(Flats_Data_limpia[[#This Row],[AC]:[Bed]])</f>
        <v>2</v>
      </c>
      <c r="BV723">
        <f>SUM(Flats_Data_limpia[[#This Row],[Servant_Room]:[gym]])</f>
        <v>9</v>
      </c>
      <c r="BW723">
        <f>SUM(Flats_Data_limpia[[#This Row],[Hospital]:[Hotel]])</f>
        <v>2</v>
      </c>
    </row>
    <row r="724" spans="1:75" x14ac:dyDescent="0.35">
      <c r="A724" t="s">
        <v>346</v>
      </c>
      <c r="B724" t="s">
        <v>347</v>
      </c>
      <c r="C724" t="str">
        <f t="shared" si="22"/>
        <v>Ciudad de Gurgaon</v>
      </c>
      <c r="D724" s="1">
        <f t="shared" si="23"/>
        <v>630000</v>
      </c>
      <c r="E724" s="1">
        <v>15384</v>
      </c>
      <c r="F724" t="s">
        <v>103</v>
      </c>
      <c r="G724" t="s">
        <v>132</v>
      </c>
      <c r="H724">
        <v>31</v>
      </c>
      <c r="I724">
        <v>4.09516380655226E-2</v>
      </c>
      <c r="J724">
        <v>3500</v>
      </c>
      <c r="L724">
        <v>4095</v>
      </c>
      <c r="M724">
        <v>5</v>
      </c>
      <c r="N724">
        <v>6</v>
      </c>
      <c r="O724">
        <v>3</v>
      </c>
      <c r="P724">
        <v>5</v>
      </c>
      <c r="Q724" t="str">
        <f>IF(Flats_Data_limpia[[#This Row],[BHK]]&gt;=3,"plurifamiliar","unifamiliar")</f>
        <v>plurifamiliar</v>
      </c>
      <c r="R724">
        <v>30</v>
      </c>
      <c r="S724">
        <v>10</v>
      </c>
      <c r="T724">
        <v>0</v>
      </c>
      <c r="U724">
        <v>0</v>
      </c>
      <c r="V724">
        <v>0</v>
      </c>
      <c r="W724">
        <v>0</v>
      </c>
      <c r="X724">
        <v>1</v>
      </c>
      <c r="Y724">
        <v>1</v>
      </c>
      <c r="Z724">
        <v>0</v>
      </c>
      <c r="AA724">
        <v>0</v>
      </c>
      <c r="AB724">
        <v>0</v>
      </c>
      <c r="AC724">
        <v>0</v>
      </c>
      <c r="AD724">
        <v>1</v>
      </c>
      <c r="AE724">
        <v>1</v>
      </c>
      <c r="AF724">
        <v>0</v>
      </c>
      <c r="AG724">
        <v>1</v>
      </c>
      <c r="AH724">
        <v>0</v>
      </c>
      <c r="AI724">
        <v>1</v>
      </c>
      <c r="AJ724">
        <v>0</v>
      </c>
      <c r="AK724">
        <v>1</v>
      </c>
      <c r="AL724">
        <v>1</v>
      </c>
      <c r="AM724">
        <v>1</v>
      </c>
      <c r="AN724">
        <v>1</v>
      </c>
      <c r="AO724">
        <v>1</v>
      </c>
      <c r="AP724">
        <v>0</v>
      </c>
      <c r="AQ724">
        <v>0</v>
      </c>
      <c r="AR724">
        <v>0</v>
      </c>
      <c r="AS724">
        <v>0</v>
      </c>
      <c r="AT724">
        <v>0</v>
      </c>
      <c r="AU724">
        <v>0</v>
      </c>
      <c r="AV724">
        <v>0</v>
      </c>
      <c r="AW724">
        <v>0</v>
      </c>
      <c r="AX724">
        <v>0</v>
      </c>
      <c r="AY724">
        <v>7</v>
      </c>
      <c r="AZ724">
        <v>5</v>
      </c>
      <c r="BA724">
        <v>0</v>
      </c>
      <c r="BB724">
        <v>0</v>
      </c>
      <c r="BC724">
        <v>0</v>
      </c>
      <c r="BD724">
        <v>0</v>
      </c>
      <c r="BE724">
        <v>0</v>
      </c>
      <c r="BF724">
        <v>1</v>
      </c>
      <c r="BG724">
        <v>0</v>
      </c>
      <c r="BH724">
        <v>0</v>
      </c>
      <c r="BI724">
        <v>0</v>
      </c>
      <c r="BJ724">
        <v>0</v>
      </c>
      <c r="BK724">
        <v>1</v>
      </c>
      <c r="BL724">
        <v>6</v>
      </c>
      <c r="BM724">
        <v>0</v>
      </c>
      <c r="BN724">
        <v>0</v>
      </c>
      <c r="BO724">
        <v>0</v>
      </c>
      <c r="BP724">
        <v>0</v>
      </c>
      <c r="BQ724">
        <v>2</v>
      </c>
      <c r="BR724" t="s">
        <v>94</v>
      </c>
      <c r="BS724">
        <v>630</v>
      </c>
      <c r="BT724">
        <v>15384</v>
      </c>
      <c r="BU724">
        <f>SUM(Flats_Data_limpia[[#This Row],[AC]:[Bed]])</f>
        <v>20</v>
      </c>
      <c r="BV724">
        <f>SUM(Flats_Data_limpia[[#This Row],[Servant_Room]:[gym]])</f>
        <v>9</v>
      </c>
      <c r="BW724">
        <f>SUM(Flats_Data_limpia[[#This Row],[Hospital]:[Hotel]])</f>
        <v>1</v>
      </c>
    </row>
    <row r="725" spans="1:75" x14ac:dyDescent="0.35">
      <c r="A725" t="s">
        <v>346</v>
      </c>
      <c r="B725" t="s">
        <v>347</v>
      </c>
      <c r="C725" t="str">
        <f t="shared" si="22"/>
        <v>Ciudad de Gurgaon</v>
      </c>
      <c r="D725" s="1">
        <f t="shared" si="23"/>
        <v>390000</v>
      </c>
      <c r="E725" s="1">
        <v>15918</v>
      </c>
      <c r="F725" t="s">
        <v>86</v>
      </c>
      <c r="G725" t="s">
        <v>83</v>
      </c>
      <c r="H725">
        <v>0</v>
      </c>
      <c r="I725">
        <v>2.4500565397663002E-2</v>
      </c>
      <c r="K725">
        <v>2450</v>
      </c>
      <c r="M725">
        <v>3</v>
      </c>
      <c r="N725">
        <v>3</v>
      </c>
      <c r="O725">
        <v>0</v>
      </c>
      <c r="P725">
        <v>3</v>
      </c>
      <c r="Q725" t="str">
        <f>IF(Flats_Data_limpia[[#This Row],[BHK]]&gt;=3,"plurifamiliar","unifamiliar")</f>
        <v>plurifamiliar</v>
      </c>
      <c r="R725">
        <v>20</v>
      </c>
      <c r="S725">
        <v>20</v>
      </c>
      <c r="T725">
        <v>0</v>
      </c>
      <c r="U725">
        <v>0</v>
      </c>
      <c r="V725">
        <v>0</v>
      </c>
      <c r="W725">
        <v>0</v>
      </c>
      <c r="AO725">
        <v>1</v>
      </c>
      <c r="AP725">
        <v>0</v>
      </c>
      <c r="AQ725">
        <v>1</v>
      </c>
      <c r="AR725">
        <v>1</v>
      </c>
      <c r="AS725">
        <v>1</v>
      </c>
      <c r="AT725">
        <v>0</v>
      </c>
      <c r="AU725">
        <v>0</v>
      </c>
      <c r="AV725">
        <v>0</v>
      </c>
      <c r="AW725">
        <v>0</v>
      </c>
      <c r="AX725">
        <v>0</v>
      </c>
      <c r="AY725">
        <v>0</v>
      </c>
      <c r="AZ725">
        <v>1</v>
      </c>
      <c r="BA725">
        <v>0</v>
      </c>
      <c r="BB725">
        <v>0</v>
      </c>
      <c r="BC725">
        <v>0</v>
      </c>
      <c r="BD725">
        <v>0</v>
      </c>
      <c r="BE725">
        <v>0</v>
      </c>
      <c r="BF725">
        <v>0</v>
      </c>
      <c r="BG725">
        <v>0</v>
      </c>
      <c r="BH725">
        <v>0</v>
      </c>
      <c r="BI725">
        <v>0</v>
      </c>
      <c r="BJ725">
        <v>0</v>
      </c>
      <c r="BK725">
        <v>0</v>
      </c>
      <c r="BL725">
        <v>0</v>
      </c>
      <c r="BM725">
        <v>0</v>
      </c>
      <c r="BN725">
        <v>0</v>
      </c>
      <c r="BO725">
        <v>0</v>
      </c>
      <c r="BP725">
        <v>0</v>
      </c>
      <c r="BQ725">
        <v>0</v>
      </c>
      <c r="BR725" t="s">
        <v>79</v>
      </c>
      <c r="BS725">
        <v>390</v>
      </c>
      <c r="BT725">
        <v>15918</v>
      </c>
      <c r="BU725">
        <f>SUM(Flats_Data_limpia[[#This Row],[AC]:[Bed]])</f>
        <v>1</v>
      </c>
      <c r="BV725">
        <f>SUM(Flats_Data_limpia[[#This Row],[Servant_Room]:[gym]])</f>
        <v>0</v>
      </c>
      <c r="BW725">
        <f>SUM(Flats_Data_limpia[[#This Row],[Hospital]:[Hotel]])</f>
        <v>4</v>
      </c>
    </row>
    <row r="726" spans="1:75" x14ac:dyDescent="0.35">
      <c r="A726" t="s">
        <v>348</v>
      </c>
      <c r="B726" t="s">
        <v>182</v>
      </c>
      <c r="C726" t="str">
        <f t="shared" si="22"/>
        <v>Distrito de Gurgaon</v>
      </c>
      <c r="D726" s="1">
        <f t="shared" si="23"/>
        <v>130000</v>
      </c>
      <c r="E726" s="1">
        <v>7424</v>
      </c>
      <c r="F726" t="s">
        <v>82</v>
      </c>
      <c r="G726" t="s">
        <v>78</v>
      </c>
      <c r="H726">
        <v>28</v>
      </c>
      <c r="I726">
        <v>1.7510775862068902E-2</v>
      </c>
      <c r="J726">
        <v>1290</v>
      </c>
      <c r="L726">
        <v>1751</v>
      </c>
      <c r="M726">
        <v>3</v>
      </c>
      <c r="N726">
        <v>3</v>
      </c>
      <c r="O726">
        <v>3</v>
      </c>
      <c r="P726">
        <v>3</v>
      </c>
      <c r="Q726" t="str">
        <f>IF(Flats_Data_limpia[[#This Row],[BHK]]&gt;=3,"plurifamiliar","unifamiliar")</f>
        <v>plurifamiliar</v>
      </c>
      <c r="R726">
        <v>18</v>
      </c>
      <c r="S726">
        <v>10</v>
      </c>
      <c r="T726">
        <v>0</v>
      </c>
      <c r="U726">
        <v>0</v>
      </c>
      <c r="V726">
        <v>0</v>
      </c>
      <c r="W726">
        <v>0</v>
      </c>
      <c r="X726">
        <v>0</v>
      </c>
      <c r="Y726">
        <v>0</v>
      </c>
      <c r="Z726">
        <v>1</v>
      </c>
      <c r="AA726">
        <v>0</v>
      </c>
      <c r="AB726">
        <v>0</v>
      </c>
      <c r="AC726">
        <v>0</v>
      </c>
      <c r="AD726">
        <v>1</v>
      </c>
      <c r="AE726">
        <v>0</v>
      </c>
      <c r="AF726">
        <v>1</v>
      </c>
      <c r="AG726">
        <v>1</v>
      </c>
      <c r="AH726">
        <v>1</v>
      </c>
      <c r="AI726">
        <v>1</v>
      </c>
      <c r="AJ726">
        <v>1</v>
      </c>
      <c r="AK726">
        <v>1</v>
      </c>
      <c r="AL726">
        <v>0</v>
      </c>
      <c r="AM726">
        <v>0</v>
      </c>
      <c r="AN726">
        <v>0</v>
      </c>
      <c r="AO726">
        <v>1</v>
      </c>
      <c r="AP726">
        <v>0</v>
      </c>
      <c r="AQ726">
        <v>0</v>
      </c>
      <c r="AR726">
        <v>0</v>
      </c>
      <c r="AS726">
        <v>0</v>
      </c>
      <c r="AT726">
        <v>1</v>
      </c>
      <c r="AU726">
        <v>1</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t="s">
        <v>79</v>
      </c>
      <c r="BS726">
        <v>130</v>
      </c>
      <c r="BT726">
        <v>7424</v>
      </c>
      <c r="BU726">
        <f>SUM(Flats_Data_limpia[[#This Row],[AC]:[Bed]])</f>
        <v>0</v>
      </c>
      <c r="BV726">
        <f>SUM(Flats_Data_limpia[[#This Row],[Servant_Room]:[gym]])</f>
        <v>8</v>
      </c>
      <c r="BW726">
        <f>SUM(Flats_Data_limpia[[#This Row],[Hospital]:[Hotel]])</f>
        <v>3</v>
      </c>
    </row>
    <row r="727" spans="1:75" x14ac:dyDescent="0.35">
      <c r="A727" t="s">
        <v>348</v>
      </c>
      <c r="B727" t="s">
        <v>182</v>
      </c>
      <c r="C727" t="str">
        <f t="shared" si="22"/>
        <v>Distrito de Gurgaon</v>
      </c>
      <c r="D727" s="1">
        <f t="shared" si="23"/>
        <v>95000</v>
      </c>
      <c r="E727" s="1">
        <v>6542</v>
      </c>
      <c r="F727" t="s">
        <v>82</v>
      </c>
      <c r="G727" t="s">
        <v>93</v>
      </c>
      <c r="H727">
        <v>0</v>
      </c>
      <c r="I727">
        <v>1.45215530418832E-2</v>
      </c>
      <c r="J727">
        <v>849</v>
      </c>
      <c r="L727">
        <v>1452</v>
      </c>
      <c r="M727">
        <v>2</v>
      </c>
      <c r="N727">
        <v>2</v>
      </c>
      <c r="O727">
        <v>3</v>
      </c>
      <c r="P727">
        <v>2</v>
      </c>
      <c r="Q727" t="str">
        <f>IF(Flats_Data_limpia[[#This Row],[BHK]]&gt;=3,"plurifamiliar","unifamiliar")</f>
        <v>unifamiliar</v>
      </c>
      <c r="R727">
        <v>18</v>
      </c>
      <c r="S727">
        <v>6</v>
      </c>
      <c r="T727">
        <v>0</v>
      </c>
      <c r="U727">
        <v>1</v>
      </c>
      <c r="V727">
        <v>0</v>
      </c>
      <c r="W727">
        <v>0</v>
      </c>
      <c r="AO727">
        <v>1</v>
      </c>
      <c r="AP727">
        <v>0</v>
      </c>
      <c r="AQ727">
        <v>0</v>
      </c>
      <c r="AR727">
        <v>0</v>
      </c>
      <c r="AS727">
        <v>0</v>
      </c>
      <c r="AT727">
        <v>1</v>
      </c>
      <c r="AU727">
        <v>1</v>
      </c>
      <c r="AV727">
        <v>0</v>
      </c>
      <c r="AW727">
        <v>0</v>
      </c>
      <c r="AX727">
        <v>0</v>
      </c>
      <c r="AY727">
        <v>0</v>
      </c>
      <c r="AZ727">
        <v>2</v>
      </c>
      <c r="BA727">
        <v>0</v>
      </c>
      <c r="BB727">
        <v>0</v>
      </c>
      <c r="BC727">
        <v>0</v>
      </c>
      <c r="BD727">
        <v>0</v>
      </c>
      <c r="BE727">
        <v>0</v>
      </c>
      <c r="BF727">
        <v>1</v>
      </c>
      <c r="BG727">
        <v>0</v>
      </c>
      <c r="BH727">
        <v>0</v>
      </c>
      <c r="BI727">
        <v>0</v>
      </c>
      <c r="BJ727">
        <v>0</v>
      </c>
      <c r="BK727">
        <v>0</v>
      </c>
      <c r="BL727">
        <v>0</v>
      </c>
      <c r="BM727">
        <v>0</v>
      </c>
      <c r="BN727">
        <v>0</v>
      </c>
      <c r="BO727">
        <v>0</v>
      </c>
      <c r="BP727">
        <v>0</v>
      </c>
      <c r="BQ727">
        <v>0</v>
      </c>
      <c r="BR727" t="s">
        <v>79</v>
      </c>
      <c r="BS727">
        <v>95</v>
      </c>
      <c r="BT727">
        <v>6542</v>
      </c>
      <c r="BU727">
        <f>SUM(Flats_Data_limpia[[#This Row],[AC]:[Bed]])</f>
        <v>3</v>
      </c>
      <c r="BV727">
        <f>SUM(Flats_Data_limpia[[#This Row],[Servant_Room]:[gym]])</f>
        <v>1</v>
      </c>
      <c r="BW727">
        <f>SUM(Flats_Data_limpia[[#This Row],[Hospital]:[Hotel]])</f>
        <v>3</v>
      </c>
    </row>
    <row r="728" spans="1:75" x14ac:dyDescent="0.35">
      <c r="A728" t="s">
        <v>348</v>
      </c>
      <c r="B728" t="s">
        <v>256</v>
      </c>
      <c r="C728" t="str">
        <f t="shared" si="22"/>
        <v>Distrito de Gurgaon</v>
      </c>
      <c r="D728" s="1">
        <f t="shared" si="23"/>
        <v>120000</v>
      </c>
      <c r="E728" s="1">
        <v>8043</v>
      </c>
      <c r="F728" t="s">
        <v>102</v>
      </c>
      <c r="G728" t="s">
        <v>93</v>
      </c>
      <c r="H728">
        <v>23</v>
      </c>
      <c r="I728">
        <v>1.49198060425214E-2</v>
      </c>
      <c r="J728">
        <v>900</v>
      </c>
      <c r="K728">
        <v>1492</v>
      </c>
      <c r="M728">
        <v>2</v>
      </c>
      <c r="N728">
        <v>2</v>
      </c>
      <c r="O728">
        <v>2</v>
      </c>
      <c r="P728">
        <v>2</v>
      </c>
      <c r="Q728" t="str">
        <f>IF(Flats_Data_limpia[[#This Row],[BHK]]&gt;=3,"plurifamiliar","unifamiliar")</f>
        <v>unifamiliar</v>
      </c>
      <c r="R728">
        <v>16</v>
      </c>
      <c r="S728">
        <v>0</v>
      </c>
      <c r="T728">
        <v>0</v>
      </c>
      <c r="U728">
        <v>1</v>
      </c>
      <c r="V728">
        <v>0</v>
      </c>
      <c r="W728">
        <v>0</v>
      </c>
      <c r="X728">
        <v>0</v>
      </c>
      <c r="Y728">
        <v>0</v>
      </c>
      <c r="Z728">
        <v>0</v>
      </c>
      <c r="AA728">
        <v>0</v>
      </c>
      <c r="AB728">
        <v>0</v>
      </c>
      <c r="AC728">
        <v>0</v>
      </c>
      <c r="AD728">
        <v>1</v>
      </c>
      <c r="AE728">
        <v>1</v>
      </c>
      <c r="AF728">
        <v>1</v>
      </c>
      <c r="AG728">
        <v>0</v>
      </c>
      <c r="AH728">
        <v>1</v>
      </c>
      <c r="AI728">
        <v>1</v>
      </c>
      <c r="AJ728">
        <v>0</v>
      </c>
      <c r="AK728">
        <v>1</v>
      </c>
      <c r="AL728">
        <v>1</v>
      </c>
      <c r="AM728">
        <v>1</v>
      </c>
      <c r="AN728">
        <v>0</v>
      </c>
      <c r="AO728">
        <v>1</v>
      </c>
      <c r="AP728">
        <v>0</v>
      </c>
      <c r="AQ728">
        <v>0</v>
      </c>
      <c r="AR728">
        <v>0</v>
      </c>
      <c r="AS728">
        <v>0</v>
      </c>
      <c r="AT728">
        <v>1</v>
      </c>
      <c r="AU728">
        <v>1</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t="s">
        <v>79</v>
      </c>
      <c r="BS728">
        <v>120</v>
      </c>
      <c r="BT728">
        <v>8043</v>
      </c>
      <c r="BU728">
        <f>SUM(Flats_Data_limpia[[#This Row],[AC]:[Bed]])</f>
        <v>0</v>
      </c>
      <c r="BV728">
        <f>SUM(Flats_Data_limpia[[#This Row],[Servant_Room]:[gym]])</f>
        <v>9</v>
      </c>
      <c r="BW728">
        <f>SUM(Flats_Data_limpia[[#This Row],[Hospital]:[Hotel]])</f>
        <v>3</v>
      </c>
    </row>
    <row r="729" spans="1:75" x14ac:dyDescent="0.35">
      <c r="A729" t="s">
        <v>348</v>
      </c>
      <c r="B729" t="s">
        <v>182</v>
      </c>
      <c r="C729" t="str">
        <f t="shared" si="22"/>
        <v>Distrito de Gurgaon</v>
      </c>
      <c r="D729" s="1">
        <f t="shared" si="23"/>
        <v>114000</v>
      </c>
      <c r="E729" s="1">
        <v>6530</v>
      </c>
      <c r="F729" t="s">
        <v>82</v>
      </c>
      <c r="G729" t="s">
        <v>78</v>
      </c>
      <c r="H729">
        <v>62</v>
      </c>
      <c r="I729">
        <v>1.7457886676875901E-2</v>
      </c>
      <c r="J729">
        <v>1062</v>
      </c>
      <c r="L729">
        <v>1751</v>
      </c>
      <c r="M729">
        <v>3</v>
      </c>
      <c r="N729">
        <v>3</v>
      </c>
      <c r="O729">
        <v>3</v>
      </c>
      <c r="P729">
        <v>3</v>
      </c>
      <c r="Q729" t="str">
        <f>IF(Flats_Data_limpia[[#This Row],[BHK]]&gt;=3,"plurifamiliar","unifamiliar")</f>
        <v>plurifamiliar</v>
      </c>
      <c r="R729">
        <v>18</v>
      </c>
      <c r="S729">
        <v>4</v>
      </c>
      <c r="T729">
        <v>0</v>
      </c>
      <c r="U729">
        <v>0</v>
      </c>
      <c r="V729">
        <v>0</v>
      </c>
      <c r="W729">
        <v>0</v>
      </c>
      <c r="X729">
        <v>1</v>
      </c>
      <c r="Y729">
        <v>1</v>
      </c>
      <c r="Z729">
        <v>1</v>
      </c>
      <c r="AA729">
        <v>1</v>
      </c>
      <c r="AB729">
        <v>1</v>
      </c>
      <c r="AC729">
        <v>1</v>
      </c>
      <c r="AD729">
        <v>1</v>
      </c>
      <c r="AE729">
        <v>1</v>
      </c>
      <c r="AF729">
        <v>1</v>
      </c>
      <c r="AG729">
        <v>1</v>
      </c>
      <c r="AH729">
        <v>1</v>
      </c>
      <c r="AI729">
        <v>1</v>
      </c>
      <c r="AJ729">
        <v>1</v>
      </c>
      <c r="AK729">
        <v>1</v>
      </c>
      <c r="AL729">
        <v>1</v>
      </c>
      <c r="AM729">
        <v>1</v>
      </c>
      <c r="AN729">
        <v>1</v>
      </c>
      <c r="AO729">
        <v>1</v>
      </c>
      <c r="AP729">
        <v>0</v>
      </c>
      <c r="AQ729">
        <v>0</v>
      </c>
      <c r="AR729">
        <v>0</v>
      </c>
      <c r="AS729">
        <v>0</v>
      </c>
      <c r="AT729">
        <v>1</v>
      </c>
      <c r="AU729">
        <v>1</v>
      </c>
      <c r="AV729">
        <v>0</v>
      </c>
      <c r="AW729">
        <v>0</v>
      </c>
      <c r="AX729">
        <v>0</v>
      </c>
      <c r="AY729">
        <v>0</v>
      </c>
      <c r="AZ729">
        <v>3</v>
      </c>
      <c r="BA729">
        <v>0</v>
      </c>
      <c r="BB729">
        <v>0</v>
      </c>
      <c r="BC729">
        <v>0</v>
      </c>
      <c r="BD729">
        <v>0</v>
      </c>
      <c r="BE729">
        <v>0</v>
      </c>
      <c r="BF729">
        <v>1</v>
      </c>
      <c r="BG729">
        <v>0</v>
      </c>
      <c r="BH729">
        <v>0</v>
      </c>
      <c r="BI729">
        <v>0</v>
      </c>
      <c r="BJ729">
        <v>0</v>
      </c>
      <c r="BK729">
        <v>0</v>
      </c>
      <c r="BL729">
        <v>0</v>
      </c>
      <c r="BM729">
        <v>0</v>
      </c>
      <c r="BN729">
        <v>0</v>
      </c>
      <c r="BO729">
        <v>0</v>
      </c>
      <c r="BP729">
        <v>0</v>
      </c>
      <c r="BQ729">
        <v>2</v>
      </c>
      <c r="BR729" t="s">
        <v>94</v>
      </c>
      <c r="BS729">
        <v>114</v>
      </c>
      <c r="BT729">
        <v>6530</v>
      </c>
      <c r="BU729">
        <f>SUM(Flats_Data_limpia[[#This Row],[AC]:[Bed]])</f>
        <v>4</v>
      </c>
      <c r="BV729">
        <f>SUM(Flats_Data_limpia[[#This Row],[Servant_Room]:[gym]])</f>
        <v>16</v>
      </c>
      <c r="BW729">
        <f>SUM(Flats_Data_limpia[[#This Row],[Hospital]:[Hotel]])</f>
        <v>3</v>
      </c>
    </row>
    <row r="730" spans="1:75" x14ac:dyDescent="0.35">
      <c r="A730" t="s">
        <v>348</v>
      </c>
      <c r="B730" t="s">
        <v>182</v>
      </c>
      <c r="C730" t="str">
        <f t="shared" si="22"/>
        <v>Distrito de Gurgaon</v>
      </c>
      <c r="D730" s="1">
        <f t="shared" si="23"/>
        <v>95750</v>
      </c>
      <c r="E730" s="1">
        <v>6571</v>
      </c>
      <c r="F730" t="s">
        <v>82</v>
      </c>
      <c r="G730" t="s">
        <v>78</v>
      </c>
      <c r="H730">
        <v>62</v>
      </c>
      <c r="I730">
        <v>1.4571602495814901E-2</v>
      </c>
      <c r="J730">
        <v>849</v>
      </c>
      <c r="L730">
        <v>1457</v>
      </c>
      <c r="M730">
        <v>2</v>
      </c>
      <c r="N730">
        <v>2</v>
      </c>
      <c r="O730">
        <v>3</v>
      </c>
      <c r="P730">
        <v>2</v>
      </c>
      <c r="Q730" t="str">
        <f>IF(Flats_Data_limpia[[#This Row],[BHK]]&gt;=3,"plurifamiliar","unifamiliar")</f>
        <v>unifamiliar</v>
      </c>
      <c r="R730">
        <v>18</v>
      </c>
      <c r="S730">
        <v>14</v>
      </c>
      <c r="T730">
        <v>0</v>
      </c>
      <c r="U730">
        <v>1</v>
      </c>
      <c r="V730">
        <v>0</v>
      </c>
      <c r="W730">
        <v>0</v>
      </c>
      <c r="X730">
        <v>1</v>
      </c>
      <c r="Y730">
        <v>1</v>
      </c>
      <c r="Z730">
        <v>1</v>
      </c>
      <c r="AA730">
        <v>0</v>
      </c>
      <c r="AB730">
        <v>1</v>
      </c>
      <c r="AC730">
        <v>1</v>
      </c>
      <c r="AD730">
        <v>1</v>
      </c>
      <c r="AE730">
        <v>1</v>
      </c>
      <c r="AF730">
        <v>1</v>
      </c>
      <c r="AG730">
        <v>1</v>
      </c>
      <c r="AH730">
        <v>1</v>
      </c>
      <c r="AI730">
        <v>1</v>
      </c>
      <c r="AJ730">
        <v>1</v>
      </c>
      <c r="AK730">
        <v>1</v>
      </c>
      <c r="AL730">
        <v>1</v>
      </c>
      <c r="AM730">
        <v>1</v>
      </c>
      <c r="AN730">
        <v>1</v>
      </c>
      <c r="AO730">
        <v>1</v>
      </c>
      <c r="AP730">
        <v>0</v>
      </c>
      <c r="AQ730">
        <v>0</v>
      </c>
      <c r="AR730">
        <v>0</v>
      </c>
      <c r="AS730">
        <v>0</v>
      </c>
      <c r="AT730">
        <v>1</v>
      </c>
      <c r="AU730">
        <v>1</v>
      </c>
      <c r="AV730">
        <v>0</v>
      </c>
      <c r="AW730">
        <v>0</v>
      </c>
      <c r="AX730">
        <v>0</v>
      </c>
      <c r="AY730">
        <v>0</v>
      </c>
      <c r="AZ730">
        <v>2</v>
      </c>
      <c r="BA730">
        <v>0</v>
      </c>
      <c r="BB730">
        <v>0</v>
      </c>
      <c r="BC730">
        <v>0</v>
      </c>
      <c r="BD730">
        <v>0</v>
      </c>
      <c r="BE730">
        <v>0</v>
      </c>
      <c r="BF730">
        <v>1</v>
      </c>
      <c r="BG730">
        <v>0</v>
      </c>
      <c r="BH730">
        <v>0</v>
      </c>
      <c r="BI730">
        <v>0</v>
      </c>
      <c r="BJ730">
        <v>0</v>
      </c>
      <c r="BK730">
        <v>0</v>
      </c>
      <c r="BL730">
        <v>0</v>
      </c>
      <c r="BM730">
        <v>0</v>
      </c>
      <c r="BN730">
        <v>0</v>
      </c>
      <c r="BO730">
        <v>0</v>
      </c>
      <c r="BP730">
        <v>0</v>
      </c>
      <c r="BQ730">
        <v>0</v>
      </c>
      <c r="BR730" t="s">
        <v>79</v>
      </c>
      <c r="BS730">
        <v>95.75</v>
      </c>
      <c r="BT730">
        <v>6571</v>
      </c>
      <c r="BU730">
        <f>SUM(Flats_Data_limpia[[#This Row],[AC]:[Bed]])</f>
        <v>3</v>
      </c>
      <c r="BV730">
        <f>SUM(Flats_Data_limpia[[#This Row],[Servant_Room]:[gym]])</f>
        <v>16</v>
      </c>
      <c r="BW730">
        <f>SUM(Flats_Data_limpia[[#This Row],[Hospital]:[Hotel]])</f>
        <v>3</v>
      </c>
    </row>
    <row r="731" spans="1:75" x14ac:dyDescent="0.35">
      <c r="A731" t="s">
        <v>348</v>
      </c>
      <c r="B731" t="s">
        <v>182</v>
      </c>
      <c r="C731" t="str">
        <f t="shared" si="22"/>
        <v>Distrito de Gurgaon</v>
      </c>
      <c r="D731" s="1">
        <f t="shared" si="23"/>
        <v>71500</v>
      </c>
      <c r="E731" s="1">
        <v>5607</v>
      </c>
      <c r="F731" t="s">
        <v>103</v>
      </c>
      <c r="G731" t="s">
        <v>78</v>
      </c>
      <c r="H731">
        <v>62</v>
      </c>
      <c r="I731">
        <v>1.27519172462992E-2</v>
      </c>
      <c r="L731">
        <v>1275</v>
      </c>
      <c r="M731">
        <v>2</v>
      </c>
      <c r="N731">
        <v>2</v>
      </c>
      <c r="O731">
        <v>3</v>
      </c>
      <c r="P731">
        <v>2</v>
      </c>
      <c r="Q731" t="str">
        <f>IF(Flats_Data_limpia[[#This Row],[BHK]]&gt;=3,"plurifamiliar","unifamiliar")</f>
        <v>unifamiliar</v>
      </c>
      <c r="R731">
        <v>18</v>
      </c>
      <c r="S731">
        <v>10</v>
      </c>
      <c r="T731">
        <v>0</v>
      </c>
      <c r="U731">
        <v>0</v>
      </c>
      <c r="V731">
        <v>0</v>
      </c>
      <c r="W731">
        <v>0</v>
      </c>
      <c r="X731">
        <v>1</v>
      </c>
      <c r="Y731">
        <v>1</v>
      </c>
      <c r="Z731">
        <v>1</v>
      </c>
      <c r="AA731">
        <v>0</v>
      </c>
      <c r="AB731">
        <v>1</v>
      </c>
      <c r="AC731">
        <v>1</v>
      </c>
      <c r="AD731">
        <v>1</v>
      </c>
      <c r="AE731">
        <v>1</v>
      </c>
      <c r="AF731">
        <v>1</v>
      </c>
      <c r="AG731">
        <v>1</v>
      </c>
      <c r="AH731">
        <v>1</v>
      </c>
      <c r="AI731">
        <v>1</v>
      </c>
      <c r="AJ731">
        <v>1</v>
      </c>
      <c r="AK731">
        <v>1</v>
      </c>
      <c r="AL731">
        <v>1</v>
      </c>
      <c r="AM731">
        <v>1</v>
      </c>
      <c r="AN731">
        <v>1</v>
      </c>
      <c r="AO731">
        <v>1</v>
      </c>
      <c r="AP731">
        <v>0</v>
      </c>
      <c r="AQ731">
        <v>0</v>
      </c>
      <c r="AR731">
        <v>0</v>
      </c>
      <c r="AS731">
        <v>0</v>
      </c>
      <c r="AT731">
        <v>1</v>
      </c>
      <c r="AU731">
        <v>1</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t="s">
        <v>79</v>
      </c>
      <c r="BS731">
        <v>71.5</v>
      </c>
      <c r="BT731">
        <v>5607</v>
      </c>
      <c r="BU731">
        <f>SUM(Flats_Data_limpia[[#This Row],[AC]:[Bed]])</f>
        <v>0</v>
      </c>
      <c r="BV731">
        <f>SUM(Flats_Data_limpia[[#This Row],[Servant_Room]:[gym]])</f>
        <v>15</v>
      </c>
      <c r="BW731">
        <f>SUM(Flats_Data_limpia[[#This Row],[Hospital]:[Hotel]])</f>
        <v>3</v>
      </c>
    </row>
    <row r="732" spans="1:75" x14ac:dyDescent="0.35">
      <c r="A732" t="s">
        <v>348</v>
      </c>
      <c r="B732" t="s">
        <v>182</v>
      </c>
      <c r="C732" t="str">
        <f t="shared" si="22"/>
        <v>Distrito de Gurgaon</v>
      </c>
      <c r="D732" s="1">
        <f t="shared" si="23"/>
        <v>78000</v>
      </c>
      <c r="E732" s="1">
        <v>5422</v>
      </c>
      <c r="F732" t="s">
        <v>102</v>
      </c>
      <c r="G732" t="s">
        <v>78</v>
      </c>
      <c r="H732">
        <v>49</v>
      </c>
      <c r="I732">
        <v>1.43858354850608E-2</v>
      </c>
      <c r="L732">
        <v>1457</v>
      </c>
      <c r="M732">
        <v>2</v>
      </c>
      <c r="N732">
        <v>2</v>
      </c>
      <c r="O732">
        <v>2</v>
      </c>
      <c r="P732">
        <v>2</v>
      </c>
      <c r="Q732" t="str">
        <f>IF(Flats_Data_limpia[[#This Row],[BHK]]&gt;=3,"plurifamiliar","unifamiliar")</f>
        <v>unifamiliar</v>
      </c>
      <c r="R732">
        <v>18</v>
      </c>
      <c r="S732">
        <v>7</v>
      </c>
      <c r="T732">
        <v>0</v>
      </c>
      <c r="U732">
        <v>1</v>
      </c>
      <c r="V732">
        <v>0</v>
      </c>
      <c r="W732">
        <v>0</v>
      </c>
      <c r="X732">
        <v>1</v>
      </c>
      <c r="Y732">
        <v>1</v>
      </c>
      <c r="Z732">
        <v>1</v>
      </c>
      <c r="AA732">
        <v>0</v>
      </c>
      <c r="AB732">
        <v>1</v>
      </c>
      <c r="AC732">
        <v>1</v>
      </c>
      <c r="AD732">
        <v>1</v>
      </c>
      <c r="AE732">
        <v>1</v>
      </c>
      <c r="AF732">
        <v>1</v>
      </c>
      <c r="AG732">
        <v>0</v>
      </c>
      <c r="AH732">
        <v>0</v>
      </c>
      <c r="AI732">
        <v>1</v>
      </c>
      <c r="AJ732">
        <v>1</v>
      </c>
      <c r="AK732">
        <v>1</v>
      </c>
      <c r="AL732">
        <v>1</v>
      </c>
      <c r="AM732">
        <v>1</v>
      </c>
      <c r="AN732">
        <v>1</v>
      </c>
      <c r="AO732">
        <v>1</v>
      </c>
      <c r="AP732">
        <v>0</v>
      </c>
      <c r="AQ732">
        <v>0</v>
      </c>
      <c r="AR732">
        <v>0</v>
      </c>
      <c r="AS732">
        <v>0</v>
      </c>
      <c r="AT732">
        <v>1</v>
      </c>
      <c r="AU732">
        <v>1</v>
      </c>
      <c r="AV732">
        <v>0</v>
      </c>
      <c r="AW732">
        <v>0</v>
      </c>
      <c r="AX732">
        <v>0</v>
      </c>
      <c r="AY732">
        <v>0</v>
      </c>
      <c r="AZ732">
        <v>2</v>
      </c>
      <c r="BA732">
        <v>0</v>
      </c>
      <c r="BB732">
        <v>0</v>
      </c>
      <c r="BC732">
        <v>0</v>
      </c>
      <c r="BD732">
        <v>0</v>
      </c>
      <c r="BE732">
        <v>0</v>
      </c>
      <c r="BF732">
        <v>1</v>
      </c>
      <c r="BG732">
        <v>0</v>
      </c>
      <c r="BH732">
        <v>0</v>
      </c>
      <c r="BI732">
        <v>0</v>
      </c>
      <c r="BJ732">
        <v>0</v>
      </c>
      <c r="BK732">
        <v>0</v>
      </c>
      <c r="BL732">
        <v>0</v>
      </c>
      <c r="BM732">
        <v>0</v>
      </c>
      <c r="BN732">
        <v>0</v>
      </c>
      <c r="BO732">
        <v>0</v>
      </c>
      <c r="BP732">
        <v>0</v>
      </c>
      <c r="BQ732">
        <v>0</v>
      </c>
      <c r="BR732" t="s">
        <v>79</v>
      </c>
      <c r="BS732">
        <v>78</v>
      </c>
      <c r="BT732">
        <v>5422</v>
      </c>
      <c r="BU732">
        <f>SUM(Flats_Data_limpia[[#This Row],[AC]:[Bed]])</f>
        <v>3</v>
      </c>
      <c r="BV732">
        <f>SUM(Flats_Data_limpia[[#This Row],[Servant_Room]:[gym]])</f>
        <v>14</v>
      </c>
      <c r="BW732">
        <f>SUM(Flats_Data_limpia[[#This Row],[Hospital]:[Hotel]])</f>
        <v>3</v>
      </c>
    </row>
    <row r="733" spans="1:75" x14ac:dyDescent="0.35">
      <c r="A733" t="s">
        <v>348</v>
      </c>
      <c r="B733" t="s">
        <v>182</v>
      </c>
      <c r="C733" t="str">
        <f t="shared" si="22"/>
        <v>Distrito de Gurgaon</v>
      </c>
      <c r="D733" s="1">
        <f t="shared" si="23"/>
        <v>73000</v>
      </c>
      <c r="E733" s="1">
        <v>5775</v>
      </c>
      <c r="F733" t="s">
        <v>101</v>
      </c>
      <c r="G733" t="s">
        <v>78</v>
      </c>
      <c r="H733">
        <v>21</v>
      </c>
      <c r="I733">
        <v>1.26406926406926E-2</v>
      </c>
      <c r="J733">
        <v>730</v>
      </c>
      <c r="L733">
        <v>1264</v>
      </c>
      <c r="M733">
        <v>2</v>
      </c>
      <c r="N733">
        <v>2</v>
      </c>
      <c r="O733">
        <v>3</v>
      </c>
      <c r="P733">
        <v>2</v>
      </c>
      <c r="Q733" t="str">
        <f>IF(Flats_Data_limpia[[#This Row],[BHK]]&gt;=3,"plurifamiliar","unifamiliar")</f>
        <v>unifamiliar</v>
      </c>
      <c r="R733">
        <v>18</v>
      </c>
      <c r="S733">
        <v>5</v>
      </c>
      <c r="T733">
        <v>0</v>
      </c>
      <c r="U733">
        <v>0</v>
      </c>
      <c r="V733">
        <v>1</v>
      </c>
      <c r="W733">
        <v>0</v>
      </c>
      <c r="X733">
        <v>0</v>
      </c>
      <c r="Y733">
        <v>0</v>
      </c>
      <c r="Z733">
        <v>1</v>
      </c>
      <c r="AA733">
        <v>0</v>
      </c>
      <c r="AB733">
        <v>0</v>
      </c>
      <c r="AC733">
        <v>0</v>
      </c>
      <c r="AD733">
        <v>1</v>
      </c>
      <c r="AE733">
        <v>0</v>
      </c>
      <c r="AF733">
        <v>1</v>
      </c>
      <c r="AG733">
        <v>1</v>
      </c>
      <c r="AH733">
        <v>0</v>
      </c>
      <c r="AI733">
        <v>1</v>
      </c>
      <c r="AJ733">
        <v>1</v>
      </c>
      <c r="AK733">
        <v>0</v>
      </c>
      <c r="AL733">
        <v>0</v>
      </c>
      <c r="AM733">
        <v>0</v>
      </c>
      <c r="AN733">
        <v>0</v>
      </c>
      <c r="AO733">
        <v>1</v>
      </c>
      <c r="AP733">
        <v>0</v>
      </c>
      <c r="AQ733">
        <v>0</v>
      </c>
      <c r="AR733">
        <v>0</v>
      </c>
      <c r="AS733">
        <v>0</v>
      </c>
      <c r="AT733">
        <v>1</v>
      </c>
      <c r="AU733">
        <v>1</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t="s">
        <v>79</v>
      </c>
      <c r="BS733">
        <v>73</v>
      </c>
      <c r="BT733">
        <v>5775</v>
      </c>
      <c r="BU733">
        <f>SUM(Flats_Data_limpia[[#This Row],[AC]:[Bed]])</f>
        <v>0</v>
      </c>
      <c r="BV733">
        <f>SUM(Flats_Data_limpia[[#This Row],[Servant_Room]:[gym]])</f>
        <v>7</v>
      </c>
      <c r="BW733">
        <f>SUM(Flats_Data_limpia[[#This Row],[Hospital]:[Hotel]])</f>
        <v>3</v>
      </c>
    </row>
    <row r="734" spans="1:75" x14ac:dyDescent="0.35">
      <c r="A734" t="s">
        <v>348</v>
      </c>
      <c r="B734" t="s">
        <v>182</v>
      </c>
      <c r="C734" t="str">
        <f t="shared" si="22"/>
        <v>Distrito de Gurgaon</v>
      </c>
      <c r="D734" s="1">
        <f t="shared" si="23"/>
        <v>71500</v>
      </c>
      <c r="E734" s="1">
        <v>4907</v>
      </c>
      <c r="F734" t="s">
        <v>103</v>
      </c>
      <c r="G734" t="s">
        <v>78</v>
      </c>
      <c r="H734">
        <v>28</v>
      </c>
      <c r="I734">
        <v>1.4571020990421801E-2</v>
      </c>
      <c r="J734">
        <v>849</v>
      </c>
      <c r="L734">
        <v>1457</v>
      </c>
      <c r="M734">
        <v>2</v>
      </c>
      <c r="N734">
        <v>2</v>
      </c>
      <c r="O734">
        <v>3</v>
      </c>
      <c r="P734">
        <v>2</v>
      </c>
      <c r="Q734" t="str">
        <f>IF(Flats_Data_limpia[[#This Row],[BHK]]&gt;=3,"plurifamiliar","unifamiliar")</f>
        <v>unifamiliar</v>
      </c>
      <c r="R734">
        <v>18</v>
      </c>
      <c r="S734">
        <v>10</v>
      </c>
      <c r="T734">
        <v>0</v>
      </c>
      <c r="U734">
        <v>1</v>
      </c>
      <c r="V734">
        <v>0</v>
      </c>
      <c r="W734">
        <v>0</v>
      </c>
      <c r="X734">
        <v>0</v>
      </c>
      <c r="Y734">
        <v>0</v>
      </c>
      <c r="Z734">
        <v>1</v>
      </c>
      <c r="AA734">
        <v>0</v>
      </c>
      <c r="AB734">
        <v>0</v>
      </c>
      <c r="AC734">
        <v>0</v>
      </c>
      <c r="AD734">
        <v>1</v>
      </c>
      <c r="AE734">
        <v>0</v>
      </c>
      <c r="AF734">
        <v>1</v>
      </c>
      <c r="AG734">
        <v>1</v>
      </c>
      <c r="AH734">
        <v>1</v>
      </c>
      <c r="AI734">
        <v>1</v>
      </c>
      <c r="AJ734">
        <v>1</v>
      </c>
      <c r="AK734">
        <v>1</v>
      </c>
      <c r="AL734">
        <v>0</v>
      </c>
      <c r="AM734">
        <v>0</v>
      </c>
      <c r="AN734">
        <v>0</v>
      </c>
      <c r="AO734">
        <v>1</v>
      </c>
      <c r="AP734">
        <v>0</v>
      </c>
      <c r="AQ734">
        <v>0</v>
      </c>
      <c r="AR734">
        <v>0</v>
      </c>
      <c r="AS734">
        <v>0</v>
      </c>
      <c r="AT734">
        <v>1</v>
      </c>
      <c r="AU734">
        <v>1</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t="s">
        <v>79</v>
      </c>
      <c r="BS734">
        <v>71.5</v>
      </c>
      <c r="BT734">
        <v>4907</v>
      </c>
      <c r="BU734">
        <f>SUM(Flats_Data_limpia[[#This Row],[AC]:[Bed]])</f>
        <v>0</v>
      </c>
      <c r="BV734">
        <f>SUM(Flats_Data_limpia[[#This Row],[Servant_Room]:[gym]])</f>
        <v>9</v>
      </c>
      <c r="BW734">
        <f>SUM(Flats_Data_limpia[[#This Row],[Hospital]:[Hotel]])</f>
        <v>3</v>
      </c>
    </row>
    <row r="735" spans="1:75" x14ac:dyDescent="0.35">
      <c r="A735" t="s">
        <v>348</v>
      </c>
      <c r="B735" t="s">
        <v>182</v>
      </c>
      <c r="C735" t="str">
        <f t="shared" si="22"/>
        <v>Distrito de Gurgaon</v>
      </c>
      <c r="D735" s="1">
        <f t="shared" si="23"/>
        <v>65500</v>
      </c>
      <c r="E735" s="1">
        <v>5181</v>
      </c>
      <c r="F735" t="s">
        <v>111</v>
      </c>
      <c r="G735" t="s">
        <v>78</v>
      </c>
      <c r="H735">
        <v>28</v>
      </c>
      <c r="I735">
        <v>1.26423470372514E-2</v>
      </c>
      <c r="J735">
        <v>730</v>
      </c>
      <c r="L735">
        <v>1264</v>
      </c>
      <c r="M735">
        <v>2</v>
      </c>
      <c r="N735">
        <v>2</v>
      </c>
      <c r="O735">
        <v>3</v>
      </c>
      <c r="P735">
        <v>2</v>
      </c>
      <c r="Q735" t="str">
        <f>IF(Flats_Data_limpia[[#This Row],[BHK]]&gt;=3,"plurifamiliar","unifamiliar")</f>
        <v>unifamiliar</v>
      </c>
      <c r="R735">
        <v>18</v>
      </c>
      <c r="S735">
        <v>12</v>
      </c>
      <c r="T735">
        <v>0</v>
      </c>
      <c r="U735">
        <v>0</v>
      </c>
      <c r="V735">
        <v>1</v>
      </c>
      <c r="W735">
        <v>0</v>
      </c>
      <c r="X735">
        <v>0</v>
      </c>
      <c r="Y735">
        <v>0</v>
      </c>
      <c r="Z735">
        <v>1</v>
      </c>
      <c r="AA735">
        <v>0</v>
      </c>
      <c r="AB735">
        <v>0</v>
      </c>
      <c r="AC735">
        <v>0</v>
      </c>
      <c r="AD735">
        <v>1</v>
      </c>
      <c r="AE735">
        <v>0</v>
      </c>
      <c r="AF735">
        <v>1</v>
      </c>
      <c r="AG735">
        <v>1</v>
      </c>
      <c r="AH735">
        <v>1</v>
      </c>
      <c r="AI735">
        <v>1</v>
      </c>
      <c r="AJ735">
        <v>1</v>
      </c>
      <c r="AK735">
        <v>1</v>
      </c>
      <c r="AL735">
        <v>0</v>
      </c>
      <c r="AM735">
        <v>0</v>
      </c>
      <c r="AN735">
        <v>0</v>
      </c>
      <c r="AO735">
        <v>1</v>
      </c>
      <c r="AP735">
        <v>0</v>
      </c>
      <c r="AQ735">
        <v>0</v>
      </c>
      <c r="AR735">
        <v>0</v>
      </c>
      <c r="AS735">
        <v>0</v>
      </c>
      <c r="AT735">
        <v>1</v>
      </c>
      <c r="AU735">
        <v>1</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t="s">
        <v>79</v>
      </c>
      <c r="BS735">
        <v>65.5</v>
      </c>
      <c r="BT735">
        <v>5181</v>
      </c>
      <c r="BU735">
        <f>SUM(Flats_Data_limpia[[#This Row],[AC]:[Bed]])</f>
        <v>0</v>
      </c>
      <c r="BV735">
        <f>SUM(Flats_Data_limpia[[#This Row],[Servant_Room]:[gym]])</f>
        <v>9</v>
      </c>
      <c r="BW735">
        <f>SUM(Flats_Data_limpia[[#This Row],[Hospital]:[Hotel]])</f>
        <v>3</v>
      </c>
    </row>
    <row r="736" spans="1:75" x14ac:dyDescent="0.35">
      <c r="A736" t="s">
        <v>348</v>
      </c>
      <c r="B736" t="s">
        <v>182</v>
      </c>
      <c r="C736" t="str">
        <f t="shared" si="22"/>
        <v>Distrito de Gurgaon</v>
      </c>
      <c r="D736" s="1">
        <f t="shared" si="23"/>
        <v>73000</v>
      </c>
      <c r="E736" s="1">
        <v>5752</v>
      </c>
      <c r="F736" t="s">
        <v>103</v>
      </c>
      <c r="G736" t="s">
        <v>78</v>
      </c>
      <c r="H736">
        <v>53</v>
      </c>
      <c r="I736">
        <v>1.26912378303198E-2</v>
      </c>
      <c r="L736">
        <v>1269</v>
      </c>
      <c r="M736">
        <v>2</v>
      </c>
      <c r="N736">
        <v>2</v>
      </c>
      <c r="O736">
        <v>3</v>
      </c>
      <c r="P736">
        <v>2</v>
      </c>
      <c r="Q736" t="str">
        <f>IF(Flats_Data_limpia[[#This Row],[BHK]]&gt;=3,"plurifamiliar","unifamiliar")</f>
        <v>unifamiliar</v>
      </c>
      <c r="R736">
        <v>18</v>
      </c>
      <c r="S736">
        <v>9</v>
      </c>
      <c r="T736">
        <v>0</v>
      </c>
      <c r="U736">
        <v>0</v>
      </c>
      <c r="V736">
        <v>1</v>
      </c>
      <c r="W736">
        <v>0</v>
      </c>
      <c r="X736">
        <v>0</v>
      </c>
      <c r="Y736">
        <v>1</v>
      </c>
      <c r="Z736">
        <v>1</v>
      </c>
      <c r="AA736">
        <v>0</v>
      </c>
      <c r="AB736">
        <v>0</v>
      </c>
      <c r="AC736">
        <v>1</v>
      </c>
      <c r="AD736">
        <v>1</v>
      </c>
      <c r="AE736">
        <v>1</v>
      </c>
      <c r="AF736">
        <v>1</v>
      </c>
      <c r="AG736">
        <v>1</v>
      </c>
      <c r="AH736">
        <v>1</v>
      </c>
      <c r="AI736">
        <v>1</v>
      </c>
      <c r="AJ736">
        <v>1</v>
      </c>
      <c r="AK736">
        <v>1</v>
      </c>
      <c r="AL736">
        <v>1</v>
      </c>
      <c r="AM736">
        <v>1</v>
      </c>
      <c r="AN736">
        <v>1</v>
      </c>
      <c r="AO736">
        <v>1</v>
      </c>
      <c r="AP736">
        <v>0</v>
      </c>
      <c r="AQ736">
        <v>0</v>
      </c>
      <c r="AR736">
        <v>0</v>
      </c>
      <c r="AS736">
        <v>0</v>
      </c>
      <c r="AT736">
        <v>1</v>
      </c>
      <c r="AU736">
        <v>1</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t="s">
        <v>79</v>
      </c>
      <c r="BS736">
        <v>73</v>
      </c>
      <c r="BT736">
        <v>5752</v>
      </c>
      <c r="BU736">
        <f>SUM(Flats_Data_limpia[[#This Row],[AC]:[Bed]])</f>
        <v>0</v>
      </c>
      <c r="BV736">
        <f>SUM(Flats_Data_limpia[[#This Row],[Servant_Room]:[gym]])</f>
        <v>14</v>
      </c>
      <c r="BW736">
        <f>SUM(Flats_Data_limpia[[#This Row],[Hospital]:[Hotel]])</f>
        <v>3</v>
      </c>
    </row>
    <row r="737" spans="1:75" x14ac:dyDescent="0.35">
      <c r="A737" t="s">
        <v>348</v>
      </c>
      <c r="B737" t="s">
        <v>182</v>
      </c>
      <c r="C737" t="str">
        <f t="shared" si="22"/>
        <v>Distrito de Gurgaon</v>
      </c>
      <c r="D737" s="1">
        <f t="shared" si="23"/>
        <v>72500</v>
      </c>
      <c r="E737" s="1">
        <v>4975</v>
      </c>
      <c r="F737" t="s">
        <v>82</v>
      </c>
      <c r="G737" t="s">
        <v>78</v>
      </c>
      <c r="H737">
        <v>62</v>
      </c>
      <c r="I737">
        <v>1.4572864321608E-2</v>
      </c>
      <c r="J737">
        <v>849</v>
      </c>
      <c r="L737">
        <v>1457</v>
      </c>
      <c r="M737">
        <v>2</v>
      </c>
      <c r="N737">
        <v>2</v>
      </c>
      <c r="O737">
        <v>3</v>
      </c>
      <c r="P737">
        <v>2</v>
      </c>
      <c r="Q737" t="str">
        <f>IF(Flats_Data_limpia[[#This Row],[BHK]]&gt;=3,"plurifamiliar","unifamiliar")</f>
        <v>unifamiliar</v>
      </c>
      <c r="R737">
        <v>18</v>
      </c>
      <c r="S737">
        <v>12</v>
      </c>
      <c r="T737">
        <v>0</v>
      </c>
      <c r="U737">
        <v>1</v>
      </c>
      <c r="V737">
        <v>0</v>
      </c>
      <c r="W737">
        <v>0</v>
      </c>
      <c r="X737">
        <v>0</v>
      </c>
      <c r="Y737">
        <v>1</v>
      </c>
      <c r="Z737">
        <v>1</v>
      </c>
      <c r="AA737">
        <v>1</v>
      </c>
      <c r="AB737">
        <v>1</v>
      </c>
      <c r="AC737">
        <v>1</v>
      </c>
      <c r="AD737">
        <v>1</v>
      </c>
      <c r="AE737">
        <v>1</v>
      </c>
      <c r="AF737">
        <v>1</v>
      </c>
      <c r="AG737">
        <v>1</v>
      </c>
      <c r="AH737">
        <v>1</v>
      </c>
      <c r="AI737">
        <v>1</v>
      </c>
      <c r="AJ737">
        <v>1</v>
      </c>
      <c r="AK737">
        <v>1</v>
      </c>
      <c r="AL737">
        <v>1</v>
      </c>
      <c r="AM737">
        <v>1</v>
      </c>
      <c r="AN737">
        <v>1</v>
      </c>
      <c r="AO737">
        <v>1</v>
      </c>
      <c r="AP737">
        <v>0</v>
      </c>
      <c r="AQ737">
        <v>0</v>
      </c>
      <c r="AR737">
        <v>0</v>
      </c>
      <c r="AS737">
        <v>0</v>
      </c>
      <c r="AT737">
        <v>1</v>
      </c>
      <c r="AU737">
        <v>1</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t="s">
        <v>79</v>
      </c>
      <c r="BS737">
        <v>72.5</v>
      </c>
      <c r="BT737">
        <v>4975</v>
      </c>
      <c r="BU737">
        <f>SUM(Flats_Data_limpia[[#This Row],[AC]:[Bed]])</f>
        <v>0</v>
      </c>
      <c r="BV737">
        <f>SUM(Flats_Data_limpia[[#This Row],[Servant_Room]:[gym]])</f>
        <v>16</v>
      </c>
      <c r="BW737">
        <f>SUM(Flats_Data_limpia[[#This Row],[Hospital]:[Hotel]])</f>
        <v>3</v>
      </c>
    </row>
    <row r="738" spans="1:75" x14ac:dyDescent="0.35">
      <c r="A738" t="s">
        <v>348</v>
      </c>
      <c r="B738" t="s">
        <v>182</v>
      </c>
      <c r="C738" t="str">
        <f t="shared" si="22"/>
        <v>Distrito de Gurgaon</v>
      </c>
      <c r="D738" s="1">
        <f t="shared" si="23"/>
        <v>72500</v>
      </c>
      <c r="E738" s="1">
        <v>5735</v>
      </c>
      <c r="F738" t="s">
        <v>101</v>
      </c>
      <c r="G738" t="s">
        <v>78</v>
      </c>
      <c r="H738">
        <v>62</v>
      </c>
      <c r="I738">
        <v>1.26416739319965E-2</v>
      </c>
      <c r="J738">
        <v>1264</v>
      </c>
      <c r="M738">
        <v>2</v>
      </c>
      <c r="N738">
        <v>2</v>
      </c>
      <c r="O738">
        <v>3</v>
      </c>
      <c r="P738">
        <v>2</v>
      </c>
      <c r="Q738" t="str">
        <f>IF(Flats_Data_limpia[[#This Row],[BHK]]&gt;=3,"plurifamiliar","unifamiliar")</f>
        <v>unifamiliar</v>
      </c>
      <c r="R738">
        <v>18</v>
      </c>
      <c r="S738">
        <v>8</v>
      </c>
      <c r="T738">
        <v>0</v>
      </c>
      <c r="U738">
        <v>0</v>
      </c>
      <c r="V738">
        <v>0</v>
      </c>
      <c r="W738">
        <v>0</v>
      </c>
      <c r="X738">
        <v>1</v>
      </c>
      <c r="Y738">
        <v>1</v>
      </c>
      <c r="Z738">
        <v>1</v>
      </c>
      <c r="AA738">
        <v>0</v>
      </c>
      <c r="AB738">
        <v>1</v>
      </c>
      <c r="AC738">
        <v>1</v>
      </c>
      <c r="AD738">
        <v>1</v>
      </c>
      <c r="AE738">
        <v>1</v>
      </c>
      <c r="AF738">
        <v>1</v>
      </c>
      <c r="AG738">
        <v>1</v>
      </c>
      <c r="AH738">
        <v>1</v>
      </c>
      <c r="AI738">
        <v>1</v>
      </c>
      <c r="AJ738">
        <v>1</v>
      </c>
      <c r="AK738">
        <v>1</v>
      </c>
      <c r="AL738">
        <v>1</v>
      </c>
      <c r="AM738">
        <v>1</v>
      </c>
      <c r="AN738">
        <v>1</v>
      </c>
      <c r="AO738">
        <v>1</v>
      </c>
      <c r="AP738">
        <v>0</v>
      </c>
      <c r="AQ738">
        <v>0</v>
      </c>
      <c r="AR738">
        <v>0</v>
      </c>
      <c r="AS738">
        <v>0</v>
      </c>
      <c r="AT738">
        <v>1</v>
      </c>
      <c r="AU738">
        <v>1</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t="s">
        <v>79</v>
      </c>
      <c r="BS738">
        <v>72.5</v>
      </c>
      <c r="BT738">
        <v>5735</v>
      </c>
      <c r="BU738">
        <f>SUM(Flats_Data_limpia[[#This Row],[AC]:[Bed]])</f>
        <v>0</v>
      </c>
      <c r="BV738">
        <f>SUM(Flats_Data_limpia[[#This Row],[Servant_Room]:[gym]])</f>
        <v>15</v>
      </c>
      <c r="BW738">
        <f>SUM(Flats_Data_limpia[[#This Row],[Hospital]:[Hotel]])</f>
        <v>3</v>
      </c>
    </row>
    <row r="739" spans="1:75" x14ac:dyDescent="0.35">
      <c r="A739" t="s">
        <v>348</v>
      </c>
      <c r="B739" t="s">
        <v>182</v>
      </c>
      <c r="C739" t="str">
        <f t="shared" si="22"/>
        <v>Distrito de Gurgaon</v>
      </c>
      <c r="D739" s="1">
        <f t="shared" si="23"/>
        <v>86920</v>
      </c>
      <c r="E739" s="1">
        <v>5965</v>
      </c>
      <c r="F739" t="s">
        <v>86</v>
      </c>
      <c r="G739" t="s">
        <v>78</v>
      </c>
      <c r="H739">
        <v>34</v>
      </c>
      <c r="I739">
        <v>1.45716680637049E-2</v>
      </c>
      <c r="J739">
        <v>849</v>
      </c>
      <c r="L739">
        <v>1457</v>
      </c>
      <c r="M739">
        <v>2</v>
      </c>
      <c r="N739">
        <v>2</v>
      </c>
      <c r="O739">
        <v>3</v>
      </c>
      <c r="P739">
        <v>2</v>
      </c>
      <c r="Q739" t="str">
        <f>IF(Flats_Data_limpia[[#This Row],[BHK]]&gt;=3,"plurifamiliar","unifamiliar")</f>
        <v>unifamiliar</v>
      </c>
      <c r="R739">
        <v>18</v>
      </c>
      <c r="S739">
        <v>10</v>
      </c>
      <c r="T739">
        <v>0</v>
      </c>
      <c r="U739">
        <v>1</v>
      </c>
      <c r="V739">
        <v>0</v>
      </c>
      <c r="W739">
        <v>0</v>
      </c>
      <c r="X739">
        <v>0</v>
      </c>
      <c r="Y739">
        <v>0</v>
      </c>
      <c r="Z739">
        <v>1</v>
      </c>
      <c r="AA739">
        <v>1</v>
      </c>
      <c r="AB739">
        <v>0</v>
      </c>
      <c r="AC739">
        <v>1</v>
      </c>
      <c r="AD739">
        <v>1</v>
      </c>
      <c r="AE739">
        <v>1</v>
      </c>
      <c r="AF739">
        <v>1</v>
      </c>
      <c r="AG739">
        <v>0</v>
      </c>
      <c r="AH739">
        <v>0</v>
      </c>
      <c r="AI739">
        <v>1</v>
      </c>
      <c r="AJ739">
        <v>1</v>
      </c>
      <c r="AK739">
        <v>1</v>
      </c>
      <c r="AL739">
        <v>1</v>
      </c>
      <c r="AM739">
        <v>1</v>
      </c>
      <c r="AN739">
        <v>1</v>
      </c>
      <c r="AO739">
        <v>1</v>
      </c>
      <c r="AP739">
        <v>0</v>
      </c>
      <c r="AQ739">
        <v>0</v>
      </c>
      <c r="AR739">
        <v>0</v>
      </c>
      <c r="AS739">
        <v>0</v>
      </c>
      <c r="AT739">
        <v>1</v>
      </c>
      <c r="AU739">
        <v>1</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t="s">
        <v>79</v>
      </c>
      <c r="BS739">
        <v>86.92</v>
      </c>
      <c r="BT739">
        <v>5965</v>
      </c>
      <c r="BU739">
        <f>SUM(Flats_Data_limpia[[#This Row],[AC]:[Bed]])</f>
        <v>0</v>
      </c>
      <c r="BV739">
        <f>SUM(Flats_Data_limpia[[#This Row],[Servant_Room]:[gym]])</f>
        <v>12</v>
      </c>
      <c r="BW739">
        <f>SUM(Flats_Data_limpia[[#This Row],[Hospital]:[Hotel]])</f>
        <v>3</v>
      </c>
    </row>
    <row r="740" spans="1:75" x14ac:dyDescent="0.35">
      <c r="A740" t="s">
        <v>348</v>
      </c>
      <c r="B740" t="s">
        <v>182</v>
      </c>
      <c r="C740" t="str">
        <f t="shared" si="22"/>
        <v>Distrito de Gurgaon</v>
      </c>
      <c r="D740" s="1">
        <f t="shared" si="23"/>
        <v>95500</v>
      </c>
      <c r="E740" s="1">
        <v>6554</v>
      </c>
      <c r="F740" t="s">
        <v>103</v>
      </c>
      <c r="G740" t="s">
        <v>132</v>
      </c>
      <c r="H740">
        <v>22</v>
      </c>
      <c r="I740">
        <v>1.45712541959108E-2</v>
      </c>
      <c r="J740">
        <v>849</v>
      </c>
      <c r="L740">
        <v>1457</v>
      </c>
      <c r="M740">
        <v>2</v>
      </c>
      <c r="N740">
        <v>2</v>
      </c>
      <c r="O740">
        <v>3</v>
      </c>
      <c r="P740">
        <v>2</v>
      </c>
      <c r="Q740" t="str">
        <f>IF(Flats_Data_limpia[[#This Row],[BHK]]&gt;=3,"plurifamiliar","unifamiliar")</f>
        <v>unifamiliar</v>
      </c>
      <c r="R740">
        <v>18</v>
      </c>
      <c r="S740">
        <v>8</v>
      </c>
      <c r="T740">
        <v>0</v>
      </c>
      <c r="U740">
        <v>1</v>
      </c>
      <c r="V740">
        <v>0</v>
      </c>
      <c r="W740">
        <v>0</v>
      </c>
      <c r="X740">
        <v>0</v>
      </c>
      <c r="Y740">
        <v>0</v>
      </c>
      <c r="Z740">
        <v>1</v>
      </c>
      <c r="AA740">
        <v>0</v>
      </c>
      <c r="AB740">
        <v>0</v>
      </c>
      <c r="AC740">
        <v>0</v>
      </c>
      <c r="AD740">
        <v>1</v>
      </c>
      <c r="AE740">
        <v>0</v>
      </c>
      <c r="AF740">
        <v>1</v>
      </c>
      <c r="AG740">
        <v>0</v>
      </c>
      <c r="AH740">
        <v>1</v>
      </c>
      <c r="AI740">
        <v>1</v>
      </c>
      <c r="AJ740">
        <v>1</v>
      </c>
      <c r="AK740">
        <v>1</v>
      </c>
      <c r="AL740">
        <v>0</v>
      </c>
      <c r="AM740">
        <v>0</v>
      </c>
      <c r="AN740">
        <v>0</v>
      </c>
      <c r="AO740">
        <v>1</v>
      </c>
      <c r="AP740">
        <v>0</v>
      </c>
      <c r="AQ740">
        <v>0</v>
      </c>
      <c r="AR740">
        <v>0</v>
      </c>
      <c r="AS740">
        <v>0</v>
      </c>
      <c r="AT740">
        <v>1</v>
      </c>
      <c r="AU740">
        <v>1</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t="s">
        <v>79</v>
      </c>
      <c r="BS740">
        <v>95.5</v>
      </c>
      <c r="BT740">
        <v>6554</v>
      </c>
      <c r="BU740">
        <f>SUM(Flats_Data_limpia[[#This Row],[AC]:[Bed]])</f>
        <v>0</v>
      </c>
      <c r="BV740">
        <f>SUM(Flats_Data_limpia[[#This Row],[Servant_Room]:[gym]])</f>
        <v>8</v>
      </c>
      <c r="BW740">
        <f>SUM(Flats_Data_limpia[[#This Row],[Hospital]:[Hotel]])</f>
        <v>3</v>
      </c>
    </row>
    <row r="741" spans="1:75" x14ac:dyDescent="0.35">
      <c r="A741" t="s">
        <v>348</v>
      </c>
      <c r="B741" t="s">
        <v>182</v>
      </c>
      <c r="C741" t="str">
        <f t="shared" si="22"/>
        <v>Distrito de Gurgaon</v>
      </c>
      <c r="D741" s="1">
        <f t="shared" si="23"/>
        <v>110000</v>
      </c>
      <c r="E741" s="1">
        <v>7549</v>
      </c>
      <c r="F741" t="s">
        <v>86</v>
      </c>
      <c r="G741" t="s">
        <v>78</v>
      </c>
      <c r="H741">
        <v>0</v>
      </c>
      <c r="I741">
        <v>1.45714664193933E-2</v>
      </c>
      <c r="L741">
        <v>1457</v>
      </c>
      <c r="M741">
        <v>3</v>
      </c>
      <c r="N741">
        <v>2</v>
      </c>
      <c r="O741">
        <v>3</v>
      </c>
      <c r="P741">
        <v>3</v>
      </c>
      <c r="Q741" t="str">
        <f>IF(Flats_Data_limpia[[#This Row],[BHK]]&gt;=3,"plurifamiliar","unifamiliar")</f>
        <v>plurifamiliar</v>
      </c>
      <c r="R741">
        <v>17</v>
      </c>
      <c r="S741">
        <v>13</v>
      </c>
      <c r="T741">
        <v>0</v>
      </c>
      <c r="U741">
        <v>0</v>
      </c>
      <c r="V741">
        <v>0</v>
      </c>
      <c r="W741">
        <v>0</v>
      </c>
      <c r="AO741">
        <v>1</v>
      </c>
      <c r="AP741">
        <v>0</v>
      </c>
      <c r="AQ741">
        <v>0</v>
      </c>
      <c r="AR741">
        <v>0</v>
      </c>
      <c r="AS741">
        <v>0</v>
      </c>
      <c r="AT741">
        <v>1</v>
      </c>
      <c r="AU741">
        <v>1</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t="s">
        <v>79</v>
      </c>
      <c r="BS741">
        <v>110</v>
      </c>
      <c r="BT741">
        <v>7549</v>
      </c>
      <c r="BU741">
        <f>SUM(Flats_Data_limpia[[#This Row],[AC]:[Bed]])</f>
        <v>0</v>
      </c>
      <c r="BV741">
        <f>SUM(Flats_Data_limpia[[#This Row],[Servant_Room]:[gym]])</f>
        <v>0</v>
      </c>
      <c r="BW741">
        <f>SUM(Flats_Data_limpia[[#This Row],[Hospital]:[Hotel]])</f>
        <v>3</v>
      </c>
    </row>
    <row r="742" spans="1:75" x14ac:dyDescent="0.35">
      <c r="A742" t="s">
        <v>348</v>
      </c>
      <c r="B742" t="s">
        <v>182</v>
      </c>
      <c r="C742" t="str">
        <f t="shared" si="22"/>
        <v>Distrito de Gurgaon</v>
      </c>
      <c r="D742" s="1">
        <f t="shared" si="23"/>
        <v>78000</v>
      </c>
      <c r="E742" s="1">
        <v>6170</v>
      </c>
      <c r="F742" t="s">
        <v>86</v>
      </c>
      <c r="G742" t="s">
        <v>78</v>
      </c>
      <c r="H742">
        <v>34</v>
      </c>
      <c r="I742">
        <v>1.26418152350081E-2</v>
      </c>
      <c r="L742">
        <v>1264</v>
      </c>
      <c r="M742">
        <v>2</v>
      </c>
      <c r="N742">
        <v>2</v>
      </c>
      <c r="O742">
        <v>2</v>
      </c>
      <c r="P742">
        <v>2</v>
      </c>
      <c r="Q742" t="str">
        <f>IF(Flats_Data_limpia[[#This Row],[BHK]]&gt;=3,"plurifamiliar","unifamiliar")</f>
        <v>unifamiliar</v>
      </c>
      <c r="R742">
        <v>12</v>
      </c>
      <c r="S742">
        <v>3</v>
      </c>
      <c r="T742">
        <v>0</v>
      </c>
      <c r="U742">
        <v>0</v>
      </c>
      <c r="V742">
        <v>0</v>
      </c>
      <c r="W742">
        <v>0</v>
      </c>
      <c r="X742">
        <v>0</v>
      </c>
      <c r="Y742">
        <v>0</v>
      </c>
      <c r="Z742">
        <v>1</v>
      </c>
      <c r="AA742">
        <v>1</v>
      </c>
      <c r="AB742">
        <v>0</v>
      </c>
      <c r="AC742">
        <v>1</v>
      </c>
      <c r="AD742">
        <v>1</v>
      </c>
      <c r="AE742">
        <v>1</v>
      </c>
      <c r="AF742">
        <v>1</v>
      </c>
      <c r="AG742">
        <v>0</v>
      </c>
      <c r="AH742">
        <v>0</v>
      </c>
      <c r="AI742">
        <v>1</v>
      </c>
      <c r="AJ742">
        <v>1</v>
      </c>
      <c r="AK742">
        <v>1</v>
      </c>
      <c r="AL742">
        <v>1</v>
      </c>
      <c r="AM742">
        <v>1</v>
      </c>
      <c r="AN742">
        <v>1</v>
      </c>
      <c r="AO742">
        <v>1</v>
      </c>
      <c r="AP742">
        <v>0</v>
      </c>
      <c r="AQ742">
        <v>0</v>
      </c>
      <c r="AR742">
        <v>0</v>
      </c>
      <c r="AS742">
        <v>0</v>
      </c>
      <c r="AT742">
        <v>1</v>
      </c>
      <c r="AU742">
        <v>1</v>
      </c>
      <c r="AV742">
        <v>0</v>
      </c>
      <c r="AW742">
        <v>0</v>
      </c>
      <c r="AX742">
        <v>0</v>
      </c>
      <c r="AY742">
        <v>0</v>
      </c>
      <c r="AZ742">
        <v>2</v>
      </c>
      <c r="BA742">
        <v>0</v>
      </c>
      <c r="BB742">
        <v>0</v>
      </c>
      <c r="BC742">
        <v>0</v>
      </c>
      <c r="BD742">
        <v>0</v>
      </c>
      <c r="BE742">
        <v>0</v>
      </c>
      <c r="BF742">
        <v>0</v>
      </c>
      <c r="BG742">
        <v>0</v>
      </c>
      <c r="BH742">
        <v>0</v>
      </c>
      <c r="BI742">
        <v>0</v>
      </c>
      <c r="BJ742">
        <v>0</v>
      </c>
      <c r="BK742">
        <v>0</v>
      </c>
      <c r="BL742">
        <v>1</v>
      </c>
      <c r="BM742">
        <v>0</v>
      </c>
      <c r="BN742">
        <v>0</v>
      </c>
      <c r="BO742">
        <v>0</v>
      </c>
      <c r="BP742">
        <v>0</v>
      </c>
      <c r="BQ742">
        <v>0</v>
      </c>
      <c r="BR742" t="s">
        <v>79</v>
      </c>
      <c r="BS742">
        <v>78</v>
      </c>
      <c r="BT742">
        <v>6170</v>
      </c>
      <c r="BU742">
        <f>SUM(Flats_Data_limpia[[#This Row],[AC]:[Bed]])</f>
        <v>3</v>
      </c>
      <c r="BV742">
        <f>SUM(Flats_Data_limpia[[#This Row],[Servant_Room]:[gym]])</f>
        <v>11</v>
      </c>
      <c r="BW742">
        <f>SUM(Flats_Data_limpia[[#This Row],[Hospital]:[Hotel]])</f>
        <v>3</v>
      </c>
    </row>
    <row r="743" spans="1:75" x14ac:dyDescent="0.35">
      <c r="A743" t="s">
        <v>348</v>
      </c>
      <c r="B743" t="s">
        <v>182</v>
      </c>
      <c r="C743" t="str">
        <f t="shared" si="22"/>
        <v>Distrito de Gurgaon</v>
      </c>
      <c r="D743" s="1">
        <f t="shared" si="23"/>
        <v>135000</v>
      </c>
      <c r="E743" s="1">
        <v>6136</v>
      </c>
      <c r="F743" t="s">
        <v>86</v>
      </c>
      <c r="G743" t="s">
        <v>93</v>
      </c>
      <c r="H743">
        <v>34</v>
      </c>
      <c r="I743">
        <v>2.20013037809648E-2</v>
      </c>
      <c r="J743">
        <v>2200</v>
      </c>
      <c r="M743">
        <v>3</v>
      </c>
      <c r="N743">
        <v>3</v>
      </c>
      <c r="O743">
        <v>3</v>
      </c>
      <c r="P743">
        <v>3</v>
      </c>
      <c r="Q743" t="str">
        <f>IF(Flats_Data_limpia[[#This Row],[BHK]]&gt;=3,"plurifamiliar","unifamiliar")</f>
        <v>plurifamiliar</v>
      </c>
      <c r="R743">
        <v>11</v>
      </c>
      <c r="S743">
        <v>2</v>
      </c>
      <c r="T743">
        <v>1</v>
      </c>
      <c r="U743">
        <v>0</v>
      </c>
      <c r="V743">
        <v>0</v>
      </c>
      <c r="W743">
        <v>0</v>
      </c>
      <c r="X743">
        <v>0</v>
      </c>
      <c r="Y743">
        <v>0</v>
      </c>
      <c r="Z743">
        <v>1</v>
      </c>
      <c r="AA743">
        <v>1</v>
      </c>
      <c r="AB743">
        <v>0</v>
      </c>
      <c r="AC743">
        <v>1</v>
      </c>
      <c r="AD743">
        <v>1</v>
      </c>
      <c r="AE743">
        <v>1</v>
      </c>
      <c r="AF743">
        <v>1</v>
      </c>
      <c r="AG743">
        <v>0</v>
      </c>
      <c r="AH743">
        <v>0</v>
      </c>
      <c r="AI743">
        <v>1</v>
      </c>
      <c r="AJ743">
        <v>1</v>
      </c>
      <c r="AK743">
        <v>1</v>
      </c>
      <c r="AL743">
        <v>1</v>
      </c>
      <c r="AM743">
        <v>1</v>
      </c>
      <c r="AN743">
        <v>1</v>
      </c>
      <c r="AO743">
        <v>1</v>
      </c>
      <c r="AP743">
        <v>0</v>
      </c>
      <c r="AQ743">
        <v>0</v>
      </c>
      <c r="AR743">
        <v>0</v>
      </c>
      <c r="AS743">
        <v>0</v>
      </c>
      <c r="AT743">
        <v>1</v>
      </c>
      <c r="AU743">
        <v>1</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t="s">
        <v>79</v>
      </c>
      <c r="BS743">
        <v>135</v>
      </c>
      <c r="BT743">
        <v>6136</v>
      </c>
      <c r="BU743">
        <f>SUM(Flats_Data_limpia[[#This Row],[AC]:[Bed]])</f>
        <v>0</v>
      </c>
      <c r="BV743">
        <f>SUM(Flats_Data_limpia[[#This Row],[Servant_Room]:[gym]])</f>
        <v>12</v>
      </c>
      <c r="BW743">
        <f>SUM(Flats_Data_limpia[[#This Row],[Hospital]:[Hotel]])</f>
        <v>3</v>
      </c>
    </row>
    <row r="744" spans="1:75" x14ac:dyDescent="0.35">
      <c r="A744" t="s">
        <v>348</v>
      </c>
      <c r="B744" t="s">
        <v>182</v>
      </c>
      <c r="C744" t="str">
        <f t="shared" si="22"/>
        <v>Distrito de Gurgaon</v>
      </c>
      <c r="D744" s="1">
        <f t="shared" si="23"/>
        <v>85000</v>
      </c>
      <c r="E744" s="1">
        <v>6724</v>
      </c>
      <c r="F744" t="s">
        <v>86</v>
      </c>
      <c r="G744" t="s">
        <v>93</v>
      </c>
      <c r="H744">
        <v>34</v>
      </c>
      <c r="I744">
        <v>1.2641284949434801E-2</v>
      </c>
      <c r="J744">
        <v>730</v>
      </c>
      <c r="L744">
        <v>1264</v>
      </c>
      <c r="M744">
        <v>2</v>
      </c>
      <c r="N744">
        <v>2</v>
      </c>
      <c r="O744">
        <v>3</v>
      </c>
      <c r="P744">
        <v>2</v>
      </c>
      <c r="Q744" t="str">
        <f>IF(Flats_Data_limpia[[#This Row],[BHK]]&gt;=3,"plurifamiliar","unifamiliar")</f>
        <v>unifamiliar</v>
      </c>
      <c r="R744">
        <v>18</v>
      </c>
      <c r="S744">
        <v>10</v>
      </c>
      <c r="T744">
        <v>0</v>
      </c>
      <c r="U744">
        <v>0</v>
      </c>
      <c r="V744">
        <v>0</v>
      </c>
      <c r="W744">
        <v>0</v>
      </c>
      <c r="X744">
        <v>0</v>
      </c>
      <c r="Y744">
        <v>0</v>
      </c>
      <c r="Z744">
        <v>1</v>
      </c>
      <c r="AA744">
        <v>0</v>
      </c>
      <c r="AB744">
        <v>0</v>
      </c>
      <c r="AC744">
        <v>1</v>
      </c>
      <c r="AD744">
        <v>1</v>
      </c>
      <c r="AE744">
        <v>1</v>
      </c>
      <c r="AF744">
        <v>1</v>
      </c>
      <c r="AG744">
        <v>0</v>
      </c>
      <c r="AH744">
        <v>0</v>
      </c>
      <c r="AI744">
        <v>1</v>
      </c>
      <c r="AJ744">
        <v>1</v>
      </c>
      <c r="AK744">
        <v>1</v>
      </c>
      <c r="AL744">
        <v>1</v>
      </c>
      <c r="AM744">
        <v>1</v>
      </c>
      <c r="AN744">
        <v>1</v>
      </c>
      <c r="AO744">
        <v>1</v>
      </c>
      <c r="AP744">
        <v>0</v>
      </c>
      <c r="AQ744">
        <v>0</v>
      </c>
      <c r="AR744">
        <v>0</v>
      </c>
      <c r="AS744">
        <v>0</v>
      </c>
      <c r="AT744">
        <v>1</v>
      </c>
      <c r="AU744">
        <v>1</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t="s">
        <v>79</v>
      </c>
      <c r="BS744">
        <v>85</v>
      </c>
      <c r="BT744">
        <v>6724</v>
      </c>
      <c r="BU744">
        <f>SUM(Flats_Data_limpia[[#This Row],[AC]:[Bed]])</f>
        <v>0</v>
      </c>
      <c r="BV744">
        <f>SUM(Flats_Data_limpia[[#This Row],[Servant_Room]:[gym]])</f>
        <v>10</v>
      </c>
      <c r="BW744">
        <f>SUM(Flats_Data_limpia[[#This Row],[Hospital]:[Hotel]])</f>
        <v>3</v>
      </c>
    </row>
    <row r="745" spans="1:75" x14ac:dyDescent="0.35">
      <c r="A745" t="s">
        <v>348</v>
      </c>
      <c r="B745" t="s">
        <v>256</v>
      </c>
      <c r="C745" t="str">
        <f t="shared" si="22"/>
        <v>Distrito de Gurgaon</v>
      </c>
      <c r="D745" s="1">
        <f t="shared" si="23"/>
        <v>120000</v>
      </c>
      <c r="E745" s="1">
        <v>8043</v>
      </c>
      <c r="F745" t="s">
        <v>86</v>
      </c>
      <c r="G745" t="s">
        <v>83</v>
      </c>
      <c r="H745">
        <v>0</v>
      </c>
      <c r="I745">
        <v>1.49198060425214E-2</v>
      </c>
      <c r="J745">
        <v>849</v>
      </c>
      <c r="K745">
        <v>1492</v>
      </c>
      <c r="M745">
        <v>2</v>
      </c>
      <c r="N745">
        <v>2</v>
      </c>
      <c r="O745">
        <v>2</v>
      </c>
      <c r="P745">
        <v>2</v>
      </c>
      <c r="Q745" t="str">
        <f>IF(Flats_Data_limpia[[#This Row],[BHK]]&gt;=3,"plurifamiliar","unifamiliar")</f>
        <v>unifamiliar</v>
      </c>
      <c r="R745">
        <v>15</v>
      </c>
      <c r="S745">
        <v>0</v>
      </c>
      <c r="T745">
        <v>0</v>
      </c>
      <c r="U745">
        <v>0</v>
      </c>
      <c r="V745">
        <v>0</v>
      </c>
      <c r="W745">
        <v>0</v>
      </c>
      <c r="AO745">
        <v>1</v>
      </c>
      <c r="AP745">
        <v>0</v>
      </c>
      <c r="AQ745">
        <v>0</v>
      </c>
      <c r="AR745">
        <v>0</v>
      </c>
      <c r="AS745">
        <v>0</v>
      </c>
      <c r="AT745">
        <v>1</v>
      </c>
      <c r="AU745">
        <v>1</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t="s">
        <v>79</v>
      </c>
      <c r="BS745">
        <v>120</v>
      </c>
      <c r="BT745">
        <v>8043</v>
      </c>
      <c r="BU745">
        <f>SUM(Flats_Data_limpia[[#This Row],[AC]:[Bed]])</f>
        <v>0</v>
      </c>
      <c r="BV745">
        <f>SUM(Flats_Data_limpia[[#This Row],[Servant_Room]:[gym]])</f>
        <v>0</v>
      </c>
      <c r="BW745">
        <f>SUM(Flats_Data_limpia[[#This Row],[Hospital]:[Hotel]])</f>
        <v>3</v>
      </c>
    </row>
    <row r="746" spans="1:75" x14ac:dyDescent="0.35">
      <c r="A746" t="s">
        <v>348</v>
      </c>
      <c r="B746" t="s">
        <v>182</v>
      </c>
      <c r="C746" t="str">
        <f t="shared" si="22"/>
        <v>Distrito de Gurgaon</v>
      </c>
      <c r="D746" s="1">
        <f t="shared" si="23"/>
        <v>110000</v>
      </c>
      <c r="E746" s="1">
        <v>7549</v>
      </c>
      <c r="F746" t="s">
        <v>86</v>
      </c>
      <c r="G746" t="s">
        <v>78</v>
      </c>
      <c r="H746">
        <v>7</v>
      </c>
      <c r="I746">
        <v>1.45714664193933E-2</v>
      </c>
      <c r="L746">
        <v>1457</v>
      </c>
      <c r="M746">
        <v>2</v>
      </c>
      <c r="N746">
        <v>2</v>
      </c>
      <c r="O746">
        <v>3</v>
      </c>
      <c r="P746">
        <v>2</v>
      </c>
      <c r="Q746" t="str">
        <f>IF(Flats_Data_limpia[[#This Row],[BHK]]&gt;=3,"plurifamiliar","unifamiliar")</f>
        <v>unifamiliar</v>
      </c>
      <c r="R746">
        <v>18</v>
      </c>
      <c r="S746">
        <v>17</v>
      </c>
      <c r="T746">
        <v>0</v>
      </c>
      <c r="U746">
        <v>1</v>
      </c>
      <c r="V746">
        <v>0</v>
      </c>
      <c r="W746">
        <v>0</v>
      </c>
      <c r="X746">
        <v>0</v>
      </c>
      <c r="Y746">
        <v>0</v>
      </c>
      <c r="Z746">
        <v>0</v>
      </c>
      <c r="AA746">
        <v>0</v>
      </c>
      <c r="AB746">
        <v>0</v>
      </c>
      <c r="AC746">
        <v>0</v>
      </c>
      <c r="AD746">
        <v>1</v>
      </c>
      <c r="AE746">
        <v>0</v>
      </c>
      <c r="AF746">
        <v>0</v>
      </c>
      <c r="AG746">
        <v>0</v>
      </c>
      <c r="AH746">
        <v>1</v>
      </c>
      <c r="AI746">
        <v>0</v>
      </c>
      <c r="AJ746">
        <v>0</v>
      </c>
      <c r="AK746">
        <v>0</v>
      </c>
      <c r="AL746">
        <v>0</v>
      </c>
      <c r="AM746">
        <v>0</v>
      </c>
      <c r="AN746">
        <v>0</v>
      </c>
      <c r="AO746">
        <v>1</v>
      </c>
      <c r="AP746">
        <v>0</v>
      </c>
      <c r="AQ746">
        <v>0</v>
      </c>
      <c r="AR746">
        <v>0</v>
      </c>
      <c r="AS746">
        <v>0</v>
      </c>
      <c r="AT746">
        <v>1</v>
      </c>
      <c r="AU746">
        <v>1</v>
      </c>
      <c r="AV746">
        <v>0</v>
      </c>
      <c r="AW746">
        <v>0</v>
      </c>
      <c r="AX746">
        <v>0</v>
      </c>
      <c r="AY746">
        <v>0</v>
      </c>
      <c r="AZ746">
        <v>3</v>
      </c>
      <c r="BA746">
        <v>1</v>
      </c>
      <c r="BB746">
        <v>0</v>
      </c>
      <c r="BC746">
        <v>0</v>
      </c>
      <c r="BD746">
        <v>1</v>
      </c>
      <c r="BE746">
        <v>0</v>
      </c>
      <c r="BF746">
        <v>1</v>
      </c>
      <c r="BG746">
        <v>0</v>
      </c>
      <c r="BH746">
        <v>0</v>
      </c>
      <c r="BI746">
        <v>0</v>
      </c>
      <c r="BJ746">
        <v>0</v>
      </c>
      <c r="BK746">
        <v>1</v>
      </c>
      <c r="BL746">
        <v>2</v>
      </c>
      <c r="BM746">
        <v>0</v>
      </c>
      <c r="BN746">
        <v>0</v>
      </c>
      <c r="BO746">
        <v>0</v>
      </c>
      <c r="BP746">
        <v>0</v>
      </c>
      <c r="BQ746">
        <v>2</v>
      </c>
      <c r="BR746" t="s">
        <v>94</v>
      </c>
      <c r="BS746">
        <v>110</v>
      </c>
      <c r="BT746">
        <v>7549</v>
      </c>
      <c r="BU746">
        <f>SUM(Flats_Data_limpia[[#This Row],[AC]:[Bed]])</f>
        <v>9</v>
      </c>
      <c r="BV746">
        <f>SUM(Flats_Data_limpia[[#This Row],[Servant_Room]:[gym]])</f>
        <v>3</v>
      </c>
      <c r="BW746">
        <f>SUM(Flats_Data_limpia[[#This Row],[Hospital]:[Hotel]])</f>
        <v>3</v>
      </c>
    </row>
    <row r="747" spans="1:75" x14ac:dyDescent="0.35">
      <c r="A747" t="s">
        <v>348</v>
      </c>
      <c r="B747" t="s">
        <v>182</v>
      </c>
      <c r="C747" t="str">
        <f t="shared" si="22"/>
        <v>Distrito de Gurgaon</v>
      </c>
      <c r="D747" s="1">
        <f t="shared" si="23"/>
        <v>95000</v>
      </c>
      <c r="E747" s="1">
        <v>6178</v>
      </c>
      <c r="F747" t="s">
        <v>107</v>
      </c>
      <c r="G747" t="s">
        <v>132</v>
      </c>
      <c r="H747">
        <v>34</v>
      </c>
      <c r="I747">
        <v>1.5377144707024899E-2</v>
      </c>
      <c r="J747">
        <v>849</v>
      </c>
      <c r="K747">
        <v>1050</v>
      </c>
      <c r="L747">
        <v>1457</v>
      </c>
      <c r="M747">
        <v>2</v>
      </c>
      <c r="N747">
        <v>2</v>
      </c>
      <c r="O747">
        <v>3</v>
      </c>
      <c r="P747">
        <v>2</v>
      </c>
      <c r="Q747" t="str">
        <f>IF(Flats_Data_limpia[[#This Row],[BHK]]&gt;=3,"plurifamiliar","unifamiliar")</f>
        <v>unifamiliar</v>
      </c>
      <c r="R747">
        <v>19</v>
      </c>
      <c r="S747">
        <v>8</v>
      </c>
      <c r="T747">
        <v>0</v>
      </c>
      <c r="U747">
        <v>1</v>
      </c>
      <c r="V747">
        <v>0</v>
      </c>
      <c r="W747">
        <v>0</v>
      </c>
      <c r="X747">
        <v>0</v>
      </c>
      <c r="Y747">
        <v>0</v>
      </c>
      <c r="Z747">
        <v>1</v>
      </c>
      <c r="AA747">
        <v>0</v>
      </c>
      <c r="AB747">
        <v>0</v>
      </c>
      <c r="AC747">
        <v>1</v>
      </c>
      <c r="AD747">
        <v>1</v>
      </c>
      <c r="AE747">
        <v>1</v>
      </c>
      <c r="AF747">
        <v>1</v>
      </c>
      <c r="AG747">
        <v>0</v>
      </c>
      <c r="AH747">
        <v>0</v>
      </c>
      <c r="AI747">
        <v>1</v>
      </c>
      <c r="AJ747">
        <v>1</v>
      </c>
      <c r="AK747">
        <v>1</v>
      </c>
      <c r="AL747">
        <v>1</v>
      </c>
      <c r="AM747">
        <v>1</v>
      </c>
      <c r="AN747">
        <v>1</v>
      </c>
      <c r="AO747">
        <v>1</v>
      </c>
      <c r="AP747">
        <v>0</v>
      </c>
      <c r="AQ747">
        <v>0</v>
      </c>
      <c r="AR747">
        <v>0</v>
      </c>
      <c r="AS747">
        <v>0</v>
      </c>
      <c r="AT747">
        <v>1</v>
      </c>
      <c r="AU747">
        <v>1</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t="s">
        <v>79</v>
      </c>
      <c r="BS747">
        <v>95</v>
      </c>
      <c r="BT747">
        <v>6178</v>
      </c>
      <c r="BU747">
        <f>SUM(Flats_Data_limpia[[#This Row],[AC]:[Bed]])</f>
        <v>0</v>
      </c>
      <c r="BV747">
        <f>SUM(Flats_Data_limpia[[#This Row],[Servant_Room]:[gym]])</f>
        <v>11</v>
      </c>
      <c r="BW747">
        <f>SUM(Flats_Data_limpia[[#This Row],[Hospital]:[Hotel]])</f>
        <v>3</v>
      </c>
    </row>
    <row r="748" spans="1:75" x14ac:dyDescent="0.35">
      <c r="A748" t="s">
        <v>349</v>
      </c>
      <c r="B748" t="s">
        <v>350</v>
      </c>
      <c r="C748" t="str">
        <f t="shared" si="22"/>
        <v>Distrito de Gurgaon</v>
      </c>
      <c r="D748" s="1">
        <f t="shared" si="23"/>
        <v>100000</v>
      </c>
      <c r="E748" s="1">
        <v>11765</v>
      </c>
      <c r="F748" t="s">
        <v>103</v>
      </c>
      <c r="G748" t="s">
        <v>83</v>
      </c>
      <c r="H748">
        <v>0</v>
      </c>
      <c r="I748">
        <v>8.4997875053123007E-3</v>
      </c>
      <c r="J748">
        <v>689</v>
      </c>
      <c r="K748">
        <v>850</v>
      </c>
      <c r="M748">
        <v>1</v>
      </c>
      <c r="N748">
        <v>1</v>
      </c>
      <c r="O748">
        <v>1</v>
      </c>
      <c r="P748">
        <v>1</v>
      </c>
      <c r="Q748" t="str">
        <f>IF(Flats_Data_limpia[[#This Row],[BHK]]&gt;=3,"plurifamiliar","unifamiliar")</f>
        <v>unifamiliar</v>
      </c>
      <c r="R748">
        <v>8</v>
      </c>
      <c r="S748">
        <v>8</v>
      </c>
      <c r="T748">
        <v>0</v>
      </c>
      <c r="U748">
        <v>0</v>
      </c>
      <c r="V748">
        <v>0</v>
      </c>
      <c r="W748">
        <v>0</v>
      </c>
      <c r="AO748">
        <v>1</v>
      </c>
      <c r="AP748">
        <v>0</v>
      </c>
      <c r="AQ748">
        <v>0</v>
      </c>
      <c r="AR748">
        <v>1</v>
      </c>
      <c r="AS748">
        <v>1</v>
      </c>
      <c r="AT748">
        <v>1</v>
      </c>
      <c r="AU748">
        <v>1</v>
      </c>
      <c r="AV748">
        <v>0</v>
      </c>
      <c r="AW748">
        <v>0</v>
      </c>
      <c r="AX748">
        <v>0</v>
      </c>
      <c r="AY748">
        <v>0</v>
      </c>
      <c r="AZ748">
        <v>1</v>
      </c>
      <c r="BA748">
        <v>0</v>
      </c>
      <c r="BB748">
        <v>0</v>
      </c>
      <c r="BC748">
        <v>0</v>
      </c>
      <c r="BD748">
        <v>0</v>
      </c>
      <c r="BE748">
        <v>0</v>
      </c>
      <c r="BF748">
        <v>0</v>
      </c>
      <c r="BG748">
        <v>0</v>
      </c>
      <c r="BH748">
        <v>0</v>
      </c>
      <c r="BI748">
        <v>0</v>
      </c>
      <c r="BJ748">
        <v>0</v>
      </c>
      <c r="BK748">
        <v>0</v>
      </c>
      <c r="BL748">
        <v>0</v>
      </c>
      <c r="BM748">
        <v>0</v>
      </c>
      <c r="BN748">
        <v>0</v>
      </c>
      <c r="BO748">
        <v>0</v>
      </c>
      <c r="BP748">
        <v>0</v>
      </c>
      <c r="BQ748">
        <v>0</v>
      </c>
      <c r="BR748" t="s">
        <v>79</v>
      </c>
      <c r="BS748">
        <v>100</v>
      </c>
      <c r="BT748">
        <v>11765</v>
      </c>
      <c r="BU748">
        <f>SUM(Flats_Data_limpia[[#This Row],[AC]:[Bed]])</f>
        <v>1</v>
      </c>
      <c r="BV748">
        <f>SUM(Flats_Data_limpia[[#This Row],[Servant_Room]:[gym]])</f>
        <v>0</v>
      </c>
      <c r="BW748">
        <f>SUM(Flats_Data_limpia[[#This Row],[Hospital]:[Hotel]])</f>
        <v>5</v>
      </c>
    </row>
    <row r="749" spans="1:75" x14ac:dyDescent="0.35">
      <c r="A749" t="s">
        <v>351</v>
      </c>
      <c r="B749" t="s">
        <v>352</v>
      </c>
      <c r="C749" t="str">
        <f t="shared" si="22"/>
        <v>Ciudad de Gurgaon</v>
      </c>
      <c r="D749" s="1">
        <f t="shared" si="23"/>
        <v>675000</v>
      </c>
      <c r="E749" s="1">
        <v>19882</v>
      </c>
      <c r="F749" t="s">
        <v>86</v>
      </c>
      <c r="G749" t="s">
        <v>83</v>
      </c>
      <c r="H749">
        <v>0</v>
      </c>
      <c r="I749">
        <v>3.3950306810179999E-2</v>
      </c>
      <c r="K749">
        <v>3395</v>
      </c>
      <c r="M749">
        <v>4</v>
      </c>
      <c r="N749">
        <v>4</v>
      </c>
      <c r="O749">
        <v>0</v>
      </c>
      <c r="P749">
        <v>4</v>
      </c>
      <c r="Q749" t="str">
        <f>IF(Flats_Data_limpia[[#This Row],[BHK]]&gt;=3,"plurifamiliar","unifamiliar")</f>
        <v>plurifamiliar</v>
      </c>
      <c r="R749">
        <v>10</v>
      </c>
      <c r="S749">
        <v>10</v>
      </c>
      <c r="T749">
        <v>0</v>
      </c>
      <c r="U749">
        <v>0</v>
      </c>
      <c r="V749">
        <v>0</v>
      </c>
      <c r="W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t="s">
        <v>79</v>
      </c>
      <c r="BS749">
        <v>675</v>
      </c>
      <c r="BT749">
        <v>19882</v>
      </c>
      <c r="BU749">
        <f>SUM(Flats_Data_limpia[[#This Row],[AC]:[Bed]])</f>
        <v>0</v>
      </c>
      <c r="BV749">
        <f>SUM(Flats_Data_limpia[[#This Row],[Servant_Room]:[gym]])</f>
        <v>0</v>
      </c>
      <c r="BW749">
        <f>SUM(Flats_Data_limpia[[#This Row],[Hospital]:[Hotel]])</f>
        <v>0</v>
      </c>
    </row>
    <row r="750" spans="1:75" x14ac:dyDescent="0.35">
      <c r="A750" t="s">
        <v>353</v>
      </c>
      <c r="B750" t="s">
        <v>354</v>
      </c>
      <c r="C750" t="str">
        <f t="shared" si="22"/>
        <v>Ciudad de Gurgaon</v>
      </c>
      <c r="D750" s="1">
        <f t="shared" si="23"/>
        <v>425000</v>
      </c>
      <c r="E750" s="1">
        <v>26562</v>
      </c>
      <c r="F750" t="s">
        <v>86</v>
      </c>
      <c r="G750" t="s">
        <v>132</v>
      </c>
      <c r="H750">
        <v>9</v>
      </c>
      <c r="I750">
        <v>1.6000301182139898E-2</v>
      </c>
      <c r="J750">
        <v>1600</v>
      </c>
      <c r="M750">
        <v>3</v>
      </c>
      <c r="N750">
        <v>3</v>
      </c>
      <c r="O750">
        <v>3</v>
      </c>
      <c r="P750">
        <v>3</v>
      </c>
      <c r="Q750" t="str">
        <f>IF(Flats_Data_limpia[[#This Row],[BHK]]&gt;=3,"plurifamiliar","unifamiliar")</f>
        <v>plurifamiliar</v>
      </c>
      <c r="R750">
        <v>32</v>
      </c>
      <c r="S750">
        <v>8</v>
      </c>
      <c r="T750">
        <v>0</v>
      </c>
      <c r="U750">
        <v>1</v>
      </c>
      <c r="V750">
        <v>0</v>
      </c>
      <c r="W750">
        <v>0</v>
      </c>
      <c r="X750">
        <v>0</v>
      </c>
      <c r="Y750">
        <v>0</v>
      </c>
      <c r="Z750">
        <v>0</v>
      </c>
      <c r="AA750">
        <v>0</v>
      </c>
      <c r="AB750">
        <v>0</v>
      </c>
      <c r="AC750">
        <v>0</v>
      </c>
      <c r="AD750">
        <v>0</v>
      </c>
      <c r="AE750">
        <v>1</v>
      </c>
      <c r="AF750">
        <v>0</v>
      </c>
      <c r="AG750">
        <v>0</v>
      </c>
      <c r="AH750">
        <v>0</v>
      </c>
      <c r="AI750">
        <v>0</v>
      </c>
      <c r="AJ750">
        <v>0</v>
      </c>
      <c r="AK750">
        <v>0</v>
      </c>
      <c r="AL750">
        <v>1</v>
      </c>
      <c r="AM750">
        <v>1</v>
      </c>
      <c r="AN750">
        <v>0</v>
      </c>
      <c r="AO750">
        <v>1</v>
      </c>
      <c r="AP750">
        <v>1</v>
      </c>
      <c r="AQ750">
        <v>0</v>
      </c>
      <c r="AR750">
        <v>0</v>
      </c>
      <c r="AS750">
        <v>0</v>
      </c>
      <c r="AT750">
        <v>1</v>
      </c>
      <c r="AU750">
        <v>1</v>
      </c>
      <c r="AV750">
        <v>1</v>
      </c>
      <c r="AW750">
        <v>1</v>
      </c>
      <c r="AX750">
        <v>0</v>
      </c>
      <c r="AY750">
        <v>1</v>
      </c>
      <c r="AZ750">
        <v>0</v>
      </c>
      <c r="BA750">
        <v>0</v>
      </c>
      <c r="BB750">
        <v>0</v>
      </c>
      <c r="BC750">
        <v>1</v>
      </c>
      <c r="BD750">
        <v>0</v>
      </c>
      <c r="BE750">
        <v>0</v>
      </c>
      <c r="BF750">
        <v>1</v>
      </c>
      <c r="BG750">
        <v>0</v>
      </c>
      <c r="BH750">
        <v>0</v>
      </c>
      <c r="BI750">
        <v>0</v>
      </c>
      <c r="BJ750">
        <v>0</v>
      </c>
      <c r="BK750">
        <v>0</v>
      </c>
      <c r="BL750">
        <v>1</v>
      </c>
      <c r="BM750">
        <v>0</v>
      </c>
      <c r="BN750">
        <v>0</v>
      </c>
      <c r="BO750">
        <v>0</v>
      </c>
      <c r="BP750">
        <v>0</v>
      </c>
      <c r="BQ750">
        <v>2</v>
      </c>
      <c r="BR750" t="s">
        <v>94</v>
      </c>
      <c r="BS750">
        <v>425</v>
      </c>
      <c r="BT750">
        <v>26562</v>
      </c>
      <c r="BU750">
        <f>SUM(Flats_Data_limpia[[#This Row],[AC]:[Bed]])</f>
        <v>4</v>
      </c>
      <c r="BV750">
        <f>SUM(Flats_Data_limpia[[#This Row],[Servant_Room]:[gym]])</f>
        <v>4</v>
      </c>
      <c r="BW750">
        <f>SUM(Flats_Data_limpia[[#This Row],[Hospital]:[Hotel]])</f>
        <v>6</v>
      </c>
    </row>
    <row r="751" spans="1:75" x14ac:dyDescent="0.35">
      <c r="A751" t="s">
        <v>353</v>
      </c>
      <c r="B751" t="s">
        <v>354</v>
      </c>
      <c r="C751" t="str">
        <f t="shared" si="22"/>
        <v>Ciudad de Gurgaon</v>
      </c>
      <c r="D751" s="1">
        <f t="shared" si="23"/>
        <v>215000</v>
      </c>
      <c r="E751" s="1">
        <v>14257</v>
      </c>
      <c r="F751" t="s">
        <v>86</v>
      </c>
      <c r="G751" t="s">
        <v>132</v>
      </c>
      <c r="H751">
        <v>43</v>
      </c>
      <c r="I751">
        <v>1.50803114259661E-2</v>
      </c>
      <c r="J751">
        <v>1508</v>
      </c>
      <c r="M751">
        <v>2</v>
      </c>
      <c r="N751">
        <v>2</v>
      </c>
      <c r="O751">
        <v>3</v>
      </c>
      <c r="P751">
        <v>2</v>
      </c>
      <c r="Q751" t="str">
        <f>IF(Flats_Data_limpia[[#This Row],[BHK]]&gt;=3,"plurifamiliar","unifamiliar")</f>
        <v>unifamiliar</v>
      </c>
      <c r="R751">
        <v>32</v>
      </c>
      <c r="S751">
        <v>31</v>
      </c>
      <c r="T751">
        <v>0</v>
      </c>
      <c r="U751">
        <v>0</v>
      </c>
      <c r="V751">
        <v>0</v>
      </c>
      <c r="W751">
        <v>0</v>
      </c>
      <c r="X751">
        <v>0</v>
      </c>
      <c r="Y751">
        <v>1</v>
      </c>
      <c r="Z751">
        <v>1</v>
      </c>
      <c r="AA751">
        <v>0</v>
      </c>
      <c r="AB751">
        <v>0</v>
      </c>
      <c r="AC751">
        <v>1</v>
      </c>
      <c r="AD751">
        <v>1</v>
      </c>
      <c r="AE751">
        <v>1</v>
      </c>
      <c r="AF751">
        <v>1</v>
      </c>
      <c r="AG751">
        <v>1</v>
      </c>
      <c r="AH751">
        <v>1</v>
      </c>
      <c r="AI751">
        <v>1</v>
      </c>
      <c r="AJ751">
        <v>0</v>
      </c>
      <c r="AK751">
        <v>1</v>
      </c>
      <c r="AL751">
        <v>1</v>
      </c>
      <c r="AM751">
        <v>1</v>
      </c>
      <c r="AN751">
        <v>0</v>
      </c>
      <c r="AO751">
        <v>1</v>
      </c>
      <c r="AP751">
        <v>1</v>
      </c>
      <c r="AQ751">
        <v>0</v>
      </c>
      <c r="AR751">
        <v>0</v>
      </c>
      <c r="AS751">
        <v>0</v>
      </c>
      <c r="AT751">
        <v>1</v>
      </c>
      <c r="AU751">
        <v>1</v>
      </c>
      <c r="AV751">
        <v>1</v>
      </c>
      <c r="AW751">
        <v>1</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t="s">
        <v>79</v>
      </c>
      <c r="BS751">
        <v>215</v>
      </c>
      <c r="BT751">
        <v>14257</v>
      </c>
      <c r="BU751">
        <f>SUM(Flats_Data_limpia[[#This Row],[AC]:[Bed]])</f>
        <v>0</v>
      </c>
      <c r="BV751">
        <f>SUM(Flats_Data_limpia[[#This Row],[Servant_Room]:[gym]])</f>
        <v>12</v>
      </c>
      <c r="BW751">
        <f>SUM(Flats_Data_limpia[[#This Row],[Hospital]:[Hotel]])</f>
        <v>6</v>
      </c>
    </row>
    <row r="752" spans="1:75" x14ac:dyDescent="0.35">
      <c r="A752" t="s">
        <v>353</v>
      </c>
      <c r="B752" t="s">
        <v>354</v>
      </c>
      <c r="C752" t="str">
        <f t="shared" si="22"/>
        <v>Ciudad de Gurgaon</v>
      </c>
      <c r="D752" s="1">
        <f t="shared" si="23"/>
        <v>210000</v>
      </c>
      <c r="E752" s="1">
        <v>14254</v>
      </c>
      <c r="F752" t="s">
        <v>102</v>
      </c>
      <c r="G752" t="s">
        <v>93</v>
      </c>
      <c r="H752">
        <v>29</v>
      </c>
      <c r="I752">
        <v>1.47327066086712E-2</v>
      </c>
      <c r="L752">
        <v>1508</v>
      </c>
      <c r="M752">
        <v>2</v>
      </c>
      <c r="N752">
        <v>2</v>
      </c>
      <c r="O752">
        <v>2</v>
      </c>
      <c r="P752">
        <v>2</v>
      </c>
      <c r="Q752" t="str">
        <f>IF(Flats_Data_limpia[[#This Row],[BHK]]&gt;=3,"plurifamiliar","unifamiliar")</f>
        <v>unifamiliar</v>
      </c>
      <c r="R752">
        <v>32</v>
      </c>
      <c r="S752">
        <v>30</v>
      </c>
      <c r="T752">
        <v>1</v>
      </c>
      <c r="U752">
        <v>0</v>
      </c>
      <c r="V752">
        <v>0</v>
      </c>
      <c r="W752">
        <v>0</v>
      </c>
      <c r="X752">
        <v>1</v>
      </c>
      <c r="Y752">
        <v>0</v>
      </c>
      <c r="Z752">
        <v>0</v>
      </c>
      <c r="AA752">
        <v>0</v>
      </c>
      <c r="AB752">
        <v>0</v>
      </c>
      <c r="AC752">
        <v>0</v>
      </c>
      <c r="AD752">
        <v>1</v>
      </c>
      <c r="AE752">
        <v>1</v>
      </c>
      <c r="AF752">
        <v>1</v>
      </c>
      <c r="AG752">
        <v>1</v>
      </c>
      <c r="AH752">
        <v>1</v>
      </c>
      <c r="AI752">
        <v>1</v>
      </c>
      <c r="AJ752">
        <v>0</v>
      </c>
      <c r="AK752">
        <v>0</v>
      </c>
      <c r="AL752">
        <v>1</v>
      </c>
      <c r="AM752">
        <v>1</v>
      </c>
      <c r="AN752">
        <v>0</v>
      </c>
      <c r="AO752">
        <v>1</v>
      </c>
      <c r="AP752">
        <v>1</v>
      </c>
      <c r="AQ752">
        <v>0</v>
      </c>
      <c r="AR752">
        <v>0</v>
      </c>
      <c r="AS752">
        <v>0</v>
      </c>
      <c r="AT752">
        <v>1</v>
      </c>
      <c r="AU752">
        <v>1</v>
      </c>
      <c r="AV752">
        <v>1</v>
      </c>
      <c r="AW752">
        <v>1</v>
      </c>
      <c r="AX752">
        <v>0</v>
      </c>
      <c r="AY752">
        <v>6</v>
      </c>
      <c r="AZ752">
        <v>0</v>
      </c>
      <c r="BA752">
        <v>0</v>
      </c>
      <c r="BB752">
        <v>0</v>
      </c>
      <c r="BC752">
        <v>0</v>
      </c>
      <c r="BD752">
        <v>0</v>
      </c>
      <c r="BE752">
        <v>2</v>
      </c>
      <c r="BF752">
        <v>0</v>
      </c>
      <c r="BG752">
        <v>0</v>
      </c>
      <c r="BH752">
        <v>0</v>
      </c>
      <c r="BI752">
        <v>0</v>
      </c>
      <c r="BJ752">
        <v>0</v>
      </c>
      <c r="BK752">
        <v>0</v>
      </c>
      <c r="BL752">
        <v>0</v>
      </c>
      <c r="BM752">
        <v>0</v>
      </c>
      <c r="BN752">
        <v>0</v>
      </c>
      <c r="BO752">
        <v>0</v>
      </c>
      <c r="BP752">
        <v>0</v>
      </c>
      <c r="BQ752">
        <v>0</v>
      </c>
      <c r="BR752" t="s">
        <v>79</v>
      </c>
      <c r="BS752">
        <v>210</v>
      </c>
      <c r="BT752">
        <v>14254</v>
      </c>
      <c r="BU752">
        <f>SUM(Flats_Data_limpia[[#This Row],[AC]:[Bed]])</f>
        <v>8</v>
      </c>
      <c r="BV752">
        <f>SUM(Flats_Data_limpia[[#This Row],[Servant_Room]:[gym]])</f>
        <v>10</v>
      </c>
      <c r="BW752">
        <f>SUM(Flats_Data_limpia[[#This Row],[Hospital]:[Hotel]])</f>
        <v>6</v>
      </c>
    </row>
    <row r="753" spans="1:75" x14ac:dyDescent="0.35">
      <c r="A753" t="s">
        <v>353</v>
      </c>
      <c r="B753" t="s">
        <v>354</v>
      </c>
      <c r="C753" t="str">
        <f t="shared" si="22"/>
        <v>Ciudad de Gurgaon</v>
      </c>
      <c r="D753" s="1">
        <f t="shared" si="23"/>
        <v>400000</v>
      </c>
      <c r="E753" s="1">
        <v>14871</v>
      </c>
      <c r="F753" t="s">
        <v>102</v>
      </c>
      <c r="G753" t="s">
        <v>93</v>
      </c>
      <c r="H753">
        <v>16</v>
      </c>
      <c r="I753">
        <v>2.6897989375294099E-2</v>
      </c>
      <c r="L753">
        <v>2589</v>
      </c>
      <c r="M753">
        <v>3</v>
      </c>
      <c r="N753">
        <v>3</v>
      </c>
      <c r="O753">
        <v>3</v>
      </c>
      <c r="P753">
        <v>3</v>
      </c>
      <c r="Q753" t="str">
        <f>IF(Flats_Data_limpia[[#This Row],[BHK]]&gt;=3,"plurifamiliar","unifamiliar")</f>
        <v>plurifamiliar</v>
      </c>
      <c r="R753">
        <v>32</v>
      </c>
      <c r="S753">
        <v>18</v>
      </c>
      <c r="T753">
        <v>1</v>
      </c>
      <c r="U753">
        <v>0</v>
      </c>
      <c r="V753">
        <v>0</v>
      </c>
      <c r="W753">
        <v>0</v>
      </c>
      <c r="X753">
        <v>0</v>
      </c>
      <c r="Y753">
        <v>0</v>
      </c>
      <c r="Z753">
        <v>0</v>
      </c>
      <c r="AA753">
        <v>0</v>
      </c>
      <c r="AB753">
        <v>0</v>
      </c>
      <c r="AC753">
        <v>0</v>
      </c>
      <c r="AD753">
        <v>0</v>
      </c>
      <c r="AE753">
        <v>1</v>
      </c>
      <c r="AF753">
        <v>1</v>
      </c>
      <c r="AG753">
        <v>0</v>
      </c>
      <c r="AH753">
        <v>0</v>
      </c>
      <c r="AI753">
        <v>0</v>
      </c>
      <c r="AJ753">
        <v>0</v>
      </c>
      <c r="AK753">
        <v>0</v>
      </c>
      <c r="AL753">
        <v>1</v>
      </c>
      <c r="AM753">
        <v>1</v>
      </c>
      <c r="AN753">
        <v>0</v>
      </c>
      <c r="AO753">
        <v>1</v>
      </c>
      <c r="AP753">
        <v>1</v>
      </c>
      <c r="AQ753">
        <v>0</v>
      </c>
      <c r="AR753">
        <v>0</v>
      </c>
      <c r="AS753">
        <v>0</v>
      </c>
      <c r="AT753">
        <v>1</v>
      </c>
      <c r="AU753">
        <v>1</v>
      </c>
      <c r="AV753">
        <v>1</v>
      </c>
      <c r="AW753">
        <v>1</v>
      </c>
      <c r="AX753">
        <v>0</v>
      </c>
      <c r="AY753">
        <v>8</v>
      </c>
      <c r="AZ753">
        <v>0</v>
      </c>
      <c r="BA753">
        <v>0</v>
      </c>
      <c r="BB753">
        <v>0</v>
      </c>
      <c r="BC753">
        <v>0</v>
      </c>
      <c r="BD753">
        <v>0</v>
      </c>
      <c r="BE753">
        <v>0</v>
      </c>
      <c r="BF753">
        <v>1</v>
      </c>
      <c r="BG753">
        <v>0</v>
      </c>
      <c r="BH753">
        <v>0</v>
      </c>
      <c r="BI753">
        <v>0</v>
      </c>
      <c r="BJ753">
        <v>0</v>
      </c>
      <c r="BK753">
        <v>0</v>
      </c>
      <c r="BL753">
        <v>0</v>
      </c>
      <c r="BM753">
        <v>0</v>
      </c>
      <c r="BN753">
        <v>0</v>
      </c>
      <c r="BO753">
        <v>0</v>
      </c>
      <c r="BP753">
        <v>0</v>
      </c>
      <c r="BQ753">
        <v>2</v>
      </c>
      <c r="BR753" t="s">
        <v>94</v>
      </c>
      <c r="BS753">
        <v>400</v>
      </c>
      <c r="BT753">
        <v>14871</v>
      </c>
      <c r="BU753">
        <f>SUM(Flats_Data_limpia[[#This Row],[AC]:[Bed]])</f>
        <v>9</v>
      </c>
      <c r="BV753">
        <f>SUM(Flats_Data_limpia[[#This Row],[Servant_Room]:[gym]])</f>
        <v>5</v>
      </c>
      <c r="BW753">
        <f>SUM(Flats_Data_limpia[[#This Row],[Hospital]:[Hotel]])</f>
        <v>6</v>
      </c>
    </row>
    <row r="754" spans="1:75" x14ac:dyDescent="0.35">
      <c r="A754" t="s">
        <v>353</v>
      </c>
      <c r="B754" t="s">
        <v>354</v>
      </c>
      <c r="C754" t="str">
        <f t="shared" si="22"/>
        <v>Ciudad de Gurgaon</v>
      </c>
      <c r="D754" s="1">
        <f t="shared" si="23"/>
        <v>245000.00000000003</v>
      </c>
      <c r="E754" s="1">
        <v>16000</v>
      </c>
      <c r="F754" t="s">
        <v>103</v>
      </c>
      <c r="G754" t="s">
        <v>93</v>
      </c>
      <c r="H754">
        <v>62</v>
      </c>
      <c r="I754">
        <v>1.53125E-2</v>
      </c>
      <c r="J754">
        <v>1000</v>
      </c>
      <c r="K754">
        <v>1200</v>
      </c>
      <c r="M754">
        <v>2</v>
      </c>
      <c r="N754">
        <v>2</v>
      </c>
      <c r="O754">
        <v>2</v>
      </c>
      <c r="P754">
        <v>2</v>
      </c>
      <c r="Q754" t="str">
        <f>IF(Flats_Data_limpia[[#This Row],[BHK]]&gt;=3,"plurifamiliar","unifamiliar")</f>
        <v>unifamiliar</v>
      </c>
      <c r="R754">
        <v>32</v>
      </c>
      <c r="S754">
        <v>7</v>
      </c>
      <c r="T754">
        <v>0</v>
      </c>
      <c r="U754">
        <v>1</v>
      </c>
      <c r="V754">
        <v>0</v>
      </c>
      <c r="W754">
        <v>0</v>
      </c>
      <c r="X754">
        <v>1</v>
      </c>
      <c r="Y754">
        <v>1</v>
      </c>
      <c r="Z754">
        <v>1</v>
      </c>
      <c r="AA754">
        <v>0</v>
      </c>
      <c r="AB754">
        <v>1</v>
      </c>
      <c r="AC754">
        <v>1</v>
      </c>
      <c r="AD754">
        <v>1</v>
      </c>
      <c r="AE754">
        <v>1</v>
      </c>
      <c r="AF754">
        <v>1</v>
      </c>
      <c r="AG754">
        <v>1</v>
      </c>
      <c r="AH754">
        <v>1</v>
      </c>
      <c r="AI754">
        <v>1</v>
      </c>
      <c r="AJ754">
        <v>1</v>
      </c>
      <c r="AK754">
        <v>1</v>
      </c>
      <c r="AL754">
        <v>1</v>
      </c>
      <c r="AM754">
        <v>1</v>
      </c>
      <c r="AN754">
        <v>1</v>
      </c>
      <c r="AO754">
        <v>1</v>
      </c>
      <c r="AP754">
        <v>1</v>
      </c>
      <c r="AQ754">
        <v>0</v>
      </c>
      <c r="AR754">
        <v>0</v>
      </c>
      <c r="AS754">
        <v>0</v>
      </c>
      <c r="AT754">
        <v>1</v>
      </c>
      <c r="AU754">
        <v>1</v>
      </c>
      <c r="AV754">
        <v>1</v>
      </c>
      <c r="AW754">
        <v>1</v>
      </c>
      <c r="AX754">
        <v>0</v>
      </c>
      <c r="AY754">
        <v>4</v>
      </c>
      <c r="AZ754">
        <v>2</v>
      </c>
      <c r="BA754">
        <v>0</v>
      </c>
      <c r="BB754">
        <v>1</v>
      </c>
      <c r="BC754">
        <v>1</v>
      </c>
      <c r="BD754">
        <v>1</v>
      </c>
      <c r="BE754">
        <v>2</v>
      </c>
      <c r="BF754">
        <v>1</v>
      </c>
      <c r="BG754">
        <v>1</v>
      </c>
      <c r="BH754">
        <v>0</v>
      </c>
      <c r="BI754">
        <v>0</v>
      </c>
      <c r="BJ754">
        <v>0</v>
      </c>
      <c r="BK754">
        <v>1</v>
      </c>
      <c r="BL754">
        <v>1</v>
      </c>
      <c r="BM754">
        <v>0</v>
      </c>
      <c r="BN754">
        <v>0</v>
      </c>
      <c r="BO754">
        <v>0</v>
      </c>
      <c r="BP754">
        <v>0</v>
      </c>
      <c r="BQ754">
        <v>1</v>
      </c>
      <c r="BR754" t="s">
        <v>116</v>
      </c>
      <c r="BS754">
        <v>245.00000000000003</v>
      </c>
      <c r="BT754">
        <v>16000</v>
      </c>
      <c r="BU754">
        <f>SUM(Flats_Data_limpia[[#This Row],[AC]:[Bed]])</f>
        <v>15</v>
      </c>
      <c r="BV754">
        <f>SUM(Flats_Data_limpia[[#This Row],[Servant_Room]:[gym]])</f>
        <v>16</v>
      </c>
      <c r="BW754">
        <f>SUM(Flats_Data_limpia[[#This Row],[Hospital]:[Hotel]])</f>
        <v>6</v>
      </c>
    </row>
    <row r="755" spans="1:75" x14ac:dyDescent="0.35">
      <c r="A755" t="s">
        <v>353</v>
      </c>
      <c r="B755" t="s">
        <v>354</v>
      </c>
      <c r="C755" t="str">
        <f t="shared" si="22"/>
        <v>Ciudad de Gurgaon</v>
      </c>
      <c r="D755" s="1">
        <f t="shared" si="23"/>
        <v>210000</v>
      </c>
      <c r="E755" s="1">
        <v>13925</v>
      </c>
      <c r="F755" t="s">
        <v>103</v>
      </c>
      <c r="G755" t="s">
        <v>93</v>
      </c>
      <c r="H755">
        <v>28</v>
      </c>
      <c r="I755">
        <v>1.508078994614E-2</v>
      </c>
      <c r="J755">
        <v>1200</v>
      </c>
      <c r="K755">
        <v>1500</v>
      </c>
      <c r="L755">
        <v>1508</v>
      </c>
      <c r="M755">
        <v>2</v>
      </c>
      <c r="N755">
        <v>2</v>
      </c>
      <c r="O755">
        <v>3</v>
      </c>
      <c r="P755">
        <v>2</v>
      </c>
      <c r="Q755" t="str">
        <f>IF(Flats_Data_limpia[[#This Row],[BHK]]&gt;=3,"plurifamiliar","unifamiliar")</f>
        <v>unifamiliar</v>
      </c>
      <c r="R755">
        <v>32</v>
      </c>
      <c r="S755">
        <v>12</v>
      </c>
      <c r="T755">
        <v>0</v>
      </c>
      <c r="U755">
        <v>0</v>
      </c>
      <c r="V755">
        <v>0</v>
      </c>
      <c r="W755">
        <v>0</v>
      </c>
      <c r="X755">
        <v>0</v>
      </c>
      <c r="Y755">
        <v>0</v>
      </c>
      <c r="Z755">
        <v>1</v>
      </c>
      <c r="AA755">
        <v>0</v>
      </c>
      <c r="AB755">
        <v>0</v>
      </c>
      <c r="AC755">
        <v>0</v>
      </c>
      <c r="AD755">
        <v>1</v>
      </c>
      <c r="AE755">
        <v>0</v>
      </c>
      <c r="AF755">
        <v>1</v>
      </c>
      <c r="AG755">
        <v>1</v>
      </c>
      <c r="AH755">
        <v>1</v>
      </c>
      <c r="AI755">
        <v>1</v>
      </c>
      <c r="AJ755">
        <v>1</v>
      </c>
      <c r="AK755">
        <v>1</v>
      </c>
      <c r="AL755">
        <v>0</v>
      </c>
      <c r="AM755">
        <v>0</v>
      </c>
      <c r="AN755">
        <v>0</v>
      </c>
      <c r="AO755">
        <v>1</v>
      </c>
      <c r="AP755">
        <v>1</v>
      </c>
      <c r="AQ755">
        <v>0</v>
      </c>
      <c r="AR755">
        <v>0</v>
      </c>
      <c r="AS755">
        <v>0</v>
      </c>
      <c r="AT755">
        <v>1</v>
      </c>
      <c r="AU755">
        <v>1</v>
      </c>
      <c r="AV755">
        <v>1</v>
      </c>
      <c r="AW755">
        <v>1</v>
      </c>
      <c r="AX755">
        <v>0</v>
      </c>
      <c r="AY755">
        <v>4</v>
      </c>
      <c r="AZ755">
        <v>6</v>
      </c>
      <c r="BA755">
        <v>0</v>
      </c>
      <c r="BB755">
        <v>0</v>
      </c>
      <c r="BC755">
        <v>1</v>
      </c>
      <c r="BD755">
        <v>1</v>
      </c>
      <c r="BE755">
        <v>0</v>
      </c>
      <c r="BF755">
        <v>1</v>
      </c>
      <c r="BG755">
        <v>0</v>
      </c>
      <c r="BH755">
        <v>0</v>
      </c>
      <c r="BI755">
        <v>0</v>
      </c>
      <c r="BJ755">
        <v>0</v>
      </c>
      <c r="BK755">
        <v>0</v>
      </c>
      <c r="BL755">
        <v>1</v>
      </c>
      <c r="BM755">
        <v>0</v>
      </c>
      <c r="BN755">
        <v>0</v>
      </c>
      <c r="BO755">
        <v>0</v>
      </c>
      <c r="BP755">
        <v>0</v>
      </c>
      <c r="BQ755">
        <v>2</v>
      </c>
      <c r="BR755" t="s">
        <v>94</v>
      </c>
      <c r="BS755">
        <v>210</v>
      </c>
      <c r="BT755">
        <v>13925</v>
      </c>
      <c r="BU755">
        <f>SUM(Flats_Data_limpia[[#This Row],[AC]:[Bed]])</f>
        <v>14</v>
      </c>
      <c r="BV755">
        <f>SUM(Flats_Data_limpia[[#This Row],[Servant_Room]:[gym]])</f>
        <v>8</v>
      </c>
      <c r="BW755">
        <f>SUM(Flats_Data_limpia[[#This Row],[Hospital]:[Hotel]])</f>
        <v>6</v>
      </c>
    </row>
    <row r="756" spans="1:75" x14ac:dyDescent="0.35">
      <c r="A756" t="s">
        <v>353</v>
      </c>
      <c r="B756" t="s">
        <v>354</v>
      </c>
      <c r="C756" t="str">
        <f t="shared" si="22"/>
        <v>Ciudad de Gurgaon</v>
      </c>
      <c r="D756" s="1">
        <f t="shared" si="23"/>
        <v>395000</v>
      </c>
      <c r="E756" s="1">
        <v>15262</v>
      </c>
      <c r="F756" t="s">
        <v>82</v>
      </c>
      <c r="G756" t="s">
        <v>93</v>
      </c>
      <c r="H756">
        <v>28</v>
      </c>
      <c r="I756">
        <v>2.5881273751801801E-2</v>
      </c>
      <c r="J756">
        <v>2588</v>
      </c>
      <c r="M756">
        <v>3</v>
      </c>
      <c r="N756">
        <v>3</v>
      </c>
      <c r="O756">
        <v>3</v>
      </c>
      <c r="P756">
        <v>3</v>
      </c>
      <c r="Q756" t="str">
        <f>IF(Flats_Data_limpia[[#This Row],[BHK]]&gt;=3,"plurifamiliar","unifamiliar")</f>
        <v>plurifamiliar</v>
      </c>
      <c r="R756">
        <v>33</v>
      </c>
      <c r="S756">
        <v>33</v>
      </c>
      <c r="T756">
        <v>1</v>
      </c>
      <c r="U756">
        <v>0</v>
      </c>
      <c r="V756">
        <v>0</v>
      </c>
      <c r="W756">
        <v>0</v>
      </c>
      <c r="X756">
        <v>0</v>
      </c>
      <c r="Y756">
        <v>0</v>
      </c>
      <c r="Z756">
        <v>1</v>
      </c>
      <c r="AA756">
        <v>0</v>
      </c>
      <c r="AB756">
        <v>0</v>
      </c>
      <c r="AC756">
        <v>0</v>
      </c>
      <c r="AD756">
        <v>1</v>
      </c>
      <c r="AE756">
        <v>0</v>
      </c>
      <c r="AF756">
        <v>1</v>
      </c>
      <c r="AG756">
        <v>1</v>
      </c>
      <c r="AH756">
        <v>1</v>
      </c>
      <c r="AI756">
        <v>1</v>
      </c>
      <c r="AJ756">
        <v>1</v>
      </c>
      <c r="AK756">
        <v>1</v>
      </c>
      <c r="AL756">
        <v>0</v>
      </c>
      <c r="AM756">
        <v>0</v>
      </c>
      <c r="AN756">
        <v>0</v>
      </c>
      <c r="AO756">
        <v>1</v>
      </c>
      <c r="AP756">
        <v>1</v>
      </c>
      <c r="AQ756">
        <v>0</v>
      </c>
      <c r="AR756">
        <v>0</v>
      </c>
      <c r="AS756">
        <v>0</v>
      </c>
      <c r="AT756">
        <v>1</v>
      </c>
      <c r="AU756">
        <v>1</v>
      </c>
      <c r="AV756">
        <v>1</v>
      </c>
      <c r="AW756">
        <v>1</v>
      </c>
      <c r="AX756">
        <v>0</v>
      </c>
      <c r="AY756">
        <v>2</v>
      </c>
      <c r="AZ756">
        <v>0</v>
      </c>
      <c r="BA756">
        <v>1</v>
      </c>
      <c r="BB756">
        <v>0</v>
      </c>
      <c r="BC756">
        <v>0</v>
      </c>
      <c r="BD756">
        <v>0</v>
      </c>
      <c r="BE756">
        <v>0</v>
      </c>
      <c r="BF756">
        <v>1</v>
      </c>
      <c r="BG756">
        <v>0</v>
      </c>
      <c r="BH756">
        <v>0</v>
      </c>
      <c r="BI756">
        <v>0</v>
      </c>
      <c r="BJ756">
        <v>0</v>
      </c>
      <c r="BK756">
        <v>0</v>
      </c>
      <c r="BL756">
        <v>2</v>
      </c>
      <c r="BM756">
        <v>0</v>
      </c>
      <c r="BN756">
        <v>0</v>
      </c>
      <c r="BO756">
        <v>0</v>
      </c>
      <c r="BP756">
        <v>0</v>
      </c>
      <c r="BQ756">
        <v>2</v>
      </c>
      <c r="BR756" t="s">
        <v>94</v>
      </c>
      <c r="BS756">
        <v>395</v>
      </c>
      <c r="BT756">
        <v>15262</v>
      </c>
      <c r="BU756">
        <f>SUM(Flats_Data_limpia[[#This Row],[AC]:[Bed]])</f>
        <v>6</v>
      </c>
      <c r="BV756">
        <f>SUM(Flats_Data_limpia[[#This Row],[Servant_Room]:[gym]])</f>
        <v>9</v>
      </c>
      <c r="BW756">
        <f>SUM(Flats_Data_limpia[[#This Row],[Hospital]:[Hotel]])</f>
        <v>6</v>
      </c>
    </row>
    <row r="757" spans="1:75" x14ac:dyDescent="0.35">
      <c r="A757" t="s">
        <v>355</v>
      </c>
      <c r="B757" t="s">
        <v>356</v>
      </c>
      <c r="C757" t="str">
        <f t="shared" si="22"/>
        <v>Ciudad de Gurgaon</v>
      </c>
      <c r="D757" s="1">
        <f t="shared" si="23"/>
        <v>195000</v>
      </c>
      <c r="E757" s="1">
        <v>13928</v>
      </c>
      <c r="F757" t="s">
        <v>103</v>
      </c>
      <c r="G757" t="s">
        <v>93</v>
      </c>
      <c r="H757">
        <v>53</v>
      </c>
      <c r="I757">
        <v>1.40005743825387E-2</v>
      </c>
      <c r="J757">
        <v>1400</v>
      </c>
      <c r="M757">
        <v>3</v>
      </c>
      <c r="N757">
        <v>3</v>
      </c>
      <c r="O757">
        <v>3</v>
      </c>
      <c r="P757">
        <v>3</v>
      </c>
      <c r="Q757" t="str">
        <f>IF(Flats_Data_limpia[[#This Row],[BHK]]&gt;=3,"plurifamiliar","unifamiliar")</f>
        <v>plurifamiliar</v>
      </c>
      <c r="R757">
        <v>2</v>
      </c>
      <c r="S757">
        <v>1</v>
      </c>
      <c r="T757">
        <v>0</v>
      </c>
      <c r="U757">
        <v>0</v>
      </c>
      <c r="V757">
        <v>0</v>
      </c>
      <c r="W757">
        <v>1</v>
      </c>
      <c r="X757">
        <v>1</v>
      </c>
      <c r="Y757">
        <v>1</v>
      </c>
      <c r="Z757">
        <v>1</v>
      </c>
      <c r="AA757">
        <v>1</v>
      </c>
      <c r="AB757">
        <v>0</v>
      </c>
      <c r="AC757">
        <v>1</v>
      </c>
      <c r="AD757">
        <v>1</v>
      </c>
      <c r="AE757">
        <v>1</v>
      </c>
      <c r="AF757">
        <v>1</v>
      </c>
      <c r="AG757">
        <v>1</v>
      </c>
      <c r="AH757">
        <v>1</v>
      </c>
      <c r="AI757">
        <v>0</v>
      </c>
      <c r="AJ757">
        <v>1</v>
      </c>
      <c r="AK757">
        <v>1</v>
      </c>
      <c r="AL757">
        <v>1</v>
      </c>
      <c r="AM757">
        <v>1</v>
      </c>
      <c r="AN757">
        <v>1</v>
      </c>
      <c r="AO757">
        <v>1</v>
      </c>
      <c r="AP757">
        <v>1</v>
      </c>
      <c r="AQ757">
        <v>0</v>
      </c>
      <c r="AR757">
        <v>0</v>
      </c>
      <c r="AS757">
        <v>0</v>
      </c>
      <c r="AT757">
        <v>1</v>
      </c>
      <c r="AU757">
        <v>1</v>
      </c>
      <c r="AV757">
        <v>0</v>
      </c>
      <c r="AW757">
        <v>1</v>
      </c>
      <c r="AX757">
        <v>1</v>
      </c>
      <c r="AY757">
        <v>2</v>
      </c>
      <c r="AZ757">
        <v>3</v>
      </c>
      <c r="BA757">
        <v>1</v>
      </c>
      <c r="BB757">
        <v>0</v>
      </c>
      <c r="BC757">
        <v>1</v>
      </c>
      <c r="BD757">
        <v>1</v>
      </c>
      <c r="BE757">
        <v>0</v>
      </c>
      <c r="BF757">
        <v>1</v>
      </c>
      <c r="BG757">
        <v>1</v>
      </c>
      <c r="BH757">
        <v>0</v>
      </c>
      <c r="BI757">
        <v>0</v>
      </c>
      <c r="BJ757">
        <v>0</v>
      </c>
      <c r="BK757">
        <v>1</v>
      </c>
      <c r="BL757">
        <v>3</v>
      </c>
      <c r="BM757">
        <v>0</v>
      </c>
      <c r="BN757">
        <v>0</v>
      </c>
      <c r="BO757">
        <v>0</v>
      </c>
      <c r="BP757">
        <v>0</v>
      </c>
      <c r="BQ757">
        <v>1</v>
      </c>
      <c r="BR757" t="s">
        <v>116</v>
      </c>
      <c r="BS757">
        <v>195</v>
      </c>
      <c r="BT757">
        <v>13928</v>
      </c>
      <c r="BU757">
        <f>SUM(Flats_Data_limpia[[#This Row],[AC]:[Bed]])</f>
        <v>14</v>
      </c>
      <c r="BV757">
        <f>SUM(Flats_Data_limpia[[#This Row],[Servant_Room]:[gym]])</f>
        <v>15</v>
      </c>
      <c r="BW757">
        <f>SUM(Flats_Data_limpia[[#This Row],[Hospital]:[Hotel]])</f>
        <v>6</v>
      </c>
    </row>
    <row r="758" spans="1:75" x14ac:dyDescent="0.35">
      <c r="A758" t="s">
        <v>357</v>
      </c>
      <c r="B758" t="s">
        <v>105</v>
      </c>
      <c r="C758" t="str">
        <f t="shared" si="22"/>
        <v>Ciudad de Gurgaon</v>
      </c>
      <c r="D758" s="1">
        <f t="shared" si="23"/>
        <v>135000</v>
      </c>
      <c r="E758" s="1">
        <v>8181</v>
      </c>
      <c r="F758" t="s">
        <v>111</v>
      </c>
      <c r="G758" t="s">
        <v>78</v>
      </c>
      <c r="H758">
        <v>53</v>
      </c>
      <c r="I758">
        <v>1.65016501650165E-2</v>
      </c>
      <c r="J758">
        <v>1022.58</v>
      </c>
      <c r="L758">
        <v>1650</v>
      </c>
      <c r="M758">
        <v>3</v>
      </c>
      <c r="N758">
        <v>3</v>
      </c>
      <c r="O758">
        <v>3</v>
      </c>
      <c r="P758">
        <v>3</v>
      </c>
      <c r="Q758" t="str">
        <f>IF(Flats_Data_limpia[[#This Row],[BHK]]&gt;=3,"plurifamiliar","unifamiliar")</f>
        <v>plurifamiliar</v>
      </c>
      <c r="R758">
        <v>14</v>
      </c>
      <c r="S758">
        <v>5</v>
      </c>
      <c r="T758">
        <v>1</v>
      </c>
      <c r="U758">
        <v>0</v>
      </c>
      <c r="V758">
        <v>0</v>
      </c>
      <c r="W758">
        <v>0</v>
      </c>
      <c r="X758">
        <v>0</v>
      </c>
      <c r="Y758">
        <v>1</v>
      </c>
      <c r="Z758">
        <v>1</v>
      </c>
      <c r="AA758">
        <v>1</v>
      </c>
      <c r="AB758">
        <v>0</v>
      </c>
      <c r="AC758">
        <v>1</v>
      </c>
      <c r="AD758">
        <v>1</v>
      </c>
      <c r="AE758">
        <v>1</v>
      </c>
      <c r="AF758">
        <v>1</v>
      </c>
      <c r="AG758">
        <v>1</v>
      </c>
      <c r="AH758">
        <v>1</v>
      </c>
      <c r="AI758">
        <v>1</v>
      </c>
      <c r="AJ758">
        <v>1</v>
      </c>
      <c r="AK758">
        <v>1</v>
      </c>
      <c r="AL758">
        <v>1</v>
      </c>
      <c r="AM758">
        <v>1</v>
      </c>
      <c r="AN758">
        <v>1</v>
      </c>
      <c r="AO758">
        <v>1</v>
      </c>
      <c r="AP758">
        <v>1</v>
      </c>
      <c r="AQ758">
        <v>0</v>
      </c>
      <c r="AR758">
        <v>0</v>
      </c>
      <c r="AS758">
        <v>0</v>
      </c>
      <c r="AT758">
        <v>1</v>
      </c>
      <c r="AU758">
        <v>0</v>
      </c>
      <c r="AV758">
        <v>0</v>
      </c>
      <c r="AW758">
        <v>1</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t="s">
        <v>79</v>
      </c>
      <c r="BS758">
        <v>135</v>
      </c>
      <c r="BT758">
        <v>8181</v>
      </c>
      <c r="BU758">
        <f>SUM(Flats_Data_limpia[[#This Row],[AC]:[Bed]])</f>
        <v>0</v>
      </c>
      <c r="BV758">
        <f>SUM(Flats_Data_limpia[[#This Row],[Servant_Room]:[gym]])</f>
        <v>15</v>
      </c>
      <c r="BW758">
        <f>SUM(Flats_Data_limpia[[#This Row],[Hospital]:[Hotel]])</f>
        <v>4</v>
      </c>
    </row>
    <row r="759" spans="1:75" x14ac:dyDescent="0.35">
      <c r="A759" t="s">
        <v>357</v>
      </c>
      <c r="B759" t="s">
        <v>105</v>
      </c>
      <c r="C759" t="str">
        <f t="shared" si="22"/>
        <v>Ciudad de Gurgaon</v>
      </c>
      <c r="D759" s="1">
        <f t="shared" si="23"/>
        <v>142000</v>
      </c>
      <c r="E759" s="1">
        <v>8606</v>
      </c>
      <c r="F759" t="s">
        <v>82</v>
      </c>
      <c r="G759" t="s">
        <v>78</v>
      </c>
      <c r="H759">
        <v>53</v>
      </c>
      <c r="I759">
        <v>1.6500116198001302E-2</v>
      </c>
      <c r="J759">
        <v>1022.58</v>
      </c>
      <c r="L759">
        <v>1650</v>
      </c>
      <c r="M759">
        <v>3</v>
      </c>
      <c r="N759">
        <v>3</v>
      </c>
      <c r="O759">
        <v>3</v>
      </c>
      <c r="P759">
        <v>3</v>
      </c>
      <c r="Q759" t="str">
        <f>IF(Flats_Data_limpia[[#This Row],[BHK]]&gt;=3,"plurifamiliar","unifamiliar")</f>
        <v>plurifamiliar</v>
      </c>
      <c r="R759">
        <v>14</v>
      </c>
      <c r="S759">
        <v>7</v>
      </c>
      <c r="T759">
        <v>1</v>
      </c>
      <c r="U759">
        <v>0</v>
      </c>
      <c r="V759">
        <v>0</v>
      </c>
      <c r="W759">
        <v>0</v>
      </c>
      <c r="X759">
        <v>1</v>
      </c>
      <c r="Y759">
        <v>1</v>
      </c>
      <c r="Z759">
        <v>1</v>
      </c>
      <c r="AA759">
        <v>0</v>
      </c>
      <c r="AB759">
        <v>0</v>
      </c>
      <c r="AC759">
        <v>1</v>
      </c>
      <c r="AD759">
        <v>1</v>
      </c>
      <c r="AE759">
        <v>1</v>
      </c>
      <c r="AF759">
        <v>1</v>
      </c>
      <c r="AG759">
        <v>1</v>
      </c>
      <c r="AH759">
        <v>1</v>
      </c>
      <c r="AI759">
        <v>1</v>
      </c>
      <c r="AJ759">
        <v>1</v>
      </c>
      <c r="AK759">
        <v>1</v>
      </c>
      <c r="AL759">
        <v>1</v>
      </c>
      <c r="AM759">
        <v>1</v>
      </c>
      <c r="AN759">
        <v>1</v>
      </c>
      <c r="AO759">
        <v>1</v>
      </c>
      <c r="AP759">
        <v>1</v>
      </c>
      <c r="AQ759">
        <v>0</v>
      </c>
      <c r="AR759">
        <v>0</v>
      </c>
      <c r="AS759">
        <v>0</v>
      </c>
      <c r="AT759">
        <v>1</v>
      </c>
      <c r="AU759">
        <v>0</v>
      </c>
      <c r="AV759">
        <v>0</v>
      </c>
      <c r="AW759">
        <v>1</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t="s">
        <v>79</v>
      </c>
      <c r="BS759">
        <v>142</v>
      </c>
      <c r="BT759">
        <v>8606</v>
      </c>
      <c r="BU759">
        <f>SUM(Flats_Data_limpia[[#This Row],[AC]:[Bed]])</f>
        <v>0</v>
      </c>
      <c r="BV759">
        <f>SUM(Flats_Data_limpia[[#This Row],[Servant_Room]:[gym]])</f>
        <v>15</v>
      </c>
      <c r="BW759">
        <f>SUM(Flats_Data_limpia[[#This Row],[Hospital]:[Hotel]])</f>
        <v>4</v>
      </c>
    </row>
    <row r="760" spans="1:75" x14ac:dyDescent="0.35">
      <c r="A760" t="s">
        <v>357</v>
      </c>
      <c r="B760" t="s">
        <v>105</v>
      </c>
      <c r="C760" t="str">
        <f t="shared" si="22"/>
        <v>Ciudad de Gurgaon</v>
      </c>
      <c r="D760" s="1">
        <f t="shared" si="23"/>
        <v>135000</v>
      </c>
      <c r="E760" s="1">
        <v>8181</v>
      </c>
      <c r="F760" t="s">
        <v>103</v>
      </c>
      <c r="G760" t="s">
        <v>78</v>
      </c>
      <c r="H760">
        <v>47</v>
      </c>
      <c r="I760">
        <v>1.65016501650165E-2</v>
      </c>
      <c r="J760">
        <v>1022.58</v>
      </c>
      <c r="L760">
        <v>1650</v>
      </c>
      <c r="M760">
        <v>3</v>
      </c>
      <c r="N760">
        <v>3</v>
      </c>
      <c r="O760">
        <v>3</v>
      </c>
      <c r="P760">
        <v>3</v>
      </c>
      <c r="Q760" t="str">
        <f>IF(Flats_Data_limpia[[#This Row],[BHK]]&gt;=3,"plurifamiliar","unifamiliar")</f>
        <v>plurifamiliar</v>
      </c>
      <c r="R760">
        <v>14</v>
      </c>
      <c r="S760">
        <v>9</v>
      </c>
      <c r="T760">
        <v>1</v>
      </c>
      <c r="U760">
        <v>0</v>
      </c>
      <c r="V760">
        <v>0</v>
      </c>
      <c r="W760">
        <v>0</v>
      </c>
      <c r="X760">
        <v>0</v>
      </c>
      <c r="Y760">
        <v>0</v>
      </c>
      <c r="Z760">
        <v>1</v>
      </c>
      <c r="AA760">
        <v>0</v>
      </c>
      <c r="AB760">
        <v>0</v>
      </c>
      <c r="AC760">
        <v>0</v>
      </c>
      <c r="AD760">
        <v>1</v>
      </c>
      <c r="AE760">
        <v>1</v>
      </c>
      <c r="AF760">
        <v>1</v>
      </c>
      <c r="AG760">
        <v>1</v>
      </c>
      <c r="AH760">
        <v>1</v>
      </c>
      <c r="AI760">
        <v>1</v>
      </c>
      <c r="AJ760">
        <v>0</v>
      </c>
      <c r="AK760">
        <v>1</v>
      </c>
      <c r="AL760">
        <v>1</v>
      </c>
      <c r="AM760">
        <v>1</v>
      </c>
      <c r="AN760">
        <v>1</v>
      </c>
      <c r="AO760">
        <v>1</v>
      </c>
      <c r="AP760">
        <v>1</v>
      </c>
      <c r="AQ760">
        <v>0</v>
      </c>
      <c r="AR760">
        <v>0</v>
      </c>
      <c r="AS760">
        <v>0</v>
      </c>
      <c r="AT760">
        <v>1</v>
      </c>
      <c r="AU760">
        <v>0</v>
      </c>
      <c r="AV760">
        <v>0</v>
      </c>
      <c r="AW760">
        <v>1</v>
      </c>
      <c r="AX760">
        <v>0</v>
      </c>
      <c r="AY760">
        <v>4</v>
      </c>
      <c r="AZ760">
        <v>0</v>
      </c>
      <c r="BA760">
        <v>0</v>
      </c>
      <c r="BB760">
        <v>0</v>
      </c>
      <c r="BC760">
        <v>0</v>
      </c>
      <c r="BD760">
        <v>0</v>
      </c>
      <c r="BE760">
        <v>0</v>
      </c>
      <c r="BF760">
        <v>1</v>
      </c>
      <c r="BG760">
        <v>0</v>
      </c>
      <c r="BH760">
        <v>0</v>
      </c>
      <c r="BI760">
        <v>0</v>
      </c>
      <c r="BJ760">
        <v>0</v>
      </c>
      <c r="BK760">
        <v>0</v>
      </c>
      <c r="BL760">
        <v>0</v>
      </c>
      <c r="BM760">
        <v>0</v>
      </c>
      <c r="BN760">
        <v>0</v>
      </c>
      <c r="BO760">
        <v>0</v>
      </c>
      <c r="BP760">
        <v>0</v>
      </c>
      <c r="BQ760">
        <v>2</v>
      </c>
      <c r="BR760" t="s">
        <v>94</v>
      </c>
      <c r="BS760">
        <v>135</v>
      </c>
      <c r="BT760">
        <v>8181</v>
      </c>
      <c r="BU760">
        <f>SUM(Flats_Data_limpia[[#This Row],[AC]:[Bed]])</f>
        <v>5</v>
      </c>
      <c r="BV760">
        <f>SUM(Flats_Data_limpia[[#This Row],[Servant_Room]:[gym]])</f>
        <v>11</v>
      </c>
      <c r="BW760">
        <f>SUM(Flats_Data_limpia[[#This Row],[Hospital]:[Hotel]])</f>
        <v>4</v>
      </c>
    </row>
    <row r="761" spans="1:75" x14ac:dyDescent="0.35">
      <c r="A761" t="s">
        <v>357</v>
      </c>
      <c r="B761" t="s">
        <v>105</v>
      </c>
      <c r="C761" t="str">
        <f t="shared" si="22"/>
        <v>Ciudad de Gurgaon</v>
      </c>
      <c r="D761" s="1">
        <f t="shared" si="23"/>
        <v>138000</v>
      </c>
      <c r="E761" s="1">
        <v>13495</v>
      </c>
      <c r="F761" t="s">
        <v>103</v>
      </c>
      <c r="G761" t="s">
        <v>78</v>
      </c>
      <c r="H761">
        <v>53</v>
      </c>
      <c r="I761">
        <v>1.02260096331974E-2</v>
      </c>
      <c r="J761">
        <v>1022.58</v>
      </c>
      <c r="L761">
        <v>1650</v>
      </c>
      <c r="M761">
        <v>3</v>
      </c>
      <c r="N761">
        <v>3</v>
      </c>
      <c r="O761">
        <v>3</v>
      </c>
      <c r="P761">
        <v>3</v>
      </c>
      <c r="Q761" t="str">
        <f>IF(Flats_Data_limpia[[#This Row],[BHK]]&gt;=3,"plurifamiliar","unifamiliar")</f>
        <v>plurifamiliar</v>
      </c>
      <c r="R761">
        <v>14</v>
      </c>
      <c r="S761">
        <v>6</v>
      </c>
      <c r="T761">
        <v>1</v>
      </c>
      <c r="U761">
        <v>0</v>
      </c>
      <c r="V761">
        <v>0</v>
      </c>
      <c r="W761">
        <v>0</v>
      </c>
      <c r="X761">
        <v>0</v>
      </c>
      <c r="Y761">
        <v>1</v>
      </c>
      <c r="Z761">
        <v>1</v>
      </c>
      <c r="AA761">
        <v>0</v>
      </c>
      <c r="AB761">
        <v>0</v>
      </c>
      <c r="AC761">
        <v>1</v>
      </c>
      <c r="AD761">
        <v>1</v>
      </c>
      <c r="AE761">
        <v>1</v>
      </c>
      <c r="AF761">
        <v>1</v>
      </c>
      <c r="AG761">
        <v>1</v>
      </c>
      <c r="AH761">
        <v>1</v>
      </c>
      <c r="AI761">
        <v>1</v>
      </c>
      <c r="AJ761">
        <v>1</v>
      </c>
      <c r="AK761">
        <v>1</v>
      </c>
      <c r="AL761">
        <v>1</v>
      </c>
      <c r="AM761">
        <v>1</v>
      </c>
      <c r="AN761">
        <v>1</v>
      </c>
      <c r="AO761">
        <v>1</v>
      </c>
      <c r="AP761">
        <v>1</v>
      </c>
      <c r="AQ761">
        <v>0</v>
      </c>
      <c r="AR761">
        <v>0</v>
      </c>
      <c r="AS761">
        <v>0</v>
      </c>
      <c r="AT761">
        <v>1</v>
      </c>
      <c r="AU761">
        <v>0</v>
      </c>
      <c r="AV761">
        <v>0</v>
      </c>
      <c r="AW761">
        <v>1</v>
      </c>
      <c r="AX761">
        <v>0</v>
      </c>
      <c r="AY761">
        <v>2</v>
      </c>
      <c r="AZ761">
        <v>3</v>
      </c>
      <c r="BA761">
        <v>0</v>
      </c>
      <c r="BB761">
        <v>0</v>
      </c>
      <c r="BC761">
        <v>0</v>
      </c>
      <c r="BD761">
        <v>0</v>
      </c>
      <c r="BE761">
        <v>0</v>
      </c>
      <c r="BF761">
        <v>1</v>
      </c>
      <c r="BG761">
        <v>0</v>
      </c>
      <c r="BH761">
        <v>0</v>
      </c>
      <c r="BI761">
        <v>0</v>
      </c>
      <c r="BJ761">
        <v>0</v>
      </c>
      <c r="BK761">
        <v>0</v>
      </c>
      <c r="BL761">
        <v>2</v>
      </c>
      <c r="BM761">
        <v>0</v>
      </c>
      <c r="BN761">
        <v>0</v>
      </c>
      <c r="BO761">
        <v>0</v>
      </c>
      <c r="BP761">
        <v>0</v>
      </c>
      <c r="BQ761">
        <v>2</v>
      </c>
      <c r="BR761" t="s">
        <v>94</v>
      </c>
      <c r="BS761">
        <v>138</v>
      </c>
      <c r="BT761">
        <v>13495</v>
      </c>
      <c r="BU761">
        <f>SUM(Flats_Data_limpia[[#This Row],[AC]:[Bed]])</f>
        <v>8</v>
      </c>
      <c r="BV761">
        <f>SUM(Flats_Data_limpia[[#This Row],[Servant_Room]:[gym]])</f>
        <v>14</v>
      </c>
      <c r="BW761">
        <f>SUM(Flats_Data_limpia[[#This Row],[Hospital]:[Hotel]])</f>
        <v>4</v>
      </c>
    </row>
    <row r="762" spans="1:75" x14ac:dyDescent="0.35">
      <c r="A762" t="s">
        <v>357</v>
      </c>
      <c r="B762" t="s">
        <v>105</v>
      </c>
      <c r="C762" t="str">
        <f t="shared" si="22"/>
        <v>Ciudad de Gurgaon</v>
      </c>
      <c r="D762" s="1">
        <f t="shared" si="23"/>
        <v>140000</v>
      </c>
      <c r="E762" s="1">
        <v>8484</v>
      </c>
      <c r="F762" t="s">
        <v>77</v>
      </c>
      <c r="G762" t="s">
        <v>78</v>
      </c>
      <c r="H762">
        <v>28</v>
      </c>
      <c r="I762">
        <v>1.65016501650165E-2</v>
      </c>
      <c r="J762">
        <v>1200</v>
      </c>
      <c r="L762">
        <v>1650</v>
      </c>
      <c r="M762">
        <v>3</v>
      </c>
      <c r="N762">
        <v>3</v>
      </c>
      <c r="O762">
        <v>3</v>
      </c>
      <c r="P762">
        <v>3</v>
      </c>
      <c r="Q762" t="str">
        <f>IF(Flats_Data_limpia[[#This Row],[BHK]]&gt;=3,"plurifamiliar","unifamiliar")</f>
        <v>plurifamiliar</v>
      </c>
      <c r="R762">
        <v>14</v>
      </c>
      <c r="S762">
        <v>9</v>
      </c>
      <c r="T762">
        <v>1</v>
      </c>
      <c r="U762">
        <v>0</v>
      </c>
      <c r="V762">
        <v>0</v>
      </c>
      <c r="W762">
        <v>0</v>
      </c>
      <c r="X762">
        <v>0</v>
      </c>
      <c r="Y762">
        <v>0</v>
      </c>
      <c r="Z762">
        <v>1</v>
      </c>
      <c r="AA762">
        <v>0</v>
      </c>
      <c r="AB762">
        <v>0</v>
      </c>
      <c r="AC762">
        <v>0</v>
      </c>
      <c r="AD762">
        <v>1</v>
      </c>
      <c r="AE762">
        <v>0</v>
      </c>
      <c r="AF762">
        <v>1</v>
      </c>
      <c r="AG762">
        <v>1</v>
      </c>
      <c r="AH762">
        <v>1</v>
      </c>
      <c r="AI762">
        <v>1</v>
      </c>
      <c r="AJ762">
        <v>1</v>
      </c>
      <c r="AK762">
        <v>1</v>
      </c>
      <c r="AL762">
        <v>0</v>
      </c>
      <c r="AM762">
        <v>0</v>
      </c>
      <c r="AN762">
        <v>0</v>
      </c>
      <c r="AO762">
        <v>1</v>
      </c>
      <c r="AP762">
        <v>1</v>
      </c>
      <c r="AQ762">
        <v>0</v>
      </c>
      <c r="AR762">
        <v>0</v>
      </c>
      <c r="AS762">
        <v>0</v>
      </c>
      <c r="AT762">
        <v>1</v>
      </c>
      <c r="AU762">
        <v>0</v>
      </c>
      <c r="AV762">
        <v>0</v>
      </c>
      <c r="AW762">
        <v>1</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t="s">
        <v>79</v>
      </c>
      <c r="BS762">
        <v>140</v>
      </c>
      <c r="BT762">
        <v>8484</v>
      </c>
      <c r="BU762">
        <f>SUM(Flats_Data_limpia[[#This Row],[AC]:[Bed]])</f>
        <v>0</v>
      </c>
      <c r="BV762">
        <f>SUM(Flats_Data_limpia[[#This Row],[Servant_Room]:[gym]])</f>
        <v>9</v>
      </c>
      <c r="BW762">
        <f>SUM(Flats_Data_limpia[[#This Row],[Hospital]:[Hotel]])</f>
        <v>4</v>
      </c>
    </row>
    <row r="763" spans="1:75" x14ac:dyDescent="0.35">
      <c r="A763" t="s">
        <v>357</v>
      </c>
      <c r="B763" t="s">
        <v>105</v>
      </c>
      <c r="C763" t="str">
        <f t="shared" si="22"/>
        <v>Ciudad de Gurgaon</v>
      </c>
      <c r="D763" s="1">
        <f t="shared" si="23"/>
        <v>140000</v>
      </c>
      <c r="E763" s="1">
        <v>13690</v>
      </c>
      <c r="F763" t="s">
        <v>82</v>
      </c>
      <c r="G763" t="s">
        <v>78</v>
      </c>
      <c r="H763">
        <v>34</v>
      </c>
      <c r="I763">
        <v>1.0226442658875E-2</v>
      </c>
      <c r="J763">
        <v>1022.58</v>
      </c>
      <c r="L763">
        <v>1650</v>
      </c>
      <c r="M763">
        <v>3</v>
      </c>
      <c r="N763">
        <v>3</v>
      </c>
      <c r="O763">
        <v>3</v>
      </c>
      <c r="P763">
        <v>3</v>
      </c>
      <c r="Q763" t="str">
        <f>IF(Flats_Data_limpia[[#This Row],[BHK]]&gt;=3,"plurifamiliar","unifamiliar")</f>
        <v>plurifamiliar</v>
      </c>
      <c r="R763">
        <v>14</v>
      </c>
      <c r="S763">
        <v>7</v>
      </c>
      <c r="T763">
        <v>1</v>
      </c>
      <c r="U763">
        <v>0</v>
      </c>
      <c r="V763">
        <v>0</v>
      </c>
      <c r="W763">
        <v>0</v>
      </c>
      <c r="X763">
        <v>1</v>
      </c>
      <c r="Y763">
        <v>0</v>
      </c>
      <c r="Z763">
        <v>1</v>
      </c>
      <c r="AA763">
        <v>0</v>
      </c>
      <c r="AB763">
        <v>0</v>
      </c>
      <c r="AC763">
        <v>1</v>
      </c>
      <c r="AD763">
        <v>1</v>
      </c>
      <c r="AE763">
        <v>1</v>
      </c>
      <c r="AF763">
        <v>1</v>
      </c>
      <c r="AG763">
        <v>0</v>
      </c>
      <c r="AH763">
        <v>0</v>
      </c>
      <c r="AI763">
        <v>1</v>
      </c>
      <c r="AJ763">
        <v>0</v>
      </c>
      <c r="AK763">
        <v>1</v>
      </c>
      <c r="AL763">
        <v>1</v>
      </c>
      <c r="AM763">
        <v>1</v>
      </c>
      <c r="AN763">
        <v>1</v>
      </c>
      <c r="AO763">
        <v>1</v>
      </c>
      <c r="AP763">
        <v>1</v>
      </c>
      <c r="AQ763">
        <v>0</v>
      </c>
      <c r="AR763">
        <v>0</v>
      </c>
      <c r="AS763">
        <v>0</v>
      </c>
      <c r="AT763">
        <v>1</v>
      </c>
      <c r="AU763">
        <v>0</v>
      </c>
      <c r="AV763">
        <v>0</v>
      </c>
      <c r="AW763">
        <v>1</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t="s">
        <v>79</v>
      </c>
      <c r="BS763">
        <v>140</v>
      </c>
      <c r="BT763">
        <v>13690</v>
      </c>
      <c r="BU763">
        <f>SUM(Flats_Data_limpia[[#This Row],[AC]:[Bed]])</f>
        <v>0</v>
      </c>
      <c r="BV763">
        <f>SUM(Flats_Data_limpia[[#This Row],[Servant_Room]:[gym]])</f>
        <v>11</v>
      </c>
      <c r="BW763">
        <f>SUM(Flats_Data_limpia[[#This Row],[Hospital]:[Hotel]])</f>
        <v>4</v>
      </c>
    </row>
    <row r="764" spans="1:75" x14ac:dyDescent="0.35">
      <c r="A764" t="s">
        <v>357</v>
      </c>
      <c r="B764" t="s">
        <v>105</v>
      </c>
      <c r="C764" t="str">
        <f t="shared" si="22"/>
        <v>Ciudad de Gurgaon</v>
      </c>
      <c r="D764" s="1">
        <f t="shared" si="23"/>
        <v>140000</v>
      </c>
      <c r="E764" s="1">
        <v>8484</v>
      </c>
      <c r="F764" t="s">
        <v>82</v>
      </c>
      <c r="G764" t="s">
        <v>78</v>
      </c>
      <c r="H764">
        <v>24</v>
      </c>
      <c r="I764">
        <v>1.65016501650165E-2</v>
      </c>
      <c r="J764">
        <v>1022.58</v>
      </c>
      <c r="K764">
        <v>1300</v>
      </c>
      <c r="L764">
        <v>1650</v>
      </c>
      <c r="M764">
        <v>3</v>
      </c>
      <c r="N764">
        <v>3</v>
      </c>
      <c r="O764">
        <v>3</v>
      </c>
      <c r="P764">
        <v>3</v>
      </c>
      <c r="Q764" t="str">
        <f>IF(Flats_Data_limpia[[#This Row],[BHK]]&gt;=3,"plurifamiliar","unifamiliar")</f>
        <v>plurifamiliar</v>
      </c>
      <c r="R764">
        <v>14</v>
      </c>
      <c r="S764">
        <v>10</v>
      </c>
      <c r="T764">
        <v>1</v>
      </c>
      <c r="U764">
        <v>0</v>
      </c>
      <c r="V764">
        <v>0</v>
      </c>
      <c r="W764">
        <v>0</v>
      </c>
      <c r="X764">
        <v>0</v>
      </c>
      <c r="Y764">
        <v>0</v>
      </c>
      <c r="Z764">
        <v>1</v>
      </c>
      <c r="AA764">
        <v>1</v>
      </c>
      <c r="AB764">
        <v>0</v>
      </c>
      <c r="AC764">
        <v>0</v>
      </c>
      <c r="AD764">
        <v>1</v>
      </c>
      <c r="AE764">
        <v>1</v>
      </c>
      <c r="AF764">
        <v>1</v>
      </c>
      <c r="AG764">
        <v>0</v>
      </c>
      <c r="AH764">
        <v>0</v>
      </c>
      <c r="AI764">
        <v>1</v>
      </c>
      <c r="AJ764">
        <v>0</v>
      </c>
      <c r="AK764">
        <v>1</v>
      </c>
      <c r="AL764">
        <v>1</v>
      </c>
      <c r="AM764">
        <v>1</v>
      </c>
      <c r="AN764">
        <v>0</v>
      </c>
      <c r="AO764">
        <v>1</v>
      </c>
      <c r="AP764">
        <v>1</v>
      </c>
      <c r="AQ764">
        <v>0</v>
      </c>
      <c r="AR764">
        <v>0</v>
      </c>
      <c r="AS764">
        <v>0</v>
      </c>
      <c r="AT764">
        <v>1</v>
      </c>
      <c r="AU764">
        <v>0</v>
      </c>
      <c r="AV764">
        <v>0</v>
      </c>
      <c r="AW764">
        <v>1</v>
      </c>
      <c r="AX764">
        <v>0</v>
      </c>
      <c r="AY764">
        <v>3</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t="s">
        <v>79</v>
      </c>
      <c r="BS764">
        <v>140</v>
      </c>
      <c r="BT764">
        <v>8484</v>
      </c>
      <c r="BU764">
        <f>SUM(Flats_Data_limpia[[#This Row],[AC]:[Bed]])</f>
        <v>3</v>
      </c>
      <c r="BV764">
        <f>SUM(Flats_Data_limpia[[#This Row],[Servant_Room]:[gym]])</f>
        <v>10</v>
      </c>
      <c r="BW764">
        <f>SUM(Flats_Data_limpia[[#This Row],[Hospital]:[Hotel]])</f>
        <v>4</v>
      </c>
    </row>
    <row r="765" spans="1:75" x14ac:dyDescent="0.35">
      <c r="A765" t="s">
        <v>357</v>
      </c>
      <c r="B765" t="s">
        <v>105</v>
      </c>
      <c r="C765" t="str">
        <f t="shared" si="22"/>
        <v>Ciudad de Gurgaon</v>
      </c>
      <c r="D765" s="1">
        <f t="shared" si="23"/>
        <v>152000</v>
      </c>
      <c r="E765" s="1">
        <v>9212</v>
      </c>
      <c r="F765" t="s">
        <v>111</v>
      </c>
      <c r="G765" t="s">
        <v>78</v>
      </c>
      <c r="H765">
        <v>62</v>
      </c>
      <c r="I765">
        <v>1.6500217108119799E-2</v>
      </c>
      <c r="J765">
        <v>1022.58</v>
      </c>
      <c r="L765">
        <v>1650</v>
      </c>
      <c r="M765">
        <v>3</v>
      </c>
      <c r="N765">
        <v>3</v>
      </c>
      <c r="O765">
        <v>3</v>
      </c>
      <c r="P765">
        <v>3</v>
      </c>
      <c r="Q765" t="str">
        <f>IF(Flats_Data_limpia[[#This Row],[BHK]]&gt;=3,"plurifamiliar","unifamiliar")</f>
        <v>plurifamiliar</v>
      </c>
      <c r="R765">
        <v>14</v>
      </c>
      <c r="S765">
        <v>7</v>
      </c>
      <c r="T765">
        <v>1</v>
      </c>
      <c r="U765">
        <v>0</v>
      </c>
      <c r="V765">
        <v>0</v>
      </c>
      <c r="W765">
        <v>0</v>
      </c>
      <c r="X765">
        <v>1</v>
      </c>
      <c r="Y765">
        <v>1</v>
      </c>
      <c r="Z765">
        <v>1</v>
      </c>
      <c r="AA765">
        <v>0</v>
      </c>
      <c r="AB765">
        <v>1</v>
      </c>
      <c r="AC765">
        <v>1</v>
      </c>
      <c r="AD765">
        <v>1</v>
      </c>
      <c r="AE765">
        <v>1</v>
      </c>
      <c r="AF765">
        <v>1</v>
      </c>
      <c r="AG765">
        <v>1</v>
      </c>
      <c r="AH765">
        <v>1</v>
      </c>
      <c r="AI765">
        <v>1</v>
      </c>
      <c r="AJ765">
        <v>1</v>
      </c>
      <c r="AK765">
        <v>1</v>
      </c>
      <c r="AL765">
        <v>1</v>
      </c>
      <c r="AM765">
        <v>1</v>
      </c>
      <c r="AN765">
        <v>1</v>
      </c>
      <c r="AO765">
        <v>1</v>
      </c>
      <c r="AP765">
        <v>1</v>
      </c>
      <c r="AQ765">
        <v>0</v>
      </c>
      <c r="AR765">
        <v>0</v>
      </c>
      <c r="AS765">
        <v>0</v>
      </c>
      <c r="AT765">
        <v>1</v>
      </c>
      <c r="AU765">
        <v>0</v>
      </c>
      <c r="AV765">
        <v>0</v>
      </c>
      <c r="AW765">
        <v>1</v>
      </c>
      <c r="AX765">
        <v>0</v>
      </c>
      <c r="AY765">
        <v>3</v>
      </c>
      <c r="AZ765">
        <v>2</v>
      </c>
      <c r="BA765">
        <v>0</v>
      </c>
      <c r="BB765">
        <v>0</v>
      </c>
      <c r="BC765">
        <v>0</v>
      </c>
      <c r="BD765">
        <v>1</v>
      </c>
      <c r="BE765">
        <v>0</v>
      </c>
      <c r="BF765">
        <v>1</v>
      </c>
      <c r="BG765">
        <v>0</v>
      </c>
      <c r="BH765">
        <v>0</v>
      </c>
      <c r="BI765">
        <v>0</v>
      </c>
      <c r="BJ765">
        <v>0</v>
      </c>
      <c r="BK765">
        <v>0</v>
      </c>
      <c r="BL765">
        <v>4</v>
      </c>
      <c r="BM765">
        <v>0</v>
      </c>
      <c r="BN765">
        <v>0</v>
      </c>
      <c r="BO765">
        <v>0</v>
      </c>
      <c r="BP765">
        <v>0</v>
      </c>
      <c r="BQ765">
        <v>2</v>
      </c>
      <c r="BR765" t="s">
        <v>94</v>
      </c>
      <c r="BS765">
        <v>152</v>
      </c>
      <c r="BT765">
        <v>9212</v>
      </c>
      <c r="BU765">
        <f>SUM(Flats_Data_limpia[[#This Row],[AC]:[Bed]])</f>
        <v>11</v>
      </c>
      <c r="BV765">
        <f>SUM(Flats_Data_limpia[[#This Row],[Servant_Room]:[gym]])</f>
        <v>16</v>
      </c>
      <c r="BW765">
        <f>SUM(Flats_Data_limpia[[#This Row],[Hospital]:[Hotel]])</f>
        <v>4</v>
      </c>
    </row>
    <row r="766" spans="1:75" x14ac:dyDescent="0.35">
      <c r="A766" t="s">
        <v>357</v>
      </c>
      <c r="B766" t="s">
        <v>105</v>
      </c>
      <c r="C766" t="str">
        <f t="shared" si="22"/>
        <v>Ciudad de Gurgaon</v>
      </c>
      <c r="D766" s="1">
        <f t="shared" si="23"/>
        <v>130000</v>
      </c>
      <c r="E766" s="1">
        <v>7878</v>
      </c>
      <c r="F766" t="s">
        <v>103</v>
      </c>
      <c r="G766" t="s">
        <v>78</v>
      </c>
      <c r="H766">
        <v>47</v>
      </c>
      <c r="I766">
        <v>1.65016501650165E-2</v>
      </c>
      <c r="J766">
        <v>1155</v>
      </c>
      <c r="L766">
        <v>1650</v>
      </c>
      <c r="M766">
        <v>3</v>
      </c>
      <c r="N766">
        <v>3</v>
      </c>
      <c r="O766">
        <v>3</v>
      </c>
      <c r="P766">
        <v>3</v>
      </c>
      <c r="Q766" t="str">
        <f>IF(Flats_Data_limpia[[#This Row],[BHK]]&gt;=3,"plurifamiliar","unifamiliar")</f>
        <v>plurifamiliar</v>
      </c>
      <c r="R766">
        <v>14</v>
      </c>
      <c r="S766">
        <v>7</v>
      </c>
      <c r="T766">
        <v>1</v>
      </c>
      <c r="U766">
        <v>0</v>
      </c>
      <c r="V766">
        <v>0</v>
      </c>
      <c r="W766">
        <v>0</v>
      </c>
      <c r="X766">
        <v>1</v>
      </c>
      <c r="Y766">
        <v>1</v>
      </c>
      <c r="Z766">
        <v>1</v>
      </c>
      <c r="AA766">
        <v>0</v>
      </c>
      <c r="AB766">
        <v>0</v>
      </c>
      <c r="AC766">
        <v>0</v>
      </c>
      <c r="AD766">
        <v>1</v>
      </c>
      <c r="AE766">
        <v>1</v>
      </c>
      <c r="AF766">
        <v>1</v>
      </c>
      <c r="AG766">
        <v>0</v>
      </c>
      <c r="AH766">
        <v>1</v>
      </c>
      <c r="AI766">
        <v>1</v>
      </c>
      <c r="AJ766">
        <v>0</v>
      </c>
      <c r="AK766">
        <v>1</v>
      </c>
      <c r="AL766">
        <v>1</v>
      </c>
      <c r="AM766">
        <v>1</v>
      </c>
      <c r="AN766">
        <v>1</v>
      </c>
      <c r="AO766">
        <v>1</v>
      </c>
      <c r="AP766">
        <v>1</v>
      </c>
      <c r="AQ766">
        <v>0</v>
      </c>
      <c r="AR766">
        <v>0</v>
      </c>
      <c r="AS766">
        <v>0</v>
      </c>
      <c r="AT766">
        <v>1</v>
      </c>
      <c r="AU766">
        <v>0</v>
      </c>
      <c r="AV766">
        <v>0</v>
      </c>
      <c r="AW766">
        <v>1</v>
      </c>
      <c r="AX766">
        <v>0</v>
      </c>
      <c r="AY766">
        <v>0</v>
      </c>
      <c r="AZ766">
        <v>0</v>
      </c>
      <c r="BA766">
        <v>0</v>
      </c>
      <c r="BB766">
        <v>0</v>
      </c>
      <c r="BC766">
        <v>0</v>
      </c>
      <c r="BD766">
        <v>0</v>
      </c>
      <c r="BE766">
        <v>0</v>
      </c>
      <c r="BF766">
        <v>0</v>
      </c>
      <c r="BG766">
        <v>0</v>
      </c>
      <c r="BH766">
        <v>0</v>
      </c>
      <c r="BI766">
        <v>0</v>
      </c>
      <c r="BJ766">
        <v>0</v>
      </c>
      <c r="BK766">
        <v>0</v>
      </c>
      <c r="BL766">
        <v>1</v>
      </c>
      <c r="BM766">
        <v>0</v>
      </c>
      <c r="BN766">
        <v>0</v>
      </c>
      <c r="BO766">
        <v>0</v>
      </c>
      <c r="BP766">
        <v>0</v>
      </c>
      <c r="BQ766">
        <v>0</v>
      </c>
      <c r="BR766" t="s">
        <v>79</v>
      </c>
      <c r="BS766">
        <v>130</v>
      </c>
      <c r="BT766">
        <v>7878</v>
      </c>
      <c r="BU766">
        <f>SUM(Flats_Data_limpia[[#This Row],[AC]:[Bed]])</f>
        <v>1</v>
      </c>
      <c r="BV766">
        <f>SUM(Flats_Data_limpia[[#This Row],[Servant_Room]:[gym]])</f>
        <v>12</v>
      </c>
      <c r="BW766">
        <f>SUM(Flats_Data_limpia[[#This Row],[Hospital]:[Hotel]])</f>
        <v>4</v>
      </c>
    </row>
    <row r="767" spans="1:75" x14ac:dyDescent="0.35">
      <c r="A767" t="s">
        <v>357</v>
      </c>
      <c r="B767" t="s">
        <v>105</v>
      </c>
      <c r="C767" t="str">
        <f t="shared" si="22"/>
        <v>Ciudad de Gurgaon</v>
      </c>
      <c r="D767" s="1">
        <f t="shared" si="23"/>
        <v>150000</v>
      </c>
      <c r="E767" s="1">
        <v>9090</v>
      </c>
      <c r="F767" t="s">
        <v>101</v>
      </c>
      <c r="G767" t="s">
        <v>78</v>
      </c>
      <c r="H767">
        <v>62</v>
      </c>
      <c r="I767">
        <v>1.65016501650165E-2</v>
      </c>
      <c r="J767">
        <v>1022.58</v>
      </c>
      <c r="L767">
        <v>1650</v>
      </c>
      <c r="M767">
        <v>3</v>
      </c>
      <c r="N767">
        <v>3</v>
      </c>
      <c r="O767">
        <v>3</v>
      </c>
      <c r="P767">
        <v>3</v>
      </c>
      <c r="Q767" t="str">
        <f>IF(Flats_Data_limpia[[#This Row],[BHK]]&gt;=3,"plurifamiliar","unifamiliar")</f>
        <v>plurifamiliar</v>
      </c>
      <c r="R767">
        <v>14</v>
      </c>
      <c r="S767">
        <v>7</v>
      </c>
      <c r="T767">
        <v>0</v>
      </c>
      <c r="U767">
        <v>0</v>
      </c>
      <c r="V767">
        <v>1</v>
      </c>
      <c r="W767">
        <v>0</v>
      </c>
      <c r="X767">
        <v>1</v>
      </c>
      <c r="Y767">
        <v>1</v>
      </c>
      <c r="Z767">
        <v>1</v>
      </c>
      <c r="AA767">
        <v>1</v>
      </c>
      <c r="AB767">
        <v>1</v>
      </c>
      <c r="AC767">
        <v>1</v>
      </c>
      <c r="AD767">
        <v>1</v>
      </c>
      <c r="AE767">
        <v>1</v>
      </c>
      <c r="AF767">
        <v>1</v>
      </c>
      <c r="AG767">
        <v>1</v>
      </c>
      <c r="AH767">
        <v>1</v>
      </c>
      <c r="AI767">
        <v>1</v>
      </c>
      <c r="AJ767">
        <v>1</v>
      </c>
      <c r="AK767">
        <v>1</v>
      </c>
      <c r="AL767">
        <v>1</v>
      </c>
      <c r="AM767">
        <v>1</v>
      </c>
      <c r="AN767">
        <v>1</v>
      </c>
      <c r="AO767">
        <v>1</v>
      </c>
      <c r="AP767">
        <v>1</v>
      </c>
      <c r="AQ767">
        <v>0</v>
      </c>
      <c r="AR767">
        <v>0</v>
      </c>
      <c r="AS767">
        <v>0</v>
      </c>
      <c r="AT767">
        <v>1</v>
      </c>
      <c r="AU767">
        <v>0</v>
      </c>
      <c r="AV767">
        <v>0</v>
      </c>
      <c r="AW767">
        <v>1</v>
      </c>
      <c r="AX767">
        <v>0</v>
      </c>
      <c r="AY767">
        <v>4</v>
      </c>
      <c r="AZ767">
        <v>3</v>
      </c>
      <c r="BA767">
        <v>0</v>
      </c>
      <c r="BB767">
        <v>0</v>
      </c>
      <c r="BC767">
        <v>0</v>
      </c>
      <c r="BD767">
        <v>1</v>
      </c>
      <c r="BE767">
        <v>0</v>
      </c>
      <c r="BF767">
        <v>1</v>
      </c>
      <c r="BG767">
        <v>0</v>
      </c>
      <c r="BH767">
        <v>0</v>
      </c>
      <c r="BI767">
        <v>0</v>
      </c>
      <c r="BJ767">
        <v>0</v>
      </c>
      <c r="BK767">
        <v>1</v>
      </c>
      <c r="BL767">
        <v>3</v>
      </c>
      <c r="BM767">
        <v>0</v>
      </c>
      <c r="BN767">
        <v>0</v>
      </c>
      <c r="BO767">
        <v>0</v>
      </c>
      <c r="BP767">
        <v>0</v>
      </c>
      <c r="BQ767">
        <v>2</v>
      </c>
      <c r="BR767" t="s">
        <v>94</v>
      </c>
      <c r="BS767">
        <v>150</v>
      </c>
      <c r="BT767">
        <v>9090</v>
      </c>
      <c r="BU767">
        <f>SUM(Flats_Data_limpia[[#This Row],[AC]:[Bed]])</f>
        <v>13</v>
      </c>
      <c r="BV767">
        <f>SUM(Flats_Data_limpia[[#This Row],[Servant_Room]:[gym]])</f>
        <v>17</v>
      </c>
      <c r="BW767">
        <f>SUM(Flats_Data_limpia[[#This Row],[Hospital]:[Hotel]])</f>
        <v>4</v>
      </c>
    </row>
    <row r="768" spans="1:75" x14ac:dyDescent="0.35">
      <c r="A768" t="s">
        <v>357</v>
      </c>
      <c r="B768" t="s">
        <v>105</v>
      </c>
      <c r="C768" t="str">
        <f t="shared" si="22"/>
        <v>Ciudad de Gurgaon</v>
      </c>
      <c r="D768" s="1">
        <f t="shared" si="23"/>
        <v>145000</v>
      </c>
      <c r="E768" s="1">
        <v>14179</v>
      </c>
      <c r="F768" t="s">
        <v>103</v>
      </c>
      <c r="G768" t="s">
        <v>78</v>
      </c>
      <c r="H768">
        <v>53</v>
      </c>
      <c r="I768">
        <v>1.02263911418294E-2</v>
      </c>
      <c r="J768">
        <v>1022.58</v>
      </c>
      <c r="L768">
        <v>1650</v>
      </c>
      <c r="M768">
        <v>3</v>
      </c>
      <c r="N768">
        <v>3</v>
      </c>
      <c r="O768">
        <v>3</v>
      </c>
      <c r="P768">
        <v>3</v>
      </c>
      <c r="Q768" t="str">
        <f>IF(Flats_Data_limpia[[#This Row],[BHK]]&gt;=3,"plurifamiliar","unifamiliar")</f>
        <v>plurifamiliar</v>
      </c>
      <c r="R768">
        <v>14</v>
      </c>
      <c r="S768">
        <v>10</v>
      </c>
      <c r="T768">
        <v>1</v>
      </c>
      <c r="U768">
        <v>0</v>
      </c>
      <c r="V768">
        <v>0</v>
      </c>
      <c r="W768">
        <v>0</v>
      </c>
      <c r="X768">
        <v>1</v>
      </c>
      <c r="Y768">
        <v>1</v>
      </c>
      <c r="Z768">
        <v>1</v>
      </c>
      <c r="AA768">
        <v>0</v>
      </c>
      <c r="AB768">
        <v>0</v>
      </c>
      <c r="AC768">
        <v>1</v>
      </c>
      <c r="AD768">
        <v>1</v>
      </c>
      <c r="AE768">
        <v>1</v>
      </c>
      <c r="AF768">
        <v>1</v>
      </c>
      <c r="AG768">
        <v>1</v>
      </c>
      <c r="AH768">
        <v>1</v>
      </c>
      <c r="AI768">
        <v>1</v>
      </c>
      <c r="AJ768">
        <v>1</v>
      </c>
      <c r="AK768">
        <v>1</v>
      </c>
      <c r="AL768">
        <v>1</v>
      </c>
      <c r="AM768">
        <v>1</v>
      </c>
      <c r="AN768">
        <v>1</v>
      </c>
      <c r="AO768">
        <v>1</v>
      </c>
      <c r="AP768">
        <v>1</v>
      </c>
      <c r="AQ768">
        <v>0</v>
      </c>
      <c r="AR768">
        <v>0</v>
      </c>
      <c r="AS768">
        <v>0</v>
      </c>
      <c r="AT768">
        <v>1</v>
      </c>
      <c r="AU768">
        <v>0</v>
      </c>
      <c r="AV768">
        <v>0</v>
      </c>
      <c r="AW768">
        <v>1</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t="s">
        <v>79</v>
      </c>
      <c r="BS768">
        <v>145</v>
      </c>
      <c r="BT768">
        <v>14179</v>
      </c>
      <c r="BU768">
        <f>SUM(Flats_Data_limpia[[#This Row],[AC]:[Bed]])</f>
        <v>0</v>
      </c>
      <c r="BV768">
        <f>SUM(Flats_Data_limpia[[#This Row],[Servant_Room]:[gym]])</f>
        <v>15</v>
      </c>
      <c r="BW768">
        <f>SUM(Flats_Data_limpia[[#This Row],[Hospital]:[Hotel]])</f>
        <v>4</v>
      </c>
    </row>
    <row r="769" spans="1:75" x14ac:dyDescent="0.35">
      <c r="A769" t="s">
        <v>357</v>
      </c>
      <c r="B769" t="s">
        <v>105</v>
      </c>
      <c r="C769" t="str">
        <f t="shared" si="22"/>
        <v>Ciudad de Gurgaon</v>
      </c>
      <c r="D769" s="1">
        <f t="shared" si="23"/>
        <v>149000</v>
      </c>
      <c r="E769" s="1">
        <v>9030</v>
      </c>
      <c r="F769" t="s">
        <v>103</v>
      </c>
      <c r="G769" t="s">
        <v>78</v>
      </c>
      <c r="H769">
        <v>62</v>
      </c>
      <c r="I769">
        <v>1.6500553709856002E-2</v>
      </c>
      <c r="J769">
        <v>1022.58</v>
      </c>
      <c r="L769">
        <v>1650</v>
      </c>
      <c r="M769">
        <v>3</v>
      </c>
      <c r="N769">
        <v>3</v>
      </c>
      <c r="O769">
        <v>3</v>
      </c>
      <c r="P769">
        <v>3</v>
      </c>
      <c r="Q769" t="str">
        <f>IF(Flats_Data_limpia[[#This Row],[BHK]]&gt;=3,"plurifamiliar","unifamiliar")</f>
        <v>plurifamiliar</v>
      </c>
      <c r="R769">
        <v>14</v>
      </c>
      <c r="S769">
        <v>10</v>
      </c>
      <c r="T769">
        <v>0</v>
      </c>
      <c r="U769">
        <v>0</v>
      </c>
      <c r="V769">
        <v>0</v>
      </c>
      <c r="W769">
        <v>0</v>
      </c>
      <c r="X769">
        <v>1</v>
      </c>
      <c r="Y769">
        <v>1</v>
      </c>
      <c r="Z769">
        <v>1</v>
      </c>
      <c r="AA769">
        <v>0</v>
      </c>
      <c r="AB769">
        <v>1</v>
      </c>
      <c r="AC769">
        <v>1</v>
      </c>
      <c r="AD769">
        <v>1</v>
      </c>
      <c r="AE769">
        <v>1</v>
      </c>
      <c r="AF769">
        <v>1</v>
      </c>
      <c r="AG769">
        <v>1</v>
      </c>
      <c r="AH769">
        <v>1</v>
      </c>
      <c r="AI769">
        <v>1</v>
      </c>
      <c r="AJ769">
        <v>1</v>
      </c>
      <c r="AK769">
        <v>1</v>
      </c>
      <c r="AL769">
        <v>1</v>
      </c>
      <c r="AM769">
        <v>1</v>
      </c>
      <c r="AN769">
        <v>1</v>
      </c>
      <c r="AO769">
        <v>1</v>
      </c>
      <c r="AP769">
        <v>1</v>
      </c>
      <c r="AQ769">
        <v>0</v>
      </c>
      <c r="AR769">
        <v>0</v>
      </c>
      <c r="AS769">
        <v>0</v>
      </c>
      <c r="AT769">
        <v>1</v>
      </c>
      <c r="AU769">
        <v>0</v>
      </c>
      <c r="AV769">
        <v>0</v>
      </c>
      <c r="AW769">
        <v>1</v>
      </c>
      <c r="AX769">
        <v>0</v>
      </c>
      <c r="AY769">
        <v>4</v>
      </c>
      <c r="AZ769">
        <v>0</v>
      </c>
      <c r="BA769">
        <v>0</v>
      </c>
      <c r="BB769">
        <v>0</v>
      </c>
      <c r="BC769">
        <v>0</v>
      </c>
      <c r="BD769">
        <v>0</v>
      </c>
      <c r="BE769">
        <v>0</v>
      </c>
      <c r="BF769">
        <v>1</v>
      </c>
      <c r="BG769">
        <v>0</v>
      </c>
      <c r="BH769">
        <v>0</v>
      </c>
      <c r="BI769">
        <v>0</v>
      </c>
      <c r="BJ769">
        <v>0</v>
      </c>
      <c r="BK769">
        <v>0</v>
      </c>
      <c r="BL769">
        <v>0</v>
      </c>
      <c r="BM769">
        <v>0</v>
      </c>
      <c r="BN769">
        <v>0</v>
      </c>
      <c r="BO769">
        <v>0</v>
      </c>
      <c r="BP769">
        <v>0</v>
      </c>
      <c r="BQ769">
        <v>2</v>
      </c>
      <c r="BR769" t="s">
        <v>94</v>
      </c>
      <c r="BS769">
        <v>149</v>
      </c>
      <c r="BT769">
        <v>9030</v>
      </c>
      <c r="BU769">
        <f>SUM(Flats_Data_limpia[[#This Row],[AC]:[Bed]])</f>
        <v>5</v>
      </c>
      <c r="BV769">
        <f>SUM(Flats_Data_limpia[[#This Row],[Servant_Room]:[gym]])</f>
        <v>15</v>
      </c>
      <c r="BW769">
        <f>SUM(Flats_Data_limpia[[#This Row],[Hospital]:[Hotel]])</f>
        <v>4</v>
      </c>
    </row>
    <row r="770" spans="1:75" x14ac:dyDescent="0.35">
      <c r="A770" t="s">
        <v>357</v>
      </c>
      <c r="B770" t="s">
        <v>105</v>
      </c>
      <c r="C770" t="str">
        <f t="shared" ref="C770:C833" si="24">IFERROR(IF(SEARCH("Gurgaon",B770)&gt;0,"Ciudad de Gurgaon","Distrito de Gurgaon"),"Distrito de Gurgaon")</f>
        <v>Ciudad de Gurgaon</v>
      </c>
      <c r="D770" s="1">
        <f t="shared" ref="D770:D833" si="25">BS770*100000*0.01</f>
        <v>140000</v>
      </c>
      <c r="E770" s="1">
        <v>8484</v>
      </c>
      <c r="F770" t="s">
        <v>82</v>
      </c>
      <c r="G770" t="s">
        <v>78</v>
      </c>
      <c r="H770">
        <v>24</v>
      </c>
      <c r="I770">
        <v>1.65016501650165E-2</v>
      </c>
      <c r="J770">
        <v>1022.58</v>
      </c>
      <c r="L770">
        <v>1650</v>
      </c>
      <c r="M770">
        <v>3</v>
      </c>
      <c r="N770">
        <v>3</v>
      </c>
      <c r="O770">
        <v>3</v>
      </c>
      <c r="P770">
        <v>3</v>
      </c>
      <c r="Q770" t="str">
        <f>IF(Flats_Data_limpia[[#This Row],[BHK]]&gt;=3,"plurifamiliar","unifamiliar")</f>
        <v>plurifamiliar</v>
      </c>
      <c r="R770">
        <v>14</v>
      </c>
      <c r="S770">
        <v>3</v>
      </c>
      <c r="T770">
        <v>1</v>
      </c>
      <c r="U770">
        <v>0</v>
      </c>
      <c r="V770">
        <v>0</v>
      </c>
      <c r="W770">
        <v>0</v>
      </c>
      <c r="X770">
        <v>1</v>
      </c>
      <c r="Y770">
        <v>0</v>
      </c>
      <c r="Z770">
        <v>1</v>
      </c>
      <c r="AA770">
        <v>1</v>
      </c>
      <c r="AB770">
        <v>0</v>
      </c>
      <c r="AC770">
        <v>1</v>
      </c>
      <c r="AD770">
        <v>1</v>
      </c>
      <c r="AE770">
        <v>1</v>
      </c>
      <c r="AF770">
        <v>1</v>
      </c>
      <c r="AG770">
        <v>0</v>
      </c>
      <c r="AH770">
        <v>0</v>
      </c>
      <c r="AI770">
        <v>1</v>
      </c>
      <c r="AJ770">
        <v>0</v>
      </c>
      <c r="AK770">
        <v>1</v>
      </c>
      <c r="AL770">
        <v>1</v>
      </c>
      <c r="AM770">
        <v>1</v>
      </c>
      <c r="AN770">
        <v>0</v>
      </c>
      <c r="AO770">
        <v>1</v>
      </c>
      <c r="AP770">
        <v>1</v>
      </c>
      <c r="AQ770">
        <v>0</v>
      </c>
      <c r="AR770">
        <v>0</v>
      </c>
      <c r="AS770">
        <v>0</v>
      </c>
      <c r="AT770">
        <v>1</v>
      </c>
      <c r="AU770">
        <v>0</v>
      </c>
      <c r="AV770">
        <v>0</v>
      </c>
      <c r="AW770">
        <v>1</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t="s">
        <v>79</v>
      </c>
      <c r="BS770">
        <v>140</v>
      </c>
      <c r="BT770">
        <v>8484</v>
      </c>
      <c r="BU770">
        <f>SUM(Flats_Data_limpia[[#This Row],[AC]:[Bed]])</f>
        <v>0</v>
      </c>
      <c r="BV770">
        <f>SUM(Flats_Data_limpia[[#This Row],[Servant_Room]:[gym]])</f>
        <v>12</v>
      </c>
      <c r="BW770">
        <f>SUM(Flats_Data_limpia[[#This Row],[Hospital]:[Hotel]])</f>
        <v>4</v>
      </c>
    </row>
    <row r="771" spans="1:75" x14ac:dyDescent="0.35">
      <c r="A771" t="s">
        <v>357</v>
      </c>
      <c r="B771" t="s">
        <v>105</v>
      </c>
      <c r="C771" t="str">
        <f t="shared" si="24"/>
        <v>Ciudad de Gurgaon</v>
      </c>
      <c r="D771" s="1">
        <f t="shared" si="25"/>
        <v>155000</v>
      </c>
      <c r="E771" s="1">
        <v>9393</v>
      </c>
      <c r="F771" t="s">
        <v>102</v>
      </c>
      <c r="G771" t="s">
        <v>78</v>
      </c>
      <c r="H771">
        <v>62</v>
      </c>
      <c r="I771">
        <v>1.65016501650165E-2</v>
      </c>
      <c r="J771">
        <v>1022.58</v>
      </c>
      <c r="L771">
        <v>1650</v>
      </c>
      <c r="M771">
        <v>3</v>
      </c>
      <c r="N771">
        <v>4</v>
      </c>
      <c r="O771">
        <v>3</v>
      </c>
      <c r="P771">
        <v>3</v>
      </c>
      <c r="Q771" t="str">
        <f>IF(Flats_Data_limpia[[#This Row],[BHK]]&gt;=3,"plurifamiliar","unifamiliar")</f>
        <v>plurifamiliar</v>
      </c>
      <c r="R771">
        <v>14</v>
      </c>
      <c r="S771">
        <v>7</v>
      </c>
      <c r="T771">
        <v>1</v>
      </c>
      <c r="U771">
        <v>0</v>
      </c>
      <c r="V771">
        <v>0</v>
      </c>
      <c r="W771">
        <v>0</v>
      </c>
      <c r="X771">
        <v>1</v>
      </c>
      <c r="Y771">
        <v>1</v>
      </c>
      <c r="Z771">
        <v>1</v>
      </c>
      <c r="AA771">
        <v>0</v>
      </c>
      <c r="AB771">
        <v>1</v>
      </c>
      <c r="AC771">
        <v>1</v>
      </c>
      <c r="AD771">
        <v>1</v>
      </c>
      <c r="AE771">
        <v>1</v>
      </c>
      <c r="AF771">
        <v>1</v>
      </c>
      <c r="AG771">
        <v>1</v>
      </c>
      <c r="AH771">
        <v>1</v>
      </c>
      <c r="AI771">
        <v>1</v>
      </c>
      <c r="AJ771">
        <v>1</v>
      </c>
      <c r="AK771">
        <v>1</v>
      </c>
      <c r="AL771">
        <v>1</v>
      </c>
      <c r="AM771">
        <v>1</v>
      </c>
      <c r="AN771">
        <v>1</v>
      </c>
      <c r="AO771">
        <v>1</v>
      </c>
      <c r="AP771">
        <v>1</v>
      </c>
      <c r="AQ771">
        <v>0</v>
      </c>
      <c r="AR771">
        <v>0</v>
      </c>
      <c r="AS771">
        <v>0</v>
      </c>
      <c r="AT771">
        <v>1</v>
      </c>
      <c r="AU771">
        <v>0</v>
      </c>
      <c r="AV771">
        <v>0</v>
      </c>
      <c r="AW771">
        <v>1</v>
      </c>
      <c r="AX771">
        <v>0</v>
      </c>
      <c r="AY771">
        <v>5</v>
      </c>
      <c r="AZ771">
        <v>0</v>
      </c>
      <c r="BA771">
        <v>0</v>
      </c>
      <c r="BB771">
        <v>0</v>
      </c>
      <c r="BC771">
        <v>0</v>
      </c>
      <c r="BD771">
        <v>0</v>
      </c>
      <c r="BE771">
        <v>0</v>
      </c>
      <c r="BF771">
        <v>1</v>
      </c>
      <c r="BG771">
        <v>0</v>
      </c>
      <c r="BH771">
        <v>0</v>
      </c>
      <c r="BI771">
        <v>0</v>
      </c>
      <c r="BJ771">
        <v>0</v>
      </c>
      <c r="BK771">
        <v>0</v>
      </c>
      <c r="BL771">
        <v>0</v>
      </c>
      <c r="BM771">
        <v>0</v>
      </c>
      <c r="BN771">
        <v>0</v>
      </c>
      <c r="BO771">
        <v>0</v>
      </c>
      <c r="BP771">
        <v>0</v>
      </c>
      <c r="BQ771">
        <v>2</v>
      </c>
      <c r="BR771" t="s">
        <v>94</v>
      </c>
      <c r="BS771">
        <v>155</v>
      </c>
      <c r="BT771">
        <v>9393</v>
      </c>
      <c r="BU771">
        <f>SUM(Flats_Data_limpia[[#This Row],[AC]:[Bed]])</f>
        <v>6</v>
      </c>
      <c r="BV771">
        <f>SUM(Flats_Data_limpia[[#This Row],[Servant_Room]:[gym]])</f>
        <v>16</v>
      </c>
      <c r="BW771">
        <f>SUM(Flats_Data_limpia[[#This Row],[Hospital]:[Hotel]])</f>
        <v>4</v>
      </c>
    </row>
    <row r="772" spans="1:75" x14ac:dyDescent="0.35">
      <c r="A772" t="s">
        <v>357</v>
      </c>
      <c r="B772" t="s">
        <v>105</v>
      </c>
      <c r="C772" t="str">
        <f t="shared" si="24"/>
        <v>Ciudad de Gurgaon</v>
      </c>
      <c r="D772" s="1">
        <f t="shared" si="25"/>
        <v>140000</v>
      </c>
      <c r="E772" s="1">
        <v>8484</v>
      </c>
      <c r="F772" t="s">
        <v>102</v>
      </c>
      <c r="G772" t="s">
        <v>78</v>
      </c>
      <c r="H772">
        <v>30</v>
      </c>
      <c r="I772">
        <v>1.65016501650165E-2</v>
      </c>
      <c r="L772">
        <v>1650</v>
      </c>
      <c r="M772">
        <v>3</v>
      </c>
      <c r="N772">
        <v>3</v>
      </c>
      <c r="O772">
        <v>3</v>
      </c>
      <c r="P772">
        <v>3</v>
      </c>
      <c r="Q772" t="str">
        <f>IF(Flats_Data_limpia[[#This Row],[BHK]]&gt;=3,"plurifamiliar","unifamiliar")</f>
        <v>plurifamiliar</v>
      </c>
      <c r="R772">
        <v>14</v>
      </c>
      <c r="S772">
        <v>4</v>
      </c>
      <c r="T772">
        <v>1</v>
      </c>
      <c r="U772">
        <v>0</v>
      </c>
      <c r="V772">
        <v>0</v>
      </c>
      <c r="W772">
        <v>0</v>
      </c>
      <c r="X772">
        <v>0</v>
      </c>
      <c r="Y772">
        <v>0</v>
      </c>
      <c r="Z772">
        <v>1</v>
      </c>
      <c r="AA772">
        <v>1</v>
      </c>
      <c r="AB772">
        <v>0</v>
      </c>
      <c r="AC772">
        <v>1</v>
      </c>
      <c r="AD772">
        <v>1</v>
      </c>
      <c r="AE772">
        <v>1</v>
      </c>
      <c r="AF772">
        <v>1</v>
      </c>
      <c r="AG772">
        <v>1</v>
      </c>
      <c r="AH772">
        <v>0</v>
      </c>
      <c r="AI772">
        <v>1</v>
      </c>
      <c r="AJ772">
        <v>0</v>
      </c>
      <c r="AK772">
        <v>1</v>
      </c>
      <c r="AL772">
        <v>1</v>
      </c>
      <c r="AM772">
        <v>1</v>
      </c>
      <c r="AN772">
        <v>0</v>
      </c>
      <c r="AO772">
        <v>1</v>
      </c>
      <c r="AP772">
        <v>1</v>
      </c>
      <c r="AQ772">
        <v>0</v>
      </c>
      <c r="AR772">
        <v>0</v>
      </c>
      <c r="AS772">
        <v>0</v>
      </c>
      <c r="AT772">
        <v>1</v>
      </c>
      <c r="AU772">
        <v>0</v>
      </c>
      <c r="AV772">
        <v>0</v>
      </c>
      <c r="AW772">
        <v>1</v>
      </c>
      <c r="AX772">
        <v>0</v>
      </c>
      <c r="AY772">
        <v>2</v>
      </c>
      <c r="AZ772">
        <v>2</v>
      </c>
      <c r="BA772">
        <v>0</v>
      </c>
      <c r="BB772">
        <v>0</v>
      </c>
      <c r="BC772">
        <v>1</v>
      </c>
      <c r="BD772">
        <v>1</v>
      </c>
      <c r="BE772">
        <v>0</v>
      </c>
      <c r="BF772">
        <v>1</v>
      </c>
      <c r="BG772">
        <v>0</v>
      </c>
      <c r="BH772">
        <v>0</v>
      </c>
      <c r="BI772">
        <v>0</v>
      </c>
      <c r="BJ772">
        <v>0</v>
      </c>
      <c r="BK772">
        <v>0</v>
      </c>
      <c r="BL772">
        <v>1</v>
      </c>
      <c r="BM772">
        <v>0</v>
      </c>
      <c r="BN772">
        <v>0</v>
      </c>
      <c r="BO772">
        <v>0</v>
      </c>
      <c r="BP772">
        <v>0</v>
      </c>
      <c r="BQ772">
        <v>2</v>
      </c>
      <c r="BR772" t="s">
        <v>94</v>
      </c>
      <c r="BS772">
        <v>140</v>
      </c>
      <c r="BT772">
        <v>8484</v>
      </c>
      <c r="BU772">
        <f>SUM(Flats_Data_limpia[[#This Row],[AC]:[Bed]])</f>
        <v>8</v>
      </c>
      <c r="BV772">
        <f>SUM(Flats_Data_limpia[[#This Row],[Servant_Room]:[gym]])</f>
        <v>12</v>
      </c>
      <c r="BW772">
        <f>SUM(Flats_Data_limpia[[#This Row],[Hospital]:[Hotel]])</f>
        <v>4</v>
      </c>
    </row>
    <row r="773" spans="1:75" x14ac:dyDescent="0.35">
      <c r="A773" t="s">
        <v>357</v>
      </c>
      <c r="B773" t="s">
        <v>105</v>
      </c>
      <c r="C773" t="str">
        <f t="shared" si="24"/>
        <v>Ciudad de Gurgaon</v>
      </c>
      <c r="D773" s="1">
        <f t="shared" si="25"/>
        <v>139000</v>
      </c>
      <c r="E773" s="1">
        <v>8424</v>
      </c>
      <c r="F773" t="s">
        <v>101</v>
      </c>
      <c r="G773" t="s">
        <v>78</v>
      </c>
      <c r="H773">
        <v>15</v>
      </c>
      <c r="I773">
        <v>1.65004748338081E-2</v>
      </c>
      <c r="L773">
        <v>1650</v>
      </c>
      <c r="M773">
        <v>3</v>
      </c>
      <c r="N773">
        <v>3</v>
      </c>
      <c r="O773">
        <v>3</v>
      </c>
      <c r="P773">
        <v>3</v>
      </c>
      <c r="Q773" t="str">
        <f>IF(Flats_Data_limpia[[#This Row],[BHK]]&gt;=3,"plurifamiliar","unifamiliar")</f>
        <v>plurifamiliar</v>
      </c>
      <c r="R773">
        <v>14</v>
      </c>
      <c r="S773">
        <v>7</v>
      </c>
      <c r="T773">
        <v>1</v>
      </c>
      <c r="U773">
        <v>0</v>
      </c>
      <c r="V773">
        <v>0</v>
      </c>
      <c r="W773">
        <v>0</v>
      </c>
      <c r="X773">
        <v>0</v>
      </c>
      <c r="Y773">
        <v>0</v>
      </c>
      <c r="Z773">
        <v>1</v>
      </c>
      <c r="AA773">
        <v>0</v>
      </c>
      <c r="AB773">
        <v>0</v>
      </c>
      <c r="AC773">
        <v>0</v>
      </c>
      <c r="AD773">
        <v>1</v>
      </c>
      <c r="AE773">
        <v>0</v>
      </c>
      <c r="AF773">
        <v>1</v>
      </c>
      <c r="AG773">
        <v>0</v>
      </c>
      <c r="AH773">
        <v>0</v>
      </c>
      <c r="AI773">
        <v>1</v>
      </c>
      <c r="AJ773">
        <v>0</v>
      </c>
      <c r="AK773">
        <v>0</v>
      </c>
      <c r="AL773">
        <v>0</v>
      </c>
      <c r="AM773">
        <v>0</v>
      </c>
      <c r="AN773">
        <v>0</v>
      </c>
      <c r="AO773">
        <v>1</v>
      </c>
      <c r="AP773">
        <v>1</v>
      </c>
      <c r="AQ773">
        <v>0</v>
      </c>
      <c r="AR773">
        <v>0</v>
      </c>
      <c r="AS773">
        <v>0</v>
      </c>
      <c r="AT773">
        <v>1</v>
      </c>
      <c r="AU773">
        <v>0</v>
      </c>
      <c r="AV773">
        <v>0</v>
      </c>
      <c r="AW773">
        <v>1</v>
      </c>
      <c r="AX773">
        <v>0</v>
      </c>
      <c r="AY773">
        <v>0</v>
      </c>
      <c r="AZ773">
        <v>3</v>
      </c>
      <c r="BA773">
        <v>0</v>
      </c>
      <c r="BB773">
        <v>0</v>
      </c>
      <c r="BC773">
        <v>1</v>
      </c>
      <c r="BD773">
        <v>3</v>
      </c>
      <c r="BE773">
        <v>0</v>
      </c>
      <c r="BF773">
        <v>1</v>
      </c>
      <c r="BG773">
        <v>0</v>
      </c>
      <c r="BH773">
        <v>0</v>
      </c>
      <c r="BI773">
        <v>0</v>
      </c>
      <c r="BJ773">
        <v>0</v>
      </c>
      <c r="BK773">
        <v>0</v>
      </c>
      <c r="BL773">
        <v>1</v>
      </c>
      <c r="BM773">
        <v>0</v>
      </c>
      <c r="BN773">
        <v>0</v>
      </c>
      <c r="BO773">
        <v>0</v>
      </c>
      <c r="BP773">
        <v>0</v>
      </c>
      <c r="BQ773">
        <v>2</v>
      </c>
      <c r="BR773" t="s">
        <v>94</v>
      </c>
      <c r="BS773">
        <v>139</v>
      </c>
      <c r="BT773">
        <v>8424</v>
      </c>
      <c r="BU773">
        <f>SUM(Flats_Data_limpia[[#This Row],[AC]:[Bed]])</f>
        <v>9</v>
      </c>
      <c r="BV773">
        <f>SUM(Flats_Data_limpia[[#This Row],[Servant_Room]:[gym]])</f>
        <v>5</v>
      </c>
      <c r="BW773">
        <f>SUM(Flats_Data_limpia[[#This Row],[Hospital]:[Hotel]])</f>
        <v>4</v>
      </c>
    </row>
    <row r="774" spans="1:75" x14ac:dyDescent="0.35">
      <c r="A774" t="s">
        <v>357</v>
      </c>
      <c r="B774" t="s">
        <v>105</v>
      </c>
      <c r="C774" t="str">
        <f t="shared" si="24"/>
        <v>Ciudad de Gurgaon</v>
      </c>
      <c r="D774" s="1">
        <f t="shared" si="25"/>
        <v>135000</v>
      </c>
      <c r="E774" s="1">
        <v>10800</v>
      </c>
      <c r="F774" t="s">
        <v>103</v>
      </c>
      <c r="G774" t="s">
        <v>78</v>
      </c>
      <c r="H774">
        <v>62</v>
      </c>
      <c r="I774">
        <v>1.2500000000000001E-2</v>
      </c>
      <c r="J774">
        <v>1250</v>
      </c>
      <c r="K774">
        <v>1400</v>
      </c>
      <c r="L774">
        <v>1650</v>
      </c>
      <c r="M774">
        <v>3</v>
      </c>
      <c r="N774">
        <v>4</v>
      </c>
      <c r="O774">
        <v>3</v>
      </c>
      <c r="P774">
        <v>3</v>
      </c>
      <c r="Q774" t="str">
        <f>IF(Flats_Data_limpia[[#This Row],[BHK]]&gt;=3,"plurifamiliar","unifamiliar")</f>
        <v>plurifamiliar</v>
      </c>
      <c r="R774">
        <v>14</v>
      </c>
      <c r="S774">
        <v>9</v>
      </c>
      <c r="T774">
        <v>1</v>
      </c>
      <c r="U774">
        <v>0</v>
      </c>
      <c r="V774">
        <v>1</v>
      </c>
      <c r="W774">
        <v>0</v>
      </c>
      <c r="X774">
        <v>1</v>
      </c>
      <c r="Y774">
        <v>1</v>
      </c>
      <c r="Z774">
        <v>1</v>
      </c>
      <c r="AA774">
        <v>0</v>
      </c>
      <c r="AB774">
        <v>1</v>
      </c>
      <c r="AC774">
        <v>1</v>
      </c>
      <c r="AD774">
        <v>1</v>
      </c>
      <c r="AE774">
        <v>1</v>
      </c>
      <c r="AF774">
        <v>1</v>
      </c>
      <c r="AG774">
        <v>1</v>
      </c>
      <c r="AH774">
        <v>1</v>
      </c>
      <c r="AI774">
        <v>1</v>
      </c>
      <c r="AJ774">
        <v>1</v>
      </c>
      <c r="AK774">
        <v>1</v>
      </c>
      <c r="AL774">
        <v>1</v>
      </c>
      <c r="AM774">
        <v>1</v>
      </c>
      <c r="AN774">
        <v>1</v>
      </c>
      <c r="AO774">
        <v>1</v>
      </c>
      <c r="AP774">
        <v>1</v>
      </c>
      <c r="AQ774">
        <v>0</v>
      </c>
      <c r="AR774">
        <v>0</v>
      </c>
      <c r="AS774">
        <v>0</v>
      </c>
      <c r="AT774">
        <v>1</v>
      </c>
      <c r="AU774">
        <v>0</v>
      </c>
      <c r="AV774">
        <v>0</v>
      </c>
      <c r="AW774">
        <v>1</v>
      </c>
      <c r="AX774">
        <v>0</v>
      </c>
      <c r="AY774">
        <v>5</v>
      </c>
      <c r="AZ774">
        <v>0</v>
      </c>
      <c r="BA774">
        <v>0</v>
      </c>
      <c r="BB774">
        <v>0</v>
      </c>
      <c r="BC774">
        <v>1</v>
      </c>
      <c r="BD774">
        <v>0</v>
      </c>
      <c r="BE774">
        <v>0</v>
      </c>
      <c r="BF774">
        <v>1</v>
      </c>
      <c r="BG774">
        <v>0</v>
      </c>
      <c r="BH774">
        <v>0</v>
      </c>
      <c r="BI774">
        <v>0</v>
      </c>
      <c r="BJ774">
        <v>0</v>
      </c>
      <c r="BK774">
        <v>0</v>
      </c>
      <c r="BL774">
        <v>0</v>
      </c>
      <c r="BM774">
        <v>0</v>
      </c>
      <c r="BN774">
        <v>0</v>
      </c>
      <c r="BO774">
        <v>0</v>
      </c>
      <c r="BP774">
        <v>0</v>
      </c>
      <c r="BQ774">
        <v>2</v>
      </c>
      <c r="BR774" t="s">
        <v>94</v>
      </c>
      <c r="BS774">
        <v>135</v>
      </c>
      <c r="BT774">
        <v>10800</v>
      </c>
      <c r="BU774">
        <f>SUM(Flats_Data_limpia[[#This Row],[AC]:[Bed]])</f>
        <v>7</v>
      </c>
      <c r="BV774">
        <f>SUM(Flats_Data_limpia[[#This Row],[Servant_Room]:[gym]])</f>
        <v>17</v>
      </c>
      <c r="BW774">
        <f>SUM(Flats_Data_limpia[[#This Row],[Hospital]:[Hotel]])</f>
        <v>4</v>
      </c>
    </row>
    <row r="775" spans="1:75" x14ac:dyDescent="0.35">
      <c r="A775" t="s">
        <v>357</v>
      </c>
      <c r="B775" t="s">
        <v>105</v>
      </c>
      <c r="C775" t="str">
        <f t="shared" si="24"/>
        <v>Ciudad de Gurgaon</v>
      </c>
      <c r="D775" s="1">
        <f t="shared" si="25"/>
        <v>130000</v>
      </c>
      <c r="E775" s="1">
        <v>7878</v>
      </c>
      <c r="F775" t="s">
        <v>82</v>
      </c>
      <c r="G775" t="s">
        <v>78</v>
      </c>
      <c r="H775">
        <v>43</v>
      </c>
      <c r="I775">
        <v>1.65016501650165E-2</v>
      </c>
      <c r="J775">
        <v>1022.58</v>
      </c>
      <c r="L775">
        <v>1650</v>
      </c>
      <c r="M775">
        <v>3</v>
      </c>
      <c r="N775">
        <v>3</v>
      </c>
      <c r="O775">
        <v>3</v>
      </c>
      <c r="P775">
        <v>3</v>
      </c>
      <c r="Q775" t="str">
        <f>IF(Flats_Data_limpia[[#This Row],[BHK]]&gt;=3,"plurifamiliar","unifamiliar")</f>
        <v>plurifamiliar</v>
      </c>
      <c r="R775">
        <v>14</v>
      </c>
      <c r="S775">
        <v>4</v>
      </c>
      <c r="T775">
        <v>1</v>
      </c>
      <c r="U775">
        <v>0</v>
      </c>
      <c r="V775">
        <v>0</v>
      </c>
      <c r="W775">
        <v>0</v>
      </c>
      <c r="X775">
        <v>0</v>
      </c>
      <c r="Y775">
        <v>1</v>
      </c>
      <c r="Z775">
        <v>1</v>
      </c>
      <c r="AA775">
        <v>0</v>
      </c>
      <c r="AB775">
        <v>0</v>
      </c>
      <c r="AC775">
        <v>0</v>
      </c>
      <c r="AD775">
        <v>1</v>
      </c>
      <c r="AE775">
        <v>1</v>
      </c>
      <c r="AF775">
        <v>1</v>
      </c>
      <c r="AG775">
        <v>1</v>
      </c>
      <c r="AH775">
        <v>1</v>
      </c>
      <c r="AI775">
        <v>1</v>
      </c>
      <c r="AJ775">
        <v>0</v>
      </c>
      <c r="AK775">
        <v>1</v>
      </c>
      <c r="AL775">
        <v>1</v>
      </c>
      <c r="AM775">
        <v>1</v>
      </c>
      <c r="AN775">
        <v>0</v>
      </c>
      <c r="AO775">
        <v>1</v>
      </c>
      <c r="AP775">
        <v>1</v>
      </c>
      <c r="AQ775">
        <v>0</v>
      </c>
      <c r="AR775">
        <v>0</v>
      </c>
      <c r="AS775">
        <v>0</v>
      </c>
      <c r="AT775">
        <v>1</v>
      </c>
      <c r="AU775">
        <v>0</v>
      </c>
      <c r="AV775">
        <v>0</v>
      </c>
      <c r="AW775">
        <v>1</v>
      </c>
      <c r="AX775">
        <v>0</v>
      </c>
      <c r="AY775">
        <v>3</v>
      </c>
      <c r="AZ775">
        <v>0</v>
      </c>
      <c r="BA775">
        <v>0</v>
      </c>
      <c r="BB775">
        <v>0</v>
      </c>
      <c r="BC775">
        <v>0</v>
      </c>
      <c r="BD775">
        <v>0</v>
      </c>
      <c r="BE775">
        <v>0</v>
      </c>
      <c r="BF775">
        <v>0</v>
      </c>
      <c r="BG775">
        <v>0</v>
      </c>
      <c r="BH775">
        <v>0</v>
      </c>
      <c r="BI775">
        <v>0</v>
      </c>
      <c r="BJ775">
        <v>0</v>
      </c>
      <c r="BK775">
        <v>0</v>
      </c>
      <c r="BL775">
        <v>3</v>
      </c>
      <c r="BM775">
        <v>0</v>
      </c>
      <c r="BN775">
        <v>0</v>
      </c>
      <c r="BO775">
        <v>0</v>
      </c>
      <c r="BP775">
        <v>0</v>
      </c>
      <c r="BQ775">
        <v>0</v>
      </c>
      <c r="BR775" t="s">
        <v>79</v>
      </c>
      <c r="BS775">
        <v>130</v>
      </c>
      <c r="BT775">
        <v>7878</v>
      </c>
      <c r="BU775">
        <f>SUM(Flats_Data_limpia[[#This Row],[AC]:[Bed]])</f>
        <v>6</v>
      </c>
      <c r="BV775">
        <f>SUM(Flats_Data_limpia[[#This Row],[Servant_Room]:[gym]])</f>
        <v>12</v>
      </c>
      <c r="BW775">
        <f>SUM(Flats_Data_limpia[[#This Row],[Hospital]:[Hotel]])</f>
        <v>4</v>
      </c>
    </row>
    <row r="776" spans="1:75" x14ac:dyDescent="0.35">
      <c r="A776" t="s">
        <v>357</v>
      </c>
      <c r="B776" t="s">
        <v>105</v>
      </c>
      <c r="C776" t="str">
        <f t="shared" si="24"/>
        <v>Ciudad de Gurgaon</v>
      </c>
      <c r="D776" s="1">
        <f t="shared" si="25"/>
        <v>145000</v>
      </c>
      <c r="E776" s="1">
        <v>8787</v>
      </c>
      <c r="F776" t="s">
        <v>103</v>
      </c>
      <c r="G776" t="s">
        <v>78</v>
      </c>
      <c r="H776">
        <v>53</v>
      </c>
      <c r="I776">
        <v>1.65016501650165E-2</v>
      </c>
      <c r="L776">
        <v>1650</v>
      </c>
      <c r="M776">
        <v>3</v>
      </c>
      <c r="N776">
        <v>3</v>
      </c>
      <c r="O776">
        <v>3</v>
      </c>
      <c r="P776">
        <v>3</v>
      </c>
      <c r="Q776" t="str">
        <f>IF(Flats_Data_limpia[[#This Row],[BHK]]&gt;=3,"plurifamiliar","unifamiliar")</f>
        <v>plurifamiliar</v>
      </c>
      <c r="R776">
        <v>14</v>
      </c>
      <c r="S776">
        <v>7</v>
      </c>
      <c r="T776">
        <v>1</v>
      </c>
      <c r="U776">
        <v>0</v>
      </c>
      <c r="V776">
        <v>0</v>
      </c>
      <c r="W776">
        <v>0</v>
      </c>
      <c r="X776">
        <v>1</v>
      </c>
      <c r="Y776">
        <v>1</v>
      </c>
      <c r="Z776">
        <v>1</v>
      </c>
      <c r="AA776">
        <v>0</v>
      </c>
      <c r="AB776">
        <v>0</v>
      </c>
      <c r="AC776">
        <v>1</v>
      </c>
      <c r="AD776">
        <v>1</v>
      </c>
      <c r="AE776">
        <v>1</v>
      </c>
      <c r="AF776">
        <v>1</v>
      </c>
      <c r="AG776">
        <v>1</v>
      </c>
      <c r="AH776">
        <v>1</v>
      </c>
      <c r="AI776">
        <v>1</v>
      </c>
      <c r="AJ776">
        <v>1</v>
      </c>
      <c r="AK776">
        <v>1</v>
      </c>
      <c r="AL776">
        <v>1</v>
      </c>
      <c r="AM776">
        <v>1</v>
      </c>
      <c r="AN776">
        <v>1</v>
      </c>
      <c r="AO776">
        <v>1</v>
      </c>
      <c r="AP776">
        <v>1</v>
      </c>
      <c r="AQ776">
        <v>0</v>
      </c>
      <c r="AR776">
        <v>0</v>
      </c>
      <c r="AS776">
        <v>0</v>
      </c>
      <c r="AT776">
        <v>1</v>
      </c>
      <c r="AU776">
        <v>0</v>
      </c>
      <c r="AV776">
        <v>0</v>
      </c>
      <c r="AW776">
        <v>1</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t="s">
        <v>79</v>
      </c>
      <c r="BS776">
        <v>145</v>
      </c>
      <c r="BT776">
        <v>8787</v>
      </c>
      <c r="BU776">
        <f>SUM(Flats_Data_limpia[[#This Row],[AC]:[Bed]])</f>
        <v>0</v>
      </c>
      <c r="BV776">
        <f>SUM(Flats_Data_limpia[[#This Row],[Servant_Room]:[gym]])</f>
        <v>15</v>
      </c>
      <c r="BW776">
        <f>SUM(Flats_Data_limpia[[#This Row],[Hospital]:[Hotel]])</f>
        <v>4</v>
      </c>
    </row>
    <row r="777" spans="1:75" x14ac:dyDescent="0.35">
      <c r="A777" t="s">
        <v>357</v>
      </c>
      <c r="B777" t="s">
        <v>105</v>
      </c>
      <c r="C777" t="str">
        <f t="shared" si="24"/>
        <v>Ciudad de Gurgaon</v>
      </c>
      <c r="D777" s="1">
        <f t="shared" si="25"/>
        <v>145000</v>
      </c>
      <c r="E777" s="1">
        <v>8787</v>
      </c>
      <c r="F777" t="s">
        <v>103</v>
      </c>
      <c r="G777" t="s">
        <v>78</v>
      </c>
      <c r="H777">
        <v>28</v>
      </c>
      <c r="I777">
        <v>1.65016501650165E-2</v>
      </c>
      <c r="J777">
        <v>1100</v>
      </c>
      <c r="K777">
        <v>1300</v>
      </c>
      <c r="L777">
        <v>1650</v>
      </c>
      <c r="M777">
        <v>3</v>
      </c>
      <c r="N777">
        <v>3</v>
      </c>
      <c r="O777">
        <v>3</v>
      </c>
      <c r="P777">
        <v>3</v>
      </c>
      <c r="Q777" t="str">
        <f>IF(Flats_Data_limpia[[#This Row],[BHK]]&gt;=3,"plurifamiliar","unifamiliar")</f>
        <v>plurifamiliar</v>
      </c>
      <c r="R777">
        <v>14</v>
      </c>
      <c r="S777">
        <v>8</v>
      </c>
      <c r="T777">
        <v>1</v>
      </c>
      <c r="U777">
        <v>0</v>
      </c>
      <c r="V777">
        <v>0</v>
      </c>
      <c r="W777">
        <v>0</v>
      </c>
      <c r="X777">
        <v>0</v>
      </c>
      <c r="Y777">
        <v>0</v>
      </c>
      <c r="Z777">
        <v>1</v>
      </c>
      <c r="AA777">
        <v>0</v>
      </c>
      <c r="AB777">
        <v>0</v>
      </c>
      <c r="AC777">
        <v>0</v>
      </c>
      <c r="AD777">
        <v>1</v>
      </c>
      <c r="AE777">
        <v>0</v>
      </c>
      <c r="AF777">
        <v>1</v>
      </c>
      <c r="AG777">
        <v>1</v>
      </c>
      <c r="AH777">
        <v>1</v>
      </c>
      <c r="AI777">
        <v>1</v>
      </c>
      <c r="AJ777">
        <v>1</v>
      </c>
      <c r="AK777">
        <v>1</v>
      </c>
      <c r="AL777">
        <v>0</v>
      </c>
      <c r="AM777">
        <v>0</v>
      </c>
      <c r="AN777">
        <v>0</v>
      </c>
      <c r="AO777">
        <v>1</v>
      </c>
      <c r="AP777">
        <v>1</v>
      </c>
      <c r="AQ777">
        <v>0</v>
      </c>
      <c r="AR777">
        <v>0</v>
      </c>
      <c r="AS777">
        <v>0</v>
      </c>
      <c r="AT777">
        <v>1</v>
      </c>
      <c r="AU777">
        <v>0</v>
      </c>
      <c r="AV777">
        <v>0</v>
      </c>
      <c r="AW777">
        <v>1</v>
      </c>
      <c r="AX777">
        <v>0</v>
      </c>
      <c r="AY777">
        <v>6</v>
      </c>
      <c r="AZ777">
        <v>0</v>
      </c>
      <c r="BA777">
        <v>0</v>
      </c>
      <c r="BB777">
        <v>0</v>
      </c>
      <c r="BC777">
        <v>0</v>
      </c>
      <c r="BD777">
        <v>0</v>
      </c>
      <c r="BE777">
        <v>0</v>
      </c>
      <c r="BF777">
        <v>1</v>
      </c>
      <c r="BG777">
        <v>0</v>
      </c>
      <c r="BH777">
        <v>0</v>
      </c>
      <c r="BI777">
        <v>0</v>
      </c>
      <c r="BJ777">
        <v>0</v>
      </c>
      <c r="BK777">
        <v>0</v>
      </c>
      <c r="BL777">
        <v>0</v>
      </c>
      <c r="BM777">
        <v>0</v>
      </c>
      <c r="BN777">
        <v>0</v>
      </c>
      <c r="BO777">
        <v>0</v>
      </c>
      <c r="BP777">
        <v>0</v>
      </c>
      <c r="BQ777">
        <v>2</v>
      </c>
      <c r="BR777" t="s">
        <v>94</v>
      </c>
      <c r="BS777">
        <v>145</v>
      </c>
      <c r="BT777">
        <v>8787</v>
      </c>
      <c r="BU777">
        <f>SUM(Flats_Data_limpia[[#This Row],[AC]:[Bed]])</f>
        <v>7</v>
      </c>
      <c r="BV777">
        <f>SUM(Flats_Data_limpia[[#This Row],[Servant_Room]:[gym]])</f>
        <v>9</v>
      </c>
      <c r="BW777">
        <f>SUM(Flats_Data_limpia[[#This Row],[Hospital]:[Hotel]])</f>
        <v>4</v>
      </c>
    </row>
    <row r="778" spans="1:75" x14ac:dyDescent="0.35">
      <c r="A778" t="s">
        <v>357</v>
      </c>
      <c r="B778" t="s">
        <v>105</v>
      </c>
      <c r="C778" t="str">
        <f t="shared" si="24"/>
        <v>Ciudad de Gurgaon</v>
      </c>
      <c r="D778" s="1">
        <f t="shared" si="25"/>
        <v>142000</v>
      </c>
      <c r="E778" s="1">
        <v>8606</v>
      </c>
      <c r="F778" t="s">
        <v>102</v>
      </c>
      <c r="G778" t="s">
        <v>78</v>
      </c>
      <c r="H778">
        <v>28</v>
      </c>
      <c r="I778">
        <v>1.6500116198001302E-2</v>
      </c>
      <c r="J778">
        <v>1022</v>
      </c>
      <c r="L778">
        <v>1650</v>
      </c>
      <c r="M778">
        <v>3</v>
      </c>
      <c r="N778">
        <v>3</v>
      </c>
      <c r="O778">
        <v>3</v>
      </c>
      <c r="P778">
        <v>3</v>
      </c>
      <c r="Q778" t="str">
        <f>IF(Flats_Data_limpia[[#This Row],[BHK]]&gt;=3,"plurifamiliar","unifamiliar")</f>
        <v>plurifamiliar</v>
      </c>
      <c r="R778">
        <v>14</v>
      </c>
      <c r="S778">
        <v>4</v>
      </c>
      <c r="T778">
        <v>0</v>
      </c>
      <c r="U778">
        <v>0</v>
      </c>
      <c r="V778">
        <v>0</v>
      </c>
      <c r="W778">
        <v>0</v>
      </c>
      <c r="X778">
        <v>0</v>
      </c>
      <c r="Y778">
        <v>0</v>
      </c>
      <c r="Z778">
        <v>1</v>
      </c>
      <c r="AA778">
        <v>0</v>
      </c>
      <c r="AB778">
        <v>0</v>
      </c>
      <c r="AC778">
        <v>0</v>
      </c>
      <c r="AD778">
        <v>1</v>
      </c>
      <c r="AE778">
        <v>0</v>
      </c>
      <c r="AF778">
        <v>1</v>
      </c>
      <c r="AG778">
        <v>1</v>
      </c>
      <c r="AH778">
        <v>1</v>
      </c>
      <c r="AI778">
        <v>1</v>
      </c>
      <c r="AJ778">
        <v>1</v>
      </c>
      <c r="AK778">
        <v>1</v>
      </c>
      <c r="AL778">
        <v>0</v>
      </c>
      <c r="AM778">
        <v>0</v>
      </c>
      <c r="AN778">
        <v>0</v>
      </c>
      <c r="AO778">
        <v>1</v>
      </c>
      <c r="AP778">
        <v>1</v>
      </c>
      <c r="AQ778">
        <v>0</v>
      </c>
      <c r="AR778">
        <v>0</v>
      </c>
      <c r="AS778">
        <v>0</v>
      </c>
      <c r="AT778">
        <v>1</v>
      </c>
      <c r="AU778">
        <v>0</v>
      </c>
      <c r="AV778">
        <v>0</v>
      </c>
      <c r="AW778">
        <v>1</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t="s">
        <v>79</v>
      </c>
      <c r="BS778">
        <v>142</v>
      </c>
      <c r="BT778">
        <v>8606</v>
      </c>
      <c r="BU778">
        <f>SUM(Flats_Data_limpia[[#This Row],[AC]:[Bed]])</f>
        <v>0</v>
      </c>
      <c r="BV778">
        <f>SUM(Flats_Data_limpia[[#This Row],[Servant_Room]:[gym]])</f>
        <v>8</v>
      </c>
      <c r="BW778">
        <f>SUM(Flats_Data_limpia[[#This Row],[Hospital]:[Hotel]])</f>
        <v>4</v>
      </c>
    </row>
    <row r="779" spans="1:75" x14ac:dyDescent="0.35">
      <c r="A779" t="s">
        <v>357</v>
      </c>
      <c r="B779" t="s">
        <v>105</v>
      </c>
      <c r="C779" t="str">
        <f t="shared" si="24"/>
        <v>Ciudad de Gurgaon</v>
      </c>
      <c r="D779" s="1">
        <f t="shared" si="25"/>
        <v>154000</v>
      </c>
      <c r="E779" s="1">
        <v>9333</v>
      </c>
      <c r="F779" t="s">
        <v>103</v>
      </c>
      <c r="G779" t="s">
        <v>78</v>
      </c>
      <c r="H779">
        <v>24</v>
      </c>
      <c r="I779">
        <v>1.6500589306760901E-2</v>
      </c>
      <c r="J779">
        <v>1022.58</v>
      </c>
      <c r="L779">
        <v>1650</v>
      </c>
      <c r="M779">
        <v>3</v>
      </c>
      <c r="N779">
        <v>3</v>
      </c>
      <c r="O779">
        <v>3</v>
      </c>
      <c r="P779">
        <v>3</v>
      </c>
      <c r="Q779" t="str">
        <f>IF(Flats_Data_limpia[[#This Row],[BHK]]&gt;=3,"plurifamiliar","unifamiliar")</f>
        <v>plurifamiliar</v>
      </c>
      <c r="R779">
        <v>14</v>
      </c>
      <c r="S779">
        <v>12</v>
      </c>
      <c r="T779">
        <v>1</v>
      </c>
      <c r="U779">
        <v>0</v>
      </c>
      <c r="V779">
        <v>0</v>
      </c>
      <c r="W779">
        <v>0</v>
      </c>
      <c r="X779">
        <v>0</v>
      </c>
      <c r="Y779">
        <v>0</v>
      </c>
      <c r="Z779">
        <v>1</v>
      </c>
      <c r="AA779">
        <v>0</v>
      </c>
      <c r="AB779">
        <v>0</v>
      </c>
      <c r="AC779">
        <v>0</v>
      </c>
      <c r="AD779">
        <v>1</v>
      </c>
      <c r="AE779">
        <v>1</v>
      </c>
      <c r="AF779">
        <v>1</v>
      </c>
      <c r="AG779">
        <v>0</v>
      </c>
      <c r="AH779">
        <v>0</v>
      </c>
      <c r="AI779">
        <v>1</v>
      </c>
      <c r="AJ779">
        <v>0</v>
      </c>
      <c r="AK779">
        <v>1</v>
      </c>
      <c r="AL779">
        <v>1</v>
      </c>
      <c r="AM779">
        <v>1</v>
      </c>
      <c r="AN779">
        <v>0</v>
      </c>
      <c r="AO779">
        <v>1</v>
      </c>
      <c r="AP779">
        <v>1</v>
      </c>
      <c r="AQ779">
        <v>0</v>
      </c>
      <c r="AR779">
        <v>0</v>
      </c>
      <c r="AS779">
        <v>0</v>
      </c>
      <c r="AT779">
        <v>1</v>
      </c>
      <c r="AU779">
        <v>0</v>
      </c>
      <c r="AV779">
        <v>0</v>
      </c>
      <c r="AW779">
        <v>1</v>
      </c>
      <c r="AX779">
        <v>0</v>
      </c>
      <c r="AY779">
        <v>0</v>
      </c>
      <c r="AZ779">
        <v>0</v>
      </c>
      <c r="BA779">
        <v>0</v>
      </c>
      <c r="BB779">
        <v>0</v>
      </c>
      <c r="BC779">
        <v>0</v>
      </c>
      <c r="BD779">
        <v>0</v>
      </c>
      <c r="BE779">
        <v>0</v>
      </c>
      <c r="BF779">
        <v>1</v>
      </c>
      <c r="BG779">
        <v>0</v>
      </c>
      <c r="BH779">
        <v>0</v>
      </c>
      <c r="BI779">
        <v>0</v>
      </c>
      <c r="BJ779">
        <v>0</v>
      </c>
      <c r="BK779">
        <v>0</v>
      </c>
      <c r="BL779">
        <v>0</v>
      </c>
      <c r="BM779">
        <v>0</v>
      </c>
      <c r="BN779">
        <v>0</v>
      </c>
      <c r="BO779">
        <v>0</v>
      </c>
      <c r="BP779">
        <v>0</v>
      </c>
      <c r="BQ779">
        <v>0</v>
      </c>
      <c r="BR779" t="s">
        <v>79</v>
      </c>
      <c r="BS779">
        <v>154</v>
      </c>
      <c r="BT779">
        <v>9333</v>
      </c>
      <c r="BU779">
        <f>SUM(Flats_Data_limpia[[#This Row],[AC]:[Bed]])</f>
        <v>1</v>
      </c>
      <c r="BV779">
        <f>SUM(Flats_Data_limpia[[#This Row],[Servant_Room]:[gym]])</f>
        <v>9</v>
      </c>
      <c r="BW779">
        <f>SUM(Flats_Data_limpia[[#This Row],[Hospital]:[Hotel]])</f>
        <v>4</v>
      </c>
    </row>
    <row r="780" spans="1:75" x14ac:dyDescent="0.35">
      <c r="A780" t="s">
        <v>357</v>
      </c>
      <c r="B780" t="s">
        <v>105</v>
      </c>
      <c r="C780" t="str">
        <f t="shared" si="24"/>
        <v>Ciudad de Gurgaon</v>
      </c>
      <c r="D780" s="1">
        <f t="shared" si="25"/>
        <v>145000</v>
      </c>
      <c r="E780" s="1">
        <v>8787</v>
      </c>
      <c r="F780" t="s">
        <v>77</v>
      </c>
      <c r="G780" t="s">
        <v>78</v>
      </c>
      <c r="H780">
        <v>62</v>
      </c>
      <c r="I780">
        <v>1.65016501650165E-2</v>
      </c>
      <c r="L780">
        <v>1650</v>
      </c>
      <c r="M780">
        <v>3</v>
      </c>
      <c r="N780">
        <v>3</v>
      </c>
      <c r="O780">
        <v>2</v>
      </c>
      <c r="P780">
        <v>3</v>
      </c>
      <c r="Q780" t="str">
        <f>IF(Flats_Data_limpia[[#This Row],[BHK]]&gt;=3,"plurifamiliar","unifamiliar")</f>
        <v>plurifamiliar</v>
      </c>
      <c r="R780">
        <v>14</v>
      </c>
      <c r="S780">
        <v>7</v>
      </c>
      <c r="T780">
        <v>1</v>
      </c>
      <c r="U780">
        <v>0</v>
      </c>
      <c r="V780">
        <v>0</v>
      </c>
      <c r="W780">
        <v>0</v>
      </c>
      <c r="X780">
        <v>1</v>
      </c>
      <c r="Y780">
        <v>1</v>
      </c>
      <c r="Z780">
        <v>1</v>
      </c>
      <c r="AA780">
        <v>1</v>
      </c>
      <c r="AB780">
        <v>1</v>
      </c>
      <c r="AC780">
        <v>1</v>
      </c>
      <c r="AD780">
        <v>1</v>
      </c>
      <c r="AE780">
        <v>1</v>
      </c>
      <c r="AF780">
        <v>1</v>
      </c>
      <c r="AG780">
        <v>1</v>
      </c>
      <c r="AH780">
        <v>1</v>
      </c>
      <c r="AI780">
        <v>1</v>
      </c>
      <c r="AJ780">
        <v>0</v>
      </c>
      <c r="AK780">
        <v>1</v>
      </c>
      <c r="AL780">
        <v>1</v>
      </c>
      <c r="AM780">
        <v>1</v>
      </c>
      <c r="AN780">
        <v>1</v>
      </c>
      <c r="AO780">
        <v>1</v>
      </c>
      <c r="AP780">
        <v>1</v>
      </c>
      <c r="AQ780">
        <v>0</v>
      </c>
      <c r="AR780">
        <v>0</v>
      </c>
      <c r="AS780">
        <v>0</v>
      </c>
      <c r="AT780">
        <v>1</v>
      </c>
      <c r="AU780">
        <v>0</v>
      </c>
      <c r="AV780">
        <v>0</v>
      </c>
      <c r="AW780">
        <v>1</v>
      </c>
      <c r="AX780">
        <v>0</v>
      </c>
      <c r="AY780">
        <v>4</v>
      </c>
      <c r="AZ780">
        <v>0</v>
      </c>
      <c r="BA780">
        <v>0</v>
      </c>
      <c r="BB780">
        <v>0</v>
      </c>
      <c r="BC780">
        <v>0</v>
      </c>
      <c r="BD780">
        <v>0</v>
      </c>
      <c r="BE780">
        <v>0</v>
      </c>
      <c r="BF780">
        <v>1</v>
      </c>
      <c r="BG780">
        <v>0</v>
      </c>
      <c r="BH780">
        <v>0</v>
      </c>
      <c r="BI780">
        <v>0</v>
      </c>
      <c r="BJ780">
        <v>0</v>
      </c>
      <c r="BK780">
        <v>0</v>
      </c>
      <c r="BL780">
        <v>3</v>
      </c>
      <c r="BM780">
        <v>0</v>
      </c>
      <c r="BN780">
        <v>0</v>
      </c>
      <c r="BO780">
        <v>0</v>
      </c>
      <c r="BP780">
        <v>0</v>
      </c>
      <c r="BQ780">
        <v>2</v>
      </c>
      <c r="BR780" t="s">
        <v>94</v>
      </c>
      <c r="BS780">
        <v>145</v>
      </c>
      <c r="BT780">
        <v>8787</v>
      </c>
      <c r="BU780">
        <f>SUM(Flats_Data_limpia[[#This Row],[AC]:[Bed]])</f>
        <v>8</v>
      </c>
      <c r="BV780">
        <f>SUM(Flats_Data_limpia[[#This Row],[Servant_Room]:[gym]])</f>
        <v>16</v>
      </c>
      <c r="BW780">
        <f>SUM(Flats_Data_limpia[[#This Row],[Hospital]:[Hotel]])</f>
        <v>4</v>
      </c>
    </row>
    <row r="781" spans="1:75" x14ac:dyDescent="0.35">
      <c r="A781" t="s">
        <v>357</v>
      </c>
      <c r="B781" t="s">
        <v>105</v>
      </c>
      <c r="C781" t="str">
        <f t="shared" si="24"/>
        <v>Ciudad de Gurgaon</v>
      </c>
      <c r="D781" s="1">
        <f t="shared" si="25"/>
        <v>160000</v>
      </c>
      <c r="E781" s="1">
        <v>9696</v>
      </c>
      <c r="F781" t="s">
        <v>86</v>
      </c>
      <c r="G781" t="s">
        <v>78</v>
      </c>
      <c r="H781">
        <v>24</v>
      </c>
      <c r="I781">
        <v>1.65016501650165E-2</v>
      </c>
      <c r="J781">
        <v>1022.58</v>
      </c>
      <c r="L781">
        <v>1650</v>
      </c>
      <c r="M781">
        <v>3</v>
      </c>
      <c r="N781">
        <v>3</v>
      </c>
      <c r="O781">
        <v>3</v>
      </c>
      <c r="P781">
        <v>3</v>
      </c>
      <c r="Q781" t="str">
        <f>IF(Flats_Data_limpia[[#This Row],[BHK]]&gt;=3,"plurifamiliar","unifamiliar")</f>
        <v>plurifamiliar</v>
      </c>
      <c r="R781">
        <v>14</v>
      </c>
      <c r="S781">
        <v>8</v>
      </c>
      <c r="T781">
        <v>0</v>
      </c>
      <c r="U781">
        <v>0</v>
      </c>
      <c r="V781">
        <v>0</v>
      </c>
      <c r="W781">
        <v>0</v>
      </c>
      <c r="X781">
        <v>0</v>
      </c>
      <c r="Y781">
        <v>0</v>
      </c>
      <c r="Z781">
        <v>1</v>
      </c>
      <c r="AA781">
        <v>1</v>
      </c>
      <c r="AB781">
        <v>0</v>
      </c>
      <c r="AC781">
        <v>0</v>
      </c>
      <c r="AD781">
        <v>1</v>
      </c>
      <c r="AE781">
        <v>1</v>
      </c>
      <c r="AF781">
        <v>1</v>
      </c>
      <c r="AG781">
        <v>0</v>
      </c>
      <c r="AH781">
        <v>0</v>
      </c>
      <c r="AI781">
        <v>1</v>
      </c>
      <c r="AJ781">
        <v>0</v>
      </c>
      <c r="AK781">
        <v>1</v>
      </c>
      <c r="AL781">
        <v>1</v>
      </c>
      <c r="AM781">
        <v>1</v>
      </c>
      <c r="AN781">
        <v>0</v>
      </c>
      <c r="AO781">
        <v>1</v>
      </c>
      <c r="AP781">
        <v>1</v>
      </c>
      <c r="AQ781">
        <v>0</v>
      </c>
      <c r="AR781">
        <v>0</v>
      </c>
      <c r="AS781">
        <v>0</v>
      </c>
      <c r="AT781">
        <v>1</v>
      </c>
      <c r="AU781">
        <v>0</v>
      </c>
      <c r="AV781">
        <v>0</v>
      </c>
      <c r="AW781">
        <v>1</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t="s">
        <v>79</v>
      </c>
      <c r="BS781">
        <v>160</v>
      </c>
      <c r="BT781">
        <v>9696</v>
      </c>
      <c r="BU781">
        <f>SUM(Flats_Data_limpia[[#This Row],[AC]:[Bed]])</f>
        <v>0</v>
      </c>
      <c r="BV781">
        <f>SUM(Flats_Data_limpia[[#This Row],[Servant_Room]:[gym]])</f>
        <v>9</v>
      </c>
      <c r="BW781">
        <f>SUM(Flats_Data_limpia[[#This Row],[Hospital]:[Hotel]])</f>
        <v>4</v>
      </c>
    </row>
    <row r="782" spans="1:75" x14ac:dyDescent="0.35">
      <c r="A782" t="s">
        <v>358</v>
      </c>
      <c r="B782" t="s">
        <v>105</v>
      </c>
      <c r="C782" t="str">
        <f t="shared" si="24"/>
        <v>Ciudad de Gurgaon</v>
      </c>
      <c r="D782" s="1">
        <f t="shared" si="25"/>
        <v>185000</v>
      </c>
      <c r="E782" s="1">
        <v>9135</v>
      </c>
      <c r="F782" t="s">
        <v>77</v>
      </c>
      <c r="G782" t="s">
        <v>78</v>
      </c>
      <c r="H782">
        <v>47</v>
      </c>
      <c r="I782">
        <v>2.0251778872468498E-2</v>
      </c>
      <c r="J782">
        <v>2025</v>
      </c>
      <c r="M782">
        <v>3</v>
      </c>
      <c r="N782">
        <v>3</v>
      </c>
      <c r="O782">
        <v>3</v>
      </c>
      <c r="P782">
        <v>3</v>
      </c>
      <c r="Q782" t="str">
        <f>IF(Flats_Data_limpia[[#This Row],[BHK]]&gt;=3,"plurifamiliar","unifamiliar")</f>
        <v>plurifamiliar</v>
      </c>
      <c r="R782">
        <v>14</v>
      </c>
      <c r="S782">
        <v>0</v>
      </c>
      <c r="T782">
        <v>1</v>
      </c>
      <c r="U782">
        <v>0</v>
      </c>
      <c r="V782">
        <v>0</v>
      </c>
      <c r="W782">
        <v>0</v>
      </c>
      <c r="X782">
        <v>0</v>
      </c>
      <c r="Y782">
        <v>0</v>
      </c>
      <c r="Z782">
        <v>1</v>
      </c>
      <c r="AA782">
        <v>1</v>
      </c>
      <c r="AB782">
        <v>0</v>
      </c>
      <c r="AC782">
        <v>1</v>
      </c>
      <c r="AD782">
        <v>1</v>
      </c>
      <c r="AE782">
        <v>1</v>
      </c>
      <c r="AF782">
        <v>1</v>
      </c>
      <c r="AG782">
        <v>1</v>
      </c>
      <c r="AH782">
        <v>1</v>
      </c>
      <c r="AI782">
        <v>1</v>
      </c>
      <c r="AJ782">
        <v>1</v>
      </c>
      <c r="AK782">
        <v>1</v>
      </c>
      <c r="AL782">
        <v>1</v>
      </c>
      <c r="AM782">
        <v>1</v>
      </c>
      <c r="AN782">
        <v>1</v>
      </c>
      <c r="AO782">
        <v>1</v>
      </c>
      <c r="AP782">
        <v>1</v>
      </c>
      <c r="AQ782">
        <v>0</v>
      </c>
      <c r="AR782">
        <v>0</v>
      </c>
      <c r="AS782">
        <v>0</v>
      </c>
      <c r="AT782">
        <v>1</v>
      </c>
      <c r="AU782">
        <v>1</v>
      </c>
      <c r="AV782">
        <v>0</v>
      </c>
      <c r="AW782">
        <v>1</v>
      </c>
      <c r="AX782">
        <v>0</v>
      </c>
      <c r="AY782">
        <v>5</v>
      </c>
      <c r="AZ782">
        <v>5</v>
      </c>
      <c r="BA782">
        <v>0</v>
      </c>
      <c r="BB782">
        <v>0</v>
      </c>
      <c r="BC782">
        <v>0</v>
      </c>
      <c r="BD782">
        <v>0</v>
      </c>
      <c r="BE782">
        <v>0</v>
      </c>
      <c r="BF782">
        <v>1</v>
      </c>
      <c r="BG782">
        <v>0</v>
      </c>
      <c r="BH782">
        <v>0</v>
      </c>
      <c r="BI782">
        <v>0</v>
      </c>
      <c r="BJ782">
        <v>0</v>
      </c>
      <c r="BK782">
        <v>0</v>
      </c>
      <c r="BL782">
        <v>0</v>
      </c>
      <c r="BM782">
        <v>0</v>
      </c>
      <c r="BN782">
        <v>0</v>
      </c>
      <c r="BO782">
        <v>0</v>
      </c>
      <c r="BP782">
        <v>0</v>
      </c>
      <c r="BQ782">
        <v>2</v>
      </c>
      <c r="BR782" t="s">
        <v>94</v>
      </c>
      <c r="BS782">
        <v>185</v>
      </c>
      <c r="BT782">
        <v>9135</v>
      </c>
      <c r="BU782">
        <f>SUM(Flats_Data_limpia[[#This Row],[AC]:[Bed]])</f>
        <v>11</v>
      </c>
      <c r="BV782">
        <f>SUM(Flats_Data_limpia[[#This Row],[Servant_Room]:[gym]])</f>
        <v>14</v>
      </c>
      <c r="BW782">
        <f>SUM(Flats_Data_limpia[[#This Row],[Hospital]:[Hotel]])</f>
        <v>5</v>
      </c>
    </row>
    <row r="783" spans="1:75" x14ac:dyDescent="0.35">
      <c r="A783" t="s">
        <v>358</v>
      </c>
      <c r="B783" t="s">
        <v>105</v>
      </c>
      <c r="C783" t="str">
        <f t="shared" si="24"/>
        <v>Ciudad de Gurgaon</v>
      </c>
      <c r="D783" s="1">
        <f t="shared" si="25"/>
        <v>205000</v>
      </c>
      <c r="E783" s="1">
        <v>9876</v>
      </c>
      <c r="F783" t="s">
        <v>107</v>
      </c>
      <c r="G783" t="s">
        <v>78</v>
      </c>
      <c r="H783">
        <v>39</v>
      </c>
      <c r="I783">
        <v>2.0757391656541099E-2</v>
      </c>
      <c r="J783">
        <v>2025</v>
      </c>
      <c r="M783">
        <v>3</v>
      </c>
      <c r="N783">
        <v>4</v>
      </c>
      <c r="O783">
        <v>3</v>
      </c>
      <c r="P783">
        <v>3</v>
      </c>
      <c r="Q783" t="str">
        <f>IF(Flats_Data_limpia[[#This Row],[BHK]]&gt;=3,"plurifamiliar","unifamiliar")</f>
        <v>plurifamiliar</v>
      </c>
      <c r="R783">
        <v>15</v>
      </c>
      <c r="S783">
        <v>14</v>
      </c>
      <c r="T783">
        <v>1</v>
      </c>
      <c r="U783">
        <v>0</v>
      </c>
      <c r="V783">
        <v>0</v>
      </c>
      <c r="W783">
        <v>0</v>
      </c>
      <c r="X783">
        <v>1</v>
      </c>
      <c r="Y783">
        <v>0</v>
      </c>
      <c r="Z783">
        <v>0</v>
      </c>
      <c r="AA783">
        <v>0</v>
      </c>
      <c r="AB783">
        <v>0</v>
      </c>
      <c r="AC783">
        <v>1</v>
      </c>
      <c r="AD783">
        <v>1</v>
      </c>
      <c r="AE783">
        <v>1</v>
      </c>
      <c r="AF783">
        <v>1</v>
      </c>
      <c r="AG783">
        <v>1</v>
      </c>
      <c r="AH783">
        <v>1</v>
      </c>
      <c r="AI783">
        <v>1</v>
      </c>
      <c r="AJ783">
        <v>0</v>
      </c>
      <c r="AK783">
        <v>1</v>
      </c>
      <c r="AL783">
        <v>1</v>
      </c>
      <c r="AM783">
        <v>1</v>
      </c>
      <c r="AN783">
        <v>1</v>
      </c>
      <c r="AO783">
        <v>1</v>
      </c>
      <c r="AP783">
        <v>1</v>
      </c>
      <c r="AQ783">
        <v>0</v>
      </c>
      <c r="AR783">
        <v>0</v>
      </c>
      <c r="AS783">
        <v>0</v>
      </c>
      <c r="AT783">
        <v>1</v>
      </c>
      <c r="AU783">
        <v>1</v>
      </c>
      <c r="AV783">
        <v>0</v>
      </c>
      <c r="AW783">
        <v>1</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t="s">
        <v>79</v>
      </c>
      <c r="BS783">
        <v>205</v>
      </c>
      <c r="BT783">
        <v>9876</v>
      </c>
      <c r="BU783">
        <f>SUM(Flats_Data_limpia[[#This Row],[AC]:[Bed]])</f>
        <v>0</v>
      </c>
      <c r="BV783">
        <f>SUM(Flats_Data_limpia[[#This Row],[Servant_Room]:[gym]])</f>
        <v>12</v>
      </c>
      <c r="BW783">
        <f>SUM(Flats_Data_limpia[[#This Row],[Hospital]:[Hotel]])</f>
        <v>5</v>
      </c>
    </row>
    <row r="784" spans="1:75" x14ac:dyDescent="0.35">
      <c r="A784" t="s">
        <v>358</v>
      </c>
      <c r="B784" t="s">
        <v>105</v>
      </c>
      <c r="C784" t="str">
        <f t="shared" si="24"/>
        <v>Ciudad de Gurgaon</v>
      </c>
      <c r="D784" s="1">
        <f t="shared" si="25"/>
        <v>198000</v>
      </c>
      <c r="E784" s="1">
        <v>9900</v>
      </c>
      <c r="F784" t="s">
        <v>102</v>
      </c>
      <c r="G784" t="s">
        <v>78</v>
      </c>
      <c r="H784">
        <v>34</v>
      </c>
      <c r="I784">
        <v>0.02</v>
      </c>
      <c r="J784">
        <v>2000</v>
      </c>
      <c r="M784">
        <v>3</v>
      </c>
      <c r="N784">
        <v>3</v>
      </c>
      <c r="O784">
        <v>3</v>
      </c>
      <c r="P784">
        <v>3</v>
      </c>
      <c r="Q784" t="str">
        <f>IF(Flats_Data_limpia[[#This Row],[BHK]]&gt;=3,"plurifamiliar","unifamiliar")</f>
        <v>plurifamiliar</v>
      </c>
      <c r="R784">
        <v>14</v>
      </c>
      <c r="S784">
        <v>9</v>
      </c>
      <c r="T784">
        <v>1</v>
      </c>
      <c r="U784">
        <v>0</v>
      </c>
      <c r="V784">
        <v>0</v>
      </c>
      <c r="W784">
        <v>0</v>
      </c>
      <c r="X784">
        <v>0</v>
      </c>
      <c r="Y784">
        <v>0</v>
      </c>
      <c r="Z784">
        <v>1</v>
      </c>
      <c r="AA784">
        <v>0</v>
      </c>
      <c r="AB784">
        <v>0</v>
      </c>
      <c r="AC784">
        <v>1</v>
      </c>
      <c r="AD784">
        <v>1</v>
      </c>
      <c r="AE784">
        <v>1</v>
      </c>
      <c r="AF784">
        <v>1</v>
      </c>
      <c r="AG784">
        <v>0</v>
      </c>
      <c r="AH784">
        <v>0</v>
      </c>
      <c r="AI784">
        <v>1</v>
      </c>
      <c r="AJ784">
        <v>1</v>
      </c>
      <c r="AK784">
        <v>1</v>
      </c>
      <c r="AL784">
        <v>1</v>
      </c>
      <c r="AM784">
        <v>1</v>
      </c>
      <c r="AN784">
        <v>1</v>
      </c>
      <c r="AO784">
        <v>1</v>
      </c>
      <c r="AP784">
        <v>1</v>
      </c>
      <c r="AQ784">
        <v>0</v>
      </c>
      <c r="AR784">
        <v>0</v>
      </c>
      <c r="AS784">
        <v>0</v>
      </c>
      <c r="AT784">
        <v>1</v>
      </c>
      <c r="AU784">
        <v>1</v>
      </c>
      <c r="AV784">
        <v>0</v>
      </c>
      <c r="AW784">
        <v>1</v>
      </c>
      <c r="AX784">
        <v>0</v>
      </c>
      <c r="AY784">
        <v>4</v>
      </c>
      <c r="AZ784">
        <v>3</v>
      </c>
      <c r="BA784">
        <v>0</v>
      </c>
      <c r="BB784">
        <v>0</v>
      </c>
      <c r="BC784">
        <v>0</v>
      </c>
      <c r="BD784">
        <v>0</v>
      </c>
      <c r="BE784">
        <v>0</v>
      </c>
      <c r="BF784">
        <v>1</v>
      </c>
      <c r="BG784">
        <v>0</v>
      </c>
      <c r="BH784">
        <v>0</v>
      </c>
      <c r="BI784">
        <v>0</v>
      </c>
      <c r="BJ784">
        <v>0</v>
      </c>
      <c r="BK784">
        <v>0</v>
      </c>
      <c r="BL784">
        <v>3</v>
      </c>
      <c r="BM784">
        <v>0</v>
      </c>
      <c r="BN784">
        <v>0</v>
      </c>
      <c r="BO784">
        <v>0</v>
      </c>
      <c r="BP784">
        <v>0</v>
      </c>
      <c r="BQ784">
        <v>2</v>
      </c>
      <c r="BR784" t="s">
        <v>94</v>
      </c>
      <c r="BS784">
        <v>198</v>
      </c>
      <c r="BT784">
        <v>9900</v>
      </c>
      <c r="BU784">
        <f>SUM(Flats_Data_limpia[[#This Row],[AC]:[Bed]])</f>
        <v>11</v>
      </c>
      <c r="BV784">
        <f>SUM(Flats_Data_limpia[[#This Row],[Servant_Room]:[gym]])</f>
        <v>11</v>
      </c>
      <c r="BW784">
        <f>SUM(Flats_Data_limpia[[#This Row],[Hospital]:[Hotel]])</f>
        <v>5</v>
      </c>
    </row>
    <row r="785" spans="1:75" x14ac:dyDescent="0.35">
      <c r="A785" t="s">
        <v>358</v>
      </c>
      <c r="B785" t="s">
        <v>105</v>
      </c>
      <c r="C785" t="str">
        <f t="shared" si="24"/>
        <v>Ciudad de Gurgaon</v>
      </c>
      <c r="D785" s="1">
        <f t="shared" si="25"/>
        <v>170000</v>
      </c>
      <c r="E785" s="1">
        <v>8395</v>
      </c>
      <c r="F785" t="s">
        <v>103</v>
      </c>
      <c r="G785" t="s">
        <v>78</v>
      </c>
      <c r="H785">
        <v>62</v>
      </c>
      <c r="I785">
        <v>2.0250148898153599E-2</v>
      </c>
      <c r="J785">
        <v>1600</v>
      </c>
      <c r="K785">
        <v>1750</v>
      </c>
      <c r="L785">
        <v>2025</v>
      </c>
      <c r="M785">
        <v>3</v>
      </c>
      <c r="N785">
        <v>4</v>
      </c>
      <c r="O785">
        <v>3</v>
      </c>
      <c r="P785">
        <v>3</v>
      </c>
      <c r="Q785" t="str">
        <f>IF(Flats_Data_limpia[[#This Row],[BHK]]&gt;=3,"plurifamiliar","unifamiliar")</f>
        <v>plurifamiliar</v>
      </c>
      <c r="R785">
        <v>14</v>
      </c>
      <c r="S785">
        <v>8</v>
      </c>
      <c r="T785">
        <v>1</v>
      </c>
      <c r="U785">
        <v>0</v>
      </c>
      <c r="V785">
        <v>1</v>
      </c>
      <c r="W785">
        <v>0</v>
      </c>
      <c r="X785">
        <v>1</v>
      </c>
      <c r="Y785">
        <v>1</v>
      </c>
      <c r="Z785">
        <v>1</v>
      </c>
      <c r="AA785">
        <v>1</v>
      </c>
      <c r="AB785">
        <v>1</v>
      </c>
      <c r="AC785">
        <v>1</v>
      </c>
      <c r="AD785">
        <v>1</v>
      </c>
      <c r="AE785">
        <v>1</v>
      </c>
      <c r="AF785">
        <v>1</v>
      </c>
      <c r="AG785">
        <v>1</v>
      </c>
      <c r="AH785">
        <v>1</v>
      </c>
      <c r="AI785">
        <v>1</v>
      </c>
      <c r="AJ785">
        <v>1</v>
      </c>
      <c r="AK785">
        <v>1</v>
      </c>
      <c r="AL785">
        <v>1</v>
      </c>
      <c r="AM785">
        <v>1</v>
      </c>
      <c r="AN785">
        <v>1</v>
      </c>
      <c r="AO785">
        <v>1</v>
      </c>
      <c r="AP785">
        <v>1</v>
      </c>
      <c r="AQ785">
        <v>0</v>
      </c>
      <c r="AR785">
        <v>0</v>
      </c>
      <c r="AS785">
        <v>0</v>
      </c>
      <c r="AT785">
        <v>1</v>
      </c>
      <c r="AU785">
        <v>1</v>
      </c>
      <c r="AV785">
        <v>0</v>
      </c>
      <c r="AW785">
        <v>1</v>
      </c>
      <c r="AX785">
        <v>0</v>
      </c>
      <c r="AY785">
        <v>5</v>
      </c>
      <c r="AZ785">
        <v>0</v>
      </c>
      <c r="BA785">
        <v>0</v>
      </c>
      <c r="BB785">
        <v>0</v>
      </c>
      <c r="BC785">
        <v>0</v>
      </c>
      <c r="BD785">
        <v>0</v>
      </c>
      <c r="BE785">
        <v>0</v>
      </c>
      <c r="BF785">
        <v>1</v>
      </c>
      <c r="BG785">
        <v>0</v>
      </c>
      <c r="BH785">
        <v>0</v>
      </c>
      <c r="BI785">
        <v>0</v>
      </c>
      <c r="BJ785">
        <v>0</v>
      </c>
      <c r="BK785">
        <v>0</v>
      </c>
      <c r="BL785">
        <v>0</v>
      </c>
      <c r="BM785">
        <v>0</v>
      </c>
      <c r="BN785">
        <v>0</v>
      </c>
      <c r="BO785">
        <v>0</v>
      </c>
      <c r="BP785">
        <v>0</v>
      </c>
      <c r="BQ785">
        <v>2</v>
      </c>
      <c r="BR785" t="s">
        <v>94</v>
      </c>
      <c r="BS785">
        <v>170</v>
      </c>
      <c r="BT785">
        <v>8395</v>
      </c>
      <c r="BU785">
        <f>SUM(Flats_Data_limpia[[#This Row],[AC]:[Bed]])</f>
        <v>6</v>
      </c>
      <c r="BV785">
        <f>SUM(Flats_Data_limpia[[#This Row],[Servant_Room]:[gym]])</f>
        <v>18</v>
      </c>
      <c r="BW785">
        <f>SUM(Flats_Data_limpia[[#This Row],[Hospital]:[Hotel]])</f>
        <v>5</v>
      </c>
    </row>
    <row r="786" spans="1:75" x14ac:dyDescent="0.35">
      <c r="A786" t="s">
        <v>358</v>
      </c>
      <c r="B786" t="s">
        <v>105</v>
      </c>
      <c r="C786" t="str">
        <f t="shared" si="24"/>
        <v>Ciudad de Gurgaon</v>
      </c>
      <c r="D786" s="1">
        <f t="shared" si="25"/>
        <v>191000</v>
      </c>
      <c r="E786" s="1">
        <v>9550</v>
      </c>
      <c r="F786" t="s">
        <v>82</v>
      </c>
      <c r="G786" t="s">
        <v>78</v>
      </c>
      <c r="H786">
        <v>62</v>
      </c>
      <c r="I786">
        <v>0.02</v>
      </c>
      <c r="J786">
        <v>1228.17</v>
      </c>
      <c r="L786">
        <v>2000</v>
      </c>
      <c r="M786">
        <v>3</v>
      </c>
      <c r="N786">
        <v>4</v>
      </c>
      <c r="O786">
        <v>2</v>
      </c>
      <c r="P786">
        <v>3</v>
      </c>
      <c r="Q786" t="str">
        <f>IF(Flats_Data_limpia[[#This Row],[BHK]]&gt;=3,"plurifamiliar","unifamiliar")</f>
        <v>plurifamiliar</v>
      </c>
      <c r="R786">
        <v>20</v>
      </c>
      <c r="S786">
        <v>17</v>
      </c>
      <c r="T786">
        <v>1</v>
      </c>
      <c r="U786">
        <v>1</v>
      </c>
      <c r="V786">
        <v>0</v>
      </c>
      <c r="W786">
        <v>0</v>
      </c>
      <c r="X786">
        <v>1</v>
      </c>
      <c r="Y786">
        <v>1</v>
      </c>
      <c r="Z786">
        <v>1</v>
      </c>
      <c r="AA786">
        <v>1</v>
      </c>
      <c r="AB786">
        <v>1</v>
      </c>
      <c r="AC786">
        <v>1</v>
      </c>
      <c r="AD786">
        <v>1</v>
      </c>
      <c r="AE786">
        <v>1</v>
      </c>
      <c r="AF786">
        <v>1</v>
      </c>
      <c r="AG786">
        <v>1</v>
      </c>
      <c r="AH786">
        <v>1</v>
      </c>
      <c r="AI786">
        <v>1</v>
      </c>
      <c r="AJ786">
        <v>1</v>
      </c>
      <c r="AK786">
        <v>1</v>
      </c>
      <c r="AL786">
        <v>1</v>
      </c>
      <c r="AM786">
        <v>1</v>
      </c>
      <c r="AN786">
        <v>1</v>
      </c>
      <c r="AO786">
        <v>1</v>
      </c>
      <c r="AP786">
        <v>1</v>
      </c>
      <c r="AQ786">
        <v>0</v>
      </c>
      <c r="AR786">
        <v>0</v>
      </c>
      <c r="AS786">
        <v>0</v>
      </c>
      <c r="AT786">
        <v>1</v>
      </c>
      <c r="AU786">
        <v>1</v>
      </c>
      <c r="AV786">
        <v>0</v>
      </c>
      <c r="AW786">
        <v>1</v>
      </c>
      <c r="AX786">
        <v>0</v>
      </c>
      <c r="AY786">
        <v>5</v>
      </c>
      <c r="AZ786">
        <v>0</v>
      </c>
      <c r="BA786">
        <v>0</v>
      </c>
      <c r="BB786">
        <v>0</v>
      </c>
      <c r="BC786">
        <v>0</v>
      </c>
      <c r="BD786">
        <v>1</v>
      </c>
      <c r="BE786">
        <v>0</v>
      </c>
      <c r="BF786">
        <v>1</v>
      </c>
      <c r="BG786">
        <v>0</v>
      </c>
      <c r="BH786">
        <v>0</v>
      </c>
      <c r="BI786">
        <v>0</v>
      </c>
      <c r="BJ786">
        <v>0</v>
      </c>
      <c r="BK786">
        <v>0</v>
      </c>
      <c r="BL786">
        <v>0</v>
      </c>
      <c r="BM786">
        <v>0</v>
      </c>
      <c r="BN786">
        <v>0</v>
      </c>
      <c r="BO786">
        <v>0</v>
      </c>
      <c r="BP786">
        <v>0</v>
      </c>
      <c r="BQ786">
        <v>2</v>
      </c>
      <c r="BR786" t="s">
        <v>94</v>
      </c>
      <c r="BS786">
        <v>191</v>
      </c>
      <c r="BT786">
        <v>9550</v>
      </c>
      <c r="BU786">
        <f>SUM(Flats_Data_limpia[[#This Row],[AC]:[Bed]])</f>
        <v>7</v>
      </c>
      <c r="BV786">
        <f>SUM(Flats_Data_limpia[[#This Row],[Servant_Room]:[gym]])</f>
        <v>18</v>
      </c>
      <c r="BW786">
        <f>SUM(Flats_Data_limpia[[#This Row],[Hospital]:[Hotel]])</f>
        <v>5</v>
      </c>
    </row>
    <row r="787" spans="1:75" x14ac:dyDescent="0.35">
      <c r="A787" t="s">
        <v>358</v>
      </c>
      <c r="B787" t="s">
        <v>105</v>
      </c>
      <c r="C787" t="str">
        <f t="shared" si="24"/>
        <v>Ciudad de Gurgaon</v>
      </c>
      <c r="D787" s="1">
        <f t="shared" si="25"/>
        <v>192000</v>
      </c>
      <c r="E787" s="1">
        <v>9600</v>
      </c>
      <c r="F787" t="s">
        <v>103</v>
      </c>
      <c r="G787" t="s">
        <v>78</v>
      </c>
      <c r="H787">
        <v>47</v>
      </c>
      <c r="I787">
        <v>0.02</v>
      </c>
      <c r="J787">
        <v>2000</v>
      </c>
      <c r="M787">
        <v>3</v>
      </c>
      <c r="N787">
        <v>3</v>
      </c>
      <c r="O787">
        <v>3</v>
      </c>
      <c r="P787">
        <v>3</v>
      </c>
      <c r="Q787" t="str">
        <f>IF(Flats_Data_limpia[[#This Row],[BHK]]&gt;=3,"plurifamiliar","unifamiliar")</f>
        <v>plurifamiliar</v>
      </c>
      <c r="R787">
        <v>14</v>
      </c>
      <c r="S787">
        <v>12</v>
      </c>
      <c r="T787">
        <v>1</v>
      </c>
      <c r="U787">
        <v>1</v>
      </c>
      <c r="V787">
        <v>1</v>
      </c>
      <c r="W787">
        <v>1</v>
      </c>
      <c r="X787">
        <v>0</v>
      </c>
      <c r="Y787">
        <v>0</v>
      </c>
      <c r="Z787">
        <v>1</v>
      </c>
      <c r="AA787">
        <v>0</v>
      </c>
      <c r="AB787">
        <v>0</v>
      </c>
      <c r="AC787">
        <v>1</v>
      </c>
      <c r="AD787">
        <v>1</v>
      </c>
      <c r="AE787">
        <v>1</v>
      </c>
      <c r="AF787">
        <v>1</v>
      </c>
      <c r="AG787">
        <v>1</v>
      </c>
      <c r="AH787">
        <v>1</v>
      </c>
      <c r="AI787">
        <v>1</v>
      </c>
      <c r="AJ787">
        <v>1</v>
      </c>
      <c r="AK787">
        <v>1</v>
      </c>
      <c r="AL787">
        <v>1</v>
      </c>
      <c r="AM787">
        <v>1</v>
      </c>
      <c r="AN787">
        <v>1</v>
      </c>
      <c r="AO787">
        <v>1</v>
      </c>
      <c r="AP787">
        <v>1</v>
      </c>
      <c r="AQ787">
        <v>0</v>
      </c>
      <c r="AR787">
        <v>0</v>
      </c>
      <c r="AS787">
        <v>0</v>
      </c>
      <c r="AT787">
        <v>1</v>
      </c>
      <c r="AU787">
        <v>1</v>
      </c>
      <c r="AV787">
        <v>0</v>
      </c>
      <c r="AW787">
        <v>1</v>
      </c>
      <c r="AX787">
        <v>0</v>
      </c>
      <c r="AY787">
        <v>7</v>
      </c>
      <c r="AZ787">
        <v>0</v>
      </c>
      <c r="BA787">
        <v>0</v>
      </c>
      <c r="BB787">
        <v>0</v>
      </c>
      <c r="BC787">
        <v>0</v>
      </c>
      <c r="BD787">
        <v>0</v>
      </c>
      <c r="BE787">
        <v>0</v>
      </c>
      <c r="BF787">
        <v>1</v>
      </c>
      <c r="BG787">
        <v>0</v>
      </c>
      <c r="BH787">
        <v>0</v>
      </c>
      <c r="BI787">
        <v>0</v>
      </c>
      <c r="BJ787">
        <v>0</v>
      </c>
      <c r="BK787">
        <v>0</v>
      </c>
      <c r="BL787">
        <v>0</v>
      </c>
      <c r="BM787">
        <v>0</v>
      </c>
      <c r="BN787">
        <v>0</v>
      </c>
      <c r="BO787">
        <v>0</v>
      </c>
      <c r="BP787">
        <v>0</v>
      </c>
      <c r="BQ787">
        <v>2</v>
      </c>
      <c r="BR787" t="s">
        <v>94</v>
      </c>
      <c r="BS787">
        <v>192</v>
      </c>
      <c r="BT787">
        <v>9600</v>
      </c>
      <c r="BU787">
        <f>SUM(Flats_Data_limpia[[#This Row],[AC]:[Bed]])</f>
        <v>8</v>
      </c>
      <c r="BV787">
        <f>SUM(Flats_Data_limpia[[#This Row],[Servant_Room]:[gym]])</f>
        <v>16</v>
      </c>
      <c r="BW787">
        <f>SUM(Flats_Data_limpia[[#This Row],[Hospital]:[Hotel]])</f>
        <v>5</v>
      </c>
    </row>
    <row r="788" spans="1:75" x14ac:dyDescent="0.35">
      <c r="A788" t="s">
        <v>359</v>
      </c>
      <c r="B788" t="s">
        <v>356</v>
      </c>
      <c r="C788" t="str">
        <f t="shared" si="24"/>
        <v>Ciudad de Gurgaon</v>
      </c>
      <c r="D788" s="1">
        <f t="shared" si="25"/>
        <v>175000</v>
      </c>
      <c r="E788" s="1">
        <v>12544</v>
      </c>
      <c r="F788" t="s">
        <v>103</v>
      </c>
      <c r="G788" t="s">
        <v>78</v>
      </c>
      <c r="H788">
        <v>53</v>
      </c>
      <c r="I788">
        <v>1.3950892857142801E-2</v>
      </c>
      <c r="J788">
        <v>809</v>
      </c>
      <c r="L788">
        <v>1395</v>
      </c>
      <c r="M788">
        <v>3</v>
      </c>
      <c r="N788">
        <v>3</v>
      </c>
      <c r="O788">
        <v>3</v>
      </c>
      <c r="P788">
        <v>3</v>
      </c>
      <c r="Q788" t="str">
        <f>IF(Flats_Data_limpia[[#This Row],[BHK]]&gt;=3,"plurifamiliar","unifamiliar")</f>
        <v>plurifamiliar</v>
      </c>
      <c r="R788">
        <v>12</v>
      </c>
      <c r="S788">
        <v>10</v>
      </c>
      <c r="T788">
        <v>1</v>
      </c>
      <c r="U788">
        <v>0</v>
      </c>
      <c r="V788">
        <v>0</v>
      </c>
      <c r="W788">
        <v>0</v>
      </c>
      <c r="X788">
        <v>0</v>
      </c>
      <c r="Y788">
        <v>1</v>
      </c>
      <c r="Z788">
        <v>1</v>
      </c>
      <c r="AA788">
        <v>0</v>
      </c>
      <c r="AB788">
        <v>0</v>
      </c>
      <c r="AC788">
        <v>0</v>
      </c>
      <c r="AD788">
        <v>1</v>
      </c>
      <c r="AE788">
        <v>1</v>
      </c>
      <c r="AF788">
        <v>1</v>
      </c>
      <c r="AG788">
        <v>1</v>
      </c>
      <c r="AH788">
        <v>1</v>
      </c>
      <c r="AI788">
        <v>1</v>
      </c>
      <c r="AJ788">
        <v>0</v>
      </c>
      <c r="AK788">
        <v>1</v>
      </c>
      <c r="AL788">
        <v>1</v>
      </c>
      <c r="AM788">
        <v>1</v>
      </c>
      <c r="AN788">
        <v>1</v>
      </c>
      <c r="AO788">
        <v>1</v>
      </c>
      <c r="AP788">
        <v>1</v>
      </c>
      <c r="AQ788">
        <v>0</v>
      </c>
      <c r="AR788">
        <v>0</v>
      </c>
      <c r="AS788">
        <v>0</v>
      </c>
      <c r="AT788">
        <v>1</v>
      </c>
      <c r="AU788">
        <v>0</v>
      </c>
      <c r="AV788">
        <v>1</v>
      </c>
      <c r="AW788">
        <v>1</v>
      </c>
      <c r="AX788">
        <v>0</v>
      </c>
      <c r="AY788">
        <v>0</v>
      </c>
      <c r="AZ788">
        <v>3</v>
      </c>
      <c r="BA788">
        <v>0</v>
      </c>
      <c r="BB788">
        <v>0</v>
      </c>
      <c r="BC788">
        <v>0</v>
      </c>
      <c r="BD788">
        <v>0</v>
      </c>
      <c r="BE788">
        <v>0</v>
      </c>
      <c r="BF788">
        <v>1</v>
      </c>
      <c r="BG788">
        <v>0</v>
      </c>
      <c r="BH788">
        <v>0</v>
      </c>
      <c r="BI788">
        <v>0</v>
      </c>
      <c r="BJ788">
        <v>0</v>
      </c>
      <c r="BK788">
        <v>0</v>
      </c>
      <c r="BL788">
        <v>3</v>
      </c>
      <c r="BM788">
        <v>0</v>
      </c>
      <c r="BN788">
        <v>0</v>
      </c>
      <c r="BO788">
        <v>0</v>
      </c>
      <c r="BP788">
        <v>0</v>
      </c>
      <c r="BQ788">
        <v>2</v>
      </c>
      <c r="BR788" t="s">
        <v>94</v>
      </c>
      <c r="BS788">
        <v>175</v>
      </c>
      <c r="BT788">
        <v>12544</v>
      </c>
      <c r="BU788">
        <f>SUM(Flats_Data_limpia[[#This Row],[AC]:[Bed]])</f>
        <v>7</v>
      </c>
      <c r="BV788">
        <f>SUM(Flats_Data_limpia[[#This Row],[Servant_Room]:[gym]])</f>
        <v>12</v>
      </c>
      <c r="BW788">
        <f>SUM(Flats_Data_limpia[[#This Row],[Hospital]:[Hotel]])</f>
        <v>5</v>
      </c>
    </row>
    <row r="789" spans="1:75" x14ac:dyDescent="0.35">
      <c r="A789" t="s">
        <v>359</v>
      </c>
      <c r="B789" t="s">
        <v>356</v>
      </c>
      <c r="C789" t="str">
        <f t="shared" si="24"/>
        <v>Ciudad de Gurgaon</v>
      </c>
      <c r="D789" s="1">
        <f t="shared" si="25"/>
        <v>170000</v>
      </c>
      <c r="E789" s="1">
        <v>21013</v>
      </c>
      <c r="F789" t="s">
        <v>106</v>
      </c>
      <c r="G789" t="s">
        <v>78</v>
      </c>
      <c r="H789">
        <v>53</v>
      </c>
      <c r="I789">
        <v>8.0902298577071007E-3</v>
      </c>
      <c r="J789">
        <v>809</v>
      </c>
      <c r="L789">
        <v>1395</v>
      </c>
      <c r="M789">
        <v>3</v>
      </c>
      <c r="N789">
        <v>3</v>
      </c>
      <c r="O789">
        <v>3</v>
      </c>
      <c r="P789">
        <v>3</v>
      </c>
      <c r="Q789" t="str">
        <f>IF(Flats_Data_limpia[[#This Row],[BHK]]&gt;=3,"plurifamiliar","unifamiliar")</f>
        <v>plurifamiliar</v>
      </c>
      <c r="R789">
        <v>12</v>
      </c>
      <c r="S789">
        <v>7</v>
      </c>
      <c r="T789">
        <v>0</v>
      </c>
      <c r="U789">
        <v>1</v>
      </c>
      <c r="V789">
        <v>0</v>
      </c>
      <c r="W789">
        <v>0</v>
      </c>
      <c r="X789">
        <v>0</v>
      </c>
      <c r="Y789">
        <v>1</v>
      </c>
      <c r="Z789">
        <v>1</v>
      </c>
      <c r="AA789">
        <v>0</v>
      </c>
      <c r="AB789">
        <v>0</v>
      </c>
      <c r="AC789">
        <v>0</v>
      </c>
      <c r="AD789">
        <v>1</v>
      </c>
      <c r="AE789">
        <v>1</v>
      </c>
      <c r="AF789">
        <v>1</v>
      </c>
      <c r="AG789">
        <v>1</v>
      </c>
      <c r="AH789">
        <v>1</v>
      </c>
      <c r="AI789">
        <v>1</v>
      </c>
      <c r="AJ789">
        <v>0</v>
      </c>
      <c r="AK789">
        <v>1</v>
      </c>
      <c r="AL789">
        <v>1</v>
      </c>
      <c r="AM789">
        <v>1</v>
      </c>
      <c r="AN789">
        <v>1</v>
      </c>
      <c r="AO789">
        <v>1</v>
      </c>
      <c r="AP789">
        <v>1</v>
      </c>
      <c r="AQ789">
        <v>0</v>
      </c>
      <c r="AR789">
        <v>0</v>
      </c>
      <c r="AS789">
        <v>0</v>
      </c>
      <c r="AT789">
        <v>1</v>
      </c>
      <c r="AU789">
        <v>0</v>
      </c>
      <c r="AV789">
        <v>1</v>
      </c>
      <c r="AW789">
        <v>1</v>
      </c>
      <c r="AX789">
        <v>0</v>
      </c>
      <c r="AY789">
        <v>0</v>
      </c>
      <c r="AZ789">
        <v>0</v>
      </c>
      <c r="BA789">
        <v>0</v>
      </c>
      <c r="BB789">
        <v>0</v>
      </c>
      <c r="BC789">
        <v>0</v>
      </c>
      <c r="BD789">
        <v>0</v>
      </c>
      <c r="BE789">
        <v>0</v>
      </c>
      <c r="BF789">
        <v>1</v>
      </c>
      <c r="BG789">
        <v>0</v>
      </c>
      <c r="BH789">
        <v>0</v>
      </c>
      <c r="BI789">
        <v>0</v>
      </c>
      <c r="BJ789">
        <v>0</v>
      </c>
      <c r="BK789">
        <v>0</v>
      </c>
      <c r="BL789">
        <v>3</v>
      </c>
      <c r="BM789">
        <v>0</v>
      </c>
      <c r="BN789">
        <v>0</v>
      </c>
      <c r="BO789">
        <v>0</v>
      </c>
      <c r="BP789">
        <v>0</v>
      </c>
      <c r="BQ789">
        <v>2</v>
      </c>
      <c r="BR789" t="s">
        <v>94</v>
      </c>
      <c r="BS789">
        <v>170</v>
      </c>
      <c r="BT789">
        <v>21013</v>
      </c>
      <c r="BU789">
        <f>SUM(Flats_Data_limpia[[#This Row],[AC]:[Bed]])</f>
        <v>4</v>
      </c>
      <c r="BV789">
        <f>SUM(Flats_Data_limpia[[#This Row],[Servant_Room]:[gym]])</f>
        <v>12</v>
      </c>
      <c r="BW789">
        <f>SUM(Flats_Data_limpia[[#This Row],[Hospital]:[Hotel]])</f>
        <v>5</v>
      </c>
    </row>
    <row r="790" spans="1:75" x14ac:dyDescent="0.35">
      <c r="A790" t="s">
        <v>359</v>
      </c>
      <c r="B790" t="s">
        <v>356</v>
      </c>
      <c r="C790" t="str">
        <f t="shared" si="24"/>
        <v>Ciudad de Gurgaon</v>
      </c>
      <c r="D790" s="1">
        <f t="shared" si="25"/>
        <v>173000</v>
      </c>
      <c r="E790" s="1">
        <v>12401</v>
      </c>
      <c r="F790" t="s">
        <v>111</v>
      </c>
      <c r="G790" t="s">
        <v>78</v>
      </c>
      <c r="H790">
        <v>53</v>
      </c>
      <c r="I790">
        <v>1.3950487863881899E-2</v>
      </c>
      <c r="L790">
        <v>1395</v>
      </c>
      <c r="M790">
        <v>3</v>
      </c>
      <c r="N790">
        <v>3</v>
      </c>
      <c r="O790">
        <v>3</v>
      </c>
      <c r="P790">
        <v>3</v>
      </c>
      <c r="Q790" t="str">
        <f>IF(Flats_Data_limpia[[#This Row],[BHK]]&gt;=3,"plurifamiliar","unifamiliar")</f>
        <v>plurifamiliar</v>
      </c>
      <c r="R790">
        <v>13</v>
      </c>
      <c r="S790">
        <v>9</v>
      </c>
      <c r="T790">
        <v>1</v>
      </c>
      <c r="U790">
        <v>0</v>
      </c>
      <c r="V790">
        <v>0</v>
      </c>
      <c r="W790">
        <v>0</v>
      </c>
      <c r="X790">
        <v>1</v>
      </c>
      <c r="Y790">
        <v>1</v>
      </c>
      <c r="Z790">
        <v>1</v>
      </c>
      <c r="AA790">
        <v>1</v>
      </c>
      <c r="AB790">
        <v>0</v>
      </c>
      <c r="AC790">
        <v>1</v>
      </c>
      <c r="AD790">
        <v>1</v>
      </c>
      <c r="AE790">
        <v>1</v>
      </c>
      <c r="AF790">
        <v>1</v>
      </c>
      <c r="AG790">
        <v>1</v>
      </c>
      <c r="AH790">
        <v>1</v>
      </c>
      <c r="AI790">
        <v>1</v>
      </c>
      <c r="AJ790">
        <v>1</v>
      </c>
      <c r="AK790">
        <v>1</v>
      </c>
      <c r="AL790">
        <v>1</v>
      </c>
      <c r="AM790">
        <v>1</v>
      </c>
      <c r="AN790">
        <v>1</v>
      </c>
      <c r="AO790">
        <v>1</v>
      </c>
      <c r="AP790">
        <v>1</v>
      </c>
      <c r="AQ790">
        <v>0</v>
      </c>
      <c r="AR790">
        <v>0</v>
      </c>
      <c r="AS790">
        <v>0</v>
      </c>
      <c r="AT790">
        <v>1</v>
      </c>
      <c r="AU790">
        <v>0</v>
      </c>
      <c r="AV790">
        <v>1</v>
      </c>
      <c r="AW790">
        <v>1</v>
      </c>
      <c r="AX790">
        <v>0</v>
      </c>
      <c r="AY790">
        <v>5</v>
      </c>
      <c r="AZ790">
        <v>3</v>
      </c>
      <c r="BA790">
        <v>1</v>
      </c>
      <c r="BB790">
        <v>1</v>
      </c>
      <c r="BC790">
        <v>1</v>
      </c>
      <c r="BD790">
        <v>1</v>
      </c>
      <c r="BE790">
        <v>3</v>
      </c>
      <c r="BF790">
        <v>1</v>
      </c>
      <c r="BG790">
        <v>1</v>
      </c>
      <c r="BH790">
        <v>0</v>
      </c>
      <c r="BI790">
        <v>0</v>
      </c>
      <c r="BJ790">
        <v>0</v>
      </c>
      <c r="BK790">
        <v>1</v>
      </c>
      <c r="BL790">
        <v>5</v>
      </c>
      <c r="BM790">
        <v>0</v>
      </c>
      <c r="BN790">
        <v>0</v>
      </c>
      <c r="BO790">
        <v>0</v>
      </c>
      <c r="BP790">
        <v>0</v>
      </c>
      <c r="BQ790">
        <v>1</v>
      </c>
      <c r="BR790" t="s">
        <v>116</v>
      </c>
      <c r="BS790">
        <v>173</v>
      </c>
      <c r="BT790">
        <v>12401</v>
      </c>
      <c r="BU790">
        <f>SUM(Flats_Data_limpia[[#This Row],[AC]:[Bed]])</f>
        <v>23</v>
      </c>
      <c r="BV790">
        <f>SUM(Flats_Data_limpia[[#This Row],[Servant_Room]:[gym]])</f>
        <v>16</v>
      </c>
      <c r="BW790">
        <f>SUM(Flats_Data_limpia[[#This Row],[Hospital]:[Hotel]])</f>
        <v>5</v>
      </c>
    </row>
    <row r="791" spans="1:75" x14ac:dyDescent="0.35">
      <c r="A791" t="s">
        <v>359</v>
      </c>
      <c r="B791" t="s">
        <v>356</v>
      </c>
      <c r="C791" t="str">
        <f t="shared" si="24"/>
        <v>Ciudad de Gurgaon</v>
      </c>
      <c r="D791" s="1">
        <f t="shared" si="25"/>
        <v>130000</v>
      </c>
      <c r="E791" s="1">
        <v>20602</v>
      </c>
      <c r="F791" t="s">
        <v>101</v>
      </c>
      <c r="G791" t="s">
        <v>78</v>
      </c>
      <c r="H791">
        <v>32</v>
      </c>
      <c r="I791">
        <v>6.3100669837878997E-3</v>
      </c>
      <c r="J791">
        <v>631</v>
      </c>
      <c r="L791">
        <v>1020</v>
      </c>
      <c r="M791">
        <v>2</v>
      </c>
      <c r="N791">
        <v>2</v>
      </c>
      <c r="O791">
        <v>2</v>
      </c>
      <c r="P791">
        <v>2</v>
      </c>
      <c r="Q791" t="str">
        <f>IF(Flats_Data_limpia[[#This Row],[BHK]]&gt;=3,"plurifamiliar","unifamiliar")</f>
        <v>unifamiliar</v>
      </c>
      <c r="R791">
        <v>13</v>
      </c>
      <c r="S791">
        <v>7</v>
      </c>
      <c r="T791">
        <v>0</v>
      </c>
      <c r="U791">
        <v>1</v>
      </c>
      <c r="V791">
        <v>0</v>
      </c>
      <c r="W791">
        <v>0</v>
      </c>
      <c r="X791">
        <v>1</v>
      </c>
      <c r="Y791">
        <v>1</v>
      </c>
      <c r="Z791">
        <v>0</v>
      </c>
      <c r="AA791">
        <v>0</v>
      </c>
      <c r="AB791">
        <v>0</v>
      </c>
      <c r="AC791">
        <v>0</v>
      </c>
      <c r="AD791">
        <v>1</v>
      </c>
      <c r="AE791">
        <v>1</v>
      </c>
      <c r="AF791">
        <v>1</v>
      </c>
      <c r="AG791">
        <v>0</v>
      </c>
      <c r="AH791">
        <v>0</v>
      </c>
      <c r="AI791">
        <v>1</v>
      </c>
      <c r="AJ791">
        <v>0</v>
      </c>
      <c r="AK791">
        <v>0</v>
      </c>
      <c r="AL791">
        <v>1</v>
      </c>
      <c r="AM791">
        <v>1</v>
      </c>
      <c r="AN791">
        <v>1</v>
      </c>
      <c r="AO791">
        <v>1</v>
      </c>
      <c r="AP791">
        <v>1</v>
      </c>
      <c r="AQ791">
        <v>0</v>
      </c>
      <c r="AR791">
        <v>0</v>
      </c>
      <c r="AS791">
        <v>0</v>
      </c>
      <c r="AT791">
        <v>1</v>
      </c>
      <c r="AU791">
        <v>0</v>
      </c>
      <c r="AV791">
        <v>1</v>
      </c>
      <c r="AW791">
        <v>1</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t="s">
        <v>79</v>
      </c>
      <c r="BS791">
        <v>130</v>
      </c>
      <c r="BT791">
        <v>20602</v>
      </c>
      <c r="BU791">
        <f>SUM(Flats_Data_limpia[[#This Row],[AC]:[Bed]])</f>
        <v>0</v>
      </c>
      <c r="BV791">
        <f>SUM(Flats_Data_limpia[[#This Row],[Servant_Room]:[gym]])</f>
        <v>9</v>
      </c>
      <c r="BW791">
        <f>SUM(Flats_Data_limpia[[#This Row],[Hospital]:[Hotel]])</f>
        <v>5</v>
      </c>
    </row>
    <row r="792" spans="1:75" x14ac:dyDescent="0.35">
      <c r="A792" t="s">
        <v>359</v>
      </c>
      <c r="B792" t="s">
        <v>356</v>
      </c>
      <c r="C792" t="str">
        <f t="shared" si="24"/>
        <v>Ciudad de Gurgaon</v>
      </c>
      <c r="D792" s="1">
        <f t="shared" si="25"/>
        <v>142000</v>
      </c>
      <c r="E792" s="1">
        <v>13921</v>
      </c>
      <c r="F792" t="s">
        <v>103</v>
      </c>
      <c r="G792" t="s">
        <v>78</v>
      </c>
      <c r="H792">
        <v>62</v>
      </c>
      <c r="I792">
        <v>1.02004166367358E-2</v>
      </c>
      <c r="J792">
        <v>750</v>
      </c>
      <c r="K792">
        <v>1010</v>
      </c>
      <c r="L792">
        <v>1020</v>
      </c>
      <c r="M792">
        <v>2</v>
      </c>
      <c r="N792">
        <v>2</v>
      </c>
      <c r="O792">
        <v>2</v>
      </c>
      <c r="P792">
        <v>2</v>
      </c>
      <c r="Q792" t="str">
        <f>IF(Flats_Data_limpia[[#This Row],[BHK]]&gt;=3,"plurifamiliar","unifamiliar")</f>
        <v>unifamiliar</v>
      </c>
      <c r="R792">
        <v>13</v>
      </c>
      <c r="S792">
        <v>6</v>
      </c>
      <c r="T792">
        <v>0</v>
      </c>
      <c r="U792">
        <v>1</v>
      </c>
      <c r="V792">
        <v>0</v>
      </c>
      <c r="W792">
        <v>0</v>
      </c>
      <c r="X792">
        <v>1</v>
      </c>
      <c r="Y792">
        <v>1</v>
      </c>
      <c r="Z792">
        <v>1</v>
      </c>
      <c r="AA792">
        <v>0</v>
      </c>
      <c r="AB792">
        <v>1</v>
      </c>
      <c r="AC792">
        <v>1</v>
      </c>
      <c r="AD792">
        <v>1</v>
      </c>
      <c r="AE792">
        <v>1</v>
      </c>
      <c r="AF792">
        <v>1</v>
      </c>
      <c r="AG792">
        <v>1</v>
      </c>
      <c r="AH792">
        <v>1</v>
      </c>
      <c r="AI792">
        <v>1</v>
      </c>
      <c r="AJ792">
        <v>1</v>
      </c>
      <c r="AK792">
        <v>1</v>
      </c>
      <c r="AL792">
        <v>1</v>
      </c>
      <c r="AM792">
        <v>1</v>
      </c>
      <c r="AN792">
        <v>1</v>
      </c>
      <c r="AO792">
        <v>1</v>
      </c>
      <c r="AP792">
        <v>1</v>
      </c>
      <c r="AQ792">
        <v>0</v>
      </c>
      <c r="AR792">
        <v>0</v>
      </c>
      <c r="AS792">
        <v>0</v>
      </c>
      <c r="AT792">
        <v>1</v>
      </c>
      <c r="AU792">
        <v>0</v>
      </c>
      <c r="AV792">
        <v>1</v>
      </c>
      <c r="AW792">
        <v>1</v>
      </c>
      <c r="AX792">
        <v>0</v>
      </c>
      <c r="AY792">
        <v>3</v>
      </c>
      <c r="AZ792">
        <v>2</v>
      </c>
      <c r="BA792">
        <v>0</v>
      </c>
      <c r="BB792">
        <v>0</v>
      </c>
      <c r="BC792">
        <v>1</v>
      </c>
      <c r="BD792">
        <v>3</v>
      </c>
      <c r="BE792">
        <v>0</v>
      </c>
      <c r="BF792">
        <v>1</v>
      </c>
      <c r="BG792">
        <v>0</v>
      </c>
      <c r="BH792">
        <v>0</v>
      </c>
      <c r="BI792">
        <v>0</v>
      </c>
      <c r="BJ792">
        <v>0</v>
      </c>
      <c r="BK792">
        <v>1</v>
      </c>
      <c r="BL792">
        <v>3</v>
      </c>
      <c r="BM792">
        <v>0</v>
      </c>
      <c r="BN792">
        <v>0</v>
      </c>
      <c r="BO792">
        <v>0</v>
      </c>
      <c r="BP792">
        <v>0</v>
      </c>
      <c r="BQ792">
        <v>2</v>
      </c>
      <c r="BR792" t="s">
        <v>94</v>
      </c>
      <c r="BS792">
        <v>142</v>
      </c>
      <c r="BT792">
        <v>13921</v>
      </c>
      <c r="BU792">
        <f>SUM(Flats_Data_limpia[[#This Row],[AC]:[Bed]])</f>
        <v>14</v>
      </c>
      <c r="BV792">
        <f>SUM(Flats_Data_limpia[[#This Row],[Servant_Room]:[gym]])</f>
        <v>16</v>
      </c>
      <c r="BW792">
        <f>SUM(Flats_Data_limpia[[#This Row],[Hospital]:[Hotel]])</f>
        <v>5</v>
      </c>
    </row>
    <row r="793" spans="1:75" x14ac:dyDescent="0.35">
      <c r="A793" t="s">
        <v>360</v>
      </c>
      <c r="B793" t="s">
        <v>356</v>
      </c>
      <c r="C793" t="str">
        <f t="shared" si="24"/>
        <v>Ciudad de Gurgaon</v>
      </c>
      <c r="D793" s="1">
        <f t="shared" si="25"/>
        <v>320000</v>
      </c>
      <c r="E793" s="1">
        <v>10159</v>
      </c>
      <c r="F793" t="s">
        <v>86</v>
      </c>
      <c r="G793" t="s">
        <v>78</v>
      </c>
      <c r="H793">
        <v>0</v>
      </c>
      <c r="I793">
        <v>3.14991633034747E-2</v>
      </c>
      <c r="J793">
        <v>1750</v>
      </c>
      <c r="K793">
        <v>3150</v>
      </c>
      <c r="M793">
        <v>4</v>
      </c>
      <c r="N793">
        <v>3</v>
      </c>
      <c r="O793">
        <v>2</v>
      </c>
      <c r="P793">
        <v>4</v>
      </c>
      <c r="Q793" t="str">
        <f>IF(Flats_Data_limpia[[#This Row],[BHK]]&gt;=3,"plurifamiliar","unifamiliar")</f>
        <v>plurifamiliar</v>
      </c>
      <c r="R793">
        <v>2</v>
      </c>
      <c r="S793">
        <v>1</v>
      </c>
      <c r="T793">
        <v>1</v>
      </c>
      <c r="U793">
        <v>0</v>
      </c>
      <c r="V793">
        <v>0</v>
      </c>
      <c r="W793">
        <v>0</v>
      </c>
      <c r="AO793">
        <v>0</v>
      </c>
      <c r="AP793">
        <v>0</v>
      </c>
      <c r="AQ793">
        <v>0</v>
      </c>
      <c r="AR793">
        <v>1</v>
      </c>
      <c r="AS793">
        <v>1</v>
      </c>
      <c r="AT793">
        <v>1</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t="s">
        <v>79</v>
      </c>
      <c r="BS793">
        <v>320</v>
      </c>
      <c r="BT793">
        <v>10159</v>
      </c>
      <c r="BU793">
        <f>SUM(Flats_Data_limpia[[#This Row],[AC]:[Bed]])</f>
        <v>0</v>
      </c>
      <c r="BV793">
        <f>SUM(Flats_Data_limpia[[#This Row],[Servant_Room]:[gym]])</f>
        <v>1</v>
      </c>
      <c r="BW793">
        <f>SUM(Flats_Data_limpia[[#This Row],[Hospital]:[Hotel]])</f>
        <v>3</v>
      </c>
    </row>
    <row r="794" spans="1:75" x14ac:dyDescent="0.35">
      <c r="A794" t="s">
        <v>360</v>
      </c>
      <c r="B794" t="s">
        <v>356</v>
      </c>
      <c r="C794" t="str">
        <f t="shared" si="24"/>
        <v>Ciudad de Gurgaon</v>
      </c>
      <c r="D794" s="1">
        <f t="shared" si="25"/>
        <v>260000</v>
      </c>
      <c r="E794" s="1">
        <v>15758</v>
      </c>
      <c r="F794" t="s">
        <v>82</v>
      </c>
      <c r="G794" t="s">
        <v>83</v>
      </c>
      <c r="H794">
        <v>0</v>
      </c>
      <c r="I794">
        <v>1.64995557811905E-2</v>
      </c>
      <c r="J794">
        <v>1650</v>
      </c>
      <c r="M794">
        <v>3</v>
      </c>
      <c r="N794">
        <v>3</v>
      </c>
      <c r="O794">
        <v>3</v>
      </c>
      <c r="P794">
        <v>3</v>
      </c>
      <c r="Q794" t="str">
        <f>IF(Flats_Data_limpia[[#This Row],[BHK]]&gt;=3,"plurifamiliar","unifamiliar")</f>
        <v>plurifamiliar</v>
      </c>
      <c r="R794">
        <v>5</v>
      </c>
      <c r="S794">
        <v>3</v>
      </c>
      <c r="T794">
        <v>0</v>
      </c>
      <c r="U794">
        <v>0</v>
      </c>
      <c r="V794">
        <v>0</v>
      </c>
      <c r="W794">
        <v>0</v>
      </c>
      <c r="AO794">
        <v>1</v>
      </c>
      <c r="AP794">
        <v>0</v>
      </c>
      <c r="AQ794">
        <v>1</v>
      </c>
      <c r="AR794">
        <v>1</v>
      </c>
      <c r="AS794">
        <v>1</v>
      </c>
      <c r="AT794">
        <v>0</v>
      </c>
      <c r="AU794">
        <v>1</v>
      </c>
      <c r="AV794">
        <v>0</v>
      </c>
      <c r="AW794">
        <v>0</v>
      </c>
      <c r="AX794">
        <v>0</v>
      </c>
      <c r="AY794">
        <v>0</v>
      </c>
      <c r="AZ794">
        <v>1</v>
      </c>
      <c r="BA794">
        <v>0</v>
      </c>
      <c r="BB794">
        <v>0</v>
      </c>
      <c r="BC794">
        <v>0</v>
      </c>
      <c r="BD794">
        <v>0</v>
      </c>
      <c r="BE794">
        <v>0</v>
      </c>
      <c r="BF794">
        <v>0</v>
      </c>
      <c r="BG794">
        <v>0</v>
      </c>
      <c r="BH794">
        <v>0</v>
      </c>
      <c r="BI794">
        <v>0</v>
      </c>
      <c r="BJ794">
        <v>0</v>
      </c>
      <c r="BK794">
        <v>0</v>
      </c>
      <c r="BL794">
        <v>0</v>
      </c>
      <c r="BM794">
        <v>0</v>
      </c>
      <c r="BN794">
        <v>0</v>
      </c>
      <c r="BO794">
        <v>0</v>
      </c>
      <c r="BP794">
        <v>0</v>
      </c>
      <c r="BQ794">
        <v>0</v>
      </c>
      <c r="BR794" t="s">
        <v>79</v>
      </c>
      <c r="BS794">
        <v>260</v>
      </c>
      <c r="BT794">
        <v>15758</v>
      </c>
      <c r="BU794">
        <f>SUM(Flats_Data_limpia[[#This Row],[AC]:[Bed]])</f>
        <v>1</v>
      </c>
      <c r="BV794">
        <f>SUM(Flats_Data_limpia[[#This Row],[Servant_Room]:[gym]])</f>
        <v>0</v>
      </c>
      <c r="BW794">
        <f>SUM(Flats_Data_limpia[[#This Row],[Hospital]:[Hotel]])</f>
        <v>5</v>
      </c>
    </row>
    <row r="795" spans="1:75" x14ac:dyDescent="0.35">
      <c r="A795" t="s">
        <v>361</v>
      </c>
      <c r="B795" t="s">
        <v>356</v>
      </c>
      <c r="C795" t="str">
        <f t="shared" si="24"/>
        <v>Ciudad de Gurgaon</v>
      </c>
      <c r="D795" s="1">
        <f t="shared" si="25"/>
        <v>280000</v>
      </c>
      <c r="E795" s="1">
        <v>16969</v>
      </c>
      <c r="F795" t="s">
        <v>86</v>
      </c>
      <c r="G795" t="s">
        <v>78</v>
      </c>
      <c r="H795">
        <v>27</v>
      </c>
      <c r="I795">
        <v>1.65006777064058E-2</v>
      </c>
      <c r="J795">
        <v>1650</v>
      </c>
      <c r="M795">
        <v>3</v>
      </c>
      <c r="N795">
        <v>3</v>
      </c>
      <c r="O795">
        <v>3</v>
      </c>
      <c r="P795">
        <v>3</v>
      </c>
      <c r="Q795" t="str">
        <f>IF(Flats_Data_limpia[[#This Row],[BHK]]&gt;=3,"plurifamiliar","unifamiliar")</f>
        <v>plurifamiliar</v>
      </c>
      <c r="R795">
        <v>5</v>
      </c>
      <c r="S795">
        <v>3</v>
      </c>
      <c r="T795">
        <v>1</v>
      </c>
      <c r="U795">
        <v>1</v>
      </c>
      <c r="V795">
        <v>0</v>
      </c>
      <c r="W795">
        <v>0</v>
      </c>
      <c r="X795">
        <v>1</v>
      </c>
      <c r="Y795">
        <v>0</v>
      </c>
      <c r="Z795">
        <v>1</v>
      </c>
      <c r="AA795">
        <v>1</v>
      </c>
      <c r="AB795">
        <v>0</v>
      </c>
      <c r="AC795">
        <v>0</v>
      </c>
      <c r="AD795">
        <v>1</v>
      </c>
      <c r="AE795">
        <v>1</v>
      </c>
      <c r="AF795">
        <v>0</v>
      </c>
      <c r="AG795">
        <v>0</v>
      </c>
      <c r="AH795">
        <v>0</v>
      </c>
      <c r="AI795">
        <v>1</v>
      </c>
      <c r="AJ795">
        <v>0</v>
      </c>
      <c r="AK795">
        <v>0</v>
      </c>
      <c r="AL795">
        <v>1</v>
      </c>
      <c r="AM795">
        <v>1</v>
      </c>
      <c r="AN795">
        <v>1</v>
      </c>
      <c r="AO795">
        <v>1</v>
      </c>
      <c r="AP795">
        <v>0</v>
      </c>
      <c r="AQ795">
        <v>0</v>
      </c>
      <c r="AR795">
        <v>0</v>
      </c>
      <c r="AS795">
        <v>0</v>
      </c>
      <c r="AT795">
        <v>0</v>
      </c>
      <c r="AU795">
        <v>0</v>
      </c>
      <c r="AV795">
        <v>0</v>
      </c>
      <c r="AW795">
        <v>1</v>
      </c>
      <c r="AX795">
        <v>1</v>
      </c>
      <c r="AY795">
        <v>1</v>
      </c>
      <c r="AZ795">
        <v>0</v>
      </c>
      <c r="BA795">
        <v>0</v>
      </c>
      <c r="BB795">
        <v>0</v>
      </c>
      <c r="BC795">
        <v>0</v>
      </c>
      <c r="BD795">
        <v>1</v>
      </c>
      <c r="BE795">
        <v>0</v>
      </c>
      <c r="BF795">
        <v>1</v>
      </c>
      <c r="BG795">
        <v>0</v>
      </c>
      <c r="BH795">
        <v>0</v>
      </c>
      <c r="BI795">
        <v>0</v>
      </c>
      <c r="BJ795">
        <v>0</v>
      </c>
      <c r="BK795">
        <v>0</v>
      </c>
      <c r="BL795">
        <v>1</v>
      </c>
      <c r="BM795">
        <v>0</v>
      </c>
      <c r="BN795">
        <v>0</v>
      </c>
      <c r="BO795">
        <v>0</v>
      </c>
      <c r="BP795">
        <v>0</v>
      </c>
      <c r="BQ795">
        <v>2</v>
      </c>
      <c r="BR795" t="s">
        <v>94</v>
      </c>
      <c r="BS795">
        <v>280</v>
      </c>
      <c r="BT795">
        <v>16969</v>
      </c>
      <c r="BU795">
        <f>SUM(Flats_Data_limpia[[#This Row],[AC]:[Bed]])</f>
        <v>4</v>
      </c>
      <c r="BV795">
        <f>SUM(Flats_Data_limpia[[#This Row],[Servant_Room]:[gym]])</f>
        <v>10</v>
      </c>
      <c r="BW795">
        <f>SUM(Flats_Data_limpia[[#This Row],[Hospital]:[Hotel]])</f>
        <v>3</v>
      </c>
    </row>
    <row r="796" spans="1:75" x14ac:dyDescent="0.35">
      <c r="A796" t="s">
        <v>361</v>
      </c>
      <c r="B796" t="s">
        <v>356</v>
      </c>
      <c r="C796" t="str">
        <f t="shared" si="24"/>
        <v>Ciudad de Gurgaon</v>
      </c>
      <c r="D796" s="1">
        <f t="shared" si="25"/>
        <v>235000</v>
      </c>
      <c r="E796" s="1">
        <v>14242</v>
      </c>
      <c r="F796" t="s">
        <v>77</v>
      </c>
      <c r="G796" t="s">
        <v>78</v>
      </c>
      <c r="H796">
        <v>53</v>
      </c>
      <c r="I796">
        <v>1.65004915040022E-2</v>
      </c>
      <c r="J796">
        <v>1200</v>
      </c>
      <c r="K796">
        <v>1650</v>
      </c>
      <c r="M796">
        <v>3</v>
      </c>
      <c r="N796">
        <v>3</v>
      </c>
      <c r="O796">
        <v>3</v>
      </c>
      <c r="P796">
        <v>3</v>
      </c>
      <c r="Q796" t="str">
        <f>IF(Flats_Data_limpia[[#This Row],[BHK]]&gt;=3,"plurifamiliar","unifamiliar")</f>
        <v>plurifamiliar</v>
      </c>
      <c r="R796">
        <v>4</v>
      </c>
      <c r="S796">
        <v>2</v>
      </c>
      <c r="T796">
        <v>1</v>
      </c>
      <c r="U796">
        <v>1</v>
      </c>
      <c r="V796">
        <v>0</v>
      </c>
      <c r="W796">
        <v>0</v>
      </c>
      <c r="X796">
        <v>1</v>
      </c>
      <c r="Y796">
        <v>1</v>
      </c>
      <c r="Z796">
        <v>1</v>
      </c>
      <c r="AA796">
        <v>1</v>
      </c>
      <c r="AB796">
        <v>0</v>
      </c>
      <c r="AC796">
        <v>0</v>
      </c>
      <c r="AD796">
        <v>1</v>
      </c>
      <c r="AE796">
        <v>1</v>
      </c>
      <c r="AF796">
        <v>1</v>
      </c>
      <c r="AG796">
        <v>1</v>
      </c>
      <c r="AH796">
        <v>1</v>
      </c>
      <c r="AI796">
        <v>1</v>
      </c>
      <c r="AJ796">
        <v>1</v>
      </c>
      <c r="AK796">
        <v>1</v>
      </c>
      <c r="AL796">
        <v>1</v>
      </c>
      <c r="AM796">
        <v>1</v>
      </c>
      <c r="AN796">
        <v>1</v>
      </c>
      <c r="AO796">
        <v>1</v>
      </c>
      <c r="AP796">
        <v>0</v>
      </c>
      <c r="AQ796">
        <v>0</v>
      </c>
      <c r="AR796">
        <v>0</v>
      </c>
      <c r="AS796">
        <v>0</v>
      </c>
      <c r="AT796">
        <v>0</v>
      </c>
      <c r="AU796">
        <v>0</v>
      </c>
      <c r="AV796">
        <v>0</v>
      </c>
      <c r="AW796">
        <v>1</v>
      </c>
      <c r="AX796">
        <v>1</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t="s">
        <v>79</v>
      </c>
      <c r="BS796">
        <v>235</v>
      </c>
      <c r="BT796">
        <v>14242</v>
      </c>
      <c r="BU796">
        <f>SUM(Flats_Data_limpia[[#This Row],[AC]:[Bed]])</f>
        <v>0</v>
      </c>
      <c r="BV796">
        <f>SUM(Flats_Data_limpia[[#This Row],[Servant_Room]:[gym]])</f>
        <v>16</v>
      </c>
      <c r="BW796">
        <f>SUM(Flats_Data_limpia[[#This Row],[Hospital]:[Hotel]])</f>
        <v>3</v>
      </c>
    </row>
    <row r="797" spans="1:75" x14ac:dyDescent="0.35">
      <c r="A797" t="s">
        <v>361</v>
      </c>
      <c r="B797" t="s">
        <v>356</v>
      </c>
      <c r="C797" t="str">
        <f t="shared" si="24"/>
        <v>Ciudad de Gurgaon</v>
      </c>
      <c r="D797" s="1">
        <f t="shared" si="25"/>
        <v>350000</v>
      </c>
      <c r="E797" s="1">
        <v>17721</v>
      </c>
      <c r="F797" t="s">
        <v>82</v>
      </c>
      <c r="G797" t="s">
        <v>78</v>
      </c>
      <c r="H797">
        <v>53</v>
      </c>
      <c r="I797">
        <v>1.9750578409796202E-2</v>
      </c>
      <c r="L797">
        <v>1975</v>
      </c>
      <c r="M797">
        <v>4</v>
      </c>
      <c r="N797">
        <v>4</v>
      </c>
      <c r="O797">
        <v>3</v>
      </c>
      <c r="P797">
        <v>4</v>
      </c>
      <c r="Q797" t="str">
        <f>IF(Flats_Data_limpia[[#This Row],[BHK]]&gt;=3,"plurifamiliar","unifamiliar")</f>
        <v>plurifamiliar</v>
      </c>
      <c r="R797">
        <v>4</v>
      </c>
      <c r="S797">
        <v>4</v>
      </c>
      <c r="T797">
        <v>1</v>
      </c>
      <c r="U797">
        <v>0</v>
      </c>
      <c r="V797">
        <v>0</v>
      </c>
      <c r="W797">
        <v>0</v>
      </c>
      <c r="X797">
        <v>1</v>
      </c>
      <c r="Y797">
        <v>1</v>
      </c>
      <c r="Z797">
        <v>1</v>
      </c>
      <c r="AA797">
        <v>1</v>
      </c>
      <c r="AB797">
        <v>0</v>
      </c>
      <c r="AC797">
        <v>0</v>
      </c>
      <c r="AD797">
        <v>1</v>
      </c>
      <c r="AE797">
        <v>1</v>
      </c>
      <c r="AF797">
        <v>1</v>
      </c>
      <c r="AG797">
        <v>1</v>
      </c>
      <c r="AH797">
        <v>1</v>
      </c>
      <c r="AI797">
        <v>1</v>
      </c>
      <c r="AJ797">
        <v>1</v>
      </c>
      <c r="AK797">
        <v>1</v>
      </c>
      <c r="AL797">
        <v>1</v>
      </c>
      <c r="AM797">
        <v>1</v>
      </c>
      <c r="AN797">
        <v>1</v>
      </c>
      <c r="AO797">
        <v>1</v>
      </c>
      <c r="AP797">
        <v>0</v>
      </c>
      <c r="AQ797">
        <v>0</v>
      </c>
      <c r="AR797">
        <v>0</v>
      </c>
      <c r="AS797">
        <v>0</v>
      </c>
      <c r="AT797">
        <v>0</v>
      </c>
      <c r="AU797">
        <v>0</v>
      </c>
      <c r="AV797">
        <v>0</v>
      </c>
      <c r="AW797">
        <v>1</v>
      </c>
      <c r="AX797">
        <v>1</v>
      </c>
      <c r="AY797">
        <v>6</v>
      </c>
      <c r="AZ797">
        <v>4</v>
      </c>
      <c r="BA797">
        <v>0</v>
      </c>
      <c r="BB797">
        <v>0</v>
      </c>
      <c r="BC797">
        <v>0</v>
      </c>
      <c r="BD797">
        <v>0</v>
      </c>
      <c r="BE797">
        <v>0</v>
      </c>
      <c r="BF797">
        <v>1</v>
      </c>
      <c r="BG797">
        <v>0</v>
      </c>
      <c r="BH797">
        <v>0</v>
      </c>
      <c r="BI797">
        <v>0</v>
      </c>
      <c r="BJ797">
        <v>0</v>
      </c>
      <c r="BK797">
        <v>0</v>
      </c>
      <c r="BL797">
        <v>4</v>
      </c>
      <c r="BM797">
        <v>0</v>
      </c>
      <c r="BN797">
        <v>0</v>
      </c>
      <c r="BO797">
        <v>0</v>
      </c>
      <c r="BP797">
        <v>0</v>
      </c>
      <c r="BQ797">
        <v>2</v>
      </c>
      <c r="BR797" t="s">
        <v>94</v>
      </c>
      <c r="BS797">
        <v>350</v>
      </c>
      <c r="BT797">
        <v>17721</v>
      </c>
      <c r="BU797">
        <f>SUM(Flats_Data_limpia[[#This Row],[AC]:[Bed]])</f>
        <v>15</v>
      </c>
      <c r="BV797">
        <f>SUM(Flats_Data_limpia[[#This Row],[Servant_Room]:[gym]])</f>
        <v>15</v>
      </c>
      <c r="BW797">
        <f>SUM(Flats_Data_limpia[[#This Row],[Hospital]:[Hotel]])</f>
        <v>3</v>
      </c>
    </row>
    <row r="798" spans="1:75" x14ac:dyDescent="0.35">
      <c r="A798" t="s">
        <v>361</v>
      </c>
      <c r="B798" t="s">
        <v>356</v>
      </c>
      <c r="C798" t="str">
        <f t="shared" si="24"/>
        <v>Ciudad de Gurgaon</v>
      </c>
      <c r="D798" s="1">
        <f t="shared" si="25"/>
        <v>265000</v>
      </c>
      <c r="E798" s="1">
        <v>16060</v>
      </c>
      <c r="F798" t="s">
        <v>102</v>
      </c>
      <c r="G798" t="s">
        <v>78</v>
      </c>
      <c r="H798">
        <v>22</v>
      </c>
      <c r="I798">
        <v>1.6500622665006199E-2</v>
      </c>
      <c r="J798">
        <v>1650</v>
      </c>
      <c r="M798">
        <v>3</v>
      </c>
      <c r="N798">
        <v>3</v>
      </c>
      <c r="O798">
        <v>3</v>
      </c>
      <c r="P798">
        <v>3</v>
      </c>
      <c r="Q798" t="str">
        <f>IF(Flats_Data_limpia[[#This Row],[BHK]]&gt;=3,"plurifamiliar","unifamiliar")</f>
        <v>plurifamiliar</v>
      </c>
      <c r="R798">
        <v>5</v>
      </c>
      <c r="S798">
        <v>5</v>
      </c>
      <c r="T798">
        <v>1</v>
      </c>
      <c r="U798">
        <v>1</v>
      </c>
      <c r="V798">
        <v>0</v>
      </c>
      <c r="W798">
        <v>0</v>
      </c>
      <c r="X798">
        <v>0</v>
      </c>
      <c r="Y798">
        <v>0</v>
      </c>
      <c r="Z798">
        <v>1</v>
      </c>
      <c r="AA798">
        <v>0</v>
      </c>
      <c r="AB798">
        <v>0</v>
      </c>
      <c r="AC798">
        <v>0</v>
      </c>
      <c r="AD798">
        <v>1</v>
      </c>
      <c r="AE798">
        <v>0</v>
      </c>
      <c r="AF798">
        <v>1</v>
      </c>
      <c r="AG798">
        <v>0</v>
      </c>
      <c r="AH798">
        <v>1</v>
      </c>
      <c r="AI798">
        <v>1</v>
      </c>
      <c r="AJ798">
        <v>0</v>
      </c>
      <c r="AK798">
        <v>1</v>
      </c>
      <c r="AL798">
        <v>0</v>
      </c>
      <c r="AM798">
        <v>0</v>
      </c>
      <c r="AN798">
        <v>0</v>
      </c>
      <c r="AO798">
        <v>1</v>
      </c>
      <c r="AP798">
        <v>0</v>
      </c>
      <c r="AQ798">
        <v>0</v>
      </c>
      <c r="AR798">
        <v>0</v>
      </c>
      <c r="AS798">
        <v>0</v>
      </c>
      <c r="AT798">
        <v>0</v>
      </c>
      <c r="AU798">
        <v>0</v>
      </c>
      <c r="AV798">
        <v>0</v>
      </c>
      <c r="AW798">
        <v>1</v>
      </c>
      <c r="AX798">
        <v>1</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t="s">
        <v>79</v>
      </c>
      <c r="BS798">
        <v>265</v>
      </c>
      <c r="BT798">
        <v>16060</v>
      </c>
      <c r="BU798">
        <f>SUM(Flats_Data_limpia[[#This Row],[AC]:[Bed]])</f>
        <v>0</v>
      </c>
      <c r="BV798">
        <f>SUM(Flats_Data_limpia[[#This Row],[Servant_Room]:[gym]])</f>
        <v>8</v>
      </c>
      <c r="BW798">
        <f>SUM(Flats_Data_limpia[[#This Row],[Hospital]:[Hotel]])</f>
        <v>3</v>
      </c>
    </row>
    <row r="799" spans="1:75" x14ac:dyDescent="0.35">
      <c r="A799" t="s">
        <v>361</v>
      </c>
      <c r="B799" t="s">
        <v>356</v>
      </c>
      <c r="C799" t="str">
        <f t="shared" si="24"/>
        <v>Ciudad de Gurgaon</v>
      </c>
      <c r="D799" s="1">
        <f t="shared" si="25"/>
        <v>235000</v>
      </c>
      <c r="E799" s="1">
        <v>14242</v>
      </c>
      <c r="F799" t="s">
        <v>82</v>
      </c>
      <c r="G799" t="s">
        <v>78</v>
      </c>
      <c r="H799">
        <v>53</v>
      </c>
      <c r="I799">
        <v>1.65004915040022E-2</v>
      </c>
      <c r="K799">
        <v>1650</v>
      </c>
      <c r="M799">
        <v>3</v>
      </c>
      <c r="N799">
        <v>3</v>
      </c>
      <c r="O799">
        <v>2</v>
      </c>
      <c r="P799">
        <v>3</v>
      </c>
      <c r="Q799" t="str">
        <f>IF(Flats_Data_limpia[[#This Row],[BHK]]&gt;=3,"plurifamiliar","unifamiliar")</f>
        <v>plurifamiliar</v>
      </c>
      <c r="R799">
        <v>4</v>
      </c>
      <c r="S799">
        <v>4</v>
      </c>
      <c r="T799">
        <v>1</v>
      </c>
      <c r="U799">
        <v>1</v>
      </c>
      <c r="V799">
        <v>0</v>
      </c>
      <c r="W799">
        <v>0</v>
      </c>
      <c r="X799">
        <v>1</v>
      </c>
      <c r="Y799">
        <v>1</v>
      </c>
      <c r="Z799">
        <v>1</v>
      </c>
      <c r="AA799">
        <v>1</v>
      </c>
      <c r="AB799">
        <v>0</v>
      </c>
      <c r="AC799">
        <v>1</v>
      </c>
      <c r="AD799">
        <v>1</v>
      </c>
      <c r="AE799">
        <v>1</v>
      </c>
      <c r="AF799">
        <v>1</v>
      </c>
      <c r="AG799">
        <v>1</v>
      </c>
      <c r="AH799">
        <v>1</v>
      </c>
      <c r="AI799">
        <v>1</v>
      </c>
      <c r="AJ799">
        <v>1</v>
      </c>
      <c r="AK799">
        <v>1</v>
      </c>
      <c r="AL799">
        <v>1</v>
      </c>
      <c r="AM799">
        <v>1</v>
      </c>
      <c r="AN799">
        <v>1</v>
      </c>
      <c r="AO799">
        <v>1</v>
      </c>
      <c r="AP799">
        <v>0</v>
      </c>
      <c r="AQ799">
        <v>0</v>
      </c>
      <c r="AR799">
        <v>0</v>
      </c>
      <c r="AS799">
        <v>0</v>
      </c>
      <c r="AT799">
        <v>0</v>
      </c>
      <c r="AU799">
        <v>0</v>
      </c>
      <c r="AV799">
        <v>0</v>
      </c>
      <c r="AW799">
        <v>1</v>
      </c>
      <c r="AX799">
        <v>1</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t="s">
        <v>79</v>
      </c>
      <c r="BS799">
        <v>235</v>
      </c>
      <c r="BT799">
        <v>14242</v>
      </c>
      <c r="BU799">
        <f>SUM(Flats_Data_limpia[[#This Row],[AC]:[Bed]])</f>
        <v>0</v>
      </c>
      <c r="BV799">
        <f>SUM(Flats_Data_limpia[[#This Row],[Servant_Room]:[gym]])</f>
        <v>17</v>
      </c>
      <c r="BW799">
        <f>SUM(Flats_Data_limpia[[#This Row],[Hospital]:[Hotel]])</f>
        <v>3</v>
      </c>
    </row>
    <row r="800" spans="1:75" x14ac:dyDescent="0.35">
      <c r="A800" t="s">
        <v>361</v>
      </c>
      <c r="B800" t="s">
        <v>356</v>
      </c>
      <c r="C800" t="str">
        <f t="shared" si="24"/>
        <v>Ciudad de Gurgaon</v>
      </c>
      <c r="D800" s="1">
        <f t="shared" si="25"/>
        <v>280000</v>
      </c>
      <c r="E800" s="1">
        <v>16969</v>
      </c>
      <c r="F800" t="s">
        <v>82</v>
      </c>
      <c r="G800" t="s">
        <v>78</v>
      </c>
      <c r="H800">
        <v>53</v>
      </c>
      <c r="I800">
        <v>1.65006777064058E-2</v>
      </c>
      <c r="L800">
        <v>1650</v>
      </c>
      <c r="M800">
        <v>3</v>
      </c>
      <c r="N800">
        <v>3</v>
      </c>
      <c r="O800">
        <v>2</v>
      </c>
      <c r="P800">
        <v>3</v>
      </c>
      <c r="Q800" t="str">
        <f>IF(Flats_Data_limpia[[#This Row],[BHK]]&gt;=3,"plurifamiliar","unifamiliar")</f>
        <v>plurifamiliar</v>
      </c>
      <c r="R800">
        <v>4</v>
      </c>
      <c r="S800">
        <v>3</v>
      </c>
      <c r="T800">
        <v>1</v>
      </c>
      <c r="U800">
        <v>0</v>
      </c>
      <c r="V800">
        <v>0</v>
      </c>
      <c r="W800">
        <v>0</v>
      </c>
      <c r="X800">
        <v>1</v>
      </c>
      <c r="Y800">
        <v>1</v>
      </c>
      <c r="Z800">
        <v>1</v>
      </c>
      <c r="AA800">
        <v>1</v>
      </c>
      <c r="AB800">
        <v>0</v>
      </c>
      <c r="AC800">
        <v>0</v>
      </c>
      <c r="AD800">
        <v>1</v>
      </c>
      <c r="AE800">
        <v>1</v>
      </c>
      <c r="AF800">
        <v>1</v>
      </c>
      <c r="AG800">
        <v>1</v>
      </c>
      <c r="AH800">
        <v>1</v>
      </c>
      <c r="AI800">
        <v>1</v>
      </c>
      <c r="AJ800">
        <v>1</v>
      </c>
      <c r="AK800">
        <v>1</v>
      </c>
      <c r="AL800">
        <v>1</v>
      </c>
      <c r="AM800">
        <v>1</v>
      </c>
      <c r="AN800">
        <v>1</v>
      </c>
      <c r="AO800">
        <v>1</v>
      </c>
      <c r="AP800">
        <v>0</v>
      </c>
      <c r="AQ800">
        <v>0</v>
      </c>
      <c r="AR800">
        <v>0</v>
      </c>
      <c r="AS800">
        <v>0</v>
      </c>
      <c r="AT800">
        <v>0</v>
      </c>
      <c r="AU800">
        <v>0</v>
      </c>
      <c r="AV800">
        <v>0</v>
      </c>
      <c r="AW800">
        <v>1</v>
      </c>
      <c r="AX800">
        <v>1</v>
      </c>
      <c r="AY800">
        <v>5</v>
      </c>
      <c r="AZ800">
        <v>0</v>
      </c>
      <c r="BA800">
        <v>0</v>
      </c>
      <c r="BB800">
        <v>0</v>
      </c>
      <c r="BC800">
        <v>0</v>
      </c>
      <c r="BD800">
        <v>0</v>
      </c>
      <c r="BE800">
        <v>0</v>
      </c>
      <c r="BF800">
        <v>1</v>
      </c>
      <c r="BG800">
        <v>0</v>
      </c>
      <c r="BH800">
        <v>0</v>
      </c>
      <c r="BI800">
        <v>0</v>
      </c>
      <c r="BJ800">
        <v>0</v>
      </c>
      <c r="BK800">
        <v>0</v>
      </c>
      <c r="BL800">
        <v>0</v>
      </c>
      <c r="BM800">
        <v>0</v>
      </c>
      <c r="BN800">
        <v>0</v>
      </c>
      <c r="BO800">
        <v>0</v>
      </c>
      <c r="BP800">
        <v>0</v>
      </c>
      <c r="BQ800">
        <v>2</v>
      </c>
      <c r="BR800" t="s">
        <v>94</v>
      </c>
      <c r="BS800">
        <v>280</v>
      </c>
      <c r="BT800">
        <v>16969</v>
      </c>
      <c r="BU800">
        <f>SUM(Flats_Data_limpia[[#This Row],[AC]:[Bed]])</f>
        <v>6</v>
      </c>
      <c r="BV800">
        <f>SUM(Flats_Data_limpia[[#This Row],[Servant_Room]:[gym]])</f>
        <v>15</v>
      </c>
      <c r="BW800">
        <f>SUM(Flats_Data_limpia[[#This Row],[Hospital]:[Hotel]])</f>
        <v>3</v>
      </c>
    </row>
    <row r="801" spans="1:75" x14ac:dyDescent="0.35">
      <c r="A801" t="s">
        <v>361</v>
      </c>
      <c r="B801" t="s">
        <v>356</v>
      </c>
      <c r="C801" t="str">
        <f t="shared" si="24"/>
        <v>Ciudad de Gurgaon</v>
      </c>
      <c r="D801" s="1">
        <f t="shared" si="25"/>
        <v>280000</v>
      </c>
      <c r="E801" s="1">
        <v>14177</v>
      </c>
      <c r="F801" t="s">
        <v>107</v>
      </c>
      <c r="G801" t="s">
        <v>78</v>
      </c>
      <c r="H801">
        <v>47</v>
      </c>
      <c r="I801">
        <v>1.9750299781335901E-2</v>
      </c>
      <c r="J801">
        <v>1975</v>
      </c>
      <c r="M801">
        <v>4</v>
      </c>
      <c r="N801">
        <v>4</v>
      </c>
      <c r="O801">
        <v>3</v>
      </c>
      <c r="P801">
        <v>4</v>
      </c>
      <c r="Q801" t="str">
        <f>IF(Flats_Data_limpia[[#This Row],[BHK]]&gt;=3,"plurifamiliar","unifamiliar")</f>
        <v>plurifamiliar</v>
      </c>
      <c r="R801">
        <v>5</v>
      </c>
      <c r="S801">
        <v>2</v>
      </c>
      <c r="T801">
        <v>1</v>
      </c>
      <c r="U801">
        <v>1</v>
      </c>
      <c r="V801">
        <v>0</v>
      </c>
      <c r="W801">
        <v>0</v>
      </c>
      <c r="X801">
        <v>0</v>
      </c>
      <c r="Y801">
        <v>0</v>
      </c>
      <c r="Z801">
        <v>1</v>
      </c>
      <c r="AA801">
        <v>0</v>
      </c>
      <c r="AB801">
        <v>0</v>
      </c>
      <c r="AC801">
        <v>0</v>
      </c>
      <c r="AD801">
        <v>1</v>
      </c>
      <c r="AE801">
        <v>1</v>
      </c>
      <c r="AF801">
        <v>1</v>
      </c>
      <c r="AG801">
        <v>1</v>
      </c>
      <c r="AH801">
        <v>1</v>
      </c>
      <c r="AI801">
        <v>1</v>
      </c>
      <c r="AJ801">
        <v>0</v>
      </c>
      <c r="AK801">
        <v>1</v>
      </c>
      <c r="AL801">
        <v>1</v>
      </c>
      <c r="AM801">
        <v>1</v>
      </c>
      <c r="AN801">
        <v>1</v>
      </c>
      <c r="AO801">
        <v>1</v>
      </c>
      <c r="AP801">
        <v>0</v>
      </c>
      <c r="AQ801">
        <v>0</v>
      </c>
      <c r="AR801">
        <v>0</v>
      </c>
      <c r="AS801">
        <v>0</v>
      </c>
      <c r="AT801">
        <v>0</v>
      </c>
      <c r="AU801">
        <v>0</v>
      </c>
      <c r="AV801">
        <v>0</v>
      </c>
      <c r="AW801">
        <v>1</v>
      </c>
      <c r="AX801">
        <v>1</v>
      </c>
      <c r="AY801">
        <v>0</v>
      </c>
      <c r="AZ801">
        <v>4</v>
      </c>
      <c r="BA801">
        <v>0</v>
      </c>
      <c r="BB801">
        <v>0</v>
      </c>
      <c r="BC801">
        <v>0</v>
      </c>
      <c r="BD801">
        <v>0</v>
      </c>
      <c r="BE801">
        <v>0</v>
      </c>
      <c r="BF801">
        <v>1</v>
      </c>
      <c r="BG801">
        <v>0</v>
      </c>
      <c r="BH801">
        <v>0</v>
      </c>
      <c r="BI801">
        <v>0</v>
      </c>
      <c r="BJ801">
        <v>0</v>
      </c>
      <c r="BK801">
        <v>0</v>
      </c>
      <c r="BL801">
        <v>4</v>
      </c>
      <c r="BM801">
        <v>0</v>
      </c>
      <c r="BN801">
        <v>0</v>
      </c>
      <c r="BO801">
        <v>0</v>
      </c>
      <c r="BP801">
        <v>0</v>
      </c>
      <c r="BQ801">
        <v>2</v>
      </c>
      <c r="BR801" t="s">
        <v>94</v>
      </c>
      <c r="BS801">
        <v>280</v>
      </c>
      <c r="BT801">
        <v>14177</v>
      </c>
      <c r="BU801">
        <f>SUM(Flats_Data_limpia[[#This Row],[AC]:[Bed]])</f>
        <v>9</v>
      </c>
      <c r="BV801">
        <f>SUM(Flats_Data_limpia[[#This Row],[Servant_Room]:[gym]])</f>
        <v>12</v>
      </c>
      <c r="BW801">
        <f>SUM(Flats_Data_limpia[[#This Row],[Hospital]:[Hotel]])</f>
        <v>3</v>
      </c>
    </row>
    <row r="802" spans="1:75" x14ac:dyDescent="0.35">
      <c r="A802" t="s">
        <v>361</v>
      </c>
      <c r="B802" t="s">
        <v>356</v>
      </c>
      <c r="C802" t="str">
        <f t="shared" si="24"/>
        <v>Ciudad de Gurgaon</v>
      </c>
      <c r="D802" s="1">
        <f t="shared" si="25"/>
        <v>229000</v>
      </c>
      <c r="E802" s="1">
        <v>13878</v>
      </c>
      <c r="F802" t="s">
        <v>101</v>
      </c>
      <c r="G802" t="s">
        <v>78</v>
      </c>
      <c r="H802">
        <v>62</v>
      </c>
      <c r="I802">
        <v>1.6500936734399702E-2</v>
      </c>
      <c r="J802">
        <v>1650</v>
      </c>
      <c r="M802">
        <v>3</v>
      </c>
      <c r="N802">
        <v>4</v>
      </c>
      <c r="O802">
        <v>3</v>
      </c>
      <c r="P802">
        <v>3</v>
      </c>
      <c r="Q802" t="str">
        <f>IF(Flats_Data_limpia[[#This Row],[BHK]]&gt;=3,"plurifamiliar","unifamiliar")</f>
        <v>plurifamiliar</v>
      </c>
      <c r="R802">
        <v>5</v>
      </c>
      <c r="S802">
        <v>2</v>
      </c>
      <c r="T802">
        <v>1</v>
      </c>
      <c r="U802">
        <v>1</v>
      </c>
      <c r="V802">
        <v>0</v>
      </c>
      <c r="W802">
        <v>0</v>
      </c>
      <c r="X802">
        <v>1</v>
      </c>
      <c r="Y802">
        <v>1</v>
      </c>
      <c r="Z802">
        <v>1</v>
      </c>
      <c r="AA802">
        <v>1</v>
      </c>
      <c r="AB802">
        <v>1</v>
      </c>
      <c r="AC802">
        <v>1</v>
      </c>
      <c r="AD802">
        <v>1</v>
      </c>
      <c r="AE802">
        <v>1</v>
      </c>
      <c r="AF802">
        <v>1</v>
      </c>
      <c r="AG802">
        <v>1</v>
      </c>
      <c r="AH802">
        <v>1</v>
      </c>
      <c r="AI802">
        <v>1</v>
      </c>
      <c r="AJ802">
        <v>1</v>
      </c>
      <c r="AK802">
        <v>1</v>
      </c>
      <c r="AL802">
        <v>1</v>
      </c>
      <c r="AM802">
        <v>1</v>
      </c>
      <c r="AN802">
        <v>1</v>
      </c>
      <c r="AO802">
        <v>1</v>
      </c>
      <c r="AP802">
        <v>0</v>
      </c>
      <c r="AQ802">
        <v>0</v>
      </c>
      <c r="AR802">
        <v>0</v>
      </c>
      <c r="AS802">
        <v>0</v>
      </c>
      <c r="AT802">
        <v>0</v>
      </c>
      <c r="AU802">
        <v>0</v>
      </c>
      <c r="AV802">
        <v>0</v>
      </c>
      <c r="AW802">
        <v>1</v>
      </c>
      <c r="AX802">
        <v>1</v>
      </c>
      <c r="AY802">
        <v>1</v>
      </c>
      <c r="AZ802">
        <v>1</v>
      </c>
      <c r="BA802">
        <v>1</v>
      </c>
      <c r="BB802">
        <v>1</v>
      </c>
      <c r="BC802">
        <v>1</v>
      </c>
      <c r="BD802">
        <v>1</v>
      </c>
      <c r="BE802">
        <v>1</v>
      </c>
      <c r="BF802">
        <v>1</v>
      </c>
      <c r="BG802">
        <v>1</v>
      </c>
      <c r="BH802">
        <v>0</v>
      </c>
      <c r="BI802">
        <v>0</v>
      </c>
      <c r="BJ802">
        <v>0</v>
      </c>
      <c r="BK802">
        <v>1</v>
      </c>
      <c r="BL802">
        <v>1</v>
      </c>
      <c r="BM802">
        <v>0</v>
      </c>
      <c r="BN802">
        <v>0</v>
      </c>
      <c r="BO802">
        <v>0</v>
      </c>
      <c r="BP802">
        <v>0</v>
      </c>
      <c r="BQ802">
        <v>1</v>
      </c>
      <c r="BR802" t="s">
        <v>116</v>
      </c>
      <c r="BS802">
        <v>229</v>
      </c>
      <c r="BT802">
        <v>13878</v>
      </c>
      <c r="BU802">
        <f>SUM(Flats_Data_limpia[[#This Row],[AC]:[Bed]])</f>
        <v>11</v>
      </c>
      <c r="BV802">
        <f>SUM(Flats_Data_limpia[[#This Row],[Servant_Room]:[gym]])</f>
        <v>18</v>
      </c>
      <c r="BW802">
        <f>SUM(Flats_Data_limpia[[#This Row],[Hospital]:[Hotel]])</f>
        <v>3</v>
      </c>
    </row>
    <row r="803" spans="1:75" x14ac:dyDescent="0.35">
      <c r="A803" t="s">
        <v>361</v>
      </c>
      <c r="B803" t="s">
        <v>356</v>
      </c>
      <c r="C803" t="str">
        <f t="shared" si="24"/>
        <v>Ciudad de Gurgaon</v>
      </c>
      <c r="D803" s="1">
        <f t="shared" si="25"/>
        <v>225000</v>
      </c>
      <c r="E803" s="1">
        <v>13636</v>
      </c>
      <c r="F803" t="s">
        <v>77</v>
      </c>
      <c r="G803" t="s">
        <v>78</v>
      </c>
      <c r="H803">
        <v>28</v>
      </c>
      <c r="I803">
        <v>1.6500440011733598E-2</v>
      </c>
      <c r="J803">
        <v>1350</v>
      </c>
      <c r="K803">
        <v>1600</v>
      </c>
      <c r="L803">
        <v>1650</v>
      </c>
      <c r="M803">
        <v>3</v>
      </c>
      <c r="N803">
        <v>3</v>
      </c>
      <c r="O803">
        <v>3</v>
      </c>
      <c r="P803">
        <v>3</v>
      </c>
      <c r="Q803" t="str">
        <f>IF(Flats_Data_limpia[[#This Row],[BHK]]&gt;=3,"plurifamiliar","unifamiliar")</f>
        <v>plurifamiliar</v>
      </c>
      <c r="R803">
        <v>4</v>
      </c>
      <c r="S803">
        <v>3</v>
      </c>
      <c r="T803">
        <v>1</v>
      </c>
      <c r="U803">
        <v>1</v>
      </c>
      <c r="V803">
        <v>0</v>
      </c>
      <c r="W803">
        <v>0</v>
      </c>
      <c r="X803">
        <v>0</v>
      </c>
      <c r="Y803">
        <v>0</v>
      </c>
      <c r="Z803">
        <v>1</v>
      </c>
      <c r="AA803">
        <v>0</v>
      </c>
      <c r="AB803">
        <v>0</v>
      </c>
      <c r="AC803">
        <v>0</v>
      </c>
      <c r="AD803">
        <v>1</v>
      </c>
      <c r="AE803">
        <v>0</v>
      </c>
      <c r="AF803">
        <v>1</v>
      </c>
      <c r="AG803">
        <v>1</v>
      </c>
      <c r="AH803">
        <v>1</v>
      </c>
      <c r="AI803">
        <v>1</v>
      </c>
      <c r="AJ803">
        <v>1</v>
      </c>
      <c r="AK803">
        <v>1</v>
      </c>
      <c r="AL803">
        <v>0</v>
      </c>
      <c r="AM803">
        <v>0</v>
      </c>
      <c r="AN803">
        <v>0</v>
      </c>
      <c r="AO803">
        <v>1</v>
      </c>
      <c r="AP803">
        <v>0</v>
      </c>
      <c r="AQ803">
        <v>0</v>
      </c>
      <c r="AR803">
        <v>0</v>
      </c>
      <c r="AS803">
        <v>0</v>
      </c>
      <c r="AT803">
        <v>0</v>
      </c>
      <c r="AU803">
        <v>0</v>
      </c>
      <c r="AV803">
        <v>0</v>
      </c>
      <c r="AW803">
        <v>1</v>
      </c>
      <c r="AX803">
        <v>1</v>
      </c>
      <c r="AY803">
        <v>5</v>
      </c>
      <c r="AZ803">
        <v>3</v>
      </c>
      <c r="BA803">
        <v>0</v>
      </c>
      <c r="BB803">
        <v>0</v>
      </c>
      <c r="BC803">
        <v>1</v>
      </c>
      <c r="BD803">
        <v>4</v>
      </c>
      <c r="BE803">
        <v>0</v>
      </c>
      <c r="BF803">
        <v>1</v>
      </c>
      <c r="BG803">
        <v>0</v>
      </c>
      <c r="BH803">
        <v>0</v>
      </c>
      <c r="BI803">
        <v>0</v>
      </c>
      <c r="BJ803">
        <v>0</v>
      </c>
      <c r="BK803">
        <v>0</v>
      </c>
      <c r="BL803">
        <v>3</v>
      </c>
      <c r="BM803">
        <v>0</v>
      </c>
      <c r="BN803">
        <v>0</v>
      </c>
      <c r="BO803">
        <v>0</v>
      </c>
      <c r="BP803">
        <v>0</v>
      </c>
      <c r="BQ803">
        <v>2</v>
      </c>
      <c r="BR803" t="s">
        <v>94</v>
      </c>
      <c r="BS803">
        <v>225</v>
      </c>
      <c r="BT803">
        <v>13636</v>
      </c>
      <c r="BU803">
        <f>SUM(Flats_Data_limpia[[#This Row],[AC]:[Bed]])</f>
        <v>17</v>
      </c>
      <c r="BV803">
        <f>SUM(Flats_Data_limpia[[#This Row],[Servant_Room]:[gym]])</f>
        <v>10</v>
      </c>
      <c r="BW803">
        <f>SUM(Flats_Data_limpia[[#This Row],[Hospital]:[Hotel]])</f>
        <v>3</v>
      </c>
    </row>
    <row r="804" spans="1:75" x14ac:dyDescent="0.35">
      <c r="A804" t="s">
        <v>361</v>
      </c>
      <c r="B804" t="s">
        <v>356</v>
      </c>
      <c r="C804" t="str">
        <f t="shared" si="24"/>
        <v>Ciudad de Gurgaon</v>
      </c>
      <c r="D804" s="1">
        <f t="shared" si="25"/>
        <v>290000</v>
      </c>
      <c r="E804" s="1">
        <v>14683</v>
      </c>
      <c r="F804" t="s">
        <v>103</v>
      </c>
      <c r="G804" t="s">
        <v>78</v>
      </c>
      <c r="H804">
        <v>53</v>
      </c>
      <c r="I804">
        <v>1.97507321392086E-2</v>
      </c>
      <c r="L804">
        <v>1975</v>
      </c>
      <c r="M804">
        <v>4</v>
      </c>
      <c r="N804">
        <v>4</v>
      </c>
      <c r="O804">
        <v>3</v>
      </c>
      <c r="P804">
        <v>4</v>
      </c>
      <c r="Q804" t="str">
        <f>IF(Flats_Data_limpia[[#This Row],[BHK]]&gt;=3,"plurifamiliar","unifamiliar")</f>
        <v>plurifamiliar</v>
      </c>
      <c r="R804">
        <v>4</v>
      </c>
      <c r="S804">
        <v>4</v>
      </c>
      <c r="T804">
        <v>1</v>
      </c>
      <c r="U804">
        <v>1</v>
      </c>
      <c r="V804">
        <v>0</v>
      </c>
      <c r="W804">
        <v>0</v>
      </c>
      <c r="X804">
        <v>1</v>
      </c>
      <c r="Y804">
        <v>1</v>
      </c>
      <c r="Z804">
        <v>1</v>
      </c>
      <c r="AA804">
        <v>0</v>
      </c>
      <c r="AB804">
        <v>0</v>
      </c>
      <c r="AC804">
        <v>1</v>
      </c>
      <c r="AD804">
        <v>1</v>
      </c>
      <c r="AE804">
        <v>1</v>
      </c>
      <c r="AF804">
        <v>1</v>
      </c>
      <c r="AG804">
        <v>1</v>
      </c>
      <c r="AH804">
        <v>1</v>
      </c>
      <c r="AI804">
        <v>1</v>
      </c>
      <c r="AJ804">
        <v>1</v>
      </c>
      <c r="AK804">
        <v>1</v>
      </c>
      <c r="AL804">
        <v>1</v>
      </c>
      <c r="AM804">
        <v>1</v>
      </c>
      <c r="AN804">
        <v>1</v>
      </c>
      <c r="AO804">
        <v>1</v>
      </c>
      <c r="AP804">
        <v>0</v>
      </c>
      <c r="AQ804">
        <v>0</v>
      </c>
      <c r="AR804">
        <v>0</v>
      </c>
      <c r="AS804">
        <v>0</v>
      </c>
      <c r="AT804">
        <v>0</v>
      </c>
      <c r="AU804">
        <v>0</v>
      </c>
      <c r="AV804">
        <v>0</v>
      </c>
      <c r="AW804">
        <v>1</v>
      </c>
      <c r="AX804">
        <v>1</v>
      </c>
      <c r="AY804">
        <v>5</v>
      </c>
      <c r="AZ804">
        <v>4</v>
      </c>
      <c r="BA804">
        <v>0</v>
      </c>
      <c r="BB804">
        <v>0</v>
      </c>
      <c r="BC804">
        <v>0</v>
      </c>
      <c r="BD804">
        <v>1</v>
      </c>
      <c r="BE804">
        <v>0</v>
      </c>
      <c r="BF804">
        <v>1</v>
      </c>
      <c r="BG804">
        <v>0</v>
      </c>
      <c r="BH804">
        <v>0</v>
      </c>
      <c r="BI804">
        <v>0</v>
      </c>
      <c r="BJ804">
        <v>0</v>
      </c>
      <c r="BK804">
        <v>0</v>
      </c>
      <c r="BL804">
        <v>5</v>
      </c>
      <c r="BM804">
        <v>0</v>
      </c>
      <c r="BN804">
        <v>0</v>
      </c>
      <c r="BO804">
        <v>0</v>
      </c>
      <c r="BP804">
        <v>0</v>
      </c>
      <c r="BQ804">
        <v>2</v>
      </c>
      <c r="BR804" t="s">
        <v>94</v>
      </c>
      <c r="BS804">
        <v>290</v>
      </c>
      <c r="BT804">
        <v>14683</v>
      </c>
      <c r="BU804">
        <f>SUM(Flats_Data_limpia[[#This Row],[AC]:[Bed]])</f>
        <v>16</v>
      </c>
      <c r="BV804">
        <f>SUM(Flats_Data_limpia[[#This Row],[Servant_Room]:[gym]])</f>
        <v>16</v>
      </c>
      <c r="BW804">
        <f>SUM(Flats_Data_limpia[[#This Row],[Hospital]:[Hotel]])</f>
        <v>3</v>
      </c>
    </row>
    <row r="805" spans="1:75" x14ac:dyDescent="0.35">
      <c r="A805" t="s">
        <v>361</v>
      </c>
      <c r="B805" t="s">
        <v>356</v>
      </c>
      <c r="C805" t="str">
        <f t="shared" si="24"/>
        <v>Ciudad de Gurgaon</v>
      </c>
      <c r="D805" s="1">
        <f t="shared" si="25"/>
        <v>236000</v>
      </c>
      <c r="E805" s="1">
        <v>14303</v>
      </c>
      <c r="F805" t="s">
        <v>103</v>
      </c>
      <c r="G805" t="s">
        <v>78</v>
      </c>
      <c r="H805">
        <v>53</v>
      </c>
      <c r="I805">
        <v>1.6500034957701099E-2</v>
      </c>
      <c r="L805">
        <v>1650</v>
      </c>
      <c r="M805">
        <v>3</v>
      </c>
      <c r="N805">
        <v>3</v>
      </c>
      <c r="O805">
        <v>3</v>
      </c>
      <c r="P805">
        <v>3</v>
      </c>
      <c r="Q805" t="str">
        <f>IF(Flats_Data_limpia[[#This Row],[BHK]]&gt;=3,"plurifamiliar","unifamiliar")</f>
        <v>plurifamiliar</v>
      </c>
      <c r="R805">
        <v>4</v>
      </c>
      <c r="S805">
        <v>0</v>
      </c>
      <c r="T805">
        <v>1</v>
      </c>
      <c r="U805">
        <v>1</v>
      </c>
      <c r="V805">
        <v>0</v>
      </c>
      <c r="W805">
        <v>0</v>
      </c>
      <c r="X805">
        <v>1</v>
      </c>
      <c r="Y805">
        <v>1</v>
      </c>
      <c r="Z805">
        <v>1</v>
      </c>
      <c r="AA805">
        <v>0</v>
      </c>
      <c r="AB805">
        <v>0</v>
      </c>
      <c r="AC805">
        <v>1</v>
      </c>
      <c r="AD805">
        <v>1</v>
      </c>
      <c r="AE805">
        <v>1</v>
      </c>
      <c r="AF805">
        <v>1</v>
      </c>
      <c r="AG805">
        <v>1</v>
      </c>
      <c r="AH805">
        <v>1</v>
      </c>
      <c r="AI805">
        <v>1</v>
      </c>
      <c r="AJ805">
        <v>1</v>
      </c>
      <c r="AK805">
        <v>1</v>
      </c>
      <c r="AL805">
        <v>1</v>
      </c>
      <c r="AM805">
        <v>1</v>
      </c>
      <c r="AN805">
        <v>1</v>
      </c>
      <c r="AO805">
        <v>1</v>
      </c>
      <c r="AP805">
        <v>0</v>
      </c>
      <c r="AQ805">
        <v>0</v>
      </c>
      <c r="AR805">
        <v>0</v>
      </c>
      <c r="AS805">
        <v>0</v>
      </c>
      <c r="AT805">
        <v>0</v>
      </c>
      <c r="AU805">
        <v>0</v>
      </c>
      <c r="AV805">
        <v>0</v>
      </c>
      <c r="AW805">
        <v>1</v>
      </c>
      <c r="AX805">
        <v>1</v>
      </c>
      <c r="AY805">
        <v>5</v>
      </c>
      <c r="AZ805">
        <v>4</v>
      </c>
      <c r="BA805">
        <v>0</v>
      </c>
      <c r="BB805">
        <v>0</v>
      </c>
      <c r="BC805">
        <v>0</v>
      </c>
      <c r="BD805">
        <v>1</v>
      </c>
      <c r="BE805">
        <v>0</v>
      </c>
      <c r="BF805">
        <v>0</v>
      </c>
      <c r="BG805">
        <v>1</v>
      </c>
      <c r="BH805">
        <v>0</v>
      </c>
      <c r="BI805">
        <v>0</v>
      </c>
      <c r="BJ805">
        <v>0</v>
      </c>
      <c r="BK805">
        <v>0</v>
      </c>
      <c r="BL805">
        <v>4</v>
      </c>
      <c r="BM805">
        <v>0</v>
      </c>
      <c r="BN805">
        <v>0</v>
      </c>
      <c r="BO805">
        <v>0</v>
      </c>
      <c r="BP805">
        <v>0</v>
      </c>
      <c r="BQ805">
        <v>2</v>
      </c>
      <c r="BR805" t="s">
        <v>94</v>
      </c>
      <c r="BS805">
        <v>236</v>
      </c>
      <c r="BT805">
        <v>14303</v>
      </c>
      <c r="BU805">
        <f>SUM(Flats_Data_limpia[[#This Row],[AC]:[Bed]])</f>
        <v>15</v>
      </c>
      <c r="BV805">
        <f>SUM(Flats_Data_limpia[[#This Row],[Servant_Room]:[gym]])</f>
        <v>16</v>
      </c>
      <c r="BW805">
        <f>SUM(Flats_Data_limpia[[#This Row],[Hospital]:[Hotel]])</f>
        <v>3</v>
      </c>
    </row>
    <row r="806" spans="1:75" x14ac:dyDescent="0.35">
      <c r="A806" t="s">
        <v>361</v>
      </c>
      <c r="B806" t="s">
        <v>356</v>
      </c>
      <c r="C806" t="str">
        <f t="shared" si="24"/>
        <v>Ciudad de Gurgaon</v>
      </c>
      <c r="D806" s="1">
        <f t="shared" si="25"/>
        <v>285000</v>
      </c>
      <c r="E806" s="1">
        <v>14430</v>
      </c>
      <c r="F806" t="s">
        <v>101</v>
      </c>
      <c r="G806" t="s">
        <v>78</v>
      </c>
      <c r="H806">
        <v>53</v>
      </c>
      <c r="I806">
        <v>1.97505197505197E-2</v>
      </c>
      <c r="L806">
        <v>1975</v>
      </c>
      <c r="M806">
        <v>4</v>
      </c>
      <c r="N806">
        <v>4</v>
      </c>
      <c r="O806">
        <v>3</v>
      </c>
      <c r="P806">
        <v>4</v>
      </c>
      <c r="Q806" t="str">
        <f>IF(Flats_Data_limpia[[#This Row],[BHK]]&gt;=3,"plurifamiliar","unifamiliar")</f>
        <v>plurifamiliar</v>
      </c>
      <c r="R806">
        <v>4</v>
      </c>
      <c r="S806">
        <v>0</v>
      </c>
      <c r="T806">
        <v>1</v>
      </c>
      <c r="U806">
        <v>1</v>
      </c>
      <c r="V806">
        <v>0</v>
      </c>
      <c r="W806">
        <v>0</v>
      </c>
      <c r="X806">
        <v>1</v>
      </c>
      <c r="Y806">
        <v>1</v>
      </c>
      <c r="Z806">
        <v>1</v>
      </c>
      <c r="AA806">
        <v>0</v>
      </c>
      <c r="AB806">
        <v>0</v>
      </c>
      <c r="AC806">
        <v>1</v>
      </c>
      <c r="AD806">
        <v>1</v>
      </c>
      <c r="AE806">
        <v>1</v>
      </c>
      <c r="AF806">
        <v>1</v>
      </c>
      <c r="AG806">
        <v>1</v>
      </c>
      <c r="AH806">
        <v>1</v>
      </c>
      <c r="AI806">
        <v>1</v>
      </c>
      <c r="AJ806">
        <v>1</v>
      </c>
      <c r="AK806">
        <v>1</v>
      </c>
      <c r="AL806">
        <v>1</v>
      </c>
      <c r="AM806">
        <v>1</v>
      </c>
      <c r="AN806">
        <v>1</v>
      </c>
      <c r="AO806">
        <v>1</v>
      </c>
      <c r="AP806">
        <v>0</v>
      </c>
      <c r="AQ806">
        <v>0</v>
      </c>
      <c r="AR806">
        <v>0</v>
      </c>
      <c r="AS806">
        <v>0</v>
      </c>
      <c r="AT806">
        <v>0</v>
      </c>
      <c r="AU806">
        <v>0</v>
      </c>
      <c r="AV806">
        <v>0</v>
      </c>
      <c r="AW806">
        <v>1</v>
      </c>
      <c r="AX806">
        <v>1</v>
      </c>
      <c r="AY806">
        <v>5</v>
      </c>
      <c r="AZ806">
        <v>0</v>
      </c>
      <c r="BA806">
        <v>1</v>
      </c>
      <c r="BB806">
        <v>0</v>
      </c>
      <c r="BC806">
        <v>0</v>
      </c>
      <c r="BD806">
        <v>1</v>
      </c>
      <c r="BE806">
        <v>0</v>
      </c>
      <c r="BF806">
        <v>1</v>
      </c>
      <c r="BG806">
        <v>1</v>
      </c>
      <c r="BH806">
        <v>0</v>
      </c>
      <c r="BI806">
        <v>0</v>
      </c>
      <c r="BJ806">
        <v>0</v>
      </c>
      <c r="BK806">
        <v>0</v>
      </c>
      <c r="BL806">
        <v>5</v>
      </c>
      <c r="BM806">
        <v>0</v>
      </c>
      <c r="BN806">
        <v>0</v>
      </c>
      <c r="BO806">
        <v>0</v>
      </c>
      <c r="BP806">
        <v>0</v>
      </c>
      <c r="BQ806">
        <v>1</v>
      </c>
      <c r="BR806" t="s">
        <v>116</v>
      </c>
      <c r="BS806">
        <v>285</v>
      </c>
      <c r="BT806">
        <v>14430</v>
      </c>
      <c r="BU806">
        <f>SUM(Flats_Data_limpia[[#This Row],[AC]:[Bed]])</f>
        <v>14</v>
      </c>
      <c r="BV806">
        <f>SUM(Flats_Data_limpia[[#This Row],[Servant_Room]:[gym]])</f>
        <v>16</v>
      </c>
      <c r="BW806">
        <f>SUM(Flats_Data_limpia[[#This Row],[Hospital]:[Hotel]])</f>
        <v>3</v>
      </c>
    </row>
    <row r="807" spans="1:75" x14ac:dyDescent="0.35">
      <c r="A807" t="s">
        <v>361</v>
      </c>
      <c r="B807" t="s">
        <v>356</v>
      </c>
      <c r="C807" t="str">
        <f t="shared" si="24"/>
        <v>Ciudad de Gurgaon</v>
      </c>
      <c r="D807" s="1">
        <f t="shared" si="25"/>
        <v>225000</v>
      </c>
      <c r="E807" s="1">
        <v>13636</v>
      </c>
      <c r="F807" t="s">
        <v>107</v>
      </c>
      <c r="G807" t="s">
        <v>78</v>
      </c>
      <c r="H807">
        <v>53</v>
      </c>
      <c r="I807">
        <v>1.6500440011733598E-2</v>
      </c>
      <c r="L807">
        <v>1650</v>
      </c>
      <c r="M807">
        <v>3</v>
      </c>
      <c r="N807">
        <v>3</v>
      </c>
      <c r="O807">
        <v>3</v>
      </c>
      <c r="P807">
        <v>3</v>
      </c>
      <c r="Q807" t="str">
        <f>IF(Flats_Data_limpia[[#This Row],[BHK]]&gt;=3,"plurifamiliar","unifamiliar")</f>
        <v>plurifamiliar</v>
      </c>
      <c r="R807">
        <v>4</v>
      </c>
      <c r="S807">
        <v>3</v>
      </c>
      <c r="T807">
        <v>1</v>
      </c>
      <c r="U807">
        <v>1</v>
      </c>
      <c r="V807">
        <v>0</v>
      </c>
      <c r="W807">
        <v>0</v>
      </c>
      <c r="X807">
        <v>1</v>
      </c>
      <c r="Y807">
        <v>1</v>
      </c>
      <c r="Z807">
        <v>1</v>
      </c>
      <c r="AA807">
        <v>0</v>
      </c>
      <c r="AB807">
        <v>0</v>
      </c>
      <c r="AC807">
        <v>1</v>
      </c>
      <c r="AD807">
        <v>1</v>
      </c>
      <c r="AE807">
        <v>1</v>
      </c>
      <c r="AF807">
        <v>1</v>
      </c>
      <c r="AG807">
        <v>1</v>
      </c>
      <c r="AH807">
        <v>1</v>
      </c>
      <c r="AI807">
        <v>1</v>
      </c>
      <c r="AJ807">
        <v>1</v>
      </c>
      <c r="AK807">
        <v>1</v>
      </c>
      <c r="AL807">
        <v>1</v>
      </c>
      <c r="AM807">
        <v>1</v>
      </c>
      <c r="AN807">
        <v>1</v>
      </c>
      <c r="AO807">
        <v>1</v>
      </c>
      <c r="AP807">
        <v>0</v>
      </c>
      <c r="AQ807">
        <v>0</v>
      </c>
      <c r="AR807">
        <v>0</v>
      </c>
      <c r="AS807">
        <v>0</v>
      </c>
      <c r="AT807">
        <v>0</v>
      </c>
      <c r="AU807">
        <v>0</v>
      </c>
      <c r="AV807">
        <v>0</v>
      </c>
      <c r="AW807">
        <v>1</v>
      </c>
      <c r="AX807">
        <v>1</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t="s">
        <v>79</v>
      </c>
      <c r="BS807">
        <v>225</v>
      </c>
      <c r="BT807">
        <v>13636</v>
      </c>
      <c r="BU807">
        <f>SUM(Flats_Data_limpia[[#This Row],[AC]:[Bed]])</f>
        <v>0</v>
      </c>
      <c r="BV807">
        <f>SUM(Flats_Data_limpia[[#This Row],[Servant_Room]:[gym]])</f>
        <v>16</v>
      </c>
      <c r="BW807">
        <f>SUM(Flats_Data_limpia[[#This Row],[Hospital]:[Hotel]])</f>
        <v>3</v>
      </c>
    </row>
    <row r="808" spans="1:75" x14ac:dyDescent="0.35">
      <c r="A808" t="s">
        <v>361</v>
      </c>
      <c r="B808" t="s">
        <v>356</v>
      </c>
      <c r="C808" t="str">
        <f t="shared" si="24"/>
        <v>Ciudad de Gurgaon</v>
      </c>
      <c r="D808" s="1">
        <f t="shared" si="25"/>
        <v>235000</v>
      </c>
      <c r="E808" s="1">
        <v>14242</v>
      </c>
      <c r="F808" t="s">
        <v>101</v>
      </c>
      <c r="G808" t="s">
        <v>78</v>
      </c>
      <c r="H808">
        <v>62</v>
      </c>
      <c r="I808">
        <v>1.65004915040022E-2</v>
      </c>
      <c r="L808">
        <v>1650</v>
      </c>
      <c r="M808">
        <v>3</v>
      </c>
      <c r="N808">
        <v>3</v>
      </c>
      <c r="O808">
        <v>3</v>
      </c>
      <c r="P808">
        <v>3</v>
      </c>
      <c r="Q808" t="str">
        <f>IF(Flats_Data_limpia[[#This Row],[BHK]]&gt;=3,"plurifamiliar","unifamiliar")</f>
        <v>plurifamiliar</v>
      </c>
      <c r="R808">
        <v>4</v>
      </c>
      <c r="S808">
        <v>2</v>
      </c>
      <c r="T808">
        <v>1</v>
      </c>
      <c r="U808">
        <v>1</v>
      </c>
      <c r="V808">
        <v>0</v>
      </c>
      <c r="W808">
        <v>0</v>
      </c>
      <c r="X808">
        <v>1</v>
      </c>
      <c r="Y808">
        <v>1</v>
      </c>
      <c r="Z808">
        <v>1</v>
      </c>
      <c r="AA808">
        <v>0</v>
      </c>
      <c r="AB808">
        <v>1</v>
      </c>
      <c r="AC808">
        <v>1</v>
      </c>
      <c r="AD808">
        <v>1</v>
      </c>
      <c r="AE808">
        <v>1</v>
      </c>
      <c r="AF808">
        <v>1</v>
      </c>
      <c r="AG808">
        <v>1</v>
      </c>
      <c r="AH808">
        <v>1</v>
      </c>
      <c r="AI808">
        <v>1</v>
      </c>
      <c r="AJ808">
        <v>1</v>
      </c>
      <c r="AK808">
        <v>1</v>
      </c>
      <c r="AL808">
        <v>1</v>
      </c>
      <c r="AM808">
        <v>1</v>
      </c>
      <c r="AN808">
        <v>1</v>
      </c>
      <c r="AO808">
        <v>1</v>
      </c>
      <c r="AP808">
        <v>0</v>
      </c>
      <c r="AQ808">
        <v>0</v>
      </c>
      <c r="AR808">
        <v>0</v>
      </c>
      <c r="AS808">
        <v>0</v>
      </c>
      <c r="AT808">
        <v>0</v>
      </c>
      <c r="AU808">
        <v>0</v>
      </c>
      <c r="AV808">
        <v>0</v>
      </c>
      <c r="AW808">
        <v>1</v>
      </c>
      <c r="AX808">
        <v>1</v>
      </c>
      <c r="AY808">
        <v>4</v>
      </c>
      <c r="AZ808">
        <v>0</v>
      </c>
      <c r="BA808">
        <v>0</v>
      </c>
      <c r="BB808">
        <v>0</v>
      </c>
      <c r="BC808">
        <v>0</v>
      </c>
      <c r="BD808">
        <v>1</v>
      </c>
      <c r="BE808">
        <v>0</v>
      </c>
      <c r="BF808">
        <v>1</v>
      </c>
      <c r="BG808">
        <v>0</v>
      </c>
      <c r="BH808">
        <v>0</v>
      </c>
      <c r="BI808">
        <v>0</v>
      </c>
      <c r="BJ808">
        <v>0</v>
      </c>
      <c r="BK808">
        <v>0</v>
      </c>
      <c r="BL808">
        <v>5</v>
      </c>
      <c r="BM808">
        <v>0</v>
      </c>
      <c r="BN808">
        <v>0</v>
      </c>
      <c r="BO808">
        <v>0</v>
      </c>
      <c r="BP808">
        <v>0</v>
      </c>
      <c r="BQ808">
        <v>2</v>
      </c>
      <c r="BR808" t="s">
        <v>94</v>
      </c>
      <c r="BS808">
        <v>235</v>
      </c>
      <c r="BT808">
        <v>14242</v>
      </c>
      <c r="BU808">
        <f>SUM(Flats_Data_limpia[[#This Row],[AC]:[Bed]])</f>
        <v>11</v>
      </c>
      <c r="BV808">
        <f>SUM(Flats_Data_limpia[[#This Row],[Servant_Room]:[gym]])</f>
        <v>17</v>
      </c>
      <c r="BW808">
        <f>SUM(Flats_Data_limpia[[#This Row],[Hospital]:[Hotel]])</f>
        <v>3</v>
      </c>
    </row>
    <row r="809" spans="1:75" x14ac:dyDescent="0.35">
      <c r="A809" t="s">
        <v>361</v>
      </c>
      <c r="B809" t="s">
        <v>356</v>
      </c>
      <c r="C809" t="str">
        <f t="shared" si="24"/>
        <v>Ciudad de Gurgaon</v>
      </c>
      <c r="D809" s="1">
        <f t="shared" si="25"/>
        <v>280000</v>
      </c>
      <c r="E809" s="1">
        <v>16969</v>
      </c>
      <c r="F809" t="s">
        <v>102</v>
      </c>
      <c r="G809" t="s">
        <v>78</v>
      </c>
      <c r="H809">
        <v>47</v>
      </c>
      <c r="I809">
        <v>1.65006777064058E-2</v>
      </c>
      <c r="J809">
        <v>1650</v>
      </c>
      <c r="K809">
        <v>1800</v>
      </c>
      <c r="L809">
        <v>1975</v>
      </c>
      <c r="M809">
        <v>4</v>
      </c>
      <c r="N809">
        <v>4</v>
      </c>
      <c r="O809">
        <v>3</v>
      </c>
      <c r="P809">
        <v>4</v>
      </c>
      <c r="Q809" t="str">
        <f>IF(Flats_Data_limpia[[#This Row],[BHK]]&gt;=3,"plurifamiliar","unifamiliar")</f>
        <v>plurifamiliar</v>
      </c>
      <c r="R809">
        <v>4</v>
      </c>
      <c r="S809">
        <v>2</v>
      </c>
      <c r="T809">
        <v>0</v>
      </c>
      <c r="U809">
        <v>1</v>
      </c>
      <c r="V809">
        <v>0</v>
      </c>
      <c r="W809">
        <v>0</v>
      </c>
      <c r="X809">
        <v>1</v>
      </c>
      <c r="Y809">
        <v>0</v>
      </c>
      <c r="Z809">
        <v>1</v>
      </c>
      <c r="AA809">
        <v>0</v>
      </c>
      <c r="AB809">
        <v>0</v>
      </c>
      <c r="AC809">
        <v>0</v>
      </c>
      <c r="AD809">
        <v>1</v>
      </c>
      <c r="AE809">
        <v>1</v>
      </c>
      <c r="AF809">
        <v>1</v>
      </c>
      <c r="AG809">
        <v>1</v>
      </c>
      <c r="AH809">
        <v>1</v>
      </c>
      <c r="AI809">
        <v>1</v>
      </c>
      <c r="AJ809">
        <v>1</v>
      </c>
      <c r="AK809">
        <v>1</v>
      </c>
      <c r="AL809">
        <v>1</v>
      </c>
      <c r="AM809">
        <v>1</v>
      </c>
      <c r="AN809">
        <v>1</v>
      </c>
      <c r="AO809">
        <v>1</v>
      </c>
      <c r="AP809">
        <v>0</v>
      </c>
      <c r="AQ809">
        <v>0</v>
      </c>
      <c r="AR809">
        <v>0</v>
      </c>
      <c r="AS809">
        <v>0</v>
      </c>
      <c r="AT809">
        <v>0</v>
      </c>
      <c r="AU809">
        <v>0</v>
      </c>
      <c r="AV809">
        <v>0</v>
      </c>
      <c r="AW809">
        <v>1</v>
      </c>
      <c r="AX809">
        <v>1</v>
      </c>
      <c r="AY809">
        <v>5</v>
      </c>
      <c r="AZ809">
        <v>4</v>
      </c>
      <c r="BA809">
        <v>0</v>
      </c>
      <c r="BB809">
        <v>0</v>
      </c>
      <c r="BC809">
        <v>0</v>
      </c>
      <c r="BD809">
        <v>1</v>
      </c>
      <c r="BE809">
        <v>0</v>
      </c>
      <c r="BF809">
        <v>1</v>
      </c>
      <c r="BG809">
        <v>0</v>
      </c>
      <c r="BH809">
        <v>0</v>
      </c>
      <c r="BI809">
        <v>0</v>
      </c>
      <c r="BJ809">
        <v>0</v>
      </c>
      <c r="BK809">
        <v>0</v>
      </c>
      <c r="BL809">
        <v>5</v>
      </c>
      <c r="BM809">
        <v>0</v>
      </c>
      <c r="BN809">
        <v>0</v>
      </c>
      <c r="BO809">
        <v>0</v>
      </c>
      <c r="BP809">
        <v>0</v>
      </c>
      <c r="BQ809">
        <v>2</v>
      </c>
      <c r="BR809" t="s">
        <v>94</v>
      </c>
      <c r="BS809">
        <v>280</v>
      </c>
      <c r="BT809">
        <v>16969</v>
      </c>
      <c r="BU809">
        <f>SUM(Flats_Data_limpia[[#This Row],[AC]:[Bed]])</f>
        <v>16</v>
      </c>
      <c r="BV809">
        <f>SUM(Flats_Data_limpia[[#This Row],[Servant_Room]:[gym]])</f>
        <v>13</v>
      </c>
      <c r="BW809">
        <f>SUM(Flats_Data_limpia[[#This Row],[Hospital]:[Hotel]])</f>
        <v>3</v>
      </c>
    </row>
    <row r="810" spans="1:75" x14ac:dyDescent="0.35">
      <c r="A810" t="s">
        <v>361</v>
      </c>
      <c r="B810" t="s">
        <v>356</v>
      </c>
      <c r="C810" t="str">
        <f t="shared" si="24"/>
        <v>Ciudad de Gurgaon</v>
      </c>
      <c r="D810" s="1">
        <f t="shared" si="25"/>
        <v>235000</v>
      </c>
      <c r="E810" s="1">
        <v>16206</v>
      </c>
      <c r="F810" t="s">
        <v>106</v>
      </c>
      <c r="G810" t="s">
        <v>78</v>
      </c>
      <c r="H810">
        <v>28</v>
      </c>
      <c r="I810">
        <v>1.4500802172034999E-2</v>
      </c>
      <c r="J810">
        <v>1450</v>
      </c>
      <c r="K810">
        <v>1500</v>
      </c>
      <c r="L810">
        <v>1650</v>
      </c>
      <c r="M810">
        <v>3</v>
      </c>
      <c r="N810">
        <v>3</v>
      </c>
      <c r="O810">
        <v>3</v>
      </c>
      <c r="P810">
        <v>3</v>
      </c>
      <c r="Q810" t="str">
        <f>IF(Flats_Data_limpia[[#This Row],[BHK]]&gt;=3,"plurifamiliar","unifamiliar")</f>
        <v>plurifamiliar</v>
      </c>
      <c r="R810">
        <v>4</v>
      </c>
      <c r="S810">
        <v>2</v>
      </c>
      <c r="T810">
        <v>1</v>
      </c>
      <c r="U810">
        <v>1</v>
      </c>
      <c r="V810">
        <v>0</v>
      </c>
      <c r="W810">
        <v>0</v>
      </c>
      <c r="X810">
        <v>1</v>
      </c>
      <c r="Y810">
        <v>0</v>
      </c>
      <c r="Z810">
        <v>1</v>
      </c>
      <c r="AA810">
        <v>0</v>
      </c>
      <c r="AB810">
        <v>0</v>
      </c>
      <c r="AC810">
        <v>1</v>
      </c>
      <c r="AD810">
        <v>1</v>
      </c>
      <c r="AE810">
        <v>0</v>
      </c>
      <c r="AF810">
        <v>1</v>
      </c>
      <c r="AG810">
        <v>1</v>
      </c>
      <c r="AH810">
        <v>1</v>
      </c>
      <c r="AI810">
        <v>1</v>
      </c>
      <c r="AJ810">
        <v>1</v>
      </c>
      <c r="AK810">
        <v>1</v>
      </c>
      <c r="AL810">
        <v>0</v>
      </c>
      <c r="AM810">
        <v>0</v>
      </c>
      <c r="AN810">
        <v>0</v>
      </c>
      <c r="AO810">
        <v>1</v>
      </c>
      <c r="AP810">
        <v>0</v>
      </c>
      <c r="AQ810">
        <v>0</v>
      </c>
      <c r="AR810">
        <v>0</v>
      </c>
      <c r="AS810">
        <v>0</v>
      </c>
      <c r="AT810">
        <v>0</v>
      </c>
      <c r="AU810">
        <v>0</v>
      </c>
      <c r="AV810">
        <v>0</v>
      </c>
      <c r="AW810">
        <v>1</v>
      </c>
      <c r="AX810">
        <v>1</v>
      </c>
      <c r="AY810">
        <v>0</v>
      </c>
      <c r="AZ810">
        <v>3</v>
      </c>
      <c r="BA810">
        <v>0</v>
      </c>
      <c r="BB810">
        <v>0</v>
      </c>
      <c r="BC810">
        <v>0</v>
      </c>
      <c r="BD810">
        <v>1</v>
      </c>
      <c r="BE810">
        <v>0</v>
      </c>
      <c r="BF810">
        <v>1</v>
      </c>
      <c r="BG810">
        <v>0</v>
      </c>
      <c r="BH810">
        <v>0</v>
      </c>
      <c r="BI810">
        <v>0</v>
      </c>
      <c r="BJ810">
        <v>0</v>
      </c>
      <c r="BK810">
        <v>0</v>
      </c>
      <c r="BL810">
        <v>4</v>
      </c>
      <c r="BM810">
        <v>0</v>
      </c>
      <c r="BN810">
        <v>0</v>
      </c>
      <c r="BO810">
        <v>0</v>
      </c>
      <c r="BP810">
        <v>0</v>
      </c>
      <c r="BQ810">
        <v>2</v>
      </c>
      <c r="BR810" t="s">
        <v>94</v>
      </c>
      <c r="BS810">
        <v>235</v>
      </c>
      <c r="BT810">
        <v>16206</v>
      </c>
      <c r="BU810">
        <f>SUM(Flats_Data_limpia[[#This Row],[AC]:[Bed]])</f>
        <v>9</v>
      </c>
      <c r="BV810">
        <f>SUM(Flats_Data_limpia[[#This Row],[Servant_Room]:[gym]])</f>
        <v>12</v>
      </c>
      <c r="BW810">
        <f>SUM(Flats_Data_limpia[[#This Row],[Hospital]:[Hotel]])</f>
        <v>3</v>
      </c>
    </row>
    <row r="811" spans="1:75" x14ac:dyDescent="0.35">
      <c r="A811" t="s">
        <v>361</v>
      </c>
      <c r="B811" t="s">
        <v>356</v>
      </c>
      <c r="C811" t="str">
        <f t="shared" si="24"/>
        <v>Ciudad de Gurgaon</v>
      </c>
      <c r="D811" s="1">
        <f t="shared" si="25"/>
        <v>275000</v>
      </c>
      <c r="E811" s="1">
        <v>13924</v>
      </c>
      <c r="F811" t="s">
        <v>111</v>
      </c>
      <c r="G811" t="s">
        <v>78</v>
      </c>
      <c r="H811">
        <v>47</v>
      </c>
      <c r="I811">
        <v>1.9750071818442901E-2</v>
      </c>
      <c r="J811">
        <v>1650</v>
      </c>
      <c r="K811">
        <v>1750</v>
      </c>
      <c r="L811">
        <v>1975</v>
      </c>
      <c r="M811">
        <v>4</v>
      </c>
      <c r="N811">
        <v>4</v>
      </c>
      <c r="O811">
        <v>3</v>
      </c>
      <c r="P811">
        <v>4</v>
      </c>
      <c r="Q811" t="str">
        <f>IF(Flats_Data_limpia[[#This Row],[BHK]]&gt;=3,"plurifamiliar","unifamiliar")</f>
        <v>plurifamiliar</v>
      </c>
      <c r="R811">
        <v>4</v>
      </c>
      <c r="S811">
        <v>3</v>
      </c>
      <c r="T811">
        <v>1</v>
      </c>
      <c r="U811">
        <v>1</v>
      </c>
      <c r="V811">
        <v>0</v>
      </c>
      <c r="W811">
        <v>0</v>
      </c>
      <c r="X811">
        <v>1</v>
      </c>
      <c r="Y811">
        <v>0</v>
      </c>
      <c r="Z811">
        <v>1</v>
      </c>
      <c r="AA811">
        <v>1</v>
      </c>
      <c r="AB811">
        <v>0</v>
      </c>
      <c r="AC811">
        <v>1</v>
      </c>
      <c r="AD811">
        <v>1</v>
      </c>
      <c r="AE811">
        <v>1</v>
      </c>
      <c r="AF811">
        <v>1</v>
      </c>
      <c r="AG811">
        <v>1</v>
      </c>
      <c r="AH811">
        <v>1</v>
      </c>
      <c r="AI811">
        <v>1</v>
      </c>
      <c r="AJ811">
        <v>1</v>
      </c>
      <c r="AK811">
        <v>1</v>
      </c>
      <c r="AL811">
        <v>1</v>
      </c>
      <c r="AM811">
        <v>1</v>
      </c>
      <c r="AN811">
        <v>1</v>
      </c>
      <c r="AO811">
        <v>1</v>
      </c>
      <c r="AP811">
        <v>0</v>
      </c>
      <c r="AQ811">
        <v>0</v>
      </c>
      <c r="AR811">
        <v>0</v>
      </c>
      <c r="AS811">
        <v>0</v>
      </c>
      <c r="AT811">
        <v>0</v>
      </c>
      <c r="AU811">
        <v>0</v>
      </c>
      <c r="AV811">
        <v>0</v>
      </c>
      <c r="AW811">
        <v>1</v>
      </c>
      <c r="AX811">
        <v>1</v>
      </c>
      <c r="AY811">
        <v>0</v>
      </c>
      <c r="AZ811">
        <v>4</v>
      </c>
      <c r="BA811">
        <v>0</v>
      </c>
      <c r="BB811">
        <v>0</v>
      </c>
      <c r="BC811">
        <v>0</v>
      </c>
      <c r="BD811">
        <v>1</v>
      </c>
      <c r="BE811">
        <v>0</v>
      </c>
      <c r="BF811">
        <v>1</v>
      </c>
      <c r="BG811">
        <v>0</v>
      </c>
      <c r="BH811">
        <v>0</v>
      </c>
      <c r="BI811">
        <v>0</v>
      </c>
      <c r="BJ811">
        <v>0</v>
      </c>
      <c r="BK811">
        <v>0</v>
      </c>
      <c r="BL811">
        <v>4</v>
      </c>
      <c r="BM811">
        <v>0</v>
      </c>
      <c r="BN811">
        <v>0</v>
      </c>
      <c r="BO811">
        <v>0</v>
      </c>
      <c r="BP811">
        <v>0</v>
      </c>
      <c r="BQ811">
        <v>2</v>
      </c>
      <c r="BR811" t="s">
        <v>94</v>
      </c>
      <c r="BS811">
        <v>275</v>
      </c>
      <c r="BT811">
        <v>13924</v>
      </c>
      <c r="BU811">
        <f>SUM(Flats_Data_limpia[[#This Row],[AC]:[Bed]])</f>
        <v>10</v>
      </c>
      <c r="BV811">
        <f>SUM(Flats_Data_limpia[[#This Row],[Servant_Room]:[gym]])</f>
        <v>16</v>
      </c>
      <c r="BW811">
        <f>SUM(Flats_Data_limpia[[#This Row],[Hospital]:[Hotel]])</f>
        <v>3</v>
      </c>
    </row>
    <row r="812" spans="1:75" x14ac:dyDescent="0.35">
      <c r="A812" t="s">
        <v>361</v>
      </c>
      <c r="B812" t="s">
        <v>356</v>
      </c>
      <c r="C812" t="str">
        <f t="shared" si="24"/>
        <v>Ciudad de Gurgaon</v>
      </c>
      <c r="D812" s="1">
        <f t="shared" si="25"/>
        <v>236000</v>
      </c>
      <c r="E812" s="1">
        <v>14303</v>
      </c>
      <c r="F812" t="s">
        <v>103</v>
      </c>
      <c r="G812" t="s">
        <v>78</v>
      </c>
      <c r="H812">
        <v>53</v>
      </c>
      <c r="I812">
        <v>1.6500034957701099E-2</v>
      </c>
      <c r="J812">
        <v>1400</v>
      </c>
      <c r="L812">
        <v>1650</v>
      </c>
      <c r="M812">
        <v>3</v>
      </c>
      <c r="N812">
        <v>3</v>
      </c>
      <c r="O812">
        <v>3</v>
      </c>
      <c r="P812">
        <v>3</v>
      </c>
      <c r="Q812" t="str">
        <f>IF(Flats_Data_limpia[[#This Row],[BHK]]&gt;=3,"plurifamiliar","unifamiliar")</f>
        <v>plurifamiliar</v>
      </c>
      <c r="R812">
        <v>4</v>
      </c>
      <c r="S812">
        <v>2</v>
      </c>
      <c r="T812">
        <v>1</v>
      </c>
      <c r="U812">
        <v>1</v>
      </c>
      <c r="V812">
        <v>0</v>
      </c>
      <c r="W812">
        <v>0</v>
      </c>
      <c r="X812">
        <v>1</v>
      </c>
      <c r="Y812">
        <v>1</v>
      </c>
      <c r="Z812">
        <v>1</v>
      </c>
      <c r="AA812">
        <v>1</v>
      </c>
      <c r="AB812">
        <v>0</v>
      </c>
      <c r="AC812">
        <v>0</v>
      </c>
      <c r="AD812">
        <v>1</v>
      </c>
      <c r="AE812">
        <v>1</v>
      </c>
      <c r="AF812">
        <v>1</v>
      </c>
      <c r="AG812">
        <v>1</v>
      </c>
      <c r="AH812">
        <v>1</v>
      </c>
      <c r="AI812">
        <v>1</v>
      </c>
      <c r="AJ812">
        <v>1</v>
      </c>
      <c r="AK812">
        <v>1</v>
      </c>
      <c r="AL812">
        <v>1</v>
      </c>
      <c r="AM812">
        <v>1</v>
      </c>
      <c r="AN812">
        <v>1</v>
      </c>
      <c r="AO812">
        <v>1</v>
      </c>
      <c r="AP812">
        <v>0</v>
      </c>
      <c r="AQ812">
        <v>0</v>
      </c>
      <c r="AR812">
        <v>0</v>
      </c>
      <c r="AS812">
        <v>0</v>
      </c>
      <c r="AT812">
        <v>0</v>
      </c>
      <c r="AU812">
        <v>0</v>
      </c>
      <c r="AV812">
        <v>0</v>
      </c>
      <c r="AW812">
        <v>1</v>
      </c>
      <c r="AX812">
        <v>1</v>
      </c>
      <c r="AY812">
        <v>4</v>
      </c>
      <c r="AZ812">
        <v>3</v>
      </c>
      <c r="BA812">
        <v>0</v>
      </c>
      <c r="BB812">
        <v>0</v>
      </c>
      <c r="BC812">
        <v>0</v>
      </c>
      <c r="BD812">
        <v>1</v>
      </c>
      <c r="BE812">
        <v>0</v>
      </c>
      <c r="BF812">
        <v>1</v>
      </c>
      <c r="BG812">
        <v>0</v>
      </c>
      <c r="BH812">
        <v>0</v>
      </c>
      <c r="BI812">
        <v>0</v>
      </c>
      <c r="BJ812">
        <v>0</v>
      </c>
      <c r="BK812">
        <v>0</v>
      </c>
      <c r="BL812">
        <v>4</v>
      </c>
      <c r="BM812">
        <v>0</v>
      </c>
      <c r="BN812">
        <v>0</v>
      </c>
      <c r="BO812">
        <v>0</v>
      </c>
      <c r="BP812">
        <v>0</v>
      </c>
      <c r="BQ812">
        <v>2</v>
      </c>
      <c r="BR812" t="s">
        <v>94</v>
      </c>
      <c r="BS812">
        <v>236</v>
      </c>
      <c r="BT812">
        <v>14303</v>
      </c>
      <c r="BU812">
        <f>SUM(Flats_Data_limpia[[#This Row],[AC]:[Bed]])</f>
        <v>13</v>
      </c>
      <c r="BV812">
        <f>SUM(Flats_Data_limpia[[#This Row],[Servant_Room]:[gym]])</f>
        <v>16</v>
      </c>
      <c r="BW812">
        <f>SUM(Flats_Data_limpia[[#This Row],[Hospital]:[Hotel]])</f>
        <v>3</v>
      </c>
    </row>
    <row r="813" spans="1:75" x14ac:dyDescent="0.35">
      <c r="A813" t="s">
        <v>361</v>
      </c>
      <c r="B813" t="s">
        <v>356</v>
      </c>
      <c r="C813" t="str">
        <f t="shared" si="24"/>
        <v>Ciudad de Gurgaon</v>
      </c>
      <c r="D813" s="1">
        <f t="shared" si="25"/>
        <v>300000</v>
      </c>
      <c r="E813" s="1">
        <v>15189</v>
      </c>
      <c r="F813" t="s">
        <v>106</v>
      </c>
      <c r="G813" t="s">
        <v>78</v>
      </c>
      <c r="H813">
        <v>41</v>
      </c>
      <c r="I813">
        <v>1.97511356903021E-2</v>
      </c>
      <c r="L813">
        <v>1975</v>
      </c>
      <c r="M813">
        <v>4</v>
      </c>
      <c r="N813">
        <v>4</v>
      </c>
      <c r="O813">
        <v>3</v>
      </c>
      <c r="P813">
        <v>4</v>
      </c>
      <c r="Q813" t="str">
        <f>IF(Flats_Data_limpia[[#This Row],[BHK]]&gt;=3,"plurifamiliar","unifamiliar")</f>
        <v>plurifamiliar</v>
      </c>
      <c r="R813">
        <v>4</v>
      </c>
      <c r="S813">
        <v>2</v>
      </c>
      <c r="T813">
        <v>1</v>
      </c>
      <c r="U813">
        <v>0</v>
      </c>
      <c r="V813">
        <v>0</v>
      </c>
      <c r="W813">
        <v>0</v>
      </c>
      <c r="X813">
        <v>1</v>
      </c>
      <c r="Y813">
        <v>0</v>
      </c>
      <c r="Z813">
        <v>1</v>
      </c>
      <c r="AA813">
        <v>1</v>
      </c>
      <c r="AB813">
        <v>0</v>
      </c>
      <c r="AC813">
        <v>1</v>
      </c>
      <c r="AD813">
        <v>1</v>
      </c>
      <c r="AE813">
        <v>1</v>
      </c>
      <c r="AF813">
        <v>1</v>
      </c>
      <c r="AG813">
        <v>0</v>
      </c>
      <c r="AH813">
        <v>1</v>
      </c>
      <c r="AI813">
        <v>1</v>
      </c>
      <c r="AJ813">
        <v>1</v>
      </c>
      <c r="AK813">
        <v>0</v>
      </c>
      <c r="AL813">
        <v>1</v>
      </c>
      <c r="AM813">
        <v>1</v>
      </c>
      <c r="AN813">
        <v>1</v>
      </c>
      <c r="AO813">
        <v>1</v>
      </c>
      <c r="AP813">
        <v>0</v>
      </c>
      <c r="AQ813">
        <v>0</v>
      </c>
      <c r="AR813">
        <v>0</v>
      </c>
      <c r="AS813">
        <v>0</v>
      </c>
      <c r="AT813">
        <v>0</v>
      </c>
      <c r="AU813">
        <v>0</v>
      </c>
      <c r="AV813">
        <v>0</v>
      </c>
      <c r="AW813">
        <v>1</v>
      </c>
      <c r="AX813">
        <v>1</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t="s">
        <v>79</v>
      </c>
      <c r="BS813">
        <v>300</v>
      </c>
      <c r="BT813">
        <v>15189</v>
      </c>
      <c r="BU813">
        <f>SUM(Flats_Data_limpia[[#This Row],[AC]:[Bed]])</f>
        <v>0</v>
      </c>
      <c r="BV813">
        <f>SUM(Flats_Data_limpia[[#This Row],[Servant_Room]:[gym]])</f>
        <v>13</v>
      </c>
      <c r="BW813">
        <f>SUM(Flats_Data_limpia[[#This Row],[Hospital]:[Hotel]])</f>
        <v>3</v>
      </c>
    </row>
    <row r="814" spans="1:75" x14ac:dyDescent="0.35">
      <c r="A814" t="s">
        <v>361</v>
      </c>
      <c r="B814" t="s">
        <v>356</v>
      </c>
      <c r="C814" t="str">
        <f t="shared" si="24"/>
        <v>Ciudad de Gurgaon</v>
      </c>
      <c r="D814" s="1">
        <f t="shared" si="25"/>
        <v>200000</v>
      </c>
      <c r="E814" s="1">
        <v>12121</v>
      </c>
      <c r="F814" t="s">
        <v>111</v>
      </c>
      <c r="G814" t="s">
        <v>78</v>
      </c>
      <c r="H814">
        <v>53</v>
      </c>
      <c r="I814">
        <v>1.6500288755053199E-2</v>
      </c>
      <c r="J814">
        <v>1650</v>
      </c>
      <c r="M814">
        <v>3</v>
      </c>
      <c r="N814">
        <v>3</v>
      </c>
      <c r="O814">
        <v>3</v>
      </c>
      <c r="P814">
        <v>3</v>
      </c>
      <c r="Q814" t="str">
        <f>IF(Flats_Data_limpia[[#This Row],[BHK]]&gt;=3,"plurifamiliar","unifamiliar")</f>
        <v>plurifamiliar</v>
      </c>
      <c r="R814">
        <v>5</v>
      </c>
      <c r="S814">
        <v>1</v>
      </c>
      <c r="T814">
        <v>1</v>
      </c>
      <c r="U814">
        <v>0</v>
      </c>
      <c r="V814">
        <v>0</v>
      </c>
      <c r="W814">
        <v>0</v>
      </c>
      <c r="X814">
        <v>0</v>
      </c>
      <c r="Y814">
        <v>1</v>
      </c>
      <c r="Z814">
        <v>1</v>
      </c>
      <c r="AA814">
        <v>0</v>
      </c>
      <c r="AB814">
        <v>0</v>
      </c>
      <c r="AC814">
        <v>0</v>
      </c>
      <c r="AD814">
        <v>1</v>
      </c>
      <c r="AE814">
        <v>1</v>
      </c>
      <c r="AF814">
        <v>1</v>
      </c>
      <c r="AG814">
        <v>1</v>
      </c>
      <c r="AH814">
        <v>1</v>
      </c>
      <c r="AI814">
        <v>1</v>
      </c>
      <c r="AJ814">
        <v>0</v>
      </c>
      <c r="AK814">
        <v>1</v>
      </c>
      <c r="AL814">
        <v>1</v>
      </c>
      <c r="AM814">
        <v>1</v>
      </c>
      <c r="AN814">
        <v>1</v>
      </c>
      <c r="AO814">
        <v>1</v>
      </c>
      <c r="AP814">
        <v>0</v>
      </c>
      <c r="AQ814">
        <v>0</v>
      </c>
      <c r="AR814">
        <v>0</v>
      </c>
      <c r="AS814">
        <v>0</v>
      </c>
      <c r="AT814">
        <v>0</v>
      </c>
      <c r="AU814">
        <v>0</v>
      </c>
      <c r="AV814">
        <v>0</v>
      </c>
      <c r="AW814">
        <v>1</v>
      </c>
      <c r="AX814">
        <v>1</v>
      </c>
      <c r="AY814">
        <v>0</v>
      </c>
      <c r="AZ814">
        <v>3</v>
      </c>
      <c r="BA814">
        <v>0</v>
      </c>
      <c r="BB814">
        <v>0</v>
      </c>
      <c r="BC814">
        <v>0</v>
      </c>
      <c r="BD814">
        <v>0</v>
      </c>
      <c r="BE814">
        <v>0</v>
      </c>
      <c r="BF814">
        <v>1</v>
      </c>
      <c r="BG814">
        <v>0</v>
      </c>
      <c r="BH814">
        <v>0</v>
      </c>
      <c r="BI814">
        <v>0</v>
      </c>
      <c r="BJ814">
        <v>0</v>
      </c>
      <c r="BK814">
        <v>0</v>
      </c>
      <c r="BL814">
        <v>1</v>
      </c>
      <c r="BM814">
        <v>0</v>
      </c>
      <c r="BN814">
        <v>0</v>
      </c>
      <c r="BO814">
        <v>0</v>
      </c>
      <c r="BP814">
        <v>0</v>
      </c>
      <c r="BQ814">
        <v>2</v>
      </c>
      <c r="BR814" t="s">
        <v>94</v>
      </c>
      <c r="BS814">
        <v>200</v>
      </c>
      <c r="BT814">
        <v>12121</v>
      </c>
      <c r="BU814">
        <f>SUM(Flats_Data_limpia[[#This Row],[AC]:[Bed]])</f>
        <v>5</v>
      </c>
      <c r="BV814">
        <f>SUM(Flats_Data_limpia[[#This Row],[Servant_Room]:[gym]])</f>
        <v>12</v>
      </c>
      <c r="BW814">
        <f>SUM(Flats_Data_limpia[[#This Row],[Hospital]:[Hotel]])</f>
        <v>3</v>
      </c>
    </row>
    <row r="815" spans="1:75" x14ac:dyDescent="0.35">
      <c r="A815" t="s">
        <v>361</v>
      </c>
      <c r="B815" t="s">
        <v>356</v>
      </c>
      <c r="C815" t="str">
        <f t="shared" si="24"/>
        <v>Ciudad de Gurgaon</v>
      </c>
      <c r="D815" s="1">
        <f t="shared" si="25"/>
        <v>240000</v>
      </c>
      <c r="E815" s="1">
        <v>14545</v>
      </c>
      <c r="F815" t="s">
        <v>82</v>
      </c>
      <c r="G815" t="s">
        <v>78</v>
      </c>
      <c r="H815">
        <v>28</v>
      </c>
      <c r="I815">
        <v>1.6500515641113701E-2</v>
      </c>
      <c r="J815">
        <v>1250</v>
      </c>
      <c r="K815">
        <v>1600</v>
      </c>
      <c r="L815">
        <v>1650</v>
      </c>
      <c r="M815">
        <v>3</v>
      </c>
      <c r="N815">
        <v>3</v>
      </c>
      <c r="O815">
        <v>3</v>
      </c>
      <c r="P815">
        <v>3</v>
      </c>
      <c r="Q815" t="str">
        <f>IF(Flats_Data_limpia[[#This Row],[BHK]]&gt;=3,"plurifamiliar","unifamiliar")</f>
        <v>plurifamiliar</v>
      </c>
      <c r="R815">
        <v>4</v>
      </c>
      <c r="S815">
        <v>3</v>
      </c>
      <c r="T815">
        <v>1</v>
      </c>
      <c r="U815">
        <v>1</v>
      </c>
      <c r="V815">
        <v>0</v>
      </c>
      <c r="W815">
        <v>0</v>
      </c>
      <c r="X815">
        <v>0</v>
      </c>
      <c r="Y815">
        <v>0</v>
      </c>
      <c r="Z815">
        <v>1</v>
      </c>
      <c r="AA815">
        <v>0</v>
      </c>
      <c r="AB815">
        <v>0</v>
      </c>
      <c r="AC815">
        <v>0</v>
      </c>
      <c r="AD815">
        <v>1</v>
      </c>
      <c r="AE815">
        <v>0</v>
      </c>
      <c r="AF815">
        <v>1</v>
      </c>
      <c r="AG815">
        <v>1</v>
      </c>
      <c r="AH815">
        <v>1</v>
      </c>
      <c r="AI815">
        <v>1</v>
      </c>
      <c r="AJ815">
        <v>1</v>
      </c>
      <c r="AK815">
        <v>1</v>
      </c>
      <c r="AL815">
        <v>0</v>
      </c>
      <c r="AM815">
        <v>0</v>
      </c>
      <c r="AN815">
        <v>0</v>
      </c>
      <c r="AO815">
        <v>1</v>
      </c>
      <c r="AP815">
        <v>0</v>
      </c>
      <c r="AQ815">
        <v>0</v>
      </c>
      <c r="AR815">
        <v>0</v>
      </c>
      <c r="AS815">
        <v>0</v>
      </c>
      <c r="AT815">
        <v>0</v>
      </c>
      <c r="AU815">
        <v>0</v>
      </c>
      <c r="AV815">
        <v>0</v>
      </c>
      <c r="AW815">
        <v>1</v>
      </c>
      <c r="AX815">
        <v>1</v>
      </c>
      <c r="AY815">
        <v>5</v>
      </c>
      <c r="AZ815">
        <v>3</v>
      </c>
      <c r="BA815">
        <v>1</v>
      </c>
      <c r="BB815">
        <v>0</v>
      </c>
      <c r="BC815">
        <v>0</v>
      </c>
      <c r="BD815">
        <v>5</v>
      </c>
      <c r="BE815">
        <v>0</v>
      </c>
      <c r="BF815">
        <v>1</v>
      </c>
      <c r="BG815">
        <v>0</v>
      </c>
      <c r="BH815">
        <v>0</v>
      </c>
      <c r="BI815">
        <v>0</v>
      </c>
      <c r="BJ815">
        <v>0</v>
      </c>
      <c r="BK815">
        <v>0</v>
      </c>
      <c r="BL815">
        <v>3</v>
      </c>
      <c r="BM815">
        <v>0</v>
      </c>
      <c r="BN815">
        <v>0</v>
      </c>
      <c r="BO815">
        <v>0</v>
      </c>
      <c r="BP815">
        <v>0</v>
      </c>
      <c r="BQ815">
        <v>2</v>
      </c>
      <c r="BR815" t="s">
        <v>94</v>
      </c>
      <c r="BS815">
        <v>240</v>
      </c>
      <c r="BT815">
        <v>14545</v>
      </c>
      <c r="BU815">
        <f>SUM(Flats_Data_limpia[[#This Row],[AC]:[Bed]])</f>
        <v>18</v>
      </c>
      <c r="BV815">
        <f>SUM(Flats_Data_limpia[[#This Row],[Servant_Room]:[gym]])</f>
        <v>10</v>
      </c>
      <c r="BW815">
        <f>SUM(Flats_Data_limpia[[#This Row],[Hospital]:[Hotel]])</f>
        <v>3</v>
      </c>
    </row>
    <row r="816" spans="1:75" x14ac:dyDescent="0.35">
      <c r="A816" t="s">
        <v>361</v>
      </c>
      <c r="B816" t="s">
        <v>356</v>
      </c>
      <c r="C816" t="str">
        <f t="shared" si="24"/>
        <v>Ciudad de Gurgaon</v>
      </c>
      <c r="D816" s="1">
        <f t="shared" si="25"/>
        <v>277000</v>
      </c>
      <c r="E816" s="1">
        <v>14025</v>
      </c>
      <c r="F816" t="s">
        <v>103</v>
      </c>
      <c r="G816" t="s">
        <v>78</v>
      </c>
      <c r="H816">
        <v>62</v>
      </c>
      <c r="I816">
        <v>1.97504456327985E-2</v>
      </c>
      <c r="J816">
        <v>1975</v>
      </c>
      <c r="M816">
        <v>4</v>
      </c>
      <c r="N816">
        <v>4</v>
      </c>
      <c r="O816">
        <v>3</v>
      </c>
      <c r="P816">
        <v>4</v>
      </c>
      <c r="Q816" t="str">
        <f>IF(Flats_Data_limpia[[#This Row],[BHK]]&gt;=3,"plurifamiliar","unifamiliar")</f>
        <v>plurifamiliar</v>
      </c>
      <c r="R816">
        <v>5</v>
      </c>
      <c r="S816">
        <v>3</v>
      </c>
      <c r="T816">
        <v>1</v>
      </c>
      <c r="U816">
        <v>1</v>
      </c>
      <c r="V816">
        <v>0</v>
      </c>
      <c r="W816">
        <v>0</v>
      </c>
      <c r="X816">
        <v>1</v>
      </c>
      <c r="Y816">
        <v>1</v>
      </c>
      <c r="Z816">
        <v>1</v>
      </c>
      <c r="AA816">
        <v>1</v>
      </c>
      <c r="AB816">
        <v>1</v>
      </c>
      <c r="AC816">
        <v>1</v>
      </c>
      <c r="AD816">
        <v>1</v>
      </c>
      <c r="AE816">
        <v>1</v>
      </c>
      <c r="AF816">
        <v>1</v>
      </c>
      <c r="AG816">
        <v>1</v>
      </c>
      <c r="AH816">
        <v>1</v>
      </c>
      <c r="AI816">
        <v>1</v>
      </c>
      <c r="AJ816">
        <v>1</v>
      </c>
      <c r="AK816">
        <v>1</v>
      </c>
      <c r="AL816">
        <v>1</v>
      </c>
      <c r="AM816">
        <v>1</v>
      </c>
      <c r="AN816">
        <v>1</v>
      </c>
      <c r="AO816">
        <v>1</v>
      </c>
      <c r="AP816">
        <v>0</v>
      </c>
      <c r="AQ816">
        <v>0</v>
      </c>
      <c r="AR816">
        <v>0</v>
      </c>
      <c r="AS816">
        <v>0</v>
      </c>
      <c r="AT816">
        <v>0</v>
      </c>
      <c r="AU816">
        <v>0</v>
      </c>
      <c r="AV816">
        <v>0</v>
      </c>
      <c r="AW816">
        <v>1</v>
      </c>
      <c r="AX816">
        <v>1</v>
      </c>
      <c r="AY816">
        <v>1</v>
      </c>
      <c r="AZ816">
        <v>1</v>
      </c>
      <c r="BA816">
        <v>1</v>
      </c>
      <c r="BB816">
        <v>1</v>
      </c>
      <c r="BC816">
        <v>1</v>
      </c>
      <c r="BD816">
        <v>1</v>
      </c>
      <c r="BE816">
        <v>1</v>
      </c>
      <c r="BF816">
        <v>1</v>
      </c>
      <c r="BG816">
        <v>1</v>
      </c>
      <c r="BH816">
        <v>0</v>
      </c>
      <c r="BI816">
        <v>0</v>
      </c>
      <c r="BJ816">
        <v>0</v>
      </c>
      <c r="BK816">
        <v>1</v>
      </c>
      <c r="BL816">
        <v>1</v>
      </c>
      <c r="BM816">
        <v>0</v>
      </c>
      <c r="BN816">
        <v>0</v>
      </c>
      <c r="BO816">
        <v>0</v>
      </c>
      <c r="BP816">
        <v>0</v>
      </c>
      <c r="BQ816">
        <v>1</v>
      </c>
      <c r="BR816" t="s">
        <v>116</v>
      </c>
      <c r="BS816">
        <v>277</v>
      </c>
      <c r="BT816">
        <v>14025</v>
      </c>
      <c r="BU816">
        <f>SUM(Flats_Data_limpia[[#This Row],[AC]:[Bed]])</f>
        <v>11</v>
      </c>
      <c r="BV816">
        <f>SUM(Flats_Data_limpia[[#This Row],[Servant_Room]:[gym]])</f>
        <v>18</v>
      </c>
      <c r="BW816">
        <f>SUM(Flats_Data_limpia[[#This Row],[Hospital]:[Hotel]])</f>
        <v>3</v>
      </c>
    </row>
    <row r="817" spans="1:75" x14ac:dyDescent="0.35">
      <c r="A817" t="s">
        <v>361</v>
      </c>
      <c r="B817" t="s">
        <v>356</v>
      </c>
      <c r="C817" t="str">
        <f t="shared" si="24"/>
        <v>Ciudad de Gurgaon</v>
      </c>
      <c r="D817" s="1">
        <f t="shared" si="25"/>
        <v>270000</v>
      </c>
      <c r="E817" s="1">
        <v>16363</v>
      </c>
      <c r="F817" t="s">
        <v>111</v>
      </c>
      <c r="G817" t="s">
        <v>78</v>
      </c>
      <c r="H817">
        <v>53</v>
      </c>
      <c r="I817">
        <v>1.6500641691621298E-2</v>
      </c>
      <c r="J817">
        <v>1650</v>
      </c>
      <c r="M817">
        <v>3</v>
      </c>
      <c r="N817">
        <v>3</v>
      </c>
      <c r="O817">
        <v>3</v>
      </c>
      <c r="P817">
        <v>3</v>
      </c>
      <c r="Q817" t="str">
        <f>IF(Flats_Data_limpia[[#This Row],[BHK]]&gt;=3,"plurifamiliar","unifamiliar")</f>
        <v>plurifamiliar</v>
      </c>
      <c r="R817">
        <v>5</v>
      </c>
      <c r="S817">
        <v>5</v>
      </c>
      <c r="T817">
        <v>1</v>
      </c>
      <c r="U817">
        <v>0</v>
      </c>
      <c r="V817">
        <v>0</v>
      </c>
      <c r="W817">
        <v>1</v>
      </c>
      <c r="X817">
        <v>1</v>
      </c>
      <c r="Y817">
        <v>1</v>
      </c>
      <c r="Z817">
        <v>1</v>
      </c>
      <c r="AA817">
        <v>0</v>
      </c>
      <c r="AB817">
        <v>0</v>
      </c>
      <c r="AC817">
        <v>1</v>
      </c>
      <c r="AD817">
        <v>1</v>
      </c>
      <c r="AE817">
        <v>1</v>
      </c>
      <c r="AF817">
        <v>1</v>
      </c>
      <c r="AG817">
        <v>1</v>
      </c>
      <c r="AH817">
        <v>1</v>
      </c>
      <c r="AI817">
        <v>1</v>
      </c>
      <c r="AJ817">
        <v>1</v>
      </c>
      <c r="AK817">
        <v>1</v>
      </c>
      <c r="AL817">
        <v>1</v>
      </c>
      <c r="AM817">
        <v>1</v>
      </c>
      <c r="AN817">
        <v>1</v>
      </c>
      <c r="AO817">
        <v>1</v>
      </c>
      <c r="AP817">
        <v>0</v>
      </c>
      <c r="AQ817">
        <v>0</v>
      </c>
      <c r="AR817">
        <v>0</v>
      </c>
      <c r="AS817">
        <v>0</v>
      </c>
      <c r="AT817">
        <v>0</v>
      </c>
      <c r="AU817">
        <v>0</v>
      </c>
      <c r="AV817">
        <v>0</v>
      </c>
      <c r="AW817">
        <v>1</v>
      </c>
      <c r="AX817">
        <v>1</v>
      </c>
      <c r="AY817">
        <v>6</v>
      </c>
      <c r="AZ817">
        <v>3</v>
      </c>
      <c r="BA817">
        <v>0</v>
      </c>
      <c r="BB817">
        <v>0</v>
      </c>
      <c r="BC817">
        <v>0</v>
      </c>
      <c r="BD817">
        <v>1</v>
      </c>
      <c r="BE817">
        <v>0</v>
      </c>
      <c r="BF817">
        <v>1</v>
      </c>
      <c r="BG817">
        <v>0</v>
      </c>
      <c r="BH817">
        <v>0</v>
      </c>
      <c r="BI817">
        <v>0</v>
      </c>
      <c r="BJ817">
        <v>0</v>
      </c>
      <c r="BK817">
        <v>0</v>
      </c>
      <c r="BL817">
        <v>3</v>
      </c>
      <c r="BM817">
        <v>0</v>
      </c>
      <c r="BN817">
        <v>0</v>
      </c>
      <c r="BO817">
        <v>0</v>
      </c>
      <c r="BP817">
        <v>0</v>
      </c>
      <c r="BQ817">
        <v>2</v>
      </c>
      <c r="BR817" t="s">
        <v>94</v>
      </c>
      <c r="BS817">
        <v>270</v>
      </c>
      <c r="BT817">
        <v>16363</v>
      </c>
      <c r="BU817">
        <f>SUM(Flats_Data_limpia[[#This Row],[AC]:[Bed]])</f>
        <v>14</v>
      </c>
      <c r="BV817">
        <f>SUM(Flats_Data_limpia[[#This Row],[Servant_Room]:[gym]])</f>
        <v>16</v>
      </c>
      <c r="BW817">
        <f>SUM(Flats_Data_limpia[[#This Row],[Hospital]:[Hotel]])</f>
        <v>3</v>
      </c>
    </row>
    <row r="818" spans="1:75" x14ac:dyDescent="0.35">
      <c r="A818" t="s">
        <v>361</v>
      </c>
      <c r="B818" t="s">
        <v>356</v>
      </c>
      <c r="C818" t="str">
        <f t="shared" si="24"/>
        <v>Ciudad de Gurgaon</v>
      </c>
      <c r="D818" s="1">
        <f t="shared" si="25"/>
        <v>235000</v>
      </c>
      <c r="E818" s="1">
        <v>14242</v>
      </c>
      <c r="F818" t="s">
        <v>82</v>
      </c>
      <c r="G818" t="s">
        <v>78</v>
      </c>
      <c r="H818">
        <v>53</v>
      </c>
      <c r="I818">
        <v>1.65004915040022E-2</v>
      </c>
      <c r="J818">
        <v>1650</v>
      </c>
      <c r="M818">
        <v>3</v>
      </c>
      <c r="N818">
        <v>3</v>
      </c>
      <c r="O818">
        <v>3</v>
      </c>
      <c r="P818">
        <v>3</v>
      </c>
      <c r="Q818" t="str">
        <f>IF(Flats_Data_limpia[[#This Row],[BHK]]&gt;=3,"plurifamiliar","unifamiliar")</f>
        <v>plurifamiliar</v>
      </c>
      <c r="R818">
        <v>5</v>
      </c>
      <c r="S818">
        <v>3</v>
      </c>
      <c r="T818">
        <v>1</v>
      </c>
      <c r="U818">
        <v>1</v>
      </c>
      <c r="V818">
        <v>0</v>
      </c>
      <c r="W818">
        <v>0</v>
      </c>
      <c r="X818">
        <v>1</v>
      </c>
      <c r="Y818">
        <v>1</v>
      </c>
      <c r="Z818">
        <v>1</v>
      </c>
      <c r="AA818">
        <v>1</v>
      </c>
      <c r="AB818">
        <v>0</v>
      </c>
      <c r="AC818">
        <v>1</v>
      </c>
      <c r="AD818">
        <v>1</v>
      </c>
      <c r="AE818">
        <v>1</v>
      </c>
      <c r="AF818">
        <v>1</v>
      </c>
      <c r="AG818">
        <v>1</v>
      </c>
      <c r="AH818">
        <v>1</v>
      </c>
      <c r="AI818">
        <v>1</v>
      </c>
      <c r="AJ818">
        <v>1</v>
      </c>
      <c r="AK818">
        <v>1</v>
      </c>
      <c r="AL818">
        <v>1</v>
      </c>
      <c r="AM818">
        <v>1</v>
      </c>
      <c r="AN818">
        <v>1</v>
      </c>
      <c r="AO818">
        <v>1</v>
      </c>
      <c r="AP818">
        <v>0</v>
      </c>
      <c r="AQ818">
        <v>0</v>
      </c>
      <c r="AR818">
        <v>0</v>
      </c>
      <c r="AS818">
        <v>0</v>
      </c>
      <c r="AT818">
        <v>0</v>
      </c>
      <c r="AU818">
        <v>0</v>
      </c>
      <c r="AV818">
        <v>0</v>
      </c>
      <c r="AW818">
        <v>1</v>
      </c>
      <c r="AX818">
        <v>1</v>
      </c>
      <c r="AY818">
        <v>4</v>
      </c>
      <c r="AZ818">
        <v>3</v>
      </c>
      <c r="BA818">
        <v>0</v>
      </c>
      <c r="BB818">
        <v>0</v>
      </c>
      <c r="BC818">
        <v>0</v>
      </c>
      <c r="BD818">
        <v>1</v>
      </c>
      <c r="BE818">
        <v>0</v>
      </c>
      <c r="BF818">
        <v>1</v>
      </c>
      <c r="BG818">
        <v>0</v>
      </c>
      <c r="BH818">
        <v>0</v>
      </c>
      <c r="BI818">
        <v>0</v>
      </c>
      <c r="BJ818">
        <v>0</v>
      </c>
      <c r="BK818">
        <v>0</v>
      </c>
      <c r="BL818">
        <v>3</v>
      </c>
      <c r="BM818">
        <v>0</v>
      </c>
      <c r="BN818">
        <v>0</v>
      </c>
      <c r="BO818">
        <v>0</v>
      </c>
      <c r="BP818">
        <v>0</v>
      </c>
      <c r="BQ818">
        <v>2</v>
      </c>
      <c r="BR818" t="s">
        <v>94</v>
      </c>
      <c r="BS818">
        <v>235</v>
      </c>
      <c r="BT818">
        <v>14242</v>
      </c>
      <c r="BU818">
        <f>SUM(Flats_Data_limpia[[#This Row],[AC]:[Bed]])</f>
        <v>12</v>
      </c>
      <c r="BV818">
        <f>SUM(Flats_Data_limpia[[#This Row],[Servant_Room]:[gym]])</f>
        <v>17</v>
      </c>
      <c r="BW818">
        <f>SUM(Flats_Data_limpia[[#This Row],[Hospital]:[Hotel]])</f>
        <v>3</v>
      </c>
    </row>
    <row r="819" spans="1:75" x14ac:dyDescent="0.35">
      <c r="A819" t="s">
        <v>361</v>
      </c>
      <c r="B819" t="s">
        <v>356</v>
      </c>
      <c r="C819" t="str">
        <f t="shared" si="24"/>
        <v>Ciudad de Gurgaon</v>
      </c>
      <c r="D819" s="1">
        <f t="shared" si="25"/>
        <v>279000</v>
      </c>
      <c r="E819" s="1">
        <v>14126</v>
      </c>
      <c r="F819" t="s">
        <v>77</v>
      </c>
      <c r="G819" t="s">
        <v>78</v>
      </c>
      <c r="H819">
        <v>62</v>
      </c>
      <c r="I819">
        <v>1.9750814101656501E-2</v>
      </c>
      <c r="J819">
        <v>1975</v>
      </c>
      <c r="M819">
        <v>4</v>
      </c>
      <c r="N819">
        <v>4</v>
      </c>
      <c r="O819">
        <v>3</v>
      </c>
      <c r="P819">
        <v>4</v>
      </c>
      <c r="Q819" t="str">
        <f>IF(Flats_Data_limpia[[#This Row],[BHK]]&gt;=3,"plurifamiliar","unifamiliar")</f>
        <v>plurifamiliar</v>
      </c>
      <c r="R819">
        <v>5</v>
      </c>
      <c r="S819">
        <v>2</v>
      </c>
      <c r="T819">
        <v>1</v>
      </c>
      <c r="U819">
        <v>1</v>
      </c>
      <c r="V819">
        <v>0</v>
      </c>
      <c r="W819">
        <v>0</v>
      </c>
      <c r="X819">
        <v>1</v>
      </c>
      <c r="Y819">
        <v>1</v>
      </c>
      <c r="Z819">
        <v>1</v>
      </c>
      <c r="AA819">
        <v>0</v>
      </c>
      <c r="AB819">
        <v>1</v>
      </c>
      <c r="AC819">
        <v>1</v>
      </c>
      <c r="AD819">
        <v>1</v>
      </c>
      <c r="AE819">
        <v>1</v>
      </c>
      <c r="AF819">
        <v>1</v>
      </c>
      <c r="AG819">
        <v>1</v>
      </c>
      <c r="AH819">
        <v>1</v>
      </c>
      <c r="AI819">
        <v>1</v>
      </c>
      <c r="AJ819">
        <v>1</v>
      </c>
      <c r="AK819">
        <v>1</v>
      </c>
      <c r="AL819">
        <v>1</v>
      </c>
      <c r="AM819">
        <v>1</v>
      </c>
      <c r="AN819">
        <v>1</v>
      </c>
      <c r="AO819">
        <v>1</v>
      </c>
      <c r="AP819">
        <v>0</v>
      </c>
      <c r="AQ819">
        <v>0</v>
      </c>
      <c r="AR819">
        <v>0</v>
      </c>
      <c r="AS819">
        <v>0</v>
      </c>
      <c r="AT819">
        <v>0</v>
      </c>
      <c r="AU819">
        <v>0</v>
      </c>
      <c r="AV819">
        <v>0</v>
      </c>
      <c r="AW819">
        <v>1</v>
      </c>
      <c r="AX819">
        <v>1</v>
      </c>
      <c r="AY819">
        <v>2</v>
      </c>
      <c r="AZ819">
        <v>3</v>
      </c>
      <c r="BA819">
        <v>1</v>
      </c>
      <c r="BB819">
        <v>1</v>
      </c>
      <c r="BC819">
        <v>1</v>
      </c>
      <c r="BD819">
        <v>1</v>
      </c>
      <c r="BE819">
        <v>4</v>
      </c>
      <c r="BF819">
        <v>1</v>
      </c>
      <c r="BG819">
        <v>1</v>
      </c>
      <c r="BH819">
        <v>0</v>
      </c>
      <c r="BI819">
        <v>0</v>
      </c>
      <c r="BJ819">
        <v>0</v>
      </c>
      <c r="BK819">
        <v>1</v>
      </c>
      <c r="BL819">
        <v>2</v>
      </c>
      <c r="BM819">
        <v>0</v>
      </c>
      <c r="BN819">
        <v>0</v>
      </c>
      <c r="BO819">
        <v>0</v>
      </c>
      <c r="BP819">
        <v>0</v>
      </c>
      <c r="BQ819">
        <v>1</v>
      </c>
      <c r="BR819" t="s">
        <v>116</v>
      </c>
      <c r="BS819">
        <v>279</v>
      </c>
      <c r="BT819">
        <v>14126</v>
      </c>
      <c r="BU819">
        <f>SUM(Flats_Data_limpia[[#This Row],[AC]:[Bed]])</f>
        <v>18</v>
      </c>
      <c r="BV819">
        <f>SUM(Flats_Data_limpia[[#This Row],[Servant_Room]:[gym]])</f>
        <v>17</v>
      </c>
      <c r="BW819">
        <f>SUM(Flats_Data_limpia[[#This Row],[Hospital]:[Hotel]])</f>
        <v>3</v>
      </c>
    </row>
    <row r="820" spans="1:75" x14ac:dyDescent="0.35">
      <c r="A820" t="s">
        <v>361</v>
      </c>
      <c r="B820" t="s">
        <v>356</v>
      </c>
      <c r="C820" t="str">
        <f t="shared" si="24"/>
        <v>Ciudad de Gurgaon</v>
      </c>
      <c r="D820" s="1">
        <f t="shared" si="25"/>
        <v>230000</v>
      </c>
      <c r="E820" s="1">
        <v>13939</v>
      </c>
      <c r="F820" t="s">
        <v>77</v>
      </c>
      <c r="G820" t="s">
        <v>78</v>
      </c>
      <c r="H820">
        <v>62</v>
      </c>
      <c r="I820">
        <v>1.6500466317526299E-2</v>
      </c>
      <c r="J820">
        <v>1650</v>
      </c>
      <c r="M820">
        <v>3</v>
      </c>
      <c r="N820">
        <v>4</v>
      </c>
      <c r="O820">
        <v>3</v>
      </c>
      <c r="P820">
        <v>3</v>
      </c>
      <c r="Q820" t="str">
        <f>IF(Flats_Data_limpia[[#This Row],[BHK]]&gt;=3,"plurifamiliar","unifamiliar")</f>
        <v>plurifamiliar</v>
      </c>
      <c r="R820">
        <v>5</v>
      </c>
      <c r="S820">
        <v>3</v>
      </c>
      <c r="T820">
        <v>1</v>
      </c>
      <c r="U820">
        <v>1</v>
      </c>
      <c r="V820">
        <v>1</v>
      </c>
      <c r="W820">
        <v>1</v>
      </c>
      <c r="X820">
        <v>1</v>
      </c>
      <c r="Y820">
        <v>1</v>
      </c>
      <c r="Z820">
        <v>1</v>
      </c>
      <c r="AA820">
        <v>0</v>
      </c>
      <c r="AB820">
        <v>1</v>
      </c>
      <c r="AC820">
        <v>1</v>
      </c>
      <c r="AD820">
        <v>1</v>
      </c>
      <c r="AE820">
        <v>1</v>
      </c>
      <c r="AF820">
        <v>1</v>
      </c>
      <c r="AG820">
        <v>1</v>
      </c>
      <c r="AH820">
        <v>1</v>
      </c>
      <c r="AI820">
        <v>1</v>
      </c>
      <c r="AJ820">
        <v>1</v>
      </c>
      <c r="AK820">
        <v>1</v>
      </c>
      <c r="AL820">
        <v>1</v>
      </c>
      <c r="AM820">
        <v>1</v>
      </c>
      <c r="AN820">
        <v>1</v>
      </c>
      <c r="AO820">
        <v>1</v>
      </c>
      <c r="AP820">
        <v>0</v>
      </c>
      <c r="AQ820">
        <v>0</v>
      </c>
      <c r="AR820">
        <v>0</v>
      </c>
      <c r="AS820">
        <v>0</v>
      </c>
      <c r="AT820">
        <v>0</v>
      </c>
      <c r="AU820">
        <v>0</v>
      </c>
      <c r="AV820">
        <v>0</v>
      </c>
      <c r="AW820">
        <v>1</v>
      </c>
      <c r="AX820">
        <v>1</v>
      </c>
      <c r="AY820">
        <v>1</v>
      </c>
      <c r="AZ820">
        <v>1</v>
      </c>
      <c r="BA820">
        <v>1</v>
      </c>
      <c r="BB820">
        <v>1</v>
      </c>
      <c r="BC820">
        <v>1</v>
      </c>
      <c r="BD820">
        <v>1</v>
      </c>
      <c r="BE820">
        <v>1</v>
      </c>
      <c r="BF820">
        <v>1</v>
      </c>
      <c r="BG820">
        <v>1</v>
      </c>
      <c r="BH820">
        <v>0</v>
      </c>
      <c r="BI820">
        <v>0</v>
      </c>
      <c r="BJ820">
        <v>0</v>
      </c>
      <c r="BK820">
        <v>1</v>
      </c>
      <c r="BL820">
        <v>1</v>
      </c>
      <c r="BM820">
        <v>0</v>
      </c>
      <c r="BN820">
        <v>0</v>
      </c>
      <c r="BO820">
        <v>0</v>
      </c>
      <c r="BP820">
        <v>0</v>
      </c>
      <c r="BQ820">
        <v>1</v>
      </c>
      <c r="BR820" t="s">
        <v>116</v>
      </c>
      <c r="BS820">
        <v>230</v>
      </c>
      <c r="BT820">
        <v>13939</v>
      </c>
      <c r="BU820">
        <f>SUM(Flats_Data_limpia[[#This Row],[AC]:[Bed]])</f>
        <v>11</v>
      </c>
      <c r="BV820">
        <f>SUM(Flats_Data_limpia[[#This Row],[Servant_Room]:[gym]])</f>
        <v>19</v>
      </c>
      <c r="BW820">
        <f>SUM(Flats_Data_limpia[[#This Row],[Hospital]:[Hotel]])</f>
        <v>3</v>
      </c>
    </row>
    <row r="821" spans="1:75" x14ac:dyDescent="0.35">
      <c r="A821" t="s">
        <v>361</v>
      </c>
      <c r="B821" t="s">
        <v>356</v>
      </c>
      <c r="C821" t="str">
        <f t="shared" si="24"/>
        <v>Ciudad de Gurgaon</v>
      </c>
      <c r="D821" s="1">
        <f t="shared" si="25"/>
        <v>290000</v>
      </c>
      <c r="E821" s="1">
        <v>14683</v>
      </c>
      <c r="F821" t="s">
        <v>102</v>
      </c>
      <c r="G821" t="s">
        <v>78</v>
      </c>
      <c r="H821">
        <v>34</v>
      </c>
      <c r="I821">
        <v>1.97507321392086E-2</v>
      </c>
      <c r="J821">
        <v>1975</v>
      </c>
      <c r="M821">
        <v>4</v>
      </c>
      <c r="N821">
        <v>4</v>
      </c>
      <c r="O821">
        <v>0</v>
      </c>
      <c r="P821">
        <v>4</v>
      </c>
      <c r="Q821" t="str">
        <f>IF(Flats_Data_limpia[[#This Row],[BHK]]&gt;=3,"plurifamiliar","unifamiliar")</f>
        <v>plurifamiliar</v>
      </c>
      <c r="R821">
        <v>4</v>
      </c>
      <c r="S821">
        <v>0</v>
      </c>
      <c r="T821">
        <v>0</v>
      </c>
      <c r="U821">
        <v>0</v>
      </c>
      <c r="V821">
        <v>0</v>
      </c>
      <c r="W821">
        <v>1</v>
      </c>
      <c r="X821">
        <v>1</v>
      </c>
      <c r="Y821">
        <v>0</v>
      </c>
      <c r="Z821">
        <v>1</v>
      </c>
      <c r="AA821">
        <v>0</v>
      </c>
      <c r="AB821">
        <v>0</v>
      </c>
      <c r="AC821">
        <v>0</v>
      </c>
      <c r="AD821">
        <v>1</v>
      </c>
      <c r="AE821">
        <v>1</v>
      </c>
      <c r="AF821">
        <v>0</v>
      </c>
      <c r="AG821">
        <v>0</v>
      </c>
      <c r="AH821">
        <v>1</v>
      </c>
      <c r="AI821">
        <v>1</v>
      </c>
      <c r="AJ821">
        <v>1</v>
      </c>
      <c r="AK821">
        <v>0</v>
      </c>
      <c r="AL821">
        <v>1</v>
      </c>
      <c r="AM821">
        <v>1</v>
      </c>
      <c r="AN821">
        <v>1</v>
      </c>
      <c r="AO821">
        <v>1</v>
      </c>
      <c r="AP821">
        <v>0</v>
      </c>
      <c r="AQ821">
        <v>0</v>
      </c>
      <c r="AR821">
        <v>0</v>
      </c>
      <c r="AS821">
        <v>0</v>
      </c>
      <c r="AT821">
        <v>0</v>
      </c>
      <c r="AU821">
        <v>0</v>
      </c>
      <c r="AV821">
        <v>0</v>
      </c>
      <c r="AW821">
        <v>1</v>
      </c>
      <c r="AX821">
        <v>1</v>
      </c>
      <c r="AY821">
        <v>6</v>
      </c>
      <c r="AZ821">
        <v>0</v>
      </c>
      <c r="BA821">
        <v>0</v>
      </c>
      <c r="BB821">
        <v>0</v>
      </c>
      <c r="BC821">
        <v>0</v>
      </c>
      <c r="BD821">
        <v>0</v>
      </c>
      <c r="BE821">
        <v>0</v>
      </c>
      <c r="BF821">
        <v>1</v>
      </c>
      <c r="BG821">
        <v>0</v>
      </c>
      <c r="BH821">
        <v>0</v>
      </c>
      <c r="BI821">
        <v>0</v>
      </c>
      <c r="BJ821">
        <v>0</v>
      </c>
      <c r="BK821">
        <v>0</v>
      </c>
      <c r="BL821">
        <v>0</v>
      </c>
      <c r="BM821">
        <v>0</v>
      </c>
      <c r="BN821">
        <v>0</v>
      </c>
      <c r="BO821">
        <v>0</v>
      </c>
      <c r="BP821">
        <v>0</v>
      </c>
      <c r="BQ821">
        <v>2</v>
      </c>
      <c r="BR821" t="s">
        <v>94</v>
      </c>
      <c r="BS821">
        <v>290</v>
      </c>
      <c r="BT821">
        <v>14683</v>
      </c>
      <c r="BU821">
        <f>SUM(Flats_Data_limpia[[#This Row],[AC]:[Bed]])</f>
        <v>7</v>
      </c>
      <c r="BV821">
        <f>SUM(Flats_Data_limpia[[#This Row],[Servant_Room]:[gym]])</f>
        <v>10</v>
      </c>
      <c r="BW821">
        <f>SUM(Flats_Data_limpia[[#This Row],[Hospital]:[Hotel]])</f>
        <v>3</v>
      </c>
    </row>
    <row r="822" spans="1:75" x14ac:dyDescent="0.35">
      <c r="A822" t="s">
        <v>361</v>
      </c>
      <c r="B822" t="s">
        <v>356</v>
      </c>
      <c r="C822" t="str">
        <f t="shared" si="24"/>
        <v>Ciudad de Gurgaon</v>
      </c>
      <c r="D822" s="1">
        <f t="shared" si="25"/>
        <v>285000</v>
      </c>
      <c r="E822" s="1">
        <v>14430</v>
      </c>
      <c r="F822" t="s">
        <v>102</v>
      </c>
      <c r="G822" t="s">
        <v>78</v>
      </c>
      <c r="H822">
        <v>22</v>
      </c>
      <c r="I822">
        <v>1.97505197505197E-2</v>
      </c>
      <c r="J822">
        <v>1975</v>
      </c>
      <c r="M822">
        <v>4</v>
      </c>
      <c r="N822">
        <v>4</v>
      </c>
      <c r="O822">
        <v>3</v>
      </c>
      <c r="P822">
        <v>4</v>
      </c>
      <c r="Q822" t="str">
        <f>IF(Flats_Data_limpia[[#This Row],[BHK]]&gt;=3,"plurifamiliar","unifamiliar")</f>
        <v>plurifamiliar</v>
      </c>
      <c r="R822">
        <v>5</v>
      </c>
      <c r="S822">
        <v>3</v>
      </c>
      <c r="T822">
        <v>1</v>
      </c>
      <c r="U822">
        <v>1</v>
      </c>
      <c r="V822">
        <v>0</v>
      </c>
      <c r="W822">
        <v>0</v>
      </c>
      <c r="X822">
        <v>0</v>
      </c>
      <c r="Y822">
        <v>0</v>
      </c>
      <c r="Z822">
        <v>1</v>
      </c>
      <c r="AA822">
        <v>0</v>
      </c>
      <c r="AB822">
        <v>0</v>
      </c>
      <c r="AC822">
        <v>0</v>
      </c>
      <c r="AD822">
        <v>1</v>
      </c>
      <c r="AE822">
        <v>0</v>
      </c>
      <c r="AF822">
        <v>1</v>
      </c>
      <c r="AG822">
        <v>0</v>
      </c>
      <c r="AH822">
        <v>1</v>
      </c>
      <c r="AI822">
        <v>1</v>
      </c>
      <c r="AJ822">
        <v>0</v>
      </c>
      <c r="AK822">
        <v>0</v>
      </c>
      <c r="AL822">
        <v>0</v>
      </c>
      <c r="AM822">
        <v>0</v>
      </c>
      <c r="AN822">
        <v>0</v>
      </c>
      <c r="AO822">
        <v>1</v>
      </c>
      <c r="AP822">
        <v>0</v>
      </c>
      <c r="AQ822">
        <v>0</v>
      </c>
      <c r="AR822">
        <v>0</v>
      </c>
      <c r="AS822">
        <v>0</v>
      </c>
      <c r="AT822">
        <v>0</v>
      </c>
      <c r="AU822">
        <v>0</v>
      </c>
      <c r="AV822">
        <v>0</v>
      </c>
      <c r="AW822">
        <v>1</v>
      </c>
      <c r="AX822">
        <v>1</v>
      </c>
      <c r="AY822">
        <v>6</v>
      </c>
      <c r="AZ822">
        <v>0</v>
      </c>
      <c r="BA822">
        <v>0</v>
      </c>
      <c r="BB822">
        <v>0</v>
      </c>
      <c r="BC822">
        <v>0</v>
      </c>
      <c r="BD822">
        <v>0</v>
      </c>
      <c r="BE822">
        <v>0</v>
      </c>
      <c r="BF822">
        <v>1</v>
      </c>
      <c r="BG822">
        <v>0</v>
      </c>
      <c r="BH822">
        <v>0</v>
      </c>
      <c r="BI822">
        <v>0</v>
      </c>
      <c r="BJ822">
        <v>0</v>
      </c>
      <c r="BK822">
        <v>0</v>
      </c>
      <c r="BL822">
        <v>0</v>
      </c>
      <c r="BM822">
        <v>0</v>
      </c>
      <c r="BN822">
        <v>0</v>
      </c>
      <c r="BO822">
        <v>0</v>
      </c>
      <c r="BP822">
        <v>0</v>
      </c>
      <c r="BQ822">
        <v>2</v>
      </c>
      <c r="BR822" t="s">
        <v>94</v>
      </c>
      <c r="BS822">
        <v>285</v>
      </c>
      <c r="BT822">
        <v>14430</v>
      </c>
      <c r="BU822">
        <f>SUM(Flats_Data_limpia[[#This Row],[AC]:[Bed]])</f>
        <v>7</v>
      </c>
      <c r="BV822">
        <f>SUM(Flats_Data_limpia[[#This Row],[Servant_Room]:[gym]])</f>
        <v>7</v>
      </c>
      <c r="BW822">
        <f>SUM(Flats_Data_limpia[[#This Row],[Hospital]:[Hotel]])</f>
        <v>3</v>
      </c>
    </row>
    <row r="823" spans="1:75" x14ac:dyDescent="0.35">
      <c r="A823" t="s">
        <v>361</v>
      </c>
      <c r="B823" t="s">
        <v>356</v>
      </c>
      <c r="C823" t="str">
        <f t="shared" si="24"/>
        <v>Ciudad de Gurgaon</v>
      </c>
      <c r="D823" s="1">
        <f t="shared" si="25"/>
        <v>224000.00000000003</v>
      </c>
      <c r="E823" s="1">
        <v>13575</v>
      </c>
      <c r="F823" t="s">
        <v>111</v>
      </c>
      <c r="G823" t="s">
        <v>78</v>
      </c>
      <c r="H823">
        <v>24</v>
      </c>
      <c r="I823">
        <v>1.6500920810313E-2</v>
      </c>
      <c r="J823">
        <v>1650</v>
      </c>
      <c r="M823">
        <v>3</v>
      </c>
      <c r="N823">
        <v>3</v>
      </c>
      <c r="O823">
        <v>3</v>
      </c>
      <c r="P823">
        <v>3</v>
      </c>
      <c r="Q823" t="str">
        <f>IF(Flats_Data_limpia[[#This Row],[BHK]]&gt;=3,"plurifamiliar","unifamiliar")</f>
        <v>plurifamiliar</v>
      </c>
      <c r="R823">
        <v>5</v>
      </c>
      <c r="S823">
        <v>2</v>
      </c>
      <c r="T823">
        <v>1</v>
      </c>
      <c r="U823">
        <v>1</v>
      </c>
      <c r="V823">
        <v>0</v>
      </c>
      <c r="W823">
        <v>0</v>
      </c>
      <c r="X823">
        <v>1</v>
      </c>
      <c r="Y823">
        <v>0</v>
      </c>
      <c r="Z823">
        <v>1</v>
      </c>
      <c r="AA823">
        <v>0</v>
      </c>
      <c r="AB823">
        <v>0</v>
      </c>
      <c r="AC823">
        <v>0</v>
      </c>
      <c r="AD823">
        <v>1</v>
      </c>
      <c r="AE823">
        <v>0</v>
      </c>
      <c r="AF823">
        <v>1</v>
      </c>
      <c r="AG823">
        <v>0</v>
      </c>
      <c r="AH823">
        <v>0</v>
      </c>
      <c r="AI823">
        <v>1</v>
      </c>
      <c r="AJ823">
        <v>0</v>
      </c>
      <c r="AK823">
        <v>1</v>
      </c>
      <c r="AL823">
        <v>1</v>
      </c>
      <c r="AM823">
        <v>1</v>
      </c>
      <c r="AN823">
        <v>0</v>
      </c>
      <c r="AO823">
        <v>1</v>
      </c>
      <c r="AP823">
        <v>0</v>
      </c>
      <c r="AQ823">
        <v>0</v>
      </c>
      <c r="AR823">
        <v>0</v>
      </c>
      <c r="AS823">
        <v>0</v>
      </c>
      <c r="AT823">
        <v>0</v>
      </c>
      <c r="AU823">
        <v>0</v>
      </c>
      <c r="AV823">
        <v>0</v>
      </c>
      <c r="AW823">
        <v>1</v>
      </c>
      <c r="AX823">
        <v>1</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t="s">
        <v>79</v>
      </c>
      <c r="BS823">
        <v>224.00000000000003</v>
      </c>
      <c r="BT823">
        <v>13575</v>
      </c>
      <c r="BU823">
        <f>SUM(Flats_Data_limpia[[#This Row],[AC]:[Bed]])</f>
        <v>0</v>
      </c>
      <c r="BV823">
        <f>SUM(Flats_Data_limpia[[#This Row],[Servant_Room]:[gym]])</f>
        <v>10</v>
      </c>
      <c r="BW823">
        <f>SUM(Flats_Data_limpia[[#This Row],[Hospital]:[Hotel]])</f>
        <v>3</v>
      </c>
    </row>
    <row r="824" spans="1:75" x14ac:dyDescent="0.35">
      <c r="A824" t="s">
        <v>361</v>
      </c>
      <c r="B824" t="s">
        <v>356</v>
      </c>
      <c r="C824" t="str">
        <f t="shared" si="24"/>
        <v>Ciudad de Gurgaon</v>
      </c>
      <c r="D824" s="1">
        <f t="shared" si="25"/>
        <v>255000</v>
      </c>
      <c r="E824" s="1">
        <v>15454</v>
      </c>
      <c r="F824" t="s">
        <v>101</v>
      </c>
      <c r="G824" t="s">
        <v>78</v>
      </c>
      <c r="H824">
        <v>15</v>
      </c>
      <c r="I824">
        <v>1.6500582373495502E-2</v>
      </c>
      <c r="J824">
        <v>1300</v>
      </c>
      <c r="L824">
        <v>1650</v>
      </c>
      <c r="M824">
        <v>3</v>
      </c>
      <c r="N824">
        <v>3</v>
      </c>
      <c r="O824">
        <v>3</v>
      </c>
      <c r="P824">
        <v>3</v>
      </c>
      <c r="Q824" t="str">
        <f>IF(Flats_Data_limpia[[#This Row],[BHK]]&gt;=3,"plurifamiliar","unifamiliar")</f>
        <v>plurifamiliar</v>
      </c>
      <c r="R824">
        <v>5</v>
      </c>
      <c r="S824">
        <v>3</v>
      </c>
      <c r="T824">
        <v>1</v>
      </c>
      <c r="U824">
        <v>1</v>
      </c>
      <c r="V824">
        <v>0</v>
      </c>
      <c r="W824">
        <v>0</v>
      </c>
      <c r="X824">
        <v>0</v>
      </c>
      <c r="Y824">
        <v>0</v>
      </c>
      <c r="Z824">
        <v>1</v>
      </c>
      <c r="AA824">
        <v>0</v>
      </c>
      <c r="AB824">
        <v>0</v>
      </c>
      <c r="AC824">
        <v>0</v>
      </c>
      <c r="AD824">
        <v>1</v>
      </c>
      <c r="AE824">
        <v>0</v>
      </c>
      <c r="AF824">
        <v>1</v>
      </c>
      <c r="AG824">
        <v>0</v>
      </c>
      <c r="AH824">
        <v>0</v>
      </c>
      <c r="AI824">
        <v>1</v>
      </c>
      <c r="AJ824">
        <v>0</v>
      </c>
      <c r="AK824">
        <v>0</v>
      </c>
      <c r="AL824">
        <v>0</v>
      </c>
      <c r="AM824">
        <v>0</v>
      </c>
      <c r="AN824">
        <v>0</v>
      </c>
      <c r="AO824">
        <v>1</v>
      </c>
      <c r="AP824">
        <v>0</v>
      </c>
      <c r="AQ824">
        <v>0</v>
      </c>
      <c r="AR824">
        <v>0</v>
      </c>
      <c r="AS824">
        <v>0</v>
      </c>
      <c r="AT824">
        <v>0</v>
      </c>
      <c r="AU824">
        <v>0</v>
      </c>
      <c r="AV824">
        <v>0</v>
      </c>
      <c r="AW824">
        <v>1</v>
      </c>
      <c r="AX824">
        <v>1</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t="s">
        <v>79</v>
      </c>
      <c r="BS824">
        <v>255</v>
      </c>
      <c r="BT824">
        <v>15454</v>
      </c>
      <c r="BU824">
        <f>SUM(Flats_Data_limpia[[#This Row],[AC]:[Bed]])</f>
        <v>0</v>
      </c>
      <c r="BV824">
        <f>SUM(Flats_Data_limpia[[#This Row],[Servant_Room]:[gym]])</f>
        <v>6</v>
      </c>
      <c r="BW824">
        <f>SUM(Flats_Data_limpia[[#This Row],[Hospital]:[Hotel]])</f>
        <v>3</v>
      </c>
    </row>
    <row r="825" spans="1:75" x14ac:dyDescent="0.35">
      <c r="A825" t="s">
        <v>361</v>
      </c>
      <c r="B825" t="s">
        <v>356</v>
      </c>
      <c r="C825" t="str">
        <f t="shared" si="24"/>
        <v>Ciudad de Gurgaon</v>
      </c>
      <c r="D825" s="1">
        <f t="shared" si="25"/>
        <v>285000</v>
      </c>
      <c r="E825" s="1">
        <v>14430</v>
      </c>
      <c r="F825" t="s">
        <v>77</v>
      </c>
      <c r="G825" t="s">
        <v>78</v>
      </c>
      <c r="H825">
        <v>15</v>
      </c>
      <c r="I825">
        <v>1.97505197505197E-2</v>
      </c>
      <c r="K825">
        <v>1800</v>
      </c>
      <c r="L825">
        <v>1975</v>
      </c>
      <c r="M825">
        <v>4</v>
      </c>
      <c r="N825">
        <v>4</v>
      </c>
      <c r="O825">
        <v>3</v>
      </c>
      <c r="P825">
        <v>4</v>
      </c>
      <c r="Q825" t="str">
        <f>IF(Flats_Data_limpia[[#This Row],[BHK]]&gt;=3,"plurifamiliar","unifamiliar")</f>
        <v>plurifamiliar</v>
      </c>
      <c r="R825">
        <v>5</v>
      </c>
      <c r="S825">
        <v>2</v>
      </c>
      <c r="T825">
        <v>1</v>
      </c>
      <c r="U825">
        <v>1</v>
      </c>
      <c r="V825">
        <v>0</v>
      </c>
      <c r="W825">
        <v>0</v>
      </c>
      <c r="X825">
        <v>0</v>
      </c>
      <c r="Y825">
        <v>0</v>
      </c>
      <c r="Z825">
        <v>1</v>
      </c>
      <c r="AA825">
        <v>0</v>
      </c>
      <c r="AB825">
        <v>0</v>
      </c>
      <c r="AC825">
        <v>0</v>
      </c>
      <c r="AD825">
        <v>1</v>
      </c>
      <c r="AE825">
        <v>0</v>
      </c>
      <c r="AF825">
        <v>1</v>
      </c>
      <c r="AG825">
        <v>0</v>
      </c>
      <c r="AH825">
        <v>0</v>
      </c>
      <c r="AI825">
        <v>1</v>
      </c>
      <c r="AJ825">
        <v>0</v>
      </c>
      <c r="AK825">
        <v>0</v>
      </c>
      <c r="AL825">
        <v>0</v>
      </c>
      <c r="AM825">
        <v>0</v>
      </c>
      <c r="AN825">
        <v>0</v>
      </c>
      <c r="AO825">
        <v>1</v>
      </c>
      <c r="AP825">
        <v>0</v>
      </c>
      <c r="AQ825">
        <v>0</v>
      </c>
      <c r="AR825">
        <v>0</v>
      </c>
      <c r="AS825">
        <v>0</v>
      </c>
      <c r="AT825">
        <v>0</v>
      </c>
      <c r="AU825">
        <v>0</v>
      </c>
      <c r="AV825">
        <v>0</v>
      </c>
      <c r="AW825">
        <v>1</v>
      </c>
      <c r="AX825">
        <v>1</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t="s">
        <v>79</v>
      </c>
      <c r="BS825">
        <v>285</v>
      </c>
      <c r="BT825">
        <v>14430</v>
      </c>
      <c r="BU825">
        <f>SUM(Flats_Data_limpia[[#This Row],[AC]:[Bed]])</f>
        <v>0</v>
      </c>
      <c r="BV825">
        <f>SUM(Flats_Data_limpia[[#This Row],[Servant_Room]:[gym]])</f>
        <v>6</v>
      </c>
      <c r="BW825">
        <f>SUM(Flats_Data_limpia[[#This Row],[Hospital]:[Hotel]])</f>
        <v>3</v>
      </c>
    </row>
    <row r="826" spans="1:75" x14ac:dyDescent="0.35">
      <c r="A826" t="s">
        <v>361</v>
      </c>
      <c r="B826" t="s">
        <v>356</v>
      </c>
      <c r="C826" t="str">
        <f t="shared" si="24"/>
        <v>Ciudad de Gurgaon</v>
      </c>
      <c r="D826" s="1">
        <f t="shared" si="25"/>
        <v>250000</v>
      </c>
      <c r="E826" s="1">
        <v>15151</v>
      </c>
      <c r="F826" t="s">
        <v>77</v>
      </c>
      <c r="G826" t="s">
        <v>78</v>
      </c>
      <c r="H826">
        <v>8</v>
      </c>
      <c r="I826">
        <v>1.65005610190746E-2</v>
      </c>
      <c r="L826">
        <v>1650</v>
      </c>
      <c r="M826">
        <v>3</v>
      </c>
      <c r="N826">
        <v>3</v>
      </c>
      <c r="O826">
        <v>3</v>
      </c>
      <c r="P826">
        <v>3</v>
      </c>
      <c r="Q826" t="str">
        <f>IF(Flats_Data_limpia[[#This Row],[BHK]]&gt;=3,"plurifamiliar","unifamiliar")</f>
        <v>plurifamiliar</v>
      </c>
      <c r="R826">
        <v>5</v>
      </c>
      <c r="S826">
        <v>3</v>
      </c>
      <c r="T826">
        <v>1</v>
      </c>
      <c r="U826">
        <v>1</v>
      </c>
      <c r="V826">
        <v>0</v>
      </c>
      <c r="W826">
        <v>0</v>
      </c>
      <c r="X826">
        <v>0</v>
      </c>
      <c r="Y826">
        <v>0</v>
      </c>
      <c r="Z826">
        <v>1</v>
      </c>
      <c r="AA826">
        <v>0</v>
      </c>
      <c r="AB826">
        <v>0</v>
      </c>
      <c r="AC826">
        <v>0</v>
      </c>
      <c r="AD826">
        <v>1</v>
      </c>
      <c r="AE826">
        <v>0</v>
      </c>
      <c r="AF826">
        <v>0</v>
      </c>
      <c r="AG826">
        <v>0</v>
      </c>
      <c r="AH826">
        <v>0</v>
      </c>
      <c r="AI826">
        <v>1</v>
      </c>
      <c r="AJ826">
        <v>0</v>
      </c>
      <c r="AK826">
        <v>0</v>
      </c>
      <c r="AL826">
        <v>0</v>
      </c>
      <c r="AM826">
        <v>0</v>
      </c>
      <c r="AN826">
        <v>0</v>
      </c>
      <c r="AO826">
        <v>1</v>
      </c>
      <c r="AP826">
        <v>0</v>
      </c>
      <c r="AQ826">
        <v>0</v>
      </c>
      <c r="AR826">
        <v>0</v>
      </c>
      <c r="AS826">
        <v>0</v>
      </c>
      <c r="AT826">
        <v>0</v>
      </c>
      <c r="AU826">
        <v>0</v>
      </c>
      <c r="AV826">
        <v>0</v>
      </c>
      <c r="AW826">
        <v>1</v>
      </c>
      <c r="AX826">
        <v>1</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t="s">
        <v>79</v>
      </c>
      <c r="BS826">
        <v>250</v>
      </c>
      <c r="BT826">
        <v>15151</v>
      </c>
      <c r="BU826">
        <f>SUM(Flats_Data_limpia[[#This Row],[AC]:[Bed]])</f>
        <v>0</v>
      </c>
      <c r="BV826">
        <f>SUM(Flats_Data_limpia[[#This Row],[Servant_Room]:[gym]])</f>
        <v>5</v>
      </c>
      <c r="BW826">
        <f>SUM(Flats_Data_limpia[[#This Row],[Hospital]:[Hotel]])</f>
        <v>3</v>
      </c>
    </row>
    <row r="827" spans="1:75" x14ac:dyDescent="0.35">
      <c r="A827" t="s">
        <v>362</v>
      </c>
      <c r="B827" t="s">
        <v>363</v>
      </c>
      <c r="C827" t="str">
        <f t="shared" si="24"/>
        <v>Ciudad de Gurgaon</v>
      </c>
      <c r="D827" s="1">
        <f t="shared" si="25"/>
        <v>150000</v>
      </c>
      <c r="E827" s="1">
        <v>12744</v>
      </c>
      <c r="F827" t="s">
        <v>103</v>
      </c>
      <c r="G827" t="s">
        <v>78</v>
      </c>
      <c r="H827">
        <v>45</v>
      </c>
      <c r="I827">
        <v>1.17702448210922E-2</v>
      </c>
      <c r="J827">
        <v>1177</v>
      </c>
      <c r="L827">
        <v>1450</v>
      </c>
      <c r="M827">
        <v>3</v>
      </c>
      <c r="N827">
        <v>3</v>
      </c>
      <c r="O827">
        <v>3</v>
      </c>
      <c r="P827">
        <v>3</v>
      </c>
      <c r="Q827" t="str">
        <f>IF(Flats_Data_limpia[[#This Row],[BHK]]&gt;=3,"plurifamiliar","unifamiliar")</f>
        <v>plurifamiliar</v>
      </c>
      <c r="R827">
        <v>8</v>
      </c>
      <c r="S827">
        <v>4</v>
      </c>
      <c r="T827">
        <v>0</v>
      </c>
      <c r="U827">
        <v>0</v>
      </c>
      <c r="V827">
        <v>0</v>
      </c>
      <c r="W827">
        <v>0</v>
      </c>
      <c r="X827">
        <v>1</v>
      </c>
      <c r="Y827">
        <v>1</v>
      </c>
      <c r="Z827">
        <v>0</v>
      </c>
      <c r="AA827">
        <v>0</v>
      </c>
      <c r="AB827">
        <v>0</v>
      </c>
      <c r="AC827">
        <v>1</v>
      </c>
      <c r="AD827">
        <v>1</v>
      </c>
      <c r="AE827">
        <v>1</v>
      </c>
      <c r="AF827">
        <v>1</v>
      </c>
      <c r="AG827">
        <v>1</v>
      </c>
      <c r="AH827">
        <v>1</v>
      </c>
      <c r="AI827">
        <v>1</v>
      </c>
      <c r="AJ827">
        <v>1</v>
      </c>
      <c r="AK827">
        <v>1</v>
      </c>
      <c r="AL827">
        <v>1</v>
      </c>
      <c r="AM827">
        <v>1</v>
      </c>
      <c r="AN827">
        <v>1</v>
      </c>
      <c r="AO827">
        <v>1</v>
      </c>
      <c r="AP827">
        <v>1</v>
      </c>
      <c r="AQ827">
        <v>0</v>
      </c>
      <c r="AR827">
        <v>0</v>
      </c>
      <c r="AS827">
        <v>0</v>
      </c>
      <c r="AT827">
        <v>1</v>
      </c>
      <c r="AU827">
        <v>0</v>
      </c>
      <c r="AV827">
        <v>0</v>
      </c>
      <c r="AW827">
        <v>1</v>
      </c>
      <c r="AX827">
        <v>0</v>
      </c>
      <c r="AY827">
        <v>4</v>
      </c>
      <c r="AZ827">
        <v>10</v>
      </c>
      <c r="BA827">
        <v>0</v>
      </c>
      <c r="BB827">
        <v>0</v>
      </c>
      <c r="BC827">
        <v>1</v>
      </c>
      <c r="BD827">
        <v>0</v>
      </c>
      <c r="BE827">
        <v>0</v>
      </c>
      <c r="BF827">
        <v>1</v>
      </c>
      <c r="BG827">
        <v>0</v>
      </c>
      <c r="BH827">
        <v>0</v>
      </c>
      <c r="BI827">
        <v>0</v>
      </c>
      <c r="BJ827">
        <v>0</v>
      </c>
      <c r="BK827">
        <v>1</v>
      </c>
      <c r="BL827">
        <v>2</v>
      </c>
      <c r="BM827">
        <v>0</v>
      </c>
      <c r="BN827">
        <v>0</v>
      </c>
      <c r="BO827">
        <v>0</v>
      </c>
      <c r="BP827">
        <v>0</v>
      </c>
      <c r="BQ827">
        <v>2</v>
      </c>
      <c r="BR827" t="s">
        <v>94</v>
      </c>
      <c r="BS827">
        <v>150</v>
      </c>
      <c r="BT827">
        <v>12744</v>
      </c>
      <c r="BU827">
        <f>SUM(Flats_Data_limpia[[#This Row],[AC]:[Bed]])</f>
        <v>19</v>
      </c>
      <c r="BV827">
        <f>SUM(Flats_Data_limpia[[#This Row],[Servant_Room]:[gym]])</f>
        <v>13</v>
      </c>
      <c r="BW827">
        <f>SUM(Flats_Data_limpia[[#This Row],[Hospital]:[Hotel]])</f>
        <v>4</v>
      </c>
    </row>
    <row r="828" spans="1:75" x14ac:dyDescent="0.35">
      <c r="A828" t="s">
        <v>362</v>
      </c>
      <c r="B828" t="s">
        <v>363</v>
      </c>
      <c r="C828" t="str">
        <f t="shared" si="24"/>
        <v>Ciudad de Gurgaon</v>
      </c>
      <c r="D828" s="1">
        <f t="shared" si="25"/>
        <v>125000</v>
      </c>
      <c r="E828" s="1">
        <v>8620</v>
      </c>
      <c r="F828" t="s">
        <v>101</v>
      </c>
      <c r="G828" t="s">
        <v>78</v>
      </c>
      <c r="H828">
        <v>45</v>
      </c>
      <c r="I828">
        <v>1.45011600928074E-2</v>
      </c>
      <c r="J828">
        <v>1450</v>
      </c>
      <c r="M828">
        <v>3</v>
      </c>
      <c r="N828">
        <v>4</v>
      </c>
      <c r="O828">
        <v>3</v>
      </c>
      <c r="P828">
        <v>3</v>
      </c>
      <c r="Q828" t="str">
        <f>IF(Flats_Data_limpia[[#This Row],[BHK]]&gt;=3,"plurifamiliar","unifamiliar")</f>
        <v>plurifamiliar</v>
      </c>
      <c r="R828">
        <v>7</v>
      </c>
      <c r="S828">
        <v>1</v>
      </c>
      <c r="T828">
        <v>1</v>
      </c>
      <c r="U828">
        <v>0</v>
      </c>
      <c r="V828">
        <v>0</v>
      </c>
      <c r="W828">
        <v>0</v>
      </c>
      <c r="X828">
        <v>1</v>
      </c>
      <c r="Y828">
        <v>1</v>
      </c>
      <c r="Z828">
        <v>0</v>
      </c>
      <c r="AA828">
        <v>0</v>
      </c>
      <c r="AB828">
        <v>0</v>
      </c>
      <c r="AC828">
        <v>0</v>
      </c>
      <c r="AD828">
        <v>1</v>
      </c>
      <c r="AE828">
        <v>1</v>
      </c>
      <c r="AF828">
        <v>1</v>
      </c>
      <c r="AG828">
        <v>1</v>
      </c>
      <c r="AH828">
        <v>1</v>
      </c>
      <c r="AI828">
        <v>1</v>
      </c>
      <c r="AJ828">
        <v>1</v>
      </c>
      <c r="AK828">
        <v>1</v>
      </c>
      <c r="AL828">
        <v>1</v>
      </c>
      <c r="AM828">
        <v>1</v>
      </c>
      <c r="AN828">
        <v>1</v>
      </c>
      <c r="AO828">
        <v>1</v>
      </c>
      <c r="AP828">
        <v>1</v>
      </c>
      <c r="AQ828">
        <v>0</v>
      </c>
      <c r="AR828">
        <v>0</v>
      </c>
      <c r="AS828">
        <v>0</v>
      </c>
      <c r="AT828">
        <v>1</v>
      </c>
      <c r="AU828">
        <v>0</v>
      </c>
      <c r="AV828">
        <v>0</v>
      </c>
      <c r="AW828">
        <v>1</v>
      </c>
      <c r="AX828">
        <v>0</v>
      </c>
      <c r="AY828">
        <v>0</v>
      </c>
      <c r="AZ828">
        <v>2</v>
      </c>
      <c r="BA828">
        <v>0</v>
      </c>
      <c r="BB828">
        <v>0</v>
      </c>
      <c r="BC828">
        <v>0</v>
      </c>
      <c r="BD828">
        <v>0</v>
      </c>
      <c r="BE828">
        <v>0</v>
      </c>
      <c r="BF828">
        <v>1</v>
      </c>
      <c r="BG828">
        <v>0</v>
      </c>
      <c r="BH828">
        <v>0</v>
      </c>
      <c r="BI828">
        <v>0</v>
      </c>
      <c r="BJ828">
        <v>0</v>
      </c>
      <c r="BK828">
        <v>1</v>
      </c>
      <c r="BL828">
        <v>1</v>
      </c>
      <c r="BM828">
        <v>0</v>
      </c>
      <c r="BN828">
        <v>0</v>
      </c>
      <c r="BO828">
        <v>0</v>
      </c>
      <c r="BP828">
        <v>0</v>
      </c>
      <c r="BQ828">
        <v>2</v>
      </c>
      <c r="BR828" t="s">
        <v>94</v>
      </c>
      <c r="BS828">
        <v>125</v>
      </c>
      <c r="BT828">
        <v>8620</v>
      </c>
      <c r="BU828">
        <f>SUM(Flats_Data_limpia[[#This Row],[AC]:[Bed]])</f>
        <v>5</v>
      </c>
      <c r="BV828">
        <f>SUM(Flats_Data_limpia[[#This Row],[Servant_Room]:[gym]])</f>
        <v>13</v>
      </c>
      <c r="BW828">
        <f>SUM(Flats_Data_limpia[[#This Row],[Hospital]:[Hotel]])</f>
        <v>4</v>
      </c>
    </row>
    <row r="829" spans="1:75" x14ac:dyDescent="0.35">
      <c r="A829" t="s">
        <v>362</v>
      </c>
      <c r="B829" t="s">
        <v>363</v>
      </c>
      <c r="C829" t="str">
        <f t="shared" si="24"/>
        <v>Ciudad de Gurgaon</v>
      </c>
      <c r="D829" s="1">
        <f t="shared" si="25"/>
        <v>164000</v>
      </c>
      <c r="E829" s="1">
        <v>8410</v>
      </c>
      <c r="F829" t="s">
        <v>107</v>
      </c>
      <c r="G829" t="s">
        <v>78</v>
      </c>
      <c r="H829">
        <v>41</v>
      </c>
      <c r="I829">
        <v>1.9500594530320998E-2</v>
      </c>
      <c r="L829">
        <v>1950</v>
      </c>
      <c r="M829">
        <v>4</v>
      </c>
      <c r="N829">
        <v>3</v>
      </c>
      <c r="O829">
        <v>3</v>
      </c>
      <c r="P829">
        <v>4</v>
      </c>
      <c r="Q829" t="str">
        <f>IF(Flats_Data_limpia[[#This Row],[BHK]]&gt;=3,"plurifamiliar","unifamiliar")</f>
        <v>plurifamiliar</v>
      </c>
      <c r="R829">
        <v>9</v>
      </c>
      <c r="S829">
        <v>9</v>
      </c>
      <c r="T829">
        <v>1</v>
      </c>
      <c r="U829">
        <v>0</v>
      </c>
      <c r="V829">
        <v>0</v>
      </c>
      <c r="W829">
        <v>0</v>
      </c>
      <c r="X829">
        <v>0</v>
      </c>
      <c r="Y829">
        <v>0</v>
      </c>
      <c r="Z829">
        <v>1</v>
      </c>
      <c r="AA829">
        <v>1</v>
      </c>
      <c r="AB829">
        <v>0</v>
      </c>
      <c r="AC829">
        <v>0</v>
      </c>
      <c r="AD829">
        <v>1</v>
      </c>
      <c r="AE829">
        <v>1</v>
      </c>
      <c r="AF829">
        <v>1</v>
      </c>
      <c r="AG829">
        <v>0</v>
      </c>
      <c r="AH829">
        <v>1</v>
      </c>
      <c r="AI829">
        <v>1</v>
      </c>
      <c r="AJ829">
        <v>0</v>
      </c>
      <c r="AK829">
        <v>1</v>
      </c>
      <c r="AL829">
        <v>1</v>
      </c>
      <c r="AM829">
        <v>1</v>
      </c>
      <c r="AN829">
        <v>1</v>
      </c>
      <c r="AO829">
        <v>1</v>
      </c>
      <c r="AP829">
        <v>1</v>
      </c>
      <c r="AQ829">
        <v>0</v>
      </c>
      <c r="AR829">
        <v>0</v>
      </c>
      <c r="AS829">
        <v>0</v>
      </c>
      <c r="AT829">
        <v>1</v>
      </c>
      <c r="AU829">
        <v>0</v>
      </c>
      <c r="AV829">
        <v>0</v>
      </c>
      <c r="AW829">
        <v>1</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t="s">
        <v>79</v>
      </c>
      <c r="BS829">
        <v>164</v>
      </c>
      <c r="BT829">
        <v>8410</v>
      </c>
      <c r="BU829">
        <f>SUM(Flats_Data_limpia[[#This Row],[AC]:[Bed]])</f>
        <v>0</v>
      </c>
      <c r="BV829">
        <f>SUM(Flats_Data_limpia[[#This Row],[Servant_Room]:[gym]])</f>
        <v>11</v>
      </c>
      <c r="BW829">
        <f>SUM(Flats_Data_limpia[[#This Row],[Hospital]:[Hotel]])</f>
        <v>4</v>
      </c>
    </row>
    <row r="830" spans="1:75" x14ac:dyDescent="0.35">
      <c r="A830" t="s">
        <v>362</v>
      </c>
      <c r="B830" t="s">
        <v>363</v>
      </c>
      <c r="C830" t="str">
        <f t="shared" si="24"/>
        <v>Ciudad de Gurgaon</v>
      </c>
      <c r="D830" s="1">
        <f t="shared" si="25"/>
        <v>155000</v>
      </c>
      <c r="E830" s="1">
        <v>7948</v>
      </c>
      <c r="F830" t="s">
        <v>103</v>
      </c>
      <c r="G830" t="s">
        <v>78</v>
      </c>
      <c r="H830">
        <v>28</v>
      </c>
      <c r="I830">
        <v>1.9501761449421201E-2</v>
      </c>
      <c r="J830">
        <v>1702</v>
      </c>
      <c r="K830">
        <v>1800</v>
      </c>
      <c r="L830">
        <v>1950</v>
      </c>
      <c r="M830">
        <v>4</v>
      </c>
      <c r="N830">
        <v>4</v>
      </c>
      <c r="O830">
        <v>3</v>
      </c>
      <c r="P830">
        <v>4</v>
      </c>
      <c r="Q830" t="str">
        <f>IF(Flats_Data_limpia[[#This Row],[BHK]]&gt;=3,"plurifamiliar","unifamiliar")</f>
        <v>plurifamiliar</v>
      </c>
      <c r="R830">
        <v>8</v>
      </c>
      <c r="S830">
        <v>2</v>
      </c>
      <c r="T830">
        <v>1</v>
      </c>
      <c r="U830">
        <v>1</v>
      </c>
      <c r="V830">
        <v>0</v>
      </c>
      <c r="W830">
        <v>0</v>
      </c>
      <c r="X830">
        <v>0</v>
      </c>
      <c r="Y830">
        <v>0</v>
      </c>
      <c r="Z830">
        <v>1</v>
      </c>
      <c r="AA830">
        <v>0</v>
      </c>
      <c r="AB830">
        <v>0</v>
      </c>
      <c r="AC830">
        <v>0</v>
      </c>
      <c r="AD830">
        <v>1</v>
      </c>
      <c r="AE830">
        <v>0</v>
      </c>
      <c r="AF830">
        <v>1</v>
      </c>
      <c r="AG830">
        <v>1</v>
      </c>
      <c r="AH830">
        <v>1</v>
      </c>
      <c r="AI830">
        <v>1</v>
      </c>
      <c r="AJ830">
        <v>1</v>
      </c>
      <c r="AK830">
        <v>1</v>
      </c>
      <c r="AL830">
        <v>0</v>
      </c>
      <c r="AM830">
        <v>0</v>
      </c>
      <c r="AN830">
        <v>0</v>
      </c>
      <c r="AO830">
        <v>1</v>
      </c>
      <c r="AP830">
        <v>1</v>
      </c>
      <c r="AQ830">
        <v>0</v>
      </c>
      <c r="AR830">
        <v>0</v>
      </c>
      <c r="AS830">
        <v>0</v>
      </c>
      <c r="AT830">
        <v>1</v>
      </c>
      <c r="AU830">
        <v>0</v>
      </c>
      <c r="AV830">
        <v>0</v>
      </c>
      <c r="AW830">
        <v>1</v>
      </c>
      <c r="AX830">
        <v>0</v>
      </c>
      <c r="AY830">
        <v>1</v>
      </c>
      <c r="AZ830">
        <v>1</v>
      </c>
      <c r="BA830">
        <v>1</v>
      </c>
      <c r="BB830">
        <v>1</v>
      </c>
      <c r="BC830">
        <v>1</v>
      </c>
      <c r="BD830">
        <v>1</v>
      </c>
      <c r="BE830">
        <v>1</v>
      </c>
      <c r="BF830">
        <v>1</v>
      </c>
      <c r="BG830">
        <v>1</v>
      </c>
      <c r="BH830">
        <v>0</v>
      </c>
      <c r="BI830">
        <v>0</v>
      </c>
      <c r="BJ830">
        <v>0</v>
      </c>
      <c r="BK830">
        <v>1</v>
      </c>
      <c r="BL830">
        <v>1</v>
      </c>
      <c r="BM830">
        <v>0</v>
      </c>
      <c r="BN830">
        <v>0</v>
      </c>
      <c r="BO830">
        <v>0</v>
      </c>
      <c r="BP830">
        <v>0</v>
      </c>
      <c r="BQ830">
        <v>1</v>
      </c>
      <c r="BR830" t="s">
        <v>116</v>
      </c>
      <c r="BS830">
        <v>155</v>
      </c>
      <c r="BT830">
        <v>7948</v>
      </c>
      <c r="BU830">
        <f>SUM(Flats_Data_limpia[[#This Row],[AC]:[Bed]])</f>
        <v>11</v>
      </c>
      <c r="BV830">
        <f>SUM(Flats_Data_limpia[[#This Row],[Servant_Room]:[gym]])</f>
        <v>10</v>
      </c>
      <c r="BW830">
        <f>SUM(Flats_Data_limpia[[#This Row],[Hospital]:[Hotel]])</f>
        <v>4</v>
      </c>
    </row>
    <row r="831" spans="1:75" x14ac:dyDescent="0.35">
      <c r="A831" t="s">
        <v>362</v>
      </c>
      <c r="B831" t="s">
        <v>363</v>
      </c>
      <c r="C831" t="str">
        <f t="shared" si="24"/>
        <v>Ciudad de Gurgaon</v>
      </c>
      <c r="D831" s="1">
        <f t="shared" si="25"/>
        <v>165000</v>
      </c>
      <c r="E831" s="1">
        <v>8461</v>
      </c>
      <c r="F831" t="s">
        <v>107</v>
      </c>
      <c r="G831" t="s">
        <v>78</v>
      </c>
      <c r="H831">
        <v>53</v>
      </c>
      <c r="I831">
        <v>1.9501240988062801E-2</v>
      </c>
      <c r="L831">
        <v>1950</v>
      </c>
      <c r="M831">
        <v>4</v>
      </c>
      <c r="N831">
        <v>3</v>
      </c>
      <c r="O831">
        <v>3</v>
      </c>
      <c r="P831">
        <v>4</v>
      </c>
      <c r="Q831" t="str">
        <f>IF(Flats_Data_limpia[[#This Row],[BHK]]&gt;=3,"plurifamiliar","unifamiliar")</f>
        <v>plurifamiliar</v>
      </c>
      <c r="R831">
        <v>9</v>
      </c>
      <c r="S831">
        <v>9</v>
      </c>
      <c r="T831">
        <v>1</v>
      </c>
      <c r="U831">
        <v>0</v>
      </c>
      <c r="V831">
        <v>0</v>
      </c>
      <c r="W831">
        <v>0</v>
      </c>
      <c r="X831">
        <v>0</v>
      </c>
      <c r="Y831">
        <v>1</v>
      </c>
      <c r="Z831">
        <v>1</v>
      </c>
      <c r="AA831">
        <v>0</v>
      </c>
      <c r="AB831">
        <v>0</v>
      </c>
      <c r="AC831">
        <v>0</v>
      </c>
      <c r="AD831">
        <v>1</v>
      </c>
      <c r="AE831">
        <v>1</v>
      </c>
      <c r="AF831">
        <v>1</v>
      </c>
      <c r="AG831">
        <v>1</v>
      </c>
      <c r="AH831">
        <v>1</v>
      </c>
      <c r="AI831">
        <v>1</v>
      </c>
      <c r="AJ831">
        <v>0</v>
      </c>
      <c r="AK831">
        <v>1</v>
      </c>
      <c r="AL831">
        <v>1</v>
      </c>
      <c r="AM831">
        <v>1</v>
      </c>
      <c r="AN831">
        <v>1</v>
      </c>
      <c r="AO831">
        <v>1</v>
      </c>
      <c r="AP831">
        <v>1</v>
      </c>
      <c r="AQ831">
        <v>0</v>
      </c>
      <c r="AR831">
        <v>0</v>
      </c>
      <c r="AS831">
        <v>0</v>
      </c>
      <c r="AT831">
        <v>1</v>
      </c>
      <c r="AU831">
        <v>0</v>
      </c>
      <c r="AV831">
        <v>0</v>
      </c>
      <c r="AW831">
        <v>1</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t="s">
        <v>79</v>
      </c>
      <c r="BS831">
        <v>165</v>
      </c>
      <c r="BT831">
        <v>8461</v>
      </c>
      <c r="BU831">
        <f>SUM(Flats_Data_limpia[[#This Row],[AC]:[Bed]])</f>
        <v>0</v>
      </c>
      <c r="BV831">
        <f>SUM(Flats_Data_limpia[[#This Row],[Servant_Room]:[gym]])</f>
        <v>12</v>
      </c>
      <c r="BW831">
        <f>SUM(Flats_Data_limpia[[#This Row],[Hospital]:[Hotel]])</f>
        <v>4</v>
      </c>
    </row>
    <row r="832" spans="1:75" x14ac:dyDescent="0.35">
      <c r="A832" t="s">
        <v>362</v>
      </c>
      <c r="B832" t="s">
        <v>363</v>
      </c>
      <c r="C832" t="str">
        <f t="shared" si="24"/>
        <v>Ciudad de Gurgaon</v>
      </c>
      <c r="D832" s="1">
        <f t="shared" si="25"/>
        <v>108000</v>
      </c>
      <c r="E832" s="1">
        <v>5400</v>
      </c>
      <c r="F832" t="s">
        <v>77</v>
      </c>
      <c r="G832" t="s">
        <v>78</v>
      </c>
      <c r="H832">
        <v>62</v>
      </c>
      <c r="I832">
        <v>0.02</v>
      </c>
      <c r="L832">
        <v>2000</v>
      </c>
      <c r="M832">
        <v>3</v>
      </c>
      <c r="N832">
        <v>4</v>
      </c>
      <c r="O832">
        <v>3</v>
      </c>
      <c r="P832">
        <v>3</v>
      </c>
      <c r="Q832" t="str">
        <f>IF(Flats_Data_limpia[[#This Row],[BHK]]&gt;=3,"plurifamiliar","unifamiliar")</f>
        <v>plurifamiliar</v>
      </c>
      <c r="R832">
        <v>13</v>
      </c>
      <c r="S832">
        <v>5</v>
      </c>
      <c r="T832">
        <v>1</v>
      </c>
      <c r="U832">
        <v>1</v>
      </c>
      <c r="V832">
        <v>0</v>
      </c>
      <c r="W832">
        <v>0</v>
      </c>
      <c r="X832">
        <v>1</v>
      </c>
      <c r="Y832">
        <v>1</v>
      </c>
      <c r="Z832">
        <v>1</v>
      </c>
      <c r="AA832">
        <v>0</v>
      </c>
      <c r="AB832">
        <v>1</v>
      </c>
      <c r="AC832">
        <v>1</v>
      </c>
      <c r="AD832">
        <v>1</v>
      </c>
      <c r="AE832">
        <v>1</v>
      </c>
      <c r="AF832">
        <v>1</v>
      </c>
      <c r="AG832">
        <v>1</v>
      </c>
      <c r="AH832">
        <v>1</v>
      </c>
      <c r="AI832">
        <v>1</v>
      </c>
      <c r="AJ832">
        <v>1</v>
      </c>
      <c r="AK832">
        <v>1</v>
      </c>
      <c r="AL832">
        <v>1</v>
      </c>
      <c r="AM832">
        <v>1</v>
      </c>
      <c r="AN832">
        <v>1</v>
      </c>
      <c r="AO832">
        <v>1</v>
      </c>
      <c r="AP832">
        <v>1</v>
      </c>
      <c r="AQ832">
        <v>0</v>
      </c>
      <c r="AR832">
        <v>0</v>
      </c>
      <c r="AS832">
        <v>0</v>
      </c>
      <c r="AT832">
        <v>1</v>
      </c>
      <c r="AU832">
        <v>0</v>
      </c>
      <c r="AV832">
        <v>0</v>
      </c>
      <c r="AW832">
        <v>1</v>
      </c>
      <c r="AX832">
        <v>0</v>
      </c>
      <c r="AY832">
        <v>5</v>
      </c>
      <c r="AZ832">
        <v>0</v>
      </c>
      <c r="BA832">
        <v>0</v>
      </c>
      <c r="BB832">
        <v>0</v>
      </c>
      <c r="BC832">
        <v>1</v>
      </c>
      <c r="BD832">
        <v>0</v>
      </c>
      <c r="BE832">
        <v>0</v>
      </c>
      <c r="BF832">
        <v>1</v>
      </c>
      <c r="BG832">
        <v>0</v>
      </c>
      <c r="BH832">
        <v>0</v>
      </c>
      <c r="BI832">
        <v>0</v>
      </c>
      <c r="BJ832">
        <v>0</v>
      </c>
      <c r="BK832">
        <v>0</v>
      </c>
      <c r="BL832">
        <v>0</v>
      </c>
      <c r="BM832">
        <v>0</v>
      </c>
      <c r="BN832">
        <v>0</v>
      </c>
      <c r="BO832">
        <v>0</v>
      </c>
      <c r="BP832">
        <v>0</v>
      </c>
      <c r="BQ832">
        <v>2</v>
      </c>
      <c r="BR832" t="s">
        <v>94</v>
      </c>
      <c r="BS832">
        <v>108</v>
      </c>
      <c r="BT832">
        <v>5400</v>
      </c>
      <c r="BU832">
        <f>SUM(Flats_Data_limpia[[#This Row],[AC]:[Bed]])</f>
        <v>7</v>
      </c>
      <c r="BV832">
        <f>SUM(Flats_Data_limpia[[#This Row],[Servant_Room]:[gym]])</f>
        <v>17</v>
      </c>
      <c r="BW832">
        <f>SUM(Flats_Data_limpia[[#This Row],[Hospital]:[Hotel]])</f>
        <v>4</v>
      </c>
    </row>
    <row r="833" spans="1:75" x14ac:dyDescent="0.35">
      <c r="A833" t="s">
        <v>362</v>
      </c>
      <c r="B833" t="s">
        <v>363</v>
      </c>
      <c r="C833" t="str">
        <f t="shared" si="24"/>
        <v>Ciudad de Gurgaon</v>
      </c>
      <c r="D833" s="1">
        <f t="shared" si="25"/>
        <v>109000</v>
      </c>
      <c r="E833" s="1">
        <v>5382</v>
      </c>
      <c r="F833" t="s">
        <v>107</v>
      </c>
      <c r="G833" t="s">
        <v>78</v>
      </c>
      <c r="H833">
        <v>62</v>
      </c>
      <c r="I833">
        <v>2.0252694165737599E-2</v>
      </c>
      <c r="L833">
        <v>2025</v>
      </c>
      <c r="M833">
        <v>3</v>
      </c>
      <c r="N833">
        <v>4</v>
      </c>
      <c r="O833">
        <v>3</v>
      </c>
      <c r="P833">
        <v>3</v>
      </c>
      <c r="Q833" t="str">
        <f>IF(Flats_Data_limpia[[#This Row],[BHK]]&gt;=3,"plurifamiliar","unifamiliar")</f>
        <v>plurifamiliar</v>
      </c>
      <c r="R833">
        <v>13</v>
      </c>
      <c r="S833">
        <v>5</v>
      </c>
      <c r="T833">
        <v>1</v>
      </c>
      <c r="U833">
        <v>0</v>
      </c>
      <c r="V833">
        <v>0</v>
      </c>
      <c r="W833">
        <v>0</v>
      </c>
      <c r="X833">
        <v>1</v>
      </c>
      <c r="Y833">
        <v>1</v>
      </c>
      <c r="Z833">
        <v>1</v>
      </c>
      <c r="AA833">
        <v>0</v>
      </c>
      <c r="AB833">
        <v>1</v>
      </c>
      <c r="AC833">
        <v>1</v>
      </c>
      <c r="AD833">
        <v>1</v>
      </c>
      <c r="AE833">
        <v>1</v>
      </c>
      <c r="AF833">
        <v>1</v>
      </c>
      <c r="AG833">
        <v>1</v>
      </c>
      <c r="AH833">
        <v>1</v>
      </c>
      <c r="AI833">
        <v>1</v>
      </c>
      <c r="AJ833">
        <v>1</v>
      </c>
      <c r="AK833">
        <v>1</v>
      </c>
      <c r="AL833">
        <v>1</v>
      </c>
      <c r="AM833">
        <v>1</v>
      </c>
      <c r="AN833">
        <v>1</v>
      </c>
      <c r="AO833">
        <v>1</v>
      </c>
      <c r="AP833">
        <v>1</v>
      </c>
      <c r="AQ833">
        <v>0</v>
      </c>
      <c r="AR833">
        <v>0</v>
      </c>
      <c r="AS833">
        <v>0</v>
      </c>
      <c r="AT833">
        <v>1</v>
      </c>
      <c r="AU833">
        <v>0</v>
      </c>
      <c r="AV833">
        <v>0</v>
      </c>
      <c r="AW833">
        <v>1</v>
      </c>
      <c r="AX833">
        <v>0</v>
      </c>
      <c r="AY833">
        <v>5</v>
      </c>
      <c r="AZ833">
        <v>0</v>
      </c>
      <c r="BA833">
        <v>0</v>
      </c>
      <c r="BB833">
        <v>0</v>
      </c>
      <c r="BC833">
        <v>1</v>
      </c>
      <c r="BD833">
        <v>0</v>
      </c>
      <c r="BE833">
        <v>0</v>
      </c>
      <c r="BF833">
        <v>1</v>
      </c>
      <c r="BG833">
        <v>0</v>
      </c>
      <c r="BH833">
        <v>0</v>
      </c>
      <c r="BI833">
        <v>0</v>
      </c>
      <c r="BJ833">
        <v>0</v>
      </c>
      <c r="BK833">
        <v>0</v>
      </c>
      <c r="BL833">
        <v>0</v>
      </c>
      <c r="BM833">
        <v>0</v>
      </c>
      <c r="BN833">
        <v>0</v>
      </c>
      <c r="BO833">
        <v>0</v>
      </c>
      <c r="BP833">
        <v>0</v>
      </c>
      <c r="BQ833">
        <v>2</v>
      </c>
      <c r="BR833" t="s">
        <v>94</v>
      </c>
      <c r="BS833">
        <v>109</v>
      </c>
      <c r="BT833">
        <v>5382</v>
      </c>
      <c r="BU833">
        <f>SUM(Flats_Data_limpia[[#This Row],[AC]:[Bed]])</f>
        <v>7</v>
      </c>
      <c r="BV833">
        <f>SUM(Flats_Data_limpia[[#This Row],[Servant_Room]:[gym]])</f>
        <v>16</v>
      </c>
      <c r="BW833">
        <f>SUM(Flats_Data_limpia[[#This Row],[Hospital]:[Hotel]])</f>
        <v>4</v>
      </c>
    </row>
    <row r="834" spans="1:75" x14ac:dyDescent="0.35">
      <c r="A834" t="s">
        <v>362</v>
      </c>
      <c r="B834" t="s">
        <v>363</v>
      </c>
      <c r="C834" t="str">
        <f t="shared" ref="C834:C897" si="26">IFERROR(IF(SEARCH("Gurgaon",B834)&gt;0,"Ciudad de Gurgaon","Distrito de Gurgaon"),"Distrito de Gurgaon")</f>
        <v>Ciudad de Gurgaon</v>
      </c>
      <c r="D834" s="1">
        <f t="shared" ref="D834:D897" si="27">BS834*100000*0.01</f>
        <v>125000</v>
      </c>
      <c r="E834" s="1">
        <v>8620</v>
      </c>
      <c r="F834" t="s">
        <v>102</v>
      </c>
      <c r="G834" t="s">
        <v>78</v>
      </c>
      <c r="H834">
        <v>28</v>
      </c>
      <c r="I834">
        <v>1.45011600928074E-2</v>
      </c>
      <c r="J834">
        <v>1177</v>
      </c>
      <c r="L834">
        <v>1450</v>
      </c>
      <c r="M834">
        <v>3</v>
      </c>
      <c r="N834">
        <v>4</v>
      </c>
      <c r="O834">
        <v>3</v>
      </c>
      <c r="P834">
        <v>3</v>
      </c>
      <c r="Q834" t="str">
        <f>IF(Flats_Data_limpia[[#This Row],[BHK]]&gt;=3,"plurifamiliar","unifamiliar")</f>
        <v>plurifamiliar</v>
      </c>
      <c r="R834">
        <v>13</v>
      </c>
      <c r="S834">
        <v>3</v>
      </c>
      <c r="T834">
        <v>1</v>
      </c>
      <c r="U834">
        <v>1</v>
      </c>
      <c r="V834">
        <v>0</v>
      </c>
      <c r="W834">
        <v>0</v>
      </c>
      <c r="X834">
        <v>0</v>
      </c>
      <c r="Y834">
        <v>0</v>
      </c>
      <c r="Z834">
        <v>1</v>
      </c>
      <c r="AA834">
        <v>0</v>
      </c>
      <c r="AB834">
        <v>0</v>
      </c>
      <c r="AC834">
        <v>0</v>
      </c>
      <c r="AD834">
        <v>1</v>
      </c>
      <c r="AE834">
        <v>0</v>
      </c>
      <c r="AF834">
        <v>1</v>
      </c>
      <c r="AG834">
        <v>1</v>
      </c>
      <c r="AH834">
        <v>1</v>
      </c>
      <c r="AI834">
        <v>1</v>
      </c>
      <c r="AJ834">
        <v>1</v>
      </c>
      <c r="AK834">
        <v>1</v>
      </c>
      <c r="AL834">
        <v>0</v>
      </c>
      <c r="AM834">
        <v>0</v>
      </c>
      <c r="AN834">
        <v>0</v>
      </c>
      <c r="AO834">
        <v>1</v>
      </c>
      <c r="AP834">
        <v>1</v>
      </c>
      <c r="AQ834">
        <v>0</v>
      </c>
      <c r="AR834">
        <v>0</v>
      </c>
      <c r="AS834">
        <v>0</v>
      </c>
      <c r="AT834">
        <v>1</v>
      </c>
      <c r="AU834">
        <v>0</v>
      </c>
      <c r="AV834">
        <v>0</v>
      </c>
      <c r="AW834">
        <v>1</v>
      </c>
      <c r="AX834">
        <v>0</v>
      </c>
      <c r="AY834">
        <v>1</v>
      </c>
      <c r="AZ834">
        <v>1</v>
      </c>
      <c r="BA834">
        <v>0</v>
      </c>
      <c r="BB834">
        <v>0</v>
      </c>
      <c r="BC834">
        <v>0</v>
      </c>
      <c r="BD834">
        <v>0</v>
      </c>
      <c r="BE834">
        <v>0</v>
      </c>
      <c r="BF834">
        <v>1</v>
      </c>
      <c r="BG834">
        <v>0</v>
      </c>
      <c r="BH834">
        <v>0</v>
      </c>
      <c r="BI834">
        <v>0</v>
      </c>
      <c r="BJ834">
        <v>0</v>
      </c>
      <c r="BK834">
        <v>0</v>
      </c>
      <c r="BL834">
        <v>1</v>
      </c>
      <c r="BM834">
        <v>0</v>
      </c>
      <c r="BN834">
        <v>0</v>
      </c>
      <c r="BO834">
        <v>0</v>
      </c>
      <c r="BP834">
        <v>0</v>
      </c>
      <c r="BQ834">
        <v>2</v>
      </c>
      <c r="BR834" t="s">
        <v>94</v>
      </c>
      <c r="BS834">
        <v>125</v>
      </c>
      <c r="BT834">
        <v>8620</v>
      </c>
      <c r="BU834">
        <f>SUM(Flats_Data_limpia[[#This Row],[AC]:[Bed]])</f>
        <v>4</v>
      </c>
      <c r="BV834">
        <f>SUM(Flats_Data_limpia[[#This Row],[Servant_Room]:[gym]])</f>
        <v>10</v>
      </c>
      <c r="BW834">
        <f>SUM(Flats_Data_limpia[[#This Row],[Hospital]:[Hotel]])</f>
        <v>4</v>
      </c>
    </row>
    <row r="835" spans="1:75" x14ac:dyDescent="0.35">
      <c r="A835" t="s">
        <v>362</v>
      </c>
      <c r="B835" t="s">
        <v>363</v>
      </c>
      <c r="C835" t="str">
        <f t="shared" si="26"/>
        <v>Ciudad de Gurgaon</v>
      </c>
      <c r="D835" s="1">
        <f t="shared" si="27"/>
        <v>190000</v>
      </c>
      <c r="E835" s="1">
        <v>9500</v>
      </c>
      <c r="F835" t="s">
        <v>77</v>
      </c>
      <c r="G835" t="s">
        <v>93</v>
      </c>
      <c r="H835">
        <v>22</v>
      </c>
      <c r="I835">
        <v>0.02</v>
      </c>
      <c r="J835">
        <v>1218.03</v>
      </c>
      <c r="L835">
        <v>2000</v>
      </c>
      <c r="M835">
        <v>3</v>
      </c>
      <c r="N835">
        <v>4</v>
      </c>
      <c r="O835">
        <v>3</v>
      </c>
      <c r="P835">
        <v>3</v>
      </c>
      <c r="Q835" t="str">
        <f>IF(Flats_Data_limpia[[#This Row],[BHK]]&gt;=3,"plurifamiliar","unifamiliar")</f>
        <v>plurifamiliar</v>
      </c>
      <c r="R835">
        <v>13</v>
      </c>
      <c r="S835">
        <v>6</v>
      </c>
      <c r="T835">
        <v>1</v>
      </c>
      <c r="U835">
        <v>0</v>
      </c>
      <c r="V835">
        <v>0</v>
      </c>
      <c r="W835">
        <v>0</v>
      </c>
      <c r="X835">
        <v>0</v>
      </c>
      <c r="Y835">
        <v>0</v>
      </c>
      <c r="Z835">
        <v>1</v>
      </c>
      <c r="AA835">
        <v>0</v>
      </c>
      <c r="AB835">
        <v>0</v>
      </c>
      <c r="AC835">
        <v>0</v>
      </c>
      <c r="AD835">
        <v>1</v>
      </c>
      <c r="AE835">
        <v>0</v>
      </c>
      <c r="AF835">
        <v>1</v>
      </c>
      <c r="AG835">
        <v>0</v>
      </c>
      <c r="AH835">
        <v>1</v>
      </c>
      <c r="AI835">
        <v>1</v>
      </c>
      <c r="AJ835">
        <v>1</v>
      </c>
      <c r="AK835">
        <v>1</v>
      </c>
      <c r="AL835">
        <v>0</v>
      </c>
      <c r="AM835">
        <v>0</v>
      </c>
      <c r="AN835">
        <v>0</v>
      </c>
      <c r="AO835">
        <v>1</v>
      </c>
      <c r="AP835">
        <v>1</v>
      </c>
      <c r="AQ835">
        <v>0</v>
      </c>
      <c r="AR835">
        <v>0</v>
      </c>
      <c r="AS835">
        <v>0</v>
      </c>
      <c r="AT835">
        <v>1</v>
      </c>
      <c r="AU835">
        <v>0</v>
      </c>
      <c r="AV835">
        <v>0</v>
      </c>
      <c r="AW835">
        <v>1</v>
      </c>
      <c r="AX835">
        <v>0</v>
      </c>
      <c r="AY835">
        <v>0</v>
      </c>
      <c r="AZ835">
        <v>4</v>
      </c>
      <c r="BA835">
        <v>0</v>
      </c>
      <c r="BB835">
        <v>0</v>
      </c>
      <c r="BC835">
        <v>1</v>
      </c>
      <c r="BD835">
        <v>0</v>
      </c>
      <c r="BE835">
        <v>0</v>
      </c>
      <c r="BF835">
        <v>1</v>
      </c>
      <c r="BG835">
        <v>0</v>
      </c>
      <c r="BH835">
        <v>0</v>
      </c>
      <c r="BI835">
        <v>0</v>
      </c>
      <c r="BJ835">
        <v>0</v>
      </c>
      <c r="BK835">
        <v>0</v>
      </c>
      <c r="BL835">
        <v>4</v>
      </c>
      <c r="BM835">
        <v>0</v>
      </c>
      <c r="BN835">
        <v>0</v>
      </c>
      <c r="BO835">
        <v>0</v>
      </c>
      <c r="BP835">
        <v>0</v>
      </c>
      <c r="BQ835">
        <v>2</v>
      </c>
      <c r="BR835" t="s">
        <v>94</v>
      </c>
      <c r="BS835">
        <v>190</v>
      </c>
      <c r="BT835">
        <v>9500</v>
      </c>
      <c r="BU835">
        <f>SUM(Flats_Data_limpia[[#This Row],[AC]:[Bed]])</f>
        <v>10</v>
      </c>
      <c r="BV835">
        <f>SUM(Flats_Data_limpia[[#This Row],[Servant_Room]:[gym]])</f>
        <v>8</v>
      </c>
      <c r="BW835">
        <f>SUM(Flats_Data_limpia[[#This Row],[Hospital]:[Hotel]])</f>
        <v>4</v>
      </c>
    </row>
    <row r="836" spans="1:75" x14ac:dyDescent="0.35">
      <c r="A836" t="s">
        <v>364</v>
      </c>
      <c r="B836" t="s">
        <v>237</v>
      </c>
      <c r="C836" t="str">
        <f t="shared" si="26"/>
        <v>Ciudad de Gurgaon</v>
      </c>
      <c r="D836" s="1">
        <f t="shared" si="27"/>
        <v>145000</v>
      </c>
      <c r="E836" s="1">
        <v>14795</v>
      </c>
      <c r="F836" t="s">
        <v>82</v>
      </c>
      <c r="G836" t="s">
        <v>78</v>
      </c>
      <c r="H836">
        <v>37</v>
      </c>
      <c r="I836">
        <v>9.8006083136194001E-3</v>
      </c>
      <c r="J836">
        <v>980</v>
      </c>
      <c r="L836">
        <v>1188</v>
      </c>
      <c r="M836">
        <v>2</v>
      </c>
      <c r="N836">
        <v>2</v>
      </c>
      <c r="O836">
        <v>3</v>
      </c>
      <c r="P836">
        <v>2</v>
      </c>
      <c r="Q836" t="str">
        <f>IF(Flats_Data_limpia[[#This Row],[BHK]]&gt;=3,"plurifamiliar","unifamiliar")</f>
        <v>unifamiliar</v>
      </c>
      <c r="R836">
        <v>20</v>
      </c>
      <c r="S836">
        <v>3</v>
      </c>
      <c r="T836">
        <v>0</v>
      </c>
      <c r="U836">
        <v>0</v>
      </c>
      <c r="V836">
        <v>0</v>
      </c>
      <c r="W836">
        <v>0</v>
      </c>
      <c r="X836">
        <v>1</v>
      </c>
      <c r="Y836">
        <v>0</v>
      </c>
      <c r="Z836">
        <v>1</v>
      </c>
      <c r="AA836">
        <v>0</v>
      </c>
      <c r="AB836">
        <v>0</v>
      </c>
      <c r="AC836">
        <v>1</v>
      </c>
      <c r="AD836">
        <v>1</v>
      </c>
      <c r="AE836">
        <v>1</v>
      </c>
      <c r="AF836">
        <v>1</v>
      </c>
      <c r="AG836">
        <v>1</v>
      </c>
      <c r="AH836">
        <v>1</v>
      </c>
      <c r="AI836">
        <v>1</v>
      </c>
      <c r="AJ836">
        <v>1</v>
      </c>
      <c r="AK836">
        <v>0</v>
      </c>
      <c r="AL836">
        <v>1</v>
      </c>
      <c r="AM836">
        <v>1</v>
      </c>
      <c r="AN836">
        <v>0</v>
      </c>
      <c r="AO836">
        <v>1</v>
      </c>
      <c r="AP836">
        <v>0</v>
      </c>
      <c r="AQ836">
        <v>0</v>
      </c>
      <c r="AR836">
        <v>1</v>
      </c>
      <c r="AS836">
        <v>1</v>
      </c>
      <c r="AT836">
        <v>0</v>
      </c>
      <c r="AU836">
        <v>0</v>
      </c>
      <c r="AV836">
        <v>0</v>
      </c>
      <c r="AW836">
        <v>0</v>
      </c>
      <c r="AX836">
        <v>0</v>
      </c>
      <c r="AY836">
        <v>4</v>
      </c>
      <c r="AZ836">
        <v>2</v>
      </c>
      <c r="BA836">
        <v>0</v>
      </c>
      <c r="BB836">
        <v>0</v>
      </c>
      <c r="BC836">
        <v>0</v>
      </c>
      <c r="BD836">
        <v>0</v>
      </c>
      <c r="BE836">
        <v>0</v>
      </c>
      <c r="BF836">
        <v>0</v>
      </c>
      <c r="BG836">
        <v>0</v>
      </c>
      <c r="BH836">
        <v>0</v>
      </c>
      <c r="BI836">
        <v>0</v>
      </c>
      <c r="BJ836">
        <v>0</v>
      </c>
      <c r="BK836">
        <v>0</v>
      </c>
      <c r="BL836">
        <v>3</v>
      </c>
      <c r="BM836">
        <v>0</v>
      </c>
      <c r="BN836">
        <v>0</v>
      </c>
      <c r="BO836">
        <v>0</v>
      </c>
      <c r="BP836">
        <v>0</v>
      </c>
      <c r="BQ836">
        <v>2</v>
      </c>
      <c r="BR836" t="s">
        <v>94</v>
      </c>
      <c r="BS836">
        <v>145</v>
      </c>
      <c r="BT836">
        <v>14795</v>
      </c>
      <c r="BU836">
        <f>SUM(Flats_Data_limpia[[#This Row],[AC]:[Bed]])</f>
        <v>9</v>
      </c>
      <c r="BV836">
        <f>SUM(Flats_Data_limpia[[#This Row],[Servant_Room]:[gym]])</f>
        <v>12</v>
      </c>
      <c r="BW836">
        <f>SUM(Flats_Data_limpia[[#This Row],[Hospital]:[Hotel]])</f>
        <v>3</v>
      </c>
    </row>
    <row r="837" spans="1:75" x14ac:dyDescent="0.35">
      <c r="A837" t="s">
        <v>364</v>
      </c>
      <c r="B837" t="s">
        <v>237</v>
      </c>
      <c r="C837" t="str">
        <f t="shared" si="26"/>
        <v>Ciudad de Gurgaon</v>
      </c>
      <c r="D837" s="1">
        <f t="shared" si="27"/>
        <v>170000</v>
      </c>
      <c r="E837" s="1">
        <v>13502</v>
      </c>
      <c r="F837" t="s">
        <v>86</v>
      </c>
      <c r="G837" t="s">
        <v>78</v>
      </c>
      <c r="H837">
        <v>41</v>
      </c>
      <c r="I837">
        <v>1.25907272996593E-2</v>
      </c>
      <c r="L837">
        <v>1185</v>
      </c>
      <c r="M837">
        <v>2</v>
      </c>
      <c r="N837">
        <v>2</v>
      </c>
      <c r="O837">
        <v>2</v>
      </c>
      <c r="P837">
        <v>2</v>
      </c>
      <c r="Q837" t="str">
        <f>IF(Flats_Data_limpia[[#This Row],[BHK]]&gt;=3,"plurifamiliar","unifamiliar")</f>
        <v>unifamiliar</v>
      </c>
      <c r="R837">
        <v>18</v>
      </c>
      <c r="S837">
        <v>7</v>
      </c>
      <c r="T837">
        <v>0</v>
      </c>
      <c r="U837">
        <v>0</v>
      </c>
      <c r="V837">
        <v>0</v>
      </c>
      <c r="W837">
        <v>0</v>
      </c>
      <c r="X837">
        <v>0</v>
      </c>
      <c r="Y837">
        <v>0</v>
      </c>
      <c r="Z837">
        <v>1</v>
      </c>
      <c r="AA837">
        <v>0</v>
      </c>
      <c r="AB837">
        <v>0</v>
      </c>
      <c r="AC837">
        <v>0</v>
      </c>
      <c r="AD837">
        <v>1</v>
      </c>
      <c r="AE837">
        <v>1</v>
      </c>
      <c r="AF837">
        <v>1</v>
      </c>
      <c r="AG837">
        <v>0</v>
      </c>
      <c r="AH837">
        <v>1</v>
      </c>
      <c r="AI837">
        <v>1</v>
      </c>
      <c r="AJ837">
        <v>1</v>
      </c>
      <c r="AK837">
        <v>1</v>
      </c>
      <c r="AL837">
        <v>1</v>
      </c>
      <c r="AM837">
        <v>1</v>
      </c>
      <c r="AN837">
        <v>1</v>
      </c>
      <c r="AO837">
        <v>1</v>
      </c>
      <c r="AP837">
        <v>0</v>
      </c>
      <c r="AQ837">
        <v>0</v>
      </c>
      <c r="AR837">
        <v>1</v>
      </c>
      <c r="AS837">
        <v>1</v>
      </c>
      <c r="AT837">
        <v>0</v>
      </c>
      <c r="AU837">
        <v>0</v>
      </c>
      <c r="AV837">
        <v>0</v>
      </c>
      <c r="AW837">
        <v>0</v>
      </c>
      <c r="AX837">
        <v>0</v>
      </c>
      <c r="AY837">
        <v>4</v>
      </c>
      <c r="AZ837">
        <v>0</v>
      </c>
      <c r="BA837">
        <v>0</v>
      </c>
      <c r="BB837">
        <v>0</v>
      </c>
      <c r="BC837">
        <v>0</v>
      </c>
      <c r="BD837">
        <v>1</v>
      </c>
      <c r="BE837">
        <v>0</v>
      </c>
      <c r="BF837">
        <v>0</v>
      </c>
      <c r="BG837">
        <v>0</v>
      </c>
      <c r="BH837">
        <v>0</v>
      </c>
      <c r="BI837">
        <v>0</v>
      </c>
      <c r="BJ837">
        <v>0</v>
      </c>
      <c r="BK837">
        <v>0</v>
      </c>
      <c r="BL837">
        <v>2</v>
      </c>
      <c r="BM837">
        <v>0</v>
      </c>
      <c r="BN837">
        <v>0</v>
      </c>
      <c r="BO837">
        <v>0</v>
      </c>
      <c r="BP837">
        <v>0</v>
      </c>
      <c r="BQ837">
        <v>0</v>
      </c>
      <c r="BR837" t="s">
        <v>79</v>
      </c>
      <c r="BS837">
        <v>170</v>
      </c>
      <c r="BT837">
        <v>13502</v>
      </c>
      <c r="BU837">
        <f>SUM(Flats_Data_limpia[[#This Row],[AC]:[Bed]])</f>
        <v>7</v>
      </c>
      <c r="BV837">
        <f>SUM(Flats_Data_limpia[[#This Row],[Servant_Room]:[gym]])</f>
        <v>10</v>
      </c>
      <c r="BW837">
        <f>SUM(Flats_Data_limpia[[#This Row],[Hospital]:[Hotel]])</f>
        <v>3</v>
      </c>
    </row>
    <row r="838" spans="1:75" x14ac:dyDescent="0.35">
      <c r="A838" t="s">
        <v>365</v>
      </c>
      <c r="B838" t="s">
        <v>237</v>
      </c>
      <c r="C838" t="str">
        <f t="shared" si="26"/>
        <v>Ciudad de Gurgaon</v>
      </c>
      <c r="D838" s="1">
        <f t="shared" si="27"/>
        <v>450000</v>
      </c>
      <c r="E838" s="1">
        <v>10599</v>
      </c>
      <c r="F838" t="s">
        <v>86</v>
      </c>
      <c r="G838" t="s">
        <v>93</v>
      </c>
      <c r="H838">
        <v>43</v>
      </c>
      <c r="I838">
        <v>4.2456835550523597E-2</v>
      </c>
      <c r="L838">
        <v>3670</v>
      </c>
      <c r="M838">
        <v>5</v>
      </c>
      <c r="N838">
        <v>5</v>
      </c>
      <c r="O838">
        <v>3</v>
      </c>
      <c r="P838">
        <v>5</v>
      </c>
      <c r="Q838" t="str">
        <f>IF(Flats_Data_limpia[[#This Row],[BHK]]&gt;=3,"plurifamiliar","unifamiliar")</f>
        <v>plurifamiliar</v>
      </c>
      <c r="R838">
        <v>11</v>
      </c>
      <c r="S838">
        <v>11</v>
      </c>
      <c r="T838">
        <v>1</v>
      </c>
      <c r="U838">
        <v>0</v>
      </c>
      <c r="V838">
        <v>0</v>
      </c>
      <c r="W838">
        <v>0</v>
      </c>
      <c r="X838">
        <v>1</v>
      </c>
      <c r="Y838">
        <v>1</v>
      </c>
      <c r="Z838">
        <v>1</v>
      </c>
      <c r="AA838">
        <v>0</v>
      </c>
      <c r="AB838">
        <v>0</v>
      </c>
      <c r="AC838">
        <v>0</v>
      </c>
      <c r="AD838">
        <v>1</v>
      </c>
      <c r="AE838">
        <v>1</v>
      </c>
      <c r="AF838">
        <v>1</v>
      </c>
      <c r="AG838">
        <v>1</v>
      </c>
      <c r="AH838">
        <v>1</v>
      </c>
      <c r="AI838">
        <v>1</v>
      </c>
      <c r="AJ838">
        <v>1</v>
      </c>
      <c r="AK838">
        <v>1</v>
      </c>
      <c r="AL838">
        <v>1</v>
      </c>
      <c r="AM838">
        <v>1</v>
      </c>
      <c r="AN838">
        <v>0</v>
      </c>
      <c r="AO838">
        <v>1</v>
      </c>
      <c r="AP838">
        <v>0</v>
      </c>
      <c r="AQ838">
        <v>0</v>
      </c>
      <c r="AR838">
        <v>0</v>
      </c>
      <c r="AS838">
        <v>0</v>
      </c>
      <c r="AT838">
        <v>1</v>
      </c>
      <c r="AU838">
        <v>1</v>
      </c>
      <c r="AV838">
        <v>1</v>
      </c>
      <c r="AW838">
        <v>1</v>
      </c>
      <c r="AX838">
        <v>0</v>
      </c>
      <c r="AY838">
        <v>10</v>
      </c>
      <c r="AZ838">
        <v>0</v>
      </c>
      <c r="BA838">
        <v>0</v>
      </c>
      <c r="BB838">
        <v>0</v>
      </c>
      <c r="BC838">
        <v>0</v>
      </c>
      <c r="BD838">
        <v>0</v>
      </c>
      <c r="BE838">
        <v>0</v>
      </c>
      <c r="BF838">
        <v>1</v>
      </c>
      <c r="BG838">
        <v>0</v>
      </c>
      <c r="BH838">
        <v>0</v>
      </c>
      <c r="BI838">
        <v>0</v>
      </c>
      <c r="BJ838">
        <v>0</v>
      </c>
      <c r="BK838">
        <v>0</v>
      </c>
      <c r="BL838">
        <v>0</v>
      </c>
      <c r="BM838">
        <v>0</v>
      </c>
      <c r="BN838">
        <v>0</v>
      </c>
      <c r="BO838">
        <v>0</v>
      </c>
      <c r="BP838">
        <v>0</v>
      </c>
      <c r="BQ838">
        <v>2</v>
      </c>
      <c r="BR838" t="s">
        <v>94</v>
      </c>
      <c r="BS838">
        <v>450</v>
      </c>
      <c r="BT838">
        <v>10599</v>
      </c>
      <c r="BU838">
        <f>SUM(Flats_Data_limpia[[#This Row],[AC]:[Bed]])</f>
        <v>11</v>
      </c>
      <c r="BV838">
        <f>SUM(Flats_Data_limpia[[#This Row],[Servant_Room]:[gym]])</f>
        <v>14</v>
      </c>
      <c r="BW838">
        <f>SUM(Flats_Data_limpia[[#This Row],[Hospital]:[Hotel]])</f>
        <v>5</v>
      </c>
    </row>
    <row r="839" spans="1:75" x14ac:dyDescent="0.35">
      <c r="A839" t="s">
        <v>366</v>
      </c>
      <c r="B839" t="s">
        <v>237</v>
      </c>
      <c r="C839" t="str">
        <f t="shared" si="26"/>
        <v>Ciudad de Gurgaon</v>
      </c>
      <c r="D839" s="1">
        <f t="shared" si="27"/>
        <v>340000</v>
      </c>
      <c r="E839" s="1">
        <v>14107</v>
      </c>
      <c r="F839" t="s">
        <v>103</v>
      </c>
      <c r="G839" t="s">
        <v>78</v>
      </c>
      <c r="H839">
        <v>62</v>
      </c>
      <c r="I839">
        <v>2.4101509888707701E-2</v>
      </c>
      <c r="J839">
        <v>2040</v>
      </c>
      <c r="K839">
        <v>2210</v>
      </c>
      <c r="L839">
        <v>2410</v>
      </c>
      <c r="M839">
        <v>4</v>
      </c>
      <c r="N839">
        <v>4</v>
      </c>
      <c r="O839">
        <v>3</v>
      </c>
      <c r="P839">
        <v>4</v>
      </c>
      <c r="Q839" t="str">
        <f>IF(Flats_Data_limpia[[#This Row],[BHK]]&gt;=3,"plurifamiliar","unifamiliar")</f>
        <v>plurifamiliar</v>
      </c>
      <c r="R839">
        <v>12</v>
      </c>
      <c r="S839">
        <v>2</v>
      </c>
      <c r="T839">
        <v>1</v>
      </c>
      <c r="U839">
        <v>0</v>
      </c>
      <c r="V839">
        <v>0</v>
      </c>
      <c r="W839">
        <v>0</v>
      </c>
      <c r="X839">
        <v>0</v>
      </c>
      <c r="Y839">
        <v>1</v>
      </c>
      <c r="Z839">
        <v>1</v>
      </c>
      <c r="AA839">
        <v>0</v>
      </c>
      <c r="AB839">
        <v>1</v>
      </c>
      <c r="AC839">
        <v>1</v>
      </c>
      <c r="AD839">
        <v>1</v>
      </c>
      <c r="AE839">
        <v>1</v>
      </c>
      <c r="AF839">
        <v>1</v>
      </c>
      <c r="AG839">
        <v>1</v>
      </c>
      <c r="AH839">
        <v>1</v>
      </c>
      <c r="AI839">
        <v>1</v>
      </c>
      <c r="AJ839">
        <v>1</v>
      </c>
      <c r="AK839">
        <v>1</v>
      </c>
      <c r="AL839">
        <v>1</v>
      </c>
      <c r="AM839">
        <v>1</v>
      </c>
      <c r="AN839">
        <v>1</v>
      </c>
      <c r="AO839">
        <v>1</v>
      </c>
      <c r="AP839">
        <v>1</v>
      </c>
      <c r="AQ839">
        <v>0</v>
      </c>
      <c r="AR839">
        <v>0</v>
      </c>
      <c r="AS839">
        <v>0</v>
      </c>
      <c r="AT839">
        <v>0</v>
      </c>
      <c r="AU839">
        <v>1</v>
      </c>
      <c r="AV839">
        <v>1</v>
      </c>
      <c r="AW839">
        <v>1</v>
      </c>
      <c r="AX839">
        <v>0</v>
      </c>
      <c r="AY839">
        <v>7</v>
      </c>
      <c r="AZ839">
        <v>4</v>
      </c>
      <c r="BA839">
        <v>0</v>
      </c>
      <c r="BB839">
        <v>0</v>
      </c>
      <c r="BC839">
        <v>1</v>
      </c>
      <c r="BD839">
        <v>0</v>
      </c>
      <c r="BE839">
        <v>0</v>
      </c>
      <c r="BF839">
        <v>1</v>
      </c>
      <c r="BG839">
        <v>0</v>
      </c>
      <c r="BH839">
        <v>0</v>
      </c>
      <c r="BI839">
        <v>0</v>
      </c>
      <c r="BJ839">
        <v>0</v>
      </c>
      <c r="BK839">
        <v>0</v>
      </c>
      <c r="BL839">
        <v>6</v>
      </c>
      <c r="BM839">
        <v>0</v>
      </c>
      <c r="BN839">
        <v>0</v>
      </c>
      <c r="BO839">
        <v>0</v>
      </c>
      <c r="BP839">
        <v>0</v>
      </c>
      <c r="BQ839">
        <v>2</v>
      </c>
      <c r="BR839" t="s">
        <v>94</v>
      </c>
      <c r="BS839">
        <v>340</v>
      </c>
      <c r="BT839">
        <v>14107</v>
      </c>
      <c r="BU839">
        <f>SUM(Flats_Data_limpia[[#This Row],[AC]:[Bed]])</f>
        <v>19</v>
      </c>
      <c r="BV839">
        <f>SUM(Flats_Data_limpia[[#This Row],[Servant_Room]:[gym]])</f>
        <v>15</v>
      </c>
      <c r="BW839">
        <f>SUM(Flats_Data_limpia[[#This Row],[Hospital]:[Hotel]])</f>
        <v>5</v>
      </c>
    </row>
    <row r="840" spans="1:75" x14ac:dyDescent="0.35">
      <c r="A840" t="s">
        <v>367</v>
      </c>
      <c r="B840" t="s">
        <v>237</v>
      </c>
      <c r="C840" t="str">
        <f t="shared" si="26"/>
        <v>Ciudad de Gurgaon</v>
      </c>
      <c r="D840" s="1">
        <f t="shared" si="27"/>
        <v>210000</v>
      </c>
      <c r="E840" s="1">
        <v>12352</v>
      </c>
      <c r="F840" t="s">
        <v>103</v>
      </c>
      <c r="G840" t="s">
        <v>78</v>
      </c>
      <c r="H840">
        <v>62</v>
      </c>
      <c r="I840">
        <v>1.70012953367875E-2</v>
      </c>
      <c r="J840">
        <v>1700</v>
      </c>
      <c r="K840">
        <v>1800</v>
      </c>
      <c r="L840">
        <v>1920</v>
      </c>
      <c r="M840">
        <v>3</v>
      </c>
      <c r="N840">
        <v>4</v>
      </c>
      <c r="O840">
        <v>2</v>
      </c>
      <c r="P840">
        <v>3</v>
      </c>
      <c r="Q840" t="str">
        <f>IF(Flats_Data_limpia[[#This Row],[BHK]]&gt;=3,"plurifamiliar","unifamiliar")</f>
        <v>plurifamiliar</v>
      </c>
      <c r="R840">
        <v>16</v>
      </c>
      <c r="S840">
        <v>12</v>
      </c>
      <c r="T840">
        <v>1</v>
      </c>
      <c r="U840">
        <v>0</v>
      </c>
      <c r="V840">
        <v>0</v>
      </c>
      <c r="W840">
        <v>0</v>
      </c>
      <c r="X840">
        <v>1</v>
      </c>
      <c r="Y840">
        <v>1</v>
      </c>
      <c r="Z840">
        <v>1</v>
      </c>
      <c r="AA840">
        <v>0</v>
      </c>
      <c r="AB840">
        <v>1</v>
      </c>
      <c r="AC840">
        <v>1</v>
      </c>
      <c r="AD840">
        <v>1</v>
      </c>
      <c r="AE840">
        <v>1</v>
      </c>
      <c r="AF840">
        <v>1</v>
      </c>
      <c r="AG840">
        <v>1</v>
      </c>
      <c r="AH840">
        <v>1</v>
      </c>
      <c r="AI840">
        <v>1</v>
      </c>
      <c r="AJ840">
        <v>1</v>
      </c>
      <c r="AK840">
        <v>1</v>
      </c>
      <c r="AL840">
        <v>1</v>
      </c>
      <c r="AM840">
        <v>1</v>
      </c>
      <c r="AN840">
        <v>1</v>
      </c>
      <c r="AO840">
        <v>1</v>
      </c>
      <c r="AP840">
        <v>1</v>
      </c>
      <c r="AQ840">
        <v>0</v>
      </c>
      <c r="AR840">
        <v>1</v>
      </c>
      <c r="AS840">
        <v>1</v>
      </c>
      <c r="AT840">
        <v>0</v>
      </c>
      <c r="AU840">
        <v>0</v>
      </c>
      <c r="AV840">
        <v>0</v>
      </c>
      <c r="AW840">
        <v>0</v>
      </c>
      <c r="AX840">
        <v>0</v>
      </c>
      <c r="AY840">
        <v>4</v>
      </c>
      <c r="AZ840">
        <v>3</v>
      </c>
      <c r="BA840">
        <v>0</v>
      </c>
      <c r="BB840">
        <v>0</v>
      </c>
      <c r="BC840">
        <v>1</v>
      </c>
      <c r="BD840">
        <v>1</v>
      </c>
      <c r="BE840">
        <v>0</v>
      </c>
      <c r="BF840">
        <v>1</v>
      </c>
      <c r="BG840">
        <v>0</v>
      </c>
      <c r="BH840">
        <v>0</v>
      </c>
      <c r="BI840">
        <v>0</v>
      </c>
      <c r="BJ840">
        <v>0</v>
      </c>
      <c r="BK840">
        <v>0</v>
      </c>
      <c r="BL840">
        <v>3</v>
      </c>
      <c r="BM840">
        <v>0</v>
      </c>
      <c r="BN840">
        <v>0</v>
      </c>
      <c r="BO840">
        <v>0</v>
      </c>
      <c r="BP840">
        <v>0</v>
      </c>
      <c r="BQ840">
        <v>2</v>
      </c>
      <c r="BR840" t="s">
        <v>94</v>
      </c>
      <c r="BS840">
        <v>210</v>
      </c>
      <c r="BT840">
        <v>12352</v>
      </c>
      <c r="BU840">
        <f>SUM(Flats_Data_limpia[[#This Row],[AC]:[Bed]])</f>
        <v>13</v>
      </c>
      <c r="BV840">
        <f>SUM(Flats_Data_limpia[[#This Row],[Servant_Room]:[gym]])</f>
        <v>16</v>
      </c>
      <c r="BW840">
        <f>SUM(Flats_Data_limpia[[#This Row],[Hospital]:[Hotel]])</f>
        <v>4</v>
      </c>
    </row>
    <row r="841" spans="1:75" x14ac:dyDescent="0.35">
      <c r="A841" t="s">
        <v>367</v>
      </c>
      <c r="B841" t="s">
        <v>237</v>
      </c>
      <c r="C841" t="str">
        <f t="shared" si="26"/>
        <v>Ciudad de Gurgaon</v>
      </c>
      <c r="D841" s="1">
        <f t="shared" si="27"/>
        <v>190000</v>
      </c>
      <c r="E841" s="1">
        <v>10555</v>
      </c>
      <c r="F841" t="s">
        <v>103</v>
      </c>
      <c r="G841" t="s">
        <v>78</v>
      </c>
      <c r="H841">
        <v>62</v>
      </c>
      <c r="I841">
        <v>1.8000947418285101E-2</v>
      </c>
      <c r="J841">
        <v>1800</v>
      </c>
      <c r="K841">
        <v>1850</v>
      </c>
      <c r="L841">
        <v>1920</v>
      </c>
      <c r="M841">
        <v>3</v>
      </c>
      <c r="N841">
        <v>4</v>
      </c>
      <c r="O841">
        <v>2</v>
      </c>
      <c r="P841">
        <v>3</v>
      </c>
      <c r="Q841" t="str">
        <f>IF(Flats_Data_limpia[[#This Row],[BHK]]&gt;=3,"plurifamiliar","unifamiliar")</f>
        <v>plurifamiliar</v>
      </c>
      <c r="R841">
        <v>16</v>
      </c>
      <c r="S841">
        <v>8</v>
      </c>
      <c r="T841">
        <v>1</v>
      </c>
      <c r="U841">
        <v>0</v>
      </c>
      <c r="V841">
        <v>0</v>
      </c>
      <c r="W841">
        <v>0</v>
      </c>
      <c r="X841">
        <v>1</v>
      </c>
      <c r="Y841">
        <v>1</v>
      </c>
      <c r="Z841">
        <v>1</v>
      </c>
      <c r="AA841">
        <v>0</v>
      </c>
      <c r="AB841">
        <v>1</v>
      </c>
      <c r="AC841">
        <v>1</v>
      </c>
      <c r="AD841">
        <v>1</v>
      </c>
      <c r="AE841">
        <v>1</v>
      </c>
      <c r="AF841">
        <v>1</v>
      </c>
      <c r="AG841">
        <v>1</v>
      </c>
      <c r="AH841">
        <v>1</v>
      </c>
      <c r="AI841">
        <v>1</v>
      </c>
      <c r="AJ841">
        <v>1</v>
      </c>
      <c r="AK841">
        <v>1</v>
      </c>
      <c r="AL841">
        <v>1</v>
      </c>
      <c r="AM841">
        <v>1</v>
      </c>
      <c r="AN841">
        <v>1</v>
      </c>
      <c r="AO841">
        <v>1</v>
      </c>
      <c r="AP841">
        <v>1</v>
      </c>
      <c r="AQ841">
        <v>0</v>
      </c>
      <c r="AR841">
        <v>1</v>
      </c>
      <c r="AS841">
        <v>1</v>
      </c>
      <c r="AT841">
        <v>0</v>
      </c>
      <c r="AU841">
        <v>0</v>
      </c>
      <c r="AV841">
        <v>0</v>
      </c>
      <c r="AW841">
        <v>0</v>
      </c>
      <c r="AX841">
        <v>0</v>
      </c>
      <c r="AY841">
        <v>4</v>
      </c>
      <c r="AZ841">
        <v>3</v>
      </c>
      <c r="BA841">
        <v>0</v>
      </c>
      <c r="BB841">
        <v>0</v>
      </c>
      <c r="BC841">
        <v>1</v>
      </c>
      <c r="BD841">
        <v>0</v>
      </c>
      <c r="BE841">
        <v>0</v>
      </c>
      <c r="BF841">
        <v>1</v>
      </c>
      <c r="BG841">
        <v>0</v>
      </c>
      <c r="BH841">
        <v>0</v>
      </c>
      <c r="BI841">
        <v>0</v>
      </c>
      <c r="BJ841">
        <v>0</v>
      </c>
      <c r="BK841">
        <v>0</v>
      </c>
      <c r="BL841">
        <v>3</v>
      </c>
      <c r="BM841">
        <v>0</v>
      </c>
      <c r="BN841">
        <v>0</v>
      </c>
      <c r="BO841">
        <v>0</v>
      </c>
      <c r="BP841">
        <v>0</v>
      </c>
      <c r="BQ841">
        <v>2</v>
      </c>
      <c r="BR841" t="s">
        <v>94</v>
      </c>
      <c r="BS841">
        <v>190</v>
      </c>
      <c r="BT841">
        <v>10555</v>
      </c>
      <c r="BU841">
        <f>SUM(Flats_Data_limpia[[#This Row],[AC]:[Bed]])</f>
        <v>12</v>
      </c>
      <c r="BV841">
        <f>SUM(Flats_Data_limpia[[#This Row],[Servant_Room]:[gym]])</f>
        <v>16</v>
      </c>
      <c r="BW841">
        <f>SUM(Flats_Data_limpia[[#This Row],[Hospital]:[Hotel]])</f>
        <v>4</v>
      </c>
    </row>
    <row r="842" spans="1:75" x14ac:dyDescent="0.35">
      <c r="A842" t="s">
        <v>368</v>
      </c>
      <c r="B842" t="s">
        <v>237</v>
      </c>
      <c r="C842" t="str">
        <f t="shared" si="26"/>
        <v>Ciudad de Gurgaon</v>
      </c>
      <c r="D842" s="1">
        <f t="shared" si="27"/>
        <v>345000</v>
      </c>
      <c r="E842" s="1">
        <v>15681</v>
      </c>
      <c r="F842" t="s">
        <v>82</v>
      </c>
      <c r="G842" t="s">
        <v>78</v>
      </c>
      <c r="H842">
        <v>47</v>
      </c>
      <c r="I842">
        <v>2.20011478859766E-2</v>
      </c>
      <c r="J842">
        <v>1800</v>
      </c>
      <c r="K842">
        <v>2000</v>
      </c>
      <c r="L842">
        <v>2200</v>
      </c>
      <c r="M842">
        <v>3</v>
      </c>
      <c r="N842">
        <v>4</v>
      </c>
      <c r="O842">
        <v>3</v>
      </c>
      <c r="P842">
        <v>3</v>
      </c>
      <c r="Q842" t="str">
        <f>IF(Flats_Data_limpia[[#This Row],[BHK]]&gt;=3,"plurifamiliar","unifamiliar")</f>
        <v>plurifamiliar</v>
      </c>
      <c r="R842">
        <v>17</v>
      </c>
      <c r="S842">
        <v>6</v>
      </c>
      <c r="T842">
        <v>1</v>
      </c>
      <c r="U842">
        <v>0</v>
      </c>
      <c r="V842">
        <v>0</v>
      </c>
      <c r="W842">
        <v>0</v>
      </c>
      <c r="X842">
        <v>1</v>
      </c>
      <c r="Y842">
        <v>0</v>
      </c>
      <c r="Z842">
        <v>1</v>
      </c>
      <c r="AA842">
        <v>0</v>
      </c>
      <c r="AB842">
        <v>0</v>
      </c>
      <c r="AC842">
        <v>0</v>
      </c>
      <c r="AD842">
        <v>1</v>
      </c>
      <c r="AE842">
        <v>1</v>
      </c>
      <c r="AF842">
        <v>1</v>
      </c>
      <c r="AG842">
        <v>1</v>
      </c>
      <c r="AH842">
        <v>1</v>
      </c>
      <c r="AI842">
        <v>1</v>
      </c>
      <c r="AJ842">
        <v>1</v>
      </c>
      <c r="AK842">
        <v>1</v>
      </c>
      <c r="AL842">
        <v>1</v>
      </c>
      <c r="AM842">
        <v>1</v>
      </c>
      <c r="AN842">
        <v>1</v>
      </c>
      <c r="AO842">
        <v>1</v>
      </c>
      <c r="AP842">
        <v>0</v>
      </c>
      <c r="AQ842">
        <v>0</v>
      </c>
      <c r="AR842">
        <v>0</v>
      </c>
      <c r="AS842">
        <v>0</v>
      </c>
      <c r="AT842">
        <v>1</v>
      </c>
      <c r="AU842">
        <v>1</v>
      </c>
      <c r="AV842">
        <v>1</v>
      </c>
      <c r="AW842">
        <v>1</v>
      </c>
      <c r="AX842">
        <v>0</v>
      </c>
      <c r="AY842">
        <v>4</v>
      </c>
      <c r="AZ842">
        <v>0</v>
      </c>
      <c r="BA842">
        <v>0</v>
      </c>
      <c r="BB842">
        <v>0</v>
      </c>
      <c r="BC842">
        <v>0</v>
      </c>
      <c r="BD842">
        <v>0</v>
      </c>
      <c r="BE842">
        <v>0</v>
      </c>
      <c r="BF842">
        <v>1</v>
      </c>
      <c r="BG842">
        <v>0</v>
      </c>
      <c r="BH842">
        <v>0</v>
      </c>
      <c r="BI842">
        <v>0</v>
      </c>
      <c r="BJ842">
        <v>0</v>
      </c>
      <c r="BK842">
        <v>0</v>
      </c>
      <c r="BL842">
        <v>3</v>
      </c>
      <c r="BM842">
        <v>0</v>
      </c>
      <c r="BN842">
        <v>0</v>
      </c>
      <c r="BO842">
        <v>0</v>
      </c>
      <c r="BP842">
        <v>0</v>
      </c>
      <c r="BQ842">
        <v>2</v>
      </c>
      <c r="BR842" t="s">
        <v>94</v>
      </c>
      <c r="BS842">
        <v>345</v>
      </c>
      <c r="BT842">
        <v>15681</v>
      </c>
      <c r="BU842">
        <f>SUM(Flats_Data_limpia[[#This Row],[AC]:[Bed]])</f>
        <v>8</v>
      </c>
      <c r="BV842">
        <f>SUM(Flats_Data_limpia[[#This Row],[Servant_Room]:[gym]])</f>
        <v>13</v>
      </c>
      <c r="BW842">
        <f>SUM(Flats_Data_limpia[[#This Row],[Hospital]:[Hotel]])</f>
        <v>5</v>
      </c>
    </row>
    <row r="843" spans="1:75" x14ac:dyDescent="0.35">
      <c r="A843" t="s">
        <v>368</v>
      </c>
      <c r="B843" t="s">
        <v>237</v>
      </c>
      <c r="C843" t="str">
        <f t="shared" si="26"/>
        <v>Ciudad de Gurgaon</v>
      </c>
      <c r="D843" s="1">
        <f t="shared" si="27"/>
        <v>320000</v>
      </c>
      <c r="E843" s="1">
        <v>17777</v>
      </c>
      <c r="F843" t="s">
        <v>77</v>
      </c>
      <c r="G843" t="s">
        <v>78</v>
      </c>
      <c r="H843">
        <v>53</v>
      </c>
      <c r="I843">
        <v>1.8000787534454599E-2</v>
      </c>
      <c r="J843">
        <v>1800</v>
      </c>
      <c r="L843">
        <v>2200</v>
      </c>
      <c r="M843">
        <v>3</v>
      </c>
      <c r="N843">
        <v>3</v>
      </c>
      <c r="O843">
        <v>3</v>
      </c>
      <c r="P843">
        <v>3</v>
      </c>
      <c r="Q843" t="str">
        <f>IF(Flats_Data_limpia[[#This Row],[BHK]]&gt;=3,"plurifamiliar","unifamiliar")</f>
        <v>plurifamiliar</v>
      </c>
      <c r="R843">
        <v>17</v>
      </c>
      <c r="S843">
        <v>12</v>
      </c>
      <c r="T843">
        <v>1</v>
      </c>
      <c r="U843">
        <v>1</v>
      </c>
      <c r="V843">
        <v>1</v>
      </c>
      <c r="W843">
        <v>1</v>
      </c>
      <c r="X843">
        <v>1</v>
      </c>
      <c r="Y843">
        <v>1</v>
      </c>
      <c r="Z843">
        <v>1</v>
      </c>
      <c r="AA843">
        <v>0</v>
      </c>
      <c r="AB843">
        <v>0</v>
      </c>
      <c r="AC843">
        <v>1</v>
      </c>
      <c r="AD843">
        <v>1</v>
      </c>
      <c r="AE843">
        <v>1</v>
      </c>
      <c r="AF843">
        <v>1</v>
      </c>
      <c r="AG843">
        <v>1</v>
      </c>
      <c r="AH843">
        <v>1</v>
      </c>
      <c r="AI843">
        <v>1</v>
      </c>
      <c r="AJ843">
        <v>1</v>
      </c>
      <c r="AK843">
        <v>1</v>
      </c>
      <c r="AL843">
        <v>1</v>
      </c>
      <c r="AM843">
        <v>1</v>
      </c>
      <c r="AN843">
        <v>1</v>
      </c>
      <c r="AO843">
        <v>1</v>
      </c>
      <c r="AP843">
        <v>0</v>
      </c>
      <c r="AQ843">
        <v>0</v>
      </c>
      <c r="AR843">
        <v>0</v>
      </c>
      <c r="AS843">
        <v>0</v>
      </c>
      <c r="AT843">
        <v>1</v>
      </c>
      <c r="AU843">
        <v>1</v>
      </c>
      <c r="AV843">
        <v>1</v>
      </c>
      <c r="AW843">
        <v>1</v>
      </c>
      <c r="AX843">
        <v>0</v>
      </c>
      <c r="AY843">
        <v>5</v>
      </c>
      <c r="AZ843">
        <v>0</v>
      </c>
      <c r="BA843">
        <v>0</v>
      </c>
      <c r="BB843">
        <v>0</v>
      </c>
      <c r="BC843">
        <v>1</v>
      </c>
      <c r="BD843">
        <v>0</v>
      </c>
      <c r="BE843">
        <v>0</v>
      </c>
      <c r="BF843">
        <v>1</v>
      </c>
      <c r="BG843">
        <v>0</v>
      </c>
      <c r="BH843">
        <v>0</v>
      </c>
      <c r="BI843">
        <v>0</v>
      </c>
      <c r="BJ843">
        <v>0</v>
      </c>
      <c r="BK843">
        <v>0</v>
      </c>
      <c r="BL843">
        <v>0</v>
      </c>
      <c r="BM843">
        <v>0</v>
      </c>
      <c r="BN843">
        <v>0</v>
      </c>
      <c r="BO843">
        <v>0</v>
      </c>
      <c r="BP843">
        <v>0</v>
      </c>
      <c r="BQ843">
        <v>2</v>
      </c>
      <c r="BR843" t="s">
        <v>94</v>
      </c>
      <c r="BS843">
        <v>320</v>
      </c>
      <c r="BT843">
        <v>17777</v>
      </c>
      <c r="BU843">
        <f>SUM(Flats_Data_limpia[[#This Row],[AC]:[Bed]])</f>
        <v>7</v>
      </c>
      <c r="BV843">
        <f>SUM(Flats_Data_limpia[[#This Row],[Servant_Room]:[gym]])</f>
        <v>18</v>
      </c>
      <c r="BW843">
        <f>SUM(Flats_Data_limpia[[#This Row],[Hospital]:[Hotel]])</f>
        <v>5</v>
      </c>
    </row>
    <row r="844" spans="1:75" x14ac:dyDescent="0.35">
      <c r="A844" t="s">
        <v>368</v>
      </c>
      <c r="B844" t="s">
        <v>237</v>
      </c>
      <c r="C844" t="str">
        <f t="shared" si="26"/>
        <v>Ciudad de Gurgaon</v>
      </c>
      <c r="D844" s="1">
        <f t="shared" si="27"/>
        <v>460000</v>
      </c>
      <c r="E844" s="1">
        <v>18400</v>
      </c>
      <c r="F844" t="s">
        <v>102</v>
      </c>
      <c r="G844" t="s">
        <v>78</v>
      </c>
      <c r="H844">
        <v>53</v>
      </c>
      <c r="I844">
        <v>2.4999999999999901E-2</v>
      </c>
      <c r="J844">
        <v>2500</v>
      </c>
      <c r="L844">
        <v>3300</v>
      </c>
      <c r="M844">
        <v>3</v>
      </c>
      <c r="N844">
        <v>3</v>
      </c>
      <c r="O844">
        <v>3</v>
      </c>
      <c r="P844">
        <v>3</v>
      </c>
      <c r="Q844" t="str">
        <f>IF(Flats_Data_limpia[[#This Row],[BHK]]&gt;=3,"plurifamiliar","unifamiliar")</f>
        <v>plurifamiliar</v>
      </c>
      <c r="R844">
        <v>17</v>
      </c>
      <c r="S844">
        <v>11</v>
      </c>
      <c r="T844">
        <v>1</v>
      </c>
      <c r="U844">
        <v>1</v>
      </c>
      <c r="V844">
        <v>1</v>
      </c>
      <c r="W844">
        <v>1</v>
      </c>
      <c r="X844">
        <v>1</v>
      </c>
      <c r="Y844">
        <v>1</v>
      </c>
      <c r="Z844">
        <v>1</v>
      </c>
      <c r="AA844">
        <v>0</v>
      </c>
      <c r="AB844">
        <v>0</v>
      </c>
      <c r="AC844">
        <v>1</v>
      </c>
      <c r="AD844">
        <v>1</v>
      </c>
      <c r="AE844">
        <v>1</v>
      </c>
      <c r="AF844">
        <v>1</v>
      </c>
      <c r="AG844">
        <v>1</v>
      </c>
      <c r="AH844">
        <v>1</v>
      </c>
      <c r="AI844">
        <v>1</v>
      </c>
      <c r="AJ844">
        <v>1</v>
      </c>
      <c r="AK844">
        <v>1</v>
      </c>
      <c r="AL844">
        <v>1</v>
      </c>
      <c r="AM844">
        <v>1</v>
      </c>
      <c r="AN844">
        <v>1</v>
      </c>
      <c r="AO844">
        <v>1</v>
      </c>
      <c r="AP844">
        <v>0</v>
      </c>
      <c r="AQ844">
        <v>0</v>
      </c>
      <c r="AR844">
        <v>0</v>
      </c>
      <c r="AS844">
        <v>0</v>
      </c>
      <c r="AT844">
        <v>1</v>
      </c>
      <c r="AU844">
        <v>1</v>
      </c>
      <c r="AV844">
        <v>1</v>
      </c>
      <c r="AW844">
        <v>1</v>
      </c>
      <c r="AX844">
        <v>0</v>
      </c>
      <c r="AY844">
        <v>5</v>
      </c>
      <c r="AZ844">
        <v>0</v>
      </c>
      <c r="BA844">
        <v>0</v>
      </c>
      <c r="BB844">
        <v>0</v>
      </c>
      <c r="BC844">
        <v>1</v>
      </c>
      <c r="BD844">
        <v>0</v>
      </c>
      <c r="BE844">
        <v>0</v>
      </c>
      <c r="BF844">
        <v>1</v>
      </c>
      <c r="BG844">
        <v>0</v>
      </c>
      <c r="BH844">
        <v>0</v>
      </c>
      <c r="BI844">
        <v>0</v>
      </c>
      <c r="BJ844">
        <v>0</v>
      </c>
      <c r="BK844">
        <v>0</v>
      </c>
      <c r="BL844">
        <v>0</v>
      </c>
      <c r="BM844">
        <v>0</v>
      </c>
      <c r="BN844">
        <v>0</v>
      </c>
      <c r="BO844">
        <v>0</v>
      </c>
      <c r="BP844">
        <v>0</v>
      </c>
      <c r="BQ844">
        <v>2</v>
      </c>
      <c r="BR844" t="s">
        <v>94</v>
      </c>
      <c r="BS844">
        <v>460</v>
      </c>
      <c r="BT844">
        <v>18400</v>
      </c>
      <c r="BU844">
        <f>SUM(Flats_Data_limpia[[#This Row],[AC]:[Bed]])</f>
        <v>7</v>
      </c>
      <c r="BV844">
        <f>SUM(Flats_Data_limpia[[#This Row],[Servant_Room]:[gym]])</f>
        <v>18</v>
      </c>
      <c r="BW844">
        <f>SUM(Flats_Data_limpia[[#This Row],[Hospital]:[Hotel]])</f>
        <v>5</v>
      </c>
    </row>
    <row r="845" spans="1:75" x14ac:dyDescent="0.35">
      <c r="A845" t="s">
        <v>368</v>
      </c>
      <c r="B845" t="s">
        <v>237</v>
      </c>
      <c r="C845" t="str">
        <f t="shared" si="26"/>
        <v>Ciudad de Gurgaon</v>
      </c>
      <c r="D845" s="1">
        <f t="shared" si="27"/>
        <v>299000</v>
      </c>
      <c r="E845" s="1">
        <v>14950</v>
      </c>
      <c r="F845" t="s">
        <v>82</v>
      </c>
      <c r="G845" t="s">
        <v>78</v>
      </c>
      <c r="H845">
        <v>28</v>
      </c>
      <c r="I845">
        <v>0.02</v>
      </c>
      <c r="J845">
        <v>1500</v>
      </c>
      <c r="K845">
        <v>1800</v>
      </c>
      <c r="L845">
        <v>2000</v>
      </c>
      <c r="M845">
        <v>3</v>
      </c>
      <c r="N845">
        <v>3</v>
      </c>
      <c r="O845">
        <v>3</v>
      </c>
      <c r="P845">
        <v>3</v>
      </c>
      <c r="Q845" t="str">
        <f>IF(Flats_Data_limpia[[#This Row],[BHK]]&gt;=3,"plurifamiliar","unifamiliar")</f>
        <v>plurifamiliar</v>
      </c>
      <c r="R845">
        <v>17</v>
      </c>
      <c r="S845">
        <v>7</v>
      </c>
      <c r="T845">
        <v>1</v>
      </c>
      <c r="U845">
        <v>0</v>
      </c>
      <c r="V845">
        <v>0</v>
      </c>
      <c r="W845">
        <v>0</v>
      </c>
      <c r="X845">
        <v>0</v>
      </c>
      <c r="Y845">
        <v>0</v>
      </c>
      <c r="Z845">
        <v>1</v>
      </c>
      <c r="AA845">
        <v>0</v>
      </c>
      <c r="AB845">
        <v>0</v>
      </c>
      <c r="AC845">
        <v>0</v>
      </c>
      <c r="AD845">
        <v>1</v>
      </c>
      <c r="AE845">
        <v>0</v>
      </c>
      <c r="AF845">
        <v>1</v>
      </c>
      <c r="AG845">
        <v>1</v>
      </c>
      <c r="AH845">
        <v>1</v>
      </c>
      <c r="AI845">
        <v>1</v>
      </c>
      <c r="AJ845">
        <v>1</v>
      </c>
      <c r="AK845">
        <v>1</v>
      </c>
      <c r="AL845">
        <v>0</v>
      </c>
      <c r="AM845">
        <v>0</v>
      </c>
      <c r="AN845">
        <v>0</v>
      </c>
      <c r="AO845">
        <v>1</v>
      </c>
      <c r="AP845">
        <v>0</v>
      </c>
      <c r="AQ845">
        <v>0</v>
      </c>
      <c r="AR845">
        <v>0</v>
      </c>
      <c r="AS845">
        <v>0</v>
      </c>
      <c r="AT845">
        <v>1</v>
      </c>
      <c r="AU845">
        <v>1</v>
      </c>
      <c r="AV845">
        <v>1</v>
      </c>
      <c r="AW845">
        <v>1</v>
      </c>
      <c r="AX845">
        <v>0</v>
      </c>
      <c r="AY845">
        <v>3</v>
      </c>
      <c r="AZ845">
        <v>0</v>
      </c>
      <c r="BA845">
        <v>0</v>
      </c>
      <c r="BB845">
        <v>0</v>
      </c>
      <c r="BC845">
        <v>1</v>
      </c>
      <c r="BD845">
        <v>0</v>
      </c>
      <c r="BE845">
        <v>0</v>
      </c>
      <c r="BF845">
        <v>1</v>
      </c>
      <c r="BG845">
        <v>0</v>
      </c>
      <c r="BH845">
        <v>0</v>
      </c>
      <c r="BI845">
        <v>0</v>
      </c>
      <c r="BJ845">
        <v>0</v>
      </c>
      <c r="BK845">
        <v>0</v>
      </c>
      <c r="BL845">
        <v>3</v>
      </c>
      <c r="BM845">
        <v>0</v>
      </c>
      <c r="BN845">
        <v>0</v>
      </c>
      <c r="BO845">
        <v>0</v>
      </c>
      <c r="BP845">
        <v>0</v>
      </c>
      <c r="BQ845">
        <v>2</v>
      </c>
      <c r="BR845" t="s">
        <v>94</v>
      </c>
      <c r="BS845">
        <v>299</v>
      </c>
      <c r="BT845">
        <v>14950</v>
      </c>
      <c r="BU845">
        <f>SUM(Flats_Data_limpia[[#This Row],[AC]:[Bed]])</f>
        <v>8</v>
      </c>
      <c r="BV845">
        <f>SUM(Flats_Data_limpia[[#This Row],[Servant_Room]:[gym]])</f>
        <v>9</v>
      </c>
      <c r="BW845">
        <f>SUM(Flats_Data_limpia[[#This Row],[Hospital]:[Hotel]])</f>
        <v>5</v>
      </c>
    </row>
    <row r="846" spans="1:75" x14ac:dyDescent="0.35">
      <c r="A846" t="s">
        <v>368</v>
      </c>
      <c r="B846" t="s">
        <v>237</v>
      </c>
      <c r="C846" t="str">
        <f t="shared" si="26"/>
        <v>Ciudad de Gurgaon</v>
      </c>
      <c r="D846" s="1">
        <f t="shared" si="27"/>
        <v>300000</v>
      </c>
      <c r="E846" s="1">
        <v>15384</v>
      </c>
      <c r="F846" t="s">
        <v>82</v>
      </c>
      <c r="G846" t="s">
        <v>78</v>
      </c>
      <c r="H846">
        <v>41</v>
      </c>
      <c r="I846">
        <v>1.95007800312012E-2</v>
      </c>
      <c r="J846">
        <v>1620</v>
      </c>
      <c r="K846">
        <v>1720</v>
      </c>
      <c r="L846">
        <v>1950</v>
      </c>
      <c r="M846">
        <v>3</v>
      </c>
      <c r="N846">
        <v>3</v>
      </c>
      <c r="O846">
        <v>2</v>
      </c>
      <c r="P846">
        <v>3</v>
      </c>
      <c r="Q846" t="str">
        <f>IF(Flats_Data_limpia[[#This Row],[BHK]]&gt;=3,"plurifamiliar","unifamiliar")</f>
        <v>plurifamiliar</v>
      </c>
      <c r="R846">
        <v>17</v>
      </c>
      <c r="S846">
        <v>12</v>
      </c>
      <c r="T846">
        <v>1</v>
      </c>
      <c r="U846">
        <v>0</v>
      </c>
      <c r="V846">
        <v>0</v>
      </c>
      <c r="W846">
        <v>0</v>
      </c>
      <c r="X846">
        <v>1</v>
      </c>
      <c r="Y846">
        <v>0</v>
      </c>
      <c r="Z846">
        <v>1</v>
      </c>
      <c r="AA846">
        <v>1</v>
      </c>
      <c r="AB846">
        <v>0</v>
      </c>
      <c r="AC846">
        <v>1</v>
      </c>
      <c r="AD846">
        <v>1</v>
      </c>
      <c r="AE846">
        <v>1</v>
      </c>
      <c r="AF846">
        <v>1</v>
      </c>
      <c r="AG846">
        <v>0</v>
      </c>
      <c r="AH846">
        <v>1</v>
      </c>
      <c r="AI846">
        <v>1</v>
      </c>
      <c r="AJ846">
        <v>1</v>
      </c>
      <c r="AK846">
        <v>1</v>
      </c>
      <c r="AL846">
        <v>1</v>
      </c>
      <c r="AM846">
        <v>1</v>
      </c>
      <c r="AN846">
        <v>1</v>
      </c>
      <c r="AO846">
        <v>1</v>
      </c>
      <c r="AP846">
        <v>0</v>
      </c>
      <c r="AQ846">
        <v>0</v>
      </c>
      <c r="AR846">
        <v>0</v>
      </c>
      <c r="AS846">
        <v>0</v>
      </c>
      <c r="AT846">
        <v>1</v>
      </c>
      <c r="AU846">
        <v>1</v>
      </c>
      <c r="AV846">
        <v>1</v>
      </c>
      <c r="AW846">
        <v>1</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t="s">
        <v>79</v>
      </c>
      <c r="BS846">
        <v>300</v>
      </c>
      <c r="BT846">
        <v>15384</v>
      </c>
      <c r="BU846">
        <f>SUM(Flats_Data_limpia[[#This Row],[AC]:[Bed]])</f>
        <v>0</v>
      </c>
      <c r="BV846">
        <f>SUM(Flats_Data_limpia[[#This Row],[Servant_Room]:[gym]])</f>
        <v>14</v>
      </c>
      <c r="BW846">
        <f>SUM(Flats_Data_limpia[[#This Row],[Hospital]:[Hotel]])</f>
        <v>5</v>
      </c>
    </row>
    <row r="847" spans="1:75" x14ac:dyDescent="0.35">
      <c r="A847" t="s">
        <v>368</v>
      </c>
      <c r="B847" t="s">
        <v>237</v>
      </c>
      <c r="C847" t="str">
        <f t="shared" si="26"/>
        <v>Ciudad de Gurgaon</v>
      </c>
      <c r="D847" s="1">
        <f t="shared" si="27"/>
        <v>350000</v>
      </c>
      <c r="E847" s="1">
        <v>16470</v>
      </c>
      <c r="F847" t="s">
        <v>102</v>
      </c>
      <c r="G847" t="s">
        <v>78</v>
      </c>
      <c r="H847">
        <v>40</v>
      </c>
      <c r="I847">
        <v>2.12507589556769E-2</v>
      </c>
      <c r="J847">
        <v>2125</v>
      </c>
      <c r="K847">
        <v>2150</v>
      </c>
      <c r="L847">
        <v>2200</v>
      </c>
      <c r="M847">
        <v>3</v>
      </c>
      <c r="N847">
        <v>4</v>
      </c>
      <c r="O847">
        <v>3</v>
      </c>
      <c r="P847">
        <v>3</v>
      </c>
      <c r="Q847" t="str">
        <f>IF(Flats_Data_limpia[[#This Row],[BHK]]&gt;=3,"plurifamiliar","unifamiliar")</f>
        <v>plurifamiliar</v>
      </c>
      <c r="R847">
        <v>17</v>
      </c>
      <c r="S847">
        <v>6</v>
      </c>
      <c r="T847">
        <v>1</v>
      </c>
      <c r="U847">
        <v>0</v>
      </c>
      <c r="V847">
        <v>0</v>
      </c>
      <c r="W847">
        <v>0</v>
      </c>
      <c r="X847">
        <v>1</v>
      </c>
      <c r="Y847">
        <v>1</v>
      </c>
      <c r="Z847">
        <v>1</v>
      </c>
      <c r="AA847">
        <v>0</v>
      </c>
      <c r="AB847">
        <v>0</v>
      </c>
      <c r="AC847">
        <v>0</v>
      </c>
      <c r="AD847">
        <v>1</v>
      </c>
      <c r="AE847">
        <v>1</v>
      </c>
      <c r="AF847">
        <v>1</v>
      </c>
      <c r="AG847">
        <v>0</v>
      </c>
      <c r="AH847">
        <v>0</v>
      </c>
      <c r="AI847">
        <v>1</v>
      </c>
      <c r="AJ847">
        <v>0</v>
      </c>
      <c r="AK847">
        <v>1</v>
      </c>
      <c r="AL847">
        <v>1</v>
      </c>
      <c r="AM847">
        <v>1</v>
      </c>
      <c r="AN847">
        <v>1</v>
      </c>
      <c r="AO847">
        <v>1</v>
      </c>
      <c r="AP847">
        <v>0</v>
      </c>
      <c r="AQ847">
        <v>0</v>
      </c>
      <c r="AR847">
        <v>0</v>
      </c>
      <c r="AS847">
        <v>0</v>
      </c>
      <c r="AT847">
        <v>1</v>
      </c>
      <c r="AU847">
        <v>1</v>
      </c>
      <c r="AV847">
        <v>1</v>
      </c>
      <c r="AW847">
        <v>1</v>
      </c>
      <c r="AX847">
        <v>0</v>
      </c>
      <c r="AY847">
        <v>5</v>
      </c>
      <c r="AZ847">
        <v>0</v>
      </c>
      <c r="BA847">
        <v>0</v>
      </c>
      <c r="BB847">
        <v>0</v>
      </c>
      <c r="BC847">
        <v>0</v>
      </c>
      <c r="BD847">
        <v>0</v>
      </c>
      <c r="BE847">
        <v>0</v>
      </c>
      <c r="BF847">
        <v>1</v>
      </c>
      <c r="BG847">
        <v>0</v>
      </c>
      <c r="BH847">
        <v>0</v>
      </c>
      <c r="BI847">
        <v>0</v>
      </c>
      <c r="BJ847">
        <v>0</v>
      </c>
      <c r="BK847">
        <v>0</v>
      </c>
      <c r="BL847">
        <v>0</v>
      </c>
      <c r="BM847">
        <v>0</v>
      </c>
      <c r="BN847">
        <v>0</v>
      </c>
      <c r="BO847">
        <v>0</v>
      </c>
      <c r="BP847">
        <v>0</v>
      </c>
      <c r="BQ847">
        <v>2</v>
      </c>
      <c r="BR847" t="s">
        <v>94</v>
      </c>
      <c r="BS847">
        <v>350</v>
      </c>
      <c r="BT847">
        <v>16470</v>
      </c>
      <c r="BU847">
        <f>SUM(Flats_Data_limpia[[#This Row],[AC]:[Bed]])</f>
        <v>6</v>
      </c>
      <c r="BV847">
        <f>SUM(Flats_Data_limpia[[#This Row],[Servant_Room]:[gym]])</f>
        <v>11</v>
      </c>
      <c r="BW847">
        <f>SUM(Flats_Data_limpia[[#This Row],[Hospital]:[Hotel]])</f>
        <v>5</v>
      </c>
    </row>
    <row r="848" spans="1:75" x14ac:dyDescent="0.35">
      <c r="A848" t="s">
        <v>368</v>
      </c>
      <c r="B848" t="s">
        <v>237</v>
      </c>
      <c r="C848" t="str">
        <f t="shared" si="26"/>
        <v>Ciudad de Gurgaon</v>
      </c>
      <c r="D848" s="1">
        <f t="shared" si="27"/>
        <v>340000</v>
      </c>
      <c r="E848" s="1">
        <v>15454</v>
      </c>
      <c r="F848" t="s">
        <v>82</v>
      </c>
      <c r="G848" t="s">
        <v>78</v>
      </c>
      <c r="H848">
        <v>47</v>
      </c>
      <c r="I848">
        <v>2.2000776497994E-2</v>
      </c>
      <c r="L848">
        <v>2200</v>
      </c>
      <c r="M848">
        <v>3</v>
      </c>
      <c r="N848">
        <v>4</v>
      </c>
      <c r="O848">
        <v>3</v>
      </c>
      <c r="P848">
        <v>3</v>
      </c>
      <c r="Q848" t="str">
        <f>IF(Flats_Data_limpia[[#This Row],[BHK]]&gt;=3,"plurifamiliar","unifamiliar")</f>
        <v>plurifamiliar</v>
      </c>
      <c r="R848">
        <v>17</v>
      </c>
      <c r="S848">
        <v>9</v>
      </c>
      <c r="T848">
        <v>1</v>
      </c>
      <c r="U848">
        <v>0</v>
      </c>
      <c r="V848">
        <v>0</v>
      </c>
      <c r="W848">
        <v>1</v>
      </c>
      <c r="X848">
        <v>1</v>
      </c>
      <c r="Y848">
        <v>0</v>
      </c>
      <c r="Z848">
        <v>1</v>
      </c>
      <c r="AA848">
        <v>1</v>
      </c>
      <c r="AB848">
        <v>0</v>
      </c>
      <c r="AC848">
        <v>0</v>
      </c>
      <c r="AD848">
        <v>1</v>
      </c>
      <c r="AE848">
        <v>1</v>
      </c>
      <c r="AF848">
        <v>1</v>
      </c>
      <c r="AG848">
        <v>1</v>
      </c>
      <c r="AH848">
        <v>1</v>
      </c>
      <c r="AI848">
        <v>1</v>
      </c>
      <c r="AJ848">
        <v>1</v>
      </c>
      <c r="AK848">
        <v>1</v>
      </c>
      <c r="AL848">
        <v>1</v>
      </c>
      <c r="AM848">
        <v>1</v>
      </c>
      <c r="AN848">
        <v>1</v>
      </c>
      <c r="AO848">
        <v>1</v>
      </c>
      <c r="AP848">
        <v>0</v>
      </c>
      <c r="AQ848">
        <v>0</v>
      </c>
      <c r="AR848">
        <v>0</v>
      </c>
      <c r="AS848">
        <v>0</v>
      </c>
      <c r="AT848">
        <v>1</v>
      </c>
      <c r="AU848">
        <v>1</v>
      </c>
      <c r="AV848">
        <v>1</v>
      </c>
      <c r="AW848">
        <v>1</v>
      </c>
      <c r="AX848">
        <v>0</v>
      </c>
      <c r="AY848">
        <v>0</v>
      </c>
      <c r="AZ848">
        <v>4</v>
      </c>
      <c r="BA848">
        <v>0</v>
      </c>
      <c r="BB848">
        <v>0</v>
      </c>
      <c r="BC848">
        <v>1</v>
      </c>
      <c r="BD848">
        <v>0</v>
      </c>
      <c r="BE848">
        <v>0</v>
      </c>
      <c r="BF848">
        <v>1</v>
      </c>
      <c r="BG848">
        <v>0</v>
      </c>
      <c r="BH848">
        <v>0</v>
      </c>
      <c r="BI848">
        <v>0</v>
      </c>
      <c r="BJ848">
        <v>0</v>
      </c>
      <c r="BK848">
        <v>0</v>
      </c>
      <c r="BL848">
        <v>5</v>
      </c>
      <c r="BM848">
        <v>0</v>
      </c>
      <c r="BN848">
        <v>0</v>
      </c>
      <c r="BO848">
        <v>0</v>
      </c>
      <c r="BP848">
        <v>0</v>
      </c>
      <c r="BQ848">
        <v>2</v>
      </c>
      <c r="BR848" t="s">
        <v>94</v>
      </c>
      <c r="BS848">
        <v>340</v>
      </c>
      <c r="BT848">
        <v>15454</v>
      </c>
      <c r="BU848">
        <f>SUM(Flats_Data_limpia[[#This Row],[AC]:[Bed]])</f>
        <v>11</v>
      </c>
      <c r="BV848">
        <f>SUM(Flats_Data_limpia[[#This Row],[Servant_Room]:[gym]])</f>
        <v>15</v>
      </c>
      <c r="BW848">
        <f>SUM(Flats_Data_limpia[[#This Row],[Hospital]:[Hotel]])</f>
        <v>5</v>
      </c>
    </row>
    <row r="849" spans="1:75" x14ac:dyDescent="0.35">
      <c r="A849" t="s">
        <v>368</v>
      </c>
      <c r="B849" t="s">
        <v>237</v>
      </c>
      <c r="C849" t="str">
        <f t="shared" si="26"/>
        <v>Ciudad de Gurgaon</v>
      </c>
      <c r="D849" s="1">
        <f t="shared" si="27"/>
        <v>285000</v>
      </c>
      <c r="E849" s="1">
        <v>14615</v>
      </c>
      <c r="F849" t="s">
        <v>103</v>
      </c>
      <c r="G849" t="s">
        <v>78</v>
      </c>
      <c r="H849">
        <v>41</v>
      </c>
      <c r="I849">
        <v>1.9500513171399201E-2</v>
      </c>
      <c r="J849">
        <v>1550</v>
      </c>
      <c r="K849">
        <v>1920</v>
      </c>
      <c r="L849">
        <v>1950</v>
      </c>
      <c r="M849">
        <v>3</v>
      </c>
      <c r="N849">
        <v>3</v>
      </c>
      <c r="O849">
        <v>3</v>
      </c>
      <c r="P849">
        <v>3</v>
      </c>
      <c r="Q849" t="str">
        <f>IF(Flats_Data_limpia[[#This Row],[BHK]]&gt;=3,"plurifamiliar","unifamiliar")</f>
        <v>plurifamiliar</v>
      </c>
      <c r="R849">
        <v>17</v>
      </c>
      <c r="S849">
        <v>11</v>
      </c>
      <c r="T849">
        <v>0</v>
      </c>
      <c r="U849">
        <v>1</v>
      </c>
      <c r="V849">
        <v>0</v>
      </c>
      <c r="W849">
        <v>0</v>
      </c>
      <c r="X849">
        <v>1</v>
      </c>
      <c r="Y849">
        <v>0</v>
      </c>
      <c r="Z849">
        <v>1</v>
      </c>
      <c r="AA849">
        <v>1</v>
      </c>
      <c r="AB849">
        <v>0</v>
      </c>
      <c r="AC849">
        <v>0</v>
      </c>
      <c r="AD849">
        <v>1</v>
      </c>
      <c r="AE849">
        <v>1</v>
      </c>
      <c r="AF849">
        <v>1</v>
      </c>
      <c r="AG849">
        <v>0</v>
      </c>
      <c r="AH849">
        <v>1</v>
      </c>
      <c r="AI849">
        <v>1</v>
      </c>
      <c r="AJ849">
        <v>0</v>
      </c>
      <c r="AK849">
        <v>1</v>
      </c>
      <c r="AL849">
        <v>1</v>
      </c>
      <c r="AM849">
        <v>1</v>
      </c>
      <c r="AN849">
        <v>1</v>
      </c>
      <c r="AO849">
        <v>1</v>
      </c>
      <c r="AP849">
        <v>0</v>
      </c>
      <c r="AQ849">
        <v>0</v>
      </c>
      <c r="AR849">
        <v>0</v>
      </c>
      <c r="AS849">
        <v>0</v>
      </c>
      <c r="AT849">
        <v>1</v>
      </c>
      <c r="AU849">
        <v>1</v>
      </c>
      <c r="AV849">
        <v>1</v>
      </c>
      <c r="AW849">
        <v>1</v>
      </c>
      <c r="AX849">
        <v>0</v>
      </c>
      <c r="AY849">
        <v>5</v>
      </c>
      <c r="AZ849">
        <v>3</v>
      </c>
      <c r="BA849">
        <v>0</v>
      </c>
      <c r="BB849">
        <v>0</v>
      </c>
      <c r="BC849">
        <v>0</v>
      </c>
      <c r="BD849">
        <v>0</v>
      </c>
      <c r="BE849">
        <v>0</v>
      </c>
      <c r="BF849">
        <v>1</v>
      </c>
      <c r="BG849">
        <v>0</v>
      </c>
      <c r="BH849">
        <v>0</v>
      </c>
      <c r="BI849">
        <v>0</v>
      </c>
      <c r="BJ849">
        <v>0</v>
      </c>
      <c r="BK849">
        <v>0</v>
      </c>
      <c r="BL849">
        <v>3</v>
      </c>
      <c r="BM849">
        <v>0</v>
      </c>
      <c r="BN849">
        <v>0</v>
      </c>
      <c r="BO849">
        <v>0</v>
      </c>
      <c r="BP849">
        <v>0</v>
      </c>
      <c r="BQ849">
        <v>2</v>
      </c>
      <c r="BR849" t="s">
        <v>94</v>
      </c>
      <c r="BS849">
        <v>285</v>
      </c>
      <c r="BT849">
        <v>14615</v>
      </c>
      <c r="BU849">
        <f>SUM(Flats_Data_limpia[[#This Row],[AC]:[Bed]])</f>
        <v>12</v>
      </c>
      <c r="BV849">
        <f>SUM(Flats_Data_limpia[[#This Row],[Servant_Room]:[gym]])</f>
        <v>12</v>
      </c>
      <c r="BW849">
        <f>SUM(Flats_Data_limpia[[#This Row],[Hospital]:[Hotel]])</f>
        <v>5</v>
      </c>
    </row>
    <row r="850" spans="1:75" x14ac:dyDescent="0.35">
      <c r="A850" t="s">
        <v>368</v>
      </c>
      <c r="B850" t="s">
        <v>237</v>
      </c>
      <c r="C850" t="str">
        <f t="shared" si="26"/>
        <v>Ciudad de Gurgaon</v>
      </c>
      <c r="D850" s="1">
        <f t="shared" si="27"/>
        <v>300000</v>
      </c>
      <c r="E850" s="1">
        <v>14285</v>
      </c>
      <c r="F850" t="s">
        <v>82</v>
      </c>
      <c r="G850" t="s">
        <v>78</v>
      </c>
      <c r="H850">
        <v>28</v>
      </c>
      <c r="I850">
        <v>2.10010500525026E-2</v>
      </c>
      <c r="L850">
        <v>2100</v>
      </c>
      <c r="M850">
        <v>4</v>
      </c>
      <c r="N850">
        <v>5</v>
      </c>
      <c r="O850">
        <v>3</v>
      </c>
      <c r="P850">
        <v>4</v>
      </c>
      <c r="Q850" t="str">
        <f>IF(Flats_Data_limpia[[#This Row],[BHK]]&gt;=3,"plurifamiliar","unifamiliar")</f>
        <v>plurifamiliar</v>
      </c>
      <c r="R850">
        <v>17</v>
      </c>
      <c r="S850">
        <v>10</v>
      </c>
      <c r="T850">
        <v>1</v>
      </c>
      <c r="U850">
        <v>0</v>
      </c>
      <c r="V850">
        <v>0</v>
      </c>
      <c r="W850">
        <v>0</v>
      </c>
      <c r="X850">
        <v>0</v>
      </c>
      <c r="Y850">
        <v>0</v>
      </c>
      <c r="Z850">
        <v>1</v>
      </c>
      <c r="AA850">
        <v>0</v>
      </c>
      <c r="AB850">
        <v>0</v>
      </c>
      <c r="AC850">
        <v>0</v>
      </c>
      <c r="AD850">
        <v>1</v>
      </c>
      <c r="AE850">
        <v>0</v>
      </c>
      <c r="AF850">
        <v>1</v>
      </c>
      <c r="AG850">
        <v>1</v>
      </c>
      <c r="AH850">
        <v>1</v>
      </c>
      <c r="AI850">
        <v>1</v>
      </c>
      <c r="AJ850">
        <v>1</v>
      </c>
      <c r="AK850">
        <v>1</v>
      </c>
      <c r="AL850">
        <v>0</v>
      </c>
      <c r="AM850">
        <v>0</v>
      </c>
      <c r="AN850">
        <v>0</v>
      </c>
      <c r="AO850">
        <v>1</v>
      </c>
      <c r="AP850">
        <v>0</v>
      </c>
      <c r="AQ850">
        <v>0</v>
      </c>
      <c r="AR850">
        <v>0</v>
      </c>
      <c r="AS850">
        <v>0</v>
      </c>
      <c r="AT850">
        <v>1</v>
      </c>
      <c r="AU850">
        <v>1</v>
      </c>
      <c r="AV850">
        <v>1</v>
      </c>
      <c r="AW850">
        <v>1</v>
      </c>
      <c r="AX850">
        <v>0</v>
      </c>
      <c r="AY850">
        <v>6</v>
      </c>
      <c r="AZ850">
        <v>4</v>
      </c>
      <c r="BA850">
        <v>0</v>
      </c>
      <c r="BB850">
        <v>0</v>
      </c>
      <c r="BC850">
        <v>0</v>
      </c>
      <c r="BD850">
        <v>0</v>
      </c>
      <c r="BE850">
        <v>0</v>
      </c>
      <c r="BF850">
        <v>1</v>
      </c>
      <c r="BG850">
        <v>0</v>
      </c>
      <c r="BH850">
        <v>0</v>
      </c>
      <c r="BI850">
        <v>0</v>
      </c>
      <c r="BJ850">
        <v>0</v>
      </c>
      <c r="BK850">
        <v>1</v>
      </c>
      <c r="BL850">
        <v>5</v>
      </c>
      <c r="BM850">
        <v>0</v>
      </c>
      <c r="BN850">
        <v>0</v>
      </c>
      <c r="BO850">
        <v>0</v>
      </c>
      <c r="BP850">
        <v>0</v>
      </c>
      <c r="BQ850">
        <v>2</v>
      </c>
      <c r="BR850" t="s">
        <v>94</v>
      </c>
      <c r="BS850">
        <v>300</v>
      </c>
      <c r="BT850">
        <v>14285</v>
      </c>
      <c r="BU850">
        <f>SUM(Flats_Data_limpia[[#This Row],[AC]:[Bed]])</f>
        <v>17</v>
      </c>
      <c r="BV850">
        <f>SUM(Flats_Data_limpia[[#This Row],[Servant_Room]:[gym]])</f>
        <v>9</v>
      </c>
      <c r="BW850">
        <f>SUM(Flats_Data_limpia[[#This Row],[Hospital]:[Hotel]])</f>
        <v>5</v>
      </c>
    </row>
    <row r="851" spans="1:75" x14ac:dyDescent="0.35">
      <c r="A851" t="s">
        <v>368</v>
      </c>
      <c r="B851" t="s">
        <v>237</v>
      </c>
      <c r="C851" t="str">
        <f t="shared" si="26"/>
        <v>Ciudad de Gurgaon</v>
      </c>
      <c r="D851" s="1">
        <f t="shared" si="27"/>
        <v>350000</v>
      </c>
      <c r="E851" s="1">
        <v>15909</v>
      </c>
      <c r="F851" t="s">
        <v>103</v>
      </c>
      <c r="G851" t="s">
        <v>87</v>
      </c>
      <c r="H851">
        <v>53</v>
      </c>
      <c r="I851">
        <v>2.2000125715003999E-2</v>
      </c>
      <c r="J851">
        <v>2000</v>
      </c>
      <c r="K851">
        <v>2125</v>
      </c>
      <c r="L851">
        <v>2200</v>
      </c>
      <c r="M851">
        <v>3</v>
      </c>
      <c r="N851">
        <v>3</v>
      </c>
      <c r="O851">
        <v>3</v>
      </c>
      <c r="P851">
        <v>3</v>
      </c>
      <c r="Q851" t="str">
        <f>IF(Flats_Data_limpia[[#This Row],[BHK]]&gt;=3,"plurifamiliar","unifamiliar")</f>
        <v>plurifamiliar</v>
      </c>
      <c r="R851">
        <v>17</v>
      </c>
      <c r="S851">
        <v>7</v>
      </c>
      <c r="T851">
        <v>1</v>
      </c>
      <c r="U851">
        <v>0</v>
      </c>
      <c r="V851">
        <v>0</v>
      </c>
      <c r="W851">
        <v>1</v>
      </c>
      <c r="X851">
        <v>1</v>
      </c>
      <c r="Y851">
        <v>1</v>
      </c>
      <c r="Z851">
        <v>1</v>
      </c>
      <c r="AA851">
        <v>1</v>
      </c>
      <c r="AB851">
        <v>0</v>
      </c>
      <c r="AC851">
        <v>1</v>
      </c>
      <c r="AD851">
        <v>1</v>
      </c>
      <c r="AE851">
        <v>1</v>
      </c>
      <c r="AF851">
        <v>1</v>
      </c>
      <c r="AG851">
        <v>1</v>
      </c>
      <c r="AH851">
        <v>1</v>
      </c>
      <c r="AI851">
        <v>1</v>
      </c>
      <c r="AJ851">
        <v>1</v>
      </c>
      <c r="AK851">
        <v>1</v>
      </c>
      <c r="AL851">
        <v>1</v>
      </c>
      <c r="AM851">
        <v>1</v>
      </c>
      <c r="AN851">
        <v>1</v>
      </c>
      <c r="AO851">
        <v>1</v>
      </c>
      <c r="AP851">
        <v>0</v>
      </c>
      <c r="AQ851">
        <v>0</v>
      </c>
      <c r="AR851">
        <v>0</v>
      </c>
      <c r="AS851">
        <v>0</v>
      </c>
      <c r="AT851">
        <v>1</v>
      </c>
      <c r="AU851">
        <v>1</v>
      </c>
      <c r="AV851">
        <v>1</v>
      </c>
      <c r="AW851">
        <v>1</v>
      </c>
      <c r="AX851">
        <v>0</v>
      </c>
      <c r="AY851">
        <v>5</v>
      </c>
      <c r="AZ851">
        <v>4</v>
      </c>
      <c r="BA851">
        <v>0</v>
      </c>
      <c r="BB851">
        <v>0</v>
      </c>
      <c r="BC851">
        <v>1</v>
      </c>
      <c r="BD851">
        <v>1</v>
      </c>
      <c r="BE851">
        <v>0</v>
      </c>
      <c r="BF851">
        <v>1</v>
      </c>
      <c r="BG851">
        <v>0</v>
      </c>
      <c r="BH851">
        <v>0</v>
      </c>
      <c r="BI851">
        <v>0</v>
      </c>
      <c r="BJ851">
        <v>0</v>
      </c>
      <c r="BK851">
        <v>0</v>
      </c>
      <c r="BL851">
        <v>5</v>
      </c>
      <c r="BM851">
        <v>0</v>
      </c>
      <c r="BN851">
        <v>0</v>
      </c>
      <c r="BO851">
        <v>0</v>
      </c>
      <c r="BP851">
        <v>0</v>
      </c>
      <c r="BQ851">
        <v>2</v>
      </c>
      <c r="BR851" t="s">
        <v>94</v>
      </c>
      <c r="BS851">
        <v>350</v>
      </c>
      <c r="BT851">
        <v>15909</v>
      </c>
      <c r="BU851">
        <f>SUM(Flats_Data_limpia[[#This Row],[AC]:[Bed]])</f>
        <v>17</v>
      </c>
      <c r="BV851">
        <f>SUM(Flats_Data_limpia[[#This Row],[Servant_Room]:[gym]])</f>
        <v>17</v>
      </c>
      <c r="BW851">
        <f>SUM(Flats_Data_limpia[[#This Row],[Hospital]:[Hotel]])</f>
        <v>5</v>
      </c>
    </row>
    <row r="852" spans="1:75" x14ac:dyDescent="0.35">
      <c r="A852" t="s">
        <v>368</v>
      </c>
      <c r="B852" t="s">
        <v>237</v>
      </c>
      <c r="C852" t="str">
        <f t="shared" si="26"/>
        <v>Ciudad de Gurgaon</v>
      </c>
      <c r="D852" s="1">
        <f t="shared" si="27"/>
        <v>350000</v>
      </c>
      <c r="E852" s="1">
        <v>15901</v>
      </c>
      <c r="F852" t="s">
        <v>107</v>
      </c>
      <c r="G852" t="s">
        <v>78</v>
      </c>
      <c r="H852">
        <v>46</v>
      </c>
      <c r="I852">
        <v>2.2011194264511601E-2</v>
      </c>
      <c r="J852">
        <v>1800</v>
      </c>
      <c r="K852">
        <v>2200</v>
      </c>
      <c r="L852">
        <v>2201</v>
      </c>
      <c r="M852">
        <v>3</v>
      </c>
      <c r="N852">
        <v>3</v>
      </c>
      <c r="O852">
        <v>2</v>
      </c>
      <c r="P852">
        <v>3</v>
      </c>
      <c r="Q852" t="str">
        <f>IF(Flats_Data_limpia[[#This Row],[BHK]]&gt;=3,"plurifamiliar","unifamiliar")</f>
        <v>plurifamiliar</v>
      </c>
      <c r="R852">
        <v>17</v>
      </c>
      <c r="S852">
        <v>4</v>
      </c>
      <c r="T852">
        <v>0</v>
      </c>
      <c r="U852">
        <v>1</v>
      </c>
      <c r="V852">
        <v>0</v>
      </c>
      <c r="W852">
        <v>0</v>
      </c>
      <c r="X852">
        <v>1</v>
      </c>
      <c r="Y852">
        <v>1</v>
      </c>
      <c r="Z852">
        <v>1</v>
      </c>
      <c r="AA852">
        <v>1</v>
      </c>
      <c r="AB852">
        <v>0</v>
      </c>
      <c r="AC852">
        <v>1</v>
      </c>
      <c r="AD852">
        <v>1</v>
      </c>
      <c r="AE852">
        <v>1</v>
      </c>
      <c r="AF852">
        <v>1</v>
      </c>
      <c r="AG852">
        <v>1</v>
      </c>
      <c r="AH852">
        <v>0</v>
      </c>
      <c r="AI852">
        <v>1</v>
      </c>
      <c r="AJ852">
        <v>0</v>
      </c>
      <c r="AK852">
        <v>1</v>
      </c>
      <c r="AL852">
        <v>1</v>
      </c>
      <c r="AM852">
        <v>1</v>
      </c>
      <c r="AN852">
        <v>1</v>
      </c>
      <c r="AO852">
        <v>1</v>
      </c>
      <c r="AP852">
        <v>0</v>
      </c>
      <c r="AQ852">
        <v>0</v>
      </c>
      <c r="AR852">
        <v>0</v>
      </c>
      <c r="AS852">
        <v>0</v>
      </c>
      <c r="AT852">
        <v>1</v>
      </c>
      <c r="AU852">
        <v>1</v>
      </c>
      <c r="AV852">
        <v>1</v>
      </c>
      <c r="AW852">
        <v>1</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t="s">
        <v>79</v>
      </c>
      <c r="BS852">
        <v>350</v>
      </c>
      <c r="BT852">
        <v>15901</v>
      </c>
      <c r="BU852">
        <f>SUM(Flats_Data_limpia[[#This Row],[AC]:[Bed]])</f>
        <v>0</v>
      </c>
      <c r="BV852">
        <f>SUM(Flats_Data_limpia[[#This Row],[Servant_Room]:[gym]])</f>
        <v>14</v>
      </c>
      <c r="BW852">
        <f>SUM(Flats_Data_limpia[[#This Row],[Hospital]:[Hotel]])</f>
        <v>5</v>
      </c>
    </row>
    <row r="853" spans="1:75" x14ac:dyDescent="0.35">
      <c r="A853" t="s">
        <v>368</v>
      </c>
      <c r="B853" t="s">
        <v>237</v>
      </c>
      <c r="C853" t="str">
        <f t="shared" si="26"/>
        <v>Ciudad de Gurgaon</v>
      </c>
      <c r="D853" s="1">
        <f t="shared" si="27"/>
        <v>151000</v>
      </c>
      <c r="E853" s="1">
        <v>15130</v>
      </c>
      <c r="F853" t="s">
        <v>102</v>
      </c>
      <c r="G853" t="s">
        <v>78</v>
      </c>
      <c r="H853">
        <v>46</v>
      </c>
      <c r="I853">
        <v>9.9801718440185004E-3</v>
      </c>
      <c r="J853">
        <v>998</v>
      </c>
      <c r="K853">
        <v>1188</v>
      </c>
      <c r="L853">
        <v>1200</v>
      </c>
      <c r="M853">
        <v>2</v>
      </c>
      <c r="N853">
        <v>2</v>
      </c>
      <c r="O853">
        <v>2</v>
      </c>
      <c r="P853">
        <v>2</v>
      </c>
      <c r="Q853" t="str">
        <f>IF(Flats_Data_limpia[[#This Row],[BHK]]&gt;=3,"plurifamiliar","unifamiliar")</f>
        <v>unifamiliar</v>
      </c>
      <c r="R853">
        <v>17</v>
      </c>
      <c r="S853">
        <v>5</v>
      </c>
      <c r="T853">
        <v>0</v>
      </c>
      <c r="U853">
        <v>0</v>
      </c>
      <c r="V853">
        <v>1</v>
      </c>
      <c r="W853">
        <v>0</v>
      </c>
      <c r="X853">
        <v>1</v>
      </c>
      <c r="Y853">
        <v>1</v>
      </c>
      <c r="Z853">
        <v>1</v>
      </c>
      <c r="AA853">
        <v>0</v>
      </c>
      <c r="AB853">
        <v>0</v>
      </c>
      <c r="AC853">
        <v>0</v>
      </c>
      <c r="AD853">
        <v>1</v>
      </c>
      <c r="AE853">
        <v>1</v>
      </c>
      <c r="AF853">
        <v>1</v>
      </c>
      <c r="AG853">
        <v>1</v>
      </c>
      <c r="AH853">
        <v>0</v>
      </c>
      <c r="AI853">
        <v>1</v>
      </c>
      <c r="AJ853">
        <v>0</v>
      </c>
      <c r="AK853">
        <v>1</v>
      </c>
      <c r="AL853">
        <v>1</v>
      </c>
      <c r="AM853">
        <v>1</v>
      </c>
      <c r="AN853">
        <v>1</v>
      </c>
      <c r="AO853">
        <v>1</v>
      </c>
      <c r="AP853">
        <v>0</v>
      </c>
      <c r="AQ853">
        <v>0</v>
      </c>
      <c r="AR853">
        <v>0</v>
      </c>
      <c r="AS853">
        <v>0</v>
      </c>
      <c r="AT853">
        <v>1</v>
      </c>
      <c r="AU853">
        <v>1</v>
      </c>
      <c r="AV853">
        <v>1</v>
      </c>
      <c r="AW853">
        <v>1</v>
      </c>
      <c r="AX853">
        <v>0</v>
      </c>
      <c r="AY853">
        <v>5</v>
      </c>
      <c r="AZ853">
        <v>3</v>
      </c>
      <c r="BA853">
        <v>0</v>
      </c>
      <c r="BB853">
        <v>0</v>
      </c>
      <c r="BC853">
        <v>0</v>
      </c>
      <c r="BD853">
        <v>1</v>
      </c>
      <c r="BE853">
        <v>0</v>
      </c>
      <c r="BF853">
        <v>0</v>
      </c>
      <c r="BG853">
        <v>0</v>
      </c>
      <c r="BH853">
        <v>0</v>
      </c>
      <c r="BI853">
        <v>0</v>
      </c>
      <c r="BJ853">
        <v>0</v>
      </c>
      <c r="BK853">
        <v>0</v>
      </c>
      <c r="BL853">
        <v>4</v>
      </c>
      <c r="BM853">
        <v>0</v>
      </c>
      <c r="BN853">
        <v>0</v>
      </c>
      <c r="BO853">
        <v>0</v>
      </c>
      <c r="BP853">
        <v>0</v>
      </c>
      <c r="BQ853">
        <v>2</v>
      </c>
      <c r="BR853" t="s">
        <v>94</v>
      </c>
      <c r="BS853">
        <v>151</v>
      </c>
      <c r="BT853">
        <v>15130</v>
      </c>
      <c r="BU853">
        <f>SUM(Flats_Data_limpia[[#This Row],[AC]:[Bed]])</f>
        <v>13</v>
      </c>
      <c r="BV853">
        <f>SUM(Flats_Data_limpia[[#This Row],[Servant_Room]:[gym]])</f>
        <v>12</v>
      </c>
      <c r="BW853">
        <f>SUM(Flats_Data_limpia[[#This Row],[Hospital]:[Hotel]])</f>
        <v>5</v>
      </c>
    </row>
    <row r="854" spans="1:75" x14ac:dyDescent="0.35">
      <c r="A854" t="s">
        <v>368</v>
      </c>
      <c r="B854" t="s">
        <v>237</v>
      </c>
      <c r="C854" t="str">
        <f t="shared" si="26"/>
        <v>Ciudad de Gurgaon</v>
      </c>
      <c r="D854" s="1">
        <f t="shared" si="27"/>
        <v>280000</v>
      </c>
      <c r="E854" s="1">
        <v>16470</v>
      </c>
      <c r="F854" t="s">
        <v>103</v>
      </c>
      <c r="G854" t="s">
        <v>78</v>
      </c>
      <c r="H854">
        <v>53</v>
      </c>
      <c r="I854">
        <v>1.7000607164541499E-2</v>
      </c>
      <c r="J854">
        <v>1700</v>
      </c>
      <c r="K854">
        <v>1920</v>
      </c>
      <c r="L854">
        <v>1950</v>
      </c>
      <c r="M854">
        <v>3</v>
      </c>
      <c r="N854">
        <v>4</v>
      </c>
      <c r="O854">
        <v>3</v>
      </c>
      <c r="P854">
        <v>3</v>
      </c>
      <c r="Q854" t="str">
        <f>IF(Flats_Data_limpia[[#This Row],[BHK]]&gt;=3,"plurifamiliar","unifamiliar")</f>
        <v>plurifamiliar</v>
      </c>
      <c r="R854">
        <v>17</v>
      </c>
      <c r="S854">
        <v>8</v>
      </c>
      <c r="T854">
        <v>1</v>
      </c>
      <c r="U854">
        <v>0</v>
      </c>
      <c r="V854">
        <v>0</v>
      </c>
      <c r="W854">
        <v>0</v>
      </c>
      <c r="X854">
        <v>1</v>
      </c>
      <c r="Y854">
        <v>1</v>
      </c>
      <c r="Z854">
        <v>1</v>
      </c>
      <c r="AA854">
        <v>0</v>
      </c>
      <c r="AB854">
        <v>0</v>
      </c>
      <c r="AC854">
        <v>1</v>
      </c>
      <c r="AD854">
        <v>1</v>
      </c>
      <c r="AE854">
        <v>1</v>
      </c>
      <c r="AF854">
        <v>1</v>
      </c>
      <c r="AG854">
        <v>1</v>
      </c>
      <c r="AH854">
        <v>1</v>
      </c>
      <c r="AI854">
        <v>1</v>
      </c>
      <c r="AJ854">
        <v>1</v>
      </c>
      <c r="AK854">
        <v>1</v>
      </c>
      <c r="AL854">
        <v>1</v>
      </c>
      <c r="AM854">
        <v>1</v>
      </c>
      <c r="AN854">
        <v>1</v>
      </c>
      <c r="AO854">
        <v>1</v>
      </c>
      <c r="AP854">
        <v>0</v>
      </c>
      <c r="AQ854">
        <v>0</v>
      </c>
      <c r="AR854">
        <v>0</v>
      </c>
      <c r="AS854">
        <v>0</v>
      </c>
      <c r="AT854">
        <v>1</v>
      </c>
      <c r="AU854">
        <v>1</v>
      </c>
      <c r="AV854">
        <v>1</v>
      </c>
      <c r="AW854">
        <v>1</v>
      </c>
      <c r="AX854">
        <v>0</v>
      </c>
      <c r="AY854">
        <v>5</v>
      </c>
      <c r="AZ854">
        <v>3</v>
      </c>
      <c r="BA854">
        <v>0</v>
      </c>
      <c r="BB854">
        <v>0</v>
      </c>
      <c r="BC854">
        <v>1</v>
      </c>
      <c r="BD854">
        <v>0</v>
      </c>
      <c r="BE854">
        <v>0</v>
      </c>
      <c r="BF854">
        <v>1</v>
      </c>
      <c r="BG854">
        <v>0</v>
      </c>
      <c r="BH854">
        <v>0</v>
      </c>
      <c r="BI854">
        <v>0</v>
      </c>
      <c r="BJ854">
        <v>0</v>
      </c>
      <c r="BK854">
        <v>1</v>
      </c>
      <c r="BL854">
        <v>3</v>
      </c>
      <c r="BM854">
        <v>0</v>
      </c>
      <c r="BN854">
        <v>0</v>
      </c>
      <c r="BO854">
        <v>0</v>
      </c>
      <c r="BP854">
        <v>0</v>
      </c>
      <c r="BQ854">
        <v>2</v>
      </c>
      <c r="BR854" t="s">
        <v>94</v>
      </c>
      <c r="BS854">
        <v>280</v>
      </c>
      <c r="BT854">
        <v>16470</v>
      </c>
      <c r="BU854">
        <f>SUM(Flats_Data_limpia[[#This Row],[AC]:[Bed]])</f>
        <v>14</v>
      </c>
      <c r="BV854">
        <f>SUM(Flats_Data_limpia[[#This Row],[Servant_Room]:[gym]])</f>
        <v>15</v>
      </c>
      <c r="BW854">
        <f>SUM(Flats_Data_limpia[[#This Row],[Hospital]:[Hotel]])</f>
        <v>5</v>
      </c>
    </row>
    <row r="855" spans="1:75" x14ac:dyDescent="0.35">
      <c r="A855" t="s">
        <v>368</v>
      </c>
      <c r="B855" t="s">
        <v>237</v>
      </c>
      <c r="C855" t="str">
        <f t="shared" si="26"/>
        <v>Ciudad de Gurgaon</v>
      </c>
      <c r="D855" s="1">
        <f t="shared" si="27"/>
        <v>280000</v>
      </c>
      <c r="E855" s="1">
        <v>14358</v>
      </c>
      <c r="F855" t="s">
        <v>82</v>
      </c>
      <c r="G855" t="s">
        <v>93</v>
      </c>
      <c r="H855">
        <v>41</v>
      </c>
      <c r="I855">
        <v>1.9501323304081299E-2</v>
      </c>
      <c r="J855">
        <v>1600</v>
      </c>
      <c r="K855">
        <v>1920</v>
      </c>
      <c r="L855">
        <v>1950</v>
      </c>
      <c r="M855">
        <v>3</v>
      </c>
      <c r="N855">
        <v>3</v>
      </c>
      <c r="O855">
        <v>2</v>
      </c>
      <c r="P855">
        <v>3</v>
      </c>
      <c r="Q855" t="str">
        <f>IF(Flats_Data_limpia[[#This Row],[BHK]]&gt;=3,"plurifamiliar","unifamiliar")</f>
        <v>plurifamiliar</v>
      </c>
      <c r="R855">
        <v>17</v>
      </c>
      <c r="S855">
        <v>12</v>
      </c>
      <c r="T855">
        <v>1</v>
      </c>
      <c r="U855">
        <v>1</v>
      </c>
      <c r="V855">
        <v>1</v>
      </c>
      <c r="W855">
        <v>0</v>
      </c>
      <c r="X855">
        <v>1</v>
      </c>
      <c r="Y855">
        <v>0</v>
      </c>
      <c r="Z855">
        <v>1</v>
      </c>
      <c r="AA855">
        <v>1</v>
      </c>
      <c r="AB855">
        <v>0</v>
      </c>
      <c r="AC855">
        <v>0</v>
      </c>
      <c r="AD855">
        <v>1</v>
      </c>
      <c r="AE855">
        <v>1</v>
      </c>
      <c r="AF855">
        <v>1</v>
      </c>
      <c r="AG855">
        <v>0</v>
      </c>
      <c r="AH855">
        <v>1</v>
      </c>
      <c r="AI855">
        <v>1</v>
      </c>
      <c r="AJ855">
        <v>0</v>
      </c>
      <c r="AK855">
        <v>1</v>
      </c>
      <c r="AL855">
        <v>1</v>
      </c>
      <c r="AM855">
        <v>1</v>
      </c>
      <c r="AN855">
        <v>1</v>
      </c>
      <c r="AO855">
        <v>1</v>
      </c>
      <c r="AP855">
        <v>0</v>
      </c>
      <c r="AQ855">
        <v>0</v>
      </c>
      <c r="AR855">
        <v>0</v>
      </c>
      <c r="AS855">
        <v>0</v>
      </c>
      <c r="AT855">
        <v>1</v>
      </c>
      <c r="AU855">
        <v>1</v>
      </c>
      <c r="AV855">
        <v>1</v>
      </c>
      <c r="AW855">
        <v>1</v>
      </c>
      <c r="AX855">
        <v>0</v>
      </c>
      <c r="AY855">
        <v>5</v>
      </c>
      <c r="AZ855">
        <v>5</v>
      </c>
      <c r="BA855">
        <v>0</v>
      </c>
      <c r="BB855">
        <v>1</v>
      </c>
      <c r="BC855">
        <v>1</v>
      </c>
      <c r="BD855">
        <v>1</v>
      </c>
      <c r="BE855">
        <v>3</v>
      </c>
      <c r="BF855">
        <v>1</v>
      </c>
      <c r="BG855">
        <v>1</v>
      </c>
      <c r="BH855">
        <v>0</v>
      </c>
      <c r="BI855">
        <v>0</v>
      </c>
      <c r="BJ855">
        <v>0</v>
      </c>
      <c r="BK855">
        <v>0</v>
      </c>
      <c r="BL855">
        <v>5</v>
      </c>
      <c r="BM855">
        <v>0</v>
      </c>
      <c r="BN855">
        <v>0</v>
      </c>
      <c r="BO855">
        <v>0</v>
      </c>
      <c r="BP855">
        <v>0</v>
      </c>
      <c r="BQ855">
        <v>1</v>
      </c>
      <c r="BR855" t="s">
        <v>116</v>
      </c>
      <c r="BS855">
        <v>280</v>
      </c>
      <c r="BT855">
        <v>14358</v>
      </c>
      <c r="BU855">
        <f>SUM(Flats_Data_limpia[[#This Row],[AC]:[Bed]])</f>
        <v>23</v>
      </c>
      <c r="BV855">
        <f>SUM(Flats_Data_limpia[[#This Row],[Servant_Room]:[gym]])</f>
        <v>14</v>
      </c>
      <c r="BW855">
        <f>SUM(Flats_Data_limpia[[#This Row],[Hospital]:[Hotel]])</f>
        <v>5</v>
      </c>
    </row>
    <row r="856" spans="1:75" x14ac:dyDescent="0.35">
      <c r="A856" t="s">
        <v>368</v>
      </c>
      <c r="B856" t="s">
        <v>237</v>
      </c>
      <c r="C856" t="str">
        <f t="shared" si="26"/>
        <v>Ciudad de Gurgaon</v>
      </c>
      <c r="D856" s="1">
        <f t="shared" si="27"/>
        <v>398000</v>
      </c>
      <c r="E856" s="1">
        <v>18090</v>
      </c>
      <c r="F856" t="s">
        <v>106</v>
      </c>
      <c r="G856" t="s">
        <v>87</v>
      </c>
      <c r="H856">
        <v>53</v>
      </c>
      <c r="I856">
        <v>2.20011055831951E-2</v>
      </c>
      <c r="L856">
        <v>2200</v>
      </c>
      <c r="M856">
        <v>3</v>
      </c>
      <c r="N856">
        <v>4</v>
      </c>
      <c r="O856">
        <v>3</v>
      </c>
      <c r="P856">
        <v>3</v>
      </c>
      <c r="Q856" t="str">
        <f>IF(Flats_Data_limpia[[#This Row],[BHK]]&gt;=3,"plurifamiliar","unifamiliar")</f>
        <v>plurifamiliar</v>
      </c>
      <c r="R856">
        <v>17</v>
      </c>
      <c r="S856">
        <v>2</v>
      </c>
      <c r="T856">
        <v>1</v>
      </c>
      <c r="U856">
        <v>0</v>
      </c>
      <c r="V856">
        <v>0</v>
      </c>
      <c r="W856">
        <v>0</v>
      </c>
      <c r="X856">
        <v>1</v>
      </c>
      <c r="Y856">
        <v>1</v>
      </c>
      <c r="Z856">
        <v>1</v>
      </c>
      <c r="AA856">
        <v>1</v>
      </c>
      <c r="AB856">
        <v>0</v>
      </c>
      <c r="AC856">
        <v>0</v>
      </c>
      <c r="AD856">
        <v>1</v>
      </c>
      <c r="AE856">
        <v>1</v>
      </c>
      <c r="AF856">
        <v>1</v>
      </c>
      <c r="AG856">
        <v>1</v>
      </c>
      <c r="AH856">
        <v>1</v>
      </c>
      <c r="AI856">
        <v>1</v>
      </c>
      <c r="AJ856">
        <v>0</v>
      </c>
      <c r="AK856">
        <v>1</v>
      </c>
      <c r="AL856">
        <v>1</v>
      </c>
      <c r="AM856">
        <v>1</v>
      </c>
      <c r="AN856">
        <v>1</v>
      </c>
      <c r="AO856">
        <v>1</v>
      </c>
      <c r="AP856">
        <v>0</v>
      </c>
      <c r="AQ856">
        <v>0</v>
      </c>
      <c r="AR856">
        <v>0</v>
      </c>
      <c r="AS856">
        <v>0</v>
      </c>
      <c r="AT856">
        <v>1</v>
      </c>
      <c r="AU856">
        <v>1</v>
      </c>
      <c r="AV856">
        <v>1</v>
      </c>
      <c r="AW856">
        <v>1</v>
      </c>
      <c r="AX856">
        <v>0</v>
      </c>
      <c r="AY856">
        <v>5</v>
      </c>
      <c r="AZ856">
        <v>6</v>
      </c>
      <c r="BA856">
        <v>0</v>
      </c>
      <c r="BB856">
        <v>0</v>
      </c>
      <c r="BC856">
        <v>0</v>
      </c>
      <c r="BD856">
        <v>0</v>
      </c>
      <c r="BE856">
        <v>0</v>
      </c>
      <c r="BF856">
        <v>1</v>
      </c>
      <c r="BG856">
        <v>0</v>
      </c>
      <c r="BH856">
        <v>0</v>
      </c>
      <c r="BI856">
        <v>0</v>
      </c>
      <c r="BJ856">
        <v>0</v>
      </c>
      <c r="BK856">
        <v>0</v>
      </c>
      <c r="BL856">
        <v>4</v>
      </c>
      <c r="BM856">
        <v>0</v>
      </c>
      <c r="BN856">
        <v>0</v>
      </c>
      <c r="BO856">
        <v>0</v>
      </c>
      <c r="BP856">
        <v>0</v>
      </c>
      <c r="BQ856">
        <v>2</v>
      </c>
      <c r="BR856" t="s">
        <v>94</v>
      </c>
      <c r="BS856">
        <v>398</v>
      </c>
      <c r="BT856">
        <v>18090</v>
      </c>
      <c r="BU856">
        <f>SUM(Flats_Data_limpia[[#This Row],[AC]:[Bed]])</f>
        <v>16</v>
      </c>
      <c r="BV856">
        <f>SUM(Flats_Data_limpia[[#This Row],[Servant_Room]:[gym]])</f>
        <v>14</v>
      </c>
      <c r="BW856">
        <f>SUM(Flats_Data_limpia[[#This Row],[Hospital]:[Hotel]])</f>
        <v>5</v>
      </c>
    </row>
    <row r="857" spans="1:75" x14ac:dyDescent="0.35">
      <c r="A857" t="s">
        <v>369</v>
      </c>
      <c r="B857" t="s">
        <v>370</v>
      </c>
      <c r="C857" t="str">
        <f t="shared" si="26"/>
        <v>Ciudad de Gurgaon</v>
      </c>
      <c r="D857" s="1">
        <f t="shared" si="27"/>
        <v>180000</v>
      </c>
      <c r="E857" s="1">
        <v>9473</v>
      </c>
      <c r="F857" t="s">
        <v>107</v>
      </c>
      <c r="G857" t="s">
        <v>78</v>
      </c>
      <c r="H857">
        <v>0</v>
      </c>
      <c r="I857">
        <v>1.9001372321334298E-2</v>
      </c>
      <c r="L857">
        <v>1900</v>
      </c>
      <c r="M857">
        <v>3</v>
      </c>
      <c r="N857">
        <v>3</v>
      </c>
      <c r="O857">
        <v>3</v>
      </c>
      <c r="P857">
        <v>3</v>
      </c>
      <c r="Q857" t="str">
        <f>IF(Flats_Data_limpia[[#This Row],[BHK]]&gt;=3,"plurifamiliar","unifamiliar")</f>
        <v>plurifamiliar</v>
      </c>
      <c r="R857">
        <v>16</v>
      </c>
      <c r="S857">
        <v>9</v>
      </c>
      <c r="T857">
        <v>0</v>
      </c>
      <c r="U857">
        <v>0</v>
      </c>
      <c r="V857">
        <v>0</v>
      </c>
      <c r="W857">
        <v>0</v>
      </c>
      <c r="AO857">
        <v>1</v>
      </c>
      <c r="AP857">
        <v>1</v>
      </c>
      <c r="AQ857">
        <v>0</v>
      </c>
      <c r="AR857">
        <v>0</v>
      </c>
      <c r="AS857">
        <v>0</v>
      </c>
      <c r="AT857">
        <v>1</v>
      </c>
      <c r="AU857">
        <v>0</v>
      </c>
      <c r="AV857">
        <v>0</v>
      </c>
      <c r="AW857">
        <v>1</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t="s">
        <v>79</v>
      </c>
      <c r="BS857">
        <v>180</v>
      </c>
      <c r="BT857">
        <v>9473</v>
      </c>
      <c r="BU857">
        <f>SUM(Flats_Data_limpia[[#This Row],[AC]:[Bed]])</f>
        <v>0</v>
      </c>
      <c r="BV857">
        <f>SUM(Flats_Data_limpia[[#This Row],[Servant_Room]:[gym]])</f>
        <v>0</v>
      </c>
      <c r="BW857">
        <f>SUM(Flats_Data_limpia[[#This Row],[Hospital]:[Hotel]])</f>
        <v>4</v>
      </c>
    </row>
    <row r="858" spans="1:75" x14ac:dyDescent="0.35">
      <c r="A858" t="s">
        <v>369</v>
      </c>
      <c r="B858" t="s">
        <v>370</v>
      </c>
      <c r="C858" t="str">
        <f t="shared" si="26"/>
        <v>Ciudad de Gurgaon</v>
      </c>
      <c r="D858" s="1">
        <f t="shared" si="27"/>
        <v>180000</v>
      </c>
      <c r="E858" s="1">
        <v>9473</v>
      </c>
      <c r="F858" t="s">
        <v>107</v>
      </c>
      <c r="G858" t="s">
        <v>78</v>
      </c>
      <c r="H858">
        <v>39</v>
      </c>
      <c r="I858">
        <v>1.9001372321334298E-2</v>
      </c>
      <c r="J858">
        <v>1240.04</v>
      </c>
      <c r="L858">
        <v>1900</v>
      </c>
      <c r="M858">
        <v>3</v>
      </c>
      <c r="N858">
        <v>3</v>
      </c>
      <c r="O858">
        <v>3</v>
      </c>
      <c r="P858">
        <v>3</v>
      </c>
      <c r="Q858" t="str">
        <f>IF(Flats_Data_limpia[[#This Row],[BHK]]&gt;=3,"plurifamiliar","unifamiliar")</f>
        <v>plurifamiliar</v>
      </c>
      <c r="R858">
        <v>16</v>
      </c>
      <c r="S858">
        <v>6</v>
      </c>
      <c r="T858">
        <v>1</v>
      </c>
      <c r="U858">
        <v>0</v>
      </c>
      <c r="V858">
        <v>0</v>
      </c>
      <c r="W858">
        <v>0</v>
      </c>
      <c r="X858">
        <v>0</v>
      </c>
      <c r="Y858">
        <v>1</v>
      </c>
      <c r="Z858">
        <v>0</v>
      </c>
      <c r="AA858">
        <v>1</v>
      </c>
      <c r="AB858">
        <v>0</v>
      </c>
      <c r="AC858">
        <v>0</v>
      </c>
      <c r="AD858">
        <v>1</v>
      </c>
      <c r="AE858">
        <v>1</v>
      </c>
      <c r="AF858">
        <v>1</v>
      </c>
      <c r="AG858">
        <v>0</v>
      </c>
      <c r="AH858">
        <v>1</v>
      </c>
      <c r="AI858">
        <v>1</v>
      </c>
      <c r="AJ858">
        <v>1</v>
      </c>
      <c r="AK858">
        <v>1</v>
      </c>
      <c r="AL858">
        <v>1</v>
      </c>
      <c r="AM858">
        <v>1</v>
      </c>
      <c r="AN858">
        <v>1</v>
      </c>
      <c r="AO858">
        <v>1</v>
      </c>
      <c r="AP858">
        <v>1</v>
      </c>
      <c r="AQ858">
        <v>0</v>
      </c>
      <c r="AR858">
        <v>0</v>
      </c>
      <c r="AS858">
        <v>0</v>
      </c>
      <c r="AT858">
        <v>1</v>
      </c>
      <c r="AU858">
        <v>0</v>
      </c>
      <c r="AV858">
        <v>0</v>
      </c>
      <c r="AW858">
        <v>1</v>
      </c>
      <c r="AX858">
        <v>0</v>
      </c>
      <c r="AY858">
        <v>0</v>
      </c>
      <c r="AZ858">
        <v>3</v>
      </c>
      <c r="BA858">
        <v>0</v>
      </c>
      <c r="BB858">
        <v>0</v>
      </c>
      <c r="BC858">
        <v>0</v>
      </c>
      <c r="BD858">
        <v>0</v>
      </c>
      <c r="BE858">
        <v>0</v>
      </c>
      <c r="BF858">
        <v>1</v>
      </c>
      <c r="BG858">
        <v>0</v>
      </c>
      <c r="BH858">
        <v>0</v>
      </c>
      <c r="BI858">
        <v>0</v>
      </c>
      <c r="BJ858">
        <v>0</v>
      </c>
      <c r="BK858">
        <v>0</v>
      </c>
      <c r="BL858">
        <v>1</v>
      </c>
      <c r="BM858">
        <v>0</v>
      </c>
      <c r="BN858">
        <v>0</v>
      </c>
      <c r="BO858">
        <v>0</v>
      </c>
      <c r="BP858">
        <v>0</v>
      </c>
      <c r="BQ858">
        <v>2</v>
      </c>
      <c r="BR858" t="s">
        <v>94</v>
      </c>
      <c r="BS858">
        <v>180</v>
      </c>
      <c r="BT858">
        <v>9473</v>
      </c>
      <c r="BU858">
        <f>SUM(Flats_Data_limpia[[#This Row],[AC]:[Bed]])</f>
        <v>5</v>
      </c>
      <c r="BV858">
        <f>SUM(Flats_Data_limpia[[#This Row],[Servant_Room]:[gym]])</f>
        <v>12</v>
      </c>
      <c r="BW858">
        <f>SUM(Flats_Data_limpia[[#This Row],[Hospital]:[Hotel]])</f>
        <v>4</v>
      </c>
    </row>
    <row r="859" spans="1:75" x14ac:dyDescent="0.35">
      <c r="A859" t="s">
        <v>369</v>
      </c>
      <c r="B859" t="s">
        <v>370</v>
      </c>
      <c r="C859" t="str">
        <f t="shared" si="26"/>
        <v>Ciudad de Gurgaon</v>
      </c>
      <c r="D859" s="1">
        <f t="shared" si="27"/>
        <v>175000</v>
      </c>
      <c r="E859" s="1">
        <v>9210</v>
      </c>
      <c r="F859" t="s">
        <v>82</v>
      </c>
      <c r="G859" t="s">
        <v>78</v>
      </c>
      <c r="H859">
        <v>45</v>
      </c>
      <c r="I859">
        <v>1.9001085776330001E-2</v>
      </c>
      <c r="J859">
        <v>1240.04</v>
      </c>
      <c r="L859">
        <v>1900</v>
      </c>
      <c r="M859">
        <v>3</v>
      </c>
      <c r="N859">
        <v>3</v>
      </c>
      <c r="O859">
        <v>3</v>
      </c>
      <c r="P859">
        <v>3</v>
      </c>
      <c r="Q859" t="str">
        <f>IF(Flats_Data_limpia[[#This Row],[BHK]]&gt;=3,"plurifamiliar","unifamiliar")</f>
        <v>plurifamiliar</v>
      </c>
      <c r="R859">
        <v>16</v>
      </c>
      <c r="S859">
        <v>11</v>
      </c>
      <c r="T859">
        <v>1</v>
      </c>
      <c r="U859">
        <v>0</v>
      </c>
      <c r="V859">
        <v>0</v>
      </c>
      <c r="W859">
        <v>0</v>
      </c>
      <c r="X859">
        <v>0</v>
      </c>
      <c r="Y859">
        <v>1</v>
      </c>
      <c r="Z859">
        <v>0</v>
      </c>
      <c r="AA859">
        <v>1</v>
      </c>
      <c r="AB859">
        <v>0</v>
      </c>
      <c r="AC859">
        <v>0</v>
      </c>
      <c r="AD859">
        <v>1</v>
      </c>
      <c r="AE859">
        <v>1</v>
      </c>
      <c r="AF859">
        <v>1</v>
      </c>
      <c r="AG859">
        <v>1</v>
      </c>
      <c r="AH859">
        <v>1</v>
      </c>
      <c r="AI859">
        <v>1</v>
      </c>
      <c r="AJ859">
        <v>1</v>
      </c>
      <c r="AK859">
        <v>1</v>
      </c>
      <c r="AL859">
        <v>1</v>
      </c>
      <c r="AM859">
        <v>1</v>
      </c>
      <c r="AN859">
        <v>1</v>
      </c>
      <c r="AO859">
        <v>1</v>
      </c>
      <c r="AP859">
        <v>1</v>
      </c>
      <c r="AQ859">
        <v>0</v>
      </c>
      <c r="AR859">
        <v>0</v>
      </c>
      <c r="AS859">
        <v>0</v>
      </c>
      <c r="AT859">
        <v>1</v>
      </c>
      <c r="AU859">
        <v>0</v>
      </c>
      <c r="AV859">
        <v>0</v>
      </c>
      <c r="AW859">
        <v>1</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t="s">
        <v>79</v>
      </c>
      <c r="BS859">
        <v>175</v>
      </c>
      <c r="BT859">
        <v>9210</v>
      </c>
      <c r="BU859">
        <f>SUM(Flats_Data_limpia[[#This Row],[AC]:[Bed]])</f>
        <v>0</v>
      </c>
      <c r="BV859">
        <f>SUM(Flats_Data_limpia[[#This Row],[Servant_Room]:[gym]])</f>
        <v>13</v>
      </c>
      <c r="BW859">
        <f>SUM(Flats_Data_limpia[[#This Row],[Hospital]:[Hotel]])</f>
        <v>4</v>
      </c>
    </row>
    <row r="860" spans="1:75" x14ac:dyDescent="0.35">
      <c r="A860" t="s">
        <v>369</v>
      </c>
      <c r="B860" t="s">
        <v>370</v>
      </c>
      <c r="C860" t="str">
        <f t="shared" si="26"/>
        <v>Ciudad de Gurgaon</v>
      </c>
      <c r="D860" s="1">
        <f t="shared" si="27"/>
        <v>175000</v>
      </c>
      <c r="E860" s="1">
        <v>9210</v>
      </c>
      <c r="F860" t="s">
        <v>111</v>
      </c>
      <c r="G860" t="s">
        <v>78</v>
      </c>
      <c r="H860">
        <v>45</v>
      </c>
      <c r="I860">
        <v>1.9001085776330001E-2</v>
      </c>
      <c r="J860">
        <v>1240.04</v>
      </c>
      <c r="L860">
        <v>1900</v>
      </c>
      <c r="M860">
        <v>3</v>
      </c>
      <c r="N860">
        <v>3</v>
      </c>
      <c r="O860">
        <v>3</v>
      </c>
      <c r="P860">
        <v>3</v>
      </c>
      <c r="Q860" t="str">
        <f>IF(Flats_Data_limpia[[#This Row],[BHK]]&gt;=3,"plurifamiliar","unifamiliar")</f>
        <v>plurifamiliar</v>
      </c>
      <c r="R860">
        <v>16</v>
      </c>
      <c r="S860">
        <v>6</v>
      </c>
      <c r="T860">
        <v>1</v>
      </c>
      <c r="U860">
        <v>0</v>
      </c>
      <c r="V860">
        <v>0</v>
      </c>
      <c r="W860">
        <v>0</v>
      </c>
      <c r="X860">
        <v>0</v>
      </c>
      <c r="Y860">
        <v>1</v>
      </c>
      <c r="Z860">
        <v>0</v>
      </c>
      <c r="AA860">
        <v>1</v>
      </c>
      <c r="AB860">
        <v>0</v>
      </c>
      <c r="AC860">
        <v>0</v>
      </c>
      <c r="AD860">
        <v>1</v>
      </c>
      <c r="AE860">
        <v>1</v>
      </c>
      <c r="AF860">
        <v>1</v>
      </c>
      <c r="AG860">
        <v>1</v>
      </c>
      <c r="AH860">
        <v>1</v>
      </c>
      <c r="AI860">
        <v>1</v>
      </c>
      <c r="AJ860">
        <v>1</v>
      </c>
      <c r="AK860">
        <v>1</v>
      </c>
      <c r="AL860">
        <v>1</v>
      </c>
      <c r="AM860">
        <v>1</v>
      </c>
      <c r="AN860">
        <v>1</v>
      </c>
      <c r="AO860">
        <v>1</v>
      </c>
      <c r="AP860">
        <v>1</v>
      </c>
      <c r="AQ860">
        <v>0</v>
      </c>
      <c r="AR860">
        <v>0</v>
      </c>
      <c r="AS860">
        <v>0</v>
      </c>
      <c r="AT860">
        <v>1</v>
      </c>
      <c r="AU860">
        <v>0</v>
      </c>
      <c r="AV860">
        <v>0</v>
      </c>
      <c r="AW860">
        <v>1</v>
      </c>
      <c r="AX860">
        <v>0</v>
      </c>
      <c r="AY860">
        <v>0</v>
      </c>
      <c r="AZ860">
        <v>3</v>
      </c>
      <c r="BA860">
        <v>0</v>
      </c>
      <c r="BB860">
        <v>0</v>
      </c>
      <c r="BC860">
        <v>0</v>
      </c>
      <c r="BD860">
        <v>0</v>
      </c>
      <c r="BE860">
        <v>0</v>
      </c>
      <c r="BF860">
        <v>1</v>
      </c>
      <c r="BG860">
        <v>0</v>
      </c>
      <c r="BH860">
        <v>0</v>
      </c>
      <c r="BI860">
        <v>0</v>
      </c>
      <c r="BJ860">
        <v>0</v>
      </c>
      <c r="BK860">
        <v>0</v>
      </c>
      <c r="BL860">
        <v>1</v>
      </c>
      <c r="BM860">
        <v>0</v>
      </c>
      <c r="BN860">
        <v>0</v>
      </c>
      <c r="BO860">
        <v>0</v>
      </c>
      <c r="BP860">
        <v>0</v>
      </c>
      <c r="BQ860">
        <v>2</v>
      </c>
      <c r="BR860" t="s">
        <v>94</v>
      </c>
      <c r="BS860">
        <v>175</v>
      </c>
      <c r="BT860">
        <v>9210</v>
      </c>
      <c r="BU860">
        <f>SUM(Flats_Data_limpia[[#This Row],[AC]:[Bed]])</f>
        <v>5</v>
      </c>
      <c r="BV860">
        <f>SUM(Flats_Data_limpia[[#This Row],[Servant_Room]:[gym]])</f>
        <v>13</v>
      </c>
      <c r="BW860">
        <f>SUM(Flats_Data_limpia[[#This Row],[Hospital]:[Hotel]])</f>
        <v>4</v>
      </c>
    </row>
    <row r="861" spans="1:75" x14ac:dyDescent="0.35">
      <c r="A861" t="s">
        <v>369</v>
      </c>
      <c r="B861" t="s">
        <v>370</v>
      </c>
      <c r="C861" t="str">
        <f t="shared" si="26"/>
        <v>Ciudad de Gurgaon</v>
      </c>
      <c r="D861" s="1">
        <f t="shared" si="27"/>
        <v>173000</v>
      </c>
      <c r="E861" s="1">
        <v>9105</v>
      </c>
      <c r="F861" t="s">
        <v>101</v>
      </c>
      <c r="G861" t="s">
        <v>78</v>
      </c>
      <c r="H861">
        <v>62</v>
      </c>
      <c r="I861">
        <v>1.9000549148819299E-2</v>
      </c>
      <c r="J861">
        <v>1240.04</v>
      </c>
      <c r="K861">
        <v>1600</v>
      </c>
      <c r="L861">
        <v>1900</v>
      </c>
      <c r="M861">
        <v>3</v>
      </c>
      <c r="N861">
        <v>3</v>
      </c>
      <c r="O861">
        <v>3</v>
      </c>
      <c r="P861">
        <v>3</v>
      </c>
      <c r="Q861" t="str">
        <f>IF(Flats_Data_limpia[[#This Row],[BHK]]&gt;=3,"plurifamiliar","unifamiliar")</f>
        <v>plurifamiliar</v>
      </c>
      <c r="R861">
        <v>16</v>
      </c>
      <c r="S861">
        <v>5</v>
      </c>
      <c r="T861">
        <v>1</v>
      </c>
      <c r="U861">
        <v>0</v>
      </c>
      <c r="V861">
        <v>0</v>
      </c>
      <c r="W861">
        <v>0</v>
      </c>
      <c r="X861">
        <v>0</v>
      </c>
      <c r="Y861">
        <v>1</v>
      </c>
      <c r="Z861">
        <v>1</v>
      </c>
      <c r="AA861">
        <v>1</v>
      </c>
      <c r="AB861">
        <v>1</v>
      </c>
      <c r="AC861">
        <v>1</v>
      </c>
      <c r="AD861">
        <v>1</v>
      </c>
      <c r="AE861">
        <v>1</v>
      </c>
      <c r="AF861">
        <v>1</v>
      </c>
      <c r="AG861">
        <v>1</v>
      </c>
      <c r="AH861">
        <v>1</v>
      </c>
      <c r="AI861">
        <v>1</v>
      </c>
      <c r="AJ861">
        <v>1</v>
      </c>
      <c r="AK861">
        <v>1</v>
      </c>
      <c r="AL861">
        <v>1</v>
      </c>
      <c r="AM861">
        <v>1</v>
      </c>
      <c r="AN861">
        <v>1</v>
      </c>
      <c r="AO861">
        <v>1</v>
      </c>
      <c r="AP861">
        <v>1</v>
      </c>
      <c r="AQ861">
        <v>0</v>
      </c>
      <c r="AR861">
        <v>0</v>
      </c>
      <c r="AS861">
        <v>0</v>
      </c>
      <c r="AT861">
        <v>1</v>
      </c>
      <c r="AU861">
        <v>0</v>
      </c>
      <c r="AV861">
        <v>0</v>
      </c>
      <c r="AW861">
        <v>1</v>
      </c>
      <c r="AX861">
        <v>0</v>
      </c>
      <c r="AY861">
        <v>3</v>
      </c>
      <c r="AZ861">
        <v>3</v>
      </c>
      <c r="BA861">
        <v>0</v>
      </c>
      <c r="BB861">
        <v>0</v>
      </c>
      <c r="BC861">
        <v>0</v>
      </c>
      <c r="BD861">
        <v>0</v>
      </c>
      <c r="BE861">
        <v>0</v>
      </c>
      <c r="BF861">
        <v>1</v>
      </c>
      <c r="BG861">
        <v>0</v>
      </c>
      <c r="BH861">
        <v>0</v>
      </c>
      <c r="BI861">
        <v>0</v>
      </c>
      <c r="BJ861">
        <v>0</v>
      </c>
      <c r="BK861">
        <v>0</v>
      </c>
      <c r="BL861">
        <v>3</v>
      </c>
      <c r="BM861">
        <v>0</v>
      </c>
      <c r="BN861">
        <v>0</v>
      </c>
      <c r="BO861">
        <v>0</v>
      </c>
      <c r="BP861">
        <v>0</v>
      </c>
      <c r="BQ861">
        <v>2</v>
      </c>
      <c r="BR861" t="s">
        <v>94</v>
      </c>
      <c r="BS861">
        <v>173</v>
      </c>
      <c r="BT861">
        <v>9105</v>
      </c>
      <c r="BU861">
        <f>SUM(Flats_Data_limpia[[#This Row],[AC]:[Bed]])</f>
        <v>10</v>
      </c>
      <c r="BV861">
        <f>SUM(Flats_Data_limpia[[#This Row],[Servant_Room]:[gym]])</f>
        <v>16</v>
      </c>
      <c r="BW861">
        <f>SUM(Flats_Data_limpia[[#This Row],[Hospital]:[Hotel]])</f>
        <v>4</v>
      </c>
    </row>
    <row r="862" spans="1:75" x14ac:dyDescent="0.35">
      <c r="A862" t="s">
        <v>369</v>
      </c>
      <c r="B862" t="s">
        <v>370</v>
      </c>
      <c r="C862" t="str">
        <f t="shared" si="26"/>
        <v>Ciudad de Gurgaon</v>
      </c>
      <c r="D862" s="1">
        <f t="shared" si="27"/>
        <v>135000</v>
      </c>
      <c r="E862" s="1">
        <v>12325</v>
      </c>
      <c r="F862" t="s">
        <v>77</v>
      </c>
      <c r="G862" t="s">
        <v>78</v>
      </c>
      <c r="H862">
        <v>9</v>
      </c>
      <c r="I862">
        <v>1.09533468559837E-2</v>
      </c>
      <c r="J862">
        <v>1095.3</v>
      </c>
      <c r="L862">
        <v>1720</v>
      </c>
      <c r="M862">
        <v>3</v>
      </c>
      <c r="N862">
        <v>3</v>
      </c>
      <c r="O862">
        <v>3</v>
      </c>
      <c r="P862">
        <v>3</v>
      </c>
      <c r="Q862" t="str">
        <f>IF(Flats_Data_limpia[[#This Row],[BHK]]&gt;=3,"plurifamiliar","unifamiliar")</f>
        <v>plurifamiliar</v>
      </c>
      <c r="R862">
        <v>16</v>
      </c>
      <c r="S862">
        <v>7</v>
      </c>
      <c r="T862">
        <v>1</v>
      </c>
      <c r="U862">
        <v>0</v>
      </c>
      <c r="V862">
        <v>0</v>
      </c>
      <c r="W862">
        <v>0</v>
      </c>
      <c r="X862">
        <v>0</v>
      </c>
      <c r="Y862">
        <v>0</v>
      </c>
      <c r="Z862">
        <v>0</v>
      </c>
      <c r="AA862">
        <v>0</v>
      </c>
      <c r="AB862">
        <v>0</v>
      </c>
      <c r="AC862">
        <v>0</v>
      </c>
      <c r="AD862">
        <v>1</v>
      </c>
      <c r="AE862">
        <v>1</v>
      </c>
      <c r="AF862">
        <v>0</v>
      </c>
      <c r="AG862">
        <v>0</v>
      </c>
      <c r="AH862">
        <v>0</v>
      </c>
      <c r="AI862">
        <v>1</v>
      </c>
      <c r="AJ862">
        <v>0</v>
      </c>
      <c r="AK862">
        <v>0</v>
      </c>
      <c r="AL862">
        <v>1</v>
      </c>
      <c r="AM862">
        <v>1</v>
      </c>
      <c r="AN862">
        <v>0</v>
      </c>
      <c r="AO862">
        <v>1</v>
      </c>
      <c r="AP862">
        <v>1</v>
      </c>
      <c r="AQ862">
        <v>0</v>
      </c>
      <c r="AR862">
        <v>0</v>
      </c>
      <c r="AS862">
        <v>0</v>
      </c>
      <c r="AT862">
        <v>1</v>
      </c>
      <c r="AU862">
        <v>0</v>
      </c>
      <c r="AV862">
        <v>0</v>
      </c>
      <c r="AW862">
        <v>1</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t="s">
        <v>79</v>
      </c>
      <c r="BS862">
        <v>135</v>
      </c>
      <c r="BT862">
        <v>12325</v>
      </c>
      <c r="BU862">
        <f>SUM(Flats_Data_limpia[[#This Row],[AC]:[Bed]])</f>
        <v>0</v>
      </c>
      <c r="BV862">
        <f>SUM(Flats_Data_limpia[[#This Row],[Servant_Room]:[gym]])</f>
        <v>6</v>
      </c>
      <c r="BW862">
        <f>SUM(Flats_Data_limpia[[#This Row],[Hospital]:[Hotel]])</f>
        <v>4</v>
      </c>
    </row>
    <row r="863" spans="1:75" x14ac:dyDescent="0.35">
      <c r="A863" t="s">
        <v>369</v>
      </c>
      <c r="B863" t="s">
        <v>370</v>
      </c>
      <c r="C863" t="str">
        <f t="shared" si="26"/>
        <v>Ciudad de Gurgaon</v>
      </c>
      <c r="D863" s="1">
        <f t="shared" si="27"/>
        <v>148000</v>
      </c>
      <c r="E863" s="1">
        <v>7789</v>
      </c>
      <c r="F863" t="s">
        <v>82</v>
      </c>
      <c r="G863" t="s">
        <v>78</v>
      </c>
      <c r="H863">
        <v>40</v>
      </c>
      <c r="I863">
        <v>1.90011554756708E-2</v>
      </c>
      <c r="J863">
        <v>1240.04</v>
      </c>
      <c r="L863">
        <v>1900</v>
      </c>
      <c r="M863">
        <v>3</v>
      </c>
      <c r="N863">
        <v>3</v>
      </c>
      <c r="O863">
        <v>3</v>
      </c>
      <c r="P863">
        <v>3</v>
      </c>
      <c r="Q863" t="str">
        <f>IF(Flats_Data_limpia[[#This Row],[BHK]]&gt;=3,"plurifamiliar","unifamiliar")</f>
        <v>plurifamiliar</v>
      </c>
      <c r="R863">
        <v>16</v>
      </c>
      <c r="S863">
        <v>7</v>
      </c>
      <c r="T863">
        <v>1</v>
      </c>
      <c r="U863">
        <v>0</v>
      </c>
      <c r="V863">
        <v>0</v>
      </c>
      <c r="W863">
        <v>0</v>
      </c>
      <c r="X863">
        <v>0</v>
      </c>
      <c r="Y863">
        <v>0</v>
      </c>
      <c r="Z863">
        <v>1</v>
      </c>
      <c r="AA863">
        <v>0</v>
      </c>
      <c r="AB863">
        <v>0</v>
      </c>
      <c r="AC863">
        <v>0</v>
      </c>
      <c r="AD863">
        <v>1</v>
      </c>
      <c r="AE863">
        <v>1</v>
      </c>
      <c r="AF863">
        <v>0</v>
      </c>
      <c r="AG863">
        <v>1</v>
      </c>
      <c r="AH863">
        <v>1</v>
      </c>
      <c r="AI863">
        <v>1</v>
      </c>
      <c r="AJ863">
        <v>1</v>
      </c>
      <c r="AK863">
        <v>1</v>
      </c>
      <c r="AL863">
        <v>1</v>
      </c>
      <c r="AM863">
        <v>1</v>
      </c>
      <c r="AN863">
        <v>1</v>
      </c>
      <c r="AO863">
        <v>1</v>
      </c>
      <c r="AP863">
        <v>1</v>
      </c>
      <c r="AQ863">
        <v>0</v>
      </c>
      <c r="AR863">
        <v>0</v>
      </c>
      <c r="AS863">
        <v>0</v>
      </c>
      <c r="AT863">
        <v>1</v>
      </c>
      <c r="AU863">
        <v>0</v>
      </c>
      <c r="AV863">
        <v>0</v>
      </c>
      <c r="AW863">
        <v>1</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t="s">
        <v>79</v>
      </c>
      <c r="BS863">
        <v>148</v>
      </c>
      <c r="BT863">
        <v>7789</v>
      </c>
      <c r="BU863">
        <f>SUM(Flats_Data_limpia[[#This Row],[AC]:[Bed]])</f>
        <v>0</v>
      </c>
      <c r="BV863">
        <f>SUM(Flats_Data_limpia[[#This Row],[Servant_Room]:[gym]])</f>
        <v>11</v>
      </c>
      <c r="BW863">
        <f>SUM(Flats_Data_limpia[[#This Row],[Hospital]:[Hotel]])</f>
        <v>4</v>
      </c>
    </row>
    <row r="864" spans="1:75" x14ac:dyDescent="0.35">
      <c r="A864" t="s">
        <v>369</v>
      </c>
      <c r="B864" t="s">
        <v>370</v>
      </c>
      <c r="C864" t="str">
        <f t="shared" si="26"/>
        <v>Ciudad de Gurgaon</v>
      </c>
      <c r="D864" s="1">
        <f t="shared" si="27"/>
        <v>138000</v>
      </c>
      <c r="E864" s="1">
        <v>8023</v>
      </c>
      <c r="F864" t="s">
        <v>77</v>
      </c>
      <c r="G864" t="s">
        <v>78</v>
      </c>
      <c r="H864">
        <v>0</v>
      </c>
      <c r="I864">
        <v>1.7200548423282998E-2</v>
      </c>
      <c r="J864">
        <v>1150</v>
      </c>
      <c r="K864">
        <v>1350</v>
      </c>
      <c r="L864">
        <v>1720</v>
      </c>
      <c r="M864">
        <v>3</v>
      </c>
      <c r="N864">
        <v>3</v>
      </c>
      <c r="O864">
        <v>3</v>
      </c>
      <c r="P864">
        <v>3</v>
      </c>
      <c r="Q864" t="str">
        <f>IF(Flats_Data_limpia[[#This Row],[BHK]]&gt;=3,"plurifamiliar","unifamiliar")</f>
        <v>plurifamiliar</v>
      </c>
      <c r="R864">
        <v>15</v>
      </c>
      <c r="S864">
        <v>5</v>
      </c>
      <c r="T864">
        <v>1</v>
      </c>
      <c r="U864">
        <v>0</v>
      </c>
      <c r="V864">
        <v>0</v>
      </c>
      <c r="W864">
        <v>0</v>
      </c>
      <c r="X864">
        <v>0</v>
      </c>
      <c r="Y864">
        <v>0</v>
      </c>
      <c r="Z864">
        <v>0</v>
      </c>
      <c r="AA864">
        <v>0</v>
      </c>
      <c r="AB864">
        <v>0</v>
      </c>
      <c r="AC864">
        <v>0</v>
      </c>
      <c r="AD864">
        <v>1</v>
      </c>
      <c r="AE864">
        <v>0</v>
      </c>
      <c r="AF864">
        <v>0</v>
      </c>
      <c r="AG864">
        <v>0</v>
      </c>
      <c r="AH864">
        <v>0</v>
      </c>
      <c r="AI864">
        <v>1</v>
      </c>
      <c r="AJ864">
        <v>0</v>
      </c>
      <c r="AK864">
        <v>0</v>
      </c>
      <c r="AL864">
        <v>0</v>
      </c>
      <c r="AM864">
        <v>0</v>
      </c>
      <c r="AN864">
        <v>0</v>
      </c>
      <c r="AO864">
        <v>1</v>
      </c>
      <c r="AP864">
        <v>1</v>
      </c>
      <c r="AQ864">
        <v>0</v>
      </c>
      <c r="AR864">
        <v>0</v>
      </c>
      <c r="AS864">
        <v>0</v>
      </c>
      <c r="AT864">
        <v>1</v>
      </c>
      <c r="AU864">
        <v>0</v>
      </c>
      <c r="AV864">
        <v>0</v>
      </c>
      <c r="AW864">
        <v>1</v>
      </c>
      <c r="AX864">
        <v>0</v>
      </c>
      <c r="AY864">
        <v>0</v>
      </c>
      <c r="AZ864">
        <v>3</v>
      </c>
      <c r="BA864">
        <v>0</v>
      </c>
      <c r="BB864">
        <v>0</v>
      </c>
      <c r="BC864">
        <v>0</v>
      </c>
      <c r="BD864">
        <v>0</v>
      </c>
      <c r="BE864">
        <v>0</v>
      </c>
      <c r="BF864">
        <v>1</v>
      </c>
      <c r="BG864">
        <v>0</v>
      </c>
      <c r="BH864">
        <v>0</v>
      </c>
      <c r="BI864">
        <v>0</v>
      </c>
      <c r="BJ864">
        <v>0</v>
      </c>
      <c r="BK864">
        <v>0</v>
      </c>
      <c r="BL864">
        <v>2</v>
      </c>
      <c r="BM864">
        <v>0</v>
      </c>
      <c r="BN864">
        <v>0</v>
      </c>
      <c r="BO864">
        <v>0</v>
      </c>
      <c r="BP864">
        <v>0</v>
      </c>
      <c r="BQ864">
        <v>2</v>
      </c>
      <c r="BR864" t="s">
        <v>94</v>
      </c>
      <c r="BS864">
        <v>138</v>
      </c>
      <c r="BT864">
        <v>8023</v>
      </c>
      <c r="BU864">
        <f>SUM(Flats_Data_limpia[[#This Row],[AC]:[Bed]])</f>
        <v>6</v>
      </c>
      <c r="BV864">
        <f>SUM(Flats_Data_limpia[[#This Row],[Servant_Room]:[gym]])</f>
        <v>3</v>
      </c>
      <c r="BW864">
        <f>SUM(Flats_Data_limpia[[#This Row],[Hospital]:[Hotel]])</f>
        <v>4</v>
      </c>
    </row>
    <row r="865" spans="1:75" x14ac:dyDescent="0.35">
      <c r="A865" t="s">
        <v>369</v>
      </c>
      <c r="B865" t="s">
        <v>370</v>
      </c>
      <c r="C865" t="str">
        <f t="shared" si="26"/>
        <v>Ciudad de Gurgaon</v>
      </c>
      <c r="D865" s="1">
        <f t="shared" si="27"/>
        <v>172000</v>
      </c>
      <c r="E865" s="1">
        <v>9052</v>
      </c>
      <c r="F865" t="s">
        <v>107</v>
      </c>
      <c r="G865" t="s">
        <v>78</v>
      </c>
      <c r="H865">
        <v>62</v>
      </c>
      <c r="I865">
        <v>1.9001325673884201E-2</v>
      </c>
      <c r="J865">
        <v>1240.04</v>
      </c>
      <c r="K865">
        <v>1600</v>
      </c>
      <c r="L865">
        <v>1900</v>
      </c>
      <c r="M865">
        <v>3</v>
      </c>
      <c r="N865">
        <v>3</v>
      </c>
      <c r="O865">
        <v>3</v>
      </c>
      <c r="P865">
        <v>3</v>
      </c>
      <c r="Q865" t="str">
        <f>IF(Flats_Data_limpia[[#This Row],[BHK]]&gt;=3,"plurifamiliar","unifamiliar")</f>
        <v>plurifamiliar</v>
      </c>
      <c r="R865">
        <v>16</v>
      </c>
      <c r="S865">
        <v>4</v>
      </c>
      <c r="T865">
        <v>1</v>
      </c>
      <c r="U865">
        <v>0</v>
      </c>
      <c r="V865">
        <v>0</v>
      </c>
      <c r="W865">
        <v>0</v>
      </c>
      <c r="X865">
        <v>0</v>
      </c>
      <c r="Y865">
        <v>1</v>
      </c>
      <c r="Z865">
        <v>1</v>
      </c>
      <c r="AA865">
        <v>1</v>
      </c>
      <c r="AB865">
        <v>1</v>
      </c>
      <c r="AC865">
        <v>1</v>
      </c>
      <c r="AD865">
        <v>1</v>
      </c>
      <c r="AE865">
        <v>1</v>
      </c>
      <c r="AF865">
        <v>1</v>
      </c>
      <c r="AG865">
        <v>1</v>
      </c>
      <c r="AH865">
        <v>1</v>
      </c>
      <c r="AI865">
        <v>1</v>
      </c>
      <c r="AJ865">
        <v>1</v>
      </c>
      <c r="AK865">
        <v>1</v>
      </c>
      <c r="AL865">
        <v>1</v>
      </c>
      <c r="AM865">
        <v>1</v>
      </c>
      <c r="AN865">
        <v>1</v>
      </c>
      <c r="AO865">
        <v>1</v>
      </c>
      <c r="AP865">
        <v>1</v>
      </c>
      <c r="AQ865">
        <v>0</v>
      </c>
      <c r="AR865">
        <v>0</v>
      </c>
      <c r="AS865">
        <v>0</v>
      </c>
      <c r="AT865">
        <v>1</v>
      </c>
      <c r="AU865">
        <v>0</v>
      </c>
      <c r="AV865">
        <v>0</v>
      </c>
      <c r="AW865">
        <v>1</v>
      </c>
      <c r="AX865">
        <v>0</v>
      </c>
      <c r="AY865">
        <v>0</v>
      </c>
      <c r="AZ865">
        <v>3</v>
      </c>
      <c r="BA865">
        <v>0</v>
      </c>
      <c r="BB865">
        <v>0</v>
      </c>
      <c r="BC865">
        <v>0</v>
      </c>
      <c r="BD865">
        <v>0</v>
      </c>
      <c r="BE865">
        <v>0</v>
      </c>
      <c r="BF865">
        <v>1</v>
      </c>
      <c r="BG865">
        <v>0</v>
      </c>
      <c r="BH865">
        <v>0</v>
      </c>
      <c r="BI865">
        <v>0</v>
      </c>
      <c r="BJ865">
        <v>0</v>
      </c>
      <c r="BK865">
        <v>0</v>
      </c>
      <c r="BL865">
        <v>3</v>
      </c>
      <c r="BM865">
        <v>0</v>
      </c>
      <c r="BN865">
        <v>0</v>
      </c>
      <c r="BO865">
        <v>0</v>
      </c>
      <c r="BP865">
        <v>0</v>
      </c>
      <c r="BQ865">
        <v>2</v>
      </c>
      <c r="BR865" t="s">
        <v>94</v>
      </c>
      <c r="BS865">
        <v>172</v>
      </c>
      <c r="BT865">
        <v>9052</v>
      </c>
      <c r="BU865">
        <f>SUM(Flats_Data_limpia[[#This Row],[AC]:[Bed]])</f>
        <v>7</v>
      </c>
      <c r="BV865">
        <f>SUM(Flats_Data_limpia[[#This Row],[Servant_Room]:[gym]])</f>
        <v>16</v>
      </c>
      <c r="BW865">
        <f>SUM(Flats_Data_limpia[[#This Row],[Hospital]:[Hotel]])</f>
        <v>4</v>
      </c>
    </row>
    <row r="866" spans="1:75" x14ac:dyDescent="0.35">
      <c r="A866" t="s">
        <v>369</v>
      </c>
      <c r="B866" t="s">
        <v>370</v>
      </c>
      <c r="C866" t="str">
        <f t="shared" si="26"/>
        <v>Ciudad de Gurgaon</v>
      </c>
      <c r="D866" s="1">
        <f t="shared" si="27"/>
        <v>315000</v>
      </c>
      <c r="E866" s="1">
        <v>8400</v>
      </c>
      <c r="F866" t="s">
        <v>101</v>
      </c>
      <c r="G866" t="s">
        <v>78</v>
      </c>
      <c r="H866">
        <v>62</v>
      </c>
      <c r="I866">
        <v>3.7499999999999999E-2</v>
      </c>
      <c r="J866">
        <v>2444.94</v>
      </c>
      <c r="K866">
        <v>3200</v>
      </c>
      <c r="L866">
        <v>3750</v>
      </c>
      <c r="M866">
        <v>5</v>
      </c>
      <c r="N866">
        <v>7</v>
      </c>
      <c r="O866">
        <v>3</v>
      </c>
      <c r="P866">
        <v>5</v>
      </c>
      <c r="Q866" t="str">
        <f>IF(Flats_Data_limpia[[#This Row],[BHK]]&gt;=3,"plurifamiliar","unifamiliar")</f>
        <v>plurifamiliar</v>
      </c>
      <c r="R866">
        <v>16</v>
      </c>
      <c r="S866">
        <v>15</v>
      </c>
      <c r="T866">
        <v>1</v>
      </c>
      <c r="U866">
        <v>0</v>
      </c>
      <c r="V866">
        <v>0</v>
      </c>
      <c r="W866">
        <v>0</v>
      </c>
      <c r="X866">
        <v>0</v>
      </c>
      <c r="Y866">
        <v>1</v>
      </c>
      <c r="Z866">
        <v>1</v>
      </c>
      <c r="AA866">
        <v>1</v>
      </c>
      <c r="AB866">
        <v>1</v>
      </c>
      <c r="AC866">
        <v>1</v>
      </c>
      <c r="AD866">
        <v>1</v>
      </c>
      <c r="AE866">
        <v>1</v>
      </c>
      <c r="AF866">
        <v>1</v>
      </c>
      <c r="AG866">
        <v>1</v>
      </c>
      <c r="AH866">
        <v>1</v>
      </c>
      <c r="AI866">
        <v>1</v>
      </c>
      <c r="AJ866">
        <v>1</v>
      </c>
      <c r="AK866">
        <v>1</v>
      </c>
      <c r="AL866">
        <v>1</v>
      </c>
      <c r="AM866">
        <v>1</v>
      </c>
      <c r="AN866">
        <v>1</v>
      </c>
      <c r="AO866">
        <v>1</v>
      </c>
      <c r="AP866">
        <v>1</v>
      </c>
      <c r="AQ866">
        <v>0</v>
      </c>
      <c r="AR866">
        <v>0</v>
      </c>
      <c r="AS866">
        <v>0</v>
      </c>
      <c r="AT866">
        <v>1</v>
      </c>
      <c r="AU866">
        <v>0</v>
      </c>
      <c r="AV866">
        <v>0</v>
      </c>
      <c r="AW866">
        <v>1</v>
      </c>
      <c r="AX866">
        <v>0</v>
      </c>
      <c r="AY866">
        <v>5</v>
      </c>
      <c r="AZ866">
        <v>5</v>
      </c>
      <c r="BA866">
        <v>0</v>
      </c>
      <c r="BB866">
        <v>0</v>
      </c>
      <c r="BC866">
        <v>0</v>
      </c>
      <c r="BD866">
        <v>1</v>
      </c>
      <c r="BE866">
        <v>0</v>
      </c>
      <c r="BF866">
        <v>1</v>
      </c>
      <c r="BG866">
        <v>0</v>
      </c>
      <c r="BH866">
        <v>0</v>
      </c>
      <c r="BI866">
        <v>0</v>
      </c>
      <c r="BJ866">
        <v>0</v>
      </c>
      <c r="BK866">
        <v>0</v>
      </c>
      <c r="BL866">
        <v>5</v>
      </c>
      <c r="BM866">
        <v>0</v>
      </c>
      <c r="BN866">
        <v>0</v>
      </c>
      <c r="BO866">
        <v>0</v>
      </c>
      <c r="BP866">
        <v>0</v>
      </c>
      <c r="BQ866">
        <v>2</v>
      </c>
      <c r="BR866" t="s">
        <v>94</v>
      </c>
      <c r="BS866">
        <v>315</v>
      </c>
      <c r="BT866">
        <v>8400</v>
      </c>
      <c r="BU866">
        <f>SUM(Flats_Data_limpia[[#This Row],[AC]:[Bed]])</f>
        <v>17</v>
      </c>
      <c r="BV866">
        <f>SUM(Flats_Data_limpia[[#This Row],[Servant_Room]:[gym]])</f>
        <v>16</v>
      </c>
      <c r="BW866">
        <f>SUM(Flats_Data_limpia[[#This Row],[Hospital]:[Hotel]])</f>
        <v>4</v>
      </c>
    </row>
    <row r="867" spans="1:75" x14ac:dyDescent="0.35">
      <c r="A867" t="s">
        <v>369</v>
      </c>
      <c r="B867" t="s">
        <v>370</v>
      </c>
      <c r="C867" t="str">
        <f t="shared" si="26"/>
        <v>Ciudad de Gurgaon</v>
      </c>
      <c r="D867" s="1">
        <f t="shared" si="27"/>
        <v>130000</v>
      </c>
      <c r="E867" s="1">
        <v>11868</v>
      </c>
      <c r="F867" t="s">
        <v>102</v>
      </c>
      <c r="G867" t="s">
        <v>78</v>
      </c>
      <c r="H867">
        <v>62</v>
      </c>
      <c r="I867">
        <v>1.09538254128749E-2</v>
      </c>
      <c r="J867">
        <v>1095.3</v>
      </c>
      <c r="L867">
        <v>1720</v>
      </c>
      <c r="M867">
        <v>3</v>
      </c>
      <c r="N867">
        <v>3</v>
      </c>
      <c r="O867">
        <v>3</v>
      </c>
      <c r="P867">
        <v>3</v>
      </c>
      <c r="Q867" t="str">
        <f>IF(Flats_Data_limpia[[#This Row],[BHK]]&gt;=3,"plurifamiliar","unifamiliar")</f>
        <v>plurifamiliar</v>
      </c>
      <c r="R867">
        <v>16</v>
      </c>
      <c r="S867">
        <v>16</v>
      </c>
      <c r="T867">
        <v>1</v>
      </c>
      <c r="U867">
        <v>0</v>
      </c>
      <c r="V867">
        <v>0</v>
      </c>
      <c r="W867">
        <v>0</v>
      </c>
      <c r="X867">
        <v>1</v>
      </c>
      <c r="Y867">
        <v>1</v>
      </c>
      <c r="Z867">
        <v>1</v>
      </c>
      <c r="AA867">
        <v>0</v>
      </c>
      <c r="AB867">
        <v>1</v>
      </c>
      <c r="AC867">
        <v>1</v>
      </c>
      <c r="AD867">
        <v>1</v>
      </c>
      <c r="AE867">
        <v>1</v>
      </c>
      <c r="AF867">
        <v>1</v>
      </c>
      <c r="AG867">
        <v>1</v>
      </c>
      <c r="AH867">
        <v>1</v>
      </c>
      <c r="AI867">
        <v>1</v>
      </c>
      <c r="AJ867">
        <v>1</v>
      </c>
      <c r="AK867">
        <v>1</v>
      </c>
      <c r="AL867">
        <v>1</v>
      </c>
      <c r="AM867">
        <v>1</v>
      </c>
      <c r="AN867">
        <v>1</v>
      </c>
      <c r="AO867">
        <v>1</v>
      </c>
      <c r="AP867">
        <v>1</v>
      </c>
      <c r="AQ867">
        <v>0</v>
      </c>
      <c r="AR867">
        <v>0</v>
      </c>
      <c r="AS867">
        <v>0</v>
      </c>
      <c r="AT867">
        <v>1</v>
      </c>
      <c r="AU867">
        <v>0</v>
      </c>
      <c r="AV867">
        <v>0</v>
      </c>
      <c r="AW867">
        <v>1</v>
      </c>
      <c r="AX867">
        <v>0</v>
      </c>
      <c r="AY867">
        <v>0</v>
      </c>
      <c r="AZ867">
        <v>4</v>
      </c>
      <c r="BA867">
        <v>0</v>
      </c>
      <c r="BB867">
        <v>0</v>
      </c>
      <c r="BC867">
        <v>0</v>
      </c>
      <c r="BD867">
        <v>1</v>
      </c>
      <c r="BE867">
        <v>0</v>
      </c>
      <c r="BF867">
        <v>1</v>
      </c>
      <c r="BG867">
        <v>0</v>
      </c>
      <c r="BH867">
        <v>0</v>
      </c>
      <c r="BI867">
        <v>0</v>
      </c>
      <c r="BJ867">
        <v>0</v>
      </c>
      <c r="BK867">
        <v>0</v>
      </c>
      <c r="BL867">
        <v>3</v>
      </c>
      <c r="BM867">
        <v>0</v>
      </c>
      <c r="BN867">
        <v>0</v>
      </c>
      <c r="BO867">
        <v>0</v>
      </c>
      <c r="BP867">
        <v>0</v>
      </c>
      <c r="BQ867">
        <v>2</v>
      </c>
      <c r="BR867" t="s">
        <v>94</v>
      </c>
      <c r="BS867">
        <v>130</v>
      </c>
      <c r="BT867">
        <v>11868</v>
      </c>
      <c r="BU867">
        <f>SUM(Flats_Data_limpia[[#This Row],[AC]:[Bed]])</f>
        <v>9</v>
      </c>
      <c r="BV867">
        <f>SUM(Flats_Data_limpia[[#This Row],[Servant_Room]:[gym]])</f>
        <v>16</v>
      </c>
      <c r="BW867">
        <f>SUM(Flats_Data_limpia[[#This Row],[Hospital]:[Hotel]])</f>
        <v>4</v>
      </c>
    </row>
    <row r="868" spans="1:75" x14ac:dyDescent="0.35">
      <c r="A868" t="s">
        <v>369</v>
      </c>
      <c r="B868" t="s">
        <v>370</v>
      </c>
      <c r="C868" t="str">
        <f t="shared" si="26"/>
        <v>Ciudad de Gurgaon</v>
      </c>
      <c r="D868" s="1">
        <f t="shared" si="27"/>
        <v>140000</v>
      </c>
      <c r="E868" s="1">
        <v>8139</v>
      </c>
      <c r="F868" t="s">
        <v>111</v>
      </c>
      <c r="G868" t="s">
        <v>78</v>
      </c>
      <c r="H868">
        <v>62</v>
      </c>
      <c r="I868">
        <v>1.7201130359995001E-2</v>
      </c>
      <c r="J868">
        <v>1095.3</v>
      </c>
      <c r="L868">
        <v>1720</v>
      </c>
      <c r="M868">
        <v>3</v>
      </c>
      <c r="N868">
        <v>3</v>
      </c>
      <c r="O868">
        <v>3</v>
      </c>
      <c r="P868">
        <v>3</v>
      </c>
      <c r="Q868" t="str">
        <f>IF(Flats_Data_limpia[[#This Row],[BHK]]&gt;=3,"plurifamiliar","unifamiliar")</f>
        <v>plurifamiliar</v>
      </c>
      <c r="R868">
        <v>16</v>
      </c>
      <c r="S868">
        <v>2</v>
      </c>
      <c r="T868">
        <v>1</v>
      </c>
      <c r="U868">
        <v>1</v>
      </c>
      <c r="V868">
        <v>1</v>
      </c>
      <c r="W868">
        <v>1</v>
      </c>
      <c r="X868">
        <v>1</v>
      </c>
      <c r="Y868">
        <v>1</v>
      </c>
      <c r="Z868">
        <v>1</v>
      </c>
      <c r="AA868">
        <v>1</v>
      </c>
      <c r="AB868">
        <v>1</v>
      </c>
      <c r="AC868">
        <v>1</v>
      </c>
      <c r="AD868">
        <v>1</v>
      </c>
      <c r="AE868">
        <v>1</v>
      </c>
      <c r="AF868">
        <v>1</v>
      </c>
      <c r="AG868">
        <v>1</v>
      </c>
      <c r="AH868">
        <v>1</v>
      </c>
      <c r="AI868">
        <v>1</v>
      </c>
      <c r="AJ868">
        <v>1</v>
      </c>
      <c r="AK868">
        <v>1</v>
      </c>
      <c r="AL868">
        <v>1</v>
      </c>
      <c r="AM868">
        <v>1</v>
      </c>
      <c r="AN868">
        <v>1</v>
      </c>
      <c r="AO868">
        <v>1</v>
      </c>
      <c r="AP868">
        <v>1</v>
      </c>
      <c r="AQ868">
        <v>0</v>
      </c>
      <c r="AR868">
        <v>0</v>
      </c>
      <c r="AS868">
        <v>0</v>
      </c>
      <c r="AT868">
        <v>1</v>
      </c>
      <c r="AU868">
        <v>0</v>
      </c>
      <c r="AV868">
        <v>0</v>
      </c>
      <c r="AW868">
        <v>1</v>
      </c>
      <c r="AX868">
        <v>0</v>
      </c>
      <c r="AY868">
        <v>0</v>
      </c>
      <c r="AZ868">
        <v>5</v>
      </c>
      <c r="BA868">
        <v>0</v>
      </c>
      <c r="BB868">
        <v>0</v>
      </c>
      <c r="BC868">
        <v>0</v>
      </c>
      <c r="BD868">
        <v>1</v>
      </c>
      <c r="BE868">
        <v>0</v>
      </c>
      <c r="BF868">
        <v>1</v>
      </c>
      <c r="BG868">
        <v>0</v>
      </c>
      <c r="BH868">
        <v>0</v>
      </c>
      <c r="BI868">
        <v>0</v>
      </c>
      <c r="BJ868">
        <v>0</v>
      </c>
      <c r="BK868">
        <v>0</v>
      </c>
      <c r="BL868">
        <v>3</v>
      </c>
      <c r="BM868">
        <v>0</v>
      </c>
      <c r="BN868">
        <v>0</v>
      </c>
      <c r="BO868">
        <v>0</v>
      </c>
      <c r="BP868">
        <v>0</v>
      </c>
      <c r="BQ868">
        <v>2</v>
      </c>
      <c r="BR868" t="s">
        <v>94</v>
      </c>
      <c r="BS868">
        <v>140</v>
      </c>
      <c r="BT868">
        <v>8139</v>
      </c>
      <c r="BU868">
        <f>SUM(Flats_Data_limpia[[#This Row],[AC]:[Bed]])</f>
        <v>10</v>
      </c>
      <c r="BV868">
        <f>SUM(Flats_Data_limpia[[#This Row],[Servant_Room]:[gym]])</f>
        <v>20</v>
      </c>
      <c r="BW868">
        <f>SUM(Flats_Data_limpia[[#This Row],[Hospital]:[Hotel]])</f>
        <v>4</v>
      </c>
    </row>
    <row r="869" spans="1:75" x14ac:dyDescent="0.35">
      <c r="A869" t="s">
        <v>369</v>
      </c>
      <c r="B869" t="s">
        <v>370</v>
      </c>
      <c r="C869" t="str">
        <f t="shared" si="26"/>
        <v>Ciudad de Gurgaon</v>
      </c>
      <c r="D869" s="1">
        <f t="shared" si="27"/>
        <v>180000</v>
      </c>
      <c r="E869" s="1">
        <v>9473</v>
      </c>
      <c r="F869" t="s">
        <v>101</v>
      </c>
      <c r="G869" t="s">
        <v>78</v>
      </c>
      <c r="H869">
        <v>62</v>
      </c>
      <c r="I869">
        <v>1.9001372321334298E-2</v>
      </c>
      <c r="J869">
        <v>1244.33</v>
      </c>
      <c r="L869">
        <v>1900</v>
      </c>
      <c r="M869">
        <v>3</v>
      </c>
      <c r="N869">
        <v>4</v>
      </c>
      <c r="O869">
        <v>3</v>
      </c>
      <c r="P869">
        <v>3</v>
      </c>
      <c r="Q869" t="str">
        <f>IF(Flats_Data_limpia[[#This Row],[BHK]]&gt;=3,"plurifamiliar","unifamiliar")</f>
        <v>plurifamiliar</v>
      </c>
      <c r="R869">
        <v>16</v>
      </c>
      <c r="S869">
        <v>4</v>
      </c>
      <c r="T869">
        <v>1</v>
      </c>
      <c r="U869">
        <v>1</v>
      </c>
      <c r="V869">
        <v>1</v>
      </c>
      <c r="W869">
        <v>1</v>
      </c>
      <c r="X869">
        <v>1</v>
      </c>
      <c r="Y869">
        <v>1</v>
      </c>
      <c r="Z869">
        <v>1</v>
      </c>
      <c r="AA869">
        <v>1</v>
      </c>
      <c r="AB869">
        <v>1</v>
      </c>
      <c r="AC869">
        <v>1</v>
      </c>
      <c r="AD869">
        <v>1</v>
      </c>
      <c r="AE869">
        <v>1</v>
      </c>
      <c r="AF869">
        <v>1</v>
      </c>
      <c r="AG869">
        <v>1</v>
      </c>
      <c r="AH869">
        <v>1</v>
      </c>
      <c r="AI869">
        <v>1</v>
      </c>
      <c r="AJ869">
        <v>1</v>
      </c>
      <c r="AK869">
        <v>1</v>
      </c>
      <c r="AL869">
        <v>1</v>
      </c>
      <c r="AM869">
        <v>1</v>
      </c>
      <c r="AN869">
        <v>1</v>
      </c>
      <c r="AO869">
        <v>1</v>
      </c>
      <c r="AP869">
        <v>1</v>
      </c>
      <c r="AQ869">
        <v>0</v>
      </c>
      <c r="AR869">
        <v>0</v>
      </c>
      <c r="AS869">
        <v>0</v>
      </c>
      <c r="AT869">
        <v>1</v>
      </c>
      <c r="AU869">
        <v>0</v>
      </c>
      <c r="AV869">
        <v>0</v>
      </c>
      <c r="AW869">
        <v>1</v>
      </c>
      <c r="AX869">
        <v>0</v>
      </c>
      <c r="AY869">
        <v>5</v>
      </c>
      <c r="AZ869">
        <v>5</v>
      </c>
      <c r="BA869">
        <v>0</v>
      </c>
      <c r="BB869">
        <v>0</v>
      </c>
      <c r="BC869">
        <v>0</v>
      </c>
      <c r="BD869">
        <v>1</v>
      </c>
      <c r="BE869">
        <v>0</v>
      </c>
      <c r="BF869">
        <v>1</v>
      </c>
      <c r="BG869">
        <v>0</v>
      </c>
      <c r="BH869">
        <v>0</v>
      </c>
      <c r="BI869">
        <v>0</v>
      </c>
      <c r="BJ869">
        <v>0</v>
      </c>
      <c r="BK869">
        <v>0</v>
      </c>
      <c r="BL869">
        <v>3</v>
      </c>
      <c r="BM869">
        <v>0</v>
      </c>
      <c r="BN869">
        <v>0</v>
      </c>
      <c r="BO869">
        <v>0</v>
      </c>
      <c r="BP869">
        <v>0</v>
      </c>
      <c r="BQ869">
        <v>2</v>
      </c>
      <c r="BR869" t="s">
        <v>94</v>
      </c>
      <c r="BS869">
        <v>180</v>
      </c>
      <c r="BT869">
        <v>9473</v>
      </c>
      <c r="BU869">
        <f>SUM(Flats_Data_limpia[[#This Row],[AC]:[Bed]])</f>
        <v>15</v>
      </c>
      <c r="BV869">
        <f>SUM(Flats_Data_limpia[[#This Row],[Servant_Room]:[gym]])</f>
        <v>20</v>
      </c>
      <c r="BW869">
        <f>SUM(Flats_Data_limpia[[#This Row],[Hospital]:[Hotel]])</f>
        <v>4</v>
      </c>
    </row>
    <row r="870" spans="1:75" x14ac:dyDescent="0.35">
      <c r="A870" t="s">
        <v>369</v>
      </c>
      <c r="B870" t="s">
        <v>370</v>
      </c>
      <c r="C870" t="str">
        <f t="shared" si="26"/>
        <v>Ciudad de Gurgaon</v>
      </c>
      <c r="D870" s="1">
        <f t="shared" si="27"/>
        <v>160000</v>
      </c>
      <c r="E870" s="1">
        <v>8648</v>
      </c>
      <c r="F870" t="s">
        <v>82</v>
      </c>
      <c r="G870" t="s">
        <v>78</v>
      </c>
      <c r="H870">
        <v>62</v>
      </c>
      <c r="I870">
        <v>1.8501387604070298E-2</v>
      </c>
      <c r="L870">
        <v>1850</v>
      </c>
      <c r="M870">
        <v>3</v>
      </c>
      <c r="N870">
        <v>3</v>
      </c>
      <c r="O870">
        <v>3</v>
      </c>
      <c r="P870">
        <v>3</v>
      </c>
      <c r="Q870" t="str">
        <f>IF(Flats_Data_limpia[[#This Row],[BHK]]&gt;=3,"plurifamiliar","unifamiliar")</f>
        <v>plurifamiliar</v>
      </c>
      <c r="R870">
        <v>16</v>
      </c>
      <c r="S870">
        <v>6</v>
      </c>
      <c r="T870">
        <v>1</v>
      </c>
      <c r="U870">
        <v>1</v>
      </c>
      <c r="V870">
        <v>1</v>
      </c>
      <c r="W870">
        <v>1</v>
      </c>
      <c r="X870">
        <v>1</v>
      </c>
      <c r="Y870">
        <v>1</v>
      </c>
      <c r="Z870">
        <v>1</v>
      </c>
      <c r="AA870">
        <v>1</v>
      </c>
      <c r="AB870">
        <v>1</v>
      </c>
      <c r="AC870">
        <v>1</v>
      </c>
      <c r="AD870">
        <v>1</v>
      </c>
      <c r="AE870">
        <v>1</v>
      </c>
      <c r="AF870">
        <v>1</v>
      </c>
      <c r="AG870">
        <v>1</v>
      </c>
      <c r="AH870">
        <v>1</v>
      </c>
      <c r="AI870">
        <v>1</v>
      </c>
      <c r="AJ870">
        <v>1</v>
      </c>
      <c r="AK870">
        <v>1</v>
      </c>
      <c r="AL870">
        <v>1</v>
      </c>
      <c r="AM870">
        <v>1</v>
      </c>
      <c r="AN870">
        <v>1</v>
      </c>
      <c r="AO870">
        <v>1</v>
      </c>
      <c r="AP870">
        <v>1</v>
      </c>
      <c r="AQ870">
        <v>0</v>
      </c>
      <c r="AR870">
        <v>0</v>
      </c>
      <c r="AS870">
        <v>0</v>
      </c>
      <c r="AT870">
        <v>1</v>
      </c>
      <c r="AU870">
        <v>0</v>
      </c>
      <c r="AV870">
        <v>0</v>
      </c>
      <c r="AW870">
        <v>1</v>
      </c>
      <c r="AX870">
        <v>0</v>
      </c>
      <c r="AY870">
        <v>0</v>
      </c>
      <c r="AZ870">
        <v>5</v>
      </c>
      <c r="BA870">
        <v>0</v>
      </c>
      <c r="BB870">
        <v>0</v>
      </c>
      <c r="BC870">
        <v>0</v>
      </c>
      <c r="BD870">
        <v>1</v>
      </c>
      <c r="BE870">
        <v>0</v>
      </c>
      <c r="BF870">
        <v>1</v>
      </c>
      <c r="BG870">
        <v>0</v>
      </c>
      <c r="BH870">
        <v>0</v>
      </c>
      <c r="BI870">
        <v>0</v>
      </c>
      <c r="BJ870">
        <v>0</v>
      </c>
      <c r="BK870">
        <v>0</v>
      </c>
      <c r="BL870">
        <v>4</v>
      </c>
      <c r="BM870">
        <v>0</v>
      </c>
      <c r="BN870">
        <v>0</v>
      </c>
      <c r="BO870">
        <v>0</v>
      </c>
      <c r="BP870">
        <v>0</v>
      </c>
      <c r="BQ870">
        <v>2</v>
      </c>
      <c r="BR870" t="s">
        <v>94</v>
      </c>
      <c r="BS870">
        <v>160</v>
      </c>
      <c r="BT870">
        <v>8648</v>
      </c>
      <c r="BU870">
        <f>SUM(Flats_Data_limpia[[#This Row],[AC]:[Bed]])</f>
        <v>11</v>
      </c>
      <c r="BV870">
        <f>SUM(Flats_Data_limpia[[#This Row],[Servant_Room]:[gym]])</f>
        <v>20</v>
      </c>
      <c r="BW870">
        <f>SUM(Flats_Data_limpia[[#This Row],[Hospital]:[Hotel]])</f>
        <v>4</v>
      </c>
    </row>
    <row r="871" spans="1:75" x14ac:dyDescent="0.35">
      <c r="A871" t="s">
        <v>369</v>
      </c>
      <c r="B871" t="s">
        <v>370</v>
      </c>
      <c r="C871" t="str">
        <f t="shared" si="26"/>
        <v>Ciudad de Gurgaon</v>
      </c>
      <c r="D871" s="1">
        <f t="shared" si="27"/>
        <v>155000</v>
      </c>
      <c r="E871" s="1">
        <v>9011</v>
      </c>
      <c r="F871" t="s">
        <v>101</v>
      </c>
      <c r="G871" t="s">
        <v>78</v>
      </c>
      <c r="H871">
        <v>62</v>
      </c>
      <c r="I871">
        <v>1.72011985351237E-2</v>
      </c>
      <c r="J871">
        <v>1095</v>
      </c>
      <c r="K871">
        <v>1400</v>
      </c>
      <c r="L871">
        <v>1720</v>
      </c>
      <c r="M871">
        <v>3</v>
      </c>
      <c r="N871">
        <v>3</v>
      </c>
      <c r="O871">
        <v>3</v>
      </c>
      <c r="P871">
        <v>3</v>
      </c>
      <c r="Q871" t="str">
        <f>IF(Flats_Data_limpia[[#This Row],[BHK]]&gt;=3,"plurifamiliar","unifamiliar")</f>
        <v>plurifamiliar</v>
      </c>
      <c r="R871">
        <v>16</v>
      </c>
      <c r="S871">
        <v>4</v>
      </c>
      <c r="T871">
        <v>1</v>
      </c>
      <c r="U871">
        <v>0</v>
      </c>
      <c r="V871">
        <v>0</v>
      </c>
      <c r="W871">
        <v>0</v>
      </c>
      <c r="X871">
        <v>1</v>
      </c>
      <c r="Y871">
        <v>1</v>
      </c>
      <c r="Z871">
        <v>1</v>
      </c>
      <c r="AA871">
        <v>0</v>
      </c>
      <c r="AB871">
        <v>1</v>
      </c>
      <c r="AC871">
        <v>1</v>
      </c>
      <c r="AD871">
        <v>1</v>
      </c>
      <c r="AE871">
        <v>1</v>
      </c>
      <c r="AF871">
        <v>1</v>
      </c>
      <c r="AG871">
        <v>1</v>
      </c>
      <c r="AH871">
        <v>1</v>
      </c>
      <c r="AI871">
        <v>1</v>
      </c>
      <c r="AJ871">
        <v>1</v>
      </c>
      <c r="AK871">
        <v>1</v>
      </c>
      <c r="AL871">
        <v>1</v>
      </c>
      <c r="AM871">
        <v>1</v>
      </c>
      <c r="AN871">
        <v>1</v>
      </c>
      <c r="AO871">
        <v>1</v>
      </c>
      <c r="AP871">
        <v>1</v>
      </c>
      <c r="AQ871">
        <v>0</v>
      </c>
      <c r="AR871">
        <v>0</v>
      </c>
      <c r="AS871">
        <v>0</v>
      </c>
      <c r="AT871">
        <v>1</v>
      </c>
      <c r="AU871">
        <v>0</v>
      </c>
      <c r="AV871">
        <v>0</v>
      </c>
      <c r="AW871">
        <v>1</v>
      </c>
      <c r="AX871">
        <v>0</v>
      </c>
      <c r="AY871">
        <v>3</v>
      </c>
      <c r="AZ871">
        <v>3</v>
      </c>
      <c r="BA871">
        <v>0</v>
      </c>
      <c r="BB871">
        <v>0</v>
      </c>
      <c r="BC871">
        <v>0</v>
      </c>
      <c r="BD871">
        <v>0</v>
      </c>
      <c r="BE871">
        <v>0</v>
      </c>
      <c r="BF871">
        <v>1</v>
      </c>
      <c r="BG871">
        <v>0</v>
      </c>
      <c r="BH871">
        <v>0</v>
      </c>
      <c r="BI871">
        <v>0</v>
      </c>
      <c r="BJ871">
        <v>0</v>
      </c>
      <c r="BK871">
        <v>0</v>
      </c>
      <c r="BL871">
        <v>3</v>
      </c>
      <c r="BM871">
        <v>0</v>
      </c>
      <c r="BN871">
        <v>0</v>
      </c>
      <c r="BO871">
        <v>0</v>
      </c>
      <c r="BP871">
        <v>0</v>
      </c>
      <c r="BQ871">
        <v>2</v>
      </c>
      <c r="BR871" t="s">
        <v>94</v>
      </c>
      <c r="BS871">
        <v>155</v>
      </c>
      <c r="BT871">
        <v>9011</v>
      </c>
      <c r="BU871">
        <f>SUM(Flats_Data_limpia[[#This Row],[AC]:[Bed]])</f>
        <v>10</v>
      </c>
      <c r="BV871">
        <f>SUM(Flats_Data_limpia[[#This Row],[Servant_Room]:[gym]])</f>
        <v>16</v>
      </c>
      <c r="BW871">
        <f>SUM(Flats_Data_limpia[[#This Row],[Hospital]:[Hotel]])</f>
        <v>4</v>
      </c>
    </row>
    <row r="872" spans="1:75" x14ac:dyDescent="0.35">
      <c r="A872" t="s">
        <v>369</v>
      </c>
      <c r="B872" t="s">
        <v>370</v>
      </c>
      <c r="C872" t="str">
        <f t="shared" si="26"/>
        <v>Ciudad de Gurgaon</v>
      </c>
      <c r="D872" s="1">
        <f t="shared" si="27"/>
        <v>176000</v>
      </c>
      <c r="E872" s="1">
        <v>9263</v>
      </c>
      <c r="F872" t="s">
        <v>111</v>
      </c>
      <c r="G872" t="s">
        <v>78</v>
      </c>
      <c r="H872">
        <v>62</v>
      </c>
      <c r="I872">
        <v>1.9000323869156802E-2</v>
      </c>
      <c r="J872">
        <v>1240</v>
      </c>
      <c r="K872">
        <v>1500</v>
      </c>
      <c r="L872">
        <v>1900</v>
      </c>
      <c r="M872">
        <v>3</v>
      </c>
      <c r="N872">
        <v>3</v>
      </c>
      <c r="O872">
        <v>3</v>
      </c>
      <c r="P872">
        <v>3</v>
      </c>
      <c r="Q872" t="str">
        <f>IF(Flats_Data_limpia[[#This Row],[BHK]]&gt;=3,"plurifamiliar","unifamiliar")</f>
        <v>plurifamiliar</v>
      </c>
      <c r="R872">
        <v>16</v>
      </c>
      <c r="S872">
        <v>6</v>
      </c>
      <c r="T872">
        <v>1</v>
      </c>
      <c r="U872">
        <v>0</v>
      </c>
      <c r="V872">
        <v>0</v>
      </c>
      <c r="W872">
        <v>0</v>
      </c>
      <c r="X872">
        <v>1</v>
      </c>
      <c r="Y872">
        <v>1</v>
      </c>
      <c r="Z872">
        <v>1</v>
      </c>
      <c r="AA872">
        <v>0</v>
      </c>
      <c r="AB872">
        <v>1</v>
      </c>
      <c r="AC872">
        <v>1</v>
      </c>
      <c r="AD872">
        <v>1</v>
      </c>
      <c r="AE872">
        <v>1</v>
      </c>
      <c r="AF872">
        <v>1</v>
      </c>
      <c r="AG872">
        <v>1</v>
      </c>
      <c r="AH872">
        <v>1</v>
      </c>
      <c r="AI872">
        <v>1</v>
      </c>
      <c r="AJ872">
        <v>1</v>
      </c>
      <c r="AK872">
        <v>1</v>
      </c>
      <c r="AL872">
        <v>1</v>
      </c>
      <c r="AM872">
        <v>1</v>
      </c>
      <c r="AN872">
        <v>1</v>
      </c>
      <c r="AO872">
        <v>1</v>
      </c>
      <c r="AP872">
        <v>1</v>
      </c>
      <c r="AQ872">
        <v>0</v>
      </c>
      <c r="AR872">
        <v>0</v>
      </c>
      <c r="AS872">
        <v>0</v>
      </c>
      <c r="AT872">
        <v>1</v>
      </c>
      <c r="AU872">
        <v>0</v>
      </c>
      <c r="AV872">
        <v>0</v>
      </c>
      <c r="AW872">
        <v>1</v>
      </c>
      <c r="AX872">
        <v>0</v>
      </c>
      <c r="AY872">
        <v>3</v>
      </c>
      <c r="AZ872">
        <v>3</v>
      </c>
      <c r="BA872">
        <v>0</v>
      </c>
      <c r="BB872">
        <v>0</v>
      </c>
      <c r="BC872">
        <v>0</v>
      </c>
      <c r="BD872">
        <v>0</v>
      </c>
      <c r="BE872">
        <v>0</v>
      </c>
      <c r="BF872">
        <v>1</v>
      </c>
      <c r="BG872">
        <v>0</v>
      </c>
      <c r="BH872">
        <v>0</v>
      </c>
      <c r="BI872">
        <v>0</v>
      </c>
      <c r="BJ872">
        <v>0</v>
      </c>
      <c r="BK872">
        <v>0</v>
      </c>
      <c r="BL872">
        <v>3</v>
      </c>
      <c r="BM872">
        <v>0</v>
      </c>
      <c r="BN872">
        <v>0</v>
      </c>
      <c r="BO872">
        <v>0</v>
      </c>
      <c r="BP872">
        <v>0</v>
      </c>
      <c r="BQ872">
        <v>2</v>
      </c>
      <c r="BR872" t="s">
        <v>94</v>
      </c>
      <c r="BS872">
        <v>176</v>
      </c>
      <c r="BT872">
        <v>9263</v>
      </c>
      <c r="BU872">
        <f>SUM(Flats_Data_limpia[[#This Row],[AC]:[Bed]])</f>
        <v>10</v>
      </c>
      <c r="BV872">
        <f>SUM(Flats_Data_limpia[[#This Row],[Servant_Room]:[gym]])</f>
        <v>16</v>
      </c>
      <c r="BW872">
        <f>SUM(Flats_Data_limpia[[#This Row],[Hospital]:[Hotel]])</f>
        <v>4</v>
      </c>
    </row>
    <row r="873" spans="1:75" x14ac:dyDescent="0.35">
      <c r="A873" t="s">
        <v>369</v>
      </c>
      <c r="B873" t="s">
        <v>370</v>
      </c>
      <c r="C873" t="str">
        <f t="shared" si="26"/>
        <v>Ciudad de Gurgaon</v>
      </c>
      <c r="D873" s="1">
        <f t="shared" si="27"/>
        <v>176000</v>
      </c>
      <c r="E873" s="1">
        <v>9263</v>
      </c>
      <c r="F873" t="s">
        <v>106</v>
      </c>
      <c r="G873" t="s">
        <v>78</v>
      </c>
      <c r="H873">
        <v>62</v>
      </c>
      <c r="I873">
        <v>1.9000323869156802E-2</v>
      </c>
      <c r="J873">
        <v>1240.04</v>
      </c>
      <c r="K873">
        <v>1600</v>
      </c>
      <c r="L873">
        <v>1900</v>
      </c>
      <c r="M873">
        <v>3</v>
      </c>
      <c r="N873">
        <v>3</v>
      </c>
      <c r="O873">
        <v>3</v>
      </c>
      <c r="P873">
        <v>3</v>
      </c>
      <c r="Q873" t="str">
        <f>IF(Flats_Data_limpia[[#This Row],[BHK]]&gt;=3,"plurifamiliar","unifamiliar")</f>
        <v>plurifamiliar</v>
      </c>
      <c r="R873">
        <v>16</v>
      </c>
      <c r="S873">
        <v>5</v>
      </c>
      <c r="T873">
        <v>1</v>
      </c>
      <c r="U873">
        <v>0</v>
      </c>
      <c r="V873">
        <v>0</v>
      </c>
      <c r="W873">
        <v>0</v>
      </c>
      <c r="X873">
        <v>0</v>
      </c>
      <c r="Y873">
        <v>1</v>
      </c>
      <c r="Z873">
        <v>1</v>
      </c>
      <c r="AA873">
        <v>1</v>
      </c>
      <c r="AB873">
        <v>1</v>
      </c>
      <c r="AC873">
        <v>1</v>
      </c>
      <c r="AD873">
        <v>1</v>
      </c>
      <c r="AE873">
        <v>1</v>
      </c>
      <c r="AF873">
        <v>1</v>
      </c>
      <c r="AG873">
        <v>1</v>
      </c>
      <c r="AH873">
        <v>1</v>
      </c>
      <c r="AI873">
        <v>1</v>
      </c>
      <c r="AJ873">
        <v>1</v>
      </c>
      <c r="AK873">
        <v>1</v>
      </c>
      <c r="AL873">
        <v>1</v>
      </c>
      <c r="AM873">
        <v>1</v>
      </c>
      <c r="AN873">
        <v>1</v>
      </c>
      <c r="AO873">
        <v>1</v>
      </c>
      <c r="AP873">
        <v>1</v>
      </c>
      <c r="AQ873">
        <v>0</v>
      </c>
      <c r="AR873">
        <v>0</v>
      </c>
      <c r="AS873">
        <v>0</v>
      </c>
      <c r="AT873">
        <v>1</v>
      </c>
      <c r="AU873">
        <v>0</v>
      </c>
      <c r="AV873">
        <v>0</v>
      </c>
      <c r="AW873">
        <v>1</v>
      </c>
      <c r="AX873">
        <v>0</v>
      </c>
      <c r="AY873">
        <v>4</v>
      </c>
      <c r="AZ873">
        <v>3</v>
      </c>
      <c r="BA873">
        <v>0</v>
      </c>
      <c r="BB873">
        <v>0</v>
      </c>
      <c r="BC873">
        <v>0</v>
      </c>
      <c r="BD873">
        <v>1</v>
      </c>
      <c r="BE873">
        <v>0</v>
      </c>
      <c r="BF873">
        <v>1</v>
      </c>
      <c r="BG873">
        <v>0</v>
      </c>
      <c r="BH873">
        <v>0</v>
      </c>
      <c r="BI873">
        <v>0</v>
      </c>
      <c r="BJ873">
        <v>0</v>
      </c>
      <c r="BK873">
        <v>0</v>
      </c>
      <c r="BL873">
        <v>3</v>
      </c>
      <c r="BM873">
        <v>0</v>
      </c>
      <c r="BN873">
        <v>0</v>
      </c>
      <c r="BO873">
        <v>0</v>
      </c>
      <c r="BP873">
        <v>0</v>
      </c>
      <c r="BQ873">
        <v>2</v>
      </c>
      <c r="BR873" t="s">
        <v>94</v>
      </c>
      <c r="BS873">
        <v>176</v>
      </c>
      <c r="BT873">
        <v>9263</v>
      </c>
      <c r="BU873">
        <f>SUM(Flats_Data_limpia[[#This Row],[AC]:[Bed]])</f>
        <v>12</v>
      </c>
      <c r="BV873">
        <f>SUM(Flats_Data_limpia[[#This Row],[Servant_Room]:[gym]])</f>
        <v>16</v>
      </c>
      <c r="BW873">
        <f>SUM(Flats_Data_limpia[[#This Row],[Hospital]:[Hotel]])</f>
        <v>4</v>
      </c>
    </row>
    <row r="874" spans="1:75" x14ac:dyDescent="0.35">
      <c r="A874" t="s">
        <v>369</v>
      </c>
      <c r="B874" t="s">
        <v>370</v>
      </c>
      <c r="C874" t="str">
        <f t="shared" si="26"/>
        <v>Ciudad de Gurgaon</v>
      </c>
      <c r="D874" s="1">
        <f t="shared" si="27"/>
        <v>175000</v>
      </c>
      <c r="E874" s="1">
        <v>9210</v>
      </c>
      <c r="F874" t="s">
        <v>101</v>
      </c>
      <c r="G874" t="s">
        <v>78</v>
      </c>
      <c r="H874">
        <v>53</v>
      </c>
      <c r="I874">
        <v>1.9001085776330001E-2</v>
      </c>
      <c r="J874">
        <v>1240</v>
      </c>
      <c r="K874">
        <v>1600</v>
      </c>
      <c r="L874">
        <v>1900</v>
      </c>
      <c r="M874">
        <v>3</v>
      </c>
      <c r="N874">
        <v>3</v>
      </c>
      <c r="O874">
        <v>3</v>
      </c>
      <c r="P874">
        <v>3</v>
      </c>
      <c r="Q874" t="str">
        <f>IF(Flats_Data_limpia[[#This Row],[BHK]]&gt;=3,"plurifamiliar","unifamiliar")</f>
        <v>plurifamiliar</v>
      </c>
      <c r="R874">
        <v>16</v>
      </c>
      <c r="S874">
        <v>6</v>
      </c>
      <c r="T874">
        <v>1</v>
      </c>
      <c r="U874">
        <v>0</v>
      </c>
      <c r="V874">
        <v>0</v>
      </c>
      <c r="W874">
        <v>0</v>
      </c>
      <c r="X874">
        <v>0</v>
      </c>
      <c r="Y874">
        <v>1</v>
      </c>
      <c r="Z874">
        <v>1</v>
      </c>
      <c r="AA874">
        <v>0</v>
      </c>
      <c r="AB874">
        <v>0</v>
      </c>
      <c r="AC874">
        <v>1</v>
      </c>
      <c r="AD874">
        <v>1</v>
      </c>
      <c r="AE874">
        <v>1</v>
      </c>
      <c r="AF874">
        <v>1</v>
      </c>
      <c r="AG874">
        <v>1</v>
      </c>
      <c r="AH874">
        <v>1</v>
      </c>
      <c r="AI874">
        <v>1</v>
      </c>
      <c r="AJ874">
        <v>1</v>
      </c>
      <c r="AK874">
        <v>1</v>
      </c>
      <c r="AL874">
        <v>1</v>
      </c>
      <c r="AM874">
        <v>1</v>
      </c>
      <c r="AN874">
        <v>1</v>
      </c>
      <c r="AO874">
        <v>1</v>
      </c>
      <c r="AP874">
        <v>1</v>
      </c>
      <c r="AQ874">
        <v>0</v>
      </c>
      <c r="AR874">
        <v>0</v>
      </c>
      <c r="AS874">
        <v>0</v>
      </c>
      <c r="AT874">
        <v>1</v>
      </c>
      <c r="AU874">
        <v>0</v>
      </c>
      <c r="AV874">
        <v>0</v>
      </c>
      <c r="AW874">
        <v>1</v>
      </c>
      <c r="AX874">
        <v>0</v>
      </c>
      <c r="AY874">
        <v>0</v>
      </c>
      <c r="AZ874">
        <v>3</v>
      </c>
      <c r="BA874">
        <v>0</v>
      </c>
      <c r="BB874">
        <v>0</v>
      </c>
      <c r="BC874">
        <v>1</v>
      </c>
      <c r="BD874">
        <v>0</v>
      </c>
      <c r="BE874">
        <v>0</v>
      </c>
      <c r="BF874">
        <v>1</v>
      </c>
      <c r="BG874">
        <v>0</v>
      </c>
      <c r="BH874">
        <v>0</v>
      </c>
      <c r="BI874">
        <v>0</v>
      </c>
      <c r="BJ874">
        <v>0</v>
      </c>
      <c r="BK874">
        <v>0</v>
      </c>
      <c r="BL874">
        <v>0</v>
      </c>
      <c r="BM874">
        <v>0</v>
      </c>
      <c r="BN874">
        <v>0</v>
      </c>
      <c r="BO874">
        <v>0</v>
      </c>
      <c r="BP874">
        <v>0</v>
      </c>
      <c r="BQ874">
        <v>2</v>
      </c>
      <c r="BR874" t="s">
        <v>94</v>
      </c>
      <c r="BS874">
        <v>175</v>
      </c>
      <c r="BT874">
        <v>9210</v>
      </c>
      <c r="BU874">
        <f>SUM(Flats_Data_limpia[[#This Row],[AC]:[Bed]])</f>
        <v>5</v>
      </c>
      <c r="BV874">
        <f>SUM(Flats_Data_limpia[[#This Row],[Servant_Room]:[gym]])</f>
        <v>14</v>
      </c>
      <c r="BW874">
        <f>SUM(Flats_Data_limpia[[#This Row],[Hospital]:[Hotel]])</f>
        <v>4</v>
      </c>
    </row>
    <row r="875" spans="1:75" x14ac:dyDescent="0.35">
      <c r="A875" t="s">
        <v>369</v>
      </c>
      <c r="B875" t="s">
        <v>370</v>
      </c>
      <c r="C875" t="str">
        <f t="shared" si="26"/>
        <v>Ciudad de Gurgaon</v>
      </c>
      <c r="D875" s="1">
        <f t="shared" si="27"/>
        <v>175000</v>
      </c>
      <c r="E875" s="1">
        <v>9210</v>
      </c>
      <c r="F875" t="s">
        <v>82</v>
      </c>
      <c r="G875" t="s">
        <v>78</v>
      </c>
      <c r="H875">
        <v>62</v>
      </c>
      <c r="I875">
        <v>1.9001085776330001E-2</v>
      </c>
      <c r="J875">
        <v>1240.04</v>
      </c>
      <c r="K875">
        <v>1600</v>
      </c>
      <c r="L875">
        <v>1900</v>
      </c>
      <c r="M875">
        <v>3</v>
      </c>
      <c r="N875">
        <v>3</v>
      </c>
      <c r="O875">
        <v>3</v>
      </c>
      <c r="P875">
        <v>3</v>
      </c>
      <c r="Q875" t="str">
        <f>IF(Flats_Data_limpia[[#This Row],[BHK]]&gt;=3,"plurifamiliar","unifamiliar")</f>
        <v>plurifamiliar</v>
      </c>
      <c r="R875">
        <v>16</v>
      </c>
      <c r="S875">
        <v>6</v>
      </c>
      <c r="T875">
        <v>1</v>
      </c>
      <c r="U875">
        <v>0</v>
      </c>
      <c r="V875">
        <v>0</v>
      </c>
      <c r="W875">
        <v>0</v>
      </c>
      <c r="X875">
        <v>0</v>
      </c>
      <c r="Y875">
        <v>1</v>
      </c>
      <c r="Z875">
        <v>1</v>
      </c>
      <c r="AA875">
        <v>1</v>
      </c>
      <c r="AB875">
        <v>1</v>
      </c>
      <c r="AC875">
        <v>1</v>
      </c>
      <c r="AD875">
        <v>1</v>
      </c>
      <c r="AE875">
        <v>1</v>
      </c>
      <c r="AF875">
        <v>1</v>
      </c>
      <c r="AG875">
        <v>1</v>
      </c>
      <c r="AH875">
        <v>1</v>
      </c>
      <c r="AI875">
        <v>1</v>
      </c>
      <c r="AJ875">
        <v>1</v>
      </c>
      <c r="AK875">
        <v>1</v>
      </c>
      <c r="AL875">
        <v>1</v>
      </c>
      <c r="AM875">
        <v>1</v>
      </c>
      <c r="AN875">
        <v>1</v>
      </c>
      <c r="AO875">
        <v>1</v>
      </c>
      <c r="AP875">
        <v>1</v>
      </c>
      <c r="AQ875">
        <v>0</v>
      </c>
      <c r="AR875">
        <v>0</v>
      </c>
      <c r="AS875">
        <v>0</v>
      </c>
      <c r="AT875">
        <v>1</v>
      </c>
      <c r="AU875">
        <v>0</v>
      </c>
      <c r="AV875">
        <v>0</v>
      </c>
      <c r="AW875">
        <v>1</v>
      </c>
      <c r="AX875">
        <v>0</v>
      </c>
      <c r="AY875">
        <v>3</v>
      </c>
      <c r="AZ875">
        <v>3</v>
      </c>
      <c r="BA875">
        <v>0</v>
      </c>
      <c r="BB875">
        <v>0</v>
      </c>
      <c r="BC875">
        <v>0</v>
      </c>
      <c r="BD875">
        <v>0</v>
      </c>
      <c r="BE875">
        <v>0</v>
      </c>
      <c r="BF875">
        <v>1</v>
      </c>
      <c r="BG875">
        <v>1</v>
      </c>
      <c r="BH875">
        <v>0</v>
      </c>
      <c r="BI875">
        <v>0</v>
      </c>
      <c r="BJ875">
        <v>0</v>
      </c>
      <c r="BK875">
        <v>0</v>
      </c>
      <c r="BL875">
        <v>3</v>
      </c>
      <c r="BM875">
        <v>0</v>
      </c>
      <c r="BN875">
        <v>0</v>
      </c>
      <c r="BO875">
        <v>0</v>
      </c>
      <c r="BP875">
        <v>0</v>
      </c>
      <c r="BQ875">
        <v>2</v>
      </c>
      <c r="BR875" t="s">
        <v>94</v>
      </c>
      <c r="BS875">
        <v>175</v>
      </c>
      <c r="BT875">
        <v>9210</v>
      </c>
      <c r="BU875">
        <f>SUM(Flats_Data_limpia[[#This Row],[AC]:[Bed]])</f>
        <v>11</v>
      </c>
      <c r="BV875">
        <f>SUM(Flats_Data_limpia[[#This Row],[Servant_Room]:[gym]])</f>
        <v>16</v>
      </c>
      <c r="BW875">
        <f>SUM(Flats_Data_limpia[[#This Row],[Hospital]:[Hotel]])</f>
        <v>4</v>
      </c>
    </row>
    <row r="876" spans="1:75" x14ac:dyDescent="0.35">
      <c r="A876" t="s">
        <v>369</v>
      </c>
      <c r="B876" t="s">
        <v>370</v>
      </c>
      <c r="C876" t="str">
        <f t="shared" si="26"/>
        <v>Ciudad de Gurgaon</v>
      </c>
      <c r="D876" s="1">
        <f t="shared" si="27"/>
        <v>180000</v>
      </c>
      <c r="E876" s="1">
        <v>12000</v>
      </c>
      <c r="F876" t="s">
        <v>77</v>
      </c>
      <c r="G876" t="s">
        <v>78</v>
      </c>
      <c r="H876">
        <v>45</v>
      </c>
      <c r="I876">
        <v>1.4999999999999999E-2</v>
      </c>
      <c r="J876">
        <v>1500</v>
      </c>
      <c r="M876">
        <v>3</v>
      </c>
      <c r="N876">
        <v>4</v>
      </c>
      <c r="O876">
        <v>3</v>
      </c>
      <c r="P876">
        <v>3</v>
      </c>
      <c r="Q876" t="str">
        <f>IF(Flats_Data_limpia[[#This Row],[BHK]]&gt;=3,"plurifamiliar","unifamiliar")</f>
        <v>plurifamiliar</v>
      </c>
      <c r="R876">
        <v>16</v>
      </c>
      <c r="S876">
        <v>6</v>
      </c>
      <c r="T876">
        <v>1</v>
      </c>
      <c r="U876">
        <v>0</v>
      </c>
      <c r="V876">
        <v>0</v>
      </c>
      <c r="W876">
        <v>0</v>
      </c>
      <c r="X876">
        <v>1</v>
      </c>
      <c r="Y876">
        <v>1</v>
      </c>
      <c r="Z876">
        <v>0</v>
      </c>
      <c r="AA876">
        <v>1</v>
      </c>
      <c r="AB876">
        <v>0</v>
      </c>
      <c r="AC876">
        <v>1</v>
      </c>
      <c r="AD876">
        <v>1</v>
      </c>
      <c r="AE876">
        <v>1</v>
      </c>
      <c r="AF876">
        <v>1</v>
      </c>
      <c r="AG876">
        <v>1</v>
      </c>
      <c r="AH876">
        <v>1</v>
      </c>
      <c r="AI876">
        <v>1</v>
      </c>
      <c r="AJ876">
        <v>0</v>
      </c>
      <c r="AK876">
        <v>1</v>
      </c>
      <c r="AL876">
        <v>1</v>
      </c>
      <c r="AM876">
        <v>1</v>
      </c>
      <c r="AN876">
        <v>1</v>
      </c>
      <c r="AO876">
        <v>1</v>
      </c>
      <c r="AP876">
        <v>1</v>
      </c>
      <c r="AQ876">
        <v>0</v>
      </c>
      <c r="AR876">
        <v>0</v>
      </c>
      <c r="AS876">
        <v>0</v>
      </c>
      <c r="AT876">
        <v>1</v>
      </c>
      <c r="AU876">
        <v>0</v>
      </c>
      <c r="AV876">
        <v>0</v>
      </c>
      <c r="AW876">
        <v>1</v>
      </c>
      <c r="AX876">
        <v>0</v>
      </c>
      <c r="AY876">
        <v>1</v>
      </c>
      <c r="AZ876">
        <v>3</v>
      </c>
      <c r="BA876">
        <v>0</v>
      </c>
      <c r="BB876">
        <v>0</v>
      </c>
      <c r="BC876">
        <v>0</v>
      </c>
      <c r="BD876">
        <v>0</v>
      </c>
      <c r="BE876">
        <v>0</v>
      </c>
      <c r="BF876">
        <v>1</v>
      </c>
      <c r="BG876">
        <v>0</v>
      </c>
      <c r="BH876">
        <v>0</v>
      </c>
      <c r="BI876">
        <v>0</v>
      </c>
      <c r="BJ876">
        <v>0</v>
      </c>
      <c r="BK876">
        <v>1</v>
      </c>
      <c r="BL876">
        <v>4</v>
      </c>
      <c r="BM876">
        <v>0</v>
      </c>
      <c r="BN876">
        <v>0</v>
      </c>
      <c r="BO876">
        <v>0</v>
      </c>
      <c r="BP876">
        <v>0</v>
      </c>
      <c r="BQ876">
        <v>2</v>
      </c>
      <c r="BR876" t="s">
        <v>94</v>
      </c>
      <c r="BS876">
        <v>180</v>
      </c>
      <c r="BT876">
        <v>12000</v>
      </c>
      <c r="BU876">
        <f>SUM(Flats_Data_limpia[[#This Row],[AC]:[Bed]])</f>
        <v>10</v>
      </c>
      <c r="BV876">
        <f>SUM(Flats_Data_limpia[[#This Row],[Servant_Room]:[gym]])</f>
        <v>14</v>
      </c>
      <c r="BW876">
        <f>SUM(Flats_Data_limpia[[#This Row],[Hospital]:[Hotel]])</f>
        <v>4</v>
      </c>
    </row>
    <row r="877" spans="1:75" x14ac:dyDescent="0.35">
      <c r="A877" t="s">
        <v>369</v>
      </c>
      <c r="B877" t="s">
        <v>370</v>
      </c>
      <c r="C877" t="str">
        <f t="shared" si="26"/>
        <v>Ciudad de Gurgaon</v>
      </c>
      <c r="D877" s="1">
        <f t="shared" si="27"/>
        <v>140000</v>
      </c>
      <c r="E877" s="1">
        <v>9675</v>
      </c>
      <c r="F877" t="s">
        <v>102</v>
      </c>
      <c r="G877" t="s">
        <v>78</v>
      </c>
      <c r="H877">
        <v>31</v>
      </c>
      <c r="I877">
        <v>1.4470284237726E-2</v>
      </c>
      <c r="J877">
        <v>1447</v>
      </c>
      <c r="L877">
        <v>1720</v>
      </c>
      <c r="M877">
        <v>3</v>
      </c>
      <c r="N877">
        <v>3</v>
      </c>
      <c r="O877">
        <v>3</v>
      </c>
      <c r="P877">
        <v>3</v>
      </c>
      <c r="Q877" t="str">
        <f>IF(Flats_Data_limpia[[#This Row],[BHK]]&gt;=3,"plurifamiliar","unifamiliar")</f>
        <v>plurifamiliar</v>
      </c>
      <c r="R877">
        <v>16</v>
      </c>
      <c r="S877">
        <v>11</v>
      </c>
      <c r="T877">
        <v>1</v>
      </c>
      <c r="U877">
        <v>0</v>
      </c>
      <c r="V877">
        <v>0</v>
      </c>
      <c r="W877">
        <v>0</v>
      </c>
      <c r="X877">
        <v>0</v>
      </c>
      <c r="Y877">
        <v>0</v>
      </c>
      <c r="Z877">
        <v>1</v>
      </c>
      <c r="AA877">
        <v>1</v>
      </c>
      <c r="AB877">
        <v>0</v>
      </c>
      <c r="AC877">
        <v>0</v>
      </c>
      <c r="AD877">
        <v>1</v>
      </c>
      <c r="AE877">
        <v>1</v>
      </c>
      <c r="AF877">
        <v>1</v>
      </c>
      <c r="AG877">
        <v>0</v>
      </c>
      <c r="AH877">
        <v>1</v>
      </c>
      <c r="AI877">
        <v>1</v>
      </c>
      <c r="AJ877">
        <v>1</v>
      </c>
      <c r="AK877">
        <v>1</v>
      </c>
      <c r="AL877">
        <v>1</v>
      </c>
      <c r="AM877">
        <v>1</v>
      </c>
      <c r="AN877">
        <v>0</v>
      </c>
      <c r="AO877">
        <v>1</v>
      </c>
      <c r="AP877">
        <v>1</v>
      </c>
      <c r="AQ877">
        <v>0</v>
      </c>
      <c r="AR877">
        <v>0</v>
      </c>
      <c r="AS877">
        <v>0</v>
      </c>
      <c r="AT877">
        <v>1</v>
      </c>
      <c r="AU877">
        <v>0</v>
      </c>
      <c r="AV877">
        <v>0</v>
      </c>
      <c r="AW877">
        <v>1</v>
      </c>
      <c r="AX877">
        <v>0</v>
      </c>
      <c r="AY877">
        <v>1</v>
      </c>
      <c r="AZ877">
        <v>1</v>
      </c>
      <c r="BA877">
        <v>1</v>
      </c>
      <c r="BB877">
        <v>1</v>
      </c>
      <c r="BC877">
        <v>1</v>
      </c>
      <c r="BD877">
        <v>1</v>
      </c>
      <c r="BE877">
        <v>1</v>
      </c>
      <c r="BF877">
        <v>1</v>
      </c>
      <c r="BG877">
        <v>1</v>
      </c>
      <c r="BH877">
        <v>0</v>
      </c>
      <c r="BI877">
        <v>0</v>
      </c>
      <c r="BJ877">
        <v>0</v>
      </c>
      <c r="BK877">
        <v>0</v>
      </c>
      <c r="BL877">
        <v>4</v>
      </c>
      <c r="BM877">
        <v>0</v>
      </c>
      <c r="BN877">
        <v>0</v>
      </c>
      <c r="BO877">
        <v>0</v>
      </c>
      <c r="BP877">
        <v>0</v>
      </c>
      <c r="BQ877">
        <v>1</v>
      </c>
      <c r="BR877" t="s">
        <v>116</v>
      </c>
      <c r="BS877">
        <v>140</v>
      </c>
      <c r="BT877">
        <v>9675</v>
      </c>
      <c r="BU877">
        <f>SUM(Flats_Data_limpia[[#This Row],[AC]:[Bed]])</f>
        <v>13</v>
      </c>
      <c r="BV877">
        <f>SUM(Flats_Data_limpia[[#This Row],[Servant_Room]:[gym]])</f>
        <v>12</v>
      </c>
      <c r="BW877">
        <f>SUM(Flats_Data_limpia[[#This Row],[Hospital]:[Hotel]])</f>
        <v>4</v>
      </c>
    </row>
    <row r="878" spans="1:75" x14ac:dyDescent="0.35">
      <c r="A878" t="s">
        <v>369</v>
      </c>
      <c r="B878" t="s">
        <v>370</v>
      </c>
      <c r="C878" t="str">
        <f t="shared" si="26"/>
        <v>Ciudad de Gurgaon</v>
      </c>
      <c r="D878" s="1">
        <f t="shared" si="27"/>
        <v>180000</v>
      </c>
      <c r="E878" s="1">
        <v>9474</v>
      </c>
      <c r="F878" t="s">
        <v>86</v>
      </c>
      <c r="G878" t="s">
        <v>83</v>
      </c>
      <c r="H878">
        <v>0</v>
      </c>
      <c r="I878">
        <v>1.8999366687776999E-2</v>
      </c>
      <c r="K878">
        <v>1900</v>
      </c>
      <c r="M878">
        <v>3</v>
      </c>
      <c r="N878">
        <v>4</v>
      </c>
      <c r="O878">
        <v>0</v>
      </c>
      <c r="P878">
        <v>3</v>
      </c>
      <c r="Q878" t="str">
        <f>IF(Flats_Data_limpia[[#This Row],[BHK]]&gt;=3,"plurifamiliar","unifamiliar")</f>
        <v>plurifamiliar</v>
      </c>
      <c r="R878">
        <v>9</v>
      </c>
      <c r="S878">
        <v>9</v>
      </c>
      <c r="T878">
        <v>0</v>
      </c>
      <c r="U878">
        <v>0</v>
      </c>
      <c r="V878">
        <v>0</v>
      </c>
      <c r="W878">
        <v>0</v>
      </c>
      <c r="AO878">
        <v>1</v>
      </c>
      <c r="AP878">
        <v>1</v>
      </c>
      <c r="AQ878">
        <v>0</v>
      </c>
      <c r="AR878">
        <v>0</v>
      </c>
      <c r="AS878">
        <v>0</v>
      </c>
      <c r="AT878">
        <v>1</v>
      </c>
      <c r="AU878">
        <v>0</v>
      </c>
      <c r="AV878">
        <v>0</v>
      </c>
      <c r="AW878">
        <v>1</v>
      </c>
      <c r="AX878">
        <v>0</v>
      </c>
      <c r="AY878">
        <v>0</v>
      </c>
      <c r="AZ878">
        <v>1</v>
      </c>
      <c r="BA878">
        <v>0</v>
      </c>
      <c r="BB878">
        <v>0</v>
      </c>
      <c r="BC878">
        <v>0</v>
      </c>
      <c r="BD878">
        <v>0</v>
      </c>
      <c r="BE878">
        <v>0</v>
      </c>
      <c r="BF878">
        <v>0</v>
      </c>
      <c r="BG878">
        <v>0</v>
      </c>
      <c r="BH878">
        <v>0</v>
      </c>
      <c r="BI878">
        <v>0</v>
      </c>
      <c r="BJ878">
        <v>0</v>
      </c>
      <c r="BK878">
        <v>0</v>
      </c>
      <c r="BL878">
        <v>0</v>
      </c>
      <c r="BM878">
        <v>0</v>
      </c>
      <c r="BN878">
        <v>0</v>
      </c>
      <c r="BO878">
        <v>0</v>
      </c>
      <c r="BP878">
        <v>0</v>
      </c>
      <c r="BQ878">
        <v>0</v>
      </c>
      <c r="BR878" t="s">
        <v>79</v>
      </c>
      <c r="BS878">
        <v>180</v>
      </c>
      <c r="BT878">
        <v>9474</v>
      </c>
      <c r="BU878">
        <f>SUM(Flats_Data_limpia[[#This Row],[AC]:[Bed]])</f>
        <v>1</v>
      </c>
      <c r="BV878">
        <f>SUM(Flats_Data_limpia[[#This Row],[Servant_Room]:[gym]])</f>
        <v>0</v>
      </c>
      <c r="BW878">
        <f>SUM(Flats_Data_limpia[[#This Row],[Hospital]:[Hotel]])</f>
        <v>4</v>
      </c>
    </row>
    <row r="879" spans="1:75" x14ac:dyDescent="0.35">
      <c r="A879" t="s">
        <v>371</v>
      </c>
      <c r="B879" t="s">
        <v>363</v>
      </c>
      <c r="C879" t="str">
        <f t="shared" si="26"/>
        <v>Ciudad de Gurgaon</v>
      </c>
      <c r="D879" s="1">
        <f t="shared" si="27"/>
        <v>179000</v>
      </c>
      <c r="E879" s="1">
        <v>8839</v>
      </c>
      <c r="F879" t="s">
        <v>103</v>
      </c>
      <c r="G879" t="s">
        <v>93</v>
      </c>
      <c r="H879">
        <v>28</v>
      </c>
      <c r="I879">
        <v>2.0251159633442699E-2</v>
      </c>
      <c r="J879">
        <v>1548</v>
      </c>
      <c r="K879">
        <v>1600</v>
      </c>
      <c r="L879">
        <v>2025</v>
      </c>
      <c r="M879">
        <v>3</v>
      </c>
      <c r="N879">
        <v>3</v>
      </c>
      <c r="O879">
        <v>3</v>
      </c>
      <c r="P879">
        <v>3</v>
      </c>
      <c r="Q879" t="str">
        <f>IF(Flats_Data_limpia[[#This Row],[BHK]]&gt;=3,"plurifamiliar","unifamiliar")</f>
        <v>plurifamiliar</v>
      </c>
      <c r="R879">
        <v>24</v>
      </c>
      <c r="S879">
        <v>1</v>
      </c>
      <c r="T879">
        <v>1</v>
      </c>
      <c r="U879">
        <v>0</v>
      </c>
      <c r="V879">
        <v>0</v>
      </c>
      <c r="W879">
        <v>0</v>
      </c>
      <c r="X879">
        <v>0</v>
      </c>
      <c r="Y879">
        <v>0</v>
      </c>
      <c r="Z879">
        <v>1</v>
      </c>
      <c r="AA879">
        <v>0</v>
      </c>
      <c r="AB879">
        <v>0</v>
      </c>
      <c r="AC879">
        <v>0</v>
      </c>
      <c r="AD879">
        <v>1</v>
      </c>
      <c r="AE879">
        <v>0</v>
      </c>
      <c r="AF879">
        <v>1</v>
      </c>
      <c r="AG879">
        <v>1</v>
      </c>
      <c r="AH879">
        <v>1</v>
      </c>
      <c r="AI879">
        <v>1</v>
      </c>
      <c r="AJ879">
        <v>1</v>
      </c>
      <c r="AK879">
        <v>1</v>
      </c>
      <c r="AL879">
        <v>0</v>
      </c>
      <c r="AM879">
        <v>0</v>
      </c>
      <c r="AN879">
        <v>0</v>
      </c>
      <c r="AO879">
        <v>1</v>
      </c>
      <c r="AP879">
        <v>0</v>
      </c>
      <c r="AQ879">
        <v>0</v>
      </c>
      <c r="AR879">
        <v>0</v>
      </c>
      <c r="AS879">
        <v>0</v>
      </c>
      <c r="AT879">
        <v>1</v>
      </c>
      <c r="AU879">
        <v>0</v>
      </c>
      <c r="AV879">
        <v>0</v>
      </c>
      <c r="AW879">
        <v>0</v>
      </c>
      <c r="AX879">
        <v>0</v>
      </c>
      <c r="AY879">
        <v>5</v>
      </c>
      <c r="AZ879">
        <v>0</v>
      </c>
      <c r="BA879">
        <v>0</v>
      </c>
      <c r="BB879">
        <v>0</v>
      </c>
      <c r="BC879">
        <v>0</v>
      </c>
      <c r="BD879">
        <v>0</v>
      </c>
      <c r="BE879">
        <v>0</v>
      </c>
      <c r="BF879">
        <v>1</v>
      </c>
      <c r="BG879">
        <v>0</v>
      </c>
      <c r="BH879">
        <v>0</v>
      </c>
      <c r="BI879">
        <v>0</v>
      </c>
      <c r="BJ879">
        <v>0</v>
      </c>
      <c r="BK879">
        <v>0</v>
      </c>
      <c r="BL879">
        <v>1</v>
      </c>
      <c r="BM879">
        <v>0</v>
      </c>
      <c r="BN879">
        <v>0</v>
      </c>
      <c r="BO879">
        <v>0</v>
      </c>
      <c r="BP879">
        <v>0</v>
      </c>
      <c r="BQ879">
        <v>2</v>
      </c>
      <c r="BR879" t="s">
        <v>94</v>
      </c>
      <c r="BS879">
        <v>179</v>
      </c>
      <c r="BT879">
        <v>8839</v>
      </c>
      <c r="BU879">
        <f>SUM(Flats_Data_limpia[[#This Row],[AC]:[Bed]])</f>
        <v>7</v>
      </c>
      <c r="BV879">
        <f>SUM(Flats_Data_limpia[[#This Row],[Servant_Room]:[gym]])</f>
        <v>9</v>
      </c>
      <c r="BW879">
        <f>SUM(Flats_Data_limpia[[#This Row],[Hospital]:[Hotel]])</f>
        <v>2</v>
      </c>
    </row>
    <row r="880" spans="1:75" x14ac:dyDescent="0.35">
      <c r="A880" t="s">
        <v>371</v>
      </c>
      <c r="B880" t="s">
        <v>363</v>
      </c>
      <c r="C880" t="str">
        <f t="shared" si="26"/>
        <v>Ciudad de Gurgaon</v>
      </c>
      <c r="D880" s="1">
        <f t="shared" si="27"/>
        <v>175000</v>
      </c>
      <c r="E880" s="1">
        <v>11666</v>
      </c>
      <c r="F880" t="s">
        <v>77</v>
      </c>
      <c r="G880" t="s">
        <v>78</v>
      </c>
      <c r="H880">
        <v>56</v>
      </c>
      <c r="I880">
        <v>1.50008571918395E-2</v>
      </c>
      <c r="J880">
        <v>1500</v>
      </c>
      <c r="K880">
        <v>1900</v>
      </c>
      <c r="L880">
        <v>2025</v>
      </c>
      <c r="M880">
        <v>3</v>
      </c>
      <c r="N880">
        <v>3</v>
      </c>
      <c r="O880">
        <v>3</v>
      </c>
      <c r="P880">
        <v>3</v>
      </c>
      <c r="Q880" t="str">
        <f>IF(Flats_Data_limpia[[#This Row],[BHK]]&gt;=3,"plurifamiliar","unifamiliar")</f>
        <v>plurifamiliar</v>
      </c>
      <c r="R880">
        <v>24</v>
      </c>
      <c r="S880">
        <v>11</v>
      </c>
      <c r="T880">
        <v>1</v>
      </c>
      <c r="U880">
        <v>0</v>
      </c>
      <c r="V880">
        <v>0</v>
      </c>
      <c r="W880">
        <v>0</v>
      </c>
      <c r="X880">
        <v>0</v>
      </c>
      <c r="Y880">
        <v>1</v>
      </c>
      <c r="Z880">
        <v>1</v>
      </c>
      <c r="AA880">
        <v>0</v>
      </c>
      <c r="AB880">
        <v>1</v>
      </c>
      <c r="AC880">
        <v>0</v>
      </c>
      <c r="AD880">
        <v>1</v>
      </c>
      <c r="AE880">
        <v>1</v>
      </c>
      <c r="AF880">
        <v>1</v>
      </c>
      <c r="AG880">
        <v>0</v>
      </c>
      <c r="AH880">
        <v>1</v>
      </c>
      <c r="AI880">
        <v>1</v>
      </c>
      <c r="AJ880">
        <v>0</v>
      </c>
      <c r="AK880">
        <v>1</v>
      </c>
      <c r="AL880">
        <v>1</v>
      </c>
      <c r="AM880">
        <v>1</v>
      </c>
      <c r="AN880">
        <v>1</v>
      </c>
      <c r="AO880">
        <v>1</v>
      </c>
      <c r="AP880">
        <v>0</v>
      </c>
      <c r="AQ880">
        <v>0</v>
      </c>
      <c r="AR880">
        <v>0</v>
      </c>
      <c r="AS880">
        <v>0</v>
      </c>
      <c r="AT880">
        <v>1</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t="s">
        <v>79</v>
      </c>
      <c r="BS880">
        <v>175</v>
      </c>
      <c r="BT880">
        <v>11666</v>
      </c>
      <c r="BU880">
        <f>SUM(Flats_Data_limpia[[#This Row],[AC]:[Bed]])</f>
        <v>0</v>
      </c>
      <c r="BV880">
        <f>SUM(Flats_Data_limpia[[#This Row],[Servant_Room]:[gym]])</f>
        <v>12</v>
      </c>
      <c r="BW880">
        <f>SUM(Flats_Data_limpia[[#This Row],[Hospital]:[Hotel]])</f>
        <v>2</v>
      </c>
    </row>
    <row r="881" spans="1:75" x14ac:dyDescent="0.35">
      <c r="A881" t="s">
        <v>371</v>
      </c>
      <c r="B881" t="s">
        <v>363</v>
      </c>
      <c r="C881" t="str">
        <f t="shared" si="26"/>
        <v>Ciudad de Gurgaon</v>
      </c>
      <c r="D881" s="1">
        <f t="shared" si="27"/>
        <v>225000</v>
      </c>
      <c r="E881" s="1">
        <v>11250</v>
      </c>
      <c r="F881" t="s">
        <v>86</v>
      </c>
      <c r="G881" t="s">
        <v>93</v>
      </c>
      <c r="H881">
        <v>23</v>
      </c>
      <c r="I881">
        <v>0.02</v>
      </c>
      <c r="L881">
        <v>2000</v>
      </c>
      <c r="M881">
        <v>3</v>
      </c>
      <c r="N881">
        <v>3</v>
      </c>
      <c r="O881">
        <v>3</v>
      </c>
      <c r="P881">
        <v>3</v>
      </c>
      <c r="Q881" t="str">
        <f>IF(Flats_Data_limpia[[#This Row],[BHK]]&gt;=3,"plurifamiliar","unifamiliar")</f>
        <v>plurifamiliar</v>
      </c>
      <c r="R881">
        <v>24</v>
      </c>
      <c r="S881">
        <v>22</v>
      </c>
      <c r="T881">
        <v>1</v>
      </c>
      <c r="U881">
        <v>0</v>
      </c>
      <c r="V881">
        <v>0</v>
      </c>
      <c r="W881">
        <v>0</v>
      </c>
      <c r="X881">
        <v>0</v>
      </c>
      <c r="Y881">
        <v>0</v>
      </c>
      <c r="Z881">
        <v>0</v>
      </c>
      <c r="AA881">
        <v>1</v>
      </c>
      <c r="AB881">
        <v>0</v>
      </c>
      <c r="AC881">
        <v>0</v>
      </c>
      <c r="AD881">
        <v>1</v>
      </c>
      <c r="AE881">
        <v>1</v>
      </c>
      <c r="AF881">
        <v>1</v>
      </c>
      <c r="AG881">
        <v>0</v>
      </c>
      <c r="AH881">
        <v>1</v>
      </c>
      <c r="AI881">
        <v>1</v>
      </c>
      <c r="AJ881">
        <v>1</v>
      </c>
      <c r="AK881">
        <v>0</v>
      </c>
      <c r="AL881">
        <v>1</v>
      </c>
      <c r="AM881">
        <v>1</v>
      </c>
      <c r="AN881">
        <v>0</v>
      </c>
      <c r="AO881">
        <v>1</v>
      </c>
      <c r="AP881">
        <v>0</v>
      </c>
      <c r="AQ881">
        <v>0</v>
      </c>
      <c r="AR881">
        <v>0</v>
      </c>
      <c r="AS881">
        <v>0</v>
      </c>
      <c r="AT881">
        <v>1</v>
      </c>
      <c r="AU881">
        <v>0</v>
      </c>
      <c r="AV881">
        <v>0</v>
      </c>
      <c r="AW881">
        <v>0</v>
      </c>
      <c r="AX881">
        <v>0</v>
      </c>
      <c r="AY881">
        <v>5</v>
      </c>
      <c r="AZ881">
        <v>0</v>
      </c>
      <c r="BA881">
        <v>0</v>
      </c>
      <c r="BB881">
        <v>0</v>
      </c>
      <c r="BC881">
        <v>1</v>
      </c>
      <c r="BD881">
        <v>0</v>
      </c>
      <c r="BE881">
        <v>0</v>
      </c>
      <c r="BF881">
        <v>1</v>
      </c>
      <c r="BG881">
        <v>0</v>
      </c>
      <c r="BH881">
        <v>0</v>
      </c>
      <c r="BI881">
        <v>0</v>
      </c>
      <c r="BJ881">
        <v>0</v>
      </c>
      <c r="BK881">
        <v>0</v>
      </c>
      <c r="BL881">
        <v>1</v>
      </c>
      <c r="BM881">
        <v>0</v>
      </c>
      <c r="BN881">
        <v>0</v>
      </c>
      <c r="BO881">
        <v>0</v>
      </c>
      <c r="BP881">
        <v>0</v>
      </c>
      <c r="BQ881">
        <v>2</v>
      </c>
      <c r="BR881" t="s">
        <v>94</v>
      </c>
      <c r="BS881">
        <v>225</v>
      </c>
      <c r="BT881">
        <v>11250</v>
      </c>
      <c r="BU881">
        <f>SUM(Flats_Data_limpia[[#This Row],[AC]:[Bed]])</f>
        <v>8</v>
      </c>
      <c r="BV881">
        <f>SUM(Flats_Data_limpia[[#This Row],[Servant_Room]:[gym]])</f>
        <v>10</v>
      </c>
      <c r="BW881">
        <f>SUM(Flats_Data_limpia[[#This Row],[Hospital]:[Hotel]])</f>
        <v>2</v>
      </c>
    </row>
    <row r="882" spans="1:75" x14ac:dyDescent="0.35">
      <c r="A882" t="s">
        <v>371</v>
      </c>
      <c r="B882" t="s">
        <v>363</v>
      </c>
      <c r="C882" t="str">
        <f t="shared" si="26"/>
        <v>Ciudad de Gurgaon</v>
      </c>
      <c r="D882" s="1">
        <f t="shared" si="27"/>
        <v>210000</v>
      </c>
      <c r="E882" s="1">
        <v>10370</v>
      </c>
      <c r="F882" t="s">
        <v>86</v>
      </c>
      <c r="G882" t="s">
        <v>93</v>
      </c>
      <c r="H882">
        <v>0</v>
      </c>
      <c r="I882">
        <v>2.02507232401157E-2</v>
      </c>
      <c r="L882">
        <v>2025</v>
      </c>
      <c r="M882">
        <v>3</v>
      </c>
      <c r="N882">
        <v>3</v>
      </c>
      <c r="O882">
        <v>3</v>
      </c>
      <c r="P882">
        <v>3</v>
      </c>
      <c r="Q882" t="str">
        <f>IF(Flats_Data_limpia[[#This Row],[BHK]]&gt;=3,"plurifamiliar","unifamiliar")</f>
        <v>plurifamiliar</v>
      </c>
      <c r="R882">
        <v>24</v>
      </c>
      <c r="S882">
        <v>17</v>
      </c>
      <c r="T882">
        <v>1</v>
      </c>
      <c r="U882">
        <v>1</v>
      </c>
      <c r="V882">
        <v>0</v>
      </c>
      <c r="W882">
        <v>0</v>
      </c>
      <c r="X882">
        <v>0</v>
      </c>
      <c r="Y882">
        <v>0</v>
      </c>
      <c r="Z882">
        <v>0</v>
      </c>
      <c r="AA882">
        <v>0</v>
      </c>
      <c r="AB882">
        <v>0</v>
      </c>
      <c r="AC882">
        <v>0</v>
      </c>
      <c r="AD882">
        <v>1</v>
      </c>
      <c r="AE882">
        <v>0</v>
      </c>
      <c r="AF882">
        <v>0</v>
      </c>
      <c r="AG882">
        <v>0</v>
      </c>
      <c r="AH882">
        <v>0</v>
      </c>
      <c r="AI882">
        <v>1</v>
      </c>
      <c r="AJ882">
        <v>0</v>
      </c>
      <c r="AK882">
        <v>0</v>
      </c>
      <c r="AL882">
        <v>0</v>
      </c>
      <c r="AM882">
        <v>0</v>
      </c>
      <c r="AN882">
        <v>0</v>
      </c>
      <c r="AO882">
        <v>1</v>
      </c>
      <c r="AP882">
        <v>0</v>
      </c>
      <c r="AQ882">
        <v>0</v>
      </c>
      <c r="AR882">
        <v>0</v>
      </c>
      <c r="AS882">
        <v>0</v>
      </c>
      <c r="AT882">
        <v>1</v>
      </c>
      <c r="AU882">
        <v>0</v>
      </c>
      <c r="AV882">
        <v>0</v>
      </c>
      <c r="AW882">
        <v>0</v>
      </c>
      <c r="AX882">
        <v>0</v>
      </c>
      <c r="AY882">
        <v>1</v>
      </c>
      <c r="AZ882">
        <v>0</v>
      </c>
      <c r="BA882">
        <v>0</v>
      </c>
      <c r="BB882">
        <v>0</v>
      </c>
      <c r="BC882">
        <v>0</v>
      </c>
      <c r="BD882">
        <v>0</v>
      </c>
      <c r="BE882">
        <v>0</v>
      </c>
      <c r="BF882">
        <v>1</v>
      </c>
      <c r="BG882">
        <v>0</v>
      </c>
      <c r="BH882">
        <v>0</v>
      </c>
      <c r="BI882">
        <v>0</v>
      </c>
      <c r="BJ882">
        <v>0</v>
      </c>
      <c r="BK882">
        <v>0</v>
      </c>
      <c r="BL882">
        <v>0</v>
      </c>
      <c r="BM882">
        <v>0</v>
      </c>
      <c r="BN882">
        <v>0</v>
      </c>
      <c r="BO882">
        <v>0</v>
      </c>
      <c r="BP882">
        <v>0</v>
      </c>
      <c r="BQ882">
        <v>0</v>
      </c>
      <c r="BR882" t="s">
        <v>79</v>
      </c>
      <c r="BS882">
        <v>210</v>
      </c>
      <c r="BT882">
        <v>10370</v>
      </c>
      <c r="BU882">
        <f>SUM(Flats_Data_limpia[[#This Row],[AC]:[Bed]])</f>
        <v>2</v>
      </c>
      <c r="BV882">
        <f>SUM(Flats_Data_limpia[[#This Row],[Servant_Room]:[gym]])</f>
        <v>4</v>
      </c>
      <c r="BW882">
        <f>SUM(Flats_Data_limpia[[#This Row],[Hospital]:[Hotel]])</f>
        <v>2</v>
      </c>
    </row>
    <row r="883" spans="1:75" x14ac:dyDescent="0.35">
      <c r="A883" t="s">
        <v>372</v>
      </c>
      <c r="B883" t="s">
        <v>363</v>
      </c>
      <c r="C883" t="str">
        <f t="shared" si="26"/>
        <v>Ciudad de Gurgaon</v>
      </c>
      <c r="D883" s="1">
        <f t="shared" si="27"/>
        <v>210000</v>
      </c>
      <c r="E883" s="1">
        <v>10500</v>
      </c>
      <c r="F883" t="s">
        <v>86</v>
      </c>
      <c r="G883" t="s">
        <v>93</v>
      </c>
      <c r="H883">
        <v>45</v>
      </c>
      <c r="I883">
        <v>0.02</v>
      </c>
      <c r="J883">
        <v>1500</v>
      </c>
      <c r="K883">
        <v>1600</v>
      </c>
      <c r="L883">
        <v>2000</v>
      </c>
      <c r="M883">
        <v>3</v>
      </c>
      <c r="N883">
        <v>4</v>
      </c>
      <c r="O883">
        <v>3</v>
      </c>
      <c r="P883">
        <v>3</v>
      </c>
      <c r="Q883" t="str">
        <f>IF(Flats_Data_limpia[[#This Row],[BHK]]&gt;=3,"plurifamiliar","unifamiliar")</f>
        <v>plurifamiliar</v>
      </c>
      <c r="R883">
        <v>12</v>
      </c>
      <c r="S883">
        <v>11</v>
      </c>
      <c r="T883">
        <v>1</v>
      </c>
      <c r="U883">
        <v>0</v>
      </c>
      <c r="V883">
        <v>0</v>
      </c>
      <c r="W883">
        <v>0</v>
      </c>
      <c r="X883">
        <v>1</v>
      </c>
      <c r="Y883">
        <v>1</v>
      </c>
      <c r="Z883">
        <v>0</v>
      </c>
      <c r="AA883">
        <v>0</v>
      </c>
      <c r="AB883">
        <v>0</v>
      </c>
      <c r="AC883">
        <v>1</v>
      </c>
      <c r="AD883">
        <v>1</v>
      </c>
      <c r="AE883">
        <v>1</v>
      </c>
      <c r="AF883">
        <v>1</v>
      </c>
      <c r="AG883">
        <v>1</v>
      </c>
      <c r="AH883">
        <v>1</v>
      </c>
      <c r="AI883">
        <v>1</v>
      </c>
      <c r="AJ883">
        <v>1</v>
      </c>
      <c r="AK883">
        <v>1</v>
      </c>
      <c r="AL883">
        <v>1</v>
      </c>
      <c r="AM883">
        <v>1</v>
      </c>
      <c r="AN883">
        <v>1</v>
      </c>
      <c r="AO883">
        <v>1</v>
      </c>
      <c r="AP883">
        <v>1</v>
      </c>
      <c r="AQ883">
        <v>0</v>
      </c>
      <c r="AR883">
        <v>0</v>
      </c>
      <c r="AS883">
        <v>0</v>
      </c>
      <c r="AT883">
        <v>1</v>
      </c>
      <c r="AU883">
        <v>1</v>
      </c>
      <c r="AV883">
        <v>0</v>
      </c>
      <c r="AW883">
        <v>1</v>
      </c>
      <c r="AX883">
        <v>0</v>
      </c>
      <c r="AY883">
        <v>0</v>
      </c>
      <c r="AZ883">
        <v>3</v>
      </c>
      <c r="BA883">
        <v>0</v>
      </c>
      <c r="BB883">
        <v>0</v>
      </c>
      <c r="BC883">
        <v>1</v>
      </c>
      <c r="BD883">
        <v>1</v>
      </c>
      <c r="BE883">
        <v>0</v>
      </c>
      <c r="BF883">
        <v>1</v>
      </c>
      <c r="BG883">
        <v>0</v>
      </c>
      <c r="BH883">
        <v>0</v>
      </c>
      <c r="BI883">
        <v>0</v>
      </c>
      <c r="BJ883">
        <v>0</v>
      </c>
      <c r="BK883">
        <v>0</v>
      </c>
      <c r="BL883">
        <v>0</v>
      </c>
      <c r="BM883">
        <v>0</v>
      </c>
      <c r="BN883">
        <v>0</v>
      </c>
      <c r="BO883">
        <v>0</v>
      </c>
      <c r="BP883">
        <v>0</v>
      </c>
      <c r="BQ883">
        <v>2</v>
      </c>
      <c r="BR883" t="s">
        <v>94</v>
      </c>
      <c r="BS883">
        <v>210</v>
      </c>
      <c r="BT883">
        <v>10500</v>
      </c>
      <c r="BU883">
        <f>SUM(Flats_Data_limpia[[#This Row],[AC]:[Bed]])</f>
        <v>6</v>
      </c>
      <c r="BV883">
        <f>SUM(Flats_Data_limpia[[#This Row],[Servant_Room]:[gym]])</f>
        <v>14</v>
      </c>
      <c r="BW883">
        <f>SUM(Flats_Data_limpia[[#This Row],[Hospital]:[Hotel]])</f>
        <v>5</v>
      </c>
    </row>
    <row r="884" spans="1:75" x14ac:dyDescent="0.35">
      <c r="A884" t="s">
        <v>373</v>
      </c>
      <c r="B884" t="s">
        <v>237</v>
      </c>
      <c r="C884" t="str">
        <f t="shared" si="26"/>
        <v>Ciudad de Gurgaon</v>
      </c>
      <c r="D884" s="1">
        <f t="shared" si="27"/>
        <v>390000</v>
      </c>
      <c r="E884" s="1">
        <v>18636</v>
      </c>
      <c r="F884" t="s">
        <v>86</v>
      </c>
      <c r="G884" t="s">
        <v>78</v>
      </c>
      <c r="H884">
        <v>0</v>
      </c>
      <c r="I884">
        <v>2.0927237604636099E-2</v>
      </c>
      <c r="K884">
        <v>2200</v>
      </c>
      <c r="M884">
        <v>3</v>
      </c>
      <c r="N884">
        <v>4</v>
      </c>
      <c r="O884">
        <v>3</v>
      </c>
      <c r="P884">
        <v>3</v>
      </c>
      <c r="Q884" t="str">
        <f>IF(Flats_Data_limpia[[#This Row],[BHK]]&gt;=3,"plurifamiliar","unifamiliar")</f>
        <v>plurifamiliar</v>
      </c>
      <c r="R884">
        <v>2</v>
      </c>
      <c r="S884">
        <v>2</v>
      </c>
      <c r="T884">
        <v>0</v>
      </c>
      <c r="U884">
        <v>0</v>
      </c>
      <c r="V884">
        <v>0</v>
      </c>
      <c r="W884">
        <v>0</v>
      </c>
      <c r="AO884">
        <v>1</v>
      </c>
      <c r="AP884">
        <v>0</v>
      </c>
      <c r="AQ884">
        <v>0</v>
      </c>
      <c r="AR884">
        <v>1</v>
      </c>
      <c r="AS884">
        <v>1</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t="s">
        <v>79</v>
      </c>
      <c r="BS884">
        <v>390</v>
      </c>
      <c r="BT884">
        <v>18636</v>
      </c>
      <c r="BU884">
        <f>SUM(Flats_Data_limpia[[#This Row],[AC]:[Bed]])</f>
        <v>0</v>
      </c>
      <c r="BV884">
        <f>SUM(Flats_Data_limpia[[#This Row],[Servant_Room]:[gym]])</f>
        <v>0</v>
      </c>
      <c r="BW884">
        <f>SUM(Flats_Data_limpia[[#This Row],[Hospital]:[Hotel]])</f>
        <v>3</v>
      </c>
    </row>
    <row r="885" spans="1:75" x14ac:dyDescent="0.35">
      <c r="A885" t="s">
        <v>374</v>
      </c>
      <c r="B885" t="s">
        <v>375</v>
      </c>
      <c r="C885" t="str">
        <f t="shared" si="26"/>
        <v>Distrito de Gurgaon</v>
      </c>
      <c r="D885" s="1">
        <f t="shared" si="27"/>
        <v>350000</v>
      </c>
      <c r="E885" s="1">
        <v>16666</v>
      </c>
      <c r="F885" t="s">
        <v>111</v>
      </c>
      <c r="G885" t="s">
        <v>87</v>
      </c>
      <c r="H885">
        <v>53</v>
      </c>
      <c r="I885">
        <v>2.1000840033601299E-2</v>
      </c>
      <c r="L885">
        <v>2100</v>
      </c>
      <c r="M885">
        <v>3</v>
      </c>
      <c r="N885">
        <v>3</v>
      </c>
      <c r="O885">
        <v>2</v>
      </c>
      <c r="P885">
        <v>3</v>
      </c>
      <c r="Q885" t="str">
        <f>IF(Flats_Data_limpia[[#This Row],[BHK]]&gt;=3,"plurifamiliar","unifamiliar")</f>
        <v>plurifamiliar</v>
      </c>
      <c r="R885">
        <v>5</v>
      </c>
      <c r="S885">
        <v>3</v>
      </c>
      <c r="T885">
        <v>1</v>
      </c>
      <c r="U885">
        <v>0</v>
      </c>
      <c r="V885">
        <v>0</v>
      </c>
      <c r="W885">
        <v>0</v>
      </c>
      <c r="X885">
        <v>1</v>
      </c>
      <c r="Y885">
        <v>1</v>
      </c>
      <c r="Z885">
        <v>1</v>
      </c>
      <c r="AA885">
        <v>0</v>
      </c>
      <c r="AB885">
        <v>0</v>
      </c>
      <c r="AC885">
        <v>1</v>
      </c>
      <c r="AD885">
        <v>1</v>
      </c>
      <c r="AE885">
        <v>1</v>
      </c>
      <c r="AF885">
        <v>1</v>
      </c>
      <c r="AG885">
        <v>1</v>
      </c>
      <c r="AH885">
        <v>1</v>
      </c>
      <c r="AI885">
        <v>1</v>
      </c>
      <c r="AJ885">
        <v>1</v>
      </c>
      <c r="AK885">
        <v>1</v>
      </c>
      <c r="AL885">
        <v>1</v>
      </c>
      <c r="AM885">
        <v>1</v>
      </c>
      <c r="AN885">
        <v>1</v>
      </c>
      <c r="AO885">
        <v>1</v>
      </c>
      <c r="AP885">
        <v>0</v>
      </c>
      <c r="AQ885">
        <v>1</v>
      </c>
      <c r="AR885">
        <v>1</v>
      </c>
      <c r="AS885">
        <v>1</v>
      </c>
      <c r="AT885">
        <v>0</v>
      </c>
      <c r="AU885">
        <v>1</v>
      </c>
      <c r="AV885">
        <v>0</v>
      </c>
      <c r="AW885">
        <v>0</v>
      </c>
      <c r="AX885">
        <v>0</v>
      </c>
      <c r="AY885">
        <v>4</v>
      </c>
      <c r="AZ885">
        <v>3</v>
      </c>
      <c r="BA885">
        <v>0</v>
      </c>
      <c r="BB885">
        <v>0</v>
      </c>
      <c r="BC885">
        <v>0</v>
      </c>
      <c r="BD885">
        <v>0</v>
      </c>
      <c r="BE885">
        <v>0</v>
      </c>
      <c r="BF885">
        <v>1</v>
      </c>
      <c r="BG885">
        <v>0</v>
      </c>
      <c r="BH885">
        <v>0</v>
      </c>
      <c r="BI885">
        <v>0</v>
      </c>
      <c r="BJ885">
        <v>0</v>
      </c>
      <c r="BK885">
        <v>0</v>
      </c>
      <c r="BL885">
        <v>0</v>
      </c>
      <c r="BM885">
        <v>0</v>
      </c>
      <c r="BN885">
        <v>0</v>
      </c>
      <c r="BO885">
        <v>0</v>
      </c>
      <c r="BP885">
        <v>0</v>
      </c>
      <c r="BQ885">
        <v>2</v>
      </c>
      <c r="BR885" t="s">
        <v>94</v>
      </c>
      <c r="BS885">
        <v>350</v>
      </c>
      <c r="BT885">
        <v>16666</v>
      </c>
      <c r="BU885">
        <f>SUM(Flats_Data_limpia[[#This Row],[AC]:[Bed]])</f>
        <v>8</v>
      </c>
      <c r="BV885">
        <f>SUM(Flats_Data_limpia[[#This Row],[Servant_Room]:[gym]])</f>
        <v>15</v>
      </c>
      <c r="BW885">
        <f>SUM(Flats_Data_limpia[[#This Row],[Hospital]:[Hotel]])</f>
        <v>5</v>
      </c>
    </row>
    <row r="886" spans="1:75" x14ac:dyDescent="0.35">
      <c r="A886" t="s">
        <v>376</v>
      </c>
      <c r="B886" t="s">
        <v>352</v>
      </c>
      <c r="C886" t="str">
        <f t="shared" si="26"/>
        <v>Ciudad de Gurgaon</v>
      </c>
      <c r="D886" s="1">
        <f t="shared" si="27"/>
        <v>140000</v>
      </c>
      <c r="E886" s="1">
        <v>10174</v>
      </c>
      <c r="F886" t="s">
        <v>82</v>
      </c>
      <c r="G886" t="s">
        <v>78</v>
      </c>
      <c r="H886">
        <v>53</v>
      </c>
      <c r="I886">
        <v>1.3760566149007201E-2</v>
      </c>
      <c r="L886">
        <v>1376</v>
      </c>
      <c r="M886">
        <v>3</v>
      </c>
      <c r="N886">
        <v>3</v>
      </c>
      <c r="O886">
        <v>2</v>
      </c>
      <c r="P886">
        <v>3</v>
      </c>
      <c r="Q886" t="str">
        <f>IF(Flats_Data_limpia[[#This Row],[BHK]]&gt;=3,"plurifamiliar","unifamiliar")</f>
        <v>plurifamiliar</v>
      </c>
      <c r="R886">
        <v>13</v>
      </c>
      <c r="S886">
        <v>9</v>
      </c>
      <c r="T886">
        <v>0</v>
      </c>
      <c r="U886">
        <v>0</v>
      </c>
      <c r="V886">
        <v>0</v>
      </c>
      <c r="W886">
        <v>1</v>
      </c>
      <c r="X886">
        <v>1</v>
      </c>
      <c r="Y886">
        <v>1</v>
      </c>
      <c r="Z886">
        <v>1</v>
      </c>
      <c r="AA886">
        <v>1</v>
      </c>
      <c r="AB886">
        <v>0</v>
      </c>
      <c r="AC886">
        <v>1</v>
      </c>
      <c r="AD886">
        <v>1</v>
      </c>
      <c r="AE886">
        <v>1</v>
      </c>
      <c r="AF886">
        <v>1</v>
      </c>
      <c r="AG886">
        <v>1</v>
      </c>
      <c r="AH886">
        <v>1</v>
      </c>
      <c r="AI886">
        <v>1</v>
      </c>
      <c r="AJ886">
        <v>1</v>
      </c>
      <c r="AK886">
        <v>1</v>
      </c>
      <c r="AL886">
        <v>1</v>
      </c>
      <c r="AM886">
        <v>1</v>
      </c>
      <c r="AN886">
        <v>1</v>
      </c>
      <c r="AO886">
        <v>1</v>
      </c>
      <c r="AP886">
        <v>0</v>
      </c>
      <c r="AQ886">
        <v>0</v>
      </c>
      <c r="AR886">
        <v>1</v>
      </c>
      <c r="AS886">
        <v>1</v>
      </c>
      <c r="AT886">
        <v>1</v>
      </c>
      <c r="AU886">
        <v>1</v>
      </c>
      <c r="AV886">
        <v>0</v>
      </c>
      <c r="AW886">
        <v>0</v>
      </c>
      <c r="AX886">
        <v>0</v>
      </c>
      <c r="AY886">
        <v>0</v>
      </c>
      <c r="AZ886">
        <v>2</v>
      </c>
      <c r="BA886">
        <v>0</v>
      </c>
      <c r="BB886">
        <v>0</v>
      </c>
      <c r="BC886">
        <v>0</v>
      </c>
      <c r="BD886">
        <v>1</v>
      </c>
      <c r="BE886">
        <v>0</v>
      </c>
      <c r="BF886">
        <v>1</v>
      </c>
      <c r="BG886">
        <v>0</v>
      </c>
      <c r="BH886">
        <v>0</v>
      </c>
      <c r="BI886">
        <v>0</v>
      </c>
      <c r="BJ886">
        <v>0</v>
      </c>
      <c r="BK886">
        <v>1</v>
      </c>
      <c r="BL886">
        <v>2</v>
      </c>
      <c r="BM886">
        <v>0</v>
      </c>
      <c r="BN886">
        <v>0</v>
      </c>
      <c r="BO886">
        <v>0</v>
      </c>
      <c r="BP886">
        <v>0</v>
      </c>
      <c r="BQ886">
        <v>2</v>
      </c>
      <c r="BR886" t="s">
        <v>94</v>
      </c>
      <c r="BS886">
        <v>140</v>
      </c>
      <c r="BT886">
        <v>10174</v>
      </c>
      <c r="BU886">
        <f>SUM(Flats_Data_limpia[[#This Row],[AC]:[Bed]])</f>
        <v>7</v>
      </c>
      <c r="BV886">
        <f>SUM(Flats_Data_limpia[[#This Row],[Servant_Room]:[gym]])</f>
        <v>16</v>
      </c>
      <c r="BW886">
        <f>SUM(Flats_Data_limpia[[#This Row],[Hospital]:[Hotel]])</f>
        <v>5</v>
      </c>
    </row>
    <row r="887" spans="1:75" x14ac:dyDescent="0.35">
      <c r="A887" t="s">
        <v>377</v>
      </c>
      <c r="B887" t="s">
        <v>378</v>
      </c>
      <c r="C887" t="str">
        <f t="shared" si="26"/>
        <v>Ciudad de Gurgaon</v>
      </c>
      <c r="D887" s="1">
        <f t="shared" si="27"/>
        <v>132000</v>
      </c>
      <c r="E887" s="1">
        <v>9050</v>
      </c>
      <c r="F887" t="s">
        <v>86</v>
      </c>
      <c r="G887" t="s">
        <v>93</v>
      </c>
      <c r="H887">
        <v>0</v>
      </c>
      <c r="I887">
        <v>1.4585635359116E-2</v>
      </c>
      <c r="K887">
        <v>1460</v>
      </c>
      <c r="M887">
        <v>2</v>
      </c>
      <c r="N887">
        <v>2</v>
      </c>
      <c r="O887">
        <v>2</v>
      </c>
      <c r="P887">
        <v>2</v>
      </c>
      <c r="Q887" t="str">
        <f>IF(Flats_Data_limpia[[#This Row],[BHK]]&gt;=3,"plurifamiliar","unifamiliar")</f>
        <v>unifamiliar</v>
      </c>
      <c r="R887">
        <v>13</v>
      </c>
      <c r="S887">
        <v>9</v>
      </c>
      <c r="T887">
        <v>0</v>
      </c>
      <c r="U887">
        <v>0</v>
      </c>
      <c r="V887">
        <v>0</v>
      </c>
      <c r="W887">
        <v>0</v>
      </c>
      <c r="AO887">
        <v>1</v>
      </c>
      <c r="AP887">
        <v>0</v>
      </c>
      <c r="AQ887">
        <v>0</v>
      </c>
      <c r="AR887">
        <v>0</v>
      </c>
      <c r="AS887">
        <v>1</v>
      </c>
      <c r="AT887">
        <v>1</v>
      </c>
      <c r="AU887">
        <v>1</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t="s">
        <v>79</v>
      </c>
      <c r="BS887">
        <v>132</v>
      </c>
      <c r="BT887">
        <v>9050</v>
      </c>
      <c r="BU887">
        <f>SUM(Flats_Data_limpia[[#This Row],[AC]:[Bed]])</f>
        <v>0</v>
      </c>
      <c r="BV887">
        <f>SUM(Flats_Data_limpia[[#This Row],[Servant_Room]:[gym]])</f>
        <v>0</v>
      </c>
      <c r="BW887">
        <f>SUM(Flats_Data_limpia[[#This Row],[Hospital]:[Hotel]])</f>
        <v>4</v>
      </c>
    </row>
    <row r="888" spans="1:75" x14ac:dyDescent="0.35">
      <c r="A888" t="s">
        <v>379</v>
      </c>
      <c r="B888" t="s">
        <v>380</v>
      </c>
      <c r="C888" t="str">
        <f t="shared" si="26"/>
        <v>Distrito de Gurgaon</v>
      </c>
      <c r="D888" s="1">
        <f t="shared" si="27"/>
        <v>160000</v>
      </c>
      <c r="E888" s="1">
        <v>12185</v>
      </c>
      <c r="F888" t="s">
        <v>86</v>
      </c>
      <c r="G888" t="s">
        <v>87</v>
      </c>
      <c r="H888">
        <v>23</v>
      </c>
      <c r="I888">
        <v>1.3130898645876E-2</v>
      </c>
      <c r="L888">
        <v>1313</v>
      </c>
      <c r="M888">
        <v>3</v>
      </c>
      <c r="N888">
        <v>3</v>
      </c>
      <c r="O888">
        <v>3</v>
      </c>
      <c r="P888">
        <v>3</v>
      </c>
      <c r="Q888" t="str">
        <f>IF(Flats_Data_limpia[[#This Row],[BHK]]&gt;=3,"plurifamiliar","unifamiliar")</f>
        <v>plurifamiliar</v>
      </c>
      <c r="R888">
        <v>14</v>
      </c>
      <c r="S888">
        <v>4</v>
      </c>
      <c r="T888">
        <v>0</v>
      </c>
      <c r="U888">
        <v>0</v>
      </c>
      <c r="V888">
        <v>0</v>
      </c>
      <c r="W888">
        <v>0</v>
      </c>
      <c r="X888">
        <v>0</v>
      </c>
      <c r="Y888">
        <v>0</v>
      </c>
      <c r="Z888">
        <v>0</v>
      </c>
      <c r="AA888">
        <v>0</v>
      </c>
      <c r="AB888">
        <v>0</v>
      </c>
      <c r="AC888">
        <v>0</v>
      </c>
      <c r="AD888">
        <v>1</v>
      </c>
      <c r="AE888">
        <v>0</v>
      </c>
      <c r="AF888">
        <v>1</v>
      </c>
      <c r="AG888">
        <v>0</v>
      </c>
      <c r="AH888">
        <v>1</v>
      </c>
      <c r="AI888">
        <v>1</v>
      </c>
      <c r="AJ888">
        <v>0</v>
      </c>
      <c r="AK888">
        <v>1</v>
      </c>
      <c r="AL888">
        <v>1</v>
      </c>
      <c r="AM888">
        <v>1</v>
      </c>
      <c r="AN888">
        <v>0</v>
      </c>
      <c r="AO888">
        <v>1</v>
      </c>
      <c r="AP888">
        <v>0</v>
      </c>
      <c r="AQ888">
        <v>1</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t="s">
        <v>79</v>
      </c>
      <c r="BS888">
        <v>160</v>
      </c>
      <c r="BT888">
        <v>12185</v>
      </c>
      <c r="BU888">
        <f>SUM(Flats_Data_limpia[[#This Row],[AC]:[Bed]])</f>
        <v>0</v>
      </c>
      <c r="BV888">
        <f>SUM(Flats_Data_limpia[[#This Row],[Servant_Room]:[gym]])</f>
        <v>7</v>
      </c>
      <c r="BW888">
        <f>SUM(Flats_Data_limpia[[#This Row],[Hospital]:[Hotel]])</f>
        <v>2</v>
      </c>
    </row>
    <row r="889" spans="1:75" x14ac:dyDescent="0.35">
      <c r="A889" t="s">
        <v>381</v>
      </c>
      <c r="B889" t="s">
        <v>380</v>
      </c>
      <c r="C889" t="str">
        <f t="shared" si="26"/>
        <v>Distrito de Gurgaon</v>
      </c>
      <c r="D889" s="1">
        <f t="shared" si="27"/>
        <v>185000</v>
      </c>
      <c r="E889" s="1">
        <v>11859</v>
      </c>
      <c r="F889" t="s">
        <v>86</v>
      </c>
      <c r="G889" t="s">
        <v>87</v>
      </c>
      <c r="H889">
        <v>53</v>
      </c>
      <c r="I889">
        <v>1.55999662703431E-2</v>
      </c>
      <c r="K889">
        <v>1510</v>
      </c>
      <c r="L889">
        <v>1560</v>
      </c>
      <c r="M889">
        <v>3</v>
      </c>
      <c r="N889">
        <v>2</v>
      </c>
      <c r="O889">
        <v>3</v>
      </c>
      <c r="P889">
        <v>3</v>
      </c>
      <c r="Q889" t="str">
        <f>IF(Flats_Data_limpia[[#This Row],[BHK]]&gt;=3,"plurifamiliar","unifamiliar")</f>
        <v>plurifamiliar</v>
      </c>
      <c r="R889">
        <v>7</v>
      </c>
      <c r="S889">
        <v>1</v>
      </c>
      <c r="T889">
        <v>1</v>
      </c>
      <c r="U889">
        <v>1</v>
      </c>
      <c r="V889">
        <v>0</v>
      </c>
      <c r="W889">
        <v>0</v>
      </c>
      <c r="X889">
        <v>0</v>
      </c>
      <c r="Y889">
        <v>1</v>
      </c>
      <c r="Z889">
        <v>1</v>
      </c>
      <c r="AA889">
        <v>1</v>
      </c>
      <c r="AB889">
        <v>0</v>
      </c>
      <c r="AC889">
        <v>1</v>
      </c>
      <c r="AD889">
        <v>1</v>
      </c>
      <c r="AE889">
        <v>1</v>
      </c>
      <c r="AF889">
        <v>1</v>
      </c>
      <c r="AG889">
        <v>1</v>
      </c>
      <c r="AH889">
        <v>1</v>
      </c>
      <c r="AI889">
        <v>1</v>
      </c>
      <c r="AJ889">
        <v>1</v>
      </c>
      <c r="AK889">
        <v>1</v>
      </c>
      <c r="AL889">
        <v>1</v>
      </c>
      <c r="AM889">
        <v>1</v>
      </c>
      <c r="AN889">
        <v>1</v>
      </c>
      <c r="AO889">
        <v>1</v>
      </c>
      <c r="AP889">
        <v>0</v>
      </c>
      <c r="AQ889">
        <v>0</v>
      </c>
      <c r="AR889">
        <v>1</v>
      </c>
      <c r="AS889">
        <v>1</v>
      </c>
      <c r="AT889">
        <v>0</v>
      </c>
      <c r="AU889">
        <v>0</v>
      </c>
      <c r="AV889">
        <v>1</v>
      </c>
      <c r="AW889">
        <v>0</v>
      </c>
      <c r="AX889">
        <v>1</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t="s">
        <v>79</v>
      </c>
      <c r="BS889">
        <v>185</v>
      </c>
      <c r="BT889">
        <v>11859</v>
      </c>
      <c r="BU889">
        <f>SUM(Flats_Data_limpia[[#This Row],[AC]:[Bed]])</f>
        <v>0</v>
      </c>
      <c r="BV889">
        <f>SUM(Flats_Data_limpia[[#This Row],[Servant_Room]:[gym]])</f>
        <v>16</v>
      </c>
      <c r="BW889">
        <f>SUM(Flats_Data_limpia[[#This Row],[Hospital]:[Hotel]])</f>
        <v>5</v>
      </c>
    </row>
    <row r="890" spans="1:75" x14ac:dyDescent="0.35">
      <c r="A890" t="s">
        <v>379</v>
      </c>
      <c r="B890" t="s">
        <v>382</v>
      </c>
      <c r="C890" t="str">
        <f t="shared" si="26"/>
        <v>Distrito de Gurgaon</v>
      </c>
      <c r="D890" s="1">
        <f t="shared" si="27"/>
        <v>220000.00000000003</v>
      </c>
      <c r="E890" s="1">
        <v>12500</v>
      </c>
      <c r="F890" t="s">
        <v>86</v>
      </c>
      <c r="G890" t="s">
        <v>87</v>
      </c>
      <c r="H890">
        <v>0</v>
      </c>
      <c r="I890">
        <v>1.7600000000000001E-2</v>
      </c>
      <c r="J890">
        <v>1760</v>
      </c>
      <c r="M890">
        <v>3</v>
      </c>
      <c r="N890">
        <v>4</v>
      </c>
      <c r="O890">
        <v>3</v>
      </c>
      <c r="P890">
        <v>3</v>
      </c>
      <c r="Q890" t="str">
        <f>IF(Flats_Data_limpia[[#This Row],[BHK]]&gt;=3,"plurifamiliar","unifamiliar")</f>
        <v>plurifamiliar</v>
      </c>
      <c r="R890">
        <v>9</v>
      </c>
      <c r="S890">
        <v>3</v>
      </c>
      <c r="T890">
        <v>1</v>
      </c>
      <c r="U890">
        <v>0</v>
      </c>
      <c r="V890">
        <v>0</v>
      </c>
      <c r="W890">
        <v>0</v>
      </c>
      <c r="AO890">
        <v>1</v>
      </c>
      <c r="AP890">
        <v>0</v>
      </c>
      <c r="AQ890">
        <v>1</v>
      </c>
      <c r="AR890">
        <v>1</v>
      </c>
      <c r="AS890">
        <v>1</v>
      </c>
      <c r="AT890">
        <v>0</v>
      </c>
      <c r="AU890">
        <v>0</v>
      </c>
      <c r="AV890">
        <v>1</v>
      </c>
      <c r="AW890">
        <v>0</v>
      </c>
      <c r="AX890">
        <v>1</v>
      </c>
      <c r="AY890">
        <v>4</v>
      </c>
      <c r="AZ890">
        <v>3</v>
      </c>
      <c r="BA890">
        <v>1</v>
      </c>
      <c r="BB890">
        <v>1</v>
      </c>
      <c r="BC890">
        <v>1</v>
      </c>
      <c r="BD890">
        <v>1</v>
      </c>
      <c r="BE890">
        <v>1</v>
      </c>
      <c r="BF890">
        <v>1</v>
      </c>
      <c r="BG890">
        <v>1</v>
      </c>
      <c r="BH890">
        <v>0</v>
      </c>
      <c r="BI890">
        <v>0</v>
      </c>
      <c r="BJ890">
        <v>0</v>
      </c>
      <c r="BK890">
        <v>1</v>
      </c>
      <c r="BL890">
        <v>4</v>
      </c>
      <c r="BM890">
        <v>0</v>
      </c>
      <c r="BN890">
        <v>0</v>
      </c>
      <c r="BO890">
        <v>0</v>
      </c>
      <c r="BP890">
        <v>0</v>
      </c>
      <c r="BQ890">
        <v>1</v>
      </c>
      <c r="BR890" t="s">
        <v>116</v>
      </c>
      <c r="BS890">
        <v>220.00000000000003</v>
      </c>
      <c r="BT890">
        <v>12500</v>
      </c>
      <c r="BU890">
        <f>SUM(Flats_Data_limpia[[#This Row],[AC]:[Bed]])</f>
        <v>19</v>
      </c>
      <c r="BV890">
        <f>SUM(Flats_Data_limpia[[#This Row],[Servant_Room]:[gym]])</f>
        <v>1</v>
      </c>
      <c r="BW890">
        <f>SUM(Flats_Data_limpia[[#This Row],[Hospital]:[Hotel]])</f>
        <v>6</v>
      </c>
    </row>
    <row r="891" spans="1:75" x14ac:dyDescent="0.35">
      <c r="A891" t="s">
        <v>383</v>
      </c>
      <c r="B891" t="s">
        <v>384</v>
      </c>
      <c r="C891" t="str">
        <f t="shared" si="26"/>
        <v>Ciudad de Gurgaon</v>
      </c>
      <c r="D891" s="1">
        <f t="shared" si="27"/>
        <v>275000</v>
      </c>
      <c r="E891" s="1">
        <v>12500</v>
      </c>
      <c r="F891" t="s">
        <v>82</v>
      </c>
      <c r="G891" t="s">
        <v>90</v>
      </c>
      <c r="H891">
        <v>47</v>
      </c>
      <c r="I891">
        <v>2.1999999999999999E-2</v>
      </c>
      <c r="K891">
        <v>2200</v>
      </c>
      <c r="M891">
        <v>4</v>
      </c>
      <c r="N891">
        <v>5</v>
      </c>
      <c r="O891">
        <v>3</v>
      </c>
      <c r="P891">
        <v>4</v>
      </c>
      <c r="Q891" t="str">
        <f>IF(Flats_Data_limpia[[#This Row],[BHK]]&gt;=3,"plurifamiliar","unifamiliar")</f>
        <v>plurifamiliar</v>
      </c>
      <c r="R891">
        <v>14</v>
      </c>
      <c r="S891">
        <v>8</v>
      </c>
      <c r="T891">
        <v>1</v>
      </c>
      <c r="U891">
        <v>1</v>
      </c>
      <c r="V891">
        <v>0</v>
      </c>
      <c r="W891">
        <v>0</v>
      </c>
      <c r="X891">
        <v>0</v>
      </c>
      <c r="Y891">
        <v>0</v>
      </c>
      <c r="Z891">
        <v>1</v>
      </c>
      <c r="AA891">
        <v>0</v>
      </c>
      <c r="AB891">
        <v>0</v>
      </c>
      <c r="AC891">
        <v>1</v>
      </c>
      <c r="AD891">
        <v>1</v>
      </c>
      <c r="AE891">
        <v>1</v>
      </c>
      <c r="AF891">
        <v>1</v>
      </c>
      <c r="AG891">
        <v>1</v>
      </c>
      <c r="AH891">
        <v>1</v>
      </c>
      <c r="AI891">
        <v>1</v>
      </c>
      <c r="AJ891">
        <v>1</v>
      </c>
      <c r="AK891">
        <v>1</v>
      </c>
      <c r="AL891">
        <v>1</v>
      </c>
      <c r="AM891">
        <v>1</v>
      </c>
      <c r="AN891">
        <v>1</v>
      </c>
      <c r="AO891">
        <v>1</v>
      </c>
      <c r="AP891">
        <v>0</v>
      </c>
      <c r="AQ891">
        <v>1</v>
      </c>
      <c r="AR891">
        <v>1</v>
      </c>
      <c r="AS891">
        <v>1</v>
      </c>
      <c r="AT891">
        <v>0</v>
      </c>
      <c r="AU891">
        <v>0</v>
      </c>
      <c r="AV891">
        <v>1</v>
      </c>
      <c r="AW891">
        <v>0</v>
      </c>
      <c r="AX891">
        <v>1</v>
      </c>
      <c r="AY891">
        <v>6</v>
      </c>
      <c r="AZ891">
        <v>9</v>
      </c>
      <c r="BA891">
        <v>0</v>
      </c>
      <c r="BB891">
        <v>0</v>
      </c>
      <c r="BC891">
        <v>1</v>
      </c>
      <c r="BD891">
        <v>1</v>
      </c>
      <c r="BE891">
        <v>0</v>
      </c>
      <c r="BF891">
        <v>1</v>
      </c>
      <c r="BG891">
        <v>1</v>
      </c>
      <c r="BH891">
        <v>0</v>
      </c>
      <c r="BI891">
        <v>0</v>
      </c>
      <c r="BJ891">
        <v>0</v>
      </c>
      <c r="BK891">
        <v>1</v>
      </c>
      <c r="BL891">
        <v>4</v>
      </c>
      <c r="BM891">
        <v>0</v>
      </c>
      <c r="BN891">
        <v>0</v>
      </c>
      <c r="BO891">
        <v>0</v>
      </c>
      <c r="BP891">
        <v>0</v>
      </c>
      <c r="BQ891">
        <v>1</v>
      </c>
      <c r="BR891" t="s">
        <v>116</v>
      </c>
      <c r="BS891">
        <v>275</v>
      </c>
      <c r="BT891">
        <v>12500</v>
      </c>
      <c r="BU891">
        <f>SUM(Flats_Data_limpia[[#This Row],[AC]:[Bed]])</f>
        <v>24</v>
      </c>
      <c r="BV891">
        <f>SUM(Flats_Data_limpia[[#This Row],[Servant_Room]:[gym]])</f>
        <v>14</v>
      </c>
      <c r="BW891">
        <f>SUM(Flats_Data_limpia[[#This Row],[Hospital]:[Hotel]])</f>
        <v>6</v>
      </c>
    </row>
    <row r="892" spans="1:75" x14ac:dyDescent="0.35">
      <c r="A892" t="s">
        <v>383</v>
      </c>
      <c r="B892" t="s">
        <v>384</v>
      </c>
      <c r="C892" t="str">
        <f t="shared" si="26"/>
        <v>Ciudad de Gurgaon</v>
      </c>
      <c r="D892" s="1">
        <f t="shared" si="27"/>
        <v>220000.00000000003</v>
      </c>
      <c r="E892" s="1">
        <v>12500</v>
      </c>
      <c r="F892" t="s">
        <v>86</v>
      </c>
      <c r="G892" t="s">
        <v>83</v>
      </c>
      <c r="H892">
        <v>0</v>
      </c>
      <c r="I892">
        <v>1.7600000000000001E-2</v>
      </c>
      <c r="J892">
        <v>1760</v>
      </c>
      <c r="M892">
        <v>3</v>
      </c>
      <c r="N892">
        <v>4</v>
      </c>
      <c r="O892">
        <v>3</v>
      </c>
      <c r="P892">
        <v>3</v>
      </c>
      <c r="Q892" t="str">
        <f>IF(Flats_Data_limpia[[#This Row],[BHK]]&gt;=3,"plurifamiliar","unifamiliar")</f>
        <v>plurifamiliar</v>
      </c>
      <c r="R892">
        <v>3</v>
      </c>
      <c r="S892">
        <v>3</v>
      </c>
      <c r="T892">
        <v>0</v>
      </c>
      <c r="U892">
        <v>0</v>
      </c>
      <c r="V892">
        <v>0</v>
      </c>
      <c r="W892">
        <v>0</v>
      </c>
      <c r="AO892">
        <v>1</v>
      </c>
      <c r="AP892">
        <v>0</v>
      </c>
      <c r="AQ892">
        <v>1</v>
      </c>
      <c r="AR892">
        <v>1</v>
      </c>
      <c r="AS892">
        <v>1</v>
      </c>
      <c r="AT892">
        <v>0</v>
      </c>
      <c r="AU892">
        <v>0</v>
      </c>
      <c r="AV892">
        <v>1</v>
      </c>
      <c r="AW892">
        <v>0</v>
      </c>
      <c r="AX892">
        <v>1</v>
      </c>
      <c r="AY892">
        <v>0</v>
      </c>
      <c r="AZ892">
        <v>1</v>
      </c>
      <c r="BA892">
        <v>0</v>
      </c>
      <c r="BB892">
        <v>0</v>
      </c>
      <c r="BC892">
        <v>0</v>
      </c>
      <c r="BD892">
        <v>0</v>
      </c>
      <c r="BE892">
        <v>0</v>
      </c>
      <c r="BF892">
        <v>0</v>
      </c>
      <c r="BG892">
        <v>0</v>
      </c>
      <c r="BH892">
        <v>0</v>
      </c>
      <c r="BI892">
        <v>0</v>
      </c>
      <c r="BJ892">
        <v>0</v>
      </c>
      <c r="BK892">
        <v>0</v>
      </c>
      <c r="BL892">
        <v>0</v>
      </c>
      <c r="BM892">
        <v>0</v>
      </c>
      <c r="BN892">
        <v>0</v>
      </c>
      <c r="BO892">
        <v>0</v>
      </c>
      <c r="BP892">
        <v>0</v>
      </c>
      <c r="BQ892">
        <v>0</v>
      </c>
      <c r="BR892" t="s">
        <v>79</v>
      </c>
      <c r="BS892">
        <v>220.00000000000003</v>
      </c>
      <c r="BT892">
        <v>12500</v>
      </c>
      <c r="BU892">
        <f>SUM(Flats_Data_limpia[[#This Row],[AC]:[Bed]])</f>
        <v>1</v>
      </c>
      <c r="BV892">
        <f>SUM(Flats_Data_limpia[[#This Row],[Servant_Room]:[gym]])</f>
        <v>0</v>
      </c>
      <c r="BW892">
        <f>SUM(Flats_Data_limpia[[#This Row],[Hospital]:[Hotel]])</f>
        <v>6</v>
      </c>
    </row>
    <row r="893" spans="1:75" x14ac:dyDescent="0.35">
      <c r="A893" t="s">
        <v>383</v>
      </c>
      <c r="B893" t="s">
        <v>384</v>
      </c>
      <c r="C893" t="str">
        <f t="shared" si="26"/>
        <v>Ciudad de Gurgaon</v>
      </c>
      <c r="D893" s="1">
        <f t="shared" si="27"/>
        <v>220000.00000000003</v>
      </c>
      <c r="E893" s="1">
        <v>12500</v>
      </c>
      <c r="F893" t="s">
        <v>111</v>
      </c>
      <c r="G893" t="s">
        <v>83</v>
      </c>
      <c r="H893">
        <v>0</v>
      </c>
      <c r="I893">
        <v>1.7600000000000001E-2</v>
      </c>
      <c r="J893">
        <v>1760</v>
      </c>
      <c r="M893">
        <v>3</v>
      </c>
      <c r="N893">
        <v>4</v>
      </c>
      <c r="O893">
        <v>3</v>
      </c>
      <c r="P893">
        <v>3</v>
      </c>
      <c r="Q893" t="str">
        <f>IF(Flats_Data_limpia[[#This Row],[BHK]]&gt;=3,"plurifamiliar","unifamiliar")</f>
        <v>plurifamiliar</v>
      </c>
      <c r="R893">
        <v>3</v>
      </c>
      <c r="S893">
        <v>3</v>
      </c>
      <c r="T893">
        <v>0</v>
      </c>
      <c r="U893">
        <v>0</v>
      </c>
      <c r="V893">
        <v>0</v>
      </c>
      <c r="W893">
        <v>0</v>
      </c>
      <c r="AO893">
        <v>1</v>
      </c>
      <c r="AP893">
        <v>0</v>
      </c>
      <c r="AQ893">
        <v>1</v>
      </c>
      <c r="AR893">
        <v>1</v>
      </c>
      <c r="AS893">
        <v>1</v>
      </c>
      <c r="AT893">
        <v>0</v>
      </c>
      <c r="AU893">
        <v>0</v>
      </c>
      <c r="AV893">
        <v>1</v>
      </c>
      <c r="AW893">
        <v>0</v>
      </c>
      <c r="AX893">
        <v>1</v>
      </c>
      <c r="AY893">
        <v>0</v>
      </c>
      <c r="AZ893">
        <v>1</v>
      </c>
      <c r="BA893">
        <v>0</v>
      </c>
      <c r="BB893">
        <v>0</v>
      </c>
      <c r="BC893">
        <v>0</v>
      </c>
      <c r="BD893">
        <v>0</v>
      </c>
      <c r="BE893">
        <v>0</v>
      </c>
      <c r="BF893">
        <v>0</v>
      </c>
      <c r="BG893">
        <v>0</v>
      </c>
      <c r="BH893">
        <v>0</v>
      </c>
      <c r="BI893">
        <v>0</v>
      </c>
      <c r="BJ893">
        <v>0</v>
      </c>
      <c r="BK893">
        <v>0</v>
      </c>
      <c r="BL893">
        <v>0</v>
      </c>
      <c r="BM893">
        <v>0</v>
      </c>
      <c r="BN893">
        <v>0</v>
      </c>
      <c r="BO893">
        <v>0</v>
      </c>
      <c r="BP893">
        <v>0</v>
      </c>
      <c r="BQ893">
        <v>0</v>
      </c>
      <c r="BR893" t="s">
        <v>79</v>
      </c>
      <c r="BS893">
        <v>220.00000000000003</v>
      </c>
      <c r="BT893">
        <v>12500</v>
      </c>
      <c r="BU893">
        <f>SUM(Flats_Data_limpia[[#This Row],[AC]:[Bed]])</f>
        <v>1</v>
      </c>
      <c r="BV893">
        <f>SUM(Flats_Data_limpia[[#This Row],[Servant_Room]:[gym]])</f>
        <v>0</v>
      </c>
      <c r="BW893">
        <f>SUM(Flats_Data_limpia[[#This Row],[Hospital]:[Hotel]])</f>
        <v>6</v>
      </c>
    </row>
    <row r="894" spans="1:75" x14ac:dyDescent="0.35">
      <c r="A894" t="s">
        <v>385</v>
      </c>
      <c r="B894" t="s">
        <v>166</v>
      </c>
      <c r="C894" t="str">
        <f t="shared" si="26"/>
        <v>Ciudad de Gurgaon</v>
      </c>
      <c r="D894" s="1">
        <f t="shared" si="27"/>
        <v>108000</v>
      </c>
      <c r="E894" s="1">
        <v>6150</v>
      </c>
      <c r="F894" t="s">
        <v>86</v>
      </c>
      <c r="G894" t="s">
        <v>132</v>
      </c>
      <c r="H894">
        <v>0</v>
      </c>
      <c r="I894">
        <v>1.7560975609756099E-2</v>
      </c>
      <c r="K894">
        <v>1758</v>
      </c>
      <c r="M894">
        <v>3</v>
      </c>
      <c r="N894">
        <v>3</v>
      </c>
      <c r="O894">
        <v>0</v>
      </c>
      <c r="P894">
        <v>3</v>
      </c>
      <c r="Q894" t="str">
        <f>IF(Flats_Data_limpia[[#This Row],[BHK]]&gt;=3,"plurifamiliar","unifamiliar")</f>
        <v>plurifamiliar</v>
      </c>
      <c r="T894">
        <v>0</v>
      </c>
      <c r="U894">
        <v>0</v>
      </c>
      <c r="V894">
        <v>0</v>
      </c>
      <c r="W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t="s">
        <v>79</v>
      </c>
      <c r="BS894">
        <v>108</v>
      </c>
      <c r="BT894">
        <v>6150</v>
      </c>
      <c r="BU894">
        <f>SUM(Flats_Data_limpia[[#This Row],[AC]:[Bed]])</f>
        <v>0</v>
      </c>
      <c r="BV894">
        <f>SUM(Flats_Data_limpia[[#This Row],[Servant_Room]:[gym]])</f>
        <v>0</v>
      </c>
      <c r="BW894">
        <f>SUM(Flats_Data_limpia[[#This Row],[Hospital]:[Hotel]])</f>
        <v>0</v>
      </c>
    </row>
    <row r="895" spans="1:75" x14ac:dyDescent="0.35">
      <c r="A895" t="s">
        <v>386</v>
      </c>
      <c r="B895" t="s">
        <v>387</v>
      </c>
      <c r="C895" t="str">
        <f t="shared" si="26"/>
        <v>Ciudad de Gurgaon</v>
      </c>
      <c r="D895" s="1">
        <f t="shared" si="27"/>
        <v>136000</v>
      </c>
      <c r="E895" s="1">
        <v>6542</v>
      </c>
      <c r="F895" t="s">
        <v>86</v>
      </c>
      <c r="G895" t="s">
        <v>78</v>
      </c>
      <c r="H895">
        <v>47</v>
      </c>
      <c r="I895">
        <v>2.0788749617853802E-2</v>
      </c>
      <c r="J895">
        <v>986</v>
      </c>
      <c r="L895">
        <v>1758</v>
      </c>
      <c r="M895">
        <v>3</v>
      </c>
      <c r="N895">
        <v>2</v>
      </c>
      <c r="O895">
        <v>3</v>
      </c>
      <c r="P895">
        <v>3</v>
      </c>
      <c r="Q895" t="str">
        <f>IF(Flats_Data_limpia[[#This Row],[BHK]]&gt;=3,"plurifamiliar","unifamiliar")</f>
        <v>plurifamiliar</v>
      </c>
      <c r="R895">
        <v>15</v>
      </c>
      <c r="S895">
        <v>2</v>
      </c>
      <c r="T895">
        <v>1</v>
      </c>
      <c r="U895">
        <v>1</v>
      </c>
      <c r="V895">
        <v>0</v>
      </c>
      <c r="W895">
        <v>0</v>
      </c>
      <c r="X895">
        <v>0</v>
      </c>
      <c r="Y895">
        <v>1</v>
      </c>
      <c r="Z895">
        <v>0</v>
      </c>
      <c r="AA895">
        <v>0</v>
      </c>
      <c r="AB895">
        <v>1</v>
      </c>
      <c r="AC895">
        <v>0</v>
      </c>
      <c r="AD895">
        <v>1</v>
      </c>
      <c r="AE895">
        <v>1</v>
      </c>
      <c r="AF895">
        <v>1</v>
      </c>
      <c r="AG895">
        <v>1</v>
      </c>
      <c r="AH895">
        <v>0</v>
      </c>
      <c r="AI895">
        <v>1</v>
      </c>
      <c r="AJ895">
        <v>0</v>
      </c>
      <c r="AK895">
        <v>1</v>
      </c>
      <c r="AL895">
        <v>1</v>
      </c>
      <c r="AM895">
        <v>1</v>
      </c>
      <c r="AN895">
        <v>1</v>
      </c>
      <c r="AO895">
        <v>1</v>
      </c>
      <c r="AP895">
        <v>1</v>
      </c>
      <c r="AQ895">
        <v>0</v>
      </c>
      <c r="AR895">
        <v>0</v>
      </c>
      <c r="AS895">
        <v>0</v>
      </c>
      <c r="AT895">
        <v>1</v>
      </c>
      <c r="AU895">
        <v>0</v>
      </c>
      <c r="AV895">
        <v>0</v>
      </c>
      <c r="AW895">
        <v>1</v>
      </c>
      <c r="AX895">
        <v>0</v>
      </c>
      <c r="AY895">
        <v>5</v>
      </c>
      <c r="AZ895">
        <v>3</v>
      </c>
      <c r="BA895">
        <v>0</v>
      </c>
      <c r="BB895">
        <v>0</v>
      </c>
      <c r="BC895">
        <v>0</v>
      </c>
      <c r="BD895">
        <v>0</v>
      </c>
      <c r="BE895">
        <v>0</v>
      </c>
      <c r="BF895">
        <v>1</v>
      </c>
      <c r="BG895">
        <v>0</v>
      </c>
      <c r="BH895">
        <v>0</v>
      </c>
      <c r="BI895">
        <v>0</v>
      </c>
      <c r="BJ895">
        <v>0</v>
      </c>
      <c r="BK895">
        <v>0</v>
      </c>
      <c r="BL895">
        <v>2</v>
      </c>
      <c r="BM895">
        <v>0</v>
      </c>
      <c r="BN895">
        <v>0</v>
      </c>
      <c r="BO895">
        <v>0</v>
      </c>
      <c r="BP895">
        <v>0</v>
      </c>
      <c r="BQ895">
        <v>2</v>
      </c>
      <c r="BR895" t="s">
        <v>94</v>
      </c>
      <c r="BS895">
        <v>136</v>
      </c>
      <c r="BT895">
        <v>6542</v>
      </c>
      <c r="BU895">
        <f>SUM(Flats_Data_limpia[[#This Row],[AC]:[Bed]])</f>
        <v>11</v>
      </c>
      <c r="BV895">
        <f>SUM(Flats_Data_limpia[[#This Row],[Servant_Room]:[gym]])</f>
        <v>12</v>
      </c>
      <c r="BW895">
        <f>SUM(Flats_Data_limpia[[#This Row],[Hospital]:[Hotel]])</f>
        <v>4</v>
      </c>
    </row>
    <row r="896" spans="1:75" x14ac:dyDescent="0.35">
      <c r="A896" t="s">
        <v>386</v>
      </c>
      <c r="B896" t="s">
        <v>387</v>
      </c>
      <c r="C896" t="str">
        <f t="shared" si="26"/>
        <v>Ciudad de Gurgaon</v>
      </c>
      <c r="D896" s="1">
        <f t="shared" si="27"/>
        <v>87000</v>
      </c>
      <c r="E896" s="1">
        <v>11845</v>
      </c>
      <c r="F896" t="s">
        <v>77</v>
      </c>
      <c r="G896" t="s">
        <v>78</v>
      </c>
      <c r="H896">
        <v>47</v>
      </c>
      <c r="I896">
        <v>7.3448712536934996E-3</v>
      </c>
      <c r="J896">
        <v>734.43</v>
      </c>
      <c r="K896">
        <v>978.23</v>
      </c>
      <c r="L896">
        <v>1283</v>
      </c>
      <c r="M896">
        <v>2</v>
      </c>
      <c r="N896">
        <v>3</v>
      </c>
      <c r="O896">
        <v>3</v>
      </c>
      <c r="P896">
        <v>2</v>
      </c>
      <c r="Q896" t="str">
        <f>IF(Flats_Data_limpia[[#This Row],[BHK]]&gt;=3,"plurifamiliar","unifamiliar")</f>
        <v>unifamiliar</v>
      </c>
      <c r="R896">
        <v>14</v>
      </c>
      <c r="S896">
        <v>2</v>
      </c>
      <c r="T896">
        <v>1</v>
      </c>
      <c r="U896">
        <v>0</v>
      </c>
      <c r="V896">
        <v>0</v>
      </c>
      <c r="W896">
        <v>0</v>
      </c>
      <c r="X896">
        <v>1</v>
      </c>
      <c r="Y896">
        <v>0</v>
      </c>
      <c r="Z896">
        <v>1</v>
      </c>
      <c r="AA896">
        <v>0</v>
      </c>
      <c r="AB896">
        <v>0</v>
      </c>
      <c r="AC896">
        <v>1</v>
      </c>
      <c r="AD896">
        <v>1</v>
      </c>
      <c r="AE896">
        <v>1</v>
      </c>
      <c r="AF896">
        <v>1</v>
      </c>
      <c r="AG896">
        <v>1</v>
      </c>
      <c r="AH896">
        <v>1</v>
      </c>
      <c r="AI896">
        <v>1</v>
      </c>
      <c r="AJ896">
        <v>0</v>
      </c>
      <c r="AK896">
        <v>1</v>
      </c>
      <c r="AL896">
        <v>1</v>
      </c>
      <c r="AM896">
        <v>1</v>
      </c>
      <c r="AN896">
        <v>1</v>
      </c>
      <c r="AO896">
        <v>1</v>
      </c>
      <c r="AP896">
        <v>1</v>
      </c>
      <c r="AQ896">
        <v>0</v>
      </c>
      <c r="AR896">
        <v>0</v>
      </c>
      <c r="AS896">
        <v>0</v>
      </c>
      <c r="AT896">
        <v>1</v>
      </c>
      <c r="AU896">
        <v>0</v>
      </c>
      <c r="AV896">
        <v>0</v>
      </c>
      <c r="AW896">
        <v>1</v>
      </c>
      <c r="AX896">
        <v>0</v>
      </c>
      <c r="AY896">
        <v>3</v>
      </c>
      <c r="AZ896">
        <v>0</v>
      </c>
      <c r="BA896">
        <v>0</v>
      </c>
      <c r="BB896">
        <v>0</v>
      </c>
      <c r="BC896">
        <v>0</v>
      </c>
      <c r="BD896">
        <v>0</v>
      </c>
      <c r="BE896">
        <v>0</v>
      </c>
      <c r="BF896">
        <v>1</v>
      </c>
      <c r="BG896">
        <v>0</v>
      </c>
      <c r="BH896">
        <v>0</v>
      </c>
      <c r="BI896">
        <v>0</v>
      </c>
      <c r="BJ896">
        <v>0</v>
      </c>
      <c r="BK896">
        <v>0</v>
      </c>
      <c r="BL896">
        <v>2</v>
      </c>
      <c r="BM896">
        <v>0</v>
      </c>
      <c r="BN896">
        <v>0</v>
      </c>
      <c r="BO896">
        <v>0</v>
      </c>
      <c r="BP896">
        <v>0</v>
      </c>
      <c r="BQ896">
        <v>2</v>
      </c>
      <c r="BR896" t="s">
        <v>94</v>
      </c>
      <c r="BS896">
        <v>87</v>
      </c>
      <c r="BT896">
        <v>11845</v>
      </c>
      <c r="BU896">
        <f>SUM(Flats_Data_limpia[[#This Row],[AC]:[Bed]])</f>
        <v>6</v>
      </c>
      <c r="BV896">
        <f>SUM(Flats_Data_limpia[[#This Row],[Servant_Room]:[gym]])</f>
        <v>13</v>
      </c>
      <c r="BW896">
        <f>SUM(Flats_Data_limpia[[#This Row],[Hospital]:[Hotel]])</f>
        <v>4</v>
      </c>
    </row>
    <row r="897" spans="1:75" x14ac:dyDescent="0.35">
      <c r="A897" t="s">
        <v>386</v>
      </c>
      <c r="B897" t="s">
        <v>387</v>
      </c>
      <c r="C897" t="str">
        <f t="shared" si="26"/>
        <v>Ciudad de Gurgaon</v>
      </c>
      <c r="D897" s="1">
        <f t="shared" si="27"/>
        <v>90000</v>
      </c>
      <c r="E897" s="1">
        <v>7014</v>
      </c>
      <c r="F897" t="s">
        <v>82</v>
      </c>
      <c r="G897" t="s">
        <v>78</v>
      </c>
      <c r="H897">
        <v>37</v>
      </c>
      <c r="I897">
        <v>1.28314798973481E-2</v>
      </c>
      <c r="L897">
        <v>1283</v>
      </c>
      <c r="M897">
        <v>2</v>
      </c>
      <c r="N897">
        <v>3</v>
      </c>
      <c r="O897">
        <v>3</v>
      </c>
      <c r="P897">
        <v>2</v>
      </c>
      <c r="Q897" t="str">
        <f>IF(Flats_Data_limpia[[#This Row],[BHK]]&gt;=3,"plurifamiliar","unifamiliar")</f>
        <v>unifamiliar</v>
      </c>
      <c r="R897">
        <v>14</v>
      </c>
      <c r="S897">
        <v>7</v>
      </c>
      <c r="T897">
        <v>1</v>
      </c>
      <c r="U897">
        <v>0</v>
      </c>
      <c r="V897">
        <v>0</v>
      </c>
      <c r="W897">
        <v>0</v>
      </c>
      <c r="X897">
        <v>0</v>
      </c>
      <c r="Y897">
        <v>0</v>
      </c>
      <c r="Z897">
        <v>1</v>
      </c>
      <c r="AA897">
        <v>0</v>
      </c>
      <c r="AB897">
        <v>0</v>
      </c>
      <c r="AC897">
        <v>0</v>
      </c>
      <c r="AD897">
        <v>1</v>
      </c>
      <c r="AE897">
        <v>1</v>
      </c>
      <c r="AF897">
        <v>1</v>
      </c>
      <c r="AG897">
        <v>1</v>
      </c>
      <c r="AH897">
        <v>1</v>
      </c>
      <c r="AI897">
        <v>1</v>
      </c>
      <c r="AJ897">
        <v>1</v>
      </c>
      <c r="AK897">
        <v>1</v>
      </c>
      <c r="AL897">
        <v>1</v>
      </c>
      <c r="AM897">
        <v>1</v>
      </c>
      <c r="AN897">
        <v>0</v>
      </c>
      <c r="AO897">
        <v>1</v>
      </c>
      <c r="AP897">
        <v>1</v>
      </c>
      <c r="AQ897">
        <v>0</v>
      </c>
      <c r="AR897">
        <v>0</v>
      </c>
      <c r="AS897">
        <v>0</v>
      </c>
      <c r="AT897">
        <v>1</v>
      </c>
      <c r="AU897">
        <v>0</v>
      </c>
      <c r="AV897">
        <v>0</v>
      </c>
      <c r="AW897">
        <v>1</v>
      </c>
      <c r="AX897">
        <v>0</v>
      </c>
      <c r="AY897">
        <v>3</v>
      </c>
      <c r="AZ897">
        <v>0</v>
      </c>
      <c r="BA897">
        <v>0</v>
      </c>
      <c r="BB897">
        <v>0</v>
      </c>
      <c r="BC897">
        <v>0</v>
      </c>
      <c r="BD897">
        <v>0</v>
      </c>
      <c r="BE897">
        <v>0</v>
      </c>
      <c r="BF897">
        <v>0</v>
      </c>
      <c r="BG897">
        <v>0</v>
      </c>
      <c r="BH897">
        <v>0</v>
      </c>
      <c r="BI897">
        <v>0</v>
      </c>
      <c r="BJ897">
        <v>0</v>
      </c>
      <c r="BK897">
        <v>1</v>
      </c>
      <c r="BL897">
        <v>0</v>
      </c>
      <c r="BM897">
        <v>0</v>
      </c>
      <c r="BN897">
        <v>0</v>
      </c>
      <c r="BO897">
        <v>0</v>
      </c>
      <c r="BP897">
        <v>0</v>
      </c>
      <c r="BQ897">
        <v>0</v>
      </c>
      <c r="BR897" t="s">
        <v>79</v>
      </c>
      <c r="BS897">
        <v>90</v>
      </c>
      <c r="BT897">
        <v>7014</v>
      </c>
      <c r="BU897">
        <f>SUM(Flats_Data_limpia[[#This Row],[AC]:[Bed]])</f>
        <v>4</v>
      </c>
      <c r="BV897">
        <f>SUM(Flats_Data_limpia[[#This Row],[Servant_Room]:[gym]])</f>
        <v>12</v>
      </c>
      <c r="BW897">
        <f>SUM(Flats_Data_limpia[[#This Row],[Hospital]:[Hotel]])</f>
        <v>4</v>
      </c>
    </row>
    <row r="898" spans="1:75" x14ac:dyDescent="0.35">
      <c r="A898" t="s">
        <v>386</v>
      </c>
      <c r="B898" t="s">
        <v>387</v>
      </c>
      <c r="C898" t="str">
        <f t="shared" ref="C898:C961" si="28">IFERROR(IF(SEARCH("Gurgaon",B898)&gt;0,"Ciudad de Gurgaon","Distrito de Gurgaon"),"Distrito de Gurgaon")</f>
        <v>Ciudad de Gurgaon</v>
      </c>
      <c r="D898" s="1">
        <f t="shared" ref="D898:D961" si="29">BS898*100000*0.01</f>
        <v>98000</v>
      </c>
      <c r="E898" s="1">
        <v>13343</v>
      </c>
      <c r="F898" t="s">
        <v>82</v>
      </c>
      <c r="G898" t="s">
        <v>78</v>
      </c>
      <c r="H898">
        <v>47</v>
      </c>
      <c r="I898">
        <v>7.3446751105448E-3</v>
      </c>
      <c r="J898">
        <v>734.43</v>
      </c>
      <c r="K898">
        <v>978.23</v>
      </c>
      <c r="L898">
        <v>1283</v>
      </c>
      <c r="M898">
        <v>2</v>
      </c>
      <c r="N898">
        <v>3</v>
      </c>
      <c r="O898">
        <v>3</v>
      </c>
      <c r="P898">
        <v>2</v>
      </c>
      <c r="Q898" t="str">
        <f>IF(Flats_Data_limpia[[#This Row],[BHK]]&gt;=3,"plurifamiliar","unifamiliar")</f>
        <v>unifamiliar</v>
      </c>
      <c r="R898">
        <v>14</v>
      </c>
      <c r="S898">
        <v>4</v>
      </c>
      <c r="T898">
        <v>0</v>
      </c>
      <c r="U898">
        <v>1</v>
      </c>
      <c r="V898">
        <v>0</v>
      </c>
      <c r="W898">
        <v>0</v>
      </c>
      <c r="X898">
        <v>0</v>
      </c>
      <c r="Y898">
        <v>0</v>
      </c>
      <c r="Z898">
        <v>1</v>
      </c>
      <c r="AA898">
        <v>0</v>
      </c>
      <c r="AB898">
        <v>0</v>
      </c>
      <c r="AC898">
        <v>1</v>
      </c>
      <c r="AD898">
        <v>1</v>
      </c>
      <c r="AE898">
        <v>1</v>
      </c>
      <c r="AF898">
        <v>1</v>
      </c>
      <c r="AG898">
        <v>1</v>
      </c>
      <c r="AH898">
        <v>1</v>
      </c>
      <c r="AI898">
        <v>1</v>
      </c>
      <c r="AJ898">
        <v>1</v>
      </c>
      <c r="AK898">
        <v>1</v>
      </c>
      <c r="AL898">
        <v>1</v>
      </c>
      <c r="AM898">
        <v>1</v>
      </c>
      <c r="AN898">
        <v>1</v>
      </c>
      <c r="AO898">
        <v>1</v>
      </c>
      <c r="AP898">
        <v>1</v>
      </c>
      <c r="AQ898">
        <v>0</v>
      </c>
      <c r="AR898">
        <v>0</v>
      </c>
      <c r="AS898">
        <v>0</v>
      </c>
      <c r="AT898">
        <v>1</v>
      </c>
      <c r="AU898">
        <v>0</v>
      </c>
      <c r="AV898">
        <v>0</v>
      </c>
      <c r="AW898">
        <v>1</v>
      </c>
      <c r="AX898">
        <v>0</v>
      </c>
      <c r="AY898">
        <v>3</v>
      </c>
      <c r="AZ898">
        <v>0</v>
      </c>
      <c r="BA898">
        <v>0</v>
      </c>
      <c r="BB898">
        <v>0</v>
      </c>
      <c r="BC898">
        <v>0</v>
      </c>
      <c r="BD898">
        <v>1</v>
      </c>
      <c r="BE898">
        <v>0</v>
      </c>
      <c r="BF898">
        <v>0</v>
      </c>
      <c r="BG898">
        <v>0</v>
      </c>
      <c r="BH898">
        <v>0</v>
      </c>
      <c r="BI898">
        <v>0</v>
      </c>
      <c r="BJ898">
        <v>0</v>
      </c>
      <c r="BK898">
        <v>0</v>
      </c>
      <c r="BL898">
        <v>0</v>
      </c>
      <c r="BM898">
        <v>0</v>
      </c>
      <c r="BN898">
        <v>0</v>
      </c>
      <c r="BO898">
        <v>0</v>
      </c>
      <c r="BP898">
        <v>0</v>
      </c>
      <c r="BQ898">
        <v>0</v>
      </c>
      <c r="BR898" t="s">
        <v>79</v>
      </c>
      <c r="BS898">
        <v>98</v>
      </c>
      <c r="BT898">
        <v>13343</v>
      </c>
      <c r="BU898">
        <f>SUM(Flats_Data_limpia[[#This Row],[AC]:[Bed]])</f>
        <v>4</v>
      </c>
      <c r="BV898">
        <f>SUM(Flats_Data_limpia[[#This Row],[Servant_Room]:[gym]])</f>
        <v>13</v>
      </c>
      <c r="BW898">
        <f>SUM(Flats_Data_limpia[[#This Row],[Hospital]:[Hotel]])</f>
        <v>4</v>
      </c>
    </row>
    <row r="899" spans="1:75" x14ac:dyDescent="0.35">
      <c r="A899" t="s">
        <v>386</v>
      </c>
      <c r="B899" t="s">
        <v>387</v>
      </c>
      <c r="C899" t="str">
        <f t="shared" si="28"/>
        <v>Ciudad de Gurgaon</v>
      </c>
      <c r="D899" s="1">
        <f t="shared" si="29"/>
        <v>120000</v>
      </c>
      <c r="E899" s="1">
        <v>6825</v>
      </c>
      <c r="F899" t="s">
        <v>103</v>
      </c>
      <c r="G899" t="s">
        <v>78</v>
      </c>
      <c r="H899">
        <v>62</v>
      </c>
      <c r="I899">
        <v>1.7582417582417499E-2</v>
      </c>
      <c r="J899">
        <v>1400</v>
      </c>
      <c r="K899">
        <v>1550</v>
      </c>
      <c r="L899">
        <v>1758</v>
      </c>
      <c r="M899">
        <v>3</v>
      </c>
      <c r="N899">
        <v>2</v>
      </c>
      <c r="O899">
        <v>3</v>
      </c>
      <c r="P899">
        <v>3</v>
      </c>
      <c r="Q899" t="str">
        <f>IF(Flats_Data_limpia[[#This Row],[BHK]]&gt;=3,"plurifamiliar","unifamiliar")</f>
        <v>plurifamiliar</v>
      </c>
      <c r="R899">
        <v>14</v>
      </c>
      <c r="S899">
        <v>11</v>
      </c>
      <c r="T899">
        <v>1</v>
      </c>
      <c r="U899">
        <v>0</v>
      </c>
      <c r="V899">
        <v>1</v>
      </c>
      <c r="W899">
        <v>0</v>
      </c>
      <c r="X899">
        <v>1</v>
      </c>
      <c r="Y899">
        <v>1</v>
      </c>
      <c r="Z899">
        <v>1</v>
      </c>
      <c r="AA899">
        <v>1</v>
      </c>
      <c r="AB899">
        <v>1</v>
      </c>
      <c r="AC899">
        <v>1</v>
      </c>
      <c r="AD899">
        <v>1</v>
      </c>
      <c r="AE899">
        <v>1</v>
      </c>
      <c r="AF899">
        <v>1</v>
      </c>
      <c r="AG899">
        <v>1</v>
      </c>
      <c r="AH899">
        <v>1</v>
      </c>
      <c r="AI899">
        <v>1</v>
      </c>
      <c r="AJ899">
        <v>1</v>
      </c>
      <c r="AK899">
        <v>1</v>
      </c>
      <c r="AL899">
        <v>1</v>
      </c>
      <c r="AM899">
        <v>1</v>
      </c>
      <c r="AN899">
        <v>1</v>
      </c>
      <c r="AO899">
        <v>1</v>
      </c>
      <c r="AP899">
        <v>1</v>
      </c>
      <c r="AQ899">
        <v>0</v>
      </c>
      <c r="AR899">
        <v>0</v>
      </c>
      <c r="AS899">
        <v>0</v>
      </c>
      <c r="AT899">
        <v>1</v>
      </c>
      <c r="AU899">
        <v>0</v>
      </c>
      <c r="AV899">
        <v>0</v>
      </c>
      <c r="AW899">
        <v>1</v>
      </c>
      <c r="AX899">
        <v>0</v>
      </c>
      <c r="AY899">
        <v>5</v>
      </c>
      <c r="AZ899">
        <v>0</v>
      </c>
      <c r="BA899">
        <v>0</v>
      </c>
      <c r="BB899">
        <v>0</v>
      </c>
      <c r="BC899">
        <v>0</v>
      </c>
      <c r="BD899">
        <v>0</v>
      </c>
      <c r="BE899">
        <v>0</v>
      </c>
      <c r="BF899">
        <v>1</v>
      </c>
      <c r="BG899">
        <v>0</v>
      </c>
      <c r="BH899">
        <v>0</v>
      </c>
      <c r="BI899">
        <v>0</v>
      </c>
      <c r="BJ899">
        <v>0</v>
      </c>
      <c r="BK899">
        <v>0</v>
      </c>
      <c r="BL899">
        <v>2</v>
      </c>
      <c r="BM899">
        <v>0</v>
      </c>
      <c r="BN899">
        <v>0</v>
      </c>
      <c r="BO899">
        <v>0</v>
      </c>
      <c r="BP899">
        <v>0</v>
      </c>
      <c r="BQ899">
        <v>2</v>
      </c>
      <c r="BR899" t="s">
        <v>94</v>
      </c>
      <c r="BS899">
        <v>120</v>
      </c>
      <c r="BT899">
        <v>6825</v>
      </c>
      <c r="BU899">
        <f>SUM(Flats_Data_limpia[[#This Row],[AC]:[Bed]])</f>
        <v>8</v>
      </c>
      <c r="BV899">
        <f>SUM(Flats_Data_limpia[[#This Row],[Servant_Room]:[gym]])</f>
        <v>18</v>
      </c>
      <c r="BW899">
        <f>SUM(Flats_Data_limpia[[#This Row],[Hospital]:[Hotel]])</f>
        <v>4</v>
      </c>
    </row>
    <row r="900" spans="1:75" x14ac:dyDescent="0.35">
      <c r="A900" t="s">
        <v>386</v>
      </c>
      <c r="B900" t="s">
        <v>387</v>
      </c>
      <c r="C900" t="str">
        <f t="shared" si="28"/>
        <v>Ciudad de Gurgaon</v>
      </c>
      <c r="D900" s="1">
        <f t="shared" si="29"/>
        <v>228000</v>
      </c>
      <c r="E900" s="1">
        <v>8204</v>
      </c>
      <c r="F900" t="s">
        <v>102</v>
      </c>
      <c r="G900" t="s">
        <v>78</v>
      </c>
      <c r="H900">
        <v>43</v>
      </c>
      <c r="I900">
        <v>2.7791321306679599E-2</v>
      </c>
      <c r="L900">
        <v>2779</v>
      </c>
      <c r="M900">
        <v>4</v>
      </c>
      <c r="N900">
        <v>5</v>
      </c>
      <c r="O900">
        <v>3</v>
      </c>
      <c r="P900">
        <v>4</v>
      </c>
      <c r="Q900" t="str">
        <f>IF(Flats_Data_limpia[[#This Row],[BHK]]&gt;=3,"plurifamiliar","unifamiliar")</f>
        <v>plurifamiliar</v>
      </c>
      <c r="R900">
        <v>14</v>
      </c>
      <c r="S900">
        <v>8</v>
      </c>
      <c r="T900">
        <v>0</v>
      </c>
      <c r="U900">
        <v>0</v>
      </c>
      <c r="V900">
        <v>0</v>
      </c>
      <c r="W900">
        <v>0</v>
      </c>
      <c r="X900">
        <v>0</v>
      </c>
      <c r="Y900">
        <v>1</v>
      </c>
      <c r="Z900">
        <v>1</v>
      </c>
      <c r="AA900">
        <v>1</v>
      </c>
      <c r="AB900">
        <v>0</v>
      </c>
      <c r="AC900">
        <v>1</v>
      </c>
      <c r="AD900">
        <v>1</v>
      </c>
      <c r="AE900">
        <v>1</v>
      </c>
      <c r="AF900">
        <v>1</v>
      </c>
      <c r="AG900">
        <v>1</v>
      </c>
      <c r="AH900">
        <v>1</v>
      </c>
      <c r="AI900">
        <v>1</v>
      </c>
      <c r="AJ900">
        <v>1</v>
      </c>
      <c r="AK900">
        <v>1</v>
      </c>
      <c r="AL900">
        <v>1</v>
      </c>
      <c r="AM900">
        <v>1</v>
      </c>
      <c r="AN900">
        <v>0</v>
      </c>
      <c r="AO900">
        <v>1</v>
      </c>
      <c r="AP900">
        <v>1</v>
      </c>
      <c r="AQ900">
        <v>0</v>
      </c>
      <c r="AR900">
        <v>0</v>
      </c>
      <c r="AS900">
        <v>0</v>
      </c>
      <c r="AT900">
        <v>1</v>
      </c>
      <c r="AU900">
        <v>0</v>
      </c>
      <c r="AV900">
        <v>0</v>
      </c>
      <c r="AW900">
        <v>1</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t="s">
        <v>79</v>
      </c>
      <c r="BS900">
        <v>228</v>
      </c>
      <c r="BT900">
        <v>8204</v>
      </c>
      <c r="BU900">
        <f>SUM(Flats_Data_limpia[[#This Row],[AC]:[Bed]])</f>
        <v>0</v>
      </c>
      <c r="BV900">
        <f>SUM(Flats_Data_limpia[[#This Row],[Servant_Room]:[gym]])</f>
        <v>14</v>
      </c>
      <c r="BW900">
        <f>SUM(Flats_Data_limpia[[#This Row],[Hospital]:[Hotel]])</f>
        <v>4</v>
      </c>
    </row>
    <row r="901" spans="1:75" x14ac:dyDescent="0.35">
      <c r="A901" t="s">
        <v>386</v>
      </c>
      <c r="B901" t="s">
        <v>387</v>
      </c>
      <c r="C901" t="str">
        <f t="shared" si="28"/>
        <v>Ciudad de Gurgaon</v>
      </c>
      <c r="D901" s="1">
        <f t="shared" si="29"/>
        <v>97000</v>
      </c>
      <c r="E901" s="1">
        <v>9238</v>
      </c>
      <c r="F901" t="s">
        <v>103</v>
      </c>
      <c r="G901" t="s">
        <v>78</v>
      </c>
      <c r="H901">
        <v>53</v>
      </c>
      <c r="I901">
        <v>1.05001082485386E-2</v>
      </c>
      <c r="J901">
        <v>1050</v>
      </c>
      <c r="M901">
        <v>2</v>
      </c>
      <c r="N901">
        <v>2</v>
      </c>
      <c r="O901">
        <v>3</v>
      </c>
      <c r="P901">
        <v>2</v>
      </c>
      <c r="Q901" t="str">
        <f>IF(Flats_Data_limpia[[#This Row],[BHK]]&gt;=3,"plurifamiliar","unifamiliar")</f>
        <v>unifamiliar</v>
      </c>
      <c r="R901">
        <v>15</v>
      </c>
      <c r="S901">
        <v>10</v>
      </c>
      <c r="T901">
        <v>1</v>
      </c>
      <c r="U901">
        <v>0</v>
      </c>
      <c r="V901">
        <v>0</v>
      </c>
      <c r="W901">
        <v>0</v>
      </c>
      <c r="X901">
        <v>1</v>
      </c>
      <c r="Y901">
        <v>1</v>
      </c>
      <c r="Z901">
        <v>1</v>
      </c>
      <c r="AA901">
        <v>0</v>
      </c>
      <c r="AB901">
        <v>0</v>
      </c>
      <c r="AC901">
        <v>1</v>
      </c>
      <c r="AD901">
        <v>1</v>
      </c>
      <c r="AE901">
        <v>1</v>
      </c>
      <c r="AF901">
        <v>1</v>
      </c>
      <c r="AG901">
        <v>1</v>
      </c>
      <c r="AH901">
        <v>1</v>
      </c>
      <c r="AI901">
        <v>0</v>
      </c>
      <c r="AJ901">
        <v>1</v>
      </c>
      <c r="AK901">
        <v>1</v>
      </c>
      <c r="AL901">
        <v>1</v>
      </c>
      <c r="AM901">
        <v>1</v>
      </c>
      <c r="AN901">
        <v>1</v>
      </c>
      <c r="AO901">
        <v>1</v>
      </c>
      <c r="AP901">
        <v>1</v>
      </c>
      <c r="AQ901">
        <v>0</v>
      </c>
      <c r="AR901">
        <v>0</v>
      </c>
      <c r="AS901">
        <v>0</v>
      </c>
      <c r="AT901">
        <v>1</v>
      </c>
      <c r="AU901">
        <v>0</v>
      </c>
      <c r="AV901">
        <v>0</v>
      </c>
      <c r="AW901">
        <v>1</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t="s">
        <v>79</v>
      </c>
      <c r="BS901">
        <v>97</v>
      </c>
      <c r="BT901">
        <v>9238</v>
      </c>
      <c r="BU901">
        <f>SUM(Flats_Data_limpia[[#This Row],[AC]:[Bed]])</f>
        <v>0</v>
      </c>
      <c r="BV901">
        <f>SUM(Flats_Data_limpia[[#This Row],[Servant_Room]:[gym]])</f>
        <v>14</v>
      </c>
      <c r="BW901">
        <f>SUM(Flats_Data_limpia[[#This Row],[Hospital]:[Hotel]])</f>
        <v>4</v>
      </c>
    </row>
    <row r="902" spans="1:75" x14ac:dyDescent="0.35">
      <c r="A902" t="s">
        <v>386</v>
      </c>
      <c r="B902" t="s">
        <v>387</v>
      </c>
      <c r="C902" t="str">
        <f t="shared" si="28"/>
        <v>Ciudad de Gurgaon</v>
      </c>
      <c r="D902" s="1">
        <f t="shared" si="29"/>
        <v>165000</v>
      </c>
      <c r="E902" s="1">
        <v>8237</v>
      </c>
      <c r="F902" t="s">
        <v>111</v>
      </c>
      <c r="G902" t="s">
        <v>87</v>
      </c>
      <c r="H902">
        <v>31</v>
      </c>
      <c r="I902">
        <v>2.0031564890129899E-2</v>
      </c>
      <c r="J902">
        <v>1302.01</v>
      </c>
      <c r="K902">
        <v>1771.32</v>
      </c>
      <c r="L902">
        <v>2003</v>
      </c>
      <c r="M902">
        <v>3</v>
      </c>
      <c r="N902">
        <v>4</v>
      </c>
      <c r="O902">
        <v>3</v>
      </c>
      <c r="P902">
        <v>3</v>
      </c>
      <c r="Q902" t="str">
        <f>IF(Flats_Data_limpia[[#This Row],[BHK]]&gt;=3,"plurifamiliar","unifamiliar")</f>
        <v>plurifamiliar</v>
      </c>
      <c r="R902">
        <v>14</v>
      </c>
      <c r="S902">
        <v>3</v>
      </c>
      <c r="T902">
        <v>0</v>
      </c>
      <c r="U902">
        <v>1</v>
      </c>
      <c r="V902">
        <v>0</v>
      </c>
      <c r="W902">
        <v>0</v>
      </c>
      <c r="X902">
        <v>1</v>
      </c>
      <c r="Y902">
        <v>0</v>
      </c>
      <c r="Z902">
        <v>1</v>
      </c>
      <c r="AA902">
        <v>1</v>
      </c>
      <c r="AB902">
        <v>0</v>
      </c>
      <c r="AC902">
        <v>1</v>
      </c>
      <c r="AD902">
        <v>1</v>
      </c>
      <c r="AE902">
        <v>1</v>
      </c>
      <c r="AF902">
        <v>1</v>
      </c>
      <c r="AG902">
        <v>0</v>
      </c>
      <c r="AH902">
        <v>1</v>
      </c>
      <c r="AI902">
        <v>1</v>
      </c>
      <c r="AJ902">
        <v>0</v>
      </c>
      <c r="AK902">
        <v>1</v>
      </c>
      <c r="AL902">
        <v>1</v>
      </c>
      <c r="AM902">
        <v>1</v>
      </c>
      <c r="AN902">
        <v>0</v>
      </c>
      <c r="AO902">
        <v>1</v>
      </c>
      <c r="AP902">
        <v>1</v>
      </c>
      <c r="AQ902">
        <v>0</v>
      </c>
      <c r="AR902">
        <v>0</v>
      </c>
      <c r="AS902">
        <v>0</v>
      </c>
      <c r="AT902">
        <v>1</v>
      </c>
      <c r="AU902">
        <v>0</v>
      </c>
      <c r="AV902">
        <v>0</v>
      </c>
      <c r="AW902">
        <v>1</v>
      </c>
      <c r="AX902">
        <v>0</v>
      </c>
      <c r="AY902">
        <v>4</v>
      </c>
      <c r="AZ902">
        <v>0</v>
      </c>
      <c r="BA902">
        <v>0</v>
      </c>
      <c r="BB902">
        <v>0</v>
      </c>
      <c r="BC902">
        <v>0</v>
      </c>
      <c r="BD902">
        <v>0</v>
      </c>
      <c r="BE902">
        <v>0</v>
      </c>
      <c r="BF902">
        <v>1</v>
      </c>
      <c r="BG902">
        <v>0</v>
      </c>
      <c r="BH902">
        <v>0</v>
      </c>
      <c r="BI902">
        <v>0</v>
      </c>
      <c r="BJ902">
        <v>0</v>
      </c>
      <c r="BK902">
        <v>0</v>
      </c>
      <c r="BL902">
        <v>0</v>
      </c>
      <c r="BM902">
        <v>0</v>
      </c>
      <c r="BN902">
        <v>0</v>
      </c>
      <c r="BO902">
        <v>0</v>
      </c>
      <c r="BP902">
        <v>0</v>
      </c>
      <c r="BQ902">
        <v>2</v>
      </c>
      <c r="BR902" t="s">
        <v>94</v>
      </c>
      <c r="BS902">
        <v>165</v>
      </c>
      <c r="BT902">
        <v>8237</v>
      </c>
      <c r="BU902">
        <f>SUM(Flats_Data_limpia[[#This Row],[AC]:[Bed]])</f>
        <v>5</v>
      </c>
      <c r="BV902">
        <f>SUM(Flats_Data_limpia[[#This Row],[Servant_Room]:[gym]])</f>
        <v>13</v>
      </c>
      <c r="BW902">
        <f>SUM(Flats_Data_limpia[[#This Row],[Hospital]:[Hotel]])</f>
        <v>4</v>
      </c>
    </row>
    <row r="903" spans="1:75" x14ac:dyDescent="0.35">
      <c r="A903" t="s">
        <v>386</v>
      </c>
      <c r="B903" t="s">
        <v>387</v>
      </c>
      <c r="C903" t="str">
        <f t="shared" si="28"/>
        <v>Ciudad de Gurgaon</v>
      </c>
      <c r="D903" s="1">
        <f t="shared" si="29"/>
        <v>200000</v>
      </c>
      <c r="E903" s="1">
        <v>7196</v>
      </c>
      <c r="F903" t="s">
        <v>103</v>
      </c>
      <c r="G903" t="s">
        <v>78</v>
      </c>
      <c r="H903">
        <v>62</v>
      </c>
      <c r="I903">
        <v>2.7793218454697E-2</v>
      </c>
      <c r="J903">
        <v>2300</v>
      </c>
      <c r="K903">
        <v>2500</v>
      </c>
      <c r="L903">
        <v>2779</v>
      </c>
      <c r="M903">
        <v>4</v>
      </c>
      <c r="N903">
        <v>4</v>
      </c>
      <c r="O903">
        <v>3</v>
      </c>
      <c r="P903">
        <v>4</v>
      </c>
      <c r="Q903" t="str">
        <f>IF(Flats_Data_limpia[[#This Row],[BHK]]&gt;=3,"plurifamiliar","unifamiliar")</f>
        <v>plurifamiliar</v>
      </c>
      <c r="R903">
        <v>14</v>
      </c>
      <c r="S903">
        <v>10</v>
      </c>
      <c r="T903">
        <v>1</v>
      </c>
      <c r="U903">
        <v>0</v>
      </c>
      <c r="V903">
        <v>1</v>
      </c>
      <c r="W903">
        <v>0</v>
      </c>
      <c r="X903">
        <v>1</v>
      </c>
      <c r="Y903">
        <v>1</v>
      </c>
      <c r="Z903">
        <v>1</v>
      </c>
      <c r="AA903">
        <v>1</v>
      </c>
      <c r="AB903">
        <v>1</v>
      </c>
      <c r="AC903">
        <v>1</v>
      </c>
      <c r="AD903">
        <v>1</v>
      </c>
      <c r="AE903">
        <v>1</v>
      </c>
      <c r="AF903">
        <v>1</v>
      </c>
      <c r="AG903">
        <v>1</v>
      </c>
      <c r="AH903">
        <v>1</v>
      </c>
      <c r="AI903">
        <v>1</v>
      </c>
      <c r="AJ903">
        <v>1</v>
      </c>
      <c r="AK903">
        <v>1</v>
      </c>
      <c r="AL903">
        <v>1</v>
      </c>
      <c r="AM903">
        <v>1</v>
      </c>
      <c r="AN903">
        <v>1</v>
      </c>
      <c r="AO903">
        <v>1</v>
      </c>
      <c r="AP903">
        <v>1</v>
      </c>
      <c r="AQ903">
        <v>0</v>
      </c>
      <c r="AR903">
        <v>0</v>
      </c>
      <c r="AS903">
        <v>0</v>
      </c>
      <c r="AT903">
        <v>1</v>
      </c>
      <c r="AU903">
        <v>0</v>
      </c>
      <c r="AV903">
        <v>0</v>
      </c>
      <c r="AW903">
        <v>1</v>
      </c>
      <c r="AX903">
        <v>0</v>
      </c>
      <c r="AY903">
        <v>6</v>
      </c>
      <c r="AZ903">
        <v>0</v>
      </c>
      <c r="BA903">
        <v>0</v>
      </c>
      <c r="BB903">
        <v>0</v>
      </c>
      <c r="BC903">
        <v>0</v>
      </c>
      <c r="BD903">
        <v>0</v>
      </c>
      <c r="BE903">
        <v>0</v>
      </c>
      <c r="BF903">
        <v>1</v>
      </c>
      <c r="BG903">
        <v>0</v>
      </c>
      <c r="BH903">
        <v>0</v>
      </c>
      <c r="BI903">
        <v>0</v>
      </c>
      <c r="BJ903">
        <v>0</v>
      </c>
      <c r="BK903">
        <v>0</v>
      </c>
      <c r="BL903">
        <v>4</v>
      </c>
      <c r="BM903">
        <v>0</v>
      </c>
      <c r="BN903">
        <v>0</v>
      </c>
      <c r="BO903">
        <v>0</v>
      </c>
      <c r="BP903">
        <v>0</v>
      </c>
      <c r="BQ903">
        <v>2</v>
      </c>
      <c r="BR903" t="s">
        <v>94</v>
      </c>
      <c r="BS903">
        <v>200</v>
      </c>
      <c r="BT903">
        <v>7196</v>
      </c>
      <c r="BU903">
        <f>SUM(Flats_Data_limpia[[#This Row],[AC]:[Bed]])</f>
        <v>11</v>
      </c>
      <c r="BV903">
        <f>SUM(Flats_Data_limpia[[#This Row],[Servant_Room]:[gym]])</f>
        <v>18</v>
      </c>
      <c r="BW903">
        <f>SUM(Flats_Data_limpia[[#This Row],[Hospital]:[Hotel]])</f>
        <v>4</v>
      </c>
    </row>
    <row r="904" spans="1:75" x14ac:dyDescent="0.35">
      <c r="A904" t="s">
        <v>386</v>
      </c>
      <c r="B904" t="s">
        <v>387</v>
      </c>
      <c r="C904" t="str">
        <f t="shared" si="28"/>
        <v>Ciudad de Gurgaon</v>
      </c>
      <c r="D904" s="1">
        <f t="shared" si="29"/>
        <v>93000</v>
      </c>
      <c r="E904" s="1">
        <v>6079</v>
      </c>
      <c r="F904" t="s">
        <v>82</v>
      </c>
      <c r="G904" t="s">
        <v>78</v>
      </c>
      <c r="H904">
        <v>43</v>
      </c>
      <c r="I904">
        <v>1.52985688435597E-2</v>
      </c>
      <c r="L904">
        <v>1283</v>
      </c>
      <c r="M904">
        <v>2</v>
      </c>
      <c r="N904">
        <v>3</v>
      </c>
      <c r="O904">
        <v>3</v>
      </c>
      <c r="P904">
        <v>2</v>
      </c>
      <c r="Q904" t="str">
        <f>IF(Flats_Data_limpia[[#This Row],[BHK]]&gt;=3,"plurifamiliar","unifamiliar")</f>
        <v>unifamiliar</v>
      </c>
      <c r="R904">
        <v>14</v>
      </c>
      <c r="S904">
        <v>10</v>
      </c>
      <c r="T904">
        <v>0</v>
      </c>
      <c r="U904">
        <v>0</v>
      </c>
      <c r="V904">
        <v>0</v>
      </c>
      <c r="W904">
        <v>0</v>
      </c>
      <c r="X904">
        <v>0</v>
      </c>
      <c r="Y904">
        <v>1</v>
      </c>
      <c r="Z904">
        <v>1</v>
      </c>
      <c r="AA904">
        <v>0</v>
      </c>
      <c r="AB904">
        <v>0</v>
      </c>
      <c r="AC904">
        <v>1</v>
      </c>
      <c r="AD904">
        <v>1</v>
      </c>
      <c r="AE904">
        <v>1</v>
      </c>
      <c r="AF904">
        <v>1</v>
      </c>
      <c r="AG904">
        <v>1</v>
      </c>
      <c r="AH904">
        <v>1</v>
      </c>
      <c r="AI904">
        <v>1</v>
      </c>
      <c r="AJ904">
        <v>0</v>
      </c>
      <c r="AK904">
        <v>0</v>
      </c>
      <c r="AL904">
        <v>1</v>
      </c>
      <c r="AM904">
        <v>1</v>
      </c>
      <c r="AN904">
        <v>0</v>
      </c>
      <c r="AO904">
        <v>1</v>
      </c>
      <c r="AP904">
        <v>1</v>
      </c>
      <c r="AQ904">
        <v>0</v>
      </c>
      <c r="AR904">
        <v>0</v>
      </c>
      <c r="AS904">
        <v>0</v>
      </c>
      <c r="AT904">
        <v>1</v>
      </c>
      <c r="AU904">
        <v>0</v>
      </c>
      <c r="AV904">
        <v>0</v>
      </c>
      <c r="AW904">
        <v>1</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t="s">
        <v>79</v>
      </c>
      <c r="BS904">
        <v>93</v>
      </c>
      <c r="BT904">
        <v>6079</v>
      </c>
      <c r="BU904">
        <f>SUM(Flats_Data_limpia[[#This Row],[AC]:[Bed]])</f>
        <v>0</v>
      </c>
      <c r="BV904">
        <f>SUM(Flats_Data_limpia[[#This Row],[Servant_Room]:[gym]])</f>
        <v>11</v>
      </c>
      <c r="BW904">
        <f>SUM(Flats_Data_limpia[[#This Row],[Hospital]:[Hotel]])</f>
        <v>4</v>
      </c>
    </row>
    <row r="905" spans="1:75" x14ac:dyDescent="0.35">
      <c r="A905" t="s">
        <v>386</v>
      </c>
      <c r="B905" t="s">
        <v>387</v>
      </c>
      <c r="C905" t="str">
        <f t="shared" si="28"/>
        <v>Ciudad de Gurgaon</v>
      </c>
      <c r="D905" s="1">
        <f t="shared" si="29"/>
        <v>125000</v>
      </c>
      <c r="E905" s="1">
        <v>9259</v>
      </c>
      <c r="F905" t="s">
        <v>106</v>
      </c>
      <c r="G905" t="s">
        <v>78</v>
      </c>
      <c r="H905">
        <v>62</v>
      </c>
      <c r="I905">
        <v>1.3500378010584201E-2</v>
      </c>
      <c r="J905">
        <v>1350</v>
      </c>
      <c r="K905">
        <v>1500</v>
      </c>
      <c r="L905">
        <v>1758</v>
      </c>
      <c r="M905">
        <v>3</v>
      </c>
      <c r="N905">
        <v>3</v>
      </c>
      <c r="O905">
        <v>3</v>
      </c>
      <c r="P905">
        <v>3</v>
      </c>
      <c r="Q905" t="str">
        <f>IF(Flats_Data_limpia[[#This Row],[BHK]]&gt;=3,"plurifamiliar","unifamiliar")</f>
        <v>plurifamiliar</v>
      </c>
      <c r="R905">
        <v>14</v>
      </c>
      <c r="S905">
        <v>1</v>
      </c>
      <c r="T905">
        <v>1</v>
      </c>
      <c r="U905">
        <v>0</v>
      </c>
      <c r="V905">
        <v>1</v>
      </c>
      <c r="W905">
        <v>0</v>
      </c>
      <c r="X905">
        <v>1</v>
      </c>
      <c r="Y905">
        <v>1</v>
      </c>
      <c r="Z905">
        <v>1</v>
      </c>
      <c r="AA905">
        <v>0</v>
      </c>
      <c r="AB905">
        <v>1</v>
      </c>
      <c r="AC905">
        <v>1</v>
      </c>
      <c r="AD905">
        <v>1</v>
      </c>
      <c r="AE905">
        <v>1</v>
      </c>
      <c r="AF905">
        <v>1</v>
      </c>
      <c r="AG905">
        <v>1</v>
      </c>
      <c r="AH905">
        <v>1</v>
      </c>
      <c r="AI905">
        <v>1</v>
      </c>
      <c r="AJ905">
        <v>1</v>
      </c>
      <c r="AK905">
        <v>1</v>
      </c>
      <c r="AL905">
        <v>1</v>
      </c>
      <c r="AM905">
        <v>1</v>
      </c>
      <c r="AN905">
        <v>1</v>
      </c>
      <c r="AO905">
        <v>1</v>
      </c>
      <c r="AP905">
        <v>1</v>
      </c>
      <c r="AQ905">
        <v>0</v>
      </c>
      <c r="AR905">
        <v>0</v>
      </c>
      <c r="AS905">
        <v>0</v>
      </c>
      <c r="AT905">
        <v>1</v>
      </c>
      <c r="AU905">
        <v>0</v>
      </c>
      <c r="AV905">
        <v>0</v>
      </c>
      <c r="AW905">
        <v>1</v>
      </c>
      <c r="AX905">
        <v>0</v>
      </c>
      <c r="AY905">
        <v>5</v>
      </c>
      <c r="AZ905">
        <v>0</v>
      </c>
      <c r="BA905">
        <v>0</v>
      </c>
      <c r="BB905">
        <v>0</v>
      </c>
      <c r="BC905">
        <v>0</v>
      </c>
      <c r="BD905">
        <v>0</v>
      </c>
      <c r="BE905">
        <v>0</v>
      </c>
      <c r="BF905">
        <v>1</v>
      </c>
      <c r="BG905">
        <v>0</v>
      </c>
      <c r="BH905">
        <v>0</v>
      </c>
      <c r="BI905">
        <v>0</v>
      </c>
      <c r="BJ905">
        <v>0</v>
      </c>
      <c r="BK905">
        <v>0</v>
      </c>
      <c r="BL905">
        <v>0</v>
      </c>
      <c r="BM905">
        <v>0</v>
      </c>
      <c r="BN905">
        <v>0</v>
      </c>
      <c r="BO905">
        <v>0</v>
      </c>
      <c r="BP905">
        <v>0</v>
      </c>
      <c r="BQ905">
        <v>2</v>
      </c>
      <c r="BR905" t="s">
        <v>94</v>
      </c>
      <c r="BS905">
        <v>125</v>
      </c>
      <c r="BT905">
        <v>9259</v>
      </c>
      <c r="BU905">
        <f>SUM(Flats_Data_limpia[[#This Row],[AC]:[Bed]])</f>
        <v>6</v>
      </c>
      <c r="BV905">
        <f>SUM(Flats_Data_limpia[[#This Row],[Servant_Room]:[gym]])</f>
        <v>17</v>
      </c>
      <c r="BW905">
        <f>SUM(Flats_Data_limpia[[#This Row],[Hospital]:[Hotel]])</f>
        <v>4</v>
      </c>
    </row>
    <row r="906" spans="1:75" x14ac:dyDescent="0.35">
      <c r="A906" t="s">
        <v>386</v>
      </c>
      <c r="B906" t="s">
        <v>387</v>
      </c>
      <c r="C906" t="str">
        <f t="shared" si="28"/>
        <v>Ciudad de Gurgaon</v>
      </c>
      <c r="D906" s="1">
        <f t="shared" si="29"/>
        <v>155000</v>
      </c>
      <c r="E906" s="1">
        <v>7738</v>
      </c>
      <c r="F906" t="s">
        <v>103</v>
      </c>
      <c r="G906" t="s">
        <v>78</v>
      </c>
      <c r="H906">
        <v>62</v>
      </c>
      <c r="I906">
        <v>2.00310157663478E-2</v>
      </c>
      <c r="J906">
        <v>1550</v>
      </c>
      <c r="K906">
        <v>1750</v>
      </c>
      <c r="L906">
        <v>2003</v>
      </c>
      <c r="M906">
        <v>3</v>
      </c>
      <c r="N906">
        <v>3</v>
      </c>
      <c r="O906">
        <v>3</v>
      </c>
      <c r="P906">
        <v>3</v>
      </c>
      <c r="Q906" t="str">
        <f>IF(Flats_Data_limpia[[#This Row],[BHK]]&gt;=3,"plurifamiliar","unifamiliar")</f>
        <v>plurifamiliar</v>
      </c>
      <c r="R906">
        <v>14</v>
      </c>
      <c r="S906">
        <v>7</v>
      </c>
      <c r="T906">
        <v>1</v>
      </c>
      <c r="U906">
        <v>0</v>
      </c>
      <c r="V906">
        <v>1</v>
      </c>
      <c r="W906">
        <v>0</v>
      </c>
      <c r="X906">
        <v>1</v>
      </c>
      <c r="Y906">
        <v>1</v>
      </c>
      <c r="Z906">
        <v>1</v>
      </c>
      <c r="AA906">
        <v>1</v>
      </c>
      <c r="AB906">
        <v>1</v>
      </c>
      <c r="AC906">
        <v>1</v>
      </c>
      <c r="AD906">
        <v>1</v>
      </c>
      <c r="AE906">
        <v>1</v>
      </c>
      <c r="AF906">
        <v>1</v>
      </c>
      <c r="AG906">
        <v>1</v>
      </c>
      <c r="AH906">
        <v>1</v>
      </c>
      <c r="AI906">
        <v>1</v>
      </c>
      <c r="AJ906">
        <v>1</v>
      </c>
      <c r="AK906">
        <v>1</v>
      </c>
      <c r="AL906">
        <v>1</v>
      </c>
      <c r="AM906">
        <v>1</v>
      </c>
      <c r="AN906">
        <v>1</v>
      </c>
      <c r="AO906">
        <v>1</v>
      </c>
      <c r="AP906">
        <v>1</v>
      </c>
      <c r="AQ906">
        <v>0</v>
      </c>
      <c r="AR906">
        <v>0</v>
      </c>
      <c r="AS906">
        <v>0</v>
      </c>
      <c r="AT906">
        <v>1</v>
      </c>
      <c r="AU906">
        <v>0</v>
      </c>
      <c r="AV906">
        <v>0</v>
      </c>
      <c r="AW906">
        <v>1</v>
      </c>
      <c r="AX906">
        <v>0</v>
      </c>
      <c r="AY906">
        <v>5</v>
      </c>
      <c r="AZ906">
        <v>0</v>
      </c>
      <c r="BA906">
        <v>0</v>
      </c>
      <c r="BB906">
        <v>0</v>
      </c>
      <c r="BC906">
        <v>0</v>
      </c>
      <c r="BD906">
        <v>0</v>
      </c>
      <c r="BE906">
        <v>0</v>
      </c>
      <c r="BF906">
        <v>1</v>
      </c>
      <c r="BG906">
        <v>0</v>
      </c>
      <c r="BH906">
        <v>0</v>
      </c>
      <c r="BI906">
        <v>0</v>
      </c>
      <c r="BJ906">
        <v>0</v>
      </c>
      <c r="BK906">
        <v>0</v>
      </c>
      <c r="BL906">
        <v>2</v>
      </c>
      <c r="BM906">
        <v>0</v>
      </c>
      <c r="BN906">
        <v>0</v>
      </c>
      <c r="BO906">
        <v>0</v>
      </c>
      <c r="BP906">
        <v>0</v>
      </c>
      <c r="BQ906">
        <v>2</v>
      </c>
      <c r="BR906" t="s">
        <v>94</v>
      </c>
      <c r="BS906">
        <v>155</v>
      </c>
      <c r="BT906">
        <v>7738</v>
      </c>
      <c r="BU906">
        <f>SUM(Flats_Data_limpia[[#This Row],[AC]:[Bed]])</f>
        <v>8</v>
      </c>
      <c r="BV906">
        <f>SUM(Flats_Data_limpia[[#This Row],[Servant_Room]:[gym]])</f>
        <v>18</v>
      </c>
      <c r="BW906">
        <f>SUM(Flats_Data_limpia[[#This Row],[Hospital]:[Hotel]])</f>
        <v>4</v>
      </c>
    </row>
    <row r="907" spans="1:75" x14ac:dyDescent="0.35">
      <c r="A907" t="s">
        <v>386</v>
      </c>
      <c r="B907" t="s">
        <v>387</v>
      </c>
      <c r="C907" t="str">
        <f t="shared" si="28"/>
        <v>Ciudad de Gurgaon</v>
      </c>
      <c r="D907" s="1">
        <f t="shared" si="29"/>
        <v>208000</v>
      </c>
      <c r="E907" s="1">
        <v>9904</v>
      </c>
      <c r="F907" t="s">
        <v>82</v>
      </c>
      <c r="G907" t="s">
        <v>78</v>
      </c>
      <c r="H907">
        <v>47</v>
      </c>
      <c r="I907">
        <v>2.10016155088853E-2</v>
      </c>
      <c r="J907">
        <v>2100</v>
      </c>
      <c r="K907">
        <v>2631</v>
      </c>
      <c r="M907">
        <v>4</v>
      </c>
      <c r="N907">
        <v>4</v>
      </c>
      <c r="O907">
        <v>3</v>
      </c>
      <c r="P907">
        <v>4</v>
      </c>
      <c r="Q907" t="str">
        <f>IF(Flats_Data_limpia[[#This Row],[BHK]]&gt;=3,"plurifamiliar","unifamiliar")</f>
        <v>plurifamiliar</v>
      </c>
      <c r="R907">
        <v>14</v>
      </c>
      <c r="S907">
        <v>3</v>
      </c>
      <c r="T907">
        <v>1</v>
      </c>
      <c r="U907">
        <v>0</v>
      </c>
      <c r="V907">
        <v>0</v>
      </c>
      <c r="W907">
        <v>0</v>
      </c>
      <c r="X907">
        <v>1</v>
      </c>
      <c r="Y907">
        <v>0</v>
      </c>
      <c r="Z907">
        <v>1</v>
      </c>
      <c r="AA907">
        <v>0</v>
      </c>
      <c r="AB907">
        <v>0</v>
      </c>
      <c r="AC907">
        <v>0</v>
      </c>
      <c r="AD907">
        <v>1</v>
      </c>
      <c r="AE907">
        <v>1</v>
      </c>
      <c r="AF907">
        <v>1</v>
      </c>
      <c r="AG907">
        <v>1</v>
      </c>
      <c r="AH907">
        <v>1</v>
      </c>
      <c r="AI907">
        <v>1</v>
      </c>
      <c r="AJ907">
        <v>1</v>
      </c>
      <c r="AK907">
        <v>1</v>
      </c>
      <c r="AL907">
        <v>1</v>
      </c>
      <c r="AM907">
        <v>1</v>
      </c>
      <c r="AN907">
        <v>1</v>
      </c>
      <c r="AO907">
        <v>1</v>
      </c>
      <c r="AP907">
        <v>1</v>
      </c>
      <c r="AQ907">
        <v>0</v>
      </c>
      <c r="AR907">
        <v>0</v>
      </c>
      <c r="AS907">
        <v>0</v>
      </c>
      <c r="AT907">
        <v>1</v>
      </c>
      <c r="AU907">
        <v>0</v>
      </c>
      <c r="AV907">
        <v>0</v>
      </c>
      <c r="AW907">
        <v>1</v>
      </c>
      <c r="AX907">
        <v>0</v>
      </c>
      <c r="AY907">
        <v>6</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t="s">
        <v>79</v>
      </c>
      <c r="BS907">
        <v>208</v>
      </c>
      <c r="BT907">
        <v>9904</v>
      </c>
      <c r="BU907">
        <f>SUM(Flats_Data_limpia[[#This Row],[AC]:[Bed]])</f>
        <v>6</v>
      </c>
      <c r="BV907">
        <f>SUM(Flats_Data_limpia[[#This Row],[Servant_Room]:[gym]])</f>
        <v>13</v>
      </c>
      <c r="BW907">
        <f>SUM(Flats_Data_limpia[[#This Row],[Hospital]:[Hotel]])</f>
        <v>4</v>
      </c>
    </row>
    <row r="908" spans="1:75" x14ac:dyDescent="0.35">
      <c r="A908" t="s">
        <v>386</v>
      </c>
      <c r="B908" t="s">
        <v>387</v>
      </c>
      <c r="C908" t="str">
        <f t="shared" si="28"/>
        <v>Ciudad de Gurgaon</v>
      </c>
      <c r="D908" s="1">
        <f t="shared" si="29"/>
        <v>130000</v>
      </c>
      <c r="E908" s="1">
        <v>8344</v>
      </c>
      <c r="F908" t="s">
        <v>77</v>
      </c>
      <c r="G908" t="s">
        <v>78</v>
      </c>
      <c r="H908">
        <v>62</v>
      </c>
      <c r="I908">
        <v>1.55800575263662E-2</v>
      </c>
      <c r="J908">
        <v>1558</v>
      </c>
      <c r="L908">
        <v>1758</v>
      </c>
      <c r="M908">
        <v>3</v>
      </c>
      <c r="N908">
        <v>3</v>
      </c>
      <c r="O908">
        <v>3</v>
      </c>
      <c r="P908">
        <v>3</v>
      </c>
      <c r="Q908" t="str">
        <f>IF(Flats_Data_limpia[[#This Row],[BHK]]&gt;=3,"plurifamiliar","unifamiliar")</f>
        <v>plurifamiliar</v>
      </c>
      <c r="R908">
        <v>14</v>
      </c>
      <c r="S908">
        <v>7</v>
      </c>
      <c r="T908">
        <v>0</v>
      </c>
      <c r="U908">
        <v>1</v>
      </c>
      <c r="V908">
        <v>0</v>
      </c>
      <c r="W908">
        <v>0</v>
      </c>
      <c r="X908">
        <v>1</v>
      </c>
      <c r="Y908">
        <v>1</v>
      </c>
      <c r="Z908">
        <v>1</v>
      </c>
      <c r="AA908">
        <v>0</v>
      </c>
      <c r="AB908">
        <v>1</v>
      </c>
      <c r="AC908">
        <v>1</v>
      </c>
      <c r="AD908">
        <v>1</v>
      </c>
      <c r="AE908">
        <v>1</v>
      </c>
      <c r="AF908">
        <v>1</v>
      </c>
      <c r="AG908">
        <v>1</v>
      </c>
      <c r="AH908">
        <v>1</v>
      </c>
      <c r="AI908">
        <v>1</v>
      </c>
      <c r="AJ908">
        <v>1</v>
      </c>
      <c r="AK908">
        <v>1</v>
      </c>
      <c r="AL908">
        <v>1</v>
      </c>
      <c r="AM908">
        <v>1</v>
      </c>
      <c r="AN908">
        <v>1</v>
      </c>
      <c r="AO908">
        <v>1</v>
      </c>
      <c r="AP908">
        <v>1</v>
      </c>
      <c r="AQ908">
        <v>0</v>
      </c>
      <c r="AR908">
        <v>0</v>
      </c>
      <c r="AS908">
        <v>0</v>
      </c>
      <c r="AT908">
        <v>1</v>
      </c>
      <c r="AU908">
        <v>0</v>
      </c>
      <c r="AV908">
        <v>0</v>
      </c>
      <c r="AW908">
        <v>1</v>
      </c>
      <c r="AX908">
        <v>0</v>
      </c>
      <c r="AY908">
        <v>4</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t="s">
        <v>79</v>
      </c>
      <c r="BS908">
        <v>130</v>
      </c>
      <c r="BT908">
        <v>8344</v>
      </c>
      <c r="BU908">
        <f>SUM(Flats_Data_limpia[[#This Row],[AC]:[Bed]])</f>
        <v>4</v>
      </c>
      <c r="BV908">
        <f>SUM(Flats_Data_limpia[[#This Row],[Servant_Room]:[gym]])</f>
        <v>16</v>
      </c>
      <c r="BW908">
        <f>SUM(Flats_Data_limpia[[#This Row],[Hospital]:[Hotel]])</f>
        <v>4</v>
      </c>
    </row>
    <row r="909" spans="1:75" x14ac:dyDescent="0.35">
      <c r="A909" t="s">
        <v>386</v>
      </c>
      <c r="B909" t="s">
        <v>387</v>
      </c>
      <c r="C909" t="str">
        <f t="shared" si="28"/>
        <v>Ciudad de Gurgaon</v>
      </c>
      <c r="D909" s="1">
        <f t="shared" si="29"/>
        <v>120000</v>
      </c>
      <c r="E909" s="1">
        <v>6825</v>
      </c>
      <c r="F909" t="s">
        <v>107</v>
      </c>
      <c r="G909" t="s">
        <v>78</v>
      </c>
      <c r="H909">
        <v>46</v>
      </c>
      <c r="I909">
        <v>1.7582417582417499E-2</v>
      </c>
      <c r="J909">
        <v>974.68</v>
      </c>
      <c r="K909">
        <v>1275.53</v>
      </c>
      <c r="L909">
        <v>1758</v>
      </c>
      <c r="M909">
        <v>3</v>
      </c>
      <c r="N909">
        <v>3</v>
      </c>
      <c r="O909">
        <v>3</v>
      </c>
      <c r="P909">
        <v>3</v>
      </c>
      <c r="Q909" t="str">
        <f>IF(Flats_Data_limpia[[#This Row],[BHK]]&gt;=3,"plurifamiliar","unifamiliar")</f>
        <v>plurifamiliar</v>
      </c>
      <c r="R909">
        <v>14</v>
      </c>
      <c r="S909">
        <v>10</v>
      </c>
      <c r="T909">
        <v>0</v>
      </c>
      <c r="U909">
        <v>1</v>
      </c>
      <c r="V909">
        <v>0</v>
      </c>
      <c r="W909">
        <v>0</v>
      </c>
      <c r="X909">
        <v>0</v>
      </c>
      <c r="Y909">
        <v>0</v>
      </c>
      <c r="Z909">
        <v>1</v>
      </c>
      <c r="AA909">
        <v>0</v>
      </c>
      <c r="AB909">
        <v>1</v>
      </c>
      <c r="AC909">
        <v>0</v>
      </c>
      <c r="AD909">
        <v>1</v>
      </c>
      <c r="AE909">
        <v>1</v>
      </c>
      <c r="AF909">
        <v>1</v>
      </c>
      <c r="AG909">
        <v>1</v>
      </c>
      <c r="AH909">
        <v>1</v>
      </c>
      <c r="AI909">
        <v>1</v>
      </c>
      <c r="AJ909">
        <v>0</v>
      </c>
      <c r="AK909">
        <v>1</v>
      </c>
      <c r="AL909">
        <v>1</v>
      </c>
      <c r="AM909">
        <v>1</v>
      </c>
      <c r="AN909">
        <v>0</v>
      </c>
      <c r="AO909">
        <v>1</v>
      </c>
      <c r="AP909">
        <v>1</v>
      </c>
      <c r="AQ909">
        <v>0</v>
      </c>
      <c r="AR909">
        <v>0</v>
      </c>
      <c r="AS909">
        <v>0</v>
      </c>
      <c r="AT909">
        <v>1</v>
      </c>
      <c r="AU909">
        <v>0</v>
      </c>
      <c r="AV909">
        <v>0</v>
      </c>
      <c r="AW909">
        <v>1</v>
      </c>
      <c r="AX909">
        <v>0</v>
      </c>
      <c r="AY909">
        <v>5</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t="s">
        <v>79</v>
      </c>
      <c r="BS909">
        <v>120</v>
      </c>
      <c r="BT909">
        <v>6825</v>
      </c>
      <c r="BU909">
        <f>SUM(Flats_Data_limpia[[#This Row],[AC]:[Bed]])</f>
        <v>5</v>
      </c>
      <c r="BV909">
        <f>SUM(Flats_Data_limpia[[#This Row],[Servant_Room]:[gym]])</f>
        <v>12</v>
      </c>
      <c r="BW909">
        <f>SUM(Flats_Data_limpia[[#This Row],[Hospital]:[Hotel]])</f>
        <v>4</v>
      </c>
    </row>
    <row r="910" spans="1:75" x14ac:dyDescent="0.35">
      <c r="A910" t="s">
        <v>386</v>
      </c>
      <c r="B910" t="s">
        <v>387</v>
      </c>
      <c r="C910" t="str">
        <f t="shared" si="28"/>
        <v>Ciudad de Gurgaon</v>
      </c>
      <c r="D910" s="1">
        <f t="shared" si="29"/>
        <v>160000</v>
      </c>
      <c r="E910" s="1">
        <v>7988</v>
      </c>
      <c r="F910" t="s">
        <v>107</v>
      </c>
      <c r="G910" t="s">
        <v>78</v>
      </c>
      <c r="H910">
        <v>29</v>
      </c>
      <c r="I910">
        <v>2.00300450676014E-2</v>
      </c>
      <c r="J910">
        <v>1140.98</v>
      </c>
      <c r="K910">
        <v>1500.29</v>
      </c>
      <c r="L910">
        <v>2003</v>
      </c>
      <c r="M910">
        <v>3</v>
      </c>
      <c r="N910">
        <v>4</v>
      </c>
      <c r="O910">
        <v>3</v>
      </c>
      <c r="P910">
        <v>3</v>
      </c>
      <c r="Q910" t="str">
        <f>IF(Flats_Data_limpia[[#This Row],[BHK]]&gt;=3,"plurifamiliar","unifamiliar")</f>
        <v>plurifamiliar</v>
      </c>
      <c r="R910">
        <v>14</v>
      </c>
      <c r="S910">
        <v>3</v>
      </c>
      <c r="T910">
        <v>1</v>
      </c>
      <c r="U910">
        <v>0</v>
      </c>
      <c r="V910">
        <v>0</v>
      </c>
      <c r="W910">
        <v>0</v>
      </c>
      <c r="X910">
        <v>0</v>
      </c>
      <c r="Y910">
        <v>0</v>
      </c>
      <c r="Z910">
        <v>0</v>
      </c>
      <c r="AA910">
        <v>0</v>
      </c>
      <c r="AB910">
        <v>0</v>
      </c>
      <c r="AC910">
        <v>0</v>
      </c>
      <c r="AD910">
        <v>1</v>
      </c>
      <c r="AE910">
        <v>1</v>
      </c>
      <c r="AF910">
        <v>1</v>
      </c>
      <c r="AG910">
        <v>1</v>
      </c>
      <c r="AH910">
        <v>1</v>
      </c>
      <c r="AI910">
        <v>1</v>
      </c>
      <c r="AJ910">
        <v>0</v>
      </c>
      <c r="AK910">
        <v>1</v>
      </c>
      <c r="AL910">
        <v>1</v>
      </c>
      <c r="AM910">
        <v>1</v>
      </c>
      <c r="AN910">
        <v>0</v>
      </c>
      <c r="AO910">
        <v>1</v>
      </c>
      <c r="AP910">
        <v>1</v>
      </c>
      <c r="AQ910">
        <v>0</v>
      </c>
      <c r="AR910">
        <v>0</v>
      </c>
      <c r="AS910">
        <v>0</v>
      </c>
      <c r="AT910">
        <v>1</v>
      </c>
      <c r="AU910">
        <v>0</v>
      </c>
      <c r="AV910">
        <v>0</v>
      </c>
      <c r="AW910">
        <v>1</v>
      </c>
      <c r="AX910">
        <v>0</v>
      </c>
      <c r="AY910">
        <v>4</v>
      </c>
      <c r="AZ910">
        <v>1</v>
      </c>
      <c r="BA910">
        <v>0</v>
      </c>
      <c r="BB910">
        <v>0</v>
      </c>
      <c r="BC910">
        <v>0</v>
      </c>
      <c r="BD910">
        <v>0</v>
      </c>
      <c r="BE910">
        <v>0</v>
      </c>
      <c r="BF910">
        <v>1</v>
      </c>
      <c r="BG910">
        <v>0</v>
      </c>
      <c r="BH910">
        <v>0</v>
      </c>
      <c r="BI910">
        <v>0</v>
      </c>
      <c r="BJ910">
        <v>0</v>
      </c>
      <c r="BK910">
        <v>0</v>
      </c>
      <c r="BL910">
        <v>3</v>
      </c>
      <c r="BM910">
        <v>0</v>
      </c>
      <c r="BN910">
        <v>0</v>
      </c>
      <c r="BO910">
        <v>0</v>
      </c>
      <c r="BP910">
        <v>0</v>
      </c>
      <c r="BQ910">
        <v>2</v>
      </c>
      <c r="BR910" t="s">
        <v>94</v>
      </c>
      <c r="BS910">
        <v>160</v>
      </c>
      <c r="BT910">
        <v>7988</v>
      </c>
      <c r="BU910">
        <f>SUM(Flats_Data_limpia[[#This Row],[AC]:[Bed]])</f>
        <v>9</v>
      </c>
      <c r="BV910">
        <f>SUM(Flats_Data_limpia[[#This Row],[Servant_Room]:[gym]])</f>
        <v>10</v>
      </c>
      <c r="BW910">
        <f>SUM(Flats_Data_limpia[[#This Row],[Hospital]:[Hotel]])</f>
        <v>4</v>
      </c>
    </row>
    <row r="911" spans="1:75" x14ac:dyDescent="0.35">
      <c r="A911" t="s">
        <v>386</v>
      </c>
      <c r="B911" t="s">
        <v>387</v>
      </c>
      <c r="C911" t="str">
        <f t="shared" si="28"/>
        <v>Ciudad de Gurgaon</v>
      </c>
      <c r="D911" s="1">
        <f t="shared" si="29"/>
        <v>90000</v>
      </c>
      <c r="E911" s="1">
        <v>7014</v>
      </c>
      <c r="F911" t="s">
        <v>107</v>
      </c>
      <c r="G911" t="s">
        <v>78</v>
      </c>
      <c r="H911">
        <v>53</v>
      </c>
      <c r="I911">
        <v>1.28314798973481E-2</v>
      </c>
      <c r="J911">
        <v>734.43</v>
      </c>
      <c r="K911">
        <v>978.23</v>
      </c>
      <c r="L911">
        <v>1283</v>
      </c>
      <c r="M911">
        <v>2</v>
      </c>
      <c r="N911">
        <v>3</v>
      </c>
      <c r="O911">
        <v>3</v>
      </c>
      <c r="P911">
        <v>2</v>
      </c>
      <c r="Q911" t="str">
        <f>IF(Flats_Data_limpia[[#This Row],[BHK]]&gt;=3,"plurifamiliar","unifamiliar")</f>
        <v>unifamiliar</v>
      </c>
      <c r="R911">
        <v>14</v>
      </c>
      <c r="S911">
        <v>2</v>
      </c>
      <c r="T911">
        <v>1</v>
      </c>
      <c r="U911">
        <v>0</v>
      </c>
      <c r="V911">
        <v>0</v>
      </c>
      <c r="W911">
        <v>0</v>
      </c>
      <c r="X911">
        <v>0</v>
      </c>
      <c r="Y911">
        <v>1</v>
      </c>
      <c r="Z911">
        <v>1</v>
      </c>
      <c r="AA911">
        <v>1</v>
      </c>
      <c r="AB911">
        <v>0</v>
      </c>
      <c r="AC911">
        <v>0</v>
      </c>
      <c r="AD911">
        <v>1</v>
      </c>
      <c r="AE911">
        <v>1</v>
      </c>
      <c r="AF911">
        <v>1</v>
      </c>
      <c r="AG911">
        <v>1</v>
      </c>
      <c r="AH911">
        <v>1</v>
      </c>
      <c r="AI911">
        <v>1</v>
      </c>
      <c r="AJ911">
        <v>1</v>
      </c>
      <c r="AK911">
        <v>0</v>
      </c>
      <c r="AL911">
        <v>1</v>
      </c>
      <c r="AM911">
        <v>1</v>
      </c>
      <c r="AN911">
        <v>1</v>
      </c>
      <c r="AO911">
        <v>1</v>
      </c>
      <c r="AP911">
        <v>1</v>
      </c>
      <c r="AQ911">
        <v>0</v>
      </c>
      <c r="AR911">
        <v>0</v>
      </c>
      <c r="AS911">
        <v>0</v>
      </c>
      <c r="AT911">
        <v>1</v>
      </c>
      <c r="AU911">
        <v>0</v>
      </c>
      <c r="AV911">
        <v>0</v>
      </c>
      <c r="AW911">
        <v>1</v>
      </c>
      <c r="AX911">
        <v>0</v>
      </c>
      <c r="AY911">
        <v>1</v>
      </c>
      <c r="AZ911">
        <v>1</v>
      </c>
      <c r="BA911">
        <v>0</v>
      </c>
      <c r="BB911">
        <v>0</v>
      </c>
      <c r="BC911">
        <v>0</v>
      </c>
      <c r="BD911">
        <v>0</v>
      </c>
      <c r="BE911">
        <v>0</v>
      </c>
      <c r="BF911">
        <v>0</v>
      </c>
      <c r="BG911">
        <v>0</v>
      </c>
      <c r="BH911">
        <v>0</v>
      </c>
      <c r="BI911">
        <v>0</v>
      </c>
      <c r="BJ911">
        <v>0</v>
      </c>
      <c r="BK911">
        <v>0</v>
      </c>
      <c r="BL911">
        <v>0</v>
      </c>
      <c r="BM911">
        <v>0</v>
      </c>
      <c r="BN911">
        <v>0</v>
      </c>
      <c r="BO911">
        <v>0</v>
      </c>
      <c r="BP911">
        <v>0</v>
      </c>
      <c r="BQ911">
        <v>0</v>
      </c>
      <c r="BR911" t="s">
        <v>79</v>
      </c>
      <c r="BS911">
        <v>90</v>
      </c>
      <c r="BT911">
        <v>7014</v>
      </c>
      <c r="BU911">
        <f>SUM(Flats_Data_limpia[[#This Row],[AC]:[Bed]])</f>
        <v>2</v>
      </c>
      <c r="BV911">
        <f>SUM(Flats_Data_limpia[[#This Row],[Servant_Room]:[gym]])</f>
        <v>13</v>
      </c>
      <c r="BW911">
        <f>SUM(Flats_Data_limpia[[#This Row],[Hospital]:[Hotel]])</f>
        <v>4</v>
      </c>
    </row>
    <row r="912" spans="1:75" x14ac:dyDescent="0.35">
      <c r="A912" t="s">
        <v>386</v>
      </c>
      <c r="B912" t="s">
        <v>387</v>
      </c>
      <c r="C912" t="str">
        <f t="shared" si="28"/>
        <v>Ciudad de Gurgaon</v>
      </c>
      <c r="D912" s="1">
        <f t="shared" si="29"/>
        <v>98000</v>
      </c>
      <c r="E912" s="1">
        <v>13343</v>
      </c>
      <c r="F912" t="s">
        <v>106</v>
      </c>
      <c r="G912" t="s">
        <v>78</v>
      </c>
      <c r="H912">
        <v>9</v>
      </c>
      <c r="I912">
        <v>7.3446751105448E-3</v>
      </c>
      <c r="J912">
        <v>734.43</v>
      </c>
      <c r="K912">
        <v>978.23</v>
      </c>
      <c r="M912">
        <v>2</v>
      </c>
      <c r="N912">
        <v>3</v>
      </c>
      <c r="O912">
        <v>3</v>
      </c>
      <c r="P912">
        <v>2</v>
      </c>
      <c r="Q912" t="str">
        <f>IF(Flats_Data_limpia[[#This Row],[BHK]]&gt;=3,"plurifamiliar","unifamiliar")</f>
        <v>unifamiliar</v>
      </c>
      <c r="R912">
        <v>14</v>
      </c>
      <c r="S912">
        <v>12</v>
      </c>
      <c r="T912">
        <v>1</v>
      </c>
      <c r="U912">
        <v>1</v>
      </c>
      <c r="V912">
        <v>1</v>
      </c>
      <c r="W912">
        <v>1</v>
      </c>
      <c r="X912">
        <v>0</v>
      </c>
      <c r="Y912">
        <v>0</v>
      </c>
      <c r="Z912">
        <v>0</v>
      </c>
      <c r="AA912">
        <v>0</v>
      </c>
      <c r="AB912">
        <v>0</v>
      </c>
      <c r="AC912">
        <v>0</v>
      </c>
      <c r="AD912">
        <v>1</v>
      </c>
      <c r="AE912">
        <v>1</v>
      </c>
      <c r="AF912">
        <v>0</v>
      </c>
      <c r="AG912">
        <v>0</v>
      </c>
      <c r="AH912">
        <v>0</v>
      </c>
      <c r="AI912">
        <v>1</v>
      </c>
      <c r="AJ912">
        <v>0</v>
      </c>
      <c r="AK912">
        <v>0</v>
      </c>
      <c r="AL912">
        <v>1</v>
      </c>
      <c r="AM912">
        <v>1</v>
      </c>
      <c r="AN912">
        <v>0</v>
      </c>
      <c r="AO912">
        <v>1</v>
      </c>
      <c r="AP912">
        <v>1</v>
      </c>
      <c r="AQ912">
        <v>0</v>
      </c>
      <c r="AR912">
        <v>0</v>
      </c>
      <c r="AS912">
        <v>0</v>
      </c>
      <c r="AT912">
        <v>1</v>
      </c>
      <c r="AU912">
        <v>0</v>
      </c>
      <c r="AV912">
        <v>0</v>
      </c>
      <c r="AW912">
        <v>1</v>
      </c>
      <c r="AX912">
        <v>0</v>
      </c>
      <c r="AY912">
        <v>0</v>
      </c>
      <c r="AZ912">
        <v>0</v>
      </c>
      <c r="BA912">
        <v>0</v>
      </c>
      <c r="BB912">
        <v>0</v>
      </c>
      <c r="BC912">
        <v>0</v>
      </c>
      <c r="BD912">
        <v>0</v>
      </c>
      <c r="BE912">
        <v>0</v>
      </c>
      <c r="BF912">
        <v>1</v>
      </c>
      <c r="BG912">
        <v>0</v>
      </c>
      <c r="BH912">
        <v>0</v>
      </c>
      <c r="BI912">
        <v>0</v>
      </c>
      <c r="BJ912">
        <v>0</v>
      </c>
      <c r="BK912">
        <v>0</v>
      </c>
      <c r="BL912">
        <v>0</v>
      </c>
      <c r="BM912">
        <v>0</v>
      </c>
      <c r="BN912">
        <v>0</v>
      </c>
      <c r="BO912">
        <v>0</v>
      </c>
      <c r="BP912">
        <v>0</v>
      </c>
      <c r="BQ912">
        <v>0</v>
      </c>
      <c r="BR912" t="s">
        <v>79</v>
      </c>
      <c r="BS912">
        <v>98</v>
      </c>
      <c r="BT912">
        <v>13343</v>
      </c>
      <c r="BU912">
        <f>SUM(Flats_Data_limpia[[#This Row],[AC]:[Bed]])</f>
        <v>1</v>
      </c>
      <c r="BV912">
        <f>SUM(Flats_Data_limpia[[#This Row],[Servant_Room]:[gym]])</f>
        <v>9</v>
      </c>
      <c r="BW912">
        <f>SUM(Flats_Data_limpia[[#This Row],[Hospital]:[Hotel]])</f>
        <v>4</v>
      </c>
    </row>
    <row r="913" spans="1:75" x14ac:dyDescent="0.35">
      <c r="A913" t="s">
        <v>386</v>
      </c>
      <c r="B913" t="s">
        <v>387</v>
      </c>
      <c r="C913" t="str">
        <f t="shared" si="28"/>
        <v>Ciudad de Gurgaon</v>
      </c>
      <c r="D913" s="1">
        <f t="shared" si="29"/>
        <v>168000</v>
      </c>
      <c r="E913" s="1">
        <v>8387</v>
      </c>
      <c r="F913" t="s">
        <v>82</v>
      </c>
      <c r="G913" t="s">
        <v>78</v>
      </c>
      <c r="H913">
        <v>47</v>
      </c>
      <c r="I913">
        <v>2.00310003576964E-2</v>
      </c>
      <c r="J913">
        <v>986.41</v>
      </c>
      <c r="K913">
        <v>1338.29</v>
      </c>
      <c r="L913">
        <v>2003</v>
      </c>
      <c r="M913">
        <v>3</v>
      </c>
      <c r="N913">
        <v>3</v>
      </c>
      <c r="O913">
        <v>3</v>
      </c>
      <c r="P913">
        <v>3</v>
      </c>
      <c r="Q913" t="str">
        <f>IF(Flats_Data_limpia[[#This Row],[BHK]]&gt;=3,"plurifamiliar","unifamiliar")</f>
        <v>plurifamiliar</v>
      </c>
      <c r="R913">
        <v>14</v>
      </c>
      <c r="S913">
        <v>4</v>
      </c>
      <c r="T913">
        <v>1</v>
      </c>
      <c r="U913">
        <v>1</v>
      </c>
      <c r="V913">
        <v>0</v>
      </c>
      <c r="W913">
        <v>0</v>
      </c>
      <c r="X913">
        <v>0</v>
      </c>
      <c r="Y913">
        <v>0</v>
      </c>
      <c r="Z913">
        <v>1</v>
      </c>
      <c r="AA913">
        <v>1</v>
      </c>
      <c r="AB913">
        <v>0</v>
      </c>
      <c r="AC913">
        <v>0</v>
      </c>
      <c r="AD913">
        <v>1</v>
      </c>
      <c r="AE913">
        <v>1</v>
      </c>
      <c r="AF913">
        <v>1</v>
      </c>
      <c r="AG913">
        <v>1</v>
      </c>
      <c r="AH913">
        <v>1</v>
      </c>
      <c r="AI913">
        <v>1</v>
      </c>
      <c r="AJ913">
        <v>1</v>
      </c>
      <c r="AK913">
        <v>1</v>
      </c>
      <c r="AL913">
        <v>1</v>
      </c>
      <c r="AM913">
        <v>1</v>
      </c>
      <c r="AN913">
        <v>1</v>
      </c>
      <c r="AO913">
        <v>1</v>
      </c>
      <c r="AP913">
        <v>1</v>
      </c>
      <c r="AQ913">
        <v>0</v>
      </c>
      <c r="AR913">
        <v>0</v>
      </c>
      <c r="AS913">
        <v>0</v>
      </c>
      <c r="AT913">
        <v>1</v>
      </c>
      <c r="AU913">
        <v>0</v>
      </c>
      <c r="AV913">
        <v>0</v>
      </c>
      <c r="AW913">
        <v>1</v>
      </c>
      <c r="AX913">
        <v>0</v>
      </c>
      <c r="AY913">
        <v>5</v>
      </c>
      <c r="AZ913">
        <v>3</v>
      </c>
      <c r="BA913">
        <v>0</v>
      </c>
      <c r="BB913">
        <v>0</v>
      </c>
      <c r="BC913">
        <v>0</v>
      </c>
      <c r="BD913">
        <v>1</v>
      </c>
      <c r="BE913">
        <v>0</v>
      </c>
      <c r="BF913">
        <v>1</v>
      </c>
      <c r="BG913">
        <v>0</v>
      </c>
      <c r="BH913">
        <v>0</v>
      </c>
      <c r="BI913">
        <v>0</v>
      </c>
      <c r="BJ913">
        <v>0</v>
      </c>
      <c r="BK913">
        <v>0</v>
      </c>
      <c r="BL913">
        <v>1</v>
      </c>
      <c r="BM913">
        <v>0</v>
      </c>
      <c r="BN913">
        <v>0</v>
      </c>
      <c r="BO913">
        <v>0</v>
      </c>
      <c r="BP913">
        <v>0</v>
      </c>
      <c r="BQ913">
        <v>2</v>
      </c>
      <c r="BR913" t="s">
        <v>94</v>
      </c>
      <c r="BS913">
        <v>168</v>
      </c>
      <c r="BT913">
        <v>8387</v>
      </c>
      <c r="BU913">
        <f>SUM(Flats_Data_limpia[[#This Row],[AC]:[Bed]])</f>
        <v>11</v>
      </c>
      <c r="BV913">
        <f>SUM(Flats_Data_limpia[[#This Row],[Servant_Room]:[gym]])</f>
        <v>14</v>
      </c>
      <c r="BW913">
        <f>SUM(Flats_Data_limpia[[#This Row],[Hospital]:[Hotel]])</f>
        <v>4</v>
      </c>
    </row>
    <row r="914" spans="1:75" x14ac:dyDescent="0.35">
      <c r="A914" t="s">
        <v>386</v>
      </c>
      <c r="B914" t="s">
        <v>387</v>
      </c>
      <c r="C914" t="str">
        <f t="shared" si="28"/>
        <v>Ciudad de Gurgaon</v>
      </c>
      <c r="D914" s="1">
        <f t="shared" si="29"/>
        <v>229000</v>
      </c>
      <c r="E914" s="1">
        <v>8240</v>
      </c>
      <c r="F914" t="s">
        <v>107</v>
      </c>
      <c r="G914" t="s">
        <v>78</v>
      </c>
      <c r="H914">
        <v>43</v>
      </c>
      <c r="I914">
        <v>2.7791262135922298E-2</v>
      </c>
      <c r="K914">
        <v>2779</v>
      </c>
      <c r="M914">
        <v>4</v>
      </c>
      <c r="N914">
        <v>5</v>
      </c>
      <c r="O914">
        <v>3</v>
      </c>
      <c r="P914">
        <v>4</v>
      </c>
      <c r="Q914" t="str">
        <f>IF(Flats_Data_limpia[[#This Row],[BHK]]&gt;=3,"plurifamiliar","unifamiliar")</f>
        <v>plurifamiliar</v>
      </c>
      <c r="R914">
        <v>14</v>
      </c>
      <c r="S914">
        <v>8</v>
      </c>
      <c r="T914">
        <v>1</v>
      </c>
      <c r="U914">
        <v>0</v>
      </c>
      <c r="V914">
        <v>0</v>
      </c>
      <c r="W914">
        <v>0</v>
      </c>
      <c r="X914">
        <v>1</v>
      </c>
      <c r="Y914">
        <v>1</v>
      </c>
      <c r="Z914">
        <v>1</v>
      </c>
      <c r="AA914">
        <v>0</v>
      </c>
      <c r="AB914">
        <v>0</v>
      </c>
      <c r="AC914">
        <v>1</v>
      </c>
      <c r="AD914">
        <v>1</v>
      </c>
      <c r="AE914">
        <v>1</v>
      </c>
      <c r="AF914">
        <v>1</v>
      </c>
      <c r="AG914">
        <v>1</v>
      </c>
      <c r="AH914">
        <v>1</v>
      </c>
      <c r="AI914">
        <v>1</v>
      </c>
      <c r="AJ914">
        <v>1</v>
      </c>
      <c r="AK914">
        <v>1</v>
      </c>
      <c r="AL914">
        <v>1</v>
      </c>
      <c r="AM914">
        <v>1</v>
      </c>
      <c r="AN914">
        <v>0</v>
      </c>
      <c r="AO914">
        <v>1</v>
      </c>
      <c r="AP914">
        <v>1</v>
      </c>
      <c r="AQ914">
        <v>0</v>
      </c>
      <c r="AR914">
        <v>0</v>
      </c>
      <c r="AS914">
        <v>0</v>
      </c>
      <c r="AT914">
        <v>1</v>
      </c>
      <c r="AU914">
        <v>0</v>
      </c>
      <c r="AV914">
        <v>0</v>
      </c>
      <c r="AW914">
        <v>1</v>
      </c>
      <c r="AX914">
        <v>0</v>
      </c>
      <c r="AY914">
        <v>5</v>
      </c>
      <c r="AZ914">
        <v>0</v>
      </c>
      <c r="BA914">
        <v>0</v>
      </c>
      <c r="BB914">
        <v>0</v>
      </c>
      <c r="BC914">
        <v>1</v>
      </c>
      <c r="BD914">
        <v>0</v>
      </c>
      <c r="BE914">
        <v>0</v>
      </c>
      <c r="BF914">
        <v>1</v>
      </c>
      <c r="BG914">
        <v>0</v>
      </c>
      <c r="BH914">
        <v>0</v>
      </c>
      <c r="BI914">
        <v>0</v>
      </c>
      <c r="BJ914">
        <v>0</v>
      </c>
      <c r="BK914">
        <v>0</v>
      </c>
      <c r="BL914">
        <v>0</v>
      </c>
      <c r="BM914">
        <v>0</v>
      </c>
      <c r="BN914">
        <v>0</v>
      </c>
      <c r="BO914">
        <v>0</v>
      </c>
      <c r="BP914">
        <v>0</v>
      </c>
      <c r="BQ914">
        <v>2</v>
      </c>
      <c r="BR914" t="s">
        <v>94</v>
      </c>
      <c r="BS914">
        <v>229</v>
      </c>
      <c r="BT914">
        <v>8240</v>
      </c>
      <c r="BU914">
        <f>SUM(Flats_Data_limpia[[#This Row],[AC]:[Bed]])</f>
        <v>7</v>
      </c>
      <c r="BV914">
        <f>SUM(Flats_Data_limpia[[#This Row],[Servant_Room]:[gym]])</f>
        <v>15</v>
      </c>
      <c r="BW914">
        <f>SUM(Flats_Data_limpia[[#This Row],[Hospital]:[Hotel]])</f>
        <v>4</v>
      </c>
    </row>
    <row r="915" spans="1:75" x14ac:dyDescent="0.35">
      <c r="A915" t="s">
        <v>386</v>
      </c>
      <c r="B915" t="s">
        <v>387</v>
      </c>
      <c r="C915" t="str">
        <f t="shared" si="28"/>
        <v>Ciudad de Gurgaon</v>
      </c>
      <c r="D915" s="1">
        <f t="shared" si="29"/>
        <v>170000</v>
      </c>
      <c r="E915" s="1">
        <v>8487</v>
      </c>
      <c r="F915" t="s">
        <v>106</v>
      </c>
      <c r="G915" t="s">
        <v>78</v>
      </c>
      <c r="H915">
        <v>47</v>
      </c>
      <c r="I915">
        <v>2.0030635088959501E-2</v>
      </c>
      <c r="J915">
        <v>1140.98</v>
      </c>
      <c r="K915">
        <v>1500.29</v>
      </c>
      <c r="L915">
        <v>2003</v>
      </c>
      <c r="M915">
        <v>3</v>
      </c>
      <c r="N915">
        <v>4</v>
      </c>
      <c r="O915">
        <v>3</v>
      </c>
      <c r="P915">
        <v>3</v>
      </c>
      <c r="Q915" t="str">
        <f>IF(Flats_Data_limpia[[#This Row],[BHK]]&gt;=3,"plurifamiliar","unifamiliar")</f>
        <v>plurifamiliar</v>
      </c>
      <c r="R915">
        <v>15</v>
      </c>
      <c r="S915">
        <v>14</v>
      </c>
      <c r="T915">
        <v>1</v>
      </c>
      <c r="U915">
        <v>0</v>
      </c>
      <c r="V915">
        <v>0</v>
      </c>
      <c r="W915">
        <v>0</v>
      </c>
      <c r="X915">
        <v>0</v>
      </c>
      <c r="Y915">
        <v>0</v>
      </c>
      <c r="Z915">
        <v>1</v>
      </c>
      <c r="AA915">
        <v>0</v>
      </c>
      <c r="AB915">
        <v>0</v>
      </c>
      <c r="AC915">
        <v>1</v>
      </c>
      <c r="AD915">
        <v>1</v>
      </c>
      <c r="AE915">
        <v>1</v>
      </c>
      <c r="AF915">
        <v>1</v>
      </c>
      <c r="AG915">
        <v>1</v>
      </c>
      <c r="AH915">
        <v>1</v>
      </c>
      <c r="AI915">
        <v>1</v>
      </c>
      <c r="AJ915">
        <v>1</v>
      </c>
      <c r="AK915">
        <v>1</v>
      </c>
      <c r="AL915">
        <v>1</v>
      </c>
      <c r="AM915">
        <v>1</v>
      </c>
      <c r="AN915">
        <v>1</v>
      </c>
      <c r="AO915">
        <v>1</v>
      </c>
      <c r="AP915">
        <v>1</v>
      </c>
      <c r="AQ915">
        <v>0</v>
      </c>
      <c r="AR915">
        <v>0</v>
      </c>
      <c r="AS915">
        <v>0</v>
      </c>
      <c r="AT915">
        <v>1</v>
      </c>
      <c r="AU915">
        <v>0</v>
      </c>
      <c r="AV915">
        <v>0</v>
      </c>
      <c r="AW915">
        <v>1</v>
      </c>
      <c r="AX915">
        <v>0</v>
      </c>
      <c r="AY915">
        <v>5</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t="s">
        <v>79</v>
      </c>
      <c r="BS915">
        <v>170</v>
      </c>
      <c r="BT915">
        <v>8487</v>
      </c>
      <c r="BU915">
        <f>SUM(Flats_Data_limpia[[#This Row],[AC]:[Bed]])</f>
        <v>5</v>
      </c>
      <c r="BV915">
        <f>SUM(Flats_Data_limpia[[#This Row],[Servant_Room]:[gym]])</f>
        <v>13</v>
      </c>
      <c r="BW915">
        <f>SUM(Flats_Data_limpia[[#This Row],[Hospital]:[Hotel]])</f>
        <v>4</v>
      </c>
    </row>
    <row r="916" spans="1:75" x14ac:dyDescent="0.35">
      <c r="A916" t="s">
        <v>386</v>
      </c>
      <c r="B916" t="s">
        <v>387</v>
      </c>
      <c r="C916" t="str">
        <f t="shared" si="28"/>
        <v>Ciudad de Gurgaon</v>
      </c>
      <c r="D916" s="1">
        <f t="shared" si="29"/>
        <v>200000</v>
      </c>
      <c r="E916" s="1">
        <v>8554</v>
      </c>
      <c r="F916" t="s">
        <v>82</v>
      </c>
      <c r="G916" t="s">
        <v>78</v>
      </c>
      <c r="H916">
        <v>53</v>
      </c>
      <c r="I916">
        <v>2.33808744447042E-2</v>
      </c>
      <c r="L916">
        <v>2338</v>
      </c>
      <c r="M916">
        <v>3</v>
      </c>
      <c r="N916">
        <v>3</v>
      </c>
      <c r="O916">
        <v>3</v>
      </c>
      <c r="P916">
        <v>3</v>
      </c>
      <c r="Q916" t="str">
        <f>IF(Flats_Data_limpia[[#This Row],[BHK]]&gt;=3,"plurifamiliar","unifamiliar")</f>
        <v>plurifamiliar</v>
      </c>
      <c r="R916">
        <v>14</v>
      </c>
      <c r="S916">
        <v>14</v>
      </c>
      <c r="T916">
        <v>1</v>
      </c>
      <c r="U916">
        <v>0</v>
      </c>
      <c r="V916">
        <v>0</v>
      </c>
      <c r="W916">
        <v>0</v>
      </c>
      <c r="X916">
        <v>1</v>
      </c>
      <c r="Y916">
        <v>1</v>
      </c>
      <c r="Z916">
        <v>1</v>
      </c>
      <c r="AA916">
        <v>0</v>
      </c>
      <c r="AB916">
        <v>0</v>
      </c>
      <c r="AC916">
        <v>0</v>
      </c>
      <c r="AD916">
        <v>1</v>
      </c>
      <c r="AE916">
        <v>1</v>
      </c>
      <c r="AF916">
        <v>1</v>
      </c>
      <c r="AG916">
        <v>1</v>
      </c>
      <c r="AH916">
        <v>1</v>
      </c>
      <c r="AI916">
        <v>1</v>
      </c>
      <c r="AJ916">
        <v>1</v>
      </c>
      <c r="AK916">
        <v>1</v>
      </c>
      <c r="AL916">
        <v>1</v>
      </c>
      <c r="AM916">
        <v>1</v>
      </c>
      <c r="AN916">
        <v>1</v>
      </c>
      <c r="AO916">
        <v>1</v>
      </c>
      <c r="AP916">
        <v>1</v>
      </c>
      <c r="AQ916">
        <v>0</v>
      </c>
      <c r="AR916">
        <v>0</v>
      </c>
      <c r="AS916">
        <v>0</v>
      </c>
      <c r="AT916">
        <v>1</v>
      </c>
      <c r="AU916">
        <v>0</v>
      </c>
      <c r="AV916">
        <v>0</v>
      </c>
      <c r="AW916">
        <v>1</v>
      </c>
      <c r="AX916">
        <v>0</v>
      </c>
      <c r="AY916">
        <v>5</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t="s">
        <v>79</v>
      </c>
      <c r="BS916">
        <v>200</v>
      </c>
      <c r="BT916">
        <v>8554</v>
      </c>
      <c r="BU916">
        <f>SUM(Flats_Data_limpia[[#This Row],[AC]:[Bed]])</f>
        <v>5</v>
      </c>
      <c r="BV916">
        <f>SUM(Flats_Data_limpia[[#This Row],[Servant_Room]:[gym]])</f>
        <v>14</v>
      </c>
      <c r="BW916">
        <f>SUM(Flats_Data_limpia[[#This Row],[Hospital]:[Hotel]])</f>
        <v>4</v>
      </c>
    </row>
    <row r="917" spans="1:75" x14ac:dyDescent="0.35">
      <c r="A917" t="s">
        <v>386</v>
      </c>
      <c r="B917" t="s">
        <v>387</v>
      </c>
      <c r="C917" t="str">
        <f t="shared" si="28"/>
        <v>Ciudad de Gurgaon</v>
      </c>
      <c r="D917" s="1">
        <f t="shared" si="29"/>
        <v>300000</v>
      </c>
      <c r="E917" s="1">
        <v>18392</v>
      </c>
      <c r="F917" t="s">
        <v>77</v>
      </c>
      <c r="G917" t="s">
        <v>78</v>
      </c>
      <c r="H917">
        <v>53</v>
      </c>
      <c r="I917">
        <v>1.6311439756415799E-2</v>
      </c>
      <c r="J917">
        <v>1631.07</v>
      </c>
      <c r="K917">
        <v>2204.25</v>
      </c>
      <c r="L917">
        <v>2779</v>
      </c>
      <c r="M917">
        <v>4</v>
      </c>
      <c r="N917">
        <v>5</v>
      </c>
      <c r="O917">
        <v>3</v>
      </c>
      <c r="P917">
        <v>4</v>
      </c>
      <c r="Q917" t="str">
        <f>IF(Flats_Data_limpia[[#This Row],[BHK]]&gt;=3,"plurifamiliar","unifamiliar")</f>
        <v>plurifamiliar</v>
      </c>
      <c r="R917">
        <v>14</v>
      </c>
      <c r="S917">
        <v>2</v>
      </c>
      <c r="T917">
        <v>1</v>
      </c>
      <c r="U917">
        <v>0</v>
      </c>
      <c r="V917">
        <v>0</v>
      </c>
      <c r="W917">
        <v>0</v>
      </c>
      <c r="X917">
        <v>0</v>
      </c>
      <c r="Y917">
        <v>1</v>
      </c>
      <c r="Z917">
        <v>1</v>
      </c>
      <c r="AA917">
        <v>0</v>
      </c>
      <c r="AB917">
        <v>0</v>
      </c>
      <c r="AC917">
        <v>1</v>
      </c>
      <c r="AD917">
        <v>1</v>
      </c>
      <c r="AE917">
        <v>1</v>
      </c>
      <c r="AF917">
        <v>1</v>
      </c>
      <c r="AG917">
        <v>1</v>
      </c>
      <c r="AH917">
        <v>1</v>
      </c>
      <c r="AI917">
        <v>1</v>
      </c>
      <c r="AJ917">
        <v>1</v>
      </c>
      <c r="AK917">
        <v>1</v>
      </c>
      <c r="AL917">
        <v>1</v>
      </c>
      <c r="AM917">
        <v>1</v>
      </c>
      <c r="AN917">
        <v>1</v>
      </c>
      <c r="AO917">
        <v>1</v>
      </c>
      <c r="AP917">
        <v>1</v>
      </c>
      <c r="AQ917">
        <v>0</v>
      </c>
      <c r="AR917">
        <v>0</v>
      </c>
      <c r="AS917">
        <v>0</v>
      </c>
      <c r="AT917">
        <v>1</v>
      </c>
      <c r="AU917">
        <v>0</v>
      </c>
      <c r="AV917">
        <v>0</v>
      </c>
      <c r="AW917">
        <v>1</v>
      </c>
      <c r="AX917">
        <v>0</v>
      </c>
      <c r="AY917">
        <v>7</v>
      </c>
      <c r="AZ917">
        <v>5</v>
      </c>
      <c r="BA917">
        <v>1</v>
      </c>
      <c r="BB917">
        <v>1</v>
      </c>
      <c r="BC917">
        <v>1</v>
      </c>
      <c r="BD917">
        <v>1</v>
      </c>
      <c r="BE917">
        <v>2</v>
      </c>
      <c r="BF917">
        <v>1</v>
      </c>
      <c r="BG917">
        <v>1</v>
      </c>
      <c r="BH917">
        <v>0</v>
      </c>
      <c r="BI917">
        <v>0</v>
      </c>
      <c r="BJ917">
        <v>0</v>
      </c>
      <c r="BK917">
        <v>1</v>
      </c>
      <c r="BL917">
        <v>4</v>
      </c>
      <c r="BM917">
        <v>0</v>
      </c>
      <c r="BN917">
        <v>0</v>
      </c>
      <c r="BO917">
        <v>0</v>
      </c>
      <c r="BP917">
        <v>0</v>
      </c>
      <c r="BQ917">
        <v>1</v>
      </c>
      <c r="BR917" t="s">
        <v>116</v>
      </c>
      <c r="BS917">
        <v>300</v>
      </c>
      <c r="BT917">
        <v>18392</v>
      </c>
      <c r="BU917">
        <f>SUM(Flats_Data_limpia[[#This Row],[AC]:[Bed]])</f>
        <v>25</v>
      </c>
      <c r="BV917">
        <f>SUM(Flats_Data_limpia[[#This Row],[Servant_Room]:[gym]])</f>
        <v>14</v>
      </c>
      <c r="BW917">
        <f>SUM(Flats_Data_limpia[[#This Row],[Hospital]:[Hotel]])</f>
        <v>4</v>
      </c>
    </row>
    <row r="918" spans="1:75" x14ac:dyDescent="0.35">
      <c r="A918" t="s">
        <v>386</v>
      </c>
      <c r="B918" t="s">
        <v>387</v>
      </c>
      <c r="C918" t="str">
        <f t="shared" si="28"/>
        <v>Ciudad de Gurgaon</v>
      </c>
      <c r="D918" s="1">
        <f t="shared" si="29"/>
        <v>102000</v>
      </c>
      <c r="E918" s="1">
        <v>7950</v>
      </c>
      <c r="F918" t="s">
        <v>86</v>
      </c>
      <c r="G918" t="s">
        <v>78</v>
      </c>
      <c r="H918">
        <v>29</v>
      </c>
      <c r="I918">
        <v>1.2830188679245199E-2</v>
      </c>
      <c r="J918">
        <v>734.43</v>
      </c>
      <c r="K918">
        <v>1283</v>
      </c>
      <c r="M918">
        <v>2</v>
      </c>
      <c r="N918">
        <v>3</v>
      </c>
      <c r="O918">
        <v>3</v>
      </c>
      <c r="P918">
        <v>2</v>
      </c>
      <c r="Q918" t="str">
        <f>IF(Flats_Data_limpia[[#This Row],[BHK]]&gt;=3,"plurifamiliar","unifamiliar")</f>
        <v>unifamiliar</v>
      </c>
      <c r="R918">
        <v>14</v>
      </c>
      <c r="S918">
        <v>4</v>
      </c>
      <c r="T918">
        <v>0</v>
      </c>
      <c r="U918">
        <v>1</v>
      </c>
      <c r="V918">
        <v>0</v>
      </c>
      <c r="W918">
        <v>0</v>
      </c>
      <c r="X918">
        <v>0</v>
      </c>
      <c r="Y918">
        <v>0</v>
      </c>
      <c r="Z918">
        <v>0</v>
      </c>
      <c r="AA918">
        <v>0</v>
      </c>
      <c r="AB918">
        <v>0</v>
      </c>
      <c r="AC918">
        <v>1</v>
      </c>
      <c r="AD918">
        <v>1</v>
      </c>
      <c r="AE918">
        <v>1</v>
      </c>
      <c r="AF918">
        <v>1</v>
      </c>
      <c r="AG918">
        <v>1</v>
      </c>
      <c r="AH918">
        <v>1</v>
      </c>
      <c r="AI918">
        <v>1</v>
      </c>
      <c r="AJ918">
        <v>1</v>
      </c>
      <c r="AK918">
        <v>1</v>
      </c>
      <c r="AL918">
        <v>1</v>
      </c>
      <c r="AM918">
        <v>1</v>
      </c>
      <c r="AN918">
        <v>0</v>
      </c>
      <c r="AO918">
        <v>1</v>
      </c>
      <c r="AP918">
        <v>1</v>
      </c>
      <c r="AQ918">
        <v>0</v>
      </c>
      <c r="AR918">
        <v>0</v>
      </c>
      <c r="AS918">
        <v>0</v>
      </c>
      <c r="AT918">
        <v>1</v>
      </c>
      <c r="AU918">
        <v>0</v>
      </c>
      <c r="AV918">
        <v>0</v>
      </c>
      <c r="AW918">
        <v>1</v>
      </c>
      <c r="AX918">
        <v>0</v>
      </c>
      <c r="AY918">
        <v>2</v>
      </c>
      <c r="AZ918">
        <v>0</v>
      </c>
      <c r="BA918">
        <v>0</v>
      </c>
      <c r="BB918">
        <v>0</v>
      </c>
      <c r="BC918">
        <v>0</v>
      </c>
      <c r="BD918">
        <v>1</v>
      </c>
      <c r="BE918">
        <v>0</v>
      </c>
      <c r="BF918">
        <v>0</v>
      </c>
      <c r="BG918">
        <v>0</v>
      </c>
      <c r="BH918">
        <v>0</v>
      </c>
      <c r="BI918">
        <v>0</v>
      </c>
      <c r="BJ918">
        <v>0</v>
      </c>
      <c r="BK918">
        <v>0</v>
      </c>
      <c r="BL918">
        <v>0</v>
      </c>
      <c r="BM918">
        <v>0</v>
      </c>
      <c r="BN918">
        <v>0</v>
      </c>
      <c r="BO918">
        <v>0</v>
      </c>
      <c r="BP918">
        <v>0</v>
      </c>
      <c r="BQ918">
        <v>0</v>
      </c>
      <c r="BR918" t="s">
        <v>79</v>
      </c>
      <c r="BS918">
        <v>102</v>
      </c>
      <c r="BT918">
        <v>7950</v>
      </c>
      <c r="BU918">
        <f>SUM(Flats_Data_limpia[[#This Row],[AC]:[Bed]])</f>
        <v>3</v>
      </c>
      <c r="BV918">
        <f>SUM(Flats_Data_limpia[[#This Row],[Servant_Room]:[gym]])</f>
        <v>12</v>
      </c>
      <c r="BW918">
        <f>SUM(Flats_Data_limpia[[#This Row],[Hospital]:[Hotel]])</f>
        <v>4</v>
      </c>
    </row>
    <row r="919" spans="1:75" x14ac:dyDescent="0.35">
      <c r="A919" t="s">
        <v>388</v>
      </c>
      <c r="B919" t="s">
        <v>342</v>
      </c>
      <c r="C919" t="str">
        <f t="shared" si="28"/>
        <v>Ciudad de Gurgaon</v>
      </c>
      <c r="D919" s="1">
        <f t="shared" si="29"/>
        <v>375000</v>
      </c>
      <c r="E919" s="1">
        <v>13383</v>
      </c>
      <c r="F919" t="s">
        <v>101</v>
      </c>
      <c r="G919" t="s">
        <v>78</v>
      </c>
      <c r="H919">
        <v>62</v>
      </c>
      <c r="I919">
        <v>2.8020623178659401E-2</v>
      </c>
      <c r="K919">
        <v>2225.56</v>
      </c>
      <c r="L919">
        <v>2802</v>
      </c>
      <c r="M919">
        <v>3</v>
      </c>
      <c r="N919">
        <v>3</v>
      </c>
      <c r="O919">
        <v>2</v>
      </c>
      <c r="P919">
        <v>3</v>
      </c>
      <c r="Q919" t="str">
        <f>IF(Flats_Data_limpia[[#This Row],[BHK]]&gt;=3,"plurifamiliar","unifamiliar")</f>
        <v>plurifamiliar</v>
      </c>
      <c r="R919">
        <v>28</v>
      </c>
      <c r="S919">
        <v>21</v>
      </c>
      <c r="T919">
        <v>1</v>
      </c>
      <c r="U919">
        <v>0</v>
      </c>
      <c r="V919">
        <v>0</v>
      </c>
      <c r="W919">
        <v>0</v>
      </c>
      <c r="X919">
        <v>1</v>
      </c>
      <c r="Y919">
        <v>1</v>
      </c>
      <c r="Z919">
        <v>1</v>
      </c>
      <c r="AA919">
        <v>1</v>
      </c>
      <c r="AB919">
        <v>1</v>
      </c>
      <c r="AC919">
        <v>1</v>
      </c>
      <c r="AD919">
        <v>1</v>
      </c>
      <c r="AE919">
        <v>1</v>
      </c>
      <c r="AF919">
        <v>1</v>
      </c>
      <c r="AG919">
        <v>1</v>
      </c>
      <c r="AH919">
        <v>1</v>
      </c>
      <c r="AI919">
        <v>1</v>
      </c>
      <c r="AJ919">
        <v>1</v>
      </c>
      <c r="AK919">
        <v>1</v>
      </c>
      <c r="AL919">
        <v>1</v>
      </c>
      <c r="AM919">
        <v>1</v>
      </c>
      <c r="AN919">
        <v>1</v>
      </c>
      <c r="AO919">
        <v>1</v>
      </c>
      <c r="AP919">
        <v>0</v>
      </c>
      <c r="AQ919">
        <v>0</v>
      </c>
      <c r="AR919">
        <v>0</v>
      </c>
      <c r="AS919">
        <v>0</v>
      </c>
      <c r="AT919">
        <v>1</v>
      </c>
      <c r="AU919">
        <v>0</v>
      </c>
      <c r="AV919">
        <v>0</v>
      </c>
      <c r="AW919">
        <v>1</v>
      </c>
      <c r="AX919">
        <v>0</v>
      </c>
      <c r="AY919">
        <v>5</v>
      </c>
      <c r="AZ919">
        <v>0</v>
      </c>
      <c r="BA919">
        <v>0</v>
      </c>
      <c r="BB919">
        <v>0</v>
      </c>
      <c r="BC919">
        <v>1</v>
      </c>
      <c r="BD919">
        <v>0</v>
      </c>
      <c r="BE919">
        <v>0</v>
      </c>
      <c r="BF919">
        <v>1</v>
      </c>
      <c r="BG919">
        <v>0</v>
      </c>
      <c r="BH919">
        <v>0</v>
      </c>
      <c r="BI919">
        <v>0</v>
      </c>
      <c r="BJ919">
        <v>0</v>
      </c>
      <c r="BK919">
        <v>1</v>
      </c>
      <c r="BL919">
        <v>5</v>
      </c>
      <c r="BM919">
        <v>0</v>
      </c>
      <c r="BN919">
        <v>0</v>
      </c>
      <c r="BO919">
        <v>0</v>
      </c>
      <c r="BP919">
        <v>0</v>
      </c>
      <c r="BQ919">
        <v>2</v>
      </c>
      <c r="BR919" t="s">
        <v>94</v>
      </c>
      <c r="BS919">
        <v>375</v>
      </c>
      <c r="BT919">
        <v>13383</v>
      </c>
      <c r="BU919">
        <f>SUM(Flats_Data_limpia[[#This Row],[AC]:[Bed]])</f>
        <v>13</v>
      </c>
      <c r="BV919">
        <f>SUM(Flats_Data_limpia[[#This Row],[Servant_Room]:[gym]])</f>
        <v>17</v>
      </c>
      <c r="BW919">
        <f>SUM(Flats_Data_limpia[[#This Row],[Hospital]:[Hotel]])</f>
        <v>3</v>
      </c>
    </row>
    <row r="920" spans="1:75" x14ac:dyDescent="0.35">
      <c r="A920" t="s">
        <v>388</v>
      </c>
      <c r="B920" t="s">
        <v>342</v>
      </c>
      <c r="C920" t="str">
        <f t="shared" si="28"/>
        <v>Ciudad de Gurgaon</v>
      </c>
      <c r="D920" s="1">
        <f t="shared" si="29"/>
        <v>365000</v>
      </c>
      <c r="E920" s="1">
        <v>12312</v>
      </c>
      <c r="F920" t="s">
        <v>107</v>
      </c>
      <c r="G920" t="s">
        <v>78</v>
      </c>
      <c r="H920">
        <v>53</v>
      </c>
      <c r="I920">
        <v>2.9645873944119501E-2</v>
      </c>
      <c r="K920">
        <v>2225.56</v>
      </c>
      <c r="L920">
        <v>2802</v>
      </c>
      <c r="M920">
        <v>3</v>
      </c>
      <c r="N920">
        <v>4</v>
      </c>
      <c r="O920">
        <v>3</v>
      </c>
      <c r="P920">
        <v>3</v>
      </c>
      <c r="Q920" t="str">
        <f>IF(Flats_Data_limpia[[#This Row],[BHK]]&gt;=3,"plurifamiliar","unifamiliar")</f>
        <v>plurifamiliar</v>
      </c>
      <c r="R920">
        <v>28</v>
      </c>
      <c r="S920">
        <v>14</v>
      </c>
      <c r="T920">
        <v>1</v>
      </c>
      <c r="U920">
        <v>0</v>
      </c>
      <c r="V920">
        <v>0</v>
      </c>
      <c r="W920">
        <v>0</v>
      </c>
      <c r="X920">
        <v>1</v>
      </c>
      <c r="Y920">
        <v>1</v>
      </c>
      <c r="Z920">
        <v>1</v>
      </c>
      <c r="AA920">
        <v>0</v>
      </c>
      <c r="AB920">
        <v>0</v>
      </c>
      <c r="AC920">
        <v>1</v>
      </c>
      <c r="AD920">
        <v>1</v>
      </c>
      <c r="AE920">
        <v>1</v>
      </c>
      <c r="AF920">
        <v>1</v>
      </c>
      <c r="AG920">
        <v>1</v>
      </c>
      <c r="AH920">
        <v>1</v>
      </c>
      <c r="AI920">
        <v>1</v>
      </c>
      <c r="AJ920">
        <v>1</v>
      </c>
      <c r="AK920">
        <v>1</v>
      </c>
      <c r="AL920">
        <v>1</v>
      </c>
      <c r="AM920">
        <v>1</v>
      </c>
      <c r="AN920">
        <v>1</v>
      </c>
      <c r="AO920">
        <v>1</v>
      </c>
      <c r="AP920">
        <v>0</v>
      </c>
      <c r="AQ920">
        <v>0</v>
      </c>
      <c r="AR920">
        <v>0</v>
      </c>
      <c r="AS920">
        <v>0</v>
      </c>
      <c r="AT920">
        <v>1</v>
      </c>
      <c r="AU920">
        <v>0</v>
      </c>
      <c r="AV920">
        <v>0</v>
      </c>
      <c r="AW920">
        <v>1</v>
      </c>
      <c r="AX920">
        <v>0</v>
      </c>
      <c r="AY920">
        <v>5</v>
      </c>
      <c r="AZ920">
        <v>0</v>
      </c>
      <c r="BA920">
        <v>0</v>
      </c>
      <c r="BB920">
        <v>0</v>
      </c>
      <c r="BC920">
        <v>1</v>
      </c>
      <c r="BD920">
        <v>0</v>
      </c>
      <c r="BE920">
        <v>0</v>
      </c>
      <c r="BF920">
        <v>1</v>
      </c>
      <c r="BG920">
        <v>0</v>
      </c>
      <c r="BH920">
        <v>0</v>
      </c>
      <c r="BI920">
        <v>0</v>
      </c>
      <c r="BJ920">
        <v>0</v>
      </c>
      <c r="BK920">
        <v>0</v>
      </c>
      <c r="BL920">
        <v>5</v>
      </c>
      <c r="BM920">
        <v>0</v>
      </c>
      <c r="BN920">
        <v>0</v>
      </c>
      <c r="BO920">
        <v>0</v>
      </c>
      <c r="BP920">
        <v>0</v>
      </c>
      <c r="BQ920">
        <v>2</v>
      </c>
      <c r="BR920" t="s">
        <v>94</v>
      </c>
      <c r="BS920">
        <v>365</v>
      </c>
      <c r="BT920">
        <v>12312</v>
      </c>
      <c r="BU920">
        <f>SUM(Flats_Data_limpia[[#This Row],[AC]:[Bed]])</f>
        <v>12</v>
      </c>
      <c r="BV920">
        <f>SUM(Flats_Data_limpia[[#This Row],[Servant_Room]:[gym]])</f>
        <v>15</v>
      </c>
      <c r="BW920">
        <f>SUM(Flats_Data_limpia[[#This Row],[Hospital]:[Hotel]])</f>
        <v>3</v>
      </c>
    </row>
    <row r="921" spans="1:75" x14ac:dyDescent="0.35">
      <c r="A921" t="s">
        <v>388</v>
      </c>
      <c r="B921" t="s">
        <v>342</v>
      </c>
      <c r="C921" t="str">
        <f t="shared" si="28"/>
        <v>Ciudad de Gurgaon</v>
      </c>
      <c r="D921" s="1">
        <f t="shared" si="29"/>
        <v>549000</v>
      </c>
      <c r="E921" s="1">
        <v>11584</v>
      </c>
      <c r="F921" t="s">
        <v>107</v>
      </c>
      <c r="G921" t="s">
        <v>78</v>
      </c>
      <c r="H921">
        <v>62</v>
      </c>
      <c r="I921">
        <v>4.7392955801104898E-2</v>
      </c>
      <c r="K921">
        <v>3655.35</v>
      </c>
      <c r="L921">
        <v>4739</v>
      </c>
      <c r="M921">
        <v>4</v>
      </c>
      <c r="N921">
        <v>5</v>
      </c>
      <c r="O921">
        <v>3</v>
      </c>
      <c r="P921">
        <v>4</v>
      </c>
      <c r="Q921" t="str">
        <f>IF(Flats_Data_limpia[[#This Row],[BHK]]&gt;=3,"plurifamiliar","unifamiliar")</f>
        <v>plurifamiliar</v>
      </c>
      <c r="R921">
        <v>25</v>
      </c>
      <c r="S921">
        <v>5</v>
      </c>
      <c r="T921">
        <v>1</v>
      </c>
      <c r="U921">
        <v>0</v>
      </c>
      <c r="V921">
        <v>0</v>
      </c>
      <c r="W921">
        <v>0</v>
      </c>
      <c r="X921">
        <v>1</v>
      </c>
      <c r="Y921">
        <v>1</v>
      </c>
      <c r="Z921">
        <v>1</v>
      </c>
      <c r="AA921">
        <v>0</v>
      </c>
      <c r="AB921">
        <v>1</v>
      </c>
      <c r="AC921">
        <v>1</v>
      </c>
      <c r="AD921">
        <v>1</v>
      </c>
      <c r="AE921">
        <v>1</v>
      </c>
      <c r="AF921">
        <v>1</v>
      </c>
      <c r="AG921">
        <v>1</v>
      </c>
      <c r="AH921">
        <v>1</v>
      </c>
      <c r="AI921">
        <v>1</v>
      </c>
      <c r="AJ921">
        <v>1</v>
      </c>
      <c r="AK921">
        <v>1</v>
      </c>
      <c r="AL921">
        <v>1</v>
      </c>
      <c r="AM921">
        <v>1</v>
      </c>
      <c r="AN921">
        <v>1</v>
      </c>
      <c r="AO921">
        <v>1</v>
      </c>
      <c r="AP921">
        <v>0</v>
      </c>
      <c r="AQ921">
        <v>0</v>
      </c>
      <c r="AR921">
        <v>0</v>
      </c>
      <c r="AS921">
        <v>0</v>
      </c>
      <c r="AT921">
        <v>1</v>
      </c>
      <c r="AU921">
        <v>0</v>
      </c>
      <c r="AV921">
        <v>0</v>
      </c>
      <c r="AW921">
        <v>1</v>
      </c>
      <c r="AX921">
        <v>0</v>
      </c>
      <c r="AY921">
        <v>7</v>
      </c>
      <c r="AZ921">
        <v>0</v>
      </c>
      <c r="BA921">
        <v>0</v>
      </c>
      <c r="BB921">
        <v>0</v>
      </c>
      <c r="BC921">
        <v>1</v>
      </c>
      <c r="BD921">
        <v>0</v>
      </c>
      <c r="BE921">
        <v>0</v>
      </c>
      <c r="BF921">
        <v>1</v>
      </c>
      <c r="BG921">
        <v>0</v>
      </c>
      <c r="BH921">
        <v>0</v>
      </c>
      <c r="BI921">
        <v>0</v>
      </c>
      <c r="BJ921">
        <v>0</v>
      </c>
      <c r="BK921">
        <v>0</v>
      </c>
      <c r="BL921">
        <v>6</v>
      </c>
      <c r="BM921">
        <v>0</v>
      </c>
      <c r="BN921">
        <v>0</v>
      </c>
      <c r="BO921">
        <v>0</v>
      </c>
      <c r="BP921">
        <v>0</v>
      </c>
      <c r="BQ921">
        <v>2</v>
      </c>
      <c r="BR921" t="s">
        <v>94</v>
      </c>
      <c r="BS921">
        <v>549</v>
      </c>
      <c r="BT921">
        <v>11584</v>
      </c>
      <c r="BU921">
        <f>SUM(Flats_Data_limpia[[#This Row],[AC]:[Bed]])</f>
        <v>15</v>
      </c>
      <c r="BV921">
        <f>SUM(Flats_Data_limpia[[#This Row],[Servant_Room]:[gym]])</f>
        <v>16</v>
      </c>
      <c r="BW921">
        <f>SUM(Flats_Data_limpia[[#This Row],[Hospital]:[Hotel]])</f>
        <v>3</v>
      </c>
    </row>
    <row r="922" spans="1:75" x14ac:dyDescent="0.35">
      <c r="A922" t="s">
        <v>388</v>
      </c>
      <c r="B922" t="s">
        <v>342</v>
      </c>
      <c r="C922" t="str">
        <f t="shared" si="28"/>
        <v>Ciudad de Gurgaon</v>
      </c>
      <c r="D922" s="1">
        <f t="shared" si="29"/>
        <v>425000</v>
      </c>
      <c r="E922" s="1">
        <v>11294</v>
      </c>
      <c r="F922" t="s">
        <v>107</v>
      </c>
      <c r="G922" t="s">
        <v>78</v>
      </c>
      <c r="H922">
        <v>34</v>
      </c>
      <c r="I922">
        <v>3.7630600318753302E-2</v>
      </c>
      <c r="J922">
        <v>2800</v>
      </c>
      <c r="K922">
        <v>3000</v>
      </c>
      <c r="L922">
        <v>3763</v>
      </c>
      <c r="M922">
        <v>3</v>
      </c>
      <c r="N922">
        <v>5</v>
      </c>
      <c r="O922">
        <v>2</v>
      </c>
      <c r="P922">
        <v>3</v>
      </c>
      <c r="Q922" t="str">
        <f>IF(Flats_Data_limpia[[#This Row],[BHK]]&gt;=3,"plurifamiliar","unifamiliar")</f>
        <v>plurifamiliar</v>
      </c>
      <c r="R922">
        <v>28</v>
      </c>
      <c r="S922">
        <v>15</v>
      </c>
      <c r="T922">
        <v>1</v>
      </c>
      <c r="U922">
        <v>0</v>
      </c>
      <c r="V922">
        <v>1</v>
      </c>
      <c r="W922">
        <v>0</v>
      </c>
      <c r="X922">
        <v>0</v>
      </c>
      <c r="Y922">
        <v>0</v>
      </c>
      <c r="Z922">
        <v>1</v>
      </c>
      <c r="AA922">
        <v>1</v>
      </c>
      <c r="AB922">
        <v>0</v>
      </c>
      <c r="AC922">
        <v>1</v>
      </c>
      <c r="AD922">
        <v>1</v>
      </c>
      <c r="AE922">
        <v>1</v>
      </c>
      <c r="AF922">
        <v>1</v>
      </c>
      <c r="AG922">
        <v>0</v>
      </c>
      <c r="AH922">
        <v>0</v>
      </c>
      <c r="AI922">
        <v>1</v>
      </c>
      <c r="AJ922">
        <v>1</v>
      </c>
      <c r="AK922">
        <v>1</v>
      </c>
      <c r="AL922">
        <v>1</v>
      </c>
      <c r="AM922">
        <v>1</v>
      </c>
      <c r="AN922">
        <v>1</v>
      </c>
      <c r="AO922">
        <v>1</v>
      </c>
      <c r="AP922">
        <v>0</v>
      </c>
      <c r="AQ922">
        <v>0</v>
      </c>
      <c r="AR922">
        <v>0</v>
      </c>
      <c r="AS922">
        <v>0</v>
      </c>
      <c r="AT922">
        <v>1</v>
      </c>
      <c r="AU922">
        <v>0</v>
      </c>
      <c r="AV922">
        <v>0</v>
      </c>
      <c r="AW922">
        <v>1</v>
      </c>
      <c r="AX922">
        <v>0</v>
      </c>
      <c r="AY922">
        <v>5</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t="s">
        <v>79</v>
      </c>
      <c r="BS922">
        <v>425</v>
      </c>
      <c r="BT922">
        <v>11294</v>
      </c>
      <c r="BU922">
        <f>SUM(Flats_Data_limpia[[#This Row],[AC]:[Bed]])</f>
        <v>5</v>
      </c>
      <c r="BV922">
        <f>SUM(Flats_Data_limpia[[#This Row],[Servant_Room]:[gym]])</f>
        <v>13</v>
      </c>
      <c r="BW922">
        <f>SUM(Flats_Data_limpia[[#This Row],[Hospital]:[Hotel]])</f>
        <v>3</v>
      </c>
    </row>
    <row r="923" spans="1:75" x14ac:dyDescent="0.35">
      <c r="A923" t="s">
        <v>388</v>
      </c>
      <c r="B923" t="s">
        <v>342</v>
      </c>
      <c r="C923" t="str">
        <f t="shared" si="28"/>
        <v>Ciudad de Gurgaon</v>
      </c>
      <c r="D923" s="1">
        <f t="shared" si="29"/>
        <v>531000</v>
      </c>
      <c r="E923" s="1">
        <v>11204</v>
      </c>
      <c r="F923" t="s">
        <v>107</v>
      </c>
      <c r="G923" t="s">
        <v>78</v>
      </c>
      <c r="H923">
        <v>34</v>
      </c>
      <c r="I923">
        <v>4.7393787932881098E-2</v>
      </c>
      <c r="J923">
        <v>3400</v>
      </c>
      <c r="K923">
        <v>3573.33</v>
      </c>
      <c r="L923">
        <v>4739</v>
      </c>
      <c r="M923">
        <v>4</v>
      </c>
      <c r="N923">
        <v>6</v>
      </c>
      <c r="O923">
        <v>3</v>
      </c>
      <c r="P923">
        <v>4</v>
      </c>
      <c r="Q923" t="str">
        <f>IF(Flats_Data_limpia[[#This Row],[BHK]]&gt;=3,"plurifamiliar","unifamiliar")</f>
        <v>plurifamiliar</v>
      </c>
      <c r="R923">
        <v>28</v>
      </c>
      <c r="S923">
        <v>15</v>
      </c>
      <c r="T923">
        <v>1</v>
      </c>
      <c r="U923">
        <v>0</v>
      </c>
      <c r="V923">
        <v>1</v>
      </c>
      <c r="W923">
        <v>0</v>
      </c>
      <c r="X923">
        <v>0</v>
      </c>
      <c r="Y923">
        <v>0</v>
      </c>
      <c r="Z923">
        <v>1</v>
      </c>
      <c r="AA923">
        <v>1</v>
      </c>
      <c r="AB923">
        <v>0</v>
      </c>
      <c r="AC923">
        <v>1</v>
      </c>
      <c r="AD923">
        <v>1</v>
      </c>
      <c r="AE923">
        <v>1</v>
      </c>
      <c r="AF923">
        <v>1</v>
      </c>
      <c r="AG923">
        <v>0</v>
      </c>
      <c r="AH923">
        <v>0</v>
      </c>
      <c r="AI923">
        <v>1</v>
      </c>
      <c r="AJ923">
        <v>1</v>
      </c>
      <c r="AK923">
        <v>1</v>
      </c>
      <c r="AL923">
        <v>1</v>
      </c>
      <c r="AM923">
        <v>1</v>
      </c>
      <c r="AN923">
        <v>1</v>
      </c>
      <c r="AO923">
        <v>1</v>
      </c>
      <c r="AP923">
        <v>0</v>
      </c>
      <c r="AQ923">
        <v>0</v>
      </c>
      <c r="AR923">
        <v>0</v>
      </c>
      <c r="AS923">
        <v>0</v>
      </c>
      <c r="AT923">
        <v>1</v>
      </c>
      <c r="AU923">
        <v>0</v>
      </c>
      <c r="AV923">
        <v>0</v>
      </c>
      <c r="AW923">
        <v>1</v>
      </c>
      <c r="AX923">
        <v>0</v>
      </c>
      <c r="AY923">
        <v>7</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t="s">
        <v>79</v>
      </c>
      <c r="BS923">
        <v>531</v>
      </c>
      <c r="BT923">
        <v>11204</v>
      </c>
      <c r="BU923">
        <f>SUM(Flats_Data_limpia[[#This Row],[AC]:[Bed]])</f>
        <v>7</v>
      </c>
      <c r="BV923">
        <f>SUM(Flats_Data_limpia[[#This Row],[Servant_Room]:[gym]])</f>
        <v>13</v>
      </c>
      <c r="BW923">
        <f>SUM(Flats_Data_limpia[[#This Row],[Hospital]:[Hotel]])</f>
        <v>3</v>
      </c>
    </row>
    <row r="924" spans="1:75" x14ac:dyDescent="0.35">
      <c r="A924" t="s">
        <v>388</v>
      </c>
      <c r="B924" t="s">
        <v>342</v>
      </c>
      <c r="C924" t="str">
        <f t="shared" si="28"/>
        <v>Ciudad de Gurgaon</v>
      </c>
      <c r="D924" s="1">
        <f t="shared" si="29"/>
        <v>280000</v>
      </c>
      <c r="E924" s="1">
        <v>11470</v>
      </c>
      <c r="F924" t="s">
        <v>106</v>
      </c>
      <c r="G924" t="s">
        <v>78</v>
      </c>
      <c r="H924">
        <v>49</v>
      </c>
      <c r="I924">
        <v>2.4411508282475999E-2</v>
      </c>
      <c r="J924">
        <v>1800</v>
      </c>
      <c r="K924">
        <v>1939.03</v>
      </c>
      <c r="L924">
        <v>2441</v>
      </c>
      <c r="M924">
        <v>2</v>
      </c>
      <c r="N924">
        <v>3</v>
      </c>
      <c r="O924">
        <v>2</v>
      </c>
      <c r="P924">
        <v>2</v>
      </c>
      <c r="Q924" t="str">
        <f>IF(Flats_Data_limpia[[#This Row],[BHK]]&gt;=3,"plurifamiliar","unifamiliar")</f>
        <v>unifamiliar</v>
      </c>
      <c r="R924">
        <v>28</v>
      </c>
      <c r="S924">
        <v>9</v>
      </c>
      <c r="T924">
        <v>1</v>
      </c>
      <c r="U924">
        <v>1</v>
      </c>
      <c r="V924">
        <v>0</v>
      </c>
      <c r="W924">
        <v>0</v>
      </c>
      <c r="X924">
        <v>1</v>
      </c>
      <c r="Y924">
        <v>1</v>
      </c>
      <c r="Z924">
        <v>1</v>
      </c>
      <c r="AA924">
        <v>1</v>
      </c>
      <c r="AB924">
        <v>1</v>
      </c>
      <c r="AC924">
        <v>1</v>
      </c>
      <c r="AD924">
        <v>1</v>
      </c>
      <c r="AE924">
        <v>1</v>
      </c>
      <c r="AF924">
        <v>1</v>
      </c>
      <c r="AG924">
        <v>0</v>
      </c>
      <c r="AH924">
        <v>0</v>
      </c>
      <c r="AI924">
        <v>1</v>
      </c>
      <c r="AJ924">
        <v>1</v>
      </c>
      <c r="AK924">
        <v>1</v>
      </c>
      <c r="AL924">
        <v>1</v>
      </c>
      <c r="AM924">
        <v>1</v>
      </c>
      <c r="AN924">
        <v>1</v>
      </c>
      <c r="AO924">
        <v>1</v>
      </c>
      <c r="AP924">
        <v>0</v>
      </c>
      <c r="AQ924">
        <v>0</v>
      </c>
      <c r="AR924">
        <v>0</v>
      </c>
      <c r="AS924">
        <v>0</v>
      </c>
      <c r="AT924">
        <v>1</v>
      </c>
      <c r="AU924">
        <v>0</v>
      </c>
      <c r="AV924">
        <v>0</v>
      </c>
      <c r="AW924">
        <v>1</v>
      </c>
      <c r="AX924">
        <v>0</v>
      </c>
      <c r="AY924">
        <v>4</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t="s">
        <v>79</v>
      </c>
      <c r="BS924">
        <v>280</v>
      </c>
      <c r="BT924">
        <v>11470</v>
      </c>
      <c r="BU924">
        <f>SUM(Flats_Data_limpia[[#This Row],[AC]:[Bed]])</f>
        <v>4</v>
      </c>
      <c r="BV924">
        <f>SUM(Flats_Data_limpia[[#This Row],[Servant_Room]:[gym]])</f>
        <v>16</v>
      </c>
      <c r="BW924">
        <f>SUM(Flats_Data_limpia[[#This Row],[Hospital]:[Hotel]])</f>
        <v>3</v>
      </c>
    </row>
    <row r="925" spans="1:75" x14ac:dyDescent="0.35">
      <c r="A925" t="s">
        <v>388</v>
      </c>
      <c r="B925" t="s">
        <v>342</v>
      </c>
      <c r="C925" t="str">
        <f t="shared" si="28"/>
        <v>Ciudad de Gurgaon</v>
      </c>
      <c r="D925" s="1">
        <f t="shared" si="29"/>
        <v>250000</v>
      </c>
      <c r="E925" s="1">
        <v>13888</v>
      </c>
      <c r="F925" t="s">
        <v>82</v>
      </c>
      <c r="G925" t="s">
        <v>78</v>
      </c>
      <c r="H925">
        <v>62</v>
      </c>
      <c r="I925">
        <v>1.80011520737327E-2</v>
      </c>
      <c r="J925">
        <v>1800</v>
      </c>
      <c r="K925">
        <v>1939.03</v>
      </c>
      <c r="L925">
        <v>2441</v>
      </c>
      <c r="M925">
        <v>2</v>
      </c>
      <c r="N925">
        <v>2</v>
      </c>
      <c r="O925">
        <v>3</v>
      </c>
      <c r="P925">
        <v>2</v>
      </c>
      <c r="Q925" t="str">
        <f>IF(Flats_Data_limpia[[#This Row],[BHK]]&gt;=3,"plurifamiliar","unifamiliar")</f>
        <v>unifamiliar</v>
      </c>
      <c r="R925">
        <v>28</v>
      </c>
      <c r="S925">
        <v>10</v>
      </c>
      <c r="T925">
        <v>0</v>
      </c>
      <c r="U925">
        <v>1</v>
      </c>
      <c r="V925">
        <v>1</v>
      </c>
      <c r="W925">
        <v>0</v>
      </c>
      <c r="X925">
        <v>1</v>
      </c>
      <c r="Y925">
        <v>1</v>
      </c>
      <c r="Z925">
        <v>1</v>
      </c>
      <c r="AA925">
        <v>0</v>
      </c>
      <c r="AB925">
        <v>1</v>
      </c>
      <c r="AC925">
        <v>1</v>
      </c>
      <c r="AD925">
        <v>1</v>
      </c>
      <c r="AE925">
        <v>1</v>
      </c>
      <c r="AF925">
        <v>1</v>
      </c>
      <c r="AG925">
        <v>1</v>
      </c>
      <c r="AH925">
        <v>1</v>
      </c>
      <c r="AI925">
        <v>1</v>
      </c>
      <c r="AJ925">
        <v>1</v>
      </c>
      <c r="AK925">
        <v>1</v>
      </c>
      <c r="AL925">
        <v>1</v>
      </c>
      <c r="AM925">
        <v>1</v>
      </c>
      <c r="AN925">
        <v>1</v>
      </c>
      <c r="AO925">
        <v>1</v>
      </c>
      <c r="AP925">
        <v>0</v>
      </c>
      <c r="AQ925">
        <v>0</v>
      </c>
      <c r="AR925">
        <v>0</v>
      </c>
      <c r="AS925">
        <v>0</v>
      </c>
      <c r="AT925">
        <v>1</v>
      </c>
      <c r="AU925">
        <v>0</v>
      </c>
      <c r="AV925">
        <v>0</v>
      </c>
      <c r="AW925">
        <v>1</v>
      </c>
      <c r="AX925">
        <v>0</v>
      </c>
      <c r="AY925">
        <v>4</v>
      </c>
      <c r="AZ925">
        <v>0</v>
      </c>
      <c r="BA925">
        <v>0</v>
      </c>
      <c r="BB925">
        <v>0</v>
      </c>
      <c r="BC925">
        <v>0</v>
      </c>
      <c r="BD925">
        <v>0</v>
      </c>
      <c r="BE925">
        <v>0</v>
      </c>
      <c r="BF925">
        <v>1</v>
      </c>
      <c r="BG925">
        <v>0</v>
      </c>
      <c r="BH925">
        <v>0</v>
      </c>
      <c r="BI925">
        <v>0</v>
      </c>
      <c r="BJ925">
        <v>0</v>
      </c>
      <c r="BK925">
        <v>0</v>
      </c>
      <c r="BL925">
        <v>2</v>
      </c>
      <c r="BM925">
        <v>0</v>
      </c>
      <c r="BN925">
        <v>0</v>
      </c>
      <c r="BO925">
        <v>0</v>
      </c>
      <c r="BP925">
        <v>0</v>
      </c>
      <c r="BQ925">
        <v>2</v>
      </c>
      <c r="BR925" t="s">
        <v>94</v>
      </c>
      <c r="BS925">
        <v>250</v>
      </c>
      <c r="BT925">
        <v>13888</v>
      </c>
      <c r="BU925">
        <f>SUM(Flats_Data_limpia[[#This Row],[AC]:[Bed]])</f>
        <v>7</v>
      </c>
      <c r="BV925">
        <f>SUM(Flats_Data_limpia[[#This Row],[Servant_Room]:[gym]])</f>
        <v>17</v>
      </c>
      <c r="BW925">
        <f>SUM(Flats_Data_limpia[[#This Row],[Hospital]:[Hotel]])</f>
        <v>3</v>
      </c>
    </row>
    <row r="926" spans="1:75" x14ac:dyDescent="0.35">
      <c r="A926" t="s">
        <v>388</v>
      </c>
      <c r="B926" t="s">
        <v>342</v>
      </c>
      <c r="C926" t="str">
        <f t="shared" si="28"/>
        <v>Ciudad de Gurgaon</v>
      </c>
      <c r="D926" s="1">
        <f t="shared" si="29"/>
        <v>260000</v>
      </c>
      <c r="E926" s="1">
        <v>10651</v>
      </c>
      <c r="F926" t="s">
        <v>103</v>
      </c>
      <c r="G926" t="s">
        <v>78</v>
      </c>
      <c r="H926">
        <v>62</v>
      </c>
      <c r="I926">
        <v>2.4410853440991399E-2</v>
      </c>
      <c r="K926">
        <v>1939.03</v>
      </c>
      <c r="L926">
        <v>2441</v>
      </c>
      <c r="M926">
        <v>2</v>
      </c>
      <c r="N926">
        <v>2</v>
      </c>
      <c r="O926">
        <v>3</v>
      </c>
      <c r="P926">
        <v>2</v>
      </c>
      <c r="Q926" t="str">
        <f>IF(Flats_Data_limpia[[#This Row],[BHK]]&gt;=3,"plurifamiliar","unifamiliar")</f>
        <v>unifamiliar</v>
      </c>
      <c r="R926">
        <v>28</v>
      </c>
      <c r="S926">
        <v>8</v>
      </c>
      <c r="T926">
        <v>0</v>
      </c>
      <c r="U926">
        <v>0</v>
      </c>
      <c r="V926">
        <v>0</v>
      </c>
      <c r="W926">
        <v>0</v>
      </c>
      <c r="X926">
        <v>1</v>
      </c>
      <c r="Y926">
        <v>1</v>
      </c>
      <c r="Z926">
        <v>1</v>
      </c>
      <c r="AA926">
        <v>1</v>
      </c>
      <c r="AB926">
        <v>1</v>
      </c>
      <c r="AC926">
        <v>1</v>
      </c>
      <c r="AD926">
        <v>1</v>
      </c>
      <c r="AE926">
        <v>1</v>
      </c>
      <c r="AF926">
        <v>1</v>
      </c>
      <c r="AG926">
        <v>1</v>
      </c>
      <c r="AH926">
        <v>1</v>
      </c>
      <c r="AI926">
        <v>1</v>
      </c>
      <c r="AJ926">
        <v>1</v>
      </c>
      <c r="AK926">
        <v>1</v>
      </c>
      <c r="AL926">
        <v>1</v>
      </c>
      <c r="AM926">
        <v>1</v>
      </c>
      <c r="AN926">
        <v>1</v>
      </c>
      <c r="AO926">
        <v>1</v>
      </c>
      <c r="AP926">
        <v>0</v>
      </c>
      <c r="AQ926">
        <v>0</v>
      </c>
      <c r="AR926">
        <v>0</v>
      </c>
      <c r="AS926">
        <v>0</v>
      </c>
      <c r="AT926">
        <v>1</v>
      </c>
      <c r="AU926">
        <v>0</v>
      </c>
      <c r="AV926">
        <v>0</v>
      </c>
      <c r="AW926">
        <v>1</v>
      </c>
      <c r="AX926">
        <v>0</v>
      </c>
      <c r="AY926">
        <v>0</v>
      </c>
      <c r="AZ926">
        <v>0</v>
      </c>
      <c r="BA926">
        <v>0</v>
      </c>
      <c r="BB926">
        <v>0</v>
      </c>
      <c r="BC926">
        <v>0</v>
      </c>
      <c r="BD926">
        <v>0</v>
      </c>
      <c r="BE926">
        <v>0</v>
      </c>
      <c r="BF926">
        <v>0</v>
      </c>
      <c r="BG926">
        <v>0</v>
      </c>
      <c r="BH926">
        <v>0</v>
      </c>
      <c r="BI926">
        <v>0</v>
      </c>
      <c r="BJ926">
        <v>0</v>
      </c>
      <c r="BK926">
        <v>0</v>
      </c>
      <c r="BL926">
        <v>1</v>
      </c>
      <c r="BM926">
        <v>0</v>
      </c>
      <c r="BN926">
        <v>0</v>
      </c>
      <c r="BO926">
        <v>0</v>
      </c>
      <c r="BP926">
        <v>0</v>
      </c>
      <c r="BQ926">
        <v>0</v>
      </c>
      <c r="BR926" t="s">
        <v>79</v>
      </c>
      <c r="BS926">
        <v>260</v>
      </c>
      <c r="BT926">
        <v>10651</v>
      </c>
      <c r="BU926">
        <f>SUM(Flats_Data_limpia[[#This Row],[AC]:[Bed]])</f>
        <v>1</v>
      </c>
      <c r="BV926">
        <f>SUM(Flats_Data_limpia[[#This Row],[Servant_Room]:[gym]])</f>
        <v>16</v>
      </c>
      <c r="BW926">
        <f>SUM(Flats_Data_limpia[[#This Row],[Hospital]:[Hotel]])</f>
        <v>3</v>
      </c>
    </row>
    <row r="927" spans="1:75" x14ac:dyDescent="0.35">
      <c r="A927" t="s">
        <v>388</v>
      </c>
      <c r="B927" t="s">
        <v>342</v>
      </c>
      <c r="C927" t="str">
        <f t="shared" si="28"/>
        <v>Ciudad de Gurgaon</v>
      </c>
      <c r="D927" s="1">
        <f t="shared" si="29"/>
        <v>375000</v>
      </c>
      <c r="E927" s="1">
        <v>13383</v>
      </c>
      <c r="F927" t="s">
        <v>77</v>
      </c>
      <c r="G927" t="s">
        <v>78</v>
      </c>
      <c r="H927">
        <v>28</v>
      </c>
      <c r="I927">
        <v>2.8020623178659401E-2</v>
      </c>
      <c r="L927">
        <v>2802</v>
      </c>
      <c r="M927">
        <v>3</v>
      </c>
      <c r="N927">
        <v>5</v>
      </c>
      <c r="O927">
        <v>3</v>
      </c>
      <c r="P927">
        <v>3</v>
      </c>
      <c r="Q927" t="str">
        <f>IF(Flats_Data_limpia[[#This Row],[BHK]]&gt;=3,"plurifamiliar","unifamiliar")</f>
        <v>plurifamiliar</v>
      </c>
      <c r="R927">
        <v>28</v>
      </c>
      <c r="S927">
        <v>22</v>
      </c>
      <c r="T927">
        <v>1</v>
      </c>
      <c r="U927">
        <v>0</v>
      </c>
      <c r="V927">
        <v>0</v>
      </c>
      <c r="W927">
        <v>0</v>
      </c>
      <c r="X927">
        <v>0</v>
      </c>
      <c r="Y927">
        <v>0</v>
      </c>
      <c r="Z927">
        <v>1</v>
      </c>
      <c r="AA927">
        <v>0</v>
      </c>
      <c r="AB927">
        <v>0</v>
      </c>
      <c r="AC927">
        <v>0</v>
      </c>
      <c r="AD927">
        <v>1</v>
      </c>
      <c r="AE927">
        <v>0</v>
      </c>
      <c r="AF927">
        <v>1</v>
      </c>
      <c r="AG927">
        <v>1</v>
      </c>
      <c r="AH927">
        <v>1</v>
      </c>
      <c r="AI927">
        <v>1</v>
      </c>
      <c r="AJ927">
        <v>1</v>
      </c>
      <c r="AK927">
        <v>1</v>
      </c>
      <c r="AL927">
        <v>0</v>
      </c>
      <c r="AM927">
        <v>0</v>
      </c>
      <c r="AN927">
        <v>0</v>
      </c>
      <c r="AO927">
        <v>1</v>
      </c>
      <c r="AP927">
        <v>0</v>
      </c>
      <c r="AQ927">
        <v>0</v>
      </c>
      <c r="AR927">
        <v>0</v>
      </c>
      <c r="AS927">
        <v>0</v>
      </c>
      <c r="AT927">
        <v>1</v>
      </c>
      <c r="AU927">
        <v>0</v>
      </c>
      <c r="AV927">
        <v>0</v>
      </c>
      <c r="AW927">
        <v>1</v>
      </c>
      <c r="AX927">
        <v>0</v>
      </c>
      <c r="AY927">
        <v>5</v>
      </c>
      <c r="AZ927">
        <v>0</v>
      </c>
      <c r="BA927">
        <v>0</v>
      </c>
      <c r="BB927">
        <v>0</v>
      </c>
      <c r="BC927">
        <v>0</v>
      </c>
      <c r="BD927">
        <v>0</v>
      </c>
      <c r="BE927">
        <v>0</v>
      </c>
      <c r="BF927">
        <v>1</v>
      </c>
      <c r="BG927">
        <v>0</v>
      </c>
      <c r="BH927">
        <v>0</v>
      </c>
      <c r="BI927">
        <v>0</v>
      </c>
      <c r="BJ927">
        <v>0</v>
      </c>
      <c r="BK927">
        <v>1</v>
      </c>
      <c r="BL927">
        <v>4</v>
      </c>
      <c r="BM927">
        <v>0</v>
      </c>
      <c r="BN927">
        <v>0</v>
      </c>
      <c r="BO927">
        <v>0</v>
      </c>
      <c r="BP927">
        <v>0</v>
      </c>
      <c r="BQ927">
        <v>2</v>
      </c>
      <c r="BR927" t="s">
        <v>94</v>
      </c>
      <c r="BS927">
        <v>375</v>
      </c>
      <c r="BT927">
        <v>13383</v>
      </c>
      <c r="BU927">
        <f>SUM(Flats_Data_limpia[[#This Row],[AC]:[Bed]])</f>
        <v>11</v>
      </c>
      <c r="BV927">
        <f>SUM(Flats_Data_limpia[[#This Row],[Servant_Room]:[gym]])</f>
        <v>9</v>
      </c>
      <c r="BW927">
        <f>SUM(Flats_Data_limpia[[#This Row],[Hospital]:[Hotel]])</f>
        <v>3</v>
      </c>
    </row>
    <row r="928" spans="1:75" x14ac:dyDescent="0.35">
      <c r="A928" t="s">
        <v>388</v>
      </c>
      <c r="B928" t="s">
        <v>342</v>
      </c>
      <c r="C928" t="str">
        <f t="shared" si="28"/>
        <v>Ciudad de Gurgaon</v>
      </c>
      <c r="D928" s="1">
        <f t="shared" si="29"/>
        <v>340000</v>
      </c>
      <c r="E928" s="1">
        <v>12134</v>
      </c>
      <c r="F928" t="s">
        <v>103</v>
      </c>
      <c r="G928" t="s">
        <v>78</v>
      </c>
      <c r="H928">
        <v>53</v>
      </c>
      <c r="I928">
        <v>2.8020438437448399E-2</v>
      </c>
      <c r="K928">
        <v>2225.56</v>
      </c>
      <c r="L928">
        <v>2802</v>
      </c>
      <c r="M928">
        <v>3</v>
      </c>
      <c r="N928">
        <v>3</v>
      </c>
      <c r="O928">
        <v>2</v>
      </c>
      <c r="P928">
        <v>3</v>
      </c>
      <c r="Q928" t="str">
        <f>IF(Flats_Data_limpia[[#This Row],[BHK]]&gt;=3,"plurifamiliar","unifamiliar")</f>
        <v>plurifamiliar</v>
      </c>
      <c r="R928">
        <v>28</v>
      </c>
      <c r="S928">
        <v>14</v>
      </c>
      <c r="T928">
        <v>0</v>
      </c>
      <c r="U928">
        <v>0</v>
      </c>
      <c r="V928">
        <v>0</v>
      </c>
      <c r="W928">
        <v>0</v>
      </c>
      <c r="X928">
        <v>1</v>
      </c>
      <c r="Y928">
        <v>1</v>
      </c>
      <c r="Z928">
        <v>1</v>
      </c>
      <c r="AA928">
        <v>1</v>
      </c>
      <c r="AB928">
        <v>0</v>
      </c>
      <c r="AC928">
        <v>1</v>
      </c>
      <c r="AD928">
        <v>1</v>
      </c>
      <c r="AE928">
        <v>1</v>
      </c>
      <c r="AF928">
        <v>1</v>
      </c>
      <c r="AG928">
        <v>1</v>
      </c>
      <c r="AH928">
        <v>1</v>
      </c>
      <c r="AI928">
        <v>1</v>
      </c>
      <c r="AJ928">
        <v>1</v>
      </c>
      <c r="AK928">
        <v>1</v>
      </c>
      <c r="AL928">
        <v>1</v>
      </c>
      <c r="AM928">
        <v>1</v>
      </c>
      <c r="AN928">
        <v>1</v>
      </c>
      <c r="AO928">
        <v>1</v>
      </c>
      <c r="AP928">
        <v>0</v>
      </c>
      <c r="AQ928">
        <v>0</v>
      </c>
      <c r="AR928">
        <v>0</v>
      </c>
      <c r="AS928">
        <v>0</v>
      </c>
      <c r="AT928">
        <v>1</v>
      </c>
      <c r="AU928">
        <v>0</v>
      </c>
      <c r="AV928">
        <v>0</v>
      </c>
      <c r="AW928">
        <v>1</v>
      </c>
      <c r="AX928">
        <v>0</v>
      </c>
      <c r="AY928">
        <v>5</v>
      </c>
      <c r="AZ928">
        <v>0</v>
      </c>
      <c r="BA928">
        <v>0</v>
      </c>
      <c r="BB928">
        <v>0</v>
      </c>
      <c r="BC928">
        <v>0</v>
      </c>
      <c r="BD928">
        <v>0</v>
      </c>
      <c r="BE928">
        <v>0</v>
      </c>
      <c r="BF928">
        <v>0</v>
      </c>
      <c r="BG928">
        <v>0</v>
      </c>
      <c r="BH928">
        <v>0</v>
      </c>
      <c r="BI928">
        <v>0</v>
      </c>
      <c r="BJ928">
        <v>0</v>
      </c>
      <c r="BK928">
        <v>0</v>
      </c>
      <c r="BL928">
        <v>1</v>
      </c>
      <c r="BM928">
        <v>0</v>
      </c>
      <c r="BN928">
        <v>0</v>
      </c>
      <c r="BO928">
        <v>0</v>
      </c>
      <c r="BP928">
        <v>0</v>
      </c>
      <c r="BQ928">
        <v>0</v>
      </c>
      <c r="BR928" t="s">
        <v>79</v>
      </c>
      <c r="BS928">
        <v>340</v>
      </c>
      <c r="BT928">
        <v>12134</v>
      </c>
      <c r="BU928">
        <f>SUM(Flats_Data_limpia[[#This Row],[AC]:[Bed]])</f>
        <v>6</v>
      </c>
      <c r="BV928">
        <f>SUM(Flats_Data_limpia[[#This Row],[Servant_Room]:[gym]])</f>
        <v>15</v>
      </c>
      <c r="BW928">
        <f>SUM(Flats_Data_limpia[[#This Row],[Hospital]:[Hotel]])</f>
        <v>3</v>
      </c>
    </row>
    <row r="929" spans="1:75" x14ac:dyDescent="0.35">
      <c r="A929" t="s">
        <v>388</v>
      </c>
      <c r="B929" t="s">
        <v>342</v>
      </c>
      <c r="C929" t="str">
        <f t="shared" si="28"/>
        <v>Ciudad de Gurgaon</v>
      </c>
      <c r="D929" s="1">
        <f t="shared" si="29"/>
        <v>475000</v>
      </c>
      <c r="E929" s="1">
        <v>12622</v>
      </c>
      <c r="F929" t="s">
        <v>101</v>
      </c>
      <c r="G929" t="s">
        <v>78</v>
      </c>
      <c r="H929">
        <v>22</v>
      </c>
      <c r="I929">
        <v>3.7632704801140802E-2</v>
      </c>
      <c r="L929">
        <v>3763</v>
      </c>
      <c r="M929">
        <v>3</v>
      </c>
      <c r="N929">
        <v>5</v>
      </c>
      <c r="O929">
        <v>3</v>
      </c>
      <c r="P929">
        <v>3</v>
      </c>
      <c r="Q929" t="str">
        <f>IF(Flats_Data_limpia[[#This Row],[BHK]]&gt;=3,"plurifamiliar","unifamiliar")</f>
        <v>plurifamiliar</v>
      </c>
      <c r="R929">
        <v>28</v>
      </c>
      <c r="S929">
        <v>4</v>
      </c>
      <c r="T929">
        <v>1</v>
      </c>
      <c r="U929">
        <v>0</v>
      </c>
      <c r="V929">
        <v>0</v>
      </c>
      <c r="W929">
        <v>0</v>
      </c>
      <c r="X929">
        <v>0</v>
      </c>
      <c r="Y929">
        <v>0</v>
      </c>
      <c r="Z929">
        <v>1</v>
      </c>
      <c r="AA929">
        <v>0</v>
      </c>
      <c r="AB929">
        <v>0</v>
      </c>
      <c r="AC929">
        <v>0</v>
      </c>
      <c r="AD929">
        <v>1</v>
      </c>
      <c r="AE929">
        <v>0</v>
      </c>
      <c r="AF929">
        <v>1</v>
      </c>
      <c r="AG929">
        <v>0</v>
      </c>
      <c r="AH929">
        <v>1</v>
      </c>
      <c r="AI929">
        <v>1</v>
      </c>
      <c r="AJ929">
        <v>1</v>
      </c>
      <c r="AK929">
        <v>1</v>
      </c>
      <c r="AL929">
        <v>0</v>
      </c>
      <c r="AM929">
        <v>0</v>
      </c>
      <c r="AN929">
        <v>0</v>
      </c>
      <c r="AO929">
        <v>1</v>
      </c>
      <c r="AP929">
        <v>0</v>
      </c>
      <c r="AQ929">
        <v>0</v>
      </c>
      <c r="AR929">
        <v>0</v>
      </c>
      <c r="AS929">
        <v>0</v>
      </c>
      <c r="AT929">
        <v>1</v>
      </c>
      <c r="AU929">
        <v>0</v>
      </c>
      <c r="AV929">
        <v>0</v>
      </c>
      <c r="AW929">
        <v>1</v>
      </c>
      <c r="AX929">
        <v>0</v>
      </c>
      <c r="AY929">
        <v>5</v>
      </c>
      <c r="AZ929">
        <v>0</v>
      </c>
      <c r="BA929">
        <v>0</v>
      </c>
      <c r="BB929">
        <v>0</v>
      </c>
      <c r="BC929">
        <v>0</v>
      </c>
      <c r="BD929">
        <v>0</v>
      </c>
      <c r="BE929">
        <v>0</v>
      </c>
      <c r="BF929">
        <v>1</v>
      </c>
      <c r="BG929">
        <v>0</v>
      </c>
      <c r="BH929">
        <v>0</v>
      </c>
      <c r="BI929">
        <v>0</v>
      </c>
      <c r="BJ929">
        <v>0</v>
      </c>
      <c r="BK929">
        <v>1</v>
      </c>
      <c r="BL929">
        <v>5</v>
      </c>
      <c r="BM929">
        <v>0</v>
      </c>
      <c r="BN929">
        <v>0</v>
      </c>
      <c r="BO929">
        <v>0</v>
      </c>
      <c r="BP929">
        <v>0</v>
      </c>
      <c r="BQ929">
        <v>2</v>
      </c>
      <c r="BR929" t="s">
        <v>94</v>
      </c>
      <c r="BS929">
        <v>475</v>
      </c>
      <c r="BT929">
        <v>12622</v>
      </c>
      <c r="BU929">
        <f>SUM(Flats_Data_limpia[[#This Row],[AC]:[Bed]])</f>
        <v>12</v>
      </c>
      <c r="BV929">
        <f>SUM(Flats_Data_limpia[[#This Row],[Servant_Room]:[gym]])</f>
        <v>8</v>
      </c>
      <c r="BW929">
        <f>SUM(Flats_Data_limpia[[#This Row],[Hospital]:[Hotel]])</f>
        <v>3</v>
      </c>
    </row>
    <row r="930" spans="1:75" x14ac:dyDescent="0.35">
      <c r="A930" t="s">
        <v>388</v>
      </c>
      <c r="B930" t="s">
        <v>342</v>
      </c>
      <c r="C930" t="str">
        <f t="shared" si="28"/>
        <v>Ciudad de Gurgaon</v>
      </c>
      <c r="D930" s="1">
        <f t="shared" si="29"/>
        <v>520000</v>
      </c>
      <c r="E930" s="1">
        <v>10726</v>
      </c>
      <c r="F930" t="s">
        <v>82</v>
      </c>
      <c r="G930" t="s">
        <v>78</v>
      </c>
      <c r="H930">
        <v>62</v>
      </c>
      <c r="I930">
        <v>4.8480328174529103E-2</v>
      </c>
      <c r="J930">
        <v>3500</v>
      </c>
      <c r="K930">
        <v>3655.35</v>
      </c>
      <c r="L930">
        <v>4848</v>
      </c>
      <c r="M930">
        <v>4</v>
      </c>
      <c r="N930">
        <v>6</v>
      </c>
      <c r="O930">
        <v>3</v>
      </c>
      <c r="P930">
        <v>4</v>
      </c>
      <c r="Q930" t="str">
        <f>IF(Flats_Data_limpia[[#This Row],[BHK]]&gt;=3,"plurifamiliar","unifamiliar")</f>
        <v>plurifamiliar</v>
      </c>
      <c r="R930">
        <v>28</v>
      </c>
      <c r="S930">
        <v>15</v>
      </c>
      <c r="T930">
        <v>1</v>
      </c>
      <c r="U930">
        <v>0</v>
      </c>
      <c r="V930">
        <v>1</v>
      </c>
      <c r="W930">
        <v>0</v>
      </c>
      <c r="X930">
        <v>1</v>
      </c>
      <c r="Y930">
        <v>1</v>
      </c>
      <c r="Z930">
        <v>1</v>
      </c>
      <c r="AA930">
        <v>1</v>
      </c>
      <c r="AB930">
        <v>1</v>
      </c>
      <c r="AC930">
        <v>1</v>
      </c>
      <c r="AD930">
        <v>1</v>
      </c>
      <c r="AE930">
        <v>1</v>
      </c>
      <c r="AF930">
        <v>1</v>
      </c>
      <c r="AG930">
        <v>1</v>
      </c>
      <c r="AH930">
        <v>1</v>
      </c>
      <c r="AI930">
        <v>1</v>
      </c>
      <c r="AJ930">
        <v>1</v>
      </c>
      <c r="AK930">
        <v>1</v>
      </c>
      <c r="AL930">
        <v>1</v>
      </c>
      <c r="AM930">
        <v>1</v>
      </c>
      <c r="AN930">
        <v>1</v>
      </c>
      <c r="AO930">
        <v>1</v>
      </c>
      <c r="AP930">
        <v>0</v>
      </c>
      <c r="AQ930">
        <v>0</v>
      </c>
      <c r="AR930">
        <v>0</v>
      </c>
      <c r="AS930">
        <v>0</v>
      </c>
      <c r="AT930">
        <v>1</v>
      </c>
      <c r="AU930">
        <v>0</v>
      </c>
      <c r="AV930">
        <v>0</v>
      </c>
      <c r="AW930">
        <v>1</v>
      </c>
      <c r="AX930">
        <v>0</v>
      </c>
      <c r="AY930">
        <v>6</v>
      </c>
      <c r="AZ930">
        <v>0</v>
      </c>
      <c r="BA930">
        <v>0</v>
      </c>
      <c r="BB930">
        <v>0</v>
      </c>
      <c r="BC930">
        <v>1</v>
      </c>
      <c r="BD930">
        <v>0</v>
      </c>
      <c r="BE930">
        <v>0</v>
      </c>
      <c r="BF930">
        <v>1</v>
      </c>
      <c r="BG930">
        <v>0</v>
      </c>
      <c r="BH930">
        <v>0</v>
      </c>
      <c r="BI930">
        <v>0</v>
      </c>
      <c r="BJ930">
        <v>0</v>
      </c>
      <c r="BK930">
        <v>0</v>
      </c>
      <c r="BL930">
        <v>3</v>
      </c>
      <c r="BM930">
        <v>0</v>
      </c>
      <c r="BN930">
        <v>0</v>
      </c>
      <c r="BO930">
        <v>0</v>
      </c>
      <c r="BP930">
        <v>0</v>
      </c>
      <c r="BQ930">
        <v>2</v>
      </c>
      <c r="BR930" t="s">
        <v>94</v>
      </c>
      <c r="BS930">
        <v>520</v>
      </c>
      <c r="BT930">
        <v>10726</v>
      </c>
      <c r="BU930">
        <f>SUM(Flats_Data_limpia[[#This Row],[AC]:[Bed]])</f>
        <v>11</v>
      </c>
      <c r="BV930">
        <f>SUM(Flats_Data_limpia[[#This Row],[Servant_Room]:[gym]])</f>
        <v>18</v>
      </c>
      <c r="BW930">
        <f>SUM(Flats_Data_limpia[[#This Row],[Hospital]:[Hotel]])</f>
        <v>3</v>
      </c>
    </row>
    <row r="931" spans="1:75" x14ac:dyDescent="0.35">
      <c r="A931" t="s">
        <v>388</v>
      </c>
      <c r="B931" t="s">
        <v>342</v>
      </c>
      <c r="C931" t="str">
        <f t="shared" si="28"/>
        <v>Ciudad de Gurgaon</v>
      </c>
      <c r="D931" s="1">
        <f t="shared" si="29"/>
        <v>560000</v>
      </c>
      <c r="E931" s="1">
        <v>11551</v>
      </c>
      <c r="F931" t="s">
        <v>103</v>
      </c>
      <c r="G931" t="s">
        <v>78</v>
      </c>
      <c r="H931">
        <v>62</v>
      </c>
      <c r="I931">
        <v>4.8480651025885203E-2</v>
      </c>
      <c r="K931">
        <v>3655.35</v>
      </c>
      <c r="L931">
        <v>4848</v>
      </c>
      <c r="M931">
        <v>4</v>
      </c>
      <c r="N931">
        <v>6</v>
      </c>
      <c r="O931">
        <v>3</v>
      </c>
      <c r="P931">
        <v>4</v>
      </c>
      <c r="Q931" t="str">
        <f>IF(Flats_Data_limpia[[#This Row],[BHK]]&gt;=3,"plurifamiliar","unifamiliar")</f>
        <v>plurifamiliar</v>
      </c>
      <c r="R931">
        <v>28</v>
      </c>
      <c r="S931">
        <v>8</v>
      </c>
      <c r="T931">
        <v>1</v>
      </c>
      <c r="U931">
        <v>0</v>
      </c>
      <c r="V931">
        <v>0</v>
      </c>
      <c r="W931">
        <v>0</v>
      </c>
      <c r="X931">
        <v>1</v>
      </c>
      <c r="Y931">
        <v>1</v>
      </c>
      <c r="Z931">
        <v>1</v>
      </c>
      <c r="AA931">
        <v>1</v>
      </c>
      <c r="AB931">
        <v>1</v>
      </c>
      <c r="AC931">
        <v>1</v>
      </c>
      <c r="AD931">
        <v>1</v>
      </c>
      <c r="AE931">
        <v>1</v>
      </c>
      <c r="AF931">
        <v>1</v>
      </c>
      <c r="AG931">
        <v>1</v>
      </c>
      <c r="AH931">
        <v>1</v>
      </c>
      <c r="AI931">
        <v>1</v>
      </c>
      <c r="AJ931">
        <v>1</v>
      </c>
      <c r="AK931">
        <v>1</v>
      </c>
      <c r="AL931">
        <v>1</v>
      </c>
      <c r="AM931">
        <v>1</v>
      </c>
      <c r="AN931">
        <v>1</v>
      </c>
      <c r="AO931">
        <v>1</v>
      </c>
      <c r="AP931">
        <v>0</v>
      </c>
      <c r="AQ931">
        <v>0</v>
      </c>
      <c r="AR931">
        <v>0</v>
      </c>
      <c r="AS931">
        <v>0</v>
      </c>
      <c r="AT931">
        <v>1</v>
      </c>
      <c r="AU931">
        <v>0</v>
      </c>
      <c r="AV931">
        <v>0</v>
      </c>
      <c r="AW931">
        <v>1</v>
      </c>
      <c r="AX931">
        <v>0</v>
      </c>
      <c r="AY931">
        <v>6</v>
      </c>
      <c r="AZ931">
        <v>0</v>
      </c>
      <c r="BA931">
        <v>0</v>
      </c>
      <c r="BB931">
        <v>0</v>
      </c>
      <c r="BC931">
        <v>0</v>
      </c>
      <c r="BD931">
        <v>0</v>
      </c>
      <c r="BE931">
        <v>0</v>
      </c>
      <c r="BF931">
        <v>0</v>
      </c>
      <c r="BG931">
        <v>0</v>
      </c>
      <c r="BH931">
        <v>0</v>
      </c>
      <c r="BI931">
        <v>0</v>
      </c>
      <c r="BJ931">
        <v>0</v>
      </c>
      <c r="BK931">
        <v>0</v>
      </c>
      <c r="BL931">
        <v>1</v>
      </c>
      <c r="BM931">
        <v>0</v>
      </c>
      <c r="BN931">
        <v>0</v>
      </c>
      <c r="BO931">
        <v>0</v>
      </c>
      <c r="BP931">
        <v>0</v>
      </c>
      <c r="BQ931">
        <v>0</v>
      </c>
      <c r="BR931" t="s">
        <v>79</v>
      </c>
      <c r="BS931">
        <v>560</v>
      </c>
      <c r="BT931">
        <v>11551</v>
      </c>
      <c r="BU931">
        <f>SUM(Flats_Data_limpia[[#This Row],[AC]:[Bed]])</f>
        <v>7</v>
      </c>
      <c r="BV931">
        <f>SUM(Flats_Data_limpia[[#This Row],[Servant_Room]:[gym]])</f>
        <v>17</v>
      </c>
      <c r="BW931">
        <f>SUM(Flats_Data_limpia[[#This Row],[Hospital]:[Hotel]])</f>
        <v>3</v>
      </c>
    </row>
    <row r="932" spans="1:75" x14ac:dyDescent="0.35">
      <c r="A932" t="s">
        <v>388</v>
      </c>
      <c r="B932" t="s">
        <v>342</v>
      </c>
      <c r="C932" t="str">
        <f t="shared" si="28"/>
        <v>Ciudad de Gurgaon</v>
      </c>
      <c r="D932" s="1">
        <f t="shared" si="29"/>
        <v>300000</v>
      </c>
      <c r="E932" s="1">
        <v>11538</v>
      </c>
      <c r="F932" t="s">
        <v>102</v>
      </c>
      <c r="G932" t="s">
        <v>78</v>
      </c>
      <c r="H932">
        <v>28</v>
      </c>
      <c r="I932">
        <v>2.60010400416016E-2</v>
      </c>
      <c r="J932">
        <v>2200</v>
      </c>
      <c r="K932">
        <v>2600</v>
      </c>
      <c r="L932">
        <v>2802</v>
      </c>
      <c r="M932">
        <v>3</v>
      </c>
      <c r="N932">
        <v>3</v>
      </c>
      <c r="O932">
        <v>2</v>
      </c>
      <c r="P932">
        <v>3</v>
      </c>
      <c r="Q932" t="str">
        <f>IF(Flats_Data_limpia[[#This Row],[BHK]]&gt;=3,"plurifamiliar","unifamiliar")</f>
        <v>plurifamiliar</v>
      </c>
      <c r="R932">
        <v>28</v>
      </c>
      <c r="S932">
        <v>2</v>
      </c>
      <c r="T932">
        <v>0</v>
      </c>
      <c r="U932">
        <v>0</v>
      </c>
      <c r="V932">
        <v>0</v>
      </c>
      <c r="W932">
        <v>0</v>
      </c>
      <c r="X932">
        <v>0</v>
      </c>
      <c r="Y932">
        <v>0</v>
      </c>
      <c r="Z932">
        <v>1</v>
      </c>
      <c r="AA932">
        <v>0</v>
      </c>
      <c r="AB932">
        <v>0</v>
      </c>
      <c r="AC932">
        <v>0</v>
      </c>
      <c r="AD932">
        <v>1</v>
      </c>
      <c r="AE932">
        <v>0</v>
      </c>
      <c r="AF932">
        <v>1</v>
      </c>
      <c r="AG932">
        <v>1</v>
      </c>
      <c r="AH932">
        <v>1</v>
      </c>
      <c r="AI932">
        <v>1</v>
      </c>
      <c r="AJ932">
        <v>1</v>
      </c>
      <c r="AK932">
        <v>1</v>
      </c>
      <c r="AL932">
        <v>0</v>
      </c>
      <c r="AM932">
        <v>0</v>
      </c>
      <c r="AN932">
        <v>0</v>
      </c>
      <c r="AO932">
        <v>1</v>
      </c>
      <c r="AP932">
        <v>0</v>
      </c>
      <c r="AQ932">
        <v>0</v>
      </c>
      <c r="AR932">
        <v>0</v>
      </c>
      <c r="AS932">
        <v>0</v>
      </c>
      <c r="AT932">
        <v>1</v>
      </c>
      <c r="AU932">
        <v>0</v>
      </c>
      <c r="AV932">
        <v>0</v>
      </c>
      <c r="AW932">
        <v>1</v>
      </c>
      <c r="AX932">
        <v>0</v>
      </c>
      <c r="AY932">
        <v>1</v>
      </c>
      <c r="AZ932">
        <v>3</v>
      </c>
      <c r="BA932">
        <v>1</v>
      </c>
      <c r="BB932">
        <v>0</v>
      </c>
      <c r="BC932">
        <v>0</v>
      </c>
      <c r="BD932">
        <v>0</v>
      </c>
      <c r="BE932">
        <v>0</v>
      </c>
      <c r="BF932">
        <v>1</v>
      </c>
      <c r="BG932">
        <v>0</v>
      </c>
      <c r="BH932">
        <v>0</v>
      </c>
      <c r="BI932">
        <v>0</v>
      </c>
      <c r="BJ932">
        <v>0</v>
      </c>
      <c r="BK932">
        <v>0</v>
      </c>
      <c r="BL932">
        <v>5</v>
      </c>
      <c r="BM932">
        <v>0</v>
      </c>
      <c r="BN932">
        <v>0</v>
      </c>
      <c r="BO932">
        <v>0</v>
      </c>
      <c r="BP932">
        <v>0</v>
      </c>
      <c r="BQ932">
        <v>2</v>
      </c>
      <c r="BR932" t="s">
        <v>94</v>
      </c>
      <c r="BS932">
        <v>300</v>
      </c>
      <c r="BT932">
        <v>11538</v>
      </c>
      <c r="BU932">
        <f>SUM(Flats_Data_limpia[[#This Row],[AC]:[Bed]])</f>
        <v>11</v>
      </c>
      <c r="BV932">
        <f>SUM(Flats_Data_limpia[[#This Row],[Servant_Room]:[gym]])</f>
        <v>8</v>
      </c>
      <c r="BW932">
        <f>SUM(Flats_Data_limpia[[#This Row],[Hospital]:[Hotel]])</f>
        <v>3</v>
      </c>
    </row>
    <row r="933" spans="1:75" x14ac:dyDescent="0.35">
      <c r="A933" t="s">
        <v>388</v>
      </c>
      <c r="B933" t="s">
        <v>342</v>
      </c>
      <c r="C933" t="str">
        <f t="shared" si="28"/>
        <v>Ciudad de Gurgaon</v>
      </c>
      <c r="D933" s="1">
        <f t="shared" si="29"/>
        <v>560000</v>
      </c>
      <c r="E933" s="1">
        <v>11529</v>
      </c>
      <c r="F933" t="s">
        <v>103</v>
      </c>
      <c r="G933" t="s">
        <v>87</v>
      </c>
      <c r="H933">
        <v>53</v>
      </c>
      <c r="I933">
        <v>4.8573163327261602E-2</v>
      </c>
      <c r="K933">
        <v>3662.34</v>
      </c>
      <c r="L933">
        <v>4857</v>
      </c>
      <c r="M933">
        <v>4</v>
      </c>
      <c r="N933">
        <v>6</v>
      </c>
      <c r="O933">
        <v>3</v>
      </c>
      <c r="P933">
        <v>4</v>
      </c>
      <c r="Q933" t="str">
        <f>IF(Flats_Data_limpia[[#This Row],[BHK]]&gt;=3,"plurifamiliar","unifamiliar")</f>
        <v>plurifamiliar</v>
      </c>
      <c r="R933">
        <v>28</v>
      </c>
      <c r="S933">
        <v>15</v>
      </c>
      <c r="T933">
        <v>1</v>
      </c>
      <c r="U933">
        <v>0</v>
      </c>
      <c r="V933">
        <v>0</v>
      </c>
      <c r="W933">
        <v>0</v>
      </c>
      <c r="X933">
        <v>1</v>
      </c>
      <c r="Y933">
        <v>1</v>
      </c>
      <c r="Z933">
        <v>1</v>
      </c>
      <c r="AA933">
        <v>0</v>
      </c>
      <c r="AB933">
        <v>0</v>
      </c>
      <c r="AC933">
        <v>1</v>
      </c>
      <c r="AD933">
        <v>1</v>
      </c>
      <c r="AE933">
        <v>1</v>
      </c>
      <c r="AF933">
        <v>1</v>
      </c>
      <c r="AG933">
        <v>1</v>
      </c>
      <c r="AH933">
        <v>1</v>
      </c>
      <c r="AI933">
        <v>1</v>
      </c>
      <c r="AJ933">
        <v>1</v>
      </c>
      <c r="AK933">
        <v>1</v>
      </c>
      <c r="AL933">
        <v>1</v>
      </c>
      <c r="AM933">
        <v>1</v>
      </c>
      <c r="AN933">
        <v>1</v>
      </c>
      <c r="AO933">
        <v>1</v>
      </c>
      <c r="AP933">
        <v>0</v>
      </c>
      <c r="AQ933">
        <v>0</v>
      </c>
      <c r="AR933">
        <v>0</v>
      </c>
      <c r="AS933">
        <v>0</v>
      </c>
      <c r="AT933">
        <v>1</v>
      </c>
      <c r="AU933">
        <v>0</v>
      </c>
      <c r="AV933">
        <v>0</v>
      </c>
      <c r="AW933">
        <v>1</v>
      </c>
      <c r="AX933">
        <v>0</v>
      </c>
      <c r="AY933">
        <v>0</v>
      </c>
      <c r="AZ933">
        <v>5</v>
      </c>
      <c r="BA933">
        <v>0</v>
      </c>
      <c r="BB933">
        <v>0</v>
      </c>
      <c r="BC933">
        <v>0</v>
      </c>
      <c r="BD933">
        <v>1</v>
      </c>
      <c r="BE933">
        <v>0</v>
      </c>
      <c r="BF933">
        <v>1</v>
      </c>
      <c r="BG933">
        <v>0</v>
      </c>
      <c r="BH933">
        <v>0</v>
      </c>
      <c r="BI933">
        <v>0</v>
      </c>
      <c r="BJ933">
        <v>0</v>
      </c>
      <c r="BK933">
        <v>1</v>
      </c>
      <c r="BL933">
        <v>0</v>
      </c>
      <c r="BM933">
        <v>0</v>
      </c>
      <c r="BN933">
        <v>0</v>
      </c>
      <c r="BO933">
        <v>0</v>
      </c>
      <c r="BP933">
        <v>0</v>
      </c>
      <c r="BQ933">
        <v>2</v>
      </c>
      <c r="BR933" t="s">
        <v>94</v>
      </c>
      <c r="BS933">
        <v>560</v>
      </c>
      <c r="BT933">
        <v>11529</v>
      </c>
      <c r="BU933">
        <f>SUM(Flats_Data_limpia[[#This Row],[AC]:[Bed]])</f>
        <v>8</v>
      </c>
      <c r="BV933">
        <f>SUM(Flats_Data_limpia[[#This Row],[Servant_Room]:[gym]])</f>
        <v>15</v>
      </c>
      <c r="BW933">
        <f>SUM(Flats_Data_limpia[[#This Row],[Hospital]:[Hotel]])</f>
        <v>3</v>
      </c>
    </row>
    <row r="934" spans="1:75" x14ac:dyDescent="0.35">
      <c r="A934" t="s">
        <v>388</v>
      </c>
      <c r="B934" t="s">
        <v>342</v>
      </c>
      <c r="C934" t="str">
        <f t="shared" si="28"/>
        <v>Ciudad de Gurgaon</v>
      </c>
      <c r="D934" s="1">
        <f t="shared" si="29"/>
        <v>650000</v>
      </c>
      <c r="E934" s="1">
        <v>10416</v>
      </c>
      <c r="F934" t="s">
        <v>107</v>
      </c>
      <c r="G934" t="s">
        <v>78</v>
      </c>
      <c r="H934">
        <v>24</v>
      </c>
      <c r="I934">
        <v>6.2403993855606701E-2</v>
      </c>
      <c r="K934">
        <v>4800</v>
      </c>
      <c r="M934">
        <v>4</v>
      </c>
      <c r="N934">
        <v>5</v>
      </c>
      <c r="O934">
        <v>3</v>
      </c>
      <c r="P934">
        <v>4</v>
      </c>
      <c r="Q934" t="str">
        <f>IF(Flats_Data_limpia[[#This Row],[BHK]]&gt;=3,"plurifamiliar","unifamiliar")</f>
        <v>plurifamiliar</v>
      </c>
      <c r="R934">
        <v>25</v>
      </c>
      <c r="S934">
        <v>11</v>
      </c>
      <c r="T934">
        <v>0</v>
      </c>
      <c r="U934">
        <v>0</v>
      </c>
      <c r="V934">
        <v>0</v>
      </c>
      <c r="W934">
        <v>0</v>
      </c>
      <c r="X934">
        <v>0</v>
      </c>
      <c r="Y934">
        <v>0</v>
      </c>
      <c r="Z934">
        <v>1</v>
      </c>
      <c r="AA934">
        <v>0</v>
      </c>
      <c r="AB934">
        <v>0</v>
      </c>
      <c r="AC934">
        <v>0</v>
      </c>
      <c r="AD934">
        <v>1</v>
      </c>
      <c r="AE934">
        <v>1</v>
      </c>
      <c r="AF934">
        <v>1</v>
      </c>
      <c r="AG934">
        <v>0</v>
      </c>
      <c r="AH934">
        <v>0</v>
      </c>
      <c r="AI934">
        <v>1</v>
      </c>
      <c r="AJ934">
        <v>0</v>
      </c>
      <c r="AK934">
        <v>1</v>
      </c>
      <c r="AL934">
        <v>1</v>
      </c>
      <c r="AM934">
        <v>1</v>
      </c>
      <c r="AN934">
        <v>0</v>
      </c>
      <c r="AO934">
        <v>1</v>
      </c>
      <c r="AP934">
        <v>0</v>
      </c>
      <c r="AQ934">
        <v>0</v>
      </c>
      <c r="AR934">
        <v>0</v>
      </c>
      <c r="AS934">
        <v>0</v>
      </c>
      <c r="AT934">
        <v>1</v>
      </c>
      <c r="AU934">
        <v>0</v>
      </c>
      <c r="AV934">
        <v>0</v>
      </c>
      <c r="AW934">
        <v>1</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t="s">
        <v>79</v>
      </c>
      <c r="BS934">
        <v>650</v>
      </c>
      <c r="BT934">
        <v>10416</v>
      </c>
      <c r="BU934">
        <f>SUM(Flats_Data_limpia[[#This Row],[AC]:[Bed]])</f>
        <v>0</v>
      </c>
      <c r="BV934">
        <f>SUM(Flats_Data_limpia[[#This Row],[Servant_Room]:[gym]])</f>
        <v>8</v>
      </c>
      <c r="BW934">
        <f>SUM(Flats_Data_limpia[[#This Row],[Hospital]:[Hotel]])</f>
        <v>3</v>
      </c>
    </row>
    <row r="935" spans="1:75" x14ac:dyDescent="0.35">
      <c r="A935" t="s">
        <v>388</v>
      </c>
      <c r="B935" t="s">
        <v>342</v>
      </c>
      <c r="C935" t="str">
        <f t="shared" si="28"/>
        <v>Ciudad de Gurgaon</v>
      </c>
      <c r="D935" s="1">
        <f t="shared" si="29"/>
        <v>365000</v>
      </c>
      <c r="E935" s="1">
        <v>11428</v>
      </c>
      <c r="F935" t="s">
        <v>77</v>
      </c>
      <c r="G935" t="s">
        <v>78</v>
      </c>
      <c r="H935">
        <v>40</v>
      </c>
      <c r="I935">
        <v>3.1939096954847701E-2</v>
      </c>
      <c r="K935">
        <v>2800</v>
      </c>
      <c r="M935">
        <v>3</v>
      </c>
      <c r="N935">
        <v>5</v>
      </c>
      <c r="O935">
        <v>2</v>
      </c>
      <c r="P935">
        <v>3</v>
      </c>
      <c r="Q935" t="str">
        <f>IF(Flats_Data_limpia[[#This Row],[BHK]]&gt;=3,"plurifamiliar","unifamiliar")</f>
        <v>plurifamiliar</v>
      </c>
      <c r="R935">
        <v>28</v>
      </c>
      <c r="S935">
        <v>3</v>
      </c>
      <c r="T935">
        <v>1</v>
      </c>
      <c r="U935">
        <v>0</v>
      </c>
      <c r="V935">
        <v>0</v>
      </c>
      <c r="W935">
        <v>0</v>
      </c>
      <c r="X935">
        <v>1</v>
      </c>
      <c r="Y935">
        <v>1</v>
      </c>
      <c r="Z935">
        <v>1</v>
      </c>
      <c r="AA935">
        <v>0</v>
      </c>
      <c r="AB935">
        <v>0</v>
      </c>
      <c r="AC935">
        <v>1</v>
      </c>
      <c r="AD935">
        <v>1</v>
      </c>
      <c r="AE935">
        <v>1</v>
      </c>
      <c r="AF935">
        <v>1</v>
      </c>
      <c r="AG935">
        <v>0</v>
      </c>
      <c r="AH935">
        <v>0</v>
      </c>
      <c r="AI935">
        <v>1</v>
      </c>
      <c r="AJ935">
        <v>1</v>
      </c>
      <c r="AK935">
        <v>1</v>
      </c>
      <c r="AL935">
        <v>1</v>
      </c>
      <c r="AM935">
        <v>1</v>
      </c>
      <c r="AN935">
        <v>1</v>
      </c>
      <c r="AO935">
        <v>1</v>
      </c>
      <c r="AP935">
        <v>0</v>
      </c>
      <c r="AQ935">
        <v>0</v>
      </c>
      <c r="AR935">
        <v>0</v>
      </c>
      <c r="AS935">
        <v>0</v>
      </c>
      <c r="AT935">
        <v>1</v>
      </c>
      <c r="AU935">
        <v>0</v>
      </c>
      <c r="AV935">
        <v>0</v>
      </c>
      <c r="AW935">
        <v>1</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t="s">
        <v>79</v>
      </c>
      <c r="BS935">
        <v>365</v>
      </c>
      <c r="BT935">
        <v>11428</v>
      </c>
      <c r="BU935">
        <f>SUM(Flats_Data_limpia[[#This Row],[AC]:[Bed]])</f>
        <v>0</v>
      </c>
      <c r="BV935">
        <f>SUM(Flats_Data_limpia[[#This Row],[Servant_Room]:[gym]])</f>
        <v>13</v>
      </c>
      <c r="BW935">
        <f>SUM(Flats_Data_limpia[[#This Row],[Hospital]:[Hotel]])</f>
        <v>3</v>
      </c>
    </row>
    <row r="936" spans="1:75" x14ac:dyDescent="0.35">
      <c r="A936" t="s">
        <v>388</v>
      </c>
      <c r="B936" t="s">
        <v>342</v>
      </c>
      <c r="C936" t="str">
        <f t="shared" si="28"/>
        <v>Ciudad de Gurgaon</v>
      </c>
      <c r="D936" s="1">
        <f t="shared" si="29"/>
        <v>329000</v>
      </c>
      <c r="E936" s="1">
        <v>11741</v>
      </c>
      <c r="F936" t="s">
        <v>107</v>
      </c>
      <c r="G936" t="s">
        <v>78</v>
      </c>
      <c r="H936">
        <v>62</v>
      </c>
      <c r="I936">
        <v>2.8021463248445601E-2</v>
      </c>
      <c r="K936">
        <v>2225.56</v>
      </c>
      <c r="L936">
        <v>2802</v>
      </c>
      <c r="M936">
        <v>3</v>
      </c>
      <c r="N936">
        <v>3</v>
      </c>
      <c r="O936">
        <v>3</v>
      </c>
      <c r="P936">
        <v>3</v>
      </c>
      <c r="Q936" t="str">
        <f>IF(Flats_Data_limpia[[#This Row],[BHK]]&gt;=3,"plurifamiliar","unifamiliar")</f>
        <v>plurifamiliar</v>
      </c>
      <c r="R936">
        <v>28</v>
      </c>
      <c r="S936">
        <v>2</v>
      </c>
      <c r="T936">
        <v>1</v>
      </c>
      <c r="U936">
        <v>0</v>
      </c>
      <c r="V936">
        <v>0</v>
      </c>
      <c r="W936">
        <v>0</v>
      </c>
      <c r="X936">
        <v>1</v>
      </c>
      <c r="Y936">
        <v>1</v>
      </c>
      <c r="Z936">
        <v>1</v>
      </c>
      <c r="AA936">
        <v>0</v>
      </c>
      <c r="AB936">
        <v>1</v>
      </c>
      <c r="AC936">
        <v>1</v>
      </c>
      <c r="AD936">
        <v>1</v>
      </c>
      <c r="AE936">
        <v>1</v>
      </c>
      <c r="AF936">
        <v>1</v>
      </c>
      <c r="AG936">
        <v>1</v>
      </c>
      <c r="AH936">
        <v>1</v>
      </c>
      <c r="AI936">
        <v>1</v>
      </c>
      <c r="AJ936">
        <v>1</v>
      </c>
      <c r="AK936">
        <v>1</v>
      </c>
      <c r="AL936">
        <v>1</v>
      </c>
      <c r="AM936">
        <v>1</v>
      </c>
      <c r="AN936">
        <v>1</v>
      </c>
      <c r="AO936">
        <v>1</v>
      </c>
      <c r="AP936">
        <v>0</v>
      </c>
      <c r="AQ936">
        <v>0</v>
      </c>
      <c r="AR936">
        <v>0</v>
      </c>
      <c r="AS936">
        <v>0</v>
      </c>
      <c r="AT936">
        <v>1</v>
      </c>
      <c r="AU936">
        <v>0</v>
      </c>
      <c r="AV936">
        <v>0</v>
      </c>
      <c r="AW936">
        <v>1</v>
      </c>
      <c r="AX936">
        <v>0</v>
      </c>
      <c r="AY936">
        <v>5</v>
      </c>
      <c r="AZ936">
        <v>0</v>
      </c>
      <c r="BA936">
        <v>0</v>
      </c>
      <c r="BB936">
        <v>0</v>
      </c>
      <c r="BC936">
        <v>1</v>
      </c>
      <c r="BD936">
        <v>0</v>
      </c>
      <c r="BE936">
        <v>0</v>
      </c>
      <c r="BF936">
        <v>1</v>
      </c>
      <c r="BG936">
        <v>0</v>
      </c>
      <c r="BH936">
        <v>0</v>
      </c>
      <c r="BI936">
        <v>0</v>
      </c>
      <c r="BJ936">
        <v>0</v>
      </c>
      <c r="BK936">
        <v>0</v>
      </c>
      <c r="BL936">
        <v>4</v>
      </c>
      <c r="BM936">
        <v>0</v>
      </c>
      <c r="BN936">
        <v>0</v>
      </c>
      <c r="BO936">
        <v>0</v>
      </c>
      <c r="BP936">
        <v>0</v>
      </c>
      <c r="BQ936">
        <v>2</v>
      </c>
      <c r="BR936" t="s">
        <v>94</v>
      </c>
      <c r="BS936">
        <v>329</v>
      </c>
      <c r="BT936">
        <v>11741</v>
      </c>
      <c r="BU936">
        <f>SUM(Flats_Data_limpia[[#This Row],[AC]:[Bed]])</f>
        <v>11</v>
      </c>
      <c r="BV936">
        <f>SUM(Flats_Data_limpia[[#This Row],[Servant_Room]:[gym]])</f>
        <v>16</v>
      </c>
      <c r="BW936">
        <f>SUM(Flats_Data_limpia[[#This Row],[Hospital]:[Hotel]])</f>
        <v>3</v>
      </c>
    </row>
    <row r="937" spans="1:75" x14ac:dyDescent="0.35">
      <c r="A937" t="s">
        <v>388</v>
      </c>
      <c r="B937" t="s">
        <v>342</v>
      </c>
      <c r="C937" t="str">
        <f t="shared" si="28"/>
        <v>Ciudad de Gurgaon</v>
      </c>
      <c r="D937" s="1">
        <f t="shared" si="29"/>
        <v>310000</v>
      </c>
      <c r="E937" s="1">
        <v>20666</v>
      </c>
      <c r="F937" t="s">
        <v>86</v>
      </c>
      <c r="G937" t="s">
        <v>78</v>
      </c>
      <c r="H937">
        <v>34</v>
      </c>
      <c r="I937">
        <v>1.5000483886576901E-2</v>
      </c>
      <c r="J937">
        <v>1500</v>
      </c>
      <c r="M937">
        <v>2</v>
      </c>
      <c r="N937">
        <v>2</v>
      </c>
      <c r="O937">
        <v>3</v>
      </c>
      <c r="P937">
        <v>2</v>
      </c>
      <c r="Q937" t="str">
        <f>IF(Flats_Data_limpia[[#This Row],[BHK]]&gt;=3,"plurifamiliar","unifamiliar")</f>
        <v>unifamiliar</v>
      </c>
      <c r="R937">
        <v>28</v>
      </c>
      <c r="S937">
        <v>9</v>
      </c>
      <c r="T937">
        <v>1</v>
      </c>
      <c r="U937">
        <v>1</v>
      </c>
      <c r="V937">
        <v>0</v>
      </c>
      <c r="W937">
        <v>1</v>
      </c>
      <c r="X937">
        <v>1</v>
      </c>
      <c r="Y937">
        <v>0</v>
      </c>
      <c r="Z937">
        <v>1</v>
      </c>
      <c r="AA937">
        <v>1</v>
      </c>
      <c r="AB937">
        <v>0</v>
      </c>
      <c r="AC937">
        <v>1</v>
      </c>
      <c r="AD937">
        <v>1</v>
      </c>
      <c r="AE937">
        <v>1</v>
      </c>
      <c r="AF937">
        <v>1</v>
      </c>
      <c r="AG937">
        <v>0</v>
      </c>
      <c r="AH937">
        <v>0</v>
      </c>
      <c r="AI937">
        <v>1</v>
      </c>
      <c r="AJ937">
        <v>1</v>
      </c>
      <c r="AK937">
        <v>1</v>
      </c>
      <c r="AL937">
        <v>1</v>
      </c>
      <c r="AM937">
        <v>1</v>
      </c>
      <c r="AN937">
        <v>1</v>
      </c>
      <c r="AO937">
        <v>1</v>
      </c>
      <c r="AP937">
        <v>0</v>
      </c>
      <c r="AQ937">
        <v>0</v>
      </c>
      <c r="AR937">
        <v>0</v>
      </c>
      <c r="AS937">
        <v>0</v>
      </c>
      <c r="AT937">
        <v>1</v>
      </c>
      <c r="AU937">
        <v>0</v>
      </c>
      <c r="AV937">
        <v>0</v>
      </c>
      <c r="AW937">
        <v>1</v>
      </c>
      <c r="AX937">
        <v>0</v>
      </c>
      <c r="AY937">
        <v>5</v>
      </c>
      <c r="AZ937">
        <v>0</v>
      </c>
      <c r="BA937">
        <v>0</v>
      </c>
      <c r="BB937">
        <v>0</v>
      </c>
      <c r="BC937">
        <v>1</v>
      </c>
      <c r="BD937">
        <v>0</v>
      </c>
      <c r="BE937">
        <v>0</v>
      </c>
      <c r="BF937">
        <v>1</v>
      </c>
      <c r="BG937">
        <v>0</v>
      </c>
      <c r="BH937">
        <v>0</v>
      </c>
      <c r="BI937">
        <v>0</v>
      </c>
      <c r="BJ937">
        <v>0</v>
      </c>
      <c r="BK937">
        <v>0</v>
      </c>
      <c r="BL937">
        <v>3</v>
      </c>
      <c r="BM937">
        <v>0</v>
      </c>
      <c r="BN937">
        <v>0</v>
      </c>
      <c r="BO937">
        <v>0</v>
      </c>
      <c r="BP937">
        <v>0</v>
      </c>
      <c r="BQ937">
        <v>2</v>
      </c>
      <c r="BR937" t="s">
        <v>94</v>
      </c>
      <c r="BS937">
        <v>310</v>
      </c>
      <c r="BT937">
        <v>20666</v>
      </c>
      <c r="BU937">
        <f>SUM(Flats_Data_limpia[[#This Row],[AC]:[Bed]])</f>
        <v>10</v>
      </c>
      <c r="BV937">
        <f>SUM(Flats_Data_limpia[[#This Row],[Servant_Room]:[gym]])</f>
        <v>15</v>
      </c>
      <c r="BW937">
        <f>SUM(Flats_Data_limpia[[#This Row],[Hospital]:[Hotel]])</f>
        <v>3</v>
      </c>
    </row>
    <row r="938" spans="1:75" x14ac:dyDescent="0.35">
      <c r="A938" t="s">
        <v>389</v>
      </c>
      <c r="B938" t="s">
        <v>142</v>
      </c>
      <c r="C938" t="str">
        <f t="shared" si="28"/>
        <v>Ciudad de Gurgaon</v>
      </c>
      <c r="D938" s="1">
        <f t="shared" si="29"/>
        <v>200000</v>
      </c>
      <c r="E938" s="1">
        <v>8510</v>
      </c>
      <c r="F938" t="s">
        <v>102</v>
      </c>
      <c r="G938" t="s">
        <v>87</v>
      </c>
      <c r="H938">
        <v>20</v>
      </c>
      <c r="I938">
        <v>2.3501762632197401E-2</v>
      </c>
      <c r="J938">
        <v>1850</v>
      </c>
      <c r="L938">
        <v>2350</v>
      </c>
      <c r="M938">
        <v>4</v>
      </c>
      <c r="N938">
        <v>3</v>
      </c>
      <c r="O938">
        <v>3</v>
      </c>
      <c r="P938">
        <v>4</v>
      </c>
      <c r="Q938" t="str">
        <f>IF(Flats_Data_limpia[[#This Row],[BHK]]&gt;=3,"plurifamiliar","unifamiliar")</f>
        <v>plurifamiliar</v>
      </c>
      <c r="R938">
        <v>12</v>
      </c>
      <c r="S938">
        <v>5</v>
      </c>
      <c r="T938">
        <v>1</v>
      </c>
      <c r="U938">
        <v>0</v>
      </c>
      <c r="V938">
        <v>0</v>
      </c>
      <c r="W938">
        <v>0</v>
      </c>
      <c r="X938">
        <v>1</v>
      </c>
      <c r="Y938">
        <v>0</v>
      </c>
      <c r="Z938">
        <v>0</v>
      </c>
      <c r="AA938">
        <v>0</v>
      </c>
      <c r="AB938">
        <v>0</v>
      </c>
      <c r="AC938">
        <v>1</v>
      </c>
      <c r="AD938">
        <v>1</v>
      </c>
      <c r="AE938">
        <v>0</v>
      </c>
      <c r="AF938">
        <v>1</v>
      </c>
      <c r="AG938">
        <v>1</v>
      </c>
      <c r="AH938">
        <v>1</v>
      </c>
      <c r="AI938">
        <v>1</v>
      </c>
      <c r="AJ938">
        <v>1</v>
      </c>
      <c r="AK938">
        <v>1</v>
      </c>
      <c r="AL938">
        <v>0</v>
      </c>
      <c r="AM938">
        <v>0</v>
      </c>
      <c r="AN938">
        <v>0</v>
      </c>
      <c r="AO938">
        <v>1</v>
      </c>
      <c r="AP938">
        <v>0</v>
      </c>
      <c r="AQ938">
        <v>1</v>
      </c>
      <c r="AR938">
        <v>1</v>
      </c>
      <c r="AS938">
        <v>1</v>
      </c>
      <c r="AT938">
        <v>1</v>
      </c>
      <c r="AU938">
        <v>1</v>
      </c>
      <c r="AV938">
        <v>0</v>
      </c>
      <c r="AW938">
        <v>0</v>
      </c>
      <c r="AX938">
        <v>0</v>
      </c>
      <c r="AY938">
        <v>3</v>
      </c>
      <c r="AZ938">
        <v>5</v>
      </c>
      <c r="BA938">
        <v>1</v>
      </c>
      <c r="BB938">
        <v>1</v>
      </c>
      <c r="BC938">
        <v>1</v>
      </c>
      <c r="BD938">
        <v>0</v>
      </c>
      <c r="BE938">
        <v>1</v>
      </c>
      <c r="BF938">
        <v>1</v>
      </c>
      <c r="BG938">
        <v>1</v>
      </c>
      <c r="BH938">
        <v>0</v>
      </c>
      <c r="BI938">
        <v>0</v>
      </c>
      <c r="BJ938">
        <v>0</v>
      </c>
      <c r="BK938">
        <v>1</v>
      </c>
      <c r="BL938">
        <v>3</v>
      </c>
      <c r="BM938">
        <v>0</v>
      </c>
      <c r="BN938">
        <v>0</v>
      </c>
      <c r="BO938">
        <v>0</v>
      </c>
      <c r="BP938">
        <v>0</v>
      </c>
      <c r="BQ938">
        <v>1</v>
      </c>
      <c r="BR938" t="s">
        <v>116</v>
      </c>
      <c r="BS938">
        <v>200</v>
      </c>
      <c r="BT938">
        <v>8510</v>
      </c>
      <c r="BU938">
        <f>SUM(Flats_Data_limpia[[#This Row],[AC]:[Bed]])</f>
        <v>18</v>
      </c>
      <c r="BV938">
        <f>SUM(Flats_Data_limpia[[#This Row],[Servant_Room]:[gym]])</f>
        <v>10</v>
      </c>
      <c r="BW938">
        <f>SUM(Flats_Data_limpia[[#This Row],[Hospital]:[Hotel]])</f>
        <v>6</v>
      </c>
    </row>
    <row r="939" spans="1:75" x14ac:dyDescent="0.35">
      <c r="A939" t="s">
        <v>390</v>
      </c>
      <c r="B939" t="s">
        <v>182</v>
      </c>
      <c r="C939" t="str">
        <f t="shared" si="28"/>
        <v>Distrito de Gurgaon</v>
      </c>
      <c r="D939" s="1">
        <f t="shared" si="29"/>
        <v>26000</v>
      </c>
      <c r="E939" s="1">
        <v>4513</v>
      </c>
      <c r="F939" t="s">
        <v>86</v>
      </c>
      <c r="G939" t="s">
        <v>87</v>
      </c>
      <c r="H939">
        <v>0</v>
      </c>
      <c r="I939">
        <v>5.7611345003323001E-3</v>
      </c>
      <c r="L939">
        <v>576</v>
      </c>
      <c r="M939">
        <v>2</v>
      </c>
      <c r="N939">
        <v>2</v>
      </c>
      <c r="O939">
        <v>2</v>
      </c>
      <c r="P939">
        <v>2</v>
      </c>
      <c r="Q939" t="str">
        <f>IF(Flats_Data_limpia[[#This Row],[BHK]]&gt;=3,"plurifamiliar","unifamiliar")</f>
        <v>unifamiliar</v>
      </c>
      <c r="R939">
        <v>5</v>
      </c>
      <c r="S939">
        <v>1</v>
      </c>
      <c r="T939">
        <v>0</v>
      </c>
      <c r="U939">
        <v>0</v>
      </c>
      <c r="V939">
        <v>0</v>
      </c>
      <c r="W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t="s">
        <v>79</v>
      </c>
      <c r="BS939">
        <v>26</v>
      </c>
      <c r="BT939">
        <v>4513</v>
      </c>
      <c r="BU939">
        <f>SUM(Flats_Data_limpia[[#This Row],[AC]:[Bed]])</f>
        <v>0</v>
      </c>
      <c r="BV939">
        <f>SUM(Flats_Data_limpia[[#This Row],[Servant_Room]:[gym]])</f>
        <v>0</v>
      </c>
      <c r="BW939">
        <f>SUM(Flats_Data_limpia[[#This Row],[Hospital]:[Hotel]])</f>
        <v>0</v>
      </c>
    </row>
    <row r="940" spans="1:75" x14ac:dyDescent="0.35">
      <c r="A940" t="s">
        <v>391</v>
      </c>
      <c r="B940" t="s">
        <v>392</v>
      </c>
      <c r="C940" t="str">
        <f t="shared" si="28"/>
        <v>Distrito de Gurgaon</v>
      </c>
      <c r="D940" s="1">
        <f t="shared" si="29"/>
        <v>74000</v>
      </c>
      <c r="E940" s="1">
        <v>6040</v>
      </c>
      <c r="F940" t="s">
        <v>103</v>
      </c>
      <c r="G940" t="s">
        <v>78</v>
      </c>
      <c r="H940">
        <v>20</v>
      </c>
      <c r="I940">
        <v>1.2251655629139E-2</v>
      </c>
      <c r="J940">
        <v>1225</v>
      </c>
      <c r="M940">
        <v>3</v>
      </c>
      <c r="N940">
        <v>3</v>
      </c>
      <c r="O940">
        <v>2</v>
      </c>
      <c r="P940">
        <v>3</v>
      </c>
      <c r="Q940" t="str">
        <f>IF(Flats_Data_limpia[[#This Row],[BHK]]&gt;=3,"plurifamiliar","unifamiliar")</f>
        <v>plurifamiliar</v>
      </c>
      <c r="R940">
        <v>3</v>
      </c>
      <c r="S940">
        <v>0</v>
      </c>
      <c r="T940">
        <v>0</v>
      </c>
      <c r="U940">
        <v>0</v>
      </c>
      <c r="V940">
        <v>0</v>
      </c>
      <c r="W940">
        <v>0</v>
      </c>
      <c r="X940">
        <v>0</v>
      </c>
      <c r="Y940">
        <v>0</v>
      </c>
      <c r="Z940">
        <v>0</v>
      </c>
      <c r="AA940">
        <v>0</v>
      </c>
      <c r="AB940">
        <v>0</v>
      </c>
      <c r="AC940">
        <v>0</v>
      </c>
      <c r="AD940">
        <v>1</v>
      </c>
      <c r="AE940">
        <v>0</v>
      </c>
      <c r="AF940">
        <v>1</v>
      </c>
      <c r="AG940">
        <v>1</v>
      </c>
      <c r="AH940">
        <v>1</v>
      </c>
      <c r="AI940">
        <v>1</v>
      </c>
      <c r="AJ940">
        <v>0</v>
      </c>
      <c r="AK940">
        <v>1</v>
      </c>
      <c r="AL940">
        <v>0</v>
      </c>
      <c r="AM940">
        <v>0</v>
      </c>
      <c r="AN940">
        <v>0</v>
      </c>
      <c r="AO940">
        <v>1</v>
      </c>
      <c r="AP940">
        <v>0</v>
      </c>
      <c r="AQ940">
        <v>1</v>
      </c>
      <c r="AR940">
        <v>1</v>
      </c>
      <c r="AS940">
        <v>1</v>
      </c>
      <c r="AT940">
        <v>1</v>
      </c>
      <c r="AU940">
        <v>0</v>
      </c>
      <c r="AV940">
        <v>0</v>
      </c>
      <c r="AW940">
        <v>0</v>
      </c>
      <c r="AX940">
        <v>0</v>
      </c>
      <c r="AY940">
        <v>0</v>
      </c>
      <c r="AZ940">
        <v>4</v>
      </c>
      <c r="BA940">
        <v>0</v>
      </c>
      <c r="BB940">
        <v>0</v>
      </c>
      <c r="BC940">
        <v>0</v>
      </c>
      <c r="BD940">
        <v>0</v>
      </c>
      <c r="BE940">
        <v>0</v>
      </c>
      <c r="BF940">
        <v>1</v>
      </c>
      <c r="BG940">
        <v>0</v>
      </c>
      <c r="BH940">
        <v>0</v>
      </c>
      <c r="BI940">
        <v>0</v>
      </c>
      <c r="BJ940">
        <v>0</v>
      </c>
      <c r="BK940">
        <v>0</v>
      </c>
      <c r="BL940">
        <v>0</v>
      </c>
      <c r="BM940">
        <v>0</v>
      </c>
      <c r="BN940">
        <v>0</v>
      </c>
      <c r="BO940">
        <v>0</v>
      </c>
      <c r="BP940">
        <v>0</v>
      </c>
      <c r="BQ940">
        <v>2</v>
      </c>
      <c r="BR940" t="s">
        <v>94</v>
      </c>
      <c r="BS940">
        <v>74</v>
      </c>
      <c r="BT940">
        <v>6040</v>
      </c>
      <c r="BU940">
        <f>SUM(Flats_Data_limpia[[#This Row],[AC]:[Bed]])</f>
        <v>5</v>
      </c>
      <c r="BV940">
        <f>SUM(Flats_Data_limpia[[#This Row],[Servant_Room]:[gym]])</f>
        <v>6</v>
      </c>
      <c r="BW940">
        <f>SUM(Flats_Data_limpia[[#This Row],[Hospital]:[Hotel]])</f>
        <v>5</v>
      </c>
    </row>
    <row r="941" spans="1:75" x14ac:dyDescent="0.35">
      <c r="A941" t="s">
        <v>391</v>
      </c>
      <c r="B941" t="s">
        <v>392</v>
      </c>
      <c r="C941" t="str">
        <f t="shared" si="28"/>
        <v>Distrito de Gurgaon</v>
      </c>
      <c r="D941" s="1">
        <f t="shared" si="29"/>
        <v>55000</v>
      </c>
      <c r="E941" s="1">
        <v>3352</v>
      </c>
      <c r="F941" t="s">
        <v>103</v>
      </c>
      <c r="G941" t="s">
        <v>87</v>
      </c>
      <c r="H941">
        <v>20</v>
      </c>
      <c r="I941">
        <v>1.6408114558472499E-2</v>
      </c>
      <c r="J941">
        <v>800</v>
      </c>
      <c r="K941">
        <v>1000</v>
      </c>
      <c r="L941">
        <v>1700</v>
      </c>
      <c r="M941">
        <v>2</v>
      </c>
      <c r="N941">
        <v>2</v>
      </c>
      <c r="O941">
        <v>1</v>
      </c>
      <c r="P941">
        <v>2</v>
      </c>
      <c r="Q941" t="str">
        <f>IF(Flats_Data_limpia[[#This Row],[BHK]]&gt;=3,"plurifamiliar","unifamiliar")</f>
        <v>unifamiliar</v>
      </c>
      <c r="R941">
        <v>3</v>
      </c>
      <c r="S941">
        <v>3</v>
      </c>
      <c r="T941">
        <v>0</v>
      </c>
      <c r="U941">
        <v>0</v>
      </c>
      <c r="V941">
        <v>0</v>
      </c>
      <c r="W941">
        <v>0</v>
      </c>
      <c r="X941">
        <v>0</v>
      </c>
      <c r="Y941">
        <v>0</v>
      </c>
      <c r="Z941">
        <v>0</v>
      </c>
      <c r="AA941">
        <v>0</v>
      </c>
      <c r="AB941">
        <v>0</v>
      </c>
      <c r="AC941">
        <v>0</v>
      </c>
      <c r="AD941">
        <v>1</v>
      </c>
      <c r="AE941">
        <v>0</v>
      </c>
      <c r="AF941">
        <v>1</v>
      </c>
      <c r="AG941">
        <v>1</v>
      </c>
      <c r="AH941">
        <v>1</v>
      </c>
      <c r="AI941">
        <v>1</v>
      </c>
      <c r="AJ941">
        <v>1</v>
      </c>
      <c r="AK941">
        <v>1</v>
      </c>
      <c r="AL941">
        <v>0</v>
      </c>
      <c r="AM941">
        <v>0</v>
      </c>
      <c r="AN941">
        <v>0</v>
      </c>
      <c r="AO941">
        <v>1</v>
      </c>
      <c r="AP941">
        <v>0</v>
      </c>
      <c r="AQ941">
        <v>1</v>
      </c>
      <c r="AR941">
        <v>1</v>
      </c>
      <c r="AS941">
        <v>1</v>
      </c>
      <c r="AT941">
        <v>1</v>
      </c>
      <c r="AU941">
        <v>0</v>
      </c>
      <c r="AV941">
        <v>0</v>
      </c>
      <c r="AW941">
        <v>0</v>
      </c>
      <c r="AX941">
        <v>0</v>
      </c>
      <c r="AY941">
        <v>2</v>
      </c>
      <c r="AZ941">
        <v>0</v>
      </c>
      <c r="BA941">
        <v>0</v>
      </c>
      <c r="BB941">
        <v>0</v>
      </c>
      <c r="BC941">
        <v>0</v>
      </c>
      <c r="BD941">
        <v>1</v>
      </c>
      <c r="BE941">
        <v>0</v>
      </c>
      <c r="BF941">
        <v>0</v>
      </c>
      <c r="BG941">
        <v>1</v>
      </c>
      <c r="BH941">
        <v>0</v>
      </c>
      <c r="BI941">
        <v>0</v>
      </c>
      <c r="BJ941">
        <v>0</v>
      </c>
      <c r="BK941">
        <v>0</v>
      </c>
      <c r="BL941">
        <v>0</v>
      </c>
      <c r="BM941">
        <v>0</v>
      </c>
      <c r="BN941">
        <v>0</v>
      </c>
      <c r="BO941">
        <v>0</v>
      </c>
      <c r="BP941">
        <v>0</v>
      </c>
      <c r="BQ941">
        <v>0</v>
      </c>
      <c r="BR941" t="s">
        <v>79</v>
      </c>
      <c r="BS941">
        <v>55</v>
      </c>
      <c r="BT941">
        <v>3352</v>
      </c>
      <c r="BU941">
        <f>SUM(Flats_Data_limpia[[#This Row],[AC]:[Bed]])</f>
        <v>4</v>
      </c>
      <c r="BV941">
        <f>SUM(Flats_Data_limpia[[#This Row],[Servant_Room]:[gym]])</f>
        <v>7</v>
      </c>
      <c r="BW941">
        <f>SUM(Flats_Data_limpia[[#This Row],[Hospital]:[Hotel]])</f>
        <v>5</v>
      </c>
    </row>
    <row r="942" spans="1:75" x14ac:dyDescent="0.35">
      <c r="A942" t="s">
        <v>393</v>
      </c>
      <c r="B942" t="s">
        <v>394</v>
      </c>
      <c r="C942" t="str">
        <f t="shared" si="28"/>
        <v>Distrito de Gurgaon</v>
      </c>
      <c r="D942" s="1">
        <f t="shared" si="29"/>
        <v>45000</v>
      </c>
      <c r="E942" s="1">
        <v>4705</v>
      </c>
      <c r="F942" t="s">
        <v>82</v>
      </c>
      <c r="G942" t="s">
        <v>78</v>
      </c>
      <c r="H942">
        <v>6</v>
      </c>
      <c r="I942">
        <v>9.5642933049946005E-3</v>
      </c>
      <c r="J942">
        <v>850</v>
      </c>
      <c r="M942">
        <v>2</v>
      </c>
      <c r="N942">
        <v>2</v>
      </c>
      <c r="O942">
        <v>1</v>
      </c>
      <c r="P942">
        <v>2</v>
      </c>
      <c r="Q942" t="str">
        <f>IF(Flats_Data_limpia[[#This Row],[BHK]]&gt;=3,"plurifamiliar","unifamiliar")</f>
        <v>unifamiliar</v>
      </c>
      <c r="R942">
        <v>4</v>
      </c>
      <c r="S942">
        <v>0</v>
      </c>
      <c r="T942">
        <v>0</v>
      </c>
      <c r="U942">
        <v>0</v>
      </c>
      <c r="V942">
        <v>0</v>
      </c>
      <c r="W942">
        <v>0</v>
      </c>
      <c r="X942">
        <v>0</v>
      </c>
      <c r="Y942">
        <v>0</v>
      </c>
      <c r="Z942">
        <v>0</v>
      </c>
      <c r="AA942">
        <v>0</v>
      </c>
      <c r="AB942">
        <v>0</v>
      </c>
      <c r="AC942">
        <v>0</v>
      </c>
      <c r="AD942">
        <v>0</v>
      </c>
      <c r="AE942">
        <v>0</v>
      </c>
      <c r="AF942">
        <v>0</v>
      </c>
      <c r="AG942">
        <v>1</v>
      </c>
      <c r="AH942">
        <v>0</v>
      </c>
      <c r="AI942">
        <v>1</v>
      </c>
      <c r="AJ942">
        <v>0</v>
      </c>
      <c r="AK942">
        <v>0</v>
      </c>
      <c r="AL942">
        <v>0</v>
      </c>
      <c r="AM942">
        <v>0</v>
      </c>
      <c r="AN942">
        <v>0</v>
      </c>
      <c r="AO942">
        <v>1</v>
      </c>
      <c r="AP942">
        <v>0</v>
      </c>
      <c r="AQ942">
        <v>1</v>
      </c>
      <c r="AR942">
        <v>1</v>
      </c>
      <c r="AS942">
        <v>1</v>
      </c>
      <c r="AT942">
        <v>1</v>
      </c>
      <c r="AU942">
        <v>1</v>
      </c>
      <c r="AV942">
        <v>0</v>
      </c>
      <c r="AW942">
        <v>0</v>
      </c>
      <c r="AX942">
        <v>0</v>
      </c>
      <c r="AY942">
        <v>0</v>
      </c>
      <c r="AZ942">
        <v>2</v>
      </c>
      <c r="BA942">
        <v>0</v>
      </c>
      <c r="BB942">
        <v>0</v>
      </c>
      <c r="BC942">
        <v>0</v>
      </c>
      <c r="BD942">
        <v>0</v>
      </c>
      <c r="BE942">
        <v>0</v>
      </c>
      <c r="BF942">
        <v>1</v>
      </c>
      <c r="BG942">
        <v>0</v>
      </c>
      <c r="BH942">
        <v>0</v>
      </c>
      <c r="BI942">
        <v>0</v>
      </c>
      <c r="BJ942">
        <v>0</v>
      </c>
      <c r="BK942">
        <v>0</v>
      </c>
      <c r="BL942">
        <v>0</v>
      </c>
      <c r="BM942">
        <v>0</v>
      </c>
      <c r="BN942">
        <v>0</v>
      </c>
      <c r="BO942">
        <v>0</v>
      </c>
      <c r="BP942">
        <v>0</v>
      </c>
      <c r="BQ942">
        <v>0</v>
      </c>
      <c r="BR942" t="s">
        <v>79</v>
      </c>
      <c r="BS942">
        <v>45</v>
      </c>
      <c r="BT942">
        <v>4705</v>
      </c>
      <c r="BU942">
        <f>SUM(Flats_Data_limpia[[#This Row],[AC]:[Bed]])</f>
        <v>3</v>
      </c>
      <c r="BV942">
        <f>SUM(Flats_Data_limpia[[#This Row],[Servant_Room]:[gym]])</f>
        <v>2</v>
      </c>
      <c r="BW942">
        <f>SUM(Flats_Data_limpia[[#This Row],[Hospital]:[Hotel]])</f>
        <v>6</v>
      </c>
    </row>
    <row r="943" spans="1:75" x14ac:dyDescent="0.35">
      <c r="A943" t="s">
        <v>395</v>
      </c>
      <c r="B943" t="s">
        <v>182</v>
      </c>
      <c r="C943" t="str">
        <f t="shared" si="28"/>
        <v>Distrito de Gurgaon</v>
      </c>
      <c r="D943" s="1">
        <f t="shared" si="29"/>
        <v>45000</v>
      </c>
      <c r="E943" s="1">
        <v>6338</v>
      </c>
      <c r="F943" t="s">
        <v>82</v>
      </c>
      <c r="G943" t="s">
        <v>78</v>
      </c>
      <c r="H943">
        <v>28</v>
      </c>
      <c r="I943">
        <v>7.1000315556957998E-3</v>
      </c>
      <c r="J943">
        <v>710</v>
      </c>
      <c r="M943">
        <v>2</v>
      </c>
      <c r="N943">
        <v>2</v>
      </c>
      <c r="O943">
        <v>2</v>
      </c>
      <c r="P943">
        <v>2</v>
      </c>
      <c r="Q943" t="str">
        <f>IF(Flats_Data_limpia[[#This Row],[BHK]]&gt;=3,"plurifamiliar","unifamiliar")</f>
        <v>unifamiliar</v>
      </c>
      <c r="R943">
        <v>10</v>
      </c>
      <c r="S943">
        <v>6</v>
      </c>
      <c r="T943">
        <v>0</v>
      </c>
      <c r="U943">
        <v>0</v>
      </c>
      <c r="V943">
        <v>0</v>
      </c>
      <c r="W943">
        <v>0</v>
      </c>
      <c r="X943">
        <v>0</v>
      </c>
      <c r="Y943">
        <v>0</v>
      </c>
      <c r="Z943">
        <v>1</v>
      </c>
      <c r="AA943">
        <v>0</v>
      </c>
      <c r="AB943">
        <v>0</v>
      </c>
      <c r="AC943">
        <v>0</v>
      </c>
      <c r="AD943">
        <v>1</v>
      </c>
      <c r="AE943">
        <v>0</v>
      </c>
      <c r="AF943">
        <v>1</v>
      </c>
      <c r="AG943">
        <v>1</v>
      </c>
      <c r="AH943">
        <v>1</v>
      </c>
      <c r="AI943">
        <v>1</v>
      </c>
      <c r="AJ943">
        <v>1</v>
      </c>
      <c r="AK943">
        <v>1</v>
      </c>
      <c r="AL943">
        <v>0</v>
      </c>
      <c r="AM943">
        <v>0</v>
      </c>
      <c r="AN943">
        <v>0</v>
      </c>
      <c r="AY943">
        <v>0</v>
      </c>
      <c r="AZ943">
        <v>2</v>
      </c>
      <c r="BA943">
        <v>0</v>
      </c>
      <c r="BB943">
        <v>0</v>
      </c>
      <c r="BC943">
        <v>0</v>
      </c>
      <c r="BD943">
        <v>1</v>
      </c>
      <c r="BE943">
        <v>0</v>
      </c>
      <c r="BF943">
        <v>1</v>
      </c>
      <c r="BG943">
        <v>1</v>
      </c>
      <c r="BH943">
        <v>0</v>
      </c>
      <c r="BI943">
        <v>0</v>
      </c>
      <c r="BJ943">
        <v>0</v>
      </c>
      <c r="BK943">
        <v>1</v>
      </c>
      <c r="BL943">
        <v>2</v>
      </c>
      <c r="BM943">
        <v>0</v>
      </c>
      <c r="BN943">
        <v>0</v>
      </c>
      <c r="BO943">
        <v>0</v>
      </c>
      <c r="BP943">
        <v>0</v>
      </c>
      <c r="BQ943">
        <v>2</v>
      </c>
      <c r="BR943" t="s">
        <v>94</v>
      </c>
      <c r="BS943">
        <v>45</v>
      </c>
      <c r="BT943">
        <v>6338</v>
      </c>
      <c r="BU943">
        <f>SUM(Flats_Data_limpia[[#This Row],[AC]:[Bed]])</f>
        <v>8</v>
      </c>
      <c r="BV943">
        <f>SUM(Flats_Data_limpia[[#This Row],[Servant_Room]:[gym]])</f>
        <v>8</v>
      </c>
      <c r="BW943">
        <f>SUM(Flats_Data_limpia[[#This Row],[Hospital]:[Hotel]])</f>
        <v>0</v>
      </c>
    </row>
    <row r="944" spans="1:75" x14ac:dyDescent="0.35">
      <c r="A944" t="s">
        <v>396</v>
      </c>
      <c r="B944" t="s">
        <v>397</v>
      </c>
      <c r="C944" t="str">
        <f t="shared" si="28"/>
        <v>Distrito de Gurgaon</v>
      </c>
      <c r="D944" s="1">
        <f t="shared" si="29"/>
        <v>30000</v>
      </c>
      <c r="E944" s="1">
        <v>4599</v>
      </c>
      <c r="F944" t="s">
        <v>106</v>
      </c>
      <c r="G944" t="s">
        <v>78</v>
      </c>
      <c r="H944">
        <v>0</v>
      </c>
      <c r="I944">
        <v>6.5231572080886998E-3</v>
      </c>
      <c r="J944">
        <v>761</v>
      </c>
      <c r="M944">
        <v>2</v>
      </c>
      <c r="N944">
        <v>2</v>
      </c>
      <c r="O944">
        <v>2</v>
      </c>
      <c r="P944">
        <v>2</v>
      </c>
      <c r="Q944" t="str">
        <f>IF(Flats_Data_limpia[[#This Row],[BHK]]&gt;=3,"plurifamiliar","unifamiliar")</f>
        <v>unifamiliar</v>
      </c>
      <c r="R944">
        <v>18</v>
      </c>
      <c r="S944">
        <v>16</v>
      </c>
      <c r="T944">
        <v>0</v>
      </c>
      <c r="U944">
        <v>0</v>
      </c>
      <c r="V944">
        <v>0</v>
      </c>
      <c r="W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t="s">
        <v>79</v>
      </c>
      <c r="BS944">
        <v>30</v>
      </c>
      <c r="BT944">
        <v>4599</v>
      </c>
      <c r="BU944">
        <f>SUM(Flats_Data_limpia[[#This Row],[AC]:[Bed]])</f>
        <v>0</v>
      </c>
      <c r="BV944">
        <f>SUM(Flats_Data_limpia[[#This Row],[Servant_Room]:[gym]])</f>
        <v>0</v>
      </c>
      <c r="BW944">
        <f>SUM(Flats_Data_limpia[[#This Row],[Hospital]:[Hotel]])</f>
        <v>0</v>
      </c>
    </row>
    <row r="945" spans="1:75" x14ac:dyDescent="0.35">
      <c r="A945" t="s">
        <v>396</v>
      </c>
      <c r="B945" t="s">
        <v>398</v>
      </c>
      <c r="C945" t="str">
        <f t="shared" si="28"/>
        <v>Ciudad de Gurgaon</v>
      </c>
      <c r="D945" s="1">
        <f t="shared" si="29"/>
        <v>32500</v>
      </c>
      <c r="E945" s="1">
        <v>4271</v>
      </c>
      <c r="F945" t="s">
        <v>86</v>
      </c>
      <c r="G945" t="s">
        <v>83</v>
      </c>
      <c r="H945">
        <v>0</v>
      </c>
      <c r="I945">
        <v>7.6094591430577998E-3</v>
      </c>
      <c r="K945">
        <v>761</v>
      </c>
      <c r="M945">
        <v>2</v>
      </c>
      <c r="N945">
        <v>2</v>
      </c>
      <c r="O945">
        <v>0</v>
      </c>
      <c r="P945">
        <v>2</v>
      </c>
      <c r="Q945" t="str">
        <f>IF(Flats_Data_limpia[[#This Row],[BHK]]&gt;=3,"plurifamiliar","unifamiliar")</f>
        <v>unifamiliar</v>
      </c>
      <c r="R945">
        <v>11</v>
      </c>
      <c r="S945">
        <v>11</v>
      </c>
      <c r="T945">
        <v>0</v>
      </c>
      <c r="U945">
        <v>0</v>
      </c>
      <c r="V945">
        <v>0</v>
      </c>
      <c r="W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t="s">
        <v>79</v>
      </c>
      <c r="BS945">
        <v>32.5</v>
      </c>
      <c r="BT945">
        <v>4271</v>
      </c>
      <c r="BU945">
        <f>SUM(Flats_Data_limpia[[#This Row],[AC]:[Bed]])</f>
        <v>0</v>
      </c>
      <c r="BV945">
        <f>SUM(Flats_Data_limpia[[#This Row],[Servant_Room]:[gym]])</f>
        <v>0</v>
      </c>
      <c r="BW945">
        <f>SUM(Flats_Data_limpia[[#This Row],[Hospital]:[Hotel]])</f>
        <v>0</v>
      </c>
    </row>
    <row r="946" spans="1:75" x14ac:dyDescent="0.35">
      <c r="A946" t="s">
        <v>396</v>
      </c>
      <c r="B946" t="s">
        <v>398</v>
      </c>
      <c r="C946" t="str">
        <f t="shared" si="28"/>
        <v>Ciudad de Gurgaon</v>
      </c>
      <c r="D946" s="1">
        <f t="shared" si="29"/>
        <v>36000</v>
      </c>
      <c r="E946" s="1">
        <v>5150</v>
      </c>
      <c r="F946" t="s">
        <v>86</v>
      </c>
      <c r="G946" t="s">
        <v>83</v>
      </c>
      <c r="H946">
        <v>0</v>
      </c>
      <c r="I946">
        <v>6.9902912621358998E-3</v>
      </c>
      <c r="K946">
        <v>699</v>
      </c>
      <c r="M946">
        <v>2</v>
      </c>
      <c r="N946">
        <v>2</v>
      </c>
      <c r="O946">
        <v>0</v>
      </c>
      <c r="P946">
        <v>2</v>
      </c>
      <c r="Q946" t="str">
        <f>IF(Flats_Data_limpia[[#This Row],[BHK]]&gt;=3,"plurifamiliar","unifamiliar")</f>
        <v>unifamiliar</v>
      </c>
      <c r="R946">
        <v>15</v>
      </c>
      <c r="S946">
        <v>15</v>
      </c>
      <c r="T946">
        <v>0</v>
      </c>
      <c r="U946">
        <v>0</v>
      </c>
      <c r="V946">
        <v>0</v>
      </c>
      <c r="W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t="s">
        <v>79</v>
      </c>
      <c r="BS946">
        <v>36</v>
      </c>
      <c r="BT946">
        <v>5150</v>
      </c>
      <c r="BU946">
        <f>SUM(Flats_Data_limpia[[#This Row],[AC]:[Bed]])</f>
        <v>0</v>
      </c>
      <c r="BV946">
        <f>SUM(Flats_Data_limpia[[#This Row],[Servant_Room]:[gym]])</f>
        <v>0</v>
      </c>
      <c r="BW946">
        <f>SUM(Flats_Data_limpia[[#This Row],[Hospital]:[Hotel]])</f>
        <v>0</v>
      </c>
    </row>
    <row r="947" spans="1:75" x14ac:dyDescent="0.35">
      <c r="A947" t="s">
        <v>396</v>
      </c>
      <c r="B947" t="s">
        <v>397</v>
      </c>
      <c r="C947" t="str">
        <f t="shared" si="28"/>
        <v>Distrito de Gurgaon</v>
      </c>
      <c r="D947" s="1">
        <f t="shared" si="29"/>
        <v>35000</v>
      </c>
      <c r="E947" s="1">
        <v>4861</v>
      </c>
      <c r="F947" t="s">
        <v>82</v>
      </c>
      <c r="G947" t="s">
        <v>93</v>
      </c>
      <c r="H947">
        <v>44</v>
      </c>
      <c r="I947">
        <v>7.2001645751902004E-3</v>
      </c>
      <c r="J947">
        <v>554.16999999999996</v>
      </c>
      <c r="K947">
        <v>658</v>
      </c>
      <c r="L947">
        <v>704</v>
      </c>
      <c r="M947">
        <v>2</v>
      </c>
      <c r="N947">
        <v>2</v>
      </c>
      <c r="O947">
        <v>2</v>
      </c>
      <c r="P947">
        <v>2</v>
      </c>
      <c r="Q947" t="str">
        <f>IF(Flats_Data_limpia[[#This Row],[BHK]]&gt;=3,"plurifamiliar","unifamiliar")</f>
        <v>unifamiliar</v>
      </c>
      <c r="R947">
        <v>19</v>
      </c>
      <c r="S947">
        <v>10</v>
      </c>
      <c r="T947">
        <v>0</v>
      </c>
      <c r="U947">
        <v>0</v>
      </c>
      <c r="V947">
        <v>0</v>
      </c>
      <c r="W947">
        <v>0</v>
      </c>
      <c r="X947">
        <v>1</v>
      </c>
      <c r="Y947">
        <v>1</v>
      </c>
      <c r="Z947">
        <v>1</v>
      </c>
      <c r="AA947">
        <v>0</v>
      </c>
      <c r="AB947">
        <v>0</v>
      </c>
      <c r="AC947">
        <v>1</v>
      </c>
      <c r="AD947">
        <v>1</v>
      </c>
      <c r="AE947">
        <v>1</v>
      </c>
      <c r="AF947">
        <v>1</v>
      </c>
      <c r="AG947">
        <v>1</v>
      </c>
      <c r="AH947">
        <v>1</v>
      </c>
      <c r="AI947">
        <v>1</v>
      </c>
      <c r="AJ947">
        <v>1</v>
      </c>
      <c r="AK947">
        <v>1</v>
      </c>
      <c r="AL947">
        <v>0</v>
      </c>
      <c r="AM947">
        <v>0</v>
      </c>
      <c r="AN947">
        <v>1</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t="s">
        <v>79</v>
      </c>
      <c r="BS947">
        <v>35</v>
      </c>
      <c r="BT947">
        <v>4861</v>
      </c>
      <c r="BU947">
        <f>SUM(Flats_Data_limpia[[#This Row],[AC]:[Bed]])</f>
        <v>0</v>
      </c>
      <c r="BV947">
        <f>SUM(Flats_Data_limpia[[#This Row],[Servant_Room]:[gym]])</f>
        <v>12</v>
      </c>
      <c r="BW947">
        <f>SUM(Flats_Data_limpia[[#This Row],[Hospital]:[Hotel]])</f>
        <v>0</v>
      </c>
    </row>
    <row r="948" spans="1:75" x14ac:dyDescent="0.35">
      <c r="A948" t="s">
        <v>399</v>
      </c>
      <c r="B948" t="s">
        <v>182</v>
      </c>
      <c r="C948" t="str">
        <f t="shared" si="28"/>
        <v>Distrito de Gurgaon</v>
      </c>
      <c r="D948" s="1">
        <f t="shared" si="29"/>
        <v>30000</v>
      </c>
      <c r="E948" s="1">
        <v>4687</v>
      </c>
      <c r="F948" t="s">
        <v>86</v>
      </c>
      <c r="G948" t="s">
        <v>78</v>
      </c>
      <c r="H948">
        <v>18</v>
      </c>
      <c r="I948">
        <v>6.4006827394921997E-3</v>
      </c>
      <c r="J948">
        <v>640</v>
      </c>
      <c r="M948">
        <v>2</v>
      </c>
      <c r="N948">
        <v>2</v>
      </c>
      <c r="O948">
        <v>2</v>
      </c>
      <c r="P948">
        <v>2</v>
      </c>
      <c r="Q948" t="str">
        <f>IF(Flats_Data_limpia[[#This Row],[BHK]]&gt;=3,"plurifamiliar","unifamiliar")</f>
        <v>unifamiliar</v>
      </c>
      <c r="R948">
        <v>13</v>
      </c>
      <c r="S948">
        <v>4</v>
      </c>
      <c r="T948">
        <v>0</v>
      </c>
      <c r="U948">
        <v>0</v>
      </c>
      <c r="V948">
        <v>0</v>
      </c>
      <c r="W948">
        <v>0</v>
      </c>
      <c r="X948">
        <v>0</v>
      </c>
      <c r="Y948">
        <v>0</v>
      </c>
      <c r="Z948">
        <v>1</v>
      </c>
      <c r="AA948">
        <v>0</v>
      </c>
      <c r="AB948">
        <v>0</v>
      </c>
      <c r="AC948">
        <v>0</v>
      </c>
      <c r="AD948">
        <v>1</v>
      </c>
      <c r="AE948">
        <v>1</v>
      </c>
      <c r="AF948">
        <v>0</v>
      </c>
      <c r="AG948">
        <v>0</v>
      </c>
      <c r="AH948">
        <v>0</v>
      </c>
      <c r="AI948">
        <v>1</v>
      </c>
      <c r="AJ948">
        <v>1</v>
      </c>
      <c r="AK948">
        <v>0</v>
      </c>
      <c r="AL948">
        <v>0</v>
      </c>
      <c r="AM948">
        <v>1</v>
      </c>
      <c r="AN948">
        <v>1</v>
      </c>
      <c r="AO948">
        <v>0</v>
      </c>
      <c r="AP948">
        <v>0</v>
      </c>
      <c r="AQ948">
        <v>0</v>
      </c>
      <c r="AR948">
        <v>0</v>
      </c>
      <c r="AS948">
        <v>0</v>
      </c>
      <c r="AT948">
        <v>0</v>
      </c>
      <c r="AU948">
        <v>0</v>
      </c>
      <c r="AV948">
        <v>0</v>
      </c>
      <c r="AW948">
        <v>1</v>
      </c>
      <c r="AX948">
        <v>0</v>
      </c>
      <c r="AY948">
        <v>1</v>
      </c>
      <c r="AZ948">
        <v>0</v>
      </c>
      <c r="BA948">
        <v>0</v>
      </c>
      <c r="BB948">
        <v>0</v>
      </c>
      <c r="BC948">
        <v>0</v>
      </c>
      <c r="BD948">
        <v>0</v>
      </c>
      <c r="BE948">
        <v>1</v>
      </c>
      <c r="BF948">
        <v>0</v>
      </c>
      <c r="BG948">
        <v>0</v>
      </c>
      <c r="BH948">
        <v>0</v>
      </c>
      <c r="BI948">
        <v>0</v>
      </c>
      <c r="BJ948">
        <v>0</v>
      </c>
      <c r="BK948">
        <v>0</v>
      </c>
      <c r="BL948">
        <v>1</v>
      </c>
      <c r="BM948">
        <v>0</v>
      </c>
      <c r="BN948">
        <v>0</v>
      </c>
      <c r="BO948">
        <v>0</v>
      </c>
      <c r="BP948">
        <v>0</v>
      </c>
      <c r="BQ948">
        <v>0</v>
      </c>
      <c r="BR948" t="s">
        <v>79</v>
      </c>
      <c r="BS948">
        <v>30</v>
      </c>
      <c r="BT948">
        <v>4687</v>
      </c>
      <c r="BU948">
        <f>SUM(Flats_Data_limpia[[#This Row],[AC]:[Bed]])</f>
        <v>3</v>
      </c>
      <c r="BV948">
        <f>SUM(Flats_Data_limpia[[#This Row],[Servant_Room]:[gym]])</f>
        <v>6</v>
      </c>
      <c r="BW948">
        <f>SUM(Flats_Data_limpia[[#This Row],[Hospital]:[Hotel]])</f>
        <v>1</v>
      </c>
    </row>
    <row r="949" spans="1:75" x14ac:dyDescent="0.35">
      <c r="A949" t="s">
        <v>399</v>
      </c>
      <c r="B949" t="s">
        <v>182</v>
      </c>
      <c r="C949" t="str">
        <f t="shared" si="28"/>
        <v>Distrito de Gurgaon</v>
      </c>
      <c r="D949" s="1">
        <f t="shared" si="29"/>
        <v>28000</v>
      </c>
      <c r="E949" s="1">
        <v>4307</v>
      </c>
      <c r="F949" t="s">
        <v>86</v>
      </c>
      <c r="G949" t="s">
        <v>93</v>
      </c>
      <c r="H949">
        <v>0</v>
      </c>
      <c r="I949">
        <v>6.5010448107730998E-3</v>
      </c>
      <c r="L949">
        <v>650</v>
      </c>
      <c r="M949">
        <v>2</v>
      </c>
      <c r="N949">
        <v>2</v>
      </c>
      <c r="O949">
        <v>2</v>
      </c>
      <c r="P949">
        <v>2</v>
      </c>
      <c r="Q949" t="str">
        <f>IF(Flats_Data_limpia[[#This Row],[BHK]]&gt;=3,"plurifamiliar","unifamiliar")</f>
        <v>unifamiliar</v>
      </c>
      <c r="R949">
        <v>13</v>
      </c>
      <c r="S949">
        <v>12</v>
      </c>
      <c r="T949">
        <v>0</v>
      </c>
      <c r="U949">
        <v>0</v>
      </c>
      <c r="V949">
        <v>0</v>
      </c>
      <c r="W949">
        <v>0</v>
      </c>
      <c r="AO949">
        <v>0</v>
      </c>
      <c r="AP949">
        <v>0</v>
      </c>
      <c r="AQ949">
        <v>0</v>
      </c>
      <c r="AR949">
        <v>0</v>
      </c>
      <c r="AS949">
        <v>0</v>
      </c>
      <c r="AT949">
        <v>0</v>
      </c>
      <c r="AU949">
        <v>0</v>
      </c>
      <c r="AV949">
        <v>0</v>
      </c>
      <c r="AW949">
        <v>1</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t="s">
        <v>79</v>
      </c>
      <c r="BS949">
        <v>28</v>
      </c>
      <c r="BT949">
        <v>4307</v>
      </c>
      <c r="BU949">
        <f>SUM(Flats_Data_limpia[[#This Row],[AC]:[Bed]])</f>
        <v>0</v>
      </c>
      <c r="BV949">
        <f>SUM(Flats_Data_limpia[[#This Row],[Servant_Room]:[gym]])</f>
        <v>0</v>
      </c>
      <c r="BW949">
        <f>SUM(Flats_Data_limpia[[#This Row],[Hospital]:[Hotel]])</f>
        <v>1</v>
      </c>
    </row>
    <row r="950" spans="1:75" x14ac:dyDescent="0.35">
      <c r="A950" t="s">
        <v>399</v>
      </c>
      <c r="B950" t="s">
        <v>182</v>
      </c>
      <c r="C950" t="str">
        <f t="shared" si="28"/>
        <v>Distrito de Gurgaon</v>
      </c>
      <c r="D950" s="1">
        <f t="shared" si="29"/>
        <v>26000</v>
      </c>
      <c r="E950" s="1">
        <v>4513</v>
      </c>
      <c r="F950" t="s">
        <v>82</v>
      </c>
      <c r="G950" t="s">
        <v>93</v>
      </c>
      <c r="H950">
        <v>44</v>
      </c>
      <c r="I950">
        <v>5.7611345003323001E-3</v>
      </c>
      <c r="J950">
        <v>576</v>
      </c>
      <c r="M950">
        <v>2</v>
      </c>
      <c r="N950">
        <v>2</v>
      </c>
      <c r="O950">
        <v>2</v>
      </c>
      <c r="P950">
        <v>2</v>
      </c>
      <c r="Q950" t="str">
        <f>IF(Flats_Data_limpia[[#This Row],[BHK]]&gt;=3,"plurifamiliar","unifamiliar")</f>
        <v>unifamiliar</v>
      </c>
      <c r="R950">
        <v>14</v>
      </c>
      <c r="S950">
        <v>5</v>
      </c>
      <c r="T950">
        <v>0</v>
      </c>
      <c r="U950">
        <v>0</v>
      </c>
      <c r="V950">
        <v>0</v>
      </c>
      <c r="W950">
        <v>0</v>
      </c>
      <c r="X950">
        <v>0</v>
      </c>
      <c r="Y950">
        <v>1</v>
      </c>
      <c r="Z950">
        <v>1</v>
      </c>
      <c r="AA950">
        <v>0</v>
      </c>
      <c r="AB950">
        <v>0</v>
      </c>
      <c r="AC950">
        <v>0</v>
      </c>
      <c r="AD950">
        <v>1</v>
      </c>
      <c r="AE950">
        <v>1</v>
      </c>
      <c r="AF950">
        <v>1</v>
      </c>
      <c r="AG950">
        <v>1</v>
      </c>
      <c r="AH950">
        <v>1</v>
      </c>
      <c r="AI950">
        <v>1</v>
      </c>
      <c r="AJ950">
        <v>1</v>
      </c>
      <c r="AK950">
        <v>1</v>
      </c>
      <c r="AL950">
        <v>0</v>
      </c>
      <c r="AM950">
        <v>1</v>
      </c>
      <c r="AN950">
        <v>1</v>
      </c>
      <c r="AO950">
        <v>0</v>
      </c>
      <c r="AP950">
        <v>0</v>
      </c>
      <c r="AQ950">
        <v>0</v>
      </c>
      <c r="AR950">
        <v>0</v>
      </c>
      <c r="AS950">
        <v>0</v>
      </c>
      <c r="AT950">
        <v>0</v>
      </c>
      <c r="AU950">
        <v>0</v>
      </c>
      <c r="AV950">
        <v>0</v>
      </c>
      <c r="AW950">
        <v>1</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t="s">
        <v>79</v>
      </c>
      <c r="BS950">
        <v>26</v>
      </c>
      <c r="BT950">
        <v>4513</v>
      </c>
      <c r="BU950">
        <f>SUM(Flats_Data_limpia[[#This Row],[AC]:[Bed]])</f>
        <v>0</v>
      </c>
      <c r="BV950">
        <f>SUM(Flats_Data_limpia[[#This Row],[Servant_Room]:[gym]])</f>
        <v>11</v>
      </c>
      <c r="BW950">
        <f>SUM(Flats_Data_limpia[[#This Row],[Hospital]:[Hotel]])</f>
        <v>1</v>
      </c>
    </row>
    <row r="951" spans="1:75" x14ac:dyDescent="0.35">
      <c r="A951" t="s">
        <v>399</v>
      </c>
      <c r="B951" t="s">
        <v>182</v>
      </c>
      <c r="C951" t="str">
        <f t="shared" si="28"/>
        <v>Distrito de Gurgaon</v>
      </c>
      <c r="D951" s="1">
        <f t="shared" si="29"/>
        <v>29000</v>
      </c>
      <c r="E951" s="1">
        <v>6035</v>
      </c>
      <c r="F951" t="s">
        <v>82</v>
      </c>
      <c r="G951" t="s">
        <v>78</v>
      </c>
      <c r="H951">
        <v>31</v>
      </c>
      <c r="I951">
        <v>4.8053024026511997E-3</v>
      </c>
      <c r="J951">
        <v>480.53</v>
      </c>
      <c r="M951">
        <v>2</v>
      </c>
      <c r="N951">
        <v>2</v>
      </c>
      <c r="O951">
        <v>2</v>
      </c>
      <c r="P951">
        <v>2</v>
      </c>
      <c r="Q951" t="str">
        <f>IF(Flats_Data_limpia[[#This Row],[BHK]]&gt;=3,"plurifamiliar","unifamiliar")</f>
        <v>unifamiliar</v>
      </c>
      <c r="R951">
        <v>13</v>
      </c>
      <c r="S951">
        <v>9</v>
      </c>
      <c r="T951">
        <v>0</v>
      </c>
      <c r="U951">
        <v>0</v>
      </c>
      <c r="V951">
        <v>0</v>
      </c>
      <c r="W951">
        <v>0</v>
      </c>
      <c r="X951">
        <v>0</v>
      </c>
      <c r="Y951">
        <v>0</v>
      </c>
      <c r="Z951">
        <v>1</v>
      </c>
      <c r="AA951">
        <v>0</v>
      </c>
      <c r="AB951">
        <v>0</v>
      </c>
      <c r="AC951">
        <v>0</v>
      </c>
      <c r="AD951">
        <v>1</v>
      </c>
      <c r="AE951">
        <v>1</v>
      </c>
      <c r="AF951">
        <v>1</v>
      </c>
      <c r="AG951">
        <v>1</v>
      </c>
      <c r="AH951">
        <v>0</v>
      </c>
      <c r="AI951">
        <v>1</v>
      </c>
      <c r="AJ951">
        <v>1</v>
      </c>
      <c r="AK951">
        <v>0</v>
      </c>
      <c r="AL951">
        <v>0</v>
      </c>
      <c r="AM951">
        <v>1</v>
      </c>
      <c r="AN951">
        <v>1</v>
      </c>
      <c r="AO951">
        <v>0</v>
      </c>
      <c r="AP951">
        <v>0</v>
      </c>
      <c r="AQ951">
        <v>0</v>
      </c>
      <c r="AR951">
        <v>0</v>
      </c>
      <c r="AS951">
        <v>0</v>
      </c>
      <c r="AT951">
        <v>0</v>
      </c>
      <c r="AU951">
        <v>0</v>
      </c>
      <c r="AV951">
        <v>0</v>
      </c>
      <c r="AW951">
        <v>1</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t="s">
        <v>79</v>
      </c>
      <c r="BS951">
        <v>29</v>
      </c>
      <c r="BT951">
        <v>6035</v>
      </c>
      <c r="BU951">
        <f>SUM(Flats_Data_limpia[[#This Row],[AC]:[Bed]])</f>
        <v>0</v>
      </c>
      <c r="BV951">
        <f>SUM(Flats_Data_limpia[[#This Row],[Servant_Room]:[gym]])</f>
        <v>8</v>
      </c>
      <c r="BW951">
        <f>SUM(Flats_Data_limpia[[#This Row],[Hospital]:[Hotel]])</f>
        <v>1</v>
      </c>
    </row>
    <row r="952" spans="1:75" x14ac:dyDescent="0.35">
      <c r="A952" t="s">
        <v>399</v>
      </c>
      <c r="B952" t="s">
        <v>182</v>
      </c>
      <c r="C952" t="str">
        <f t="shared" si="28"/>
        <v>Distrito de Gurgaon</v>
      </c>
      <c r="D952" s="1">
        <f t="shared" si="29"/>
        <v>26000</v>
      </c>
      <c r="E952" s="1">
        <v>4513</v>
      </c>
      <c r="F952" t="s">
        <v>86</v>
      </c>
      <c r="G952" t="s">
        <v>78</v>
      </c>
      <c r="H952">
        <v>18</v>
      </c>
      <c r="I952">
        <v>5.7611345003323001E-3</v>
      </c>
      <c r="J952">
        <v>576</v>
      </c>
      <c r="M952">
        <v>2</v>
      </c>
      <c r="N952">
        <v>2</v>
      </c>
      <c r="O952">
        <v>2</v>
      </c>
      <c r="P952">
        <v>2</v>
      </c>
      <c r="Q952" t="str">
        <f>IF(Flats_Data_limpia[[#This Row],[BHK]]&gt;=3,"plurifamiliar","unifamiliar")</f>
        <v>unifamiliar</v>
      </c>
      <c r="R952">
        <v>13</v>
      </c>
      <c r="S952">
        <v>4</v>
      </c>
      <c r="T952">
        <v>0</v>
      </c>
      <c r="U952">
        <v>0</v>
      </c>
      <c r="V952">
        <v>0</v>
      </c>
      <c r="W952">
        <v>0</v>
      </c>
      <c r="X952">
        <v>0</v>
      </c>
      <c r="Y952">
        <v>0</v>
      </c>
      <c r="Z952">
        <v>1</v>
      </c>
      <c r="AA952">
        <v>0</v>
      </c>
      <c r="AB952">
        <v>0</v>
      </c>
      <c r="AC952">
        <v>0</v>
      </c>
      <c r="AD952">
        <v>1</v>
      </c>
      <c r="AE952">
        <v>1</v>
      </c>
      <c r="AF952">
        <v>0</v>
      </c>
      <c r="AG952">
        <v>0</v>
      </c>
      <c r="AH952">
        <v>0</v>
      </c>
      <c r="AI952">
        <v>1</v>
      </c>
      <c r="AJ952">
        <v>1</v>
      </c>
      <c r="AK952">
        <v>0</v>
      </c>
      <c r="AL952">
        <v>0</v>
      </c>
      <c r="AM952">
        <v>1</v>
      </c>
      <c r="AN952">
        <v>1</v>
      </c>
      <c r="AO952">
        <v>0</v>
      </c>
      <c r="AP952">
        <v>0</v>
      </c>
      <c r="AQ952">
        <v>0</v>
      </c>
      <c r="AR952">
        <v>0</v>
      </c>
      <c r="AS952">
        <v>0</v>
      </c>
      <c r="AT952">
        <v>0</v>
      </c>
      <c r="AU952">
        <v>0</v>
      </c>
      <c r="AV952">
        <v>0</v>
      </c>
      <c r="AW952">
        <v>1</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t="s">
        <v>79</v>
      </c>
      <c r="BS952">
        <v>26</v>
      </c>
      <c r="BT952">
        <v>4513</v>
      </c>
      <c r="BU952">
        <f>SUM(Flats_Data_limpia[[#This Row],[AC]:[Bed]])</f>
        <v>0</v>
      </c>
      <c r="BV952">
        <f>SUM(Flats_Data_limpia[[#This Row],[Servant_Room]:[gym]])</f>
        <v>6</v>
      </c>
      <c r="BW952">
        <f>SUM(Flats_Data_limpia[[#This Row],[Hospital]:[Hotel]])</f>
        <v>1</v>
      </c>
    </row>
    <row r="953" spans="1:75" x14ac:dyDescent="0.35">
      <c r="A953" t="s">
        <v>399</v>
      </c>
      <c r="B953" t="s">
        <v>182</v>
      </c>
      <c r="C953" t="str">
        <f t="shared" si="28"/>
        <v>Distrito de Gurgaon</v>
      </c>
      <c r="D953" s="1">
        <f t="shared" si="29"/>
        <v>35000</v>
      </c>
      <c r="E953" s="1">
        <v>6076</v>
      </c>
      <c r="F953" t="s">
        <v>86</v>
      </c>
      <c r="G953" t="s">
        <v>93</v>
      </c>
      <c r="H953">
        <v>18</v>
      </c>
      <c r="I953">
        <v>5.7603686635944E-3</v>
      </c>
      <c r="L953">
        <v>576</v>
      </c>
      <c r="M953">
        <v>2</v>
      </c>
      <c r="N953">
        <v>2</v>
      </c>
      <c r="O953">
        <v>2</v>
      </c>
      <c r="P953">
        <v>2</v>
      </c>
      <c r="Q953" t="str">
        <f>IF(Flats_Data_limpia[[#This Row],[BHK]]&gt;=3,"plurifamiliar","unifamiliar")</f>
        <v>unifamiliar</v>
      </c>
      <c r="R953">
        <v>13</v>
      </c>
      <c r="S953">
        <v>12</v>
      </c>
      <c r="T953">
        <v>0</v>
      </c>
      <c r="U953">
        <v>0</v>
      </c>
      <c r="V953">
        <v>0</v>
      </c>
      <c r="W953">
        <v>0</v>
      </c>
      <c r="X953">
        <v>0</v>
      </c>
      <c r="Y953">
        <v>0</v>
      </c>
      <c r="Z953">
        <v>1</v>
      </c>
      <c r="AA953">
        <v>1</v>
      </c>
      <c r="AB953">
        <v>0</v>
      </c>
      <c r="AC953">
        <v>0</v>
      </c>
      <c r="AD953">
        <v>1</v>
      </c>
      <c r="AE953">
        <v>1</v>
      </c>
      <c r="AF953">
        <v>0</v>
      </c>
      <c r="AG953">
        <v>0</v>
      </c>
      <c r="AH953">
        <v>0</v>
      </c>
      <c r="AI953">
        <v>1</v>
      </c>
      <c r="AJ953">
        <v>1</v>
      </c>
      <c r="AK953">
        <v>0</v>
      </c>
      <c r="AL953">
        <v>0</v>
      </c>
      <c r="AM953">
        <v>1</v>
      </c>
      <c r="AN953">
        <v>1</v>
      </c>
      <c r="AO953">
        <v>0</v>
      </c>
      <c r="AP953">
        <v>0</v>
      </c>
      <c r="AQ953">
        <v>0</v>
      </c>
      <c r="AR953">
        <v>0</v>
      </c>
      <c r="AS953">
        <v>0</v>
      </c>
      <c r="AT953">
        <v>0</v>
      </c>
      <c r="AU953">
        <v>0</v>
      </c>
      <c r="AV953">
        <v>0</v>
      </c>
      <c r="AW953">
        <v>1</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t="s">
        <v>79</v>
      </c>
      <c r="BS953">
        <v>35</v>
      </c>
      <c r="BT953">
        <v>6076</v>
      </c>
      <c r="BU953">
        <f>SUM(Flats_Data_limpia[[#This Row],[AC]:[Bed]])</f>
        <v>0</v>
      </c>
      <c r="BV953">
        <f>SUM(Flats_Data_limpia[[#This Row],[Servant_Room]:[gym]])</f>
        <v>7</v>
      </c>
      <c r="BW953">
        <f>SUM(Flats_Data_limpia[[#This Row],[Hospital]:[Hotel]])</f>
        <v>1</v>
      </c>
    </row>
    <row r="954" spans="1:75" x14ac:dyDescent="0.35">
      <c r="A954" t="s">
        <v>399</v>
      </c>
      <c r="B954" t="s">
        <v>182</v>
      </c>
      <c r="C954" t="str">
        <f t="shared" si="28"/>
        <v>Distrito de Gurgaon</v>
      </c>
      <c r="D954" s="1">
        <f t="shared" si="29"/>
        <v>32000</v>
      </c>
      <c r="E954" s="1">
        <v>6722</v>
      </c>
      <c r="F954" t="s">
        <v>86</v>
      </c>
      <c r="G954" t="s">
        <v>83</v>
      </c>
      <c r="H954">
        <v>0</v>
      </c>
      <c r="I954">
        <v>4.7604879500148002E-3</v>
      </c>
      <c r="K954">
        <v>476</v>
      </c>
      <c r="M954">
        <v>2</v>
      </c>
      <c r="N954">
        <v>1</v>
      </c>
      <c r="O954">
        <v>0</v>
      </c>
      <c r="P954">
        <v>2</v>
      </c>
      <c r="Q954" t="str">
        <f>IF(Flats_Data_limpia[[#This Row],[BHK]]&gt;=3,"plurifamiliar","unifamiliar")</f>
        <v>unifamiliar</v>
      </c>
      <c r="R954">
        <v>1</v>
      </c>
      <c r="S954">
        <v>0</v>
      </c>
      <c r="T954">
        <v>0</v>
      </c>
      <c r="U954">
        <v>0</v>
      </c>
      <c r="V954">
        <v>0</v>
      </c>
      <c r="W954">
        <v>0</v>
      </c>
      <c r="AO954">
        <v>0</v>
      </c>
      <c r="AP954">
        <v>0</v>
      </c>
      <c r="AQ954">
        <v>0</v>
      </c>
      <c r="AR954">
        <v>0</v>
      </c>
      <c r="AS954">
        <v>0</v>
      </c>
      <c r="AT954">
        <v>0</v>
      </c>
      <c r="AU954">
        <v>0</v>
      </c>
      <c r="AV954">
        <v>0</v>
      </c>
      <c r="AW954">
        <v>1</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t="s">
        <v>79</v>
      </c>
      <c r="BS954">
        <v>32</v>
      </c>
      <c r="BT954">
        <v>6722</v>
      </c>
      <c r="BU954">
        <f>SUM(Flats_Data_limpia[[#This Row],[AC]:[Bed]])</f>
        <v>0</v>
      </c>
      <c r="BV954">
        <f>SUM(Flats_Data_limpia[[#This Row],[Servant_Room]:[gym]])</f>
        <v>0</v>
      </c>
      <c r="BW954">
        <f>SUM(Flats_Data_limpia[[#This Row],[Hospital]:[Hotel]])</f>
        <v>1</v>
      </c>
    </row>
    <row r="955" spans="1:75" x14ac:dyDescent="0.35">
      <c r="A955" t="s">
        <v>399</v>
      </c>
      <c r="B955" t="s">
        <v>182</v>
      </c>
      <c r="C955" t="str">
        <f t="shared" si="28"/>
        <v>Distrito de Gurgaon</v>
      </c>
      <c r="D955" s="1">
        <f t="shared" si="29"/>
        <v>30000</v>
      </c>
      <c r="E955" s="1">
        <v>6243</v>
      </c>
      <c r="F955" t="s">
        <v>82</v>
      </c>
      <c r="G955" t="s">
        <v>78</v>
      </c>
      <c r="H955">
        <v>37</v>
      </c>
      <c r="I955">
        <v>4.8053820278711997E-3</v>
      </c>
      <c r="J955">
        <v>480.53</v>
      </c>
      <c r="L955">
        <v>567</v>
      </c>
      <c r="M955">
        <v>2</v>
      </c>
      <c r="N955">
        <v>2</v>
      </c>
      <c r="O955">
        <v>2</v>
      </c>
      <c r="P955">
        <v>2</v>
      </c>
      <c r="Q955" t="str">
        <f>IF(Flats_Data_limpia[[#This Row],[BHK]]&gt;=3,"plurifamiliar","unifamiliar")</f>
        <v>unifamiliar</v>
      </c>
      <c r="R955">
        <v>14</v>
      </c>
      <c r="S955">
        <v>4</v>
      </c>
      <c r="T955">
        <v>0</v>
      </c>
      <c r="U955">
        <v>0</v>
      </c>
      <c r="V955">
        <v>0</v>
      </c>
      <c r="W955">
        <v>0</v>
      </c>
      <c r="X955">
        <v>0</v>
      </c>
      <c r="Y955">
        <v>1</v>
      </c>
      <c r="Z955">
        <v>1</v>
      </c>
      <c r="AA955">
        <v>0</v>
      </c>
      <c r="AB955">
        <v>0</v>
      </c>
      <c r="AC955">
        <v>1</v>
      </c>
      <c r="AD955">
        <v>1</v>
      </c>
      <c r="AE955">
        <v>1</v>
      </c>
      <c r="AF955">
        <v>1</v>
      </c>
      <c r="AG955">
        <v>1</v>
      </c>
      <c r="AH955">
        <v>0</v>
      </c>
      <c r="AI955">
        <v>1</v>
      </c>
      <c r="AJ955">
        <v>1</v>
      </c>
      <c r="AK955">
        <v>1</v>
      </c>
      <c r="AL955">
        <v>0</v>
      </c>
      <c r="AM955">
        <v>1</v>
      </c>
      <c r="AN955">
        <v>1</v>
      </c>
      <c r="AO955">
        <v>0</v>
      </c>
      <c r="AP955">
        <v>0</v>
      </c>
      <c r="AQ955">
        <v>0</v>
      </c>
      <c r="AR955">
        <v>0</v>
      </c>
      <c r="AS955">
        <v>0</v>
      </c>
      <c r="AT955">
        <v>0</v>
      </c>
      <c r="AU955">
        <v>0</v>
      </c>
      <c r="AV955">
        <v>0</v>
      </c>
      <c r="AW955">
        <v>1</v>
      </c>
      <c r="AX955">
        <v>0</v>
      </c>
      <c r="AY955">
        <v>1</v>
      </c>
      <c r="AZ955">
        <v>2</v>
      </c>
      <c r="BA955">
        <v>0</v>
      </c>
      <c r="BB955">
        <v>1</v>
      </c>
      <c r="BC955">
        <v>1</v>
      </c>
      <c r="BD955">
        <v>1</v>
      </c>
      <c r="BE955">
        <v>1</v>
      </c>
      <c r="BF955">
        <v>1</v>
      </c>
      <c r="BG955">
        <v>0</v>
      </c>
      <c r="BH955">
        <v>0</v>
      </c>
      <c r="BI955">
        <v>0</v>
      </c>
      <c r="BJ955">
        <v>0</v>
      </c>
      <c r="BK955">
        <v>1</v>
      </c>
      <c r="BL955">
        <v>0</v>
      </c>
      <c r="BM955">
        <v>0</v>
      </c>
      <c r="BN955">
        <v>0</v>
      </c>
      <c r="BO955">
        <v>0</v>
      </c>
      <c r="BP955">
        <v>0</v>
      </c>
      <c r="BQ955">
        <v>1</v>
      </c>
      <c r="BR955" t="s">
        <v>116</v>
      </c>
      <c r="BS955">
        <v>30</v>
      </c>
      <c r="BT955">
        <v>6243</v>
      </c>
      <c r="BU955">
        <f>SUM(Flats_Data_limpia[[#This Row],[AC]:[Bed]])</f>
        <v>9</v>
      </c>
      <c r="BV955">
        <f>SUM(Flats_Data_limpia[[#This Row],[Servant_Room]:[gym]])</f>
        <v>11</v>
      </c>
      <c r="BW955">
        <f>SUM(Flats_Data_limpia[[#This Row],[Hospital]:[Hotel]])</f>
        <v>1</v>
      </c>
    </row>
    <row r="956" spans="1:75" x14ac:dyDescent="0.35">
      <c r="A956" t="s">
        <v>399</v>
      </c>
      <c r="B956" t="s">
        <v>182</v>
      </c>
      <c r="C956" t="str">
        <f t="shared" si="28"/>
        <v>Distrito de Gurgaon</v>
      </c>
      <c r="D956" s="1">
        <f t="shared" si="29"/>
        <v>35000</v>
      </c>
      <c r="E956" s="1">
        <v>7000</v>
      </c>
      <c r="F956" t="s">
        <v>86</v>
      </c>
      <c r="G956" t="s">
        <v>78</v>
      </c>
      <c r="H956">
        <v>14</v>
      </c>
      <c r="I956">
        <v>5.0000000000000001E-3</v>
      </c>
      <c r="J956">
        <v>500</v>
      </c>
      <c r="K956">
        <v>556</v>
      </c>
      <c r="L956">
        <v>567</v>
      </c>
      <c r="M956">
        <v>2</v>
      </c>
      <c r="N956">
        <v>2</v>
      </c>
      <c r="O956">
        <v>2</v>
      </c>
      <c r="P956">
        <v>2</v>
      </c>
      <c r="Q956" t="str">
        <f>IF(Flats_Data_limpia[[#This Row],[BHK]]&gt;=3,"plurifamiliar","unifamiliar")</f>
        <v>unifamiliar</v>
      </c>
      <c r="R956">
        <v>13</v>
      </c>
      <c r="S956">
        <v>5</v>
      </c>
      <c r="T956">
        <v>0</v>
      </c>
      <c r="U956">
        <v>0</v>
      </c>
      <c r="V956">
        <v>0</v>
      </c>
      <c r="W956">
        <v>0</v>
      </c>
      <c r="X956">
        <v>0</v>
      </c>
      <c r="Y956">
        <v>0</v>
      </c>
      <c r="Z956">
        <v>0</v>
      </c>
      <c r="AA956">
        <v>0</v>
      </c>
      <c r="AB956">
        <v>0</v>
      </c>
      <c r="AC956">
        <v>0</v>
      </c>
      <c r="AD956">
        <v>1</v>
      </c>
      <c r="AE956">
        <v>0</v>
      </c>
      <c r="AF956">
        <v>1</v>
      </c>
      <c r="AG956">
        <v>0</v>
      </c>
      <c r="AH956">
        <v>1</v>
      </c>
      <c r="AI956">
        <v>1</v>
      </c>
      <c r="AJ956">
        <v>0</v>
      </c>
      <c r="AK956">
        <v>1</v>
      </c>
      <c r="AL956">
        <v>0</v>
      </c>
      <c r="AM956">
        <v>0</v>
      </c>
      <c r="AN956">
        <v>0</v>
      </c>
      <c r="AO956">
        <v>0</v>
      </c>
      <c r="AP956">
        <v>0</v>
      </c>
      <c r="AQ956">
        <v>0</v>
      </c>
      <c r="AR956">
        <v>0</v>
      </c>
      <c r="AS956">
        <v>0</v>
      </c>
      <c r="AT956">
        <v>0</v>
      </c>
      <c r="AU956">
        <v>0</v>
      </c>
      <c r="AV956">
        <v>0</v>
      </c>
      <c r="AW956">
        <v>1</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t="s">
        <v>79</v>
      </c>
      <c r="BS956">
        <v>35</v>
      </c>
      <c r="BT956">
        <v>7000</v>
      </c>
      <c r="BU956">
        <f>SUM(Flats_Data_limpia[[#This Row],[AC]:[Bed]])</f>
        <v>0</v>
      </c>
      <c r="BV956">
        <f>SUM(Flats_Data_limpia[[#This Row],[Servant_Room]:[gym]])</f>
        <v>5</v>
      </c>
      <c r="BW956">
        <f>SUM(Flats_Data_limpia[[#This Row],[Hospital]:[Hotel]])</f>
        <v>1</v>
      </c>
    </row>
    <row r="957" spans="1:75" x14ac:dyDescent="0.35">
      <c r="A957" t="s">
        <v>399</v>
      </c>
      <c r="B957" t="s">
        <v>182</v>
      </c>
      <c r="C957" t="str">
        <f t="shared" si="28"/>
        <v>Distrito de Gurgaon</v>
      </c>
      <c r="D957" s="1">
        <f t="shared" si="29"/>
        <v>27000</v>
      </c>
      <c r="E957" s="1">
        <v>4687</v>
      </c>
      <c r="F957" t="s">
        <v>82</v>
      </c>
      <c r="G957" t="s">
        <v>93</v>
      </c>
      <c r="H957">
        <v>10</v>
      </c>
      <c r="I957">
        <v>5.7606144655429001E-3</v>
      </c>
      <c r="J957">
        <v>576</v>
      </c>
      <c r="M957">
        <v>2</v>
      </c>
      <c r="N957">
        <v>2</v>
      </c>
      <c r="O957">
        <v>2</v>
      </c>
      <c r="P957">
        <v>2</v>
      </c>
      <c r="Q957" t="str">
        <f>IF(Flats_Data_limpia[[#This Row],[BHK]]&gt;=3,"plurifamiliar","unifamiliar")</f>
        <v>unifamiliar</v>
      </c>
      <c r="R957">
        <v>13</v>
      </c>
      <c r="S957">
        <v>1</v>
      </c>
      <c r="T957">
        <v>0</v>
      </c>
      <c r="U957">
        <v>0</v>
      </c>
      <c r="V957">
        <v>0</v>
      </c>
      <c r="W957">
        <v>0</v>
      </c>
      <c r="X957">
        <v>0</v>
      </c>
      <c r="Y957">
        <v>0</v>
      </c>
      <c r="Z957">
        <v>0</v>
      </c>
      <c r="AA957">
        <v>1</v>
      </c>
      <c r="AB957">
        <v>0</v>
      </c>
      <c r="AC957">
        <v>0</v>
      </c>
      <c r="AD957">
        <v>1</v>
      </c>
      <c r="AE957">
        <v>1</v>
      </c>
      <c r="AF957">
        <v>0</v>
      </c>
      <c r="AG957">
        <v>0</v>
      </c>
      <c r="AH957">
        <v>0</v>
      </c>
      <c r="AI957">
        <v>1</v>
      </c>
      <c r="AJ957">
        <v>1</v>
      </c>
      <c r="AK957">
        <v>0</v>
      </c>
      <c r="AL957">
        <v>0</v>
      </c>
      <c r="AM957">
        <v>1</v>
      </c>
      <c r="AN957">
        <v>1</v>
      </c>
      <c r="AO957">
        <v>0</v>
      </c>
      <c r="AP957">
        <v>0</v>
      </c>
      <c r="AQ957">
        <v>0</v>
      </c>
      <c r="AR957">
        <v>0</v>
      </c>
      <c r="AS957">
        <v>0</v>
      </c>
      <c r="AT957">
        <v>0</v>
      </c>
      <c r="AU957">
        <v>0</v>
      </c>
      <c r="AV957">
        <v>0</v>
      </c>
      <c r="AW957">
        <v>1</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t="s">
        <v>79</v>
      </c>
      <c r="BS957">
        <v>27</v>
      </c>
      <c r="BT957">
        <v>4687</v>
      </c>
      <c r="BU957">
        <f>SUM(Flats_Data_limpia[[#This Row],[AC]:[Bed]])</f>
        <v>0</v>
      </c>
      <c r="BV957">
        <f>SUM(Flats_Data_limpia[[#This Row],[Servant_Room]:[gym]])</f>
        <v>6</v>
      </c>
      <c r="BW957">
        <f>SUM(Flats_Data_limpia[[#This Row],[Hospital]:[Hotel]])</f>
        <v>1</v>
      </c>
    </row>
    <row r="958" spans="1:75" x14ac:dyDescent="0.35">
      <c r="A958" t="s">
        <v>399</v>
      </c>
      <c r="B958" t="s">
        <v>182</v>
      </c>
      <c r="C958" t="str">
        <f t="shared" si="28"/>
        <v>Distrito de Gurgaon</v>
      </c>
      <c r="D958" s="1">
        <f t="shared" si="29"/>
        <v>28000</v>
      </c>
      <c r="E958" s="1">
        <v>5982</v>
      </c>
      <c r="F958" t="s">
        <v>86</v>
      </c>
      <c r="G958" t="s">
        <v>78</v>
      </c>
      <c r="H958">
        <v>22</v>
      </c>
      <c r="I958">
        <v>4.6807087930457996E-3</v>
      </c>
      <c r="J958">
        <v>468</v>
      </c>
      <c r="M958">
        <v>2</v>
      </c>
      <c r="N958">
        <v>2</v>
      </c>
      <c r="O958">
        <v>2</v>
      </c>
      <c r="P958">
        <v>2</v>
      </c>
      <c r="Q958" t="str">
        <f>IF(Flats_Data_limpia[[#This Row],[BHK]]&gt;=3,"plurifamiliar","unifamiliar")</f>
        <v>unifamiliar</v>
      </c>
      <c r="R958">
        <v>13</v>
      </c>
      <c r="S958">
        <v>3</v>
      </c>
      <c r="T958">
        <v>0</v>
      </c>
      <c r="U958">
        <v>0</v>
      </c>
      <c r="V958">
        <v>0</v>
      </c>
      <c r="W958">
        <v>0</v>
      </c>
      <c r="X958">
        <v>0</v>
      </c>
      <c r="Y958">
        <v>0</v>
      </c>
      <c r="Z958">
        <v>1</v>
      </c>
      <c r="AA958">
        <v>0</v>
      </c>
      <c r="AB958">
        <v>0</v>
      </c>
      <c r="AC958">
        <v>0</v>
      </c>
      <c r="AD958">
        <v>1</v>
      </c>
      <c r="AE958">
        <v>0</v>
      </c>
      <c r="AF958">
        <v>1</v>
      </c>
      <c r="AG958">
        <v>0</v>
      </c>
      <c r="AH958">
        <v>1</v>
      </c>
      <c r="AI958">
        <v>1</v>
      </c>
      <c r="AJ958">
        <v>1</v>
      </c>
      <c r="AK958">
        <v>1</v>
      </c>
      <c r="AL958">
        <v>0</v>
      </c>
      <c r="AM958">
        <v>0</v>
      </c>
      <c r="AN958">
        <v>0</v>
      </c>
      <c r="AO958">
        <v>0</v>
      </c>
      <c r="AP958">
        <v>0</v>
      </c>
      <c r="AQ958">
        <v>0</v>
      </c>
      <c r="AR958">
        <v>0</v>
      </c>
      <c r="AS958">
        <v>0</v>
      </c>
      <c r="AT958">
        <v>0</v>
      </c>
      <c r="AU958">
        <v>0</v>
      </c>
      <c r="AV958">
        <v>0</v>
      </c>
      <c r="AW958">
        <v>1</v>
      </c>
      <c r="AX958">
        <v>0</v>
      </c>
      <c r="AY958">
        <v>0</v>
      </c>
      <c r="AZ958">
        <v>1</v>
      </c>
      <c r="BA958">
        <v>0</v>
      </c>
      <c r="BB958">
        <v>0</v>
      </c>
      <c r="BC958">
        <v>0</v>
      </c>
      <c r="BD958">
        <v>2</v>
      </c>
      <c r="BE958">
        <v>0</v>
      </c>
      <c r="BF958">
        <v>0</v>
      </c>
      <c r="BG958">
        <v>0</v>
      </c>
      <c r="BH958">
        <v>0</v>
      </c>
      <c r="BI958">
        <v>0</v>
      </c>
      <c r="BJ958">
        <v>0</v>
      </c>
      <c r="BK958">
        <v>0</v>
      </c>
      <c r="BL958">
        <v>0</v>
      </c>
      <c r="BM958">
        <v>0</v>
      </c>
      <c r="BN958">
        <v>0</v>
      </c>
      <c r="BO958">
        <v>0</v>
      </c>
      <c r="BP958">
        <v>0</v>
      </c>
      <c r="BQ958">
        <v>0</v>
      </c>
      <c r="BR958" t="s">
        <v>79</v>
      </c>
      <c r="BS958">
        <v>28</v>
      </c>
      <c r="BT958">
        <v>5982</v>
      </c>
      <c r="BU958">
        <f>SUM(Flats_Data_limpia[[#This Row],[AC]:[Bed]])</f>
        <v>3</v>
      </c>
      <c r="BV958">
        <f>SUM(Flats_Data_limpia[[#This Row],[Servant_Room]:[gym]])</f>
        <v>7</v>
      </c>
      <c r="BW958">
        <f>SUM(Flats_Data_limpia[[#This Row],[Hospital]:[Hotel]])</f>
        <v>1</v>
      </c>
    </row>
    <row r="959" spans="1:75" x14ac:dyDescent="0.35">
      <c r="A959" t="s">
        <v>399</v>
      </c>
      <c r="B959" t="s">
        <v>182</v>
      </c>
      <c r="C959" t="str">
        <f t="shared" si="28"/>
        <v>Distrito de Gurgaon</v>
      </c>
      <c r="D959" s="1">
        <f t="shared" si="29"/>
        <v>30000</v>
      </c>
      <c r="E959" s="1">
        <v>5291</v>
      </c>
      <c r="F959" t="s">
        <v>86</v>
      </c>
      <c r="G959" t="s">
        <v>83</v>
      </c>
      <c r="H959">
        <v>0</v>
      </c>
      <c r="I959">
        <v>5.6700056700056001E-3</v>
      </c>
      <c r="K959">
        <v>567</v>
      </c>
      <c r="M959">
        <v>2</v>
      </c>
      <c r="N959">
        <v>2</v>
      </c>
      <c r="O959">
        <v>0</v>
      </c>
      <c r="P959">
        <v>2</v>
      </c>
      <c r="Q959" t="str">
        <f>IF(Flats_Data_limpia[[#This Row],[BHK]]&gt;=3,"plurifamiliar","unifamiliar")</f>
        <v>unifamiliar</v>
      </c>
      <c r="R959">
        <v>14</v>
      </c>
      <c r="S959">
        <v>10</v>
      </c>
      <c r="T959">
        <v>0</v>
      </c>
      <c r="U959">
        <v>0</v>
      </c>
      <c r="V959">
        <v>0</v>
      </c>
      <c r="W959">
        <v>0</v>
      </c>
      <c r="AO959">
        <v>0</v>
      </c>
      <c r="AP959">
        <v>0</v>
      </c>
      <c r="AQ959">
        <v>0</v>
      </c>
      <c r="AR959">
        <v>0</v>
      </c>
      <c r="AS959">
        <v>0</v>
      </c>
      <c r="AT959">
        <v>0</v>
      </c>
      <c r="AU959">
        <v>0</v>
      </c>
      <c r="AV959">
        <v>0</v>
      </c>
      <c r="AW959">
        <v>1</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t="s">
        <v>79</v>
      </c>
      <c r="BS959">
        <v>30</v>
      </c>
      <c r="BT959">
        <v>5291</v>
      </c>
      <c r="BU959">
        <f>SUM(Flats_Data_limpia[[#This Row],[AC]:[Bed]])</f>
        <v>0</v>
      </c>
      <c r="BV959">
        <f>SUM(Flats_Data_limpia[[#This Row],[Servant_Room]:[gym]])</f>
        <v>0</v>
      </c>
      <c r="BW959">
        <f>SUM(Flats_Data_limpia[[#This Row],[Hospital]:[Hotel]])</f>
        <v>1</v>
      </c>
    </row>
    <row r="960" spans="1:75" x14ac:dyDescent="0.35">
      <c r="A960" t="s">
        <v>399</v>
      </c>
      <c r="B960" t="s">
        <v>182</v>
      </c>
      <c r="C960" t="str">
        <f t="shared" si="28"/>
        <v>Distrito de Gurgaon</v>
      </c>
      <c r="D960" s="1">
        <f t="shared" si="29"/>
        <v>30000</v>
      </c>
      <c r="E960" s="1">
        <v>5291</v>
      </c>
      <c r="F960" t="s">
        <v>86</v>
      </c>
      <c r="G960" t="s">
        <v>78</v>
      </c>
      <c r="H960">
        <v>18</v>
      </c>
      <c r="I960">
        <v>5.6700056700056001E-3</v>
      </c>
      <c r="J960">
        <v>467</v>
      </c>
      <c r="L960">
        <v>567</v>
      </c>
      <c r="M960">
        <v>2</v>
      </c>
      <c r="N960">
        <v>2</v>
      </c>
      <c r="O960">
        <v>2</v>
      </c>
      <c r="P960">
        <v>2</v>
      </c>
      <c r="Q960" t="str">
        <f>IF(Flats_Data_limpia[[#This Row],[BHK]]&gt;=3,"plurifamiliar","unifamiliar")</f>
        <v>unifamiliar</v>
      </c>
      <c r="R960">
        <v>13</v>
      </c>
      <c r="S960">
        <v>10</v>
      </c>
      <c r="T960">
        <v>0</v>
      </c>
      <c r="U960">
        <v>0</v>
      </c>
      <c r="V960">
        <v>0</v>
      </c>
      <c r="W960">
        <v>0</v>
      </c>
      <c r="X960">
        <v>0</v>
      </c>
      <c r="Y960">
        <v>0</v>
      </c>
      <c r="Z960">
        <v>1</v>
      </c>
      <c r="AA960">
        <v>0</v>
      </c>
      <c r="AB960">
        <v>0</v>
      </c>
      <c r="AC960">
        <v>0</v>
      </c>
      <c r="AD960">
        <v>1</v>
      </c>
      <c r="AE960">
        <v>1</v>
      </c>
      <c r="AF960">
        <v>0</v>
      </c>
      <c r="AG960">
        <v>0</v>
      </c>
      <c r="AH960">
        <v>0</v>
      </c>
      <c r="AI960">
        <v>1</v>
      </c>
      <c r="AJ960">
        <v>1</v>
      </c>
      <c r="AK960">
        <v>0</v>
      </c>
      <c r="AL960">
        <v>0</v>
      </c>
      <c r="AM960">
        <v>1</v>
      </c>
      <c r="AN960">
        <v>1</v>
      </c>
      <c r="AO960">
        <v>0</v>
      </c>
      <c r="AP960">
        <v>0</v>
      </c>
      <c r="AQ960">
        <v>0</v>
      </c>
      <c r="AR960">
        <v>0</v>
      </c>
      <c r="AS960">
        <v>0</v>
      </c>
      <c r="AT960">
        <v>0</v>
      </c>
      <c r="AU960">
        <v>0</v>
      </c>
      <c r="AV960">
        <v>0</v>
      </c>
      <c r="AW960">
        <v>1</v>
      </c>
      <c r="AX960">
        <v>0</v>
      </c>
      <c r="AY960">
        <v>0</v>
      </c>
      <c r="AZ960">
        <v>1</v>
      </c>
      <c r="BA960">
        <v>0</v>
      </c>
      <c r="BB960">
        <v>0</v>
      </c>
      <c r="BC960">
        <v>0</v>
      </c>
      <c r="BD960">
        <v>0</v>
      </c>
      <c r="BE960">
        <v>0</v>
      </c>
      <c r="BF960">
        <v>0</v>
      </c>
      <c r="BG960">
        <v>0</v>
      </c>
      <c r="BH960">
        <v>0</v>
      </c>
      <c r="BI960">
        <v>0</v>
      </c>
      <c r="BJ960">
        <v>0</v>
      </c>
      <c r="BK960">
        <v>0</v>
      </c>
      <c r="BL960">
        <v>1</v>
      </c>
      <c r="BM960">
        <v>0</v>
      </c>
      <c r="BN960">
        <v>0</v>
      </c>
      <c r="BO960">
        <v>0</v>
      </c>
      <c r="BP960">
        <v>0</v>
      </c>
      <c r="BQ960">
        <v>0</v>
      </c>
      <c r="BR960" t="s">
        <v>79</v>
      </c>
      <c r="BS960">
        <v>30</v>
      </c>
      <c r="BT960">
        <v>5291</v>
      </c>
      <c r="BU960">
        <f>SUM(Flats_Data_limpia[[#This Row],[AC]:[Bed]])</f>
        <v>2</v>
      </c>
      <c r="BV960">
        <f>SUM(Flats_Data_limpia[[#This Row],[Servant_Room]:[gym]])</f>
        <v>6</v>
      </c>
      <c r="BW960">
        <f>SUM(Flats_Data_limpia[[#This Row],[Hospital]:[Hotel]])</f>
        <v>1</v>
      </c>
    </row>
    <row r="961" spans="1:75" x14ac:dyDescent="0.35">
      <c r="A961" t="s">
        <v>399</v>
      </c>
      <c r="B961" t="s">
        <v>182</v>
      </c>
      <c r="C961" t="str">
        <f t="shared" si="28"/>
        <v>Distrito de Gurgaon</v>
      </c>
      <c r="D961" s="1">
        <f t="shared" si="29"/>
        <v>28000</v>
      </c>
      <c r="E961" s="1">
        <v>4938</v>
      </c>
      <c r="F961" t="s">
        <v>82</v>
      </c>
      <c r="G961" t="s">
        <v>78</v>
      </c>
      <c r="H961">
        <v>21</v>
      </c>
      <c r="I961">
        <v>5.6703118671525997E-3</v>
      </c>
      <c r="J961">
        <v>467</v>
      </c>
      <c r="K961">
        <v>500</v>
      </c>
      <c r="L961">
        <v>567</v>
      </c>
      <c r="M961">
        <v>2</v>
      </c>
      <c r="N961">
        <v>2</v>
      </c>
      <c r="O961">
        <v>2</v>
      </c>
      <c r="P961">
        <v>2</v>
      </c>
      <c r="Q961" t="str">
        <f>IF(Flats_Data_limpia[[#This Row],[BHK]]&gt;=3,"plurifamiliar","unifamiliar")</f>
        <v>unifamiliar</v>
      </c>
      <c r="R961">
        <v>13</v>
      </c>
      <c r="S961">
        <v>3</v>
      </c>
      <c r="T961">
        <v>0</v>
      </c>
      <c r="U961">
        <v>0</v>
      </c>
      <c r="V961">
        <v>0</v>
      </c>
      <c r="W961">
        <v>0</v>
      </c>
      <c r="X961">
        <v>0</v>
      </c>
      <c r="Y961">
        <v>0</v>
      </c>
      <c r="Z961">
        <v>1</v>
      </c>
      <c r="AA961">
        <v>0</v>
      </c>
      <c r="AB961">
        <v>0</v>
      </c>
      <c r="AC961">
        <v>0</v>
      </c>
      <c r="AD961">
        <v>1</v>
      </c>
      <c r="AE961">
        <v>0</v>
      </c>
      <c r="AF961">
        <v>1</v>
      </c>
      <c r="AG961">
        <v>1</v>
      </c>
      <c r="AH961">
        <v>0</v>
      </c>
      <c r="AI961">
        <v>1</v>
      </c>
      <c r="AJ961">
        <v>1</v>
      </c>
      <c r="AK961">
        <v>1</v>
      </c>
      <c r="AL961">
        <v>0</v>
      </c>
      <c r="AM961">
        <v>0</v>
      </c>
      <c r="AN961">
        <v>0</v>
      </c>
      <c r="AO961">
        <v>0</v>
      </c>
      <c r="AP961">
        <v>0</v>
      </c>
      <c r="AQ961">
        <v>0</v>
      </c>
      <c r="AR961">
        <v>0</v>
      </c>
      <c r="AS961">
        <v>0</v>
      </c>
      <c r="AT961">
        <v>0</v>
      </c>
      <c r="AU961">
        <v>0</v>
      </c>
      <c r="AV961">
        <v>0</v>
      </c>
      <c r="AW961">
        <v>1</v>
      </c>
      <c r="AX961">
        <v>0</v>
      </c>
      <c r="AY961">
        <v>0</v>
      </c>
      <c r="AZ961">
        <v>2</v>
      </c>
      <c r="BA961">
        <v>0</v>
      </c>
      <c r="BB961">
        <v>0</v>
      </c>
      <c r="BC961">
        <v>0</v>
      </c>
      <c r="BD961">
        <v>2</v>
      </c>
      <c r="BE961">
        <v>0</v>
      </c>
      <c r="BF961">
        <v>1</v>
      </c>
      <c r="BG961">
        <v>0</v>
      </c>
      <c r="BH961">
        <v>0</v>
      </c>
      <c r="BI961">
        <v>0</v>
      </c>
      <c r="BJ961">
        <v>0</v>
      </c>
      <c r="BK961">
        <v>0</v>
      </c>
      <c r="BL961">
        <v>0</v>
      </c>
      <c r="BM961">
        <v>0</v>
      </c>
      <c r="BN961">
        <v>0</v>
      </c>
      <c r="BO961">
        <v>0</v>
      </c>
      <c r="BP961">
        <v>0</v>
      </c>
      <c r="BQ961">
        <v>2</v>
      </c>
      <c r="BR961" t="s">
        <v>94</v>
      </c>
      <c r="BS961">
        <v>28</v>
      </c>
      <c r="BT961">
        <v>4938</v>
      </c>
      <c r="BU961">
        <f>SUM(Flats_Data_limpia[[#This Row],[AC]:[Bed]])</f>
        <v>5</v>
      </c>
      <c r="BV961">
        <f>SUM(Flats_Data_limpia[[#This Row],[Servant_Room]:[gym]])</f>
        <v>7</v>
      </c>
      <c r="BW961">
        <f>SUM(Flats_Data_limpia[[#This Row],[Hospital]:[Hotel]])</f>
        <v>1</v>
      </c>
    </row>
    <row r="962" spans="1:75" x14ac:dyDescent="0.35">
      <c r="A962" t="s">
        <v>399</v>
      </c>
      <c r="B962" t="s">
        <v>182</v>
      </c>
      <c r="C962" t="str">
        <f t="shared" ref="C962:C1025" si="30">IFERROR(IF(SEARCH("Gurgaon",B962)&gt;0,"Ciudad de Gurgaon","Distrito de Gurgaon"),"Distrito de Gurgaon")</f>
        <v>Distrito de Gurgaon</v>
      </c>
      <c r="D962" s="1">
        <f t="shared" ref="D962:D1025" si="31">BS962*100000*0.01</f>
        <v>26500</v>
      </c>
      <c r="E962" s="1">
        <v>4600</v>
      </c>
      <c r="F962" t="s">
        <v>86</v>
      </c>
      <c r="G962" t="s">
        <v>93</v>
      </c>
      <c r="H962">
        <v>18</v>
      </c>
      <c r="I962">
        <v>5.7608695652173001E-3</v>
      </c>
      <c r="L962">
        <v>576</v>
      </c>
      <c r="M962">
        <v>2</v>
      </c>
      <c r="N962">
        <v>2</v>
      </c>
      <c r="O962">
        <v>2</v>
      </c>
      <c r="P962">
        <v>2</v>
      </c>
      <c r="Q962" t="str">
        <f>IF(Flats_Data_limpia[[#This Row],[BHK]]&gt;=3,"plurifamiliar","unifamiliar")</f>
        <v>unifamiliar</v>
      </c>
      <c r="R962">
        <v>13</v>
      </c>
      <c r="S962">
        <v>5</v>
      </c>
      <c r="T962">
        <v>0</v>
      </c>
      <c r="U962">
        <v>0</v>
      </c>
      <c r="V962">
        <v>0</v>
      </c>
      <c r="W962">
        <v>0</v>
      </c>
      <c r="X962">
        <v>0</v>
      </c>
      <c r="Y962">
        <v>0</v>
      </c>
      <c r="Z962">
        <v>1</v>
      </c>
      <c r="AA962">
        <v>0</v>
      </c>
      <c r="AB962">
        <v>0</v>
      </c>
      <c r="AC962">
        <v>0</v>
      </c>
      <c r="AD962">
        <v>1</v>
      </c>
      <c r="AE962">
        <v>1</v>
      </c>
      <c r="AF962">
        <v>0</v>
      </c>
      <c r="AG962">
        <v>0</v>
      </c>
      <c r="AH962">
        <v>0</v>
      </c>
      <c r="AI962">
        <v>1</v>
      </c>
      <c r="AJ962">
        <v>1</v>
      </c>
      <c r="AK962">
        <v>0</v>
      </c>
      <c r="AL962">
        <v>0</v>
      </c>
      <c r="AM962">
        <v>1</v>
      </c>
      <c r="AN962">
        <v>1</v>
      </c>
      <c r="AO962">
        <v>0</v>
      </c>
      <c r="AP962">
        <v>0</v>
      </c>
      <c r="AQ962">
        <v>0</v>
      </c>
      <c r="AR962">
        <v>0</v>
      </c>
      <c r="AS962">
        <v>0</v>
      </c>
      <c r="AT962">
        <v>0</v>
      </c>
      <c r="AU962">
        <v>0</v>
      </c>
      <c r="AV962">
        <v>0</v>
      </c>
      <c r="AW962">
        <v>1</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t="s">
        <v>79</v>
      </c>
      <c r="BS962">
        <v>26.5</v>
      </c>
      <c r="BT962">
        <v>4600</v>
      </c>
      <c r="BU962">
        <f>SUM(Flats_Data_limpia[[#This Row],[AC]:[Bed]])</f>
        <v>0</v>
      </c>
      <c r="BV962">
        <f>SUM(Flats_Data_limpia[[#This Row],[Servant_Room]:[gym]])</f>
        <v>6</v>
      </c>
      <c r="BW962">
        <f>SUM(Flats_Data_limpia[[#This Row],[Hospital]:[Hotel]])</f>
        <v>1</v>
      </c>
    </row>
    <row r="963" spans="1:75" x14ac:dyDescent="0.35">
      <c r="A963" t="s">
        <v>399</v>
      </c>
      <c r="B963" t="s">
        <v>182</v>
      </c>
      <c r="C963" t="str">
        <f t="shared" si="30"/>
        <v>Distrito de Gurgaon</v>
      </c>
      <c r="D963" s="1">
        <f t="shared" si="31"/>
        <v>35000</v>
      </c>
      <c r="E963" s="1">
        <v>6076</v>
      </c>
      <c r="F963" t="s">
        <v>86</v>
      </c>
      <c r="G963" t="s">
        <v>78</v>
      </c>
      <c r="H963">
        <v>25</v>
      </c>
      <c r="I963">
        <v>5.7603686635944E-3</v>
      </c>
      <c r="J963">
        <v>480.53</v>
      </c>
      <c r="L963">
        <v>576</v>
      </c>
      <c r="M963">
        <v>2</v>
      </c>
      <c r="N963">
        <v>2</v>
      </c>
      <c r="O963">
        <v>2</v>
      </c>
      <c r="P963">
        <v>2</v>
      </c>
      <c r="Q963" t="str">
        <f>IF(Flats_Data_limpia[[#This Row],[BHK]]&gt;=3,"plurifamiliar","unifamiliar")</f>
        <v>unifamiliar</v>
      </c>
      <c r="R963">
        <v>13</v>
      </c>
      <c r="S963">
        <v>11</v>
      </c>
      <c r="T963">
        <v>0</v>
      </c>
      <c r="U963">
        <v>0</v>
      </c>
      <c r="V963">
        <v>0</v>
      </c>
      <c r="W963">
        <v>0</v>
      </c>
      <c r="X963">
        <v>0</v>
      </c>
      <c r="Y963">
        <v>0</v>
      </c>
      <c r="Z963">
        <v>1</v>
      </c>
      <c r="AA963">
        <v>1</v>
      </c>
      <c r="AB963">
        <v>0</v>
      </c>
      <c r="AC963">
        <v>0</v>
      </c>
      <c r="AD963">
        <v>1</v>
      </c>
      <c r="AE963">
        <v>1</v>
      </c>
      <c r="AF963">
        <v>1</v>
      </c>
      <c r="AG963">
        <v>0</v>
      </c>
      <c r="AH963">
        <v>0</v>
      </c>
      <c r="AI963">
        <v>1</v>
      </c>
      <c r="AJ963">
        <v>1</v>
      </c>
      <c r="AK963">
        <v>0</v>
      </c>
      <c r="AL963">
        <v>0</v>
      </c>
      <c r="AM963">
        <v>1</v>
      </c>
      <c r="AN963">
        <v>1</v>
      </c>
      <c r="AO963">
        <v>0</v>
      </c>
      <c r="AP963">
        <v>0</v>
      </c>
      <c r="AQ963">
        <v>0</v>
      </c>
      <c r="AR963">
        <v>0</v>
      </c>
      <c r="AS963">
        <v>0</v>
      </c>
      <c r="AT963">
        <v>0</v>
      </c>
      <c r="AU963">
        <v>0</v>
      </c>
      <c r="AV963">
        <v>0</v>
      </c>
      <c r="AW963">
        <v>1</v>
      </c>
      <c r="AX963">
        <v>0</v>
      </c>
      <c r="AY963">
        <v>1</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t="s">
        <v>79</v>
      </c>
      <c r="BS963">
        <v>35</v>
      </c>
      <c r="BT963">
        <v>6076</v>
      </c>
      <c r="BU963">
        <f>SUM(Flats_Data_limpia[[#This Row],[AC]:[Bed]])</f>
        <v>1</v>
      </c>
      <c r="BV963">
        <f>SUM(Flats_Data_limpia[[#This Row],[Servant_Room]:[gym]])</f>
        <v>8</v>
      </c>
      <c r="BW963">
        <f>SUM(Flats_Data_limpia[[#This Row],[Hospital]:[Hotel]])</f>
        <v>1</v>
      </c>
    </row>
    <row r="964" spans="1:75" x14ac:dyDescent="0.35">
      <c r="A964" t="s">
        <v>400</v>
      </c>
      <c r="B964" t="s">
        <v>150</v>
      </c>
      <c r="C964" t="str">
        <f t="shared" si="30"/>
        <v>Ciudad de Gurgaon</v>
      </c>
      <c r="D964" s="1">
        <f t="shared" si="31"/>
        <v>42000</v>
      </c>
      <c r="E964" s="1">
        <v>7106</v>
      </c>
      <c r="F964" t="s">
        <v>82</v>
      </c>
      <c r="G964" t="s">
        <v>78</v>
      </c>
      <c r="H964">
        <v>22</v>
      </c>
      <c r="I964">
        <v>5.9104981705600003E-3</v>
      </c>
      <c r="J964">
        <v>591</v>
      </c>
      <c r="M964">
        <v>2</v>
      </c>
      <c r="N964">
        <v>2</v>
      </c>
      <c r="O964">
        <v>1</v>
      </c>
      <c r="P964">
        <v>2</v>
      </c>
      <c r="Q964" t="str">
        <f>IF(Flats_Data_limpia[[#This Row],[BHK]]&gt;=3,"plurifamiliar","unifamiliar")</f>
        <v>unifamiliar</v>
      </c>
      <c r="R964">
        <v>12</v>
      </c>
      <c r="S964">
        <v>4</v>
      </c>
      <c r="T964">
        <v>0</v>
      </c>
      <c r="U964">
        <v>1</v>
      </c>
      <c r="V964">
        <v>1</v>
      </c>
      <c r="W964">
        <v>0</v>
      </c>
      <c r="X964">
        <v>0</v>
      </c>
      <c r="Y964">
        <v>0</v>
      </c>
      <c r="Z964">
        <v>1</v>
      </c>
      <c r="AA964">
        <v>0</v>
      </c>
      <c r="AB964">
        <v>0</v>
      </c>
      <c r="AC964">
        <v>0</v>
      </c>
      <c r="AD964">
        <v>1</v>
      </c>
      <c r="AE964">
        <v>0</v>
      </c>
      <c r="AF964">
        <v>1</v>
      </c>
      <c r="AG964">
        <v>0</v>
      </c>
      <c r="AH964">
        <v>1</v>
      </c>
      <c r="AI964">
        <v>1</v>
      </c>
      <c r="AJ964">
        <v>1</v>
      </c>
      <c r="AK964">
        <v>1</v>
      </c>
      <c r="AL964">
        <v>0</v>
      </c>
      <c r="AM964">
        <v>0</v>
      </c>
      <c r="AN964">
        <v>0</v>
      </c>
      <c r="AO964">
        <v>1</v>
      </c>
      <c r="AP964">
        <v>0</v>
      </c>
      <c r="AQ964">
        <v>0</v>
      </c>
      <c r="AR964">
        <v>0</v>
      </c>
      <c r="AS964">
        <v>0</v>
      </c>
      <c r="AT964">
        <v>0</v>
      </c>
      <c r="AU964">
        <v>0</v>
      </c>
      <c r="AV964">
        <v>0</v>
      </c>
      <c r="AW964">
        <v>0</v>
      </c>
      <c r="AX964">
        <v>0</v>
      </c>
      <c r="AY964">
        <v>0</v>
      </c>
      <c r="AZ964">
        <v>2</v>
      </c>
      <c r="BA964">
        <v>0</v>
      </c>
      <c r="BB964">
        <v>0</v>
      </c>
      <c r="BC964">
        <v>0</v>
      </c>
      <c r="BD964">
        <v>0</v>
      </c>
      <c r="BE964">
        <v>0</v>
      </c>
      <c r="BF964">
        <v>1</v>
      </c>
      <c r="BG964">
        <v>0</v>
      </c>
      <c r="BH964">
        <v>0</v>
      </c>
      <c r="BI964">
        <v>0</v>
      </c>
      <c r="BJ964">
        <v>0</v>
      </c>
      <c r="BK964">
        <v>0</v>
      </c>
      <c r="BL964">
        <v>2</v>
      </c>
      <c r="BM964">
        <v>0</v>
      </c>
      <c r="BN964">
        <v>0</v>
      </c>
      <c r="BO964">
        <v>0</v>
      </c>
      <c r="BP964">
        <v>0</v>
      </c>
      <c r="BQ964">
        <v>2</v>
      </c>
      <c r="BR964" t="s">
        <v>94</v>
      </c>
      <c r="BS964">
        <v>42</v>
      </c>
      <c r="BT964">
        <v>7106</v>
      </c>
      <c r="BU964">
        <f>SUM(Flats_Data_limpia[[#This Row],[AC]:[Bed]])</f>
        <v>5</v>
      </c>
      <c r="BV964">
        <f>SUM(Flats_Data_limpia[[#This Row],[Servant_Room]:[gym]])</f>
        <v>9</v>
      </c>
      <c r="BW964">
        <f>SUM(Flats_Data_limpia[[#This Row],[Hospital]:[Hotel]])</f>
        <v>1</v>
      </c>
    </row>
    <row r="965" spans="1:75" x14ac:dyDescent="0.35">
      <c r="A965" t="s">
        <v>400</v>
      </c>
      <c r="B965" t="s">
        <v>150</v>
      </c>
      <c r="C965" t="str">
        <f t="shared" si="30"/>
        <v>Ciudad de Gurgaon</v>
      </c>
      <c r="D965" s="1">
        <f t="shared" si="31"/>
        <v>21000</v>
      </c>
      <c r="E965" s="1">
        <v>6953</v>
      </c>
      <c r="F965" t="s">
        <v>106</v>
      </c>
      <c r="G965" t="s">
        <v>78</v>
      </c>
      <c r="H965">
        <v>41</v>
      </c>
      <c r="I965">
        <v>3.0202790162518998E-3</v>
      </c>
      <c r="J965">
        <v>302</v>
      </c>
      <c r="M965">
        <v>1</v>
      </c>
      <c r="N965">
        <v>1</v>
      </c>
      <c r="O965">
        <v>1</v>
      </c>
      <c r="P965">
        <v>1</v>
      </c>
      <c r="Q965" t="str">
        <f>IF(Flats_Data_limpia[[#This Row],[BHK]]&gt;=3,"plurifamiliar","unifamiliar")</f>
        <v>unifamiliar</v>
      </c>
      <c r="R965">
        <v>12</v>
      </c>
      <c r="S965">
        <v>0</v>
      </c>
      <c r="T965">
        <v>0</v>
      </c>
      <c r="U965">
        <v>0</v>
      </c>
      <c r="V965">
        <v>0</v>
      </c>
      <c r="W965">
        <v>0</v>
      </c>
      <c r="X965">
        <v>0</v>
      </c>
      <c r="Y965">
        <v>0</v>
      </c>
      <c r="Z965">
        <v>1</v>
      </c>
      <c r="AA965">
        <v>1</v>
      </c>
      <c r="AB965">
        <v>0</v>
      </c>
      <c r="AC965">
        <v>0</v>
      </c>
      <c r="AD965">
        <v>1</v>
      </c>
      <c r="AE965">
        <v>1</v>
      </c>
      <c r="AF965">
        <v>1</v>
      </c>
      <c r="AG965">
        <v>0</v>
      </c>
      <c r="AH965">
        <v>1</v>
      </c>
      <c r="AI965">
        <v>1</v>
      </c>
      <c r="AJ965">
        <v>1</v>
      </c>
      <c r="AK965">
        <v>0</v>
      </c>
      <c r="AL965">
        <v>1</v>
      </c>
      <c r="AM965">
        <v>1</v>
      </c>
      <c r="AN965">
        <v>1</v>
      </c>
      <c r="AO965">
        <v>1</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t="s">
        <v>79</v>
      </c>
      <c r="BS965">
        <v>21</v>
      </c>
      <c r="BT965">
        <v>6953</v>
      </c>
      <c r="BU965">
        <f>SUM(Flats_Data_limpia[[#This Row],[AC]:[Bed]])</f>
        <v>0</v>
      </c>
      <c r="BV965">
        <f>SUM(Flats_Data_limpia[[#This Row],[Servant_Room]:[gym]])</f>
        <v>10</v>
      </c>
      <c r="BW965">
        <f>SUM(Flats_Data_limpia[[#This Row],[Hospital]:[Hotel]])</f>
        <v>1</v>
      </c>
    </row>
    <row r="966" spans="1:75" x14ac:dyDescent="0.35">
      <c r="A966" t="s">
        <v>400</v>
      </c>
      <c r="B966" t="s">
        <v>150</v>
      </c>
      <c r="C966" t="str">
        <f t="shared" si="30"/>
        <v>Ciudad de Gurgaon</v>
      </c>
      <c r="D966" s="1">
        <f t="shared" si="31"/>
        <v>39000</v>
      </c>
      <c r="E966" s="1">
        <v>6077</v>
      </c>
      <c r="F966" t="s">
        <v>102</v>
      </c>
      <c r="G966" t="s">
        <v>78</v>
      </c>
      <c r="H966">
        <v>41</v>
      </c>
      <c r="I966">
        <v>6.4176402830342996E-3</v>
      </c>
      <c r="J966">
        <v>641.74</v>
      </c>
      <c r="M966">
        <v>3</v>
      </c>
      <c r="N966">
        <v>3</v>
      </c>
      <c r="O966">
        <v>3</v>
      </c>
      <c r="P966">
        <v>3</v>
      </c>
      <c r="Q966" t="str">
        <f>IF(Flats_Data_limpia[[#This Row],[BHK]]&gt;=3,"plurifamiliar","unifamiliar")</f>
        <v>plurifamiliar</v>
      </c>
      <c r="R966">
        <v>12</v>
      </c>
      <c r="S966">
        <v>6</v>
      </c>
      <c r="T966">
        <v>0</v>
      </c>
      <c r="U966">
        <v>0</v>
      </c>
      <c r="V966">
        <v>0</v>
      </c>
      <c r="W966">
        <v>0</v>
      </c>
      <c r="X966">
        <v>0</v>
      </c>
      <c r="Y966">
        <v>0</v>
      </c>
      <c r="Z966">
        <v>1</v>
      </c>
      <c r="AA966">
        <v>1</v>
      </c>
      <c r="AB966">
        <v>0</v>
      </c>
      <c r="AC966">
        <v>0</v>
      </c>
      <c r="AD966">
        <v>1</v>
      </c>
      <c r="AE966">
        <v>1</v>
      </c>
      <c r="AF966">
        <v>1</v>
      </c>
      <c r="AG966">
        <v>0</v>
      </c>
      <c r="AH966">
        <v>1</v>
      </c>
      <c r="AI966">
        <v>1</v>
      </c>
      <c r="AJ966">
        <v>1</v>
      </c>
      <c r="AK966">
        <v>1</v>
      </c>
      <c r="AL966">
        <v>1</v>
      </c>
      <c r="AM966">
        <v>1</v>
      </c>
      <c r="AN966">
        <v>1</v>
      </c>
      <c r="AO966">
        <v>1</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t="s">
        <v>79</v>
      </c>
      <c r="BS966">
        <v>39</v>
      </c>
      <c r="BT966">
        <v>6077</v>
      </c>
      <c r="BU966">
        <f>SUM(Flats_Data_limpia[[#This Row],[AC]:[Bed]])</f>
        <v>0</v>
      </c>
      <c r="BV966">
        <f>SUM(Flats_Data_limpia[[#This Row],[Servant_Room]:[gym]])</f>
        <v>11</v>
      </c>
      <c r="BW966">
        <f>SUM(Flats_Data_limpia[[#This Row],[Hospital]:[Hotel]])</f>
        <v>1</v>
      </c>
    </row>
    <row r="967" spans="1:75" x14ac:dyDescent="0.35">
      <c r="A967" t="s">
        <v>400</v>
      </c>
      <c r="B967" t="s">
        <v>150</v>
      </c>
      <c r="C967" t="str">
        <f t="shared" si="30"/>
        <v>Ciudad de Gurgaon</v>
      </c>
      <c r="D967" s="1">
        <f t="shared" si="31"/>
        <v>50000</v>
      </c>
      <c r="E967" s="1">
        <v>7812</v>
      </c>
      <c r="F967" t="s">
        <v>86</v>
      </c>
      <c r="G967" t="s">
        <v>78</v>
      </c>
      <c r="H967">
        <v>0</v>
      </c>
      <c r="I967">
        <v>6.4004096262160002E-3</v>
      </c>
      <c r="L967">
        <v>640</v>
      </c>
      <c r="M967">
        <v>3</v>
      </c>
      <c r="N967">
        <v>3</v>
      </c>
      <c r="O967">
        <v>1</v>
      </c>
      <c r="P967">
        <v>3</v>
      </c>
      <c r="Q967" t="str">
        <f>IF(Flats_Data_limpia[[#This Row],[BHK]]&gt;=3,"plurifamiliar","unifamiliar")</f>
        <v>plurifamiliar</v>
      </c>
      <c r="R967">
        <v>12</v>
      </c>
      <c r="S967">
        <v>0</v>
      </c>
      <c r="T967">
        <v>0</v>
      </c>
      <c r="U967">
        <v>0</v>
      </c>
      <c r="V967">
        <v>0</v>
      </c>
      <c r="W967">
        <v>0</v>
      </c>
      <c r="AO967">
        <v>1</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t="s">
        <v>79</v>
      </c>
      <c r="BS967">
        <v>50</v>
      </c>
      <c r="BT967">
        <v>7812</v>
      </c>
      <c r="BU967">
        <f>SUM(Flats_Data_limpia[[#This Row],[AC]:[Bed]])</f>
        <v>0</v>
      </c>
      <c r="BV967">
        <f>SUM(Flats_Data_limpia[[#This Row],[Servant_Room]:[gym]])</f>
        <v>0</v>
      </c>
      <c r="BW967">
        <f>SUM(Flats_Data_limpia[[#This Row],[Hospital]:[Hotel]])</f>
        <v>1</v>
      </c>
    </row>
    <row r="968" spans="1:75" x14ac:dyDescent="0.35">
      <c r="A968" t="s">
        <v>400</v>
      </c>
      <c r="B968" t="s">
        <v>150</v>
      </c>
      <c r="C968" t="str">
        <f t="shared" si="30"/>
        <v>Ciudad de Gurgaon</v>
      </c>
      <c r="D968" s="1">
        <f t="shared" si="31"/>
        <v>42000</v>
      </c>
      <c r="E968" s="1">
        <v>6562</v>
      </c>
      <c r="F968" t="s">
        <v>86</v>
      </c>
      <c r="G968" t="s">
        <v>78</v>
      </c>
      <c r="H968">
        <v>8</v>
      </c>
      <c r="I968">
        <v>6.4004876562022998E-3</v>
      </c>
      <c r="J968">
        <v>640</v>
      </c>
      <c r="M968">
        <v>3</v>
      </c>
      <c r="N968">
        <v>3</v>
      </c>
      <c r="O968">
        <v>1</v>
      </c>
      <c r="P968">
        <v>3</v>
      </c>
      <c r="Q968" t="str">
        <f>IF(Flats_Data_limpia[[#This Row],[BHK]]&gt;=3,"plurifamiliar","unifamiliar")</f>
        <v>plurifamiliar</v>
      </c>
      <c r="R968">
        <v>12</v>
      </c>
      <c r="S968">
        <v>2</v>
      </c>
      <c r="T968">
        <v>0</v>
      </c>
      <c r="U968">
        <v>0</v>
      </c>
      <c r="V968">
        <v>0</v>
      </c>
      <c r="W968">
        <v>0</v>
      </c>
      <c r="X968">
        <v>0</v>
      </c>
      <c r="Y968">
        <v>0</v>
      </c>
      <c r="Z968">
        <v>1</v>
      </c>
      <c r="AA968">
        <v>0</v>
      </c>
      <c r="AB968">
        <v>0</v>
      </c>
      <c r="AC968">
        <v>0</v>
      </c>
      <c r="AD968">
        <v>1</v>
      </c>
      <c r="AE968">
        <v>0</v>
      </c>
      <c r="AF968">
        <v>0</v>
      </c>
      <c r="AG968">
        <v>0</v>
      </c>
      <c r="AH968">
        <v>0</v>
      </c>
      <c r="AI968">
        <v>1</v>
      </c>
      <c r="AJ968">
        <v>1</v>
      </c>
      <c r="AK968">
        <v>0</v>
      </c>
      <c r="AL968">
        <v>0</v>
      </c>
      <c r="AM968">
        <v>0</v>
      </c>
      <c r="AN968">
        <v>0</v>
      </c>
      <c r="AO968">
        <v>1</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t="s">
        <v>79</v>
      </c>
      <c r="BS968">
        <v>42</v>
      </c>
      <c r="BT968">
        <v>6562</v>
      </c>
      <c r="BU968">
        <f>SUM(Flats_Data_limpia[[#This Row],[AC]:[Bed]])</f>
        <v>0</v>
      </c>
      <c r="BV968">
        <f>SUM(Flats_Data_limpia[[#This Row],[Servant_Room]:[gym]])</f>
        <v>4</v>
      </c>
      <c r="BW968">
        <f>SUM(Flats_Data_limpia[[#This Row],[Hospital]:[Hotel]])</f>
        <v>1</v>
      </c>
    </row>
    <row r="969" spans="1:75" x14ac:dyDescent="0.35">
      <c r="A969" t="s">
        <v>400</v>
      </c>
      <c r="B969" t="s">
        <v>150</v>
      </c>
      <c r="C969" t="str">
        <f t="shared" si="30"/>
        <v>Ciudad de Gurgaon</v>
      </c>
      <c r="D969" s="1">
        <f t="shared" si="31"/>
        <v>50000</v>
      </c>
      <c r="E969" s="1">
        <v>7812</v>
      </c>
      <c r="F969" t="s">
        <v>86</v>
      </c>
      <c r="G969" t="s">
        <v>93</v>
      </c>
      <c r="H969">
        <v>53</v>
      </c>
      <c r="I969">
        <v>6.4004096262160002E-3</v>
      </c>
      <c r="J969">
        <v>640</v>
      </c>
      <c r="M969">
        <v>3</v>
      </c>
      <c r="N969">
        <v>3</v>
      </c>
      <c r="O969">
        <v>1</v>
      </c>
      <c r="P969">
        <v>3</v>
      </c>
      <c r="Q969" t="str">
        <f>IF(Flats_Data_limpia[[#This Row],[BHK]]&gt;=3,"plurifamiliar","unifamiliar")</f>
        <v>plurifamiliar</v>
      </c>
      <c r="R969">
        <v>12</v>
      </c>
      <c r="S969">
        <v>12</v>
      </c>
      <c r="T969">
        <v>0</v>
      </c>
      <c r="U969">
        <v>0</v>
      </c>
      <c r="V969">
        <v>0</v>
      </c>
      <c r="W969">
        <v>0</v>
      </c>
      <c r="X969">
        <v>0</v>
      </c>
      <c r="Y969">
        <v>1</v>
      </c>
      <c r="Z969">
        <v>1</v>
      </c>
      <c r="AA969">
        <v>0</v>
      </c>
      <c r="AB969">
        <v>0</v>
      </c>
      <c r="AC969">
        <v>1</v>
      </c>
      <c r="AD969">
        <v>1</v>
      </c>
      <c r="AE969">
        <v>1</v>
      </c>
      <c r="AF969">
        <v>1</v>
      </c>
      <c r="AG969">
        <v>1</v>
      </c>
      <c r="AH969">
        <v>1</v>
      </c>
      <c r="AI969">
        <v>1</v>
      </c>
      <c r="AJ969">
        <v>1</v>
      </c>
      <c r="AK969">
        <v>1</v>
      </c>
      <c r="AL969">
        <v>1</v>
      </c>
      <c r="AM969">
        <v>1</v>
      </c>
      <c r="AN969">
        <v>1</v>
      </c>
      <c r="AO969">
        <v>1</v>
      </c>
      <c r="AP969">
        <v>0</v>
      </c>
      <c r="AQ969">
        <v>0</v>
      </c>
      <c r="AR969">
        <v>0</v>
      </c>
      <c r="AS969">
        <v>0</v>
      </c>
      <c r="AT969">
        <v>0</v>
      </c>
      <c r="AU969">
        <v>0</v>
      </c>
      <c r="AV969">
        <v>0</v>
      </c>
      <c r="AW969">
        <v>0</v>
      </c>
      <c r="AX969">
        <v>0</v>
      </c>
      <c r="AY969">
        <v>0</v>
      </c>
      <c r="AZ969">
        <v>3</v>
      </c>
      <c r="BA969">
        <v>0</v>
      </c>
      <c r="BB969">
        <v>0</v>
      </c>
      <c r="BC969">
        <v>1</v>
      </c>
      <c r="BD969">
        <v>0</v>
      </c>
      <c r="BE969">
        <v>0</v>
      </c>
      <c r="BF969">
        <v>1</v>
      </c>
      <c r="BG969">
        <v>1</v>
      </c>
      <c r="BH969">
        <v>0</v>
      </c>
      <c r="BI969">
        <v>0</v>
      </c>
      <c r="BJ969">
        <v>0</v>
      </c>
      <c r="BK969">
        <v>1</v>
      </c>
      <c r="BL969">
        <v>1</v>
      </c>
      <c r="BM969">
        <v>0</v>
      </c>
      <c r="BN969">
        <v>0</v>
      </c>
      <c r="BO969">
        <v>0</v>
      </c>
      <c r="BP969">
        <v>0</v>
      </c>
      <c r="BQ969">
        <v>2</v>
      </c>
      <c r="BR969" t="s">
        <v>94</v>
      </c>
      <c r="BS969">
        <v>50</v>
      </c>
      <c r="BT969">
        <v>7812</v>
      </c>
      <c r="BU969">
        <f>SUM(Flats_Data_limpia[[#This Row],[AC]:[Bed]])</f>
        <v>8</v>
      </c>
      <c r="BV969">
        <f>SUM(Flats_Data_limpia[[#This Row],[Servant_Room]:[gym]])</f>
        <v>13</v>
      </c>
      <c r="BW969">
        <f>SUM(Flats_Data_limpia[[#This Row],[Hospital]:[Hotel]])</f>
        <v>1</v>
      </c>
    </row>
    <row r="970" spans="1:75" x14ac:dyDescent="0.35">
      <c r="A970" t="s">
        <v>400</v>
      </c>
      <c r="B970" t="s">
        <v>150</v>
      </c>
      <c r="C970" t="str">
        <f t="shared" si="30"/>
        <v>Ciudad de Gurgaon</v>
      </c>
      <c r="D970" s="1">
        <f t="shared" si="31"/>
        <v>45000</v>
      </c>
      <c r="E970" s="1">
        <v>7614</v>
      </c>
      <c r="F970" t="s">
        <v>86</v>
      </c>
      <c r="G970" t="s">
        <v>93</v>
      </c>
      <c r="H970">
        <v>8</v>
      </c>
      <c r="I970">
        <v>5.9101654846335002E-3</v>
      </c>
      <c r="J970">
        <v>591</v>
      </c>
      <c r="K970">
        <v>646</v>
      </c>
      <c r="M970">
        <v>2</v>
      </c>
      <c r="N970">
        <v>2</v>
      </c>
      <c r="O970">
        <v>1</v>
      </c>
      <c r="P970">
        <v>2</v>
      </c>
      <c r="Q970" t="str">
        <f>IF(Flats_Data_limpia[[#This Row],[BHK]]&gt;=3,"plurifamiliar","unifamiliar")</f>
        <v>unifamiliar</v>
      </c>
      <c r="R970">
        <v>12</v>
      </c>
      <c r="S970">
        <v>10</v>
      </c>
      <c r="T970">
        <v>0</v>
      </c>
      <c r="U970">
        <v>1</v>
      </c>
      <c r="V970">
        <v>0</v>
      </c>
      <c r="W970">
        <v>0</v>
      </c>
      <c r="X970">
        <v>0</v>
      </c>
      <c r="Y970">
        <v>0</v>
      </c>
      <c r="Z970">
        <v>1</v>
      </c>
      <c r="AA970">
        <v>0</v>
      </c>
      <c r="AB970">
        <v>0</v>
      </c>
      <c r="AC970">
        <v>0</v>
      </c>
      <c r="AD970">
        <v>1</v>
      </c>
      <c r="AE970">
        <v>0</v>
      </c>
      <c r="AF970">
        <v>0</v>
      </c>
      <c r="AG970">
        <v>0</v>
      </c>
      <c r="AH970">
        <v>0</v>
      </c>
      <c r="AI970">
        <v>1</v>
      </c>
      <c r="AJ970">
        <v>1</v>
      </c>
      <c r="AK970">
        <v>0</v>
      </c>
      <c r="AL970">
        <v>0</v>
      </c>
      <c r="AM970">
        <v>0</v>
      </c>
      <c r="AN970">
        <v>0</v>
      </c>
      <c r="AO970">
        <v>1</v>
      </c>
      <c r="AP970">
        <v>0</v>
      </c>
      <c r="AQ970">
        <v>0</v>
      </c>
      <c r="AR970">
        <v>0</v>
      </c>
      <c r="AS970">
        <v>0</v>
      </c>
      <c r="AT970">
        <v>0</v>
      </c>
      <c r="AU970">
        <v>0</v>
      </c>
      <c r="AV970">
        <v>0</v>
      </c>
      <c r="AW970">
        <v>0</v>
      </c>
      <c r="AX970">
        <v>0</v>
      </c>
      <c r="AY970">
        <v>0</v>
      </c>
      <c r="AZ970">
        <v>2</v>
      </c>
      <c r="BA970">
        <v>0</v>
      </c>
      <c r="BB970">
        <v>0</v>
      </c>
      <c r="BC970">
        <v>0</v>
      </c>
      <c r="BD970">
        <v>9</v>
      </c>
      <c r="BE970">
        <v>0</v>
      </c>
      <c r="BF970">
        <v>1</v>
      </c>
      <c r="BG970">
        <v>0</v>
      </c>
      <c r="BH970">
        <v>0</v>
      </c>
      <c r="BI970">
        <v>0</v>
      </c>
      <c r="BJ970">
        <v>0</v>
      </c>
      <c r="BK970">
        <v>0</v>
      </c>
      <c r="BL970">
        <v>0</v>
      </c>
      <c r="BM970">
        <v>0</v>
      </c>
      <c r="BN970">
        <v>0</v>
      </c>
      <c r="BO970">
        <v>0</v>
      </c>
      <c r="BP970">
        <v>0</v>
      </c>
      <c r="BQ970">
        <v>2</v>
      </c>
      <c r="BR970" t="s">
        <v>94</v>
      </c>
      <c r="BS970">
        <v>45</v>
      </c>
      <c r="BT970">
        <v>7614</v>
      </c>
      <c r="BU970">
        <f>SUM(Flats_Data_limpia[[#This Row],[AC]:[Bed]])</f>
        <v>12</v>
      </c>
      <c r="BV970">
        <f>SUM(Flats_Data_limpia[[#This Row],[Servant_Room]:[gym]])</f>
        <v>5</v>
      </c>
      <c r="BW970">
        <f>SUM(Flats_Data_limpia[[#This Row],[Hospital]:[Hotel]])</f>
        <v>1</v>
      </c>
    </row>
    <row r="971" spans="1:75" x14ac:dyDescent="0.35">
      <c r="A971" t="s">
        <v>400</v>
      </c>
      <c r="B971" t="s">
        <v>150</v>
      </c>
      <c r="C971" t="str">
        <f t="shared" si="30"/>
        <v>Ciudad de Gurgaon</v>
      </c>
      <c r="D971" s="1">
        <f t="shared" si="31"/>
        <v>45000</v>
      </c>
      <c r="E971" s="1">
        <v>6000</v>
      </c>
      <c r="F971" t="s">
        <v>103</v>
      </c>
      <c r="G971" t="s">
        <v>78</v>
      </c>
      <c r="H971">
        <v>0</v>
      </c>
      <c r="I971">
        <v>7.4999999999999997E-3</v>
      </c>
      <c r="J971">
        <v>750</v>
      </c>
      <c r="M971">
        <v>3</v>
      </c>
      <c r="N971">
        <v>3</v>
      </c>
      <c r="O971">
        <v>1</v>
      </c>
      <c r="P971">
        <v>3</v>
      </c>
      <c r="Q971" t="str">
        <f>IF(Flats_Data_limpia[[#This Row],[BHK]]&gt;=3,"plurifamiliar","unifamiliar")</f>
        <v>plurifamiliar</v>
      </c>
      <c r="R971">
        <v>12</v>
      </c>
      <c r="S971">
        <v>10</v>
      </c>
      <c r="T971">
        <v>0</v>
      </c>
      <c r="U971">
        <v>0</v>
      </c>
      <c r="V971">
        <v>0</v>
      </c>
      <c r="W971">
        <v>0</v>
      </c>
      <c r="AO971">
        <v>1</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t="s">
        <v>79</v>
      </c>
      <c r="BS971">
        <v>45</v>
      </c>
      <c r="BT971">
        <v>6000</v>
      </c>
      <c r="BU971">
        <f>SUM(Flats_Data_limpia[[#This Row],[AC]:[Bed]])</f>
        <v>0</v>
      </c>
      <c r="BV971">
        <f>SUM(Flats_Data_limpia[[#This Row],[Servant_Room]:[gym]])</f>
        <v>0</v>
      </c>
      <c r="BW971">
        <f>SUM(Flats_Data_limpia[[#This Row],[Hospital]:[Hotel]])</f>
        <v>1</v>
      </c>
    </row>
    <row r="972" spans="1:75" x14ac:dyDescent="0.35">
      <c r="A972" t="s">
        <v>401</v>
      </c>
      <c r="B972" t="s">
        <v>183</v>
      </c>
      <c r="C972" t="str">
        <f t="shared" si="30"/>
        <v>Ciudad de Gurgaon</v>
      </c>
      <c r="D972" s="1">
        <f t="shared" si="31"/>
        <v>95000</v>
      </c>
      <c r="E972" s="1">
        <v>6859</v>
      </c>
      <c r="F972" t="s">
        <v>106</v>
      </c>
      <c r="G972" t="s">
        <v>132</v>
      </c>
      <c r="H972">
        <v>0</v>
      </c>
      <c r="I972">
        <v>1.3850415512465301E-2</v>
      </c>
      <c r="L972">
        <v>1385</v>
      </c>
      <c r="M972">
        <v>2</v>
      </c>
      <c r="N972">
        <v>2</v>
      </c>
      <c r="O972">
        <v>3</v>
      </c>
      <c r="P972">
        <v>2</v>
      </c>
      <c r="Q972" t="str">
        <f>IF(Flats_Data_limpia[[#This Row],[BHK]]&gt;=3,"plurifamiliar","unifamiliar")</f>
        <v>unifamiliar</v>
      </c>
      <c r="R972">
        <v>20</v>
      </c>
      <c r="S972">
        <v>3</v>
      </c>
      <c r="T972">
        <v>0</v>
      </c>
      <c r="U972">
        <v>0</v>
      </c>
      <c r="V972">
        <v>0</v>
      </c>
      <c r="W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t="s">
        <v>79</v>
      </c>
      <c r="BS972">
        <v>95</v>
      </c>
      <c r="BT972">
        <v>6859</v>
      </c>
      <c r="BU972">
        <f>SUM(Flats_Data_limpia[[#This Row],[AC]:[Bed]])</f>
        <v>0</v>
      </c>
      <c r="BV972">
        <f>SUM(Flats_Data_limpia[[#This Row],[Servant_Room]:[gym]])</f>
        <v>0</v>
      </c>
      <c r="BW972">
        <f>SUM(Flats_Data_limpia[[#This Row],[Hospital]:[Hotel]])</f>
        <v>0</v>
      </c>
    </row>
    <row r="973" spans="1:75" x14ac:dyDescent="0.35">
      <c r="A973" t="s">
        <v>401</v>
      </c>
      <c r="B973" t="s">
        <v>214</v>
      </c>
      <c r="C973" t="str">
        <f t="shared" si="30"/>
        <v>Ciudad de Gurgaon</v>
      </c>
      <c r="D973" s="1">
        <f t="shared" si="31"/>
        <v>129000</v>
      </c>
      <c r="E973" s="1">
        <v>8206</v>
      </c>
      <c r="F973" t="s">
        <v>86</v>
      </c>
      <c r="G973" t="s">
        <v>93</v>
      </c>
      <c r="H973">
        <v>0</v>
      </c>
      <c r="I973">
        <v>1.5720204728247599E-2</v>
      </c>
      <c r="L973">
        <v>1572</v>
      </c>
      <c r="M973">
        <v>2</v>
      </c>
      <c r="N973">
        <v>2</v>
      </c>
      <c r="O973">
        <v>3</v>
      </c>
      <c r="P973">
        <v>2</v>
      </c>
      <c r="Q973" t="str">
        <f>IF(Flats_Data_limpia[[#This Row],[BHK]]&gt;=3,"plurifamiliar","unifamiliar")</f>
        <v>unifamiliar</v>
      </c>
      <c r="R973">
        <v>15</v>
      </c>
      <c r="S973">
        <v>4</v>
      </c>
      <c r="T973">
        <v>0</v>
      </c>
      <c r="U973">
        <v>0</v>
      </c>
      <c r="V973">
        <v>0</v>
      </c>
      <c r="W973">
        <v>0</v>
      </c>
      <c r="AO973">
        <v>0</v>
      </c>
      <c r="AP973">
        <v>0</v>
      </c>
      <c r="AQ973">
        <v>0</v>
      </c>
      <c r="AR973">
        <v>0</v>
      </c>
      <c r="AS973">
        <v>0</v>
      </c>
      <c r="AT973">
        <v>1</v>
      </c>
      <c r="AU973">
        <v>1</v>
      </c>
      <c r="AV973">
        <v>0</v>
      </c>
      <c r="AW973">
        <v>1</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t="s">
        <v>79</v>
      </c>
      <c r="BS973">
        <v>129</v>
      </c>
      <c r="BT973">
        <v>8206</v>
      </c>
      <c r="BU973">
        <f>SUM(Flats_Data_limpia[[#This Row],[AC]:[Bed]])</f>
        <v>0</v>
      </c>
      <c r="BV973">
        <f>SUM(Flats_Data_limpia[[#This Row],[Servant_Room]:[gym]])</f>
        <v>0</v>
      </c>
      <c r="BW973">
        <f>SUM(Flats_Data_limpia[[#This Row],[Hospital]:[Hotel]])</f>
        <v>3</v>
      </c>
    </row>
    <row r="974" spans="1:75" x14ac:dyDescent="0.35">
      <c r="A974" t="s">
        <v>401</v>
      </c>
      <c r="B974" t="s">
        <v>214</v>
      </c>
      <c r="C974" t="str">
        <f t="shared" si="30"/>
        <v>Ciudad de Gurgaon</v>
      </c>
      <c r="D974" s="1">
        <f t="shared" si="31"/>
        <v>112000</v>
      </c>
      <c r="E974" s="1">
        <v>7146</v>
      </c>
      <c r="F974" t="s">
        <v>103</v>
      </c>
      <c r="G974" t="s">
        <v>78</v>
      </c>
      <c r="H974">
        <v>28</v>
      </c>
      <c r="I974">
        <v>1.5673103834312901E-2</v>
      </c>
      <c r="J974">
        <v>1200</v>
      </c>
      <c r="K974">
        <v>1325</v>
      </c>
      <c r="L974">
        <v>1572</v>
      </c>
      <c r="M974">
        <v>2</v>
      </c>
      <c r="N974">
        <v>2</v>
      </c>
      <c r="O974">
        <v>3</v>
      </c>
      <c r="P974">
        <v>2</v>
      </c>
      <c r="Q974" t="str">
        <f>IF(Flats_Data_limpia[[#This Row],[BHK]]&gt;=3,"plurifamiliar","unifamiliar")</f>
        <v>unifamiliar</v>
      </c>
      <c r="R974">
        <v>15</v>
      </c>
      <c r="S974">
        <v>6</v>
      </c>
      <c r="T974">
        <v>0</v>
      </c>
      <c r="U974">
        <v>1</v>
      </c>
      <c r="V974">
        <v>0</v>
      </c>
      <c r="W974">
        <v>0</v>
      </c>
      <c r="X974">
        <v>0</v>
      </c>
      <c r="Y974">
        <v>0</v>
      </c>
      <c r="Z974">
        <v>1</v>
      </c>
      <c r="AA974">
        <v>0</v>
      </c>
      <c r="AB974">
        <v>0</v>
      </c>
      <c r="AC974">
        <v>0</v>
      </c>
      <c r="AD974">
        <v>1</v>
      </c>
      <c r="AE974">
        <v>0</v>
      </c>
      <c r="AF974">
        <v>1</v>
      </c>
      <c r="AG974">
        <v>1</v>
      </c>
      <c r="AH974">
        <v>1</v>
      </c>
      <c r="AI974">
        <v>1</v>
      </c>
      <c r="AJ974">
        <v>1</v>
      </c>
      <c r="AK974">
        <v>1</v>
      </c>
      <c r="AL974">
        <v>0</v>
      </c>
      <c r="AM974">
        <v>0</v>
      </c>
      <c r="AN974">
        <v>0</v>
      </c>
      <c r="AO974">
        <v>0</v>
      </c>
      <c r="AP974">
        <v>0</v>
      </c>
      <c r="AQ974">
        <v>0</v>
      </c>
      <c r="AR974">
        <v>0</v>
      </c>
      <c r="AS974">
        <v>0</v>
      </c>
      <c r="AT974">
        <v>1</v>
      </c>
      <c r="AU974">
        <v>1</v>
      </c>
      <c r="AV974">
        <v>0</v>
      </c>
      <c r="AW974">
        <v>1</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t="s">
        <v>79</v>
      </c>
      <c r="BS974">
        <v>112</v>
      </c>
      <c r="BT974">
        <v>7146</v>
      </c>
      <c r="BU974">
        <f>SUM(Flats_Data_limpia[[#This Row],[AC]:[Bed]])</f>
        <v>0</v>
      </c>
      <c r="BV974">
        <f>SUM(Flats_Data_limpia[[#This Row],[Servant_Room]:[gym]])</f>
        <v>9</v>
      </c>
      <c r="BW974">
        <f>SUM(Flats_Data_limpia[[#This Row],[Hospital]:[Hotel]])</f>
        <v>3</v>
      </c>
    </row>
    <row r="975" spans="1:75" x14ac:dyDescent="0.35">
      <c r="A975" t="s">
        <v>401</v>
      </c>
      <c r="B975" t="s">
        <v>214</v>
      </c>
      <c r="C975" t="str">
        <f t="shared" si="30"/>
        <v>Ciudad de Gurgaon</v>
      </c>
      <c r="D975" s="1">
        <f t="shared" si="31"/>
        <v>200000</v>
      </c>
      <c r="E975" s="1">
        <v>8474</v>
      </c>
      <c r="F975" t="s">
        <v>82</v>
      </c>
      <c r="G975" t="s">
        <v>78</v>
      </c>
      <c r="H975">
        <v>53</v>
      </c>
      <c r="I975">
        <v>2.3601604909133801E-2</v>
      </c>
      <c r="J975">
        <v>1629</v>
      </c>
      <c r="K975">
        <v>1963</v>
      </c>
      <c r="L975">
        <v>2366</v>
      </c>
      <c r="M975">
        <v>3</v>
      </c>
      <c r="N975">
        <v>4</v>
      </c>
      <c r="O975">
        <v>3</v>
      </c>
      <c r="P975">
        <v>3</v>
      </c>
      <c r="Q975" t="str">
        <f>IF(Flats_Data_limpia[[#This Row],[BHK]]&gt;=3,"plurifamiliar","unifamiliar")</f>
        <v>plurifamiliar</v>
      </c>
      <c r="R975">
        <v>15</v>
      </c>
      <c r="S975">
        <v>9</v>
      </c>
      <c r="T975">
        <v>1</v>
      </c>
      <c r="U975">
        <v>0</v>
      </c>
      <c r="V975">
        <v>0</v>
      </c>
      <c r="W975">
        <v>0</v>
      </c>
      <c r="X975">
        <v>1</v>
      </c>
      <c r="Y975">
        <v>1</v>
      </c>
      <c r="Z975">
        <v>1</v>
      </c>
      <c r="AA975">
        <v>1</v>
      </c>
      <c r="AB975">
        <v>0</v>
      </c>
      <c r="AC975">
        <v>1</v>
      </c>
      <c r="AD975">
        <v>1</v>
      </c>
      <c r="AE975">
        <v>1</v>
      </c>
      <c r="AF975">
        <v>1</v>
      </c>
      <c r="AG975">
        <v>1</v>
      </c>
      <c r="AH975">
        <v>1</v>
      </c>
      <c r="AI975">
        <v>1</v>
      </c>
      <c r="AJ975">
        <v>1</v>
      </c>
      <c r="AK975">
        <v>1</v>
      </c>
      <c r="AL975">
        <v>1</v>
      </c>
      <c r="AM975">
        <v>1</v>
      </c>
      <c r="AN975">
        <v>1</v>
      </c>
      <c r="AO975">
        <v>0</v>
      </c>
      <c r="AP975">
        <v>0</v>
      </c>
      <c r="AQ975">
        <v>0</v>
      </c>
      <c r="AR975">
        <v>0</v>
      </c>
      <c r="AS975">
        <v>0</v>
      </c>
      <c r="AT975">
        <v>1</v>
      </c>
      <c r="AU975">
        <v>1</v>
      </c>
      <c r="AV975">
        <v>0</v>
      </c>
      <c r="AW975">
        <v>1</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t="s">
        <v>79</v>
      </c>
      <c r="BS975">
        <v>200</v>
      </c>
      <c r="BT975">
        <v>8474</v>
      </c>
      <c r="BU975">
        <f>SUM(Flats_Data_limpia[[#This Row],[AC]:[Bed]])</f>
        <v>0</v>
      </c>
      <c r="BV975">
        <f>SUM(Flats_Data_limpia[[#This Row],[Servant_Room]:[gym]])</f>
        <v>16</v>
      </c>
      <c r="BW975">
        <f>SUM(Flats_Data_limpia[[#This Row],[Hospital]:[Hotel]])</f>
        <v>3</v>
      </c>
    </row>
    <row r="976" spans="1:75" x14ac:dyDescent="0.35">
      <c r="A976" t="s">
        <v>401</v>
      </c>
      <c r="B976" t="s">
        <v>214</v>
      </c>
      <c r="C976" t="str">
        <f t="shared" si="30"/>
        <v>Ciudad de Gurgaon</v>
      </c>
      <c r="D976" s="1">
        <f t="shared" si="31"/>
        <v>203000</v>
      </c>
      <c r="E976" s="1">
        <v>9046</v>
      </c>
      <c r="F976" t="s">
        <v>106</v>
      </c>
      <c r="G976" t="s">
        <v>78</v>
      </c>
      <c r="H976">
        <v>47</v>
      </c>
      <c r="I976">
        <v>2.2440857837718299E-2</v>
      </c>
      <c r="L976">
        <v>2244</v>
      </c>
      <c r="M976">
        <v>3</v>
      </c>
      <c r="N976">
        <v>4</v>
      </c>
      <c r="O976">
        <v>3</v>
      </c>
      <c r="P976">
        <v>3</v>
      </c>
      <c r="Q976" t="str">
        <f>IF(Flats_Data_limpia[[#This Row],[BHK]]&gt;=3,"plurifamiliar","unifamiliar")</f>
        <v>plurifamiliar</v>
      </c>
      <c r="R976">
        <v>15</v>
      </c>
      <c r="S976">
        <v>7</v>
      </c>
      <c r="T976">
        <v>1</v>
      </c>
      <c r="U976">
        <v>0</v>
      </c>
      <c r="V976">
        <v>0</v>
      </c>
      <c r="W976">
        <v>0</v>
      </c>
      <c r="X976">
        <v>1</v>
      </c>
      <c r="Y976">
        <v>0</v>
      </c>
      <c r="Z976">
        <v>1</v>
      </c>
      <c r="AA976">
        <v>0</v>
      </c>
      <c r="AB976">
        <v>0</v>
      </c>
      <c r="AC976">
        <v>0</v>
      </c>
      <c r="AD976">
        <v>1</v>
      </c>
      <c r="AE976">
        <v>1</v>
      </c>
      <c r="AF976">
        <v>1</v>
      </c>
      <c r="AG976">
        <v>1</v>
      </c>
      <c r="AH976">
        <v>1</v>
      </c>
      <c r="AI976">
        <v>1</v>
      </c>
      <c r="AJ976">
        <v>1</v>
      </c>
      <c r="AK976">
        <v>1</v>
      </c>
      <c r="AL976">
        <v>1</v>
      </c>
      <c r="AM976">
        <v>1</v>
      </c>
      <c r="AN976">
        <v>1</v>
      </c>
      <c r="AO976">
        <v>0</v>
      </c>
      <c r="AP976">
        <v>0</v>
      </c>
      <c r="AQ976">
        <v>0</v>
      </c>
      <c r="AR976">
        <v>0</v>
      </c>
      <c r="AS976">
        <v>0</v>
      </c>
      <c r="AT976">
        <v>1</v>
      </c>
      <c r="AU976">
        <v>1</v>
      </c>
      <c r="AV976">
        <v>0</v>
      </c>
      <c r="AW976">
        <v>1</v>
      </c>
      <c r="AX976">
        <v>0</v>
      </c>
      <c r="AY976">
        <v>0</v>
      </c>
      <c r="AZ976">
        <v>3</v>
      </c>
      <c r="BA976">
        <v>0</v>
      </c>
      <c r="BB976">
        <v>0</v>
      </c>
      <c r="BC976">
        <v>0</v>
      </c>
      <c r="BD976">
        <v>0</v>
      </c>
      <c r="BE976">
        <v>0</v>
      </c>
      <c r="BF976">
        <v>1</v>
      </c>
      <c r="BG976">
        <v>0</v>
      </c>
      <c r="BH976">
        <v>0</v>
      </c>
      <c r="BI976">
        <v>0</v>
      </c>
      <c r="BJ976">
        <v>0</v>
      </c>
      <c r="BK976">
        <v>0</v>
      </c>
      <c r="BL976">
        <v>0</v>
      </c>
      <c r="BM976">
        <v>0</v>
      </c>
      <c r="BN976">
        <v>0</v>
      </c>
      <c r="BO976">
        <v>0</v>
      </c>
      <c r="BP976">
        <v>0</v>
      </c>
      <c r="BQ976">
        <v>2</v>
      </c>
      <c r="BR976" t="s">
        <v>94</v>
      </c>
      <c r="BS976">
        <v>203</v>
      </c>
      <c r="BT976">
        <v>9046</v>
      </c>
      <c r="BU976">
        <f>SUM(Flats_Data_limpia[[#This Row],[AC]:[Bed]])</f>
        <v>4</v>
      </c>
      <c r="BV976">
        <f>SUM(Flats_Data_limpia[[#This Row],[Servant_Room]:[gym]])</f>
        <v>13</v>
      </c>
      <c r="BW976">
        <f>SUM(Flats_Data_limpia[[#This Row],[Hospital]:[Hotel]])</f>
        <v>3</v>
      </c>
    </row>
    <row r="977" spans="1:75" x14ac:dyDescent="0.35">
      <c r="A977" t="s">
        <v>401</v>
      </c>
      <c r="B977" t="s">
        <v>214</v>
      </c>
      <c r="C977" t="str">
        <f t="shared" si="30"/>
        <v>Ciudad de Gurgaon</v>
      </c>
      <c r="D977" s="1">
        <f t="shared" si="31"/>
        <v>133000</v>
      </c>
      <c r="E977" s="1">
        <v>8531</v>
      </c>
      <c r="F977" t="s">
        <v>111</v>
      </c>
      <c r="G977" t="s">
        <v>78</v>
      </c>
      <c r="H977">
        <v>62</v>
      </c>
      <c r="I977">
        <v>1.55902004454342E-2</v>
      </c>
      <c r="L977">
        <v>1559</v>
      </c>
      <c r="M977">
        <v>2</v>
      </c>
      <c r="N977">
        <v>2</v>
      </c>
      <c r="O977">
        <v>3</v>
      </c>
      <c r="P977">
        <v>2</v>
      </c>
      <c r="Q977" t="str">
        <f>IF(Flats_Data_limpia[[#This Row],[BHK]]&gt;=3,"plurifamiliar","unifamiliar")</f>
        <v>unifamiliar</v>
      </c>
      <c r="R977">
        <v>15</v>
      </c>
      <c r="S977">
        <v>6</v>
      </c>
      <c r="T977">
        <v>0</v>
      </c>
      <c r="U977">
        <v>1</v>
      </c>
      <c r="V977">
        <v>0</v>
      </c>
      <c r="W977">
        <v>0</v>
      </c>
      <c r="X977">
        <v>1</v>
      </c>
      <c r="Y977">
        <v>1</v>
      </c>
      <c r="Z977">
        <v>1</v>
      </c>
      <c r="AA977">
        <v>1</v>
      </c>
      <c r="AB977">
        <v>1</v>
      </c>
      <c r="AC977">
        <v>1</v>
      </c>
      <c r="AD977">
        <v>1</v>
      </c>
      <c r="AE977">
        <v>1</v>
      </c>
      <c r="AF977">
        <v>1</v>
      </c>
      <c r="AG977">
        <v>1</v>
      </c>
      <c r="AH977">
        <v>1</v>
      </c>
      <c r="AI977">
        <v>1</v>
      </c>
      <c r="AJ977">
        <v>1</v>
      </c>
      <c r="AK977">
        <v>1</v>
      </c>
      <c r="AL977">
        <v>1</v>
      </c>
      <c r="AM977">
        <v>1</v>
      </c>
      <c r="AN977">
        <v>1</v>
      </c>
      <c r="AO977">
        <v>0</v>
      </c>
      <c r="AP977">
        <v>0</v>
      </c>
      <c r="AQ977">
        <v>0</v>
      </c>
      <c r="AR977">
        <v>0</v>
      </c>
      <c r="AS977">
        <v>0</v>
      </c>
      <c r="AT977">
        <v>1</v>
      </c>
      <c r="AU977">
        <v>1</v>
      </c>
      <c r="AV977">
        <v>0</v>
      </c>
      <c r="AW977">
        <v>1</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t="s">
        <v>79</v>
      </c>
      <c r="BS977">
        <v>133</v>
      </c>
      <c r="BT977">
        <v>8531</v>
      </c>
      <c r="BU977">
        <f>SUM(Flats_Data_limpia[[#This Row],[AC]:[Bed]])</f>
        <v>0</v>
      </c>
      <c r="BV977">
        <f>SUM(Flats_Data_limpia[[#This Row],[Servant_Room]:[gym]])</f>
        <v>17</v>
      </c>
      <c r="BW977">
        <f>SUM(Flats_Data_limpia[[#This Row],[Hospital]:[Hotel]])</f>
        <v>3</v>
      </c>
    </row>
    <row r="978" spans="1:75" x14ac:dyDescent="0.35">
      <c r="A978" t="s">
        <v>401</v>
      </c>
      <c r="B978" t="s">
        <v>214</v>
      </c>
      <c r="C978" t="str">
        <f t="shared" si="30"/>
        <v>Ciudad de Gurgaon</v>
      </c>
      <c r="D978" s="1">
        <f t="shared" si="31"/>
        <v>134000</v>
      </c>
      <c r="E978" s="1">
        <v>8524</v>
      </c>
      <c r="F978" t="s">
        <v>111</v>
      </c>
      <c r="G978" t="s">
        <v>78</v>
      </c>
      <c r="H978">
        <v>62</v>
      </c>
      <c r="I978">
        <v>1.5720319099014501E-2</v>
      </c>
      <c r="L978">
        <v>1572</v>
      </c>
      <c r="M978">
        <v>2</v>
      </c>
      <c r="N978">
        <v>2</v>
      </c>
      <c r="O978">
        <v>3</v>
      </c>
      <c r="P978">
        <v>2</v>
      </c>
      <c r="Q978" t="str">
        <f>IF(Flats_Data_limpia[[#This Row],[BHK]]&gt;=3,"plurifamiliar","unifamiliar")</f>
        <v>unifamiliar</v>
      </c>
      <c r="R978">
        <v>15</v>
      </c>
      <c r="S978">
        <v>2</v>
      </c>
      <c r="T978">
        <v>0</v>
      </c>
      <c r="U978">
        <v>1</v>
      </c>
      <c r="V978">
        <v>0</v>
      </c>
      <c r="W978">
        <v>0</v>
      </c>
      <c r="X978">
        <v>1</v>
      </c>
      <c r="Y978">
        <v>1</v>
      </c>
      <c r="Z978">
        <v>1</v>
      </c>
      <c r="AA978">
        <v>1</v>
      </c>
      <c r="AB978">
        <v>1</v>
      </c>
      <c r="AC978">
        <v>1</v>
      </c>
      <c r="AD978">
        <v>1</v>
      </c>
      <c r="AE978">
        <v>1</v>
      </c>
      <c r="AF978">
        <v>1</v>
      </c>
      <c r="AG978">
        <v>1</v>
      </c>
      <c r="AH978">
        <v>1</v>
      </c>
      <c r="AI978">
        <v>1</v>
      </c>
      <c r="AJ978">
        <v>1</v>
      </c>
      <c r="AK978">
        <v>1</v>
      </c>
      <c r="AL978">
        <v>1</v>
      </c>
      <c r="AM978">
        <v>1</v>
      </c>
      <c r="AN978">
        <v>1</v>
      </c>
      <c r="AO978">
        <v>0</v>
      </c>
      <c r="AP978">
        <v>0</v>
      </c>
      <c r="AQ978">
        <v>0</v>
      </c>
      <c r="AR978">
        <v>0</v>
      </c>
      <c r="AS978">
        <v>0</v>
      </c>
      <c r="AT978">
        <v>1</v>
      </c>
      <c r="AU978">
        <v>1</v>
      </c>
      <c r="AV978">
        <v>0</v>
      </c>
      <c r="AW978">
        <v>1</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t="s">
        <v>79</v>
      </c>
      <c r="BS978">
        <v>134</v>
      </c>
      <c r="BT978">
        <v>8524</v>
      </c>
      <c r="BU978">
        <f>SUM(Flats_Data_limpia[[#This Row],[AC]:[Bed]])</f>
        <v>0</v>
      </c>
      <c r="BV978">
        <f>SUM(Flats_Data_limpia[[#This Row],[Servant_Room]:[gym]])</f>
        <v>17</v>
      </c>
      <c r="BW978">
        <f>SUM(Flats_Data_limpia[[#This Row],[Hospital]:[Hotel]])</f>
        <v>3</v>
      </c>
    </row>
    <row r="979" spans="1:75" x14ac:dyDescent="0.35">
      <c r="A979" t="s">
        <v>401</v>
      </c>
      <c r="B979" t="s">
        <v>214</v>
      </c>
      <c r="C979" t="str">
        <f t="shared" si="30"/>
        <v>Ciudad de Gurgaon</v>
      </c>
      <c r="D979" s="1">
        <f t="shared" si="31"/>
        <v>118000</v>
      </c>
      <c r="E979" s="1">
        <v>8532</v>
      </c>
      <c r="F979" t="s">
        <v>111</v>
      </c>
      <c r="G979" t="s">
        <v>78</v>
      </c>
      <c r="H979">
        <v>62</v>
      </c>
      <c r="I979">
        <v>1.3830285982184699E-2</v>
      </c>
      <c r="L979">
        <v>1383</v>
      </c>
      <c r="M979">
        <v>2</v>
      </c>
      <c r="N979">
        <v>2</v>
      </c>
      <c r="O979">
        <v>3</v>
      </c>
      <c r="P979">
        <v>2</v>
      </c>
      <c r="Q979" t="str">
        <f>IF(Flats_Data_limpia[[#This Row],[BHK]]&gt;=3,"plurifamiliar","unifamiliar")</f>
        <v>unifamiliar</v>
      </c>
      <c r="R979">
        <v>15</v>
      </c>
      <c r="S979">
        <v>7</v>
      </c>
      <c r="T979">
        <v>0</v>
      </c>
      <c r="U979">
        <v>0</v>
      </c>
      <c r="V979">
        <v>0</v>
      </c>
      <c r="W979">
        <v>0</v>
      </c>
      <c r="X979">
        <v>1</v>
      </c>
      <c r="Y979">
        <v>1</v>
      </c>
      <c r="Z979">
        <v>1</v>
      </c>
      <c r="AA979">
        <v>1</v>
      </c>
      <c r="AB979">
        <v>1</v>
      </c>
      <c r="AC979">
        <v>1</v>
      </c>
      <c r="AD979">
        <v>1</v>
      </c>
      <c r="AE979">
        <v>1</v>
      </c>
      <c r="AF979">
        <v>1</v>
      </c>
      <c r="AG979">
        <v>1</v>
      </c>
      <c r="AH979">
        <v>1</v>
      </c>
      <c r="AI979">
        <v>1</v>
      </c>
      <c r="AJ979">
        <v>1</v>
      </c>
      <c r="AK979">
        <v>1</v>
      </c>
      <c r="AL979">
        <v>1</v>
      </c>
      <c r="AM979">
        <v>1</v>
      </c>
      <c r="AN979">
        <v>1</v>
      </c>
      <c r="AO979">
        <v>0</v>
      </c>
      <c r="AP979">
        <v>0</v>
      </c>
      <c r="AQ979">
        <v>0</v>
      </c>
      <c r="AR979">
        <v>0</v>
      </c>
      <c r="AS979">
        <v>0</v>
      </c>
      <c r="AT979">
        <v>1</v>
      </c>
      <c r="AU979">
        <v>1</v>
      </c>
      <c r="AV979">
        <v>0</v>
      </c>
      <c r="AW979">
        <v>1</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t="s">
        <v>79</v>
      </c>
      <c r="BS979">
        <v>118</v>
      </c>
      <c r="BT979">
        <v>8532</v>
      </c>
      <c r="BU979">
        <f>SUM(Flats_Data_limpia[[#This Row],[AC]:[Bed]])</f>
        <v>0</v>
      </c>
      <c r="BV979">
        <f>SUM(Flats_Data_limpia[[#This Row],[Servant_Room]:[gym]])</f>
        <v>16</v>
      </c>
      <c r="BW979">
        <f>SUM(Flats_Data_limpia[[#This Row],[Hospital]:[Hotel]])</f>
        <v>3</v>
      </c>
    </row>
    <row r="980" spans="1:75" x14ac:dyDescent="0.35">
      <c r="A980" t="s">
        <v>401</v>
      </c>
      <c r="B980" t="s">
        <v>214</v>
      </c>
      <c r="C980" t="str">
        <f t="shared" si="30"/>
        <v>Ciudad de Gurgaon</v>
      </c>
      <c r="D980" s="1">
        <f t="shared" si="31"/>
        <v>201000</v>
      </c>
      <c r="E980" s="1">
        <v>8495</v>
      </c>
      <c r="F980" t="s">
        <v>82</v>
      </c>
      <c r="G980" t="s">
        <v>78</v>
      </c>
      <c r="H980">
        <v>62</v>
      </c>
      <c r="I980">
        <v>2.3660977045320698E-2</v>
      </c>
      <c r="L980">
        <v>2366</v>
      </c>
      <c r="M980">
        <v>3</v>
      </c>
      <c r="N980">
        <v>4</v>
      </c>
      <c r="O980">
        <v>3</v>
      </c>
      <c r="P980">
        <v>3</v>
      </c>
      <c r="Q980" t="str">
        <f>IF(Flats_Data_limpia[[#This Row],[BHK]]&gt;=3,"plurifamiliar","unifamiliar")</f>
        <v>plurifamiliar</v>
      </c>
      <c r="R980">
        <v>15</v>
      </c>
      <c r="S980">
        <v>6</v>
      </c>
      <c r="T980">
        <v>1</v>
      </c>
      <c r="U980">
        <v>0</v>
      </c>
      <c r="V980">
        <v>0</v>
      </c>
      <c r="W980">
        <v>0</v>
      </c>
      <c r="X980">
        <v>1</v>
      </c>
      <c r="Y980">
        <v>1</v>
      </c>
      <c r="Z980">
        <v>1</v>
      </c>
      <c r="AA980">
        <v>1</v>
      </c>
      <c r="AB980">
        <v>1</v>
      </c>
      <c r="AC980">
        <v>1</v>
      </c>
      <c r="AD980">
        <v>1</v>
      </c>
      <c r="AE980">
        <v>1</v>
      </c>
      <c r="AF980">
        <v>1</v>
      </c>
      <c r="AG980">
        <v>1</v>
      </c>
      <c r="AH980">
        <v>1</v>
      </c>
      <c r="AI980">
        <v>1</v>
      </c>
      <c r="AJ980">
        <v>1</v>
      </c>
      <c r="AK980">
        <v>1</v>
      </c>
      <c r="AL980">
        <v>1</v>
      </c>
      <c r="AM980">
        <v>1</v>
      </c>
      <c r="AN980">
        <v>1</v>
      </c>
      <c r="AO980">
        <v>0</v>
      </c>
      <c r="AP980">
        <v>0</v>
      </c>
      <c r="AQ980">
        <v>0</v>
      </c>
      <c r="AR980">
        <v>0</v>
      </c>
      <c r="AS980">
        <v>0</v>
      </c>
      <c r="AT980">
        <v>1</v>
      </c>
      <c r="AU980">
        <v>1</v>
      </c>
      <c r="AV980">
        <v>0</v>
      </c>
      <c r="AW980">
        <v>1</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t="s">
        <v>79</v>
      </c>
      <c r="BS980">
        <v>201</v>
      </c>
      <c r="BT980">
        <v>8495</v>
      </c>
      <c r="BU980">
        <f>SUM(Flats_Data_limpia[[#This Row],[AC]:[Bed]])</f>
        <v>0</v>
      </c>
      <c r="BV980">
        <f>SUM(Flats_Data_limpia[[#This Row],[Servant_Room]:[gym]])</f>
        <v>17</v>
      </c>
      <c r="BW980">
        <f>SUM(Flats_Data_limpia[[#This Row],[Hospital]:[Hotel]])</f>
        <v>3</v>
      </c>
    </row>
    <row r="981" spans="1:75" x14ac:dyDescent="0.35">
      <c r="A981" t="s">
        <v>401</v>
      </c>
      <c r="B981" t="s">
        <v>214</v>
      </c>
      <c r="C981" t="str">
        <f t="shared" si="30"/>
        <v>Ciudad de Gurgaon</v>
      </c>
      <c r="D981" s="1">
        <f t="shared" si="31"/>
        <v>193000</v>
      </c>
      <c r="E981" s="1">
        <v>8532</v>
      </c>
      <c r="F981" t="s">
        <v>82</v>
      </c>
      <c r="G981" t="s">
        <v>78</v>
      </c>
      <c r="H981">
        <v>62</v>
      </c>
      <c r="I981">
        <v>2.26207219878105E-2</v>
      </c>
      <c r="L981">
        <v>2262</v>
      </c>
      <c r="M981">
        <v>3</v>
      </c>
      <c r="N981">
        <v>4</v>
      </c>
      <c r="O981">
        <v>3</v>
      </c>
      <c r="P981">
        <v>3</v>
      </c>
      <c r="Q981" t="str">
        <f>IF(Flats_Data_limpia[[#This Row],[BHK]]&gt;=3,"plurifamiliar","unifamiliar")</f>
        <v>plurifamiliar</v>
      </c>
      <c r="R981">
        <v>15</v>
      </c>
      <c r="S981">
        <v>5</v>
      </c>
      <c r="T981">
        <v>1</v>
      </c>
      <c r="U981">
        <v>0</v>
      </c>
      <c r="V981">
        <v>0</v>
      </c>
      <c r="W981">
        <v>0</v>
      </c>
      <c r="X981">
        <v>1</v>
      </c>
      <c r="Y981">
        <v>1</v>
      </c>
      <c r="Z981">
        <v>1</v>
      </c>
      <c r="AA981">
        <v>1</v>
      </c>
      <c r="AB981">
        <v>1</v>
      </c>
      <c r="AC981">
        <v>1</v>
      </c>
      <c r="AD981">
        <v>1</v>
      </c>
      <c r="AE981">
        <v>1</v>
      </c>
      <c r="AF981">
        <v>1</v>
      </c>
      <c r="AG981">
        <v>1</v>
      </c>
      <c r="AH981">
        <v>1</v>
      </c>
      <c r="AI981">
        <v>1</v>
      </c>
      <c r="AJ981">
        <v>1</v>
      </c>
      <c r="AK981">
        <v>1</v>
      </c>
      <c r="AL981">
        <v>1</v>
      </c>
      <c r="AM981">
        <v>1</v>
      </c>
      <c r="AN981">
        <v>1</v>
      </c>
      <c r="AO981">
        <v>0</v>
      </c>
      <c r="AP981">
        <v>0</v>
      </c>
      <c r="AQ981">
        <v>0</v>
      </c>
      <c r="AR981">
        <v>0</v>
      </c>
      <c r="AS981">
        <v>0</v>
      </c>
      <c r="AT981">
        <v>1</v>
      </c>
      <c r="AU981">
        <v>1</v>
      </c>
      <c r="AV981">
        <v>0</v>
      </c>
      <c r="AW981">
        <v>1</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t="s">
        <v>79</v>
      </c>
      <c r="BS981">
        <v>193</v>
      </c>
      <c r="BT981">
        <v>8532</v>
      </c>
      <c r="BU981">
        <f>SUM(Flats_Data_limpia[[#This Row],[AC]:[Bed]])</f>
        <v>0</v>
      </c>
      <c r="BV981">
        <f>SUM(Flats_Data_limpia[[#This Row],[Servant_Room]:[gym]])</f>
        <v>17</v>
      </c>
      <c r="BW981">
        <f>SUM(Flats_Data_limpia[[#This Row],[Hospital]:[Hotel]])</f>
        <v>3</v>
      </c>
    </row>
    <row r="982" spans="1:75" x14ac:dyDescent="0.35">
      <c r="A982" t="s">
        <v>401</v>
      </c>
      <c r="B982" t="s">
        <v>214</v>
      </c>
      <c r="C982" t="str">
        <f t="shared" si="30"/>
        <v>Ciudad de Gurgaon</v>
      </c>
      <c r="D982" s="1">
        <f t="shared" si="31"/>
        <v>128000</v>
      </c>
      <c r="E982" s="1">
        <v>8504</v>
      </c>
      <c r="F982" t="s">
        <v>103</v>
      </c>
      <c r="G982" t="s">
        <v>78</v>
      </c>
      <c r="H982">
        <v>62</v>
      </c>
      <c r="I982">
        <v>1.5051740357478799E-2</v>
      </c>
      <c r="L982">
        <v>1505</v>
      </c>
      <c r="M982">
        <v>3</v>
      </c>
      <c r="N982">
        <v>3</v>
      </c>
      <c r="O982">
        <v>3</v>
      </c>
      <c r="P982">
        <v>3</v>
      </c>
      <c r="Q982" t="str">
        <f>IF(Flats_Data_limpia[[#This Row],[BHK]]&gt;=3,"plurifamiliar","unifamiliar")</f>
        <v>plurifamiliar</v>
      </c>
      <c r="R982">
        <v>15</v>
      </c>
      <c r="S982">
        <v>7</v>
      </c>
      <c r="T982">
        <v>0</v>
      </c>
      <c r="U982">
        <v>0</v>
      </c>
      <c r="V982">
        <v>0</v>
      </c>
      <c r="W982">
        <v>0</v>
      </c>
      <c r="X982">
        <v>1</v>
      </c>
      <c r="Y982">
        <v>1</v>
      </c>
      <c r="Z982">
        <v>1</v>
      </c>
      <c r="AA982">
        <v>1</v>
      </c>
      <c r="AB982">
        <v>1</v>
      </c>
      <c r="AC982">
        <v>1</v>
      </c>
      <c r="AD982">
        <v>1</v>
      </c>
      <c r="AE982">
        <v>1</v>
      </c>
      <c r="AF982">
        <v>1</v>
      </c>
      <c r="AG982">
        <v>1</v>
      </c>
      <c r="AH982">
        <v>1</v>
      </c>
      <c r="AI982">
        <v>1</v>
      </c>
      <c r="AJ982">
        <v>1</v>
      </c>
      <c r="AK982">
        <v>1</v>
      </c>
      <c r="AL982">
        <v>1</v>
      </c>
      <c r="AM982">
        <v>1</v>
      </c>
      <c r="AN982">
        <v>1</v>
      </c>
      <c r="AO982">
        <v>0</v>
      </c>
      <c r="AP982">
        <v>0</v>
      </c>
      <c r="AQ982">
        <v>0</v>
      </c>
      <c r="AR982">
        <v>0</v>
      </c>
      <c r="AS982">
        <v>0</v>
      </c>
      <c r="AT982">
        <v>1</v>
      </c>
      <c r="AU982">
        <v>1</v>
      </c>
      <c r="AV982">
        <v>0</v>
      </c>
      <c r="AW982">
        <v>1</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t="s">
        <v>79</v>
      </c>
      <c r="BS982">
        <v>128</v>
      </c>
      <c r="BT982">
        <v>8504</v>
      </c>
      <c r="BU982">
        <f>SUM(Flats_Data_limpia[[#This Row],[AC]:[Bed]])</f>
        <v>0</v>
      </c>
      <c r="BV982">
        <f>SUM(Flats_Data_limpia[[#This Row],[Servant_Room]:[gym]])</f>
        <v>16</v>
      </c>
      <c r="BW982">
        <f>SUM(Flats_Data_limpia[[#This Row],[Hospital]:[Hotel]])</f>
        <v>3</v>
      </c>
    </row>
    <row r="983" spans="1:75" x14ac:dyDescent="0.35">
      <c r="A983" t="s">
        <v>401</v>
      </c>
      <c r="B983" t="s">
        <v>214</v>
      </c>
      <c r="C983" t="str">
        <f t="shared" si="30"/>
        <v>Ciudad de Gurgaon</v>
      </c>
      <c r="D983" s="1">
        <f t="shared" si="31"/>
        <v>191000</v>
      </c>
      <c r="E983" s="1">
        <v>8511</v>
      </c>
      <c r="F983" t="s">
        <v>103</v>
      </c>
      <c r="G983" t="s">
        <v>78</v>
      </c>
      <c r="H983">
        <v>62</v>
      </c>
      <c r="I983">
        <v>2.2441546234285001E-2</v>
      </c>
      <c r="L983">
        <v>2244</v>
      </c>
      <c r="M983">
        <v>3</v>
      </c>
      <c r="N983">
        <v>4</v>
      </c>
      <c r="O983">
        <v>3</v>
      </c>
      <c r="P983">
        <v>3</v>
      </c>
      <c r="Q983" t="str">
        <f>IF(Flats_Data_limpia[[#This Row],[BHK]]&gt;=3,"plurifamiliar","unifamiliar")</f>
        <v>plurifamiliar</v>
      </c>
      <c r="R983">
        <v>15</v>
      </c>
      <c r="S983">
        <v>7</v>
      </c>
      <c r="T983">
        <v>1</v>
      </c>
      <c r="U983">
        <v>0</v>
      </c>
      <c r="V983">
        <v>0</v>
      </c>
      <c r="W983">
        <v>0</v>
      </c>
      <c r="X983">
        <v>1</v>
      </c>
      <c r="Y983">
        <v>1</v>
      </c>
      <c r="Z983">
        <v>1</v>
      </c>
      <c r="AA983">
        <v>1</v>
      </c>
      <c r="AB983">
        <v>1</v>
      </c>
      <c r="AC983">
        <v>1</v>
      </c>
      <c r="AD983">
        <v>1</v>
      </c>
      <c r="AE983">
        <v>1</v>
      </c>
      <c r="AF983">
        <v>1</v>
      </c>
      <c r="AG983">
        <v>1</v>
      </c>
      <c r="AH983">
        <v>1</v>
      </c>
      <c r="AI983">
        <v>1</v>
      </c>
      <c r="AJ983">
        <v>1</v>
      </c>
      <c r="AK983">
        <v>1</v>
      </c>
      <c r="AL983">
        <v>1</v>
      </c>
      <c r="AM983">
        <v>1</v>
      </c>
      <c r="AN983">
        <v>1</v>
      </c>
      <c r="AO983">
        <v>0</v>
      </c>
      <c r="AP983">
        <v>0</v>
      </c>
      <c r="AQ983">
        <v>0</v>
      </c>
      <c r="AR983">
        <v>0</v>
      </c>
      <c r="AS983">
        <v>0</v>
      </c>
      <c r="AT983">
        <v>1</v>
      </c>
      <c r="AU983">
        <v>1</v>
      </c>
      <c r="AV983">
        <v>0</v>
      </c>
      <c r="AW983">
        <v>1</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t="s">
        <v>79</v>
      </c>
      <c r="BS983">
        <v>191</v>
      </c>
      <c r="BT983">
        <v>8511</v>
      </c>
      <c r="BU983">
        <f>SUM(Flats_Data_limpia[[#This Row],[AC]:[Bed]])</f>
        <v>0</v>
      </c>
      <c r="BV983">
        <f>SUM(Flats_Data_limpia[[#This Row],[Servant_Room]:[gym]])</f>
        <v>17</v>
      </c>
      <c r="BW983">
        <f>SUM(Flats_Data_limpia[[#This Row],[Hospital]:[Hotel]])</f>
        <v>3</v>
      </c>
    </row>
    <row r="984" spans="1:75" x14ac:dyDescent="0.35">
      <c r="A984" t="s">
        <v>401</v>
      </c>
      <c r="B984" t="s">
        <v>214</v>
      </c>
      <c r="C984" t="str">
        <f t="shared" si="30"/>
        <v>Ciudad de Gurgaon</v>
      </c>
      <c r="D984" s="1">
        <f t="shared" si="31"/>
        <v>134000</v>
      </c>
      <c r="E984" s="1">
        <v>8524</v>
      </c>
      <c r="F984" t="s">
        <v>82</v>
      </c>
      <c r="G984" t="s">
        <v>78</v>
      </c>
      <c r="H984">
        <v>62</v>
      </c>
      <c r="I984">
        <v>1.5720319099014501E-2</v>
      </c>
      <c r="L984">
        <v>1572</v>
      </c>
      <c r="M984">
        <v>3</v>
      </c>
      <c r="N984">
        <v>3</v>
      </c>
      <c r="O984">
        <v>3</v>
      </c>
      <c r="P984">
        <v>3</v>
      </c>
      <c r="Q984" t="str">
        <f>IF(Flats_Data_limpia[[#This Row],[BHK]]&gt;=3,"plurifamiliar","unifamiliar")</f>
        <v>plurifamiliar</v>
      </c>
      <c r="R984">
        <v>15</v>
      </c>
      <c r="S984">
        <v>7</v>
      </c>
      <c r="T984">
        <v>0</v>
      </c>
      <c r="U984">
        <v>0</v>
      </c>
      <c r="V984">
        <v>0</v>
      </c>
      <c r="W984">
        <v>0</v>
      </c>
      <c r="X984">
        <v>1</v>
      </c>
      <c r="Y984">
        <v>1</v>
      </c>
      <c r="Z984">
        <v>1</v>
      </c>
      <c r="AA984">
        <v>1</v>
      </c>
      <c r="AB984">
        <v>1</v>
      </c>
      <c r="AC984">
        <v>1</v>
      </c>
      <c r="AD984">
        <v>1</v>
      </c>
      <c r="AE984">
        <v>1</v>
      </c>
      <c r="AF984">
        <v>1</v>
      </c>
      <c r="AG984">
        <v>1</v>
      </c>
      <c r="AH984">
        <v>1</v>
      </c>
      <c r="AI984">
        <v>1</v>
      </c>
      <c r="AJ984">
        <v>1</v>
      </c>
      <c r="AK984">
        <v>1</v>
      </c>
      <c r="AL984">
        <v>1</v>
      </c>
      <c r="AM984">
        <v>1</v>
      </c>
      <c r="AN984">
        <v>1</v>
      </c>
      <c r="AO984">
        <v>0</v>
      </c>
      <c r="AP984">
        <v>0</v>
      </c>
      <c r="AQ984">
        <v>0</v>
      </c>
      <c r="AR984">
        <v>0</v>
      </c>
      <c r="AS984">
        <v>0</v>
      </c>
      <c r="AT984">
        <v>1</v>
      </c>
      <c r="AU984">
        <v>1</v>
      </c>
      <c r="AV984">
        <v>0</v>
      </c>
      <c r="AW984">
        <v>1</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t="s">
        <v>79</v>
      </c>
      <c r="BS984">
        <v>134</v>
      </c>
      <c r="BT984">
        <v>8524</v>
      </c>
      <c r="BU984">
        <f>SUM(Flats_Data_limpia[[#This Row],[AC]:[Bed]])</f>
        <v>0</v>
      </c>
      <c r="BV984">
        <f>SUM(Flats_Data_limpia[[#This Row],[Servant_Room]:[gym]])</f>
        <v>16</v>
      </c>
      <c r="BW984">
        <f>SUM(Flats_Data_limpia[[#This Row],[Hospital]:[Hotel]])</f>
        <v>3</v>
      </c>
    </row>
    <row r="985" spans="1:75" x14ac:dyDescent="0.35">
      <c r="A985" t="s">
        <v>401</v>
      </c>
      <c r="B985" t="s">
        <v>214</v>
      </c>
      <c r="C985" t="str">
        <f t="shared" si="30"/>
        <v>Ciudad de Gurgaon</v>
      </c>
      <c r="D985" s="1">
        <f t="shared" si="31"/>
        <v>135000</v>
      </c>
      <c r="E985" s="1">
        <v>8970</v>
      </c>
      <c r="F985" t="s">
        <v>77</v>
      </c>
      <c r="G985" t="s">
        <v>78</v>
      </c>
      <c r="H985">
        <v>47</v>
      </c>
      <c r="I985">
        <v>1.50501672240802E-2</v>
      </c>
      <c r="L985">
        <v>1505</v>
      </c>
      <c r="M985">
        <v>3</v>
      </c>
      <c r="N985">
        <v>3</v>
      </c>
      <c r="O985">
        <v>2</v>
      </c>
      <c r="P985">
        <v>3</v>
      </c>
      <c r="Q985" t="str">
        <f>IF(Flats_Data_limpia[[#This Row],[BHK]]&gt;=3,"plurifamiliar","unifamiliar")</f>
        <v>plurifamiliar</v>
      </c>
      <c r="R985">
        <v>15</v>
      </c>
      <c r="S985">
        <v>7</v>
      </c>
      <c r="T985">
        <v>0</v>
      </c>
      <c r="U985">
        <v>0</v>
      </c>
      <c r="V985">
        <v>0</v>
      </c>
      <c r="W985">
        <v>0</v>
      </c>
      <c r="X985">
        <v>1</v>
      </c>
      <c r="Y985">
        <v>0</v>
      </c>
      <c r="Z985">
        <v>1</v>
      </c>
      <c r="AA985">
        <v>0</v>
      </c>
      <c r="AB985">
        <v>0</v>
      </c>
      <c r="AC985">
        <v>0</v>
      </c>
      <c r="AD985">
        <v>1</v>
      </c>
      <c r="AE985">
        <v>1</v>
      </c>
      <c r="AF985">
        <v>1</v>
      </c>
      <c r="AG985">
        <v>1</v>
      </c>
      <c r="AH985">
        <v>1</v>
      </c>
      <c r="AI985">
        <v>1</v>
      </c>
      <c r="AJ985">
        <v>1</v>
      </c>
      <c r="AK985">
        <v>1</v>
      </c>
      <c r="AL985">
        <v>1</v>
      </c>
      <c r="AM985">
        <v>1</v>
      </c>
      <c r="AN985">
        <v>1</v>
      </c>
      <c r="AO985">
        <v>0</v>
      </c>
      <c r="AP985">
        <v>0</v>
      </c>
      <c r="AQ985">
        <v>0</v>
      </c>
      <c r="AR985">
        <v>0</v>
      </c>
      <c r="AS985">
        <v>0</v>
      </c>
      <c r="AT985">
        <v>1</v>
      </c>
      <c r="AU985">
        <v>1</v>
      </c>
      <c r="AV985">
        <v>0</v>
      </c>
      <c r="AW985">
        <v>1</v>
      </c>
      <c r="AX985">
        <v>0</v>
      </c>
      <c r="AY985">
        <v>0</v>
      </c>
      <c r="AZ985">
        <v>3</v>
      </c>
      <c r="BA985">
        <v>0</v>
      </c>
      <c r="BB985">
        <v>0</v>
      </c>
      <c r="BC985">
        <v>0</v>
      </c>
      <c r="BD985">
        <v>0</v>
      </c>
      <c r="BE985">
        <v>0</v>
      </c>
      <c r="BF985">
        <v>1</v>
      </c>
      <c r="BG985">
        <v>0</v>
      </c>
      <c r="BH985">
        <v>0</v>
      </c>
      <c r="BI985">
        <v>0</v>
      </c>
      <c r="BJ985">
        <v>0</v>
      </c>
      <c r="BK985">
        <v>0</v>
      </c>
      <c r="BL985">
        <v>0</v>
      </c>
      <c r="BM985">
        <v>0</v>
      </c>
      <c r="BN985">
        <v>0</v>
      </c>
      <c r="BO985">
        <v>0</v>
      </c>
      <c r="BP985">
        <v>0</v>
      </c>
      <c r="BQ985">
        <v>2</v>
      </c>
      <c r="BR985" t="s">
        <v>94</v>
      </c>
      <c r="BS985">
        <v>135</v>
      </c>
      <c r="BT985">
        <v>8970</v>
      </c>
      <c r="BU985">
        <f>SUM(Flats_Data_limpia[[#This Row],[AC]:[Bed]])</f>
        <v>4</v>
      </c>
      <c r="BV985">
        <f>SUM(Flats_Data_limpia[[#This Row],[Servant_Room]:[gym]])</f>
        <v>12</v>
      </c>
      <c r="BW985">
        <f>SUM(Flats_Data_limpia[[#This Row],[Hospital]:[Hotel]])</f>
        <v>3</v>
      </c>
    </row>
    <row r="986" spans="1:75" x14ac:dyDescent="0.35">
      <c r="A986" t="s">
        <v>401</v>
      </c>
      <c r="B986" t="s">
        <v>214</v>
      </c>
      <c r="C986" t="str">
        <f t="shared" si="30"/>
        <v>Ciudad de Gurgaon</v>
      </c>
      <c r="D986" s="1">
        <f t="shared" si="31"/>
        <v>250000</v>
      </c>
      <c r="E986" s="1">
        <v>11141</v>
      </c>
      <c r="F986" t="s">
        <v>86</v>
      </c>
      <c r="G986" t="s">
        <v>83</v>
      </c>
      <c r="H986">
        <v>0</v>
      </c>
      <c r="I986">
        <v>2.2439637375459998E-2</v>
      </c>
      <c r="J986">
        <v>1800</v>
      </c>
      <c r="K986">
        <v>2244</v>
      </c>
      <c r="M986">
        <v>3</v>
      </c>
      <c r="N986">
        <v>3</v>
      </c>
      <c r="O986">
        <v>3</v>
      </c>
      <c r="P986">
        <v>3</v>
      </c>
      <c r="Q986" t="str">
        <f>IF(Flats_Data_limpia[[#This Row],[BHK]]&gt;=3,"plurifamiliar","unifamiliar")</f>
        <v>plurifamiliar</v>
      </c>
      <c r="R986">
        <v>5</v>
      </c>
      <c r="S986">
        <v>5</v>
      </c>
      <c r="T986">
        <v>0</v>
      </c>
      <c r="U986">
        <v>0</v>
      </c>
      <c r="V986">
        <v>0</v>
      </c>
      <c r="W986">
        <v>0</v>
      </c>
      <c r="AO986">
        <v>0</v>
      </c>
      <c r="AP986">
        <v>0</v>
      </c>
      <c r="AQ986">
        <v>0</v>
      </c>
      <c r="AR986">
        <v>0</v>
      </c>
      <c r="AS986">
        <v>0</v>
      </c>
      <c r="AT986">
        <v>1</v>
      </c>
      <c r="AU986">
        <v>1</v>
      </c>
      <c r="AV986">
        <v>0</v>
      </c>
      <c r="AW986">
        <v>1</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t="s">
        <v>79</v>
      </c>
      <c r="BS986">
        <v>250</v>
      </c>
      <c r="BT986">
        <v>11141</v>
      </c>
      <c r="BU986">
        <f>SUM(Flats_Data_limpia[[#This Row],[AC]:[Bed]])</f>
        <v>0</v>
      </c>
      <c r="BV986">
        <f>SUM(Flats_Data_limpia[[#This Row],[Servant_Room]:[gym]])</f>
        <v>0</v>
      </c>
      <c r="BW986">
        <f>SUM(Flats_Data_limpia[[#This Row],[Hospital]:[Hotel]])</f>
        <v>3</v>
      </c>
    </row>
    <row r="987" spans="1:75" x14ac:dyDescent="0.35">
      <c r="A987" t="s">
        <v>401</v>
      </c>
      <c r="B987" t="s">
        <v>214</v>
      </c>
      <c r="C987" t="str">
        <f t="shared" si="30"/>
        <v>Ciudad de Gurgaon</v>
      </c>
      <c r="D987" s="1">
        <f t="shared" si="31"/>
        <v>147000</v>
      </c>
      <c r="E987" s="1">
        <v>16256</v>
      </c>
      <c r="F987" t="s">
        <v>103</v>
      </c>
      <c r="G987" t="s">
        <v>93</v>
      </c>
      <c r="H987">
        <v>37</v>
      </c>
      <c r="I987">
        <v>9.0428149606299E-3</v>
      </c>
      <c r="J987">
        <v>84.01</v>
      </c>
      <c r="M987">
        <v>2</v>
      </c>
      <c r="N987">
        <v>2</v>
      </c>
      <c r="O987">
        <v>3</v>
      </c>
      <c r="P987">
        <v>2</v>
      </c>
      <c r="Q987" t="str">
        <f>IF(Flats_Data_limpia[[#This Row],[BHK]]&gt;=3,"plurifamiliar","unifamiliar")</f>
        <v>unifamiliar</v>
      </c>
      <c r="R987">
        <v>15</v>
      </c>
      <c r="S987">
        <v>9</v>
      </c>
      <c r="T987">
        <v>0</v>
      </c>
      <c r="U987">
        <v>1</v>
      </c>
      <c r="V987">
        <v>0</v>
      </c>
      <c r="W987">
        <v>0</v>
      </c>
      <c r="X987">
        <v>1</v>
      </c>
      <c r="Y987">
        <v>0</v>
      </c>
      <c r="Z987">
        <v>1</v>
      </c>
      <c r="AA987">
        <v>0</v>
      </c>
      <c r="AB987">
        <v>0</v>
      </c>
      <c r="AC987">
        <v>0</v>
      </c>
      <c r="AD987">
        <v>1</v>
      </c>
      <c r="AE987">
        <v>1</v>
      </c>
      <c r="AF987">
        <v>1</v>
      </c>
      <c r="AG987">
        <v>1</v>
      </c>
      <c r="AH987">
        <v>1</v>
      </c>
      <c r="AI987">
        <v>1</v>
      </c>
      <c r="AJ987">
        <v>0</v>
      </c>
      <c r="AK987">
        <v>1</v>
      </c>
      <c r="AL987">
        <v>1</v>
      </c>
      <c r="AM987">
        <v>1</v>
      </c>
      <c r="AN987">
        <v>0</v>
      </c>
      <c r="AO987">
        <v>0</v>
      </c>
      <c r="AP987">
        <v>0</v>
      </c>
      <c r="AQ987">
        <v>0</v>
      </c>
      <c r="AR987">
        <v>0</v>
      </c>
      <c r="AS987">
        <v>0</v>
      </c>
      <c r="AT987">
        <v>1</v>
      </c>
      <c r="AU987">
        <v>1</v>
      </c>
      <c r="AV987">
        <v>0</v>
      </c>
      <c r="AW987">
        <v>1</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t="s">
        <v>79</v>
      </c>
      <c r="BS987">
        <v>147</v>
      </c>
      <c r="BT987">
        <v>16256</v>
      </c>
      <c r="BU987">
        <f>SUM(Flats_Data_limpia[[#This Row],[AC]:[Bed]])</f>
        <v>0</v>
      </c>
      <c r="BV987">
        <f>SUM(Flats_Data_limpia[[#This Row],[Servant_Room]:[gym]])</f>
        <v>12</v>
      </c>
      <c r="BW987">
        <f>SUM(Flats_Data_limpia[[#This Row],[Hospital]:[Hotel]])</f>
        <v>3</v>
      </c>
    </row>
    <row r="988" spans="1:75" x14ac:dyDescent="0.35">
      <c r="A988" t="s">
        <v>401</v>
      </c>
      <c r="B988" t="s">
        <v>214</v>
      </c>
      <c r="C988" t="str">
        <f t="shared" si="30"/>
        <v>Ciudad de Gurgaon</v>
      </c>
      <c r="D988" s="1">
        <f t="shared" si="31"/>
        <v>130000</v>
      </c>
      <c r="E988" s="1">
        <v>8269</v>
      </c>
      <c r="F988" t="s">
        <v>103</v>
      </c>
      <c r="G988" t="s">
        <v>93</v>
      </c>
      <c r="H988">
        <v>28</v>
      </c>
      <c r="I988">
        <v>1.5721368968436299E-2</v>
      </c>
      <c r="L988">
        <v>1572</v>
      </c>
      <c r="M988">
        <v>2</v>
      </c>
      <c r="N988">
        <v>2</v>
      </c>
      <c r="O988">
        <v>3</v>
      </c>
      <c r="P988">
        <v>2</v>
      </c>
      <c r="Q988" t="str">
        <f>IF(Flats_Data_limpia[[#This Row],[BHK]]&gt;=3,"plurifamiliar","unifamiliar")</f>
        <v>unifamiliar</v>
      </c>
      <c r="R988">
        <v>15</v>
      </c>
      <c r="S988">
        <v>3</v>
      </c>
      <c r="T988">
        <v>0</v>
      </c>
      <c r="U988">
        <v>1</v>
      </c>
      <c r="V988">
        <v>0</v>
      </c>
      <c r="W988">
        <v>0</v>
      </c>
      <c r="X988">
        <v>0</v>
      </c>
      <c r="Y988">
        <v>0</v>
      </c>
      <c r="Z988">
        <v>1</v>
      </c>
      <c r="AA988">
        <v>0</v>
      </c>
      <c r="AB988">
        <v>0</v>
      </c>
      <c r="AC988">
        <v>0</v>
      </c>
      <c r="AD988">
        <v>1</v>
      </c>
      <c r="AE988">
        <v>0</v>
      </c>
      <c r="AF988">
        <v>1</v>
      </c>
      <c r="AG988">
        <v>1</v>
      </c>
      <c r="AH988">
        <v>1</v>
      </c>
      <c r="AI988">
        <v>1</v>
      </c>
      <c r="AJ988">
        <v>1</v>
      </c>
      <c r="AK988">
        <v>1</v>
      </c>
      <c r="AL988">
        <v>0</v>
      </c>
      <c r="AM988">
        <v>0</v>
      </c>
      <c r="AN988">
        <v>0</v>
      </c>
      <c r="AO988">
        <v>0</v>
      </c>
      <c r="AP988">
        <v>0</v>
      </c>
      <c r="AQ988">
        <v>0</v>
      </c>
      <c r="AR988">
        <v>0</v>
      </c>
      <c r="AS988">
        <v>0</v>
      </c>
      <c r="AT988">
        <v>1</v>
      </c>
      <c r="AU988">
        <v>1</v>
      </c>
      <c r="AV988">
        <v>0</v>
      </c>
      <c r="AW988">
        <v>1</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t="s">
        <v>79</v>
      </c>
      <c r="BS988">
        <v>130</v>
      </c>
      <c r="BT988">
        <v>8269</v>
      </c>
      <c r="BU988">
        <f>SUM(Flats_Data_limpia[[#This Row],[AC]:[Bed]])</f>
        <v>0</v>
      </c>
      <c r="BV988">
        <f>SUM(Flats_Data_limpia[[#This Row],[Servant_Room]:[gym]])</f>
        <v>9</v>
      </c>
      <c r="BW988">
        <f>SUM(Flats_Data_limpia[[#This Row],[Hospital]:[Hotel]])</f>
        <v>3</v>
      </c>
    </row>
    <row r="989" spans="1:75" x14ac:dyDescent="0.35">
      <c r="A989" t="s">
        <v>401</v>
      </c>
      <c r="B989" t="s">
        <v>214</v>
      </c>
      <c r="C989" t="str">
        <f t="shared" si="30"/>
        <v>Ciudad de Gurgaon</v>
      </c>
      <c r="D989" s="1">
        <f t="shared" si="31"/>
        <v>141000</v>
      </c>
      <c r="E989" s="1">
        <v>9000</v>
      </c>
      <c r="F989" t="s">
        <v>86</v>
      </c>
      <c r="G989" t="s">
        <v>93</v>
      </c>
      <c r="H989">
        <v>53</v>
      </c>
      <c r="I989">
        <v>1.56666666666666E-2</v>
      </c>
      <c r="J989">
        <v>1572</v>
      </c>
      <c r="M989">
        <v>2</v>
      </c>
      <c r="N989">
        <v>2</v>
      </c>
      <c r="O989">
        <v>3</v>
      </c>
      <c r="P989">
        <v>2</v>
      </c>
      <c r="Q989" t="str">
        <f>IF(Flats_Data_limpia[[#This Row],[BHK]]&gt;=3,"plurifamiliar","unifamiliar")</f>
        <v>unifamiliar</v>
      </c>
      <c r="R989">
        <v>14</v>
      </c>
      <c r="S989">
        <v>3</v>
      </c>
      <c r="T989">
        <v>0</v>
      </c>
      <c r="U989">
        <v>1</v>
      </c>
      <c r="V989">
        <v>0</v>
      </c>
      <c r="W989">
        <v>0</v>
      </c>
      <c r="X989">
        <v>1</v>
      </c>
      <c r="Y989">
        <v>1</v>
      </c>
      <c r="Z989">
        <v>1</v>
      </c>
      <c r="AA989">
        <v>0</v>
      </c>
      <c r="AB989">
        <v>0</v>
      </c>
      <c r="AC989">
        <v>0</v>
      </c>
      <c r="AD989">
        <v>1</v>
      </c>
      <c r="AE989">
        <v>1</v>
      </c>
      <c r="AF989">
        <v>1</v>
      </c>
      <c r="AG989">
        <v>1</v>
      </c>
      <c r="AH989">
        <v>1</v>
      </c>
      <c r="AI989">
        <v>1</v>
      </c>
      <c r="AJ989">
        <v>1</v>
      </c>
      <c r="AK989">
        <v>1</v>
      </c>
      <c r="AL989">
        <v>1</v>
      </c>
      <c r="AM989">
        <v>1</v>
      </c>
      <c r="AN989">
        <v>1</v>
      </c>
      <c r="AO989">
        <v>0</v>
      </c>
      <c r="AP989">
        <v>0</v>
      </c>
      <c r="AQ989">
        <v>0</v>
      </c>
      <c r="AR989">
        <v>0</v>
      </c>
      <c r="AS989">
        <v>0</v>
      </c>
      <c r="AT989">
        <v>1</v>
      </c>
      <c r="AU989">
        <v>1</v>
      </c>
      <c r="AV989">
        <v>0</v>
      </c>
      <c r="AW989">
        <v>1</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t="s">
        <v>79</v>
      </c>
      <c r="BS989">
        <v>141</v>
      </c>
      <c r="BT989">
        <v>9000</v>
      </c>
      <c r="BU989">
        <f>SUM(Flats_Data_limpia[[#This Row],[AC]:[Bed]])</f>
        <v>0</v>
      </c>
      <c r="BV989">
        <f>SUM(Flats_Data_limpia[[#This Row],[Servant_Room]:[gym]])</f>
        <v>14</v>
      </c>
      <c r="BW989">
        <f>SUM(Flats_Data_limpia[[#This Row],[Hospital]:[Hotel]])</f>
        <v>3</v>
      </c>
    </row>
    <row r="990" spans="1:75" x14ac:dyDescent="0.35">
      <c r="A990" t="s">
        <v>401</v>
      </c>
      <c r="B990" t="s">
        <v>214</v>
      </c>
      <c r="C990" t="str">
        <f t="shared" si="30"/>
        <v>Ciudad de Gurgaon</v>
      </c>
      <c r="D990" s="1">
        <f t="shared" si="31"/>
        <v>200000</v>
      </c>
      <c r="E990" s="1">
        <v>8453</v>
      </c>
      <c r="F990" t="s">
        <v>103</v>
      </c>
      <c r="G990" t="s">
        <v>78</v>
      </c>
      <c r="H990">
        <v>53</v>
      </c>
      <c r="I990">
        <v>2.3660238968413499E-2</v>
      </c>
      <c r="J990">
        <v>2366</v>
      </c>
      <c r="M990">
        <v>3</v>
      </c>
      <c r="N990">
        <v>4</v>
      </c>
      <c r="O990">
        <v>3</v>
      </c>
      <c r="P990">
        <v>3</v>
      </c>
      <c r="Q990" t="str">
        <f>IF(Flats_Data_limpia[[#This Row],[BHK]]&gt;=3,"plurifamiliar","unifamiliar")</f>
        <v>plurifamiliar</v>
      </c>
      <c r="R990">
        <v>15</v>
      </c>
      <c r="S990">
        <v>2</v>
      </c>
      <c r="T990">
        <v>1</v>
      </c>
      <c r="U990">
        <v>0</v>
      </c>
      <c r="V990">
        <v>0</v>
      </c>
      <c r="W990">
        <v>0</v>
      </c>
      <c r="X990">
        <v>0</v>
      </c>
      <c r="Y990">
        <v>1</v>
      </c>
      <c r="Z990">
        <v>1</v>
      </c>
      <c r="AA990">
        <v>0</v>
      </c>
      <c r="AB990">
        <v>0</v>
      </c>
      <c r="AC990">
        <v>1</v>
      </c>
      <c r="AD990">
        <v>1</v>
      </c>
      <c r="AE990">
        <v>1</v>
      </c>
      <c r="AF990">
        <v>1</v>
      </c>
      <c r="AG990">
        <v>1</v>
      </c>
      <c r="AH990">
        <v>1</v>
      </c>
      <c r="AI990">
        <v>1</v>
      </c>
      <c r="AJ990">
        <v>1</v>
      </c>
      <c r="AK990">
        <v>1</v>
      </c>
      <c r="AL990">
        <v>1</v>
      </c>
      <c r="AM990">
        <v>1</v>
      </c>
      <c r="AN990">
        <v>1</v>
      </c>
      <c r="AO990">
        <v>0</v>
      </c>
      <c r="AP990">
        <v>0</v>
      </c>
      <c r="AQ990">
        <v>0</v>
      </c>
      <c r="AR990">
        <v>0</v>
      </c>
      <c r="AS990">
        <v>0</v>
      </c>
      <c r="AT990">
        <v>1</v>
      </c>
      <c r="AU990">
        <v>1</v>
      </c>
      <c r="AV990">
        <v>0</v>
      </c>
      <c r="AW990">
        <v>1</v>
      </c>
      <c r="AX990">
        <v>0</v>
      </c>
      <c r="AY990">
        <v>4</v>
      </c>
      <c r="AZ990">
        <v>9</v>
      </c>
      <c r="BA990">
        <v>0</v>
      </c>
      <c r="BB990">
        <v>0</v>
      </c>
      <c r="BC990">
        <v>1</v>
      </c>
      <c r="BD990">
        <v>1</v>
      </c>
      <c r="BE990">
        <v>0</v>
      </c>
      <c r="BF990">
        <v>1</v>
      </c>
      <c r="BG990">
        <v>0</v>
      </c>
      <c r="BH990">
        <v>0</v>
      </c>
      <c r="BI990">
        <v>0</v>
      </c>
      <c r="BJ990">
        <v>0</v>
      </c>
      <c r="BK990">
        <v>1</v>
      </c>
      <c r="BL990">
        <v>5</v>
      </c>
      <c r="BM990">
        <v>0</v>
      </c>
      <c r="BN990">
        <v>0</v>
      </c>
      <c r="BO990">
        <v>0</v>
      </c>
      <c r="BP990">
        <v>0</v>
      </c>
      <c r="BQ990">
        <v>2</v>
      </c>
      <c r="BR990" t="s">
        <v>94</v>
      </c>
      <c r="BS990">
        <v>200</v>
      </c>
      <c r="BT990">
        <v>8453</v>
      </c>
      <c r="BU990">
        <f>SUM(Flats_Data_limpia[[#This Row],[AC]:[Bed]])</f>
        <v>22</v>
      </c>
      <c r="BV990">
        <f>SUM(Flats_Data_limpia[[#This Row],[Servant_Room]:[gym]])</f>
        <v>14</v>
      </c>
      <c r="BW990">
        <f>SUM(Flats_Data_limpia[[#This Row],[Hospital]:[Hotel]])</f>
        <v>3</v>
      </c>
    </row>
    <row r="991" spans="1:75" x14ac:dyDescent="0.35">
      <c r="A991" t="s">
        <v>402</v>
      </c>
      <c r="B991" t="s">
        <v>214</v>
      </c>
      <c r="C991" t="str">
        <f t="shared" si="30"/>
        <v>Ciudad de Gurgaon</v>
      </c>
      <c r="D991" s="1">
        <f t="shared" si="31"/>
        <v>125000</v>
      </c>
      <c r="E991" s="1">
        <v>9038</v>
      </c>
      <c r="F991" t="s">
        <v>82</v>
      </c>
      <c r="G991" t="s">
        <v>83</v>
      </c>
      <c r="H991">
        <v>0</v>
      </c>
      <c r="I991">
        <v>1.3830493472007E-2</v>
      </c>
      <c r="K991">
        <v>1383</v>
      </c>
      <c r="M991">
        <v>2</v>
      </c>
      <c r="N991">
        <v>2</v>
      </c>
      <c r="O991">
        <v>3</v>
      </c>
      <c r="P991">
        <v>2</v>
      </c>
      <c r="Q991" t="str">
        <f>IF(Flats_Data_limpia[[#This Row],[BHK]]&gt;=3,"plurifamiliar","unifamiliar")</f>
        <v>unifamiliar</v>
      </c>
      <c r="R991">
        <v>16</v>
      </c>
      <c r="S991">
        <v>1</v>
      </c>
      <c r="T991">
        <v>0</v>
      </c>
      <c r="U991">
        <v>0</v>
      </c>
      <c r="V991">
        <v>0</v>
      </c>
      <c r="W991">
        <v>0</v>
      </c>
      <c r="AO991">
        <v>0</v>
      </c>
      <c r="AP991">
        <v>0</v>
      </c>
      <c r="AQ991">
        <v>0</v>
      </c>
      <c r="AR991">
        <v>0</v>
      </c>
      <c r="AS991">
        <v>0</v>
      </c>
      <c r="AT991">
        <v>0</v>
      </c>
      <c r="AU991">
        <v>0</v>
      </c>
      <c r="AV991">
        <v>0</v>
      </c>
      <c r="AW991">
        <v>0</v>
      </c>
      <c r="AX991">
        <v>0</v>
      </c>
      <c r="AY991">
        <v>0</v>
      </c>
      <c r="AZ991">
        <v>1</v>
      </c>
      <c r="BA991">
        <v>0</v>
      </c>
      <c r="BB991">
        <v>0</v>
      </c>
      <c r="BC991">
        <v>0</v>
      </c>
      <c r="BD991">
        <v>0</v>
      </c>
      <c r="BE991">
        <v>0</v>
      </c>
      <c r="BF991">
        <v>0</v>
      </c>
      <c r="BG991">
        <v>0</v>
      </c>
      <c r="BH991">
        <v>0</v>
      </c>
      <c r="BI991">
        <v>0</v>
      </c>
      <c r="BJ991">
        <v>0</v>
      </c>
      <c r="BK991">
        <v>0</v>
      </c>
      <c r="BL991">
        <v>0</v>
      </c>
      <c r="BM991">
        <v>0</v>
      </c>
      <c r="BN991">
        <v>0</v>
      </c>
      <c r="BO991">
        <v>0</v>
      </c>
      <c r="BP991">
        <v>0</v>
      </c>
      <c r="BQ991">
        <v>0</v>
      </c>
      <c r="BR991" t="s">
        <v>79</v>
      </c>
      <c r="BS991">
        <v>125</v>
      </c>
      <c r="BT991">
        <v>9038</v>
      </c>
      <c r="BU991">
        <f>SUM(Flats_Data_limpia[[#This Row],[AC]:[Bed]])</f>
        <v>1</v>
      </c>
      <c r="BV991">
        <f>SUM(Flats_Data_limpia[[#This Row],[Servant_Room]:[gym]])</f>
        <v>0</v>
      </c>
      <c r="BW991">
        <f>SUM(Flats_Data_limpia[[#This Row],[Hospital]:[Hotel]])</f>
        <v>0</v>
      </c>
    </row>
    <row r="992" spans="1:75" x14ac:dyDescent="0.35">
      <c r="A992" t="s">
        <v>403</v>
      </c>
      <c r="B992" t="s">
        <v>404</v>
      </c>
      <c r="C992" t="str">
        <f t="shared" si="30"/>
        <v>Ciudad de Gurgaon</v>
      </c>
      <c r="D992" s="1">
        <f t="shared" si="31"/>
        <v>183000</v>
      </c>
      <c r="E992" s="1">
        <v>10005</v>
      </c>
      <c r="F992" t="s">
        <v>86</v>
      </c>
      <c r="G992" t="s">
        <v>132</v>
      </c>
      <c r="H992">
        <v>48</v>
      </c>
      <c r="I992">
        <v>1.8290854572713601E-2</v>
      </c>
      <c r="J992">
        <v>1829</v>
      </c>
      <c r="M992">
        <v>3</v>
      </c>
      <c r="N992">
        <v>3</v>
      </c>
      <c r="O992">
        <v>3</v>
      </c>
      <c r="P992">
        <v>3</v>
      </c>
      <c r="Q992" t="str">
        <f>IF(Flats_Data_limpia[[#This Row],[BHK]]&gt;=3,"plurifamiliar","unifamiliar")</f>
        <v>plurifamiliar</v>
      </c>
      <c r="R992">
        <v>32</v>
      </c>
      <c r="S992">
        <v>18</v>
      </c>
      <c r="T992">
        <v>0</v>
      </c>
      <c r="U992">
        <v>0</v>
      </c>
      <c r="V992">
        <v>0</v>
      </c>
      <c r="W992">
        <v>0</v>
      </c>
      <c r="X992">
        <v>0</v>
      </c>
      <c r="Y992">
        <v>0</v>
      </c>
      <c r="Z992">
        <v>0</v>
      </c>
      <c r="AA992">
        <v>0</v>
      </c>
      <c r="AB992">
        <v>1</v>
      </c>
      <c r="AC992">
        <v>0</v>
      </c>
      <c r="AD992">
        <v>1</v>
      </c>
      <c r="AE992">
        <v>1</v>
      </c>
      <c r="AF992">
        <v>1</v>
      </c>
      <c r="AG992">
        <v>1</v>
      </c>
      <c r="AH992">
        <v>1</v>
      </c>
      <c r="AI992">
        <v>1</v>
      </c>
      <c r="AJ992">
        <v>0</v>
      </c>
      <c r="AK992">
        <v>1</v>
      </c>
      <c r="AL992">
        <v>1</v>
      </c>
      <c r="AM992">
        <v>1</v>
      </c>
      <c r="AN992">
        <v>1</v>
      </c>
      <c r="AO992">
        <v>1</v>
      </c>
      <c r="AP992">
        <v>1</v>
      </c>
      <c r="AQ992">
        <v>0</v>
      </c>
      <c r="AR992">
        <v>0</v>
      </c>
      <c r="AS992">
        <v>0</v>
      </c>
      <c r="AT992">
        <v>1</v>
      </c>
      <c r="AU992">
        <v>1</v>
      </c>
      <c r="AV992">
        <v>0</v>
      </c>
      <c r="AW992">
        <v>1</v>
      </c>
      <c r="AX992">
        <v>0</v>
      </c>
      <c r="AY992">
        <v>0</v>
      </c>
      <c r="AZ992">
        <v>0</v>
      </c>
      <c r="BA992">
        <v>0</v>
      </c>
      <c r="BB992">
        <v>0</v>
      </c>
      <c r="BC992">
        <v>0</v>
      </c>
      <c r="BD992">
        <v>0</v>
      </c>
      <c r="BE992">
        <v>0</v>
      </c>
      <c r="BF992">
        <v>1</v>
      </c>
      <c r="BG992">
        <v>0</v>
      </c>
      <c r="BH992">
        <v>0</v>
      </c>
      <c r="BI992">
        <v>0</v>
      </c>
      <c r="BJ992">
        <v>0</v>
      </c>
      <c r="BK992">
        <v>0</v>
      </c>
      <c r="BL992">
        <v>0</v>
      </c>
      <c r="BM992">
        <v>0</v>
      </c>
      <c r="BN992">
        <v>0</v>
      </c>
      <c r="BO992">
        <v>0</v>
      </c>
      <c r="BP992">
        <v>0</v>
      </c>
      <c r="BQ992">
        <v>0</v>
      </c>
      <c r="BR992" t="s">
        <v>79</v>
      </c>
      <c r="BS992">
        <v>183</v>
      </c>
      <c r="BT992">
        <v>10005</v>
      </c>
      <c r="BU992">
        <f>SUM(Flats_Data_limpia[[#This Row],[AC]:[Bed]])</f>
        <v>1</v>
      </c>
      <c r="BV992">
        <f>SUM(Flats_Data_limpia[[#This Row],[Servant_Room]:[gym]])</f>
        <v>10</v>
      </c>
      <c r="BW992">
        <f>SUM(Flats_Data_limpia[[#This Row],[Hospital]:[Hotel]])</f>
        <v>5</v>
      </c>
    </row>
    <row r="993" spans="1:75" x14ac:dyDescent="0.35">
      <c r="A993" t="s">
        <v>403</v>
      </c>
      <c r="B993" t="s">
        <v>404</v>
      </c>
      <c r="C993" t="str">
        <f t="shared" si="30"/>
        <v>Ciudad de Gurgaon</v>
      </c>
      <c r="D993" s="1">
        <f t="shared" si="31"/>
        <v>180000</v>
      </c>
      <c r="E993" s="1">
        <v>13136</v>
      </c>
      <c r="F993" t="s">
        <v>86</v>
      </c>
      <c r="G993" t="s">
        <v>132</v>
      </c>
      <c r="H993">
        <v>27</v>
      </c>
      <c r="I993">
        <v>1.3702801461632099E-2</v>
      </c>
      <c r="J993">
        <v>127.3</v>
      </c>
      <c r="M993">
        <v>3</v>
      </c>
      <c r="N993">
        <v>3</v>
      </c>
      <c r="O993">
        <v>3</v>
      </c>
      <c r="P993">
        <v>3</v>
      </c>
      <c r="Q993" t="str">
        <f>IF(Flats_Data_limpia[[#This Row],[BHK]]&gt;=3,"plurifamiliar","unifamiliar")</f>
        <v>plurifamiliar</v>
      </c>
      <c r="R993">
        <v>32</v>
      </c>
      <c r="S993">
        <v>30</v>
      </c>
      <c r="T993">
        <v>0</v>
      </c>
      <c r="U993">
        <v>0</v>
      </c>
      <c r="V993">
        <v>0</v>
      </c>
      <c r="W993">
        <v>0</v>
      </c>
      <c r="X993">
        <v>0</v>
      </c>
      <c r="Y993">
        <v>0</v>
      </c>
      <c r="Z993">
        <v>1</v>
      </c>
      <c r="AA993">
        <v>1</v>
      </c>
      <c r="AB993">
        <v>0</v>
      </c>
      <c r="AC993">
        <v>0</v>
      </c>
      <c r="AD993">
        <v>1</v>
      </c>
      <c r="AE993">
        <v>1</v>
      </c>
      <c r="AF993">
        <v>0</v>
      </c>
      <c r="AG993">
        <v>0</v>
      </c>
      <c r="AH993">
        <v>0</v>
      </c>
      <c r="AI993">
        <v>1</v>
      </c>
      <c r="AJ993">
        <v>0</v>
      </c>
      <c r="AK993">
        <v>0</v>
      </c>
      <c r="AL993">
        <v>1</v>
      </c>
      <c r="AM993">
        <v>1</v>
      </c>
      <c r="AN993">
        <v>1</v>
      </c>
      <c r="AO993">
        <v>1</v>
      </c>
      <c r="AP993">
        <v>1</v>
      </c>
      <c r="AQ993">
        <v>0</v>
      </c>
      <c r="AR993">
        <v>0</v>
      </c>
      <c r="AS993">
        <v>0</v>
      </c>
      <c r="AT993">
        <v>1</v>
      </c>
      <c r="AU993">
        <v>1</v>
      </c>
      <c r="AV993">
        <v>0</v>
      </c>
      <c r="AW993">
        <v>1</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t="s">
        <v>79</v>
      </c>
      <c r="BS993">
        <v>180</v>
      </c>
      <c r="BT993">
        <v>13136</v>
      </c>
      <c r="BU993">
        <f>SUM(Flats_Data_limpia[[#This Row],[AC]:[Bed]])</f>
        <v>0</v>
      </c>
      <c r="BV993">
        <f>SUM(Flats_Data_limpia[[#This Row],[Servant_Room]:[gym]])</f>
        <v>7</v>
      </c>
      <c r="BW993">
        <f>SUM(Flats_Data_limpia[[#This Row],[Hospital]:[Hotel]])</f>
        <v>5</v>
      </c>
    </row>
    <row r="994" spans="1:75" x14ac:dyDescent="0.35">
      <c r="A994" t="s">
        <v>403</v>
      </c>
      <c r="B994" t="s">
        <v>404</v>
      </c>
      <c r="C994" t="str">
        <f t="shared" si="30"/>
        <v>Ciudad de Gurgaon</v>
      </c>
      <c r="D994" s="1">
        <f t="shared" si="31"/>
        <v>105000</v>
      </c>
      <c r="E994" s="1">
        <v>10603</v>
      </c>
      <c r="F994" t="s">
        <v>82</v>
      </c>
      <c r="G994" t="s">
        <v>132</v>
      </c>
      <c r="H994">
        <v>27</v>
      </c>
      <c r="I994">
        <v>9.9028576817880992E-3</v>
      </c>
      <c r="J994">
        <v>92</v>
      </c>
      <c r="K994">
        <v>97</v>
      </c>
      <c r="M994">
        <v>2</v>
      </c>
      <c r="N994">
        <v>2</v>
      </c>
      <c r="O994">
        <v>1</v>
      </c>
      <c r="P994">
        <v>2</v>
      </c>
      <c r="Q994" t="str">
        <f>IF(Flats_Data_limpia[[#This Row],[BHK]]&gt;=3,"plurifamiliar","unifamiliar")</f>
        <v>unifamiliar</v>
      </c>
      <c r="R994">
        <v>32</v>
      </c>
      <c r="S994">
        <v>15</v>
      </c>
      <c r="T994">
        <v>0</v>
      </c>
      <c r="U994">
        <v>0</v>
      </c>
      <c r="V994">
        <v>0</v>
      </c>
      <c r="W994">
        <v>0</v>
      </c>
      <c r="X994">
        <v>0</v>
      </c>
      <c r="Y994">
        <v>0</v>
      </c>
      <c r="Z994">
        <v>1</v>
      </c>
      <c r="AA994">
        <v>0</v>
      </c>
      <c r="AB994">
        <v>0</v>
      </c>
      <c r="AC994">
        <v>0</v>
      </c>
      <c r="AD994">
        <v>1</v>
      </c>
      <c r="AE994">
        <v>1</v>
      </c>
      <c r="AF994">
        <v>0</v>
      </c>
      <c r="AG994">
        <v>0</v>
      </c>
      <c r="AH994">
        <v>0</v>
      </c>
      <c r="AI994">
        <v>1</v>
      </c>
      <c r="AJ994">
        <v>0</v>
      </c>
      <c r="AK994">
        <v>0</v>
      </c>
      <c r="AL994">
        <v>1</v>
      </c>
      <c r="AM994">
        <v>1</v>
      </c>
      <c r="AN994">
        <v>1</v>
      </c>
      <c r="AO994">
        <v>1</v>
      </c>
      <c r="AP994">
        <v>1</v>
      </c>
      <c r="AQ994">
        <v>0</v>
      </c>
      <c r="AR994">
        <v>0</v>
      </c>
      <c r="AS994">
        <v>0</v>
      </c>
      <c r="AT994">
        <v>1</v>
      </c>
      <c r="AU994">
        <v>1</v>
      </c>
      <c r="AV994">
        <v>0</v>
      </c>
      <c r="AW994">
        <v>1</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t="s">
        <v>79</v>
      </c>
      <c r="BS994">
        <v>105</v>
      </c>
      <c r="BT994">
        <v>10603</v>
      </c>
      <c r="BU994">
        <f>SUM(Flats_Data_limpia[[#This Row],[AC]:[Bed]])</f>
        <v>0</v>
      </c>
      <c r="BV994">
        <f>SUM(Flats_Data_limpia[[#This Row],[Servant_Room]:[gym]])</f>
        <v>6</v>
      </c>
      <c r="BW994">
        <f>SUM(Flats_Data_limpia[[#This Row],[Hospital]:[Hotel]])</f>
        <v>5</v>
      </c>
    </row>
    <row r="995" spans="1:75" x14ac:dyDescent="0.35">
      <c r="A995" t="s">
        <v>403</v>
      </c>
      <c r="B995" t="s">
        <v>404</v>
      </c>
      <c r="C995" t="str">
        <f t="shared" si="30"/>
        <v>Ciudad de Gurgaon</v>
      </c>
      <c r="D995" s="1">
        <f t="shared" si="31"/>
        <v>140000</v>
      </c>
      <c r="E995" s="1">
        <v>10000</v>
      </c>
      <c r="F995" t="s">
        <v>86</v>
      </c>
      <c r="G995" t="s">
        <v>83</v>
      </c>
      <c r="H995">
        <v>0</v>
      </c>
      <c r="I995">
        <v>1.4E-2</v>
      </c>
      <c r="J995">
        <v>900</v>
      </c>
      <c r="K995">
        <v>1400</v>
      </c>
      <c r="M995">
        <v>2</v>
      </c>
      <c r="N995">
        <v>2</v>
      </c>
      <c r="O995">
        <v>3</v>
      </c>
      <c r="P995">
        <v>2</v>
      </c>
      <c r="Q995" t="str">
        <f>IF(Flats_Data_limpia[[#This Row],[BHK]]&gt;=3,"plurifamiliar","unifamiliar")</f>
        <v>unifamiliar</v>
      </c>
      <c r="R995">
        <v>23</v>
      </c>
      <c r="S995">
        <v>23</v>
      </c>
      <c r="T995">
        <v>0</v>
      </c>
      <c r="U995">
        <v>0</v>
      </c>
      <c r="V995">
        <v>0</v>
      </c>
      <c r="W995">
        <v>0</v>
      </c>
      <c r="AO995">
        <v>1</v>
      </c>
      <c r="AP995">
        <v>1</v>
      </c>
      <c r="AQ995">
        <v>0</v>
      </c>
      <c r="AR995">
        <v>0</v>
      </c>
      <c r="AS995">
        <v>0</v>
      </c>
      <c r="AT995">
        <v>1</v>
      </c>
      <c r="AU995">
        <v>1</v>
      </c>
      <c r="AV995">
        <v>0</v>
      </c>
      <c r="AW995">
        <v>1</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t="s">
        <v>79</v>
      </c>
      <c r="BS995">
        <v>140</v>
      </c>
      <c r="BT995">
        <v>10000</v>
      </c>
      <c r="BU995">
        <f>SUM(Flats_Data_limpia[[#This Row],[AC]:[Bed]])</f>
        <v>0</v>
      </c>
      <c r="BV995">
        <f>SUM(Flats_Data_limpia[[#This Row],[Servant_Room]:[gym]])</f>
        <v>0</v>
      </c>
      <c r="BW995">
        <f>SUM(Flats_Data_limpia[[#This Row],[Hospital]:[Hotel]])</f>
        <v>5</v>
      </c>
    </row>
    <row r="996" spans="1:75" x14ac:dyDescent="0.35">
      <c r="A996" t="s">
        <v>403</v>
      </c>
      <c r="B996" t="s">
        <v>404</v>
      </c>
      <c r="C996" t="str">
        <f t="shared" si="30"/>
        <v>Ciudad de Gurgaon</v>
      </c>
      <c r="D996" s="1">
        <f t="shared" si="31"/>
        <v>130000</v>
      </c>
      <c r="E996" s="1">
        <v>14541</v>
      </c>
      <c r="F996" t="s">
        <v>86</v>
      </c>
      <c r="G996" t="s">
        <v>132</v>
      </c>
      <c r="H996">
        <v>47</v>
      </c>
      <c r="I996">
        <v>8.9402379478715002E-3</v>
      </c>
      <c r="J996">
        <v>894</v>
      </c>
      <c r="L996">
        <v>1400</v>
      </c>
      <c r="M996">
        <v>2</v>
      </c>
      <c r="N996">
        <v>2</v>
      </c>
      <c r="O996">
        <v>3</v>
      </c>
      <c r="P996">
        <v>2</v>
      </c>
      <c r="Q996" t="str">
        <f>IF(Flats_Data_limpia[[#This Row],[BHK]]&gt;=3,"plurifamiliar","unifamiliar")</f>
        <v>unifamiliar</v>
      </c>
      <c r="R996">
        <v>32</v>
      </c>
      <c r="S996">
        <v>30</v>
      </c>
      <c r="T996">
        <v>0</v>
      </c>
      <c r="U996">
        <v>0</v>
      </c>
      <c r="V996">
        <v>0</v>
      </c>
      <c r="W996">
        <v>0</v>
      </c>
      <c r="X996">
        <v>0</v>
      </c>
      <c r="Y996">
        <v>0</v>
      </c>
      <c r="Z996">
        <v>1</v>
      </c>
      <c r="AA996">
        <v>0</v>
      </c>
      <c r="AB996">
        <v>0</v>
      </c>
      <c r="AC996">
        <v>0</v>
      </c>
      <c r="AD996">
        <v>1</v>
      </c>
      <c r="AE996">
        <v>1</v>
      </c>
      <c r="AF996">
        <v>1</v>
      </c>
      <c r="AG996">
        <v>1</v>
      </c>
      <c r="AH996">
        <v>1</v>
      </c>
      <c r="AI996">
        <v>1</v>
      </c>
      <c r="AJ996">
        <v>1</v>
      </c>
      <c r="AK996">
        <v>1</v>
      </c>
      <c r="AL996">
        <v>1</v>
      </c>
      <c r="AM996">
        <v>1</v>
      </c>
      <c r="AN996">
        <v>1</v>
      </c>
      <c r="AO996">
        <v>1</v>
      </c>
      <c r="AP996">
        <v>1</v>
      </c>
      <c r="AQ996">
        <v>0</v>
      </c>
      <c r="AR996">
        <v>0</v>
      </c>
      <c r="AS996">
        <v>0</v>
      </c>
      <c r="AT996">
        <v>1</v>
      </c>
      <c r="AU996">
        <v>1</v>
      </c>
      <c r="AV996">
        <v>0</v>
      </c>
      <c r="AW996">
        <v>1</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t="s">
        <v>79</v>
      </c>
      <c r="BS996">
        <v>130</v>
      </c>
      <c r="BT996">
        <v>14541</v>
      </c>
      <c r="BU996">
        <f>SUM(Flats_Data_limpia[[#This Row],[AC]:[Bed]])</f>
        <v>0</v>
      </c>
      <c r="BV996">
        <f>SUM(Flats_Data_limpia[[#This Row],[Servant_Room]:[gym]])</f>
        <v>11</v>
      </c>
      <c r="BW996">
        <f>SUM(Flats_Data_limpia[[#This Row],[Hospital]:[Hotel]])</f>
        <v>5</v>
      </c>
    </row>
    <row r="997" spans="1:75" x14ac:dyDescent="0.35">
      <c r="A997" t="s">
        <v>403</v>
      </c>
      <c r="B997" t="s">
        <v>404</v>
      </c>
      <c r="C997" t="str">
        <f t="shared" si="30"/>
        <v>Ciudad de Gurgaon</v>
      </c>
      <c r="D997" s="1">
        <f t="shared" si="31"/>
        <v>250000</v>
      </c>
      <c r="E997" s="1">
        <v>1379</v>
      </c>
      <c r="F997" t="s">
        <v>103</v>
      </c>
      <c r="G997" t="s">
        <v>132</v>
      </c>
      <c r="H997">
        <v>28</v>
      </c>
      <c r="I997">
        <v>0.18129079042784621</v>
      </c>
      <c r="J997">
        <v>18122</v>
      </c>
      <c r="M997">
        <v>4</v>
      </c>
      <c r="N997">
        <v>5</v>
      </c>
      <c r="O997">
        <v>3</v>
      </c>
      <c r="P997">
        <v>4</v>
      </c>
      <c r="Q997" t="str">
        <f>IF(Flats_Data_limpia[[#This Row],[BHK]]&gt;=3,"plurifamiliar","unifamiliar")</f>
        <v>plurifamiliar</v>
      </c>
      <c r="R997">
        <v>24</v>
      </c>
      <c r="S997">
        <v>16</v>
      </c>
      <c r="T997">
        <v>0</v>
      </c>
      <c r="U997">
        <v>1</v>
      </c>
      <c r="V997">
        <v>1</v>
      </c>
      <c r="W997">
        <v>0</v>
      </c>
      <c r="X997">
        <v>0</v>
      </c>
      <c r="Y997">
        <v>0</v>
      </c>
      <c r="Z997">
        <v>1</v>
      </c>
      <c r="AA997">
        <v>0</v>
      </c>
      <c r="AB997">
        <v>0</v>
      </c>
      <c r="AC997">
        <v>0</v>
      </c>
      <c r="AD997">
        <v>1</v>
      </c>
      <c r="AE997">
        <v>0</v>
      </c>
      <c r="AF997">
        <v>1</v>
      </c>
      <c r="AG997">
        <v>1</v>
      </c>
      <c r="AH997">
        <v>1</v>
      </c>
      <c r="AI997">
        <v>1</v>
      </c>
      <c r="AJ997">
        <v>0</v>
      </c>
      <c r="AK997">
        <v>1</v>
      </c>
      <c r="AL997">
        <v>0</v>
      </c>
      <c r="AM997">
        <v>0</v>
      </c>
      <c r="AN997">
        <v>0</v>
      </c>
      <c r="AO997">
        <v>1</v>
      </c>
      <c r="AP997">
        <v>1</v>
      </c>
      <c r="AQ997">
        <v>0</v>
      </c>
      <c r="AR997">
        <v>0</v>
      </c>
      <c r="AS997">
        <v>0</v>
      </c>
      <c r="AT997">
        <v>1</v>
      </c>
      <c r="AU997">
        <v>1</v>
      </c>
      <c r="AV997">
        <v>0</v>
      </c>
      <c r="AW997">
        <v>1</v>
      </c>
      <c r="AX997">
        <v>0</v>
      </c>
      <c r="AY997">
        <v>4</v>
      </c>
      <c r="AZ997">
        <v>4</v>
      </c>
      <c r="BA997">
        <v>0</v>
      </c>
      <c r="BB997">
        <v>0</v>
      </c>
      <c r="BC997">
        <v>1</v>
      </c>
      <c r="BD997">
        <v>0</v>
      </c>
      <c r="BE997">
        <v>0</v>
      </c>
      <c r="BF997">
        <v>1</v>
      </c>
      <c r="BG997">
        <v>0</v>
      </c>
      <c r="BH997">
        <v>0</v>
      </c>
      <c r="BI997">
        <v>0</v>
      </c>
      <c r="BJ997">
        <v>0</v>
      </c>
      <c r="BK997">
        <v>1</v>
      </c>
      <c r="BL997">
        <v>0</v>
      </c>
      <c r="BM997">
        <v>0</v>
      </c>
      <c r="BN997">
        <v>0</v>
      </c>
      <c r="BO997">
        <v>0</v>
      </c>
      <c r="BP997">
        <v>0</v>
      </c>
      <c r="BQ997">
        <v>2</v>
      </c>
      <c r="BR997" t="s">
        <v>94</v>
      </c>
      <c r="BS997">
        <v>250</v>
      </c>
      <c r="BT997">
        <v>1379</v>
      </c>
      <c r="BU997">
        <f>SUM(Flats_Data_limpia[[#This Row],[AC]:[Bed]])</f>
        <v>11</v>
      </c>
      <c r="BV997">
        <f>SUM(Flats_Data_limpia[[#This Row],[Servant_Room]:[gym]])</f>
        <v>9</v>
      </c>
      <c r="BW997">
        <f>SUM(Flats_Data_limpia[[#This Row],[Hospital]:[Hotel]])</f>
        <v>5</v>
      </c>
    </row>
    <row r="998" spans="1:75" x14ac:dyDescent="0.35">
      <c r="A998" t="s">
        <v>403</v>
      </c>
      <c r="B998" t="s">
        <v>404</v>
      </c>
      <c r="C998" t="str">
        <f t="shared" si="30"/>
        <v>Ciudad de Gurgaon</v>
      </c>
      <c r="D998" s="1">
        <f t="shared" si="31"/>
        <v>175000</v>
      </c>
      <c r="E998" s="1">
        <v>9589</v>
      </c>
      <c r="F998" t="s">
        <v>86</v>
      </c>
      <c r="G998" t="s">
        <v>83</v>
      </c>
      <c r="H998">
        <v>0</v>
      </c>
      <c r="I998">
        <v>1.82500782146209E-2</v>
      </c>
      <c r="K998">
        <v>1825</v>
      </c>
      <c r="M998">
        <v>3</v>
      </c>
      <c r="N998">
        <v>3</v>
      </c>
      <c r="O998">
        <v>2</v>
      </c>
      <c r="P998">
        <v>3</v>
      </c>
      <c r="Q998" t="str">
        <f>IF(Flats_Data_limpia[[#This Row],[BHK]]&gt;=3,"plurifamiliar","unifamiliar")</f>
        <v>plurifamiliar</v>
      </c>
      <c r="R998">
        <v>27</v>
      </c>
      <c r="S998">
        <v>27</v>
      </c>
      <c r="T998">
        <v>0</v>
      </c>
      <c r="U998">
        <v>0</v>
      </c>
      <c r="V998">
        <v>0</v>
      </c>
      <c r="W998">
        <v>0</v>
      </c>
      <c r="AO998">
        <v>1</v>
      </c>
      <c r="AP998">
        <v>1</v>
      </c>
      <c r="AQ998">
        <v>0</v>
      </c>
      <c r="AR998">
        <v>0</v>
      </c>
      <c r="AS998">
        <v>0</v>
      </c>
      <c r="AT998">
        <v>1</v>
      </c>
      <c r="AU998">
        <v>1</v>
      </c>
      <c r="AV998">
        <v>0</v>
      </c>
      <c r="AW998">
        <v>1</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t="s">
        <v>79</v>
      </c>
      <c r="BS998">
        <v>175</v>
      </c>
      <c r="BT998">
        <v>9589</v>
      </c>
      <c r="BU998">
        <f>SUM(Flats_Data_limpia[[#This Row],[AC]:[Bed]])</f>
        <v>0</v>
      </c>
      <c r="BV998">
        <f>SUM(Flats_Data_limpia[[#This Row],[Servant_Room]:[gym]])</f>
        <v>0</v>
      </c>
      <c r="BW998">
        <f>SUM(Flats_Data_limpia[[#This Row],[Hospital]:[Hotel]])</f>
        <v>5</v>
      </c>
    </row>
    <row r="999" spans="1:75" x14ac:dyDescent="0.35">
      <c r="A999" t="s">
        <v>403</v>
      </c>
      <c r="B999" t="s">
        <v>404</v>
      </c>
      <c r="C999" t="str">
        <f t="shared" si="30"/>
        <v>Ciudad de Gurgaon</v>
      </c>
      <c r="D999" s="1">
        <f t="shared" si="31"/>
        <v>260000</v>
      </c>
      <c r="E999" s="1">
        <v>12212</v>
      </c>
      <c r="F999" t="s">
        <v>86</v>
      </c>
      <c r="G999" t="s">
        <v>132</v>
      </c>
      <c r="H999">
        <v>0</v>
      </c>
      <c r="I999">
        <v>2.1290533901080901E-2</v>
      </c>
      <c r="K999">
        <v>2129</v>
      </c>
      <c r="M999">
        <v>3</v>
      </c>
      <c r="N999">
        <v>3</v>
      </c>
      <c r="O999">
        <v>3</v>
      </c>
      <c r="P999">
        <v>3</v>
      </c>
      <c r="Q999" t="str">
        <f>IF(Flats_Data_limpia[[#This Row],[BHK]]&gt;=3,"plurifamiliar","unifamiliar")</f>
        <v>plurifamiliar</v>
      </c>
      <c r="R999">
        <v>25</v>
      </c>
      <c r="S999">
        <v>17</v>
      </c>
      <c r="T999">
        <v>1</v>
      </c>
      <c r="U999">
        <v>0</v>
      </c>
      <c r="V999">
        <v>0</v>
      </c>
      <c r="W999">
        <v>0</v>
      </c>
      <c r="AO999">
        <v>1</v>
      </c>
      <c r="AP999">
        <v>1</v>
      </c>
      <c r="AQ999">
        <v>0</v>
      </c>
      <c r="AR999">
        <v>0</v>
      </c>
      <c r="AS999">
        <v>0</v>
      </c>
      <c r="AT999">
        <v>1</v>
      </c>
      <c r="AU999">
        <v>1</v>
      </c>
      <c r="AV999">
        <v>0</v>
      </c>
      <c r="AW999">
        <v>1</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t="s">
        <v>79</v>
      </c>
      <c r="BS999">
        <v>260</v>
      </c>
      <c r="BT999">
        <v>12212</v>
      </c>
      <c r="BU999">
        <f>SUM(Flats_Data_limpia[[#This Row],[AC]:[Bed]])</f>
        <v>0</v>
      </c>
      <c r="BV999">
        <f>SUM(Flats_Data_limpia[[#This Row],[Servant_Room]:[gym]])</f>
        <v>1</v>
      </c>
      <c r="BW999">
        <f>SUM(Flats_Data_limpia[[#This Row],[Hospital]:[Hotel]])</f>
        <v>5</v>
      </c>
    </row>
    <row r="1000" spans="1:75" x14ac:dyDescent="0.35">
      <c r="A1000" t="s">
        <v>403</v>
      </c>
      <c r="B1000" t="s">
        <v>404</v>
      </c>
      <c r="C1000" t="str">
        <f t="shared" si="30"/>
        <v>Ciudad de Gurgaon</v>
      </c>
      <c r="D1000" s="1">
        <f t="shared" si="31"/>
        <v>135000</v>
      </c>
      <c r="E1000" s="1">
        <v>13632</v>
      </c>
      <c r="F1000" t="s">
        <v>86</v>
      </c>
      <c r="G1000" t="s">
        <v>132</v>
      </c>
      <c r="H1000">
        <v>28</v>
      </c>
      <c r="I1000">
        <v>9.9031690140845008E-3</v>
      </c>
      <c r="J1000">
        <v>92</v>
      </c>
      <c r="M1000">
        <v>2</v>
      </c>
      <c r="N1000">
        <v>2</v>
      </c>
      <c r="O1000">
        <v>3</v>
      </c>
      <c r="P1000">
        <v>2</v>
      </c>
      <c r="Q1000" t="str">
        <f>IF(Flats_Data_limpia[[#This Row],[BHK]]&gt;=3,"plurifamiliar","unifamiliar")</f>
        <v>unifamiliar</v>
      </c>
      <c r="R1000">
        <v>32</v>
      </c>
      <c r="S1000">
        <v>19</v>
      </c>
      <c r="T1000">
        <v>0</v>
      </c>
      <c r="U1000">
        <v>0</v>
      </c>
      <c r="V1000">
        <v>0</v>
      </c>
      <c r="W1000">
        <v>0</v>
      </c>
      <c r="X1000">
        <v>0</v>
      </c>
      <c r="Y1000">
        <v>0</v>
      </c>
      <c r="Z1000">
        <v>1</v>
      </c>
      <c r="AA1000">
        <v>0</v>
      </c>
      <c r="AB1000">
        <v>0</v>
      </c>
      <c r="AC1000">
        <v>0</v>
      </c>
      <c r="AD1000">
        <v>1</v>
      </c>
      <c r="AE1000">
        <v>0</v>
      </c>
      <c r="AF1000">
        <v>1</v>
      </c>
      <c r="AG1000">
        <v>1</v>
      </c>
      <c r="AH1000">
        <v>1</v>
      </c>
      <c r="AI1000">
        <v>1</v>
      </c>
      <c r="AJ1000">
        <v>0</v>
      </c>
      <c r="AK1000">
        <v>1</v>
      </c>
      <c r="AL1000">
        <v>0</v>
      </c>
      <c r="AM1000">
        <v>0</v>
      </c>
      <c r="AN1000">
        <v>0</v>
      </c>
      <c r="AO1000">
        <v>1</v>
      </c>
      <c r="AP1000">
        <v>1</v>
      </c>
      <c r="AQ1000">
        <v>0</v>
      </c>
      <c r="AR1000">
        <v>0</v>
      </c>
      <c r="AS1000">
        <v>0</v>
      </c>
      <c r="AT1000">
        <v>1</v>
      </c>
      <c r="AU1000">
        <v>1</v>
      </c>
      <c r="AV1000">
        <v>0</v>
      </c>
      <c r="AW1000">
        <v>1</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t="s">
        <v>79</v>
      </c>
      <c r="BS1000">
        <v>135</v>
      </c>
      <c r="BT1000">
        <v>13632</v>
      </c>
      <c r="BU1000">
        <f>SUM(Flats_Data_limpia[[#This Row],[AC]:[Bed]])</f>
        <v>0</v>
      </c>
      <c r="BV1000">
        <f>SUM(Flats_Data_limpia[[#This Row],[Servant_Room]:[gym]])</f>
        <v>7</v>
      </c>
      <c r="BW1000">
        <f>SUM(Flats_Data_limpia[[#This Row],[Hospital]:[Hotel]])</f>
        <v>5</v>
      </c>
    </row>
    <row r="1001" spans="1:75" x14ac:dyDescent="0.35">
      <c r="A1001" t="s">
        <v>405</v>
      </c>
      <c r="B1001" t="s">
        <v>214</v>
      </c>
      <c r="C1001" t="str">
        <f t="shared" si="30"/>
        <v>Ciudad de Gurgaon</v>
      </c>
      <c r="D1001" s="1">
        <f t="shared" si="31"/>
        <v>110000</v>
      </c>
      <c r="E1001" s="1">
        <v>11482</v>
      </c>
      <c r="F1001" t="s">
        <v>86</v>
      </c>
      <c r="G1001" t="s">
        <v>93</v>
      </c>
      <c r="H1001">
        <v>0</v>
      </c>
      <c r="I1001">
        <v>9.5802125065318992E-3</v>
      </c>
      <c r="L1001">
        <v>89</v>
      </c>
      <c r="M1001">
        <v>2</v>
      </c>
      <c r="N1001">
        <v>2</v>
      </c>
      <c r="O1001">
        <v>3</v>
      </c>
      <c r="P1001">
        <v>2</v>
      </c>
      <c r="Q1001" t="str">
        <f>IF(Flats_Data_limpia[[#This Row],[BHK]]&gt;=3,"plurifamiliar","unifamiliar")</f>
        <v>unifamiliar</v>
      </c>
      <c r="R1001">
        <v>30</v>
      </c>
      <c r="S1001">
        <v>9</v>
      </c>
      <c r="T1001">
        <v>0</v>
      </c>
      <c r="U1001">
        <v>0</v>
      </c>
      <c r="V1001">
        <v>0</v>
      </c>
      <c r="W1001">
        <v>0</v>
      </c>
      <c r="AO1001">
        <v>1</v>
      </c>
      <c r="AP1001">
        <v>1</v>
      </c>
      <c r="AQ1001">
        <v>0</v>
      </c>
      <c r="AR1001">
        <v>0</v>
      </c>
      <c r="AS1001">
        <v>0</v>
      </c>
      <c r="AT1001">
        <v>1</v>
      </c>
      <c r="AU1001">
        <v>1</v>
      </c>
      <c r="AV1001">
        <v>0</v>
      </c>
      <c r="AW1001">
        <v>1</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t="s">
        <v>79</v>
      </c>
      <c r="BS1001">
        <v>110</v>
      </c>
      <c r="BT1001">
        <v>11482</v>
      </c>
      <c r="BU1001">
        <f>SUM(Flats_Data_limpia[[#This Row],[AC]:[Bed]])</f>
        <v>0</v>
      </c>
      <c r="BV1001">
        <f>SUM(Flats_Data_limpia[[#This Row],[Servant_Room]:[gym]])</f>
        <v>0</v>
      </c>
      <c r="BW1001">
        <f>SUM(Flats_Data_limpia[[#This Row],[Hospital]:[Hotel]])</f>
        <v>5</v>
      </c>
    </row>
    <row r="1002" spans="1:75" x14ac:dyDescent="0.35">
      <c r="A1002" t="s">
        <v>405</v>
      </c>
      <c r="B1002" t="s">
        <v>214</v>
      </c>
      <c r="C1002" t="str">
        <f t="shared" si="30"/>
        <v>Ciudad de Gurgaon</v>
      </c>
      <c r="D1002" s="1">
        <f t="shared" si="31"/>
        <v>110000</v>
      </c>
      <c r="E1002" s="1">
        <v>7772</v>
      </c>
      <c r="F1002" t="s">
        <v>103</v>
      </c>
      <c r="G1002" t="s">
        <v>93</v>
      </c>
      <c r="H1002">
        <v>28</v>
      </c>
      <c r="I1002">
        <v>1.41533710756562E-2</v>
      </c>
      <c r="L1002">
        <v>1351</v>
      </c>
      <c r="M1002">
        <v>2</v>
      </c>
      <c r="N1002">
        <v>2</v>
      </c>
      <c r="O1002">
        <v>3</v>
      </c>
      <c r="P1002">
        <v>2</v>
      </c>
      <c r="Q1002" t="str">
        <f>IF(Flats_Data_limpia[[#This Row],[BHK]]&gt;=3,"plurifamiliar","unifamiliar")</f>
        <v>unifamiliar</v>
      </c>
      <c r="R1002">
        <v>15</v>
      </c>
      <c r="S1002">
        <v>4</v>
      </c>
      <c r="T1002">
        <v>0</v>
      </c>
      <c r="U1002">
        <v>0</v>
      </c>
      <c r="V1002">
        <v>0</v>
      </c>
      <c r="W1002">
        <v>0</v>
      </c>
      <c r="X1002">
        <v>0</v>
      </c>
      <c r="Y1002">
        <v>0</v>
      </c>
      <c r="Z1002">
        <v>1</v>
      </c>
      <c r="AA1002">
        <v>0</v>
      </c>
      <c r="AB1002">
        <v>0</v>
      </c>
      <c r="AC1002">
        <v>0</v>
      </c>
      <c r="AD1002">
        <v>1</v>
      </c>
      <c r="AE1002">
        <v>0</v>
      </c>
      <c r="AF1002">
        <v>1</v>
      </c>
      <c r="AG1002">
        <v>1</v>
      </c>
      <c r="AH1002">
        <v>1</v>
      </c>
      <c r="AI1002">
        <v>1</v>
      </c>
      <c r="AJ1002">
        <v>1</v>
      </c>
      <c r="AK1002">
        <v>1</v>
      </c>
      <c r="AL1002">
        <v>0</v>
      </c>
      <c r="AM1002">
        <v>0</v>
      </c>
      <c r="AN1002">
        <v>0</v>
      </c>
      <c r="AO1002">
        <v>1</v>
      </c>
      <c r="AP1002">
        <v>1</v>
      </c>
      <c r="AQ1002">
        <v>0</v>
      </c>
      <c r="AR1002">
        <v>0</v>
      </c>
      <c r="AS1002">
        <v>0</v>
      </c>
      <c r="AT1002">
        <v>1</v>
      </c>
      <c r="AU1002">
        <v>1</v>
      </c>
      <c r="AV1002">
        <v>0</v>
      </c>
      <c r="AW1002">
        <v>1</v>
      </c>
      <c r="AX1002">
        <v>0</v>
      </c>
      <c r="AY1002">
        <v>0</v>
      </c>
      <c r="AZ1002">
        <v>1</v>
      </c>
      <c r="BA1002">
        <v>0</v>
      </c>
      <c r="BB1002">
        <v>0</v>
      </c>
      <c r="BC1002">
        <v>0</v>
      </c>
      <c r="BD1002">
        <v>0</v>
      </c>
      <c r="BE1002">
        <v>0</v>
      </c>
      <c r="BF1002">
        <v>1</v>
      </c>
      <c r="BG1002">
        <v>0</v>
      </c>
      <c r="BH1002">
        <v>0</v>
      </c>
      <c r="BI1002">
        <v>0</v>
      </c>
      <c r="BJ1002">
        <v>0</v>
      </c>
      <c r="BK1002">
        <v>0</v>
      </c>
      <c r="BL1002">
        <v>1</v>
      </c>
      <c r="BM1002">
        <v>0</v>
      </c>
      <c r="BN1002">
        <v>0</v>
      </c>
      <c r="BO1002">
        <v>0</v>
      </c>
      <c r="BP1002">
        <v>0</v>
      </c>
      <c r="BQ1002">
        <v>0</v>
      </c>
      <c r="BR1002" t="s">
        <v>79</v>
      </c>
      <c r="BS1002">
        <v>110</v>
      </c>
      <c r="BT1002">
        <v>7772</v>
      </c>
      <c r="BU1002">
        <f>SUM(Flats_Data_limpia[[#This Row],[AC]:[Bed]])</f>
        <v>3</v>
      </c>
      <c r="BV1002">
        <f>SUM(Flats_Data_limpia[[#This Row],[Servant_Room]:[gym]])</f>
        <v>8</v>
      </c>
      <c r="BW1002">
        <f>SUM(Flats_Data_limpia[[#This Row],[Hospital]:[Hotel]])</f>
        <v>5</v>
      </c>
    </row>
    <row r="1003" spans="1:75" x14ac:dyDescent="0.35">
      <c r="A1003" t="s">
        <v>405</v>
      </c>
      <c r="B1003" t="s">
        <v>214</v>
      </c>
      <c r="C1003" t="str">
        <f t="shared" si="30"/>
        <v>Ciudad de Gurgaon</v>
      </c>
      <c r="D1003" s="1">
        <f t="shared" si="31"/>
        <v>130000</v>
      </c>
      <c r="E1003" s="1">
        <v>9622</v>
      </c>
      <c r="F1003" t="s">
        <v>82</v>
      </c>
      <c r="G1003" t="s">
        <v>78</v>
      </c>
      <c r="H1003">
        <v>24</v>
      </c>
      <c r="I1003">
        <v>1.35107046352109E-2</v>
      </c>
      <c r="L1003">
        <v>1351</v>
      </c>
      <c r="M1003">
        <v>2</v>
      </c>
      <c r="N1003">
        <v>4</v>
      </c>
      <c r="O1003">
        <v>2</v>
      </c>
      <c r="P1003">
        <v>2</v>
      </c>
      <c r="Q1003" t="str">
        <f>IF(Flats_Data_limpia[[#This Row],[BHK]]&gt;=3,"plurifamiliar","unifamiliar")</f>
        <v>unifamiliar</v>
      </c>
      <c r="R1003">
        <v>15</v>
      </c>
      <c r="S1003">
        <v>3</v>
      </c>
      <c r="T1003">
        <v>0</v>
      </c>
      <c r="U1003">
        <v>0</v>
      </c>
      <c r="V1003">
        <v>0</v>
      </c>
      <c r="W1003">
        <v>0</v>
      </c>
      <c r="X1003">
        <v>0</v>
      </c>
      <c r="Y1003">
        <v>0</v>
      </c>
      <c r="Z1003">
        <v>1</v>
      </c>
      <c r="AA1003">
        <v>1</v>
      </c>
      <c r="AB1003">
        <v>0</v>
      </c>
      <c r="AC1003">
        <v>0</v>
      </c>
      <c r="AD1003">
        <v>1</v>
      </c>
      <c r="AE1003">
        <v>1</v>
      </c>
      <c r="AF1003">
        <v>1</v>
      </c>
      <c r="AG1003">
        <v>0</v>
      </c>
      <c r="AH1003">
        <v>0</v>
      </c>
      <c r="AI1003">
        <v>1</v>
      </c>
      <c r="AJ1003">
        <v>0</v>
      </c>
      <c r="AK1003">
        <v>1</v>
      </c>
      <c r="AL1003">
        <v>1</v>
      </c>
      <c r="AM1003">
        <v>1</v>
      </c>
      <c r="AN1003">
        <v>0</v>
      </c>
      <c r="AO1003">
        <v>1</v>
      </c>
      <c r="AP1003">
        <v>1</v>
      </c>
      <c r="AQ1003">
        <v>0</v>
      </c>
      <c r="AR1003">
        <v>0</v>
      </c>
      <c r="AS1003">
        <v>0</v>
      </c>
      <c r="AT1003">
        <v>1</v>
      </c>
      <c r="AU1003">
        <v>1</v>
      </c>
      <c r="AV1003">
        <v>0</v>
      </c>
      <c r="AW1003">
        <v>1</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t="s">
        <v>79</v>
      </c>
      <c r="BS1003">
        <v>130</v>
      </c>
      <c r="BT1003">
        <v>9622</v>
      </c>
      <c r="BU1003">
        <f>SUM(Flats_Data_limpia[[#This Row],[AC]:[Bed]])</f>
        <v>0</v>
      </c>
      <c r="BV1003">
        <f>SUM(Flats_Data_limpia[[#This Row],[Servant_Room]:[gym]])</f>
        <v>9</v>
      </c>
      <c r="BW1003">
        <f>SUM(Flats_Data_limpia[[#This Row],[Hospital]:[Hotel]])</f>
        <v>5</v>
      </c>
    </row>
    <row r="1004" spans="1:75" x14ac:dyDescent="0.35">
      <c r="A1004" t="s">
        <v>405</v>
      </c>
      <c r="B1004" t="s">
        <v>214</v>
      </c>
      <c r="C1004" t="str">
        <f t="shared" si="30"/>
        <v>Ciudad de Gurgaon</v>
      </c>
      <c r="D1004" s="1">
        <f t="shared" si="31"/>
        <v>100000</v>
      </c>
      <c r="E1004" s="1">
        <v>6653</v>
      </c>
      <c r="F1004" t="s">
        <v>111</v>
      </c>
      <c r="G1004" t="s">
        <v>78</v>
      </c>
      <c r="H1004">
        <v>28</v>
      </c>
      <c r="I1004">
        <v>1.5030813166992301E-2</v>
      </c>
      <c r="J1004">
        <v>1200</v>
      </c>
      <c r="K1004">
        <v>1300</v>
      </c>
      <c r="L1004">
        <v>1503</v>
      </c>
      <c r="M1004">
        <v>2</v>
      </c>
      <c r="N1004">
        <v>2</v>
      </c>
      <c r="O1004">
        <v>2</v>
      </c>
      <c r="P1004">
        <v>2</v>
      </c>
      <c r="Q1004" t="str">
        <f>IF(Flats_Data_limpia[[#This Row],[BHK]]&gt;=3,"plurifamiliar","unifamiliar")</f>
        <v>unifamiliar</v>
      </c>
      <c r="R1004">
        <v>15</v>
      </c>
      <c r="S1004">
        <v>4</v>
      </c>
      <c r="T1004">
        <v>0</v>
      </c>
      <c r="U1004">
        <v>1</v>
      </c>
      <c r="V1004">
        <v>0</v>
      </c>
      <c r="W1004">
        <v>0</v>
      </c>
      <c r="X1004">
        <v>0</v>
      </c>
      <c r="Y1004">
        <v>0</v>
      </c>
      <c r="Z1004">
        <v>1</v>
      </c>
      <c r="AA1004">
        <v>0</v>
      </c>
      <c r="AB1004">
        <v>0</v>
      </c>
      <c r="AC1004">
        <v>0</v>
      </c>
      <c r="AD1004">
        <v>1</v>
      </c>
      <c r="AE1004">
        <v>0</v>
      </c>
      <c r="AF1004">
        <v>1</v>
      </c>
      <c r="AG1004">
        <v>1</v>
      </c>
      <c r="AH1004">
        <v>1</v>
      </c>
      <c r="AI1004">
        <v>1</v>
      </c>
      <c r="AJ1004">
        <v>1</v>
      </c>
      <c r="AK1004">
        <v>1</v>
      </c>
      <c r="AL1004">
        <v>0</v>
      </c>
      <c r="AM1004">
        <v>0</v>
      </c>
      <c r="AN1004">
        <v>0</v>
      </c>
      <c r="AO1004">
        <v>1</v>
      </c>
      <c r="AP1004">
        <v>1</v>
      </c>
      <c r="AQ1004">
        <v>0</v>
      </c>
      <c r="AR1004">
        <v>0</v>
      </c>
      <c r="AS1004">
        <v>0</v>
      </c>
      <c r="AT1004">
        <v>1</v>
      </c>
      <c r="AU1004">
        <v>1</v>
      </c>
      <c r="AV1004">
        <v>0</v>
      </c>
      <c r="AW1004">
        <v>1</v>
      </c>
      <c r="AX1004">
        <v>0</v>
      </c>
      <c r="AY1004">
        <v>2</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t="s">
        <v>79</v>
      </c>
      <c r="BS1004">
        <v>100</v>
      </c>
      <c r="BT1004">
        <v>6653</v>
      </c>
      <c r="BU1004">
        <f>SUM(Flats_Data_limpia[[#This Row],[AC]:[Bed]])</f>
        <v>2</v>
      </c>
      <c r="BV1004">
        <f>SUM(Flats_Data_limpia[[#This Row],[Servant_Room]:[gym]])</f>
        <v>9</v>
      </c>
      <c r="BW1004">
        <f>SUM(Flats_Data_limpia[[#This Row],[Hospital]:[Hotel]])</f>
        <v>5</v>
      </c>
    </row>
    <row r="1005" spans="1:75" x14ac:dyDescent="0.35">
      <c r="A1005" t="s">
        <v>405</v>
      </c>
      <c r="B1005" t="s">
        <v>214</v>
      </c>
      <c r="C1005" t="str">
        <f t="shared" si="30"/>
        <v>Ciudad de Gurgaon</v>
      </c>
      <c r="D1005" s="1">
        <f t="shared" si="31"/>
        <v>95000</v>
      </c>
      <c r="E1005" s="1">
        <v>6551</v>
      </c>
      <c r="F1005" t="s">
        <v>82</v>
      </c>
      <c r="G1005" t="s">
        <v>78</v>
      </c>
      <c r="H1005">
        <v>62</v>
      </c>
      <c r="I1005">
        <v>1.45016028087314E-2</v>
      </c>
      <c r="J1005">
        <v>1450</v>
      </c>
      <c r="M1005">
        <v>2</v>
      </c>
      <c r="N1005">
        <v>2</v>
      </c>
      <c r="O1005">
        <v>3</v>
      </c>
      <c r="P1005">
        <v>2</v>
      </c>
      <c r="Q1005" t="str">
        <f>IF(Flats_Data_limpia[[#This Row],[BHK]]&gt;=3,"plurifamiliar","unifamiliar")</f>
        <v>unifamiliar</v>
      </c>
      <c r="R1005">
        <v>15</v>
      </c>
      <c r="S1005">
        <v>5</v>
      </c>
      <c r="T1005">
        <v>0</v>
      </c>
      <c r="U1005">
        <v>0</v>
      </c>
      <c r="V1005">
        <v>0</v>
      </c>
      <c r="W1005">
        <v>0</v>
      </c>
      <c r="X1005">
        <v>1</v>
      </c>
      <c r="Y1005">
        <v>1</v>
      </c>
      <c r="Z1005">
        <v>1</v>
      </c>
      <c r="AA1005">
        <v>0</v>
      </c>
      <c r="AB1005">
        <v>1</v>
      </c>
      <c r="AC1005">
        <v>1</v>
      </c>
      <c r="AD1005">
        <v>1</v>
      </c>
      <c r="AE1005">
        <v>1</v>
      </c>
      <c r="AF1005">
        <v>1</v>
      </c>
      <c r="AG1005">
        <v>1</v>
      </c>
      <c r="AH1005">
        <v>1</v>
      </c>
      <c r="AI1005">
        <v>1</v>
      </c>
      <c r="AJ1005">
        <v>1</v>
      </c>
      <c r="AK1005">
        <v>1</v>
      </c>
      <c r="AL1005">
        <v>1</v>
      </c>
      <c r="AM1005">
        <v>1</v>
      </c>
      <c r="AN1005">
        <v>1</v>
      </c>
      <c r="AO1005">
        <v>1</v>
      </c>
      <c r="AP1005">
        <v>1</v>
      </c>
      <c r="AQ1005">
        <v>0</v>
      </c>
      <c r="AR1005">
        <v>0</v>
      </c>
      <c r="AS1005">
        <v>0</v>
      </c>
      <c r="AT1005">
        <v>1</v>
      </c>
      <c r="AU1005">
        <v>1</v>
      </c>
      <c r="AV1005">
        <v>0</v>
      </c>
      <c r="AW1005">
        <v>1</v>
      </c>
      <c r="AX1005">
        <v>0</v>
      </c>
      <c r="AY1005">
        <v>0</v>
      </c>
      <c r="AZ1005">
        <v>1</v>
      </c>
      <c r="BA1005">
        <v>0</v>
      </c>
      <c r="BB1005">
        <v>0</v>
      </c>
      <c r="BC1005">
        <v>0</v>
      </c>
      <c r="BD1005">
        <v>0</v>
      </c>
      <c r="BE1005">
        <v>0</v>
      </c>
      <c r="BF1005">
        <v>0</v>
      </c>
      <c r="BG1005">
        <v>0</v>
      </c>
      <c r="BH1005">
        <v>0</v>
      </c>
      <c r="BI1005">
        <v>0</v>
      </c>
      <c r="BJ1005">
        <v>0</v>
      </c>
      <c r="BK1005">
        <v>0</v>
      </c>
      <c r="BL1005">
        <v>2</v>
      </c>
      <c r="BM1005">
        <v>0</v>
      </c>
      <c r="BN1005">
        <v>0</v>
      </c>
      <c r="BO1005">
        <v>0</v>
      </c>
      <c r="BP1005">
        <v>0</v>
      </c>
      <c r="BQ1005">
        <v>0</v>
      </c>
      <c r="BR1005" t="s">
        <v>79</v>
      </c>
      <c r="BS1005">
        <v>95</v>
      </c>
      <c r="BT1005">
        <v>6551</v>
      </c>
      <c r="BU1005">
        <f>SUM(Flats_Data_limpia[[#This Row],[AC]:[Bed]])</f>
        <v>3</v>
      </c>
      <c r="BV1005">
        <f>SUM(Flats_Data_limpia[[#This Row],[Servant_Room]:[gym]])</f>
        <v>15</v>
      </c>
      <c r="BW1005">
        <f>SUM(Flats_Data_limpia[[#This Row],[Hospital]:[Hotel]])</f>
        <v>5</v>
      </c>
    </row>
    <row r="1006" spans="1:75" x14ac:dyDescent="0.35">
      <c r="A1006" t="s">
        <v>405</v>
      </c>
      <c r="B1006" t="s">
        <v>214</v>
      </c>
      <c r="C1006" t="str">
        <f t="shared" si="30"/>
        <v>Ciudad de Gurgaon</v>
      </c>
      <c r="D1006" s="1">
        <f t="shared" si="31"/>
        <v>169000</v>
      </c>
      <c r="E1006" s="1">
        <v>8522</v>
      </c>
      <c r="F1006" t="s">
        <v>107</v>
      </c>
      <c r="G1006" t="s">
        <v>78</v>
      </c>
      <c r="H1006">
        <v>47</v>
      </c>
      <c r="I1006">
        <v>1.9831025580849499E-2</v>
      </c>
      <c r="L1006">
        <v>1983</v>
      </c>
      <c r="M1006">
        <v>3</v>
      </c>
      <c r="N1006">
        <v>3</v>
      </c>
      <c r="O1006">
        <v>2</v>
      </c>
      <c r="P1006">
        <v>3</v>
      </c>
      <c r="Q1006" t="str">
        <f>IF(Flats_Data_limpia[[#This Row],[BHK]]&gt;=3,"plurifamiliar","unifamiliar")</f>
        <v>plurifamiliar</v>
      </c>
      <c r="R1006">
        <v>15</v>
      </c>
      <c r="S1006">
        <v>7</v>
      </c>
      <c r="T1006">
        <v>0</v>
      </c>
      <c r="U1006">
        <v>0</v>
      </c>
      <c r="V1006">
        <v>0</v>
      </c>
      <c r="W1006">
        <v>0</v>
      </c>
      <c r="X1006">
        <v>1</v>
      </c>
      <c r="Y1006">
        <v>0</v>
      </c>
      <c r="Z1006">
        <v>1</v>
      </c>
      <c r="AA1006">
        <v>0</v>
      </c>
      <c r="AB1006">
        <v>0</v>
      </c>
      <c r="AC1006">
        <v>0</v>
      </c>
      <c r="AD1006">
        <v>1</v>
      </c>
      <c r="AE1006">
        <v>1</v>
      </c>
      <c r="AF1006">
        <v>1</v>
      </c>
      <c r="AG1006">
        <v>1</v>
      </c>
      <c r="AH1006">
        <v>1</v>
      </c>
      <c r="AI1006">
        <v>1</v>
      </c>
      <c r="AJ1006">
        <v>1</v>
      </c>
      <c r="AK1006">
        <v>1</v>
      </c>
      <c r="AL1006">
        <v>1</v>
      </c>
      <c r="AM1006">
        <v>1</v>
      </c>
      <c r="AN1006">
        <v>1</v>
      </c>
      <c r="AO1006">
        <v>1</v>
      </c>
      <c r="AP1006">
        <v>1</v>
      </c>
      <c r="AQ1006">
        <v>0</v>
      </c>
      <c r="AR1006">
        <v>0</v>
      </c>
      <c r="AS1006">
        <v>0</v>
      </c>
      <c r="AT1006">
        <v>1</v>
      </c>
      <c r="AU1006">
        <v>1</v>
      </c>
      <c r="AV1006">
        <v>0</v>
      </c>
      <c r="AW1006">
        <v>0</v>
      </c>
      <c r="AX1006">
        <v>1</v>
      </c>
      <c r="AY1006">
        <v>0</v>
      </c>
      <c r="AZ1006">
        <v>1</v>
      </c>
      <c r="BA1006">
        <v>0</v>
      </c>
      <c r="BB1006">
        <v>0</v>
      </c>
      <c r="BC1006">
        <v>0</v>
      </c>
      <c r="BD1006">
        <v>0</v>
      </c>
      <c r="BE1006">
        <v>0</v>
      </c>
      <c r="BF1006">
        <v>1</v>
      </c>
      <c r="BG1006">
        <v>0</v>
      </c>
      <c r="BH1006">
        <v>0</v>
      </c>
      <c r="BI1006">
        <v>0</v>
      </c>
      <c r="BJ1006">
        <v>0</v>
      </c>
      <c r="BK1006">
        <v>0</v>
      </c>
      <c r="BL1006">
        <v>0</v>
      </c>
      <c r="BM1006">
        <v>0</v>
      </c>
      <c r="BN1006">
        <v>0</v>
      </c>
      <c r="BO1006">
        <v>0</v>
      </c>
      <c r="BP1006">
        <v>0</v>
      </c>
      <c r="BQ1006">
        <v>0</v>
      </c>
      <c r="BR1006" t="s">
        <v>79</v>
      </c>
      <c r="BS1006">
        <v>169</v>
      </c>
      <c r="BT1006">
        <v>8522</v>
      </c>
      <c r="BU1006">
        <f>SUM(Flats_Data_limpia[[#This Row],[AC]:[Bed]])</f>
        <v>2</v>
      </c>
      <c r="BV1006">
        <f>SUM(Flats_Data_limpia[[#This Row],[Servant_Room]:[gym]])</f>
        <v>12</v>
      </c>
      <c r="BW1006">
        <f>SUM(Flats_Data_limpia[[#This Row],[Hospital]:[Hotel]])</f>
        <v>5</v>
      </c>
    </row>
    <row r="1007" spans="1:75" x14ac:dyDescent="0.35">
      <c r="A1007" t="s">
        <v>405</v>
      </c>
      <c r="B1007" t="s">
        <v>214</v>
      </c>
      <c r="C1007" t="str">
        <f t="shared" si="30"/>
        <v>Ciudad de Gurgaon</v>
      </c>
      <c r="D1007" s="1">
        <f t="shared" si="31"/>
        <v>96000</v>
      </c>
      <c r="E1007" s="1">
        <v>13296</v>
      </c>
      <c r="F1007" t="s">
        <v>103</v>
      </c>
      <c r="G1007" t="s">
        <v>78</v>
      </c>
      <c r="H1007">
        <v>28</v>
      </c>
      <c r="I1007">
        <v>7.2202166064980998E-3</v>
      </c>
      <c r="J1007">
        <v>722</v>
      </c>
      <c r="L1007">
        <v>1351</v>
      </c>
      <c r="M1007">
        <v>2</v>
      </c>
      <c r="N1007">
        <v>2</v>
      </c>
      <c r="O1007">
        <v>3</v>
      </c>
      <c r="P1007">
        <v>2</v>
      </c>
      <c r="Q1007" t="str">
        <f>IF(Flats_Data_limpia[[#This Row],[BHK]]&gt;=3,"plurifamiliar","unifamiliar")</f>
        <v>unifamiliar</v>
      </c>
      <c r="R1007">
        <v>15</v>
      </c>
      <c r="S1007">
        <v>8</v>
      </c>
      <c r="T1007">
        <v>0</v>
      </c>
      <c r="U1007">
        <v>0</v>
      </c>
      <c r="V1007">
        <v>0</v>
      </c>
      <c r="W1007">
        <v>0</v>
      </c>
      <c r="X1007">
        <v>0</v>
      </c>
      <c r="Y1007">
        <v>0</v>
      </c>
      <c r="Z1007">
        <v>1</v>
      </c>
      <c r="AA1007">
        <v>0</v>
      </c>
      <c r="AB1007">
        <v>0</v>
      </c>
      <c r="AC1007">
        <v>0</v>
      </c>
      <c r="AD1007">
        <v>1</v>
      </c>
      <c r="AE1007">
        <v>0</v>
      </c>
      <c r="AF1007">
        <v>1</v>
      </c>
      <c r="AG1007">
        <v>1</v>
      </c>
      <c r="AH1007">
        <v>1</v>
      </c>
      <c r="AI1007">
        <v>1</v>
      </c>
      <c r="AJ1007">
        <v>1</v>
      </c>
      <c r="AK1007">
        <v>1</v>
      </c>
      <c r="AL1007">
        <v>0</v>
      </c>
      <c r="AM1007">
        <v>0</v>
      </c>
      <c r="AN1007">
        <v>0</v>
      </c>
      <c r="AO1007">
        <v>1</v>
      </c>
      <c r="AP1007">
        <v>1</v>
      </c>
      <c r="AQ1007">
        <v>0</v>
      </c>
      <c r="AR1007">
        <v>0</v>
      </c>
      <c r="AS1007">
        <v>0</v>
      </c>
      <c r="AT1007">
        <v>1</v>
      </c>
      <c r="AU1007">
        <v>1</v>
      </c>
      <c r="AV1007">
        <v>0</v>
      </c>
      <c r="AW1007">
        <v>1</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t="s">
        <v>79</v>
      </c>
      <c r="BS1007">
        <v>96</v>
      </c>
      <c r="BT1007">
        <v>13296</v>
      </c>
      <c r="BU1007">
        <f>SUM(Flats_Data_limpia[[#This Row],[AC]:[Bed]])</f>
        <v>0</v>
      </c>
      <c r="BV1007">
        <f>SUM(Flats_Data_limpia[[#This Row],[Servant_Room]:[gym]])</f>
        <v>8</v>
      </c>
      <c r="BW1007">
        <f>SUM(Flats_Data_limpia[[#This Row],[Hospital]:[Hotel]])</f>
        <v>5</v>
      </c>
    </row>
    <row r="1008" spans="1:75" x14ac:dyDescent="0.35">
      <c r="A1008" t="s">
        <v>405</v>
      </c>
      <c r="B1008" t="s">
        <v>214</v>
      </c>
      <c r="C1008" t="str">
        <f t="shared" si="30"/>
        <v>Ciudad de Gurgaon</v>
      </c>
      <c r="D1008" s="1">
        <f t="shared" si="31"/>
        <v>145000</v>
      </c>
      <c r="E1008" s="1">
        <v>9062</v>
      </c>
      <c r="F1008" t="s">
        <v>82</v>
      </c>
      <c r="G1008" t="s">
        <v>78</v>
      </c>
      <c r="H1008">
        <v>47</v>
      </c>
      <c r="I1008">
        <v>1.60008828073273E-2</v>
      </c>
      <c r="K1008">
        <v>1494</v>
      </c>
      <c r="L1008">
        <v>1495</v>
      </c>
      <c r="M1008">
        <v>2</v>
      </c>
      <c r="N1008">
        <v>2</v>
      </c>
      <c r="O1008">
        <v>3</v>
      </c>
      <c r="P1008">
        <v>2</v>
      </c>
      <c r="Q1008" t="str">
        <f>IF(Flats_Data_limpia[[#This Row],[BHK]]&gt;=3,"plurifamiliar","unifamiliar")</f>
        <v>unifamiliar</v>
      </c>
      <c r="R1008">
        <v>15</v>
      </c>
      <c r="S1008">
        <v>9</v>
      </c>
      <c r="T1008">
        <v>0</v>
      </c>
      <c r="U1008">
        <v>1</v>
      </c>
      <c r="V1008">
        <v>0</v>
      </c>
      <c r="W1008">
        <v>0</v>
      </c>
      <c r="X1008">
        <v>0</v>
      </c>
      <c r="Y1008">
        <v>0</v>
      </c>
      <c r="Z1008">
        <v>1</v>
      </c>
      <c r="AA1008">
        <v>0</v>
      </c>
      <c r="AB1008">
        <v>0</v>
      </c>
      <c r="AC1008">
        <v>0</v>
      </c>
      <c r="AD1008">
        <v>1</v>
      </c>
      <c r="AE1008">
        <v>1</v>
      </c>
      <c r="AF1008">
        <v>1</v>
      </c>
      <c r="AG1008">
        <v>1</v>
      </c>
      <c r="AH1008">
        <v>1</v>
      </c>
      <c r="AI1008">
        <v>1</v>
      </c>
      <c r="AJ1008">
        <v>1</v>
      </c>
      <c r="AK1008">
        <v>1</v>
      </c>
      <c r="AL1008">
        <v>1</v>
      </c>
      <c r="AM1008">
        <v>1</v>
      </c>
      <c r="AN1008">
        <v>1</v>
      </c>
      <c r="AO1008">
        <v>1</v>
      </c>
      <c r="AP1008">
        <v>1</v>
      </c>
      <c r="AQ1008">
        <v>0</v>
      </c>
      <c r="AR1008">
        <v>0</v>
      </c>
      <c r="AS1008">
        <v>0</v>
      </c>
      <c r="AT1008">
        <v>1</v>
      </c>
      <c r="AU1008">
        <v>1</v>
      </c>
      <c r="AV1008">
        <v>0</v>
      </c>
      <c r="AW1008">
        <v>1</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t="s">
        <v>79</v>
      </c>
      <c r="BS1008">
        <v>145</v>
      </c>
      <c r="BT1008">
        <v>9062</v>
      </c>
      <c r="BU1008">
        <f>SUM(Flats_Data_limpia[[#This Row],[AC]:[Bed]])</f>
        <v>0</v>
      </c>
      <c r="BV1008">
        <f>SUM(Flats_Data_limpia[[#This Row],[Servant_Room]:[gym]])</f>
        <v>12</v>
      </c>
      <c r="BW1008">
        <f>SUM(Flats_Data_limpia[[#This Row],[Hospital]:[Hotel]])</f>
        <v>5</v>
      </c>
    </row>
    <row r="1009" spans="1:75" x14ac:dyDescent="0.35">
      <c r="A1009" t="s">
        <v>405</v>
      </c>
      <c r="B1009" t="s">
        <v>214</v>
      </c>
      <c r="C1009" t="str">
        <f t="shared" si="30"/>
        <v>Ciudad de Gurgaon</v>
      </c>
      <c r="D1009" s="1">
        <f t="shared" si="31"/>
        <v>170000</v>
      </c>
      <c r="E1009" s="1">
        <v>7426</v>
      </c>
      <c r="F1009" t="s">
        <v>82</v>
      </c>
      <c r="G1009" t="s">
        <v>93</v>
      </c>
      <c r="H1009">
        <v>37</v>
      </c>
      <c r="I1009">
        <v>2.2892539725289499E-2</v>
      </c>
      <c r="J1009">
        <v>1121</v>
      </c>
      <c r="L1009">
        <v>2289</v>
      </c>
      <c r="M1009">
        <v>3</v>
      </c>
      <c r="N1009">
        <v>4</v>
      </c>
      <c r="O1009">
        <v>3</v>
      </c>
      <c r="P1009">
        <v>3</v>
      </c>
      <c r="Q1009" t="str">
        <f>IF(Flats_Data_limpia[[#This Row],[BHK]]&gt;=3,"plurifamiliar","unifamiliar")</f>
        <v>plurifamiliar</v>
      </c>
      <c r="R1009">
        <v>15</v>
      </c>
      <c r="S1009">
        <v>6</v>
      </c>
      <c r="T1009">
        <v>1</v>
      </c>
      <c r="U1009">
        <v>0</v>
      </c>
      <c r="V1009">
        <v>0</v>
      </c>
      <c r="W1009">
        <v>0</v>
      </c>
      <c r="X1009">
        <v>0</v>
      </c>
      <c r="Y1009">
        <v>0</v>
      </c>
      <c r="Z1009">
        <v>1</v>
      </c>
      <c r="AA1009">
        <v>1</v>
      </c>
      <c r="AB1009">
        <v>0</v>
      </c>
      <c r="AC1009">
        <v>0</v>
      </c>
      <c r="AD1009">
        <v>1</v>
      </c>
      <c r="AE1009">
        <v>1</v>
      </c>
      <c r="AF1009">
        <v>1</v>
      </c>
      <c r="AG1009">
        <v>1</v>
      </c>
      <c r="AH1009">
        <v>1</v>
      </c>
      <c r="AI1009">
        <v>1</v>
      </c>
      <c r="AJ1009">
        <v>1</v>
      </c>
      <c r="AK1009">
        <v>1</v>
      </c>
      <c r="AL1009">
        <v>1</v>
      </c>
      <c r="AM1009">
        <v>1</v>
      </c>
      <c r="AN1009">
        <v>0</v>
      </c>
      <c r="AO1009">
        <v>1</v>
      </c>
      <c r="AP1009">
        <v>1</v>
      </c>
      <c r="AQ1009">
        <v>0</v>
      </c>
      <c r="AR1009">
        <v>0</v>
      </c>
      <c r="AS1009">
        <v>0</v>
      </c>
      <c r="AT1009">
        <v>1</v>
      </c>
      <c r="AU1009">
        <v>1</v>
      </c>
      <c r="AV1009">
        <v>0</v>
      </c>
      <c r="AW1009">
        <v>1</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t="s">
        <v>79</v>
      </c>
      <c r="BS1009">
        <v>170</v>
      </c>
      <c r="BT1009">
        <v>7426</v>
      </c>
      <c r="BU1009">
        <f>SUM(Flats_Data_limpia[[#This Row],[AC]:[Bed]])</f>
        <v>0</v>
      </c>
      <c r="BV1009">
        <f>SUM(Flats_Data_limpia[[#This Row],[Servant_Room]:[gym]])</f>
        <v>13</v>
      </c>
      <c r="BW1009">
        <f>SUM(Flats_Data_limpia[[#This Row],[Hospital]:[Hotel]])</f>
        <v>5</v>
      </c>
    </row>
    <row r="1010" spans="1:75" x14ac:dyDescent="0.35">
      <c r="A1010" t="s">
        <v>405</v>
      </c>
      <c r="B1010" t="s">
        <v>214</v>
      </c>
      <c r="C1010" t="str">
        <f t="shared" si="30"/>
        <v>Ciudad de Gurgaon</v>
      </c>
      <c r="D1010" s="1">
        <f t="shared" si="31"/>
        <v>130000</v>
      </c>
      <c r="E1010" s="1">
        <v>8843</v>
      </c>
      <c r="F1010" t="s">
        <v>86</v>
      </c>
      <c r="G1010" t="s">
        <v>78</v>
      </c>
      <c r="H1010">
        <v>37</v>
      </c>
      <c r="I1010">
        <v>1.47008933619812E-2</v>
      </c>
      <c r="L1010">
        <v>1470</v>
      </c>
      <c r="M1010">
        <v>2</v>
      </c>
      <c r="N1010">
        <v>2</v>
      </c>
      <c r="O1010">
        <v>2</v>
      </c>
      <c r="P1010">
        <v>2</v>
      </c>
      <c r="Q1010" t="str">
        <f>IF(Flats_Data_limpia[[#This Row],[BHK]]&gt;=3,"plurifamiliar","unifamiliar")</f>
        <v>unifamiliar</v>
      </c>
      <c r="R1010">
        <v>15</v>
      </c>
      <c r="S1010">
        <v>7</v>
      </c>
      <c r="T1010">
        <v>0</v>
      </c>
      <c r="U1010">
        <v>1</v>
      </c>
      <c r="V1010">
        <v>0</v>
      </c>
      <c r="W1010">
        <v>0</v>
      </c>
      <c r="X1010">
        <v>1</v>
      </c>
      <c r="Y1010">
        <v>0</v>
      </c>
      <c r="Z1010">
        <v>1</v>
      </c>
      <c r="AA1010">
        <v>1</v>
      </c>
      <c r="AB1010">
        <v>0</v>
      </c>
      <c r="AC1010">
        <v>0</v>
      </c>
      <c r="AD1010">
        <v>1</v>
      </c>
      <c r="AE1010">
        <v>1</v>
      </c>
      <c r="AF1010">
        <v>1</v>
      </c>
      <c r="AG1010">
        <v>1</v>
      </c>
      <c r="AH1010">
        <v>1</v>
      </c>
      <c r="AI1010">
        <v>1</v>
      </c>
      <c r="AJ1010">
        <v>0</v>
      </c>
      <c r="AK1010">
        <v>1</v>
      </c>
      <c r="AL1010">
        <v>1</v>
      </c>
      <c r="AM1010">
        <v>1</v>
      </c>
      <c r="AN1010">
        <v>0</v>
      </c>
      <c r="AO1010">
        <v>1</v>
      </c>
      <c r="AP1010">
        <v>1</v>
      </c>
      <c r="AQ1010">
        <v>0</v>
      </c>
      <c r="AR1010">
        <v>0</v>
      </c>
      <c r="AS1010">
        <v>0</v>
      </c>
      <c r="AT1010">
        <v>1</v>
      </c>
      <c r="AU1010">
        <v>1</v>
      </c>
      <c r="AV1010">
        <v>0</v>
      </c>
      <c r="AW1010">
        <v>0</v>
      </c>
      <c r="AX1010">
        <v>1</v>
      </c>
      <c r="AY1010">
        <v>1</v>
      </c>
      <c r="AZ1010">
        <v>1</v>
      </c>
      <c r="BA1010">
        <v>0</v>
      </c>
      <c r="BB1010">
        <v>1</v>
      </c>
      <c r="BC1010">
        <v>0</v>
      </c>
      <c r="BD1010">
        <v>1</v>
      </c>
      <c r="BE1010">
        <v>0</v>
      </c>
      <c r="BF1010">
        <v>1</v>
      </c>
      <c r="BG1010">
        <v>0</v>
      </c>
      <c r="BH1010">
        <v>0</v>
      </c>
      <c r="BI1010">
        <v>0</v>
      </c>
      <c r="BJ1010">
        <v>0</v>
      </c>
      <c r="BK1010">
        <v>1</v>
      </c>
      <c r="BL1010">
        <v>1</v>
      </c>
      <c r="BM1010">
        <v>0</v>
      </c>
      <c r="BN1010">
        <v>0</v>
      </c>
      <c r="BO1010">
        <v>0</v>
      </c>
      <c r="BP1010">
        <v>0</v>
      </c>
      <c r="BQ1010">
        <v>2</v>
      </c>
      <c r="BR1010" t="s">
        <v>94</v>
      </c>
      <c r="BS1010">
        <v>130</v>
      </c>
      <c r="BT1010">
        <v>8843</v>
      </c>
      <c r="BU1010">
        <f>SUM(Flats_Data_limpia[[#This Row],[AC]:[Bed]])</f>
        <v>7</v>
      </c>
      <c r="BV1010">
        <f>SUM(Flats_Data_limpia[[#This Row],[Servant_Room]:[gym]])</f>
        <v>13</v>
      </c>
      <c r="BW1010">
        <f>SUM(Flats_Data_limpia[[#This Row],[Hospital]:[Hotel]])</f>
        <v>5</v>
      </c>
    </row>
    <row r="1011" spans="1:75" x14ac:dyDescent="0.35">
      <c r="A1011" t="s">
        <v>405</v>
      </c>
      <c r="B1011" t="s">
        <v>214</v>
      </c>
      <c r="C1011" t="str">
        <f t="shared" si="30"/>
        <v>Ciudad de Gurgaon</v>
      </c>
      <c r="D1011" s="1">
        <f t="shared" si="31"/>
        <v>195000</v>
      </c>
      <c r="E1011" s="1">
        <v>8519</v>
      </c>
      <c r="F1011" t="s">
        <v>86</v>
      </c>
      <c r="G1011" t="s">
        <v>93</v>
      </c>
      <c r="H1011">
        <v>9</v>
      </c>
      <c r="I1011">
        <v>2.28900105646202E-2</v>
      </c>
      <c r="J1011">
        <v>1121</v>
      </c>
      <c r="L1011">
        <v>2289</v>
      </c>
      <c r="M1011">
        <v>3</v>
      </c>
      <c r="N1011">
        <v>4</v>
      </c>
      <c r="O1011">
        <v>3</v>
      </c>
      <c r="P1011">
        <v>3</v>
      </c>
      <c r="Q1011" t="str">
        <f>IF(Flats_Data_limpia[[#This Row],[BHK]]&gt;=3,"plurifamiliar","unifamiliar")</f>
        <v>plurifamiliar</v>
      </c>
      <c r="R1011">
        <v>15</v>
      </c>
      <c r="S1011">
        <v>10</v>
      </c>
      <c r="T1011">
        <v>1</v>
      </c>
      <c r="U1011">
        <v>0</v>
      </c>
      <c r="V1011">
        <v>0</v>
      </c>
      <c r="W1011">
        <v>0</v>
      </c>
      <c r="X1011">
        <v>0</v>
      </c>
      <c r="Y1011">
        <v>0</v>
      </c>
      <c r="Z1011">
        <v>0</v>
      </c>
      <c r="AA1011">
        <v>0</v>
      </c>
      <c r="AB1011">
        <v>0</v>
      </c>
      <c r="AC1011">
        <v>0</v>
      </c>
      <c r="AD1011">
        <v>0</v>
      </c>
      <c r="AE1011">
        <v>1</v>
      </c>
      <c r="AF1011">
        <v>0</v>
      </c>
      <c r="AG1011">
        <v>0</v>
      </c>
      <c r="AH1011">
        <v>0</v>
      </c>
      <c r="AI1011">
        <v>0</v>
      </c>
      <c r="AJ1011">
        <v>0</v>
      </c>
      <c r="AK1011">
        <v>1</v>
      </c>
      <c r="AL1011">
        <v>1</v>
      </c>
      <c r="AM1011">
        <v>1</v>
      </c>
      <c r="AN1011">
        <v>0</v>
      </c>
      <c r="AO1011">
        <v>1</v>
      </c>
      <c r="AP1011">
        <v>1</v>
      </c>
      <c r="AQ1011">
        <v>0</v>
      </c>
      <c r="AR1011">
        <v>0</v>
      </c>
      <c r="AS1011">
        <v>0</v>
      </c>
      <c r="AT1011">
        <v>1</v>
      </c>
      <c r="AU1011">
        <v>1</v>
      </c>
      <c r="AV1011">
        <v>0</v>
      </c>
      <c r="AW1011">
        <v>1</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t="s">
        <v>79</v>
      </c>
      <c r="BS1011">
        <v>195</v>
      </c>
      <c r="BT1011">
        <v>8519</v>
      </c>
      <c r="BU1011">
        <f>SUM(Flats_Data_limpia[[#This Row],[AC]:[Bed]])</f>
        <v>0</v>
      </c>
      <c r="BV1011">
        <f>SUM(Flats_Data_limpia[[#This Row],[Servant_Room]:[gym]])</f>
        <v>5</v>
      </c>
      <c r="BW1011">
        <f>SUM(Flats_Data_limpia[[#This Row],[Hospital]:[Hotel]])</f>
        <v>5</v>
      </c>
    </row>
    <row r="1012" spans="1:75" x14ac:dyDescent="0.35">
      <c r="A1012" t="s">
        <v>406</v>
      </c>
      <c r="B1012" t="s">
        <v>407</v>
      </c>
      <c r="C1012" t="str">
        <f t="shared" si="30"/>
        <v>Ciudad de Gurgaon</v>
      </c>
      <c r="D1012" s="1">
        <f t="shared" si="31"/>
        <v>0</v>
      </c>
      <c r="E1012" s="1">
        <v>11111</v>
      </c>
      <c r="F1012" t="s">
        <v>86</v>
      </c>
      <c r="G1012" t="s">
        <v>83</v>
      </c>
      <c r="H1012">
        <v>0</v>
      </c>
      <c r="P1012">
        <v>2</v>
      </c>
      <c r="Q1012" t="str">
        <f>IF(Flats_Data_limpia[[#This Row],[BHK]]&gt;=3,"plurifamiliar","unifamiliar")</f>
        <v>unifamiliar</v>
      </c>
      <c r="T1012">
        <v>0</v>
      </c>
      <c r="U1012">
        <v>0</v>
      </c>
      <c r="V1012">
        <v>0</v>
      </c>
      <c r="W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t="s">
        <v>79</v>
      </c>
      <c r="BT1012">
        <v>11111</v>
      </c>
      <c r="BU1012">
        <f>SUM(Flats_Data_limpia[[#This Row],[AC]:[Bed]])</f>
        <v>0</v>
      </c>
      <c r="BV1012">
        <f>SUM(Flats_Data_limpia[[#This Row],[Servant_Room]:[gym]])</f>
        <v>0</v>
      </c>
      <c r="BW1012">
        <f>SUM(Flats_Data_limpia[[#This Row],[Hospital]:[Hotel]])</f>
        <v>0</v>
      </c>
    </row>
    <row r="1013" spans="1:75" x14ac:dyDescent="0.35">
      <c r="A1013" t="s">
        <v>406</v>
      </c>
      <c r="B1013" t="s">
        <v>407</v>
      </c>
      <c r="C1013" t="str">
        <f t="shared" si="30"/>
        <v>Ciudad de Gurgaon</v>
      </c>
      <c r="D1013" s="1">
        <f t="shared" si="31"/>
        <v>150000</v>
      </c>
      <c r="E1013" s="1">
        <v>11111</v>
      </c>
      <c r="F1013" t="s">
        <v>103</v>
      </c>
      <c r="G1013" t="s">
        <v>93</v>
      </c>
      <c r="H1013">
        <v>28</v>
      </c>
      <c r="I1013">
        <v>1.350013500135E-2</v>
      </c>
      <c r="J1013">
        <v>1350</v>
      </c>
      <c r="M1013">
        <v>2</v>
      </c>
      <c r="N1013">
        <v>2</v>
      </c>
      <c r="O1013">
        <v>3</v>
      </c>
      <c r="P1013">
        <v>2</v>
      </c>
      <c r="Q1013" t="str">
        <f>IF(Flats_Data_limpia[[#This Row],[BHK]]&gt;=3,"plurifamiliar","unifamiliar")</f>
        <v>unifamiliar</v>
      </c>
      <c r="R1013">
        <v>13</v>
      </c>
      <c r="S1013">
        <v>7</v>
      </c>
      <c r="T1013">
        <v>0</v>
      </c>
      <c r="U1013">
        <v>0</v>
      </c>
      <c r="V1013">
        <v>0</v>
      </c>
      <c r="W1013">
        <v>0</v>
      </c>
      <c r="X1013">
        <v>0</v>
      </c>
      <c r="Y1013">
        <v>0</v>
      </c>
      <c r="Z1013">
        <v>1</v>
      </c>
      <c r="AA1013">
        <v>0</v>
      </c>
      <c r="AB1013">
        <v>0</v>
      </c>
      <c r="AC1013">
        <v>0</v>
      </c>
      <c r="AD1013">
        <v>1</v>
      </c>
      <c r="AE1013">
        <v>0</v>
      </c>
      <c r="AF1013">
        <v>1</v>
      </c>
      <c r="AG1013">
        <v>1</v>
      </c>
      <c r="AH1013">
        <v>1</v>
      </c>
      <c r="AI1013">
        <v>1</v>
      </c>
      <c r="AJ1013">
        <v>0</v>
      </c>
      <c r="AK1013">
        <v>1</v>
      </c>
      <c r="AL1013">
        <v>0</v>
      </c>
      <c r="AM1013">
        <v>0</v>
      </c>
      <c r="AN1013">
        <v>0</v>
      </c>
      <c r="AO1013">
        <v>1</v>
      </c>
      <c r="AP1013">
        <v>0</v>
      </c>
      <c r="AQ1013">
        <v>1</v>
      </c>
      <c r="AR1013">
        <v>0</v>
      </c>
      <c r="AS1013">
        <v>1</v>
      </c>
      <c r="AT1013">
        <v>1</v>
      </c>
      <c r="AU1013">
        <v>1</v>
      </c>
      <c r="AV1013">
        <v>0</v>
      </c>
      <c r="AW1013">
        <v>0</v>
      </c>
      <c r="AX1013">
        <v>0</v>
      </c>
      <c r="AY1013">
        <v>2</v>
      </c>
      <c r="AZ1013">
        <v>2</v>
      </c>
      <c r="BA1013">
        <v>0</v>
      </c>
      <c r="BB1013">
        <v>0</v>
      </c>
      <c r="BC1013">
        <v>0</v>
      </c>
      <c r="BD1013">
        <v>0</v>
      </c>
      <c r="BE1013">
        <v>0</v>
      </c>
      <c r="BF1013">
        <v>1</v>
      </c>
      <c r="BG1013">
        <v>0</v>
      </c>
      <c r="BH1013">
        <v>0</v>
      </c>
      <c r="BI1013">
        <v>0</v>
      </c>
      <c r="BJ1013">
        <v>0</v>
      </c>
      <c r="BK1013">
        <v>0</v>
      </c>
      <c r="BL1013">
        <v>1</v>
      </c>
      <c r="BM1013">
        <v>0</v>
      </c>
      <c r="BN1013">
        <v>0</v>
      </c>
      <c r="BO1013">
        <v>0</v>
      </c>
      <c r="BP1013">
        <v>0</v>
      </c>
      <c r="BQ1013">
        <v>2</v>
      </c>
      <c r="BR1013" t="s">
        <v>94</v>
      </c>
      <c r="BS1013">
        <v>150</v>
      </c>
      <c r="BT1013">
        <v>11111</v>
      </c>
      <c r="BU1013">
        <f>SUM(Flats_Data_limpia[[#This Row],[AC]:[Bed]])</f>
        <v>6</v>
      </c>
      <c r="BV1013">
        <f>SUM(Flats_Data_limpia[[#This Row],[Servant_Room]:[gym]])</f>
        <v>7</v>
      </c>
      <c r="BW1013">
        <f>SUM(Flats_Data_limpia[[#This Row],[Hospital]:[Hotel]])</f>
        <v>5</v>
      </c>
    </row>
    <row r="1014" spans="1:75" x14ac:dyDescent="0.35">
      <c r="A1014" t="s">
        <v>408</v>
      </c>
      <c r="B1014" t="s">
        <v>345</v>
      </c>
      <c r="C1014" t="str">
        <f t="shared" si="30"/>
        <v>Ciudad de Gurgaon</v>
      </c>
      <c r="D1014" s="1">
        <f t="shared" si="31"/>
        <v>140000</v>
      </c>
      <c r="E1014" s="1">
        <v>6189</v>
      </c>
      <c r="F1014" t="s">
        <v>111</v>
      </c>
      <c r="G1014" t="s">
        <v>87</v>
      </c>
      <c r="H1014">
        <v>53</v>
      </c>
      <c r="I1014">
        <v>2.2620778801098699E-2</v>
      </c>
      <c r="J1014">
        <v>1576</v>
      </c>
      <c r="K1014">
        <v>1854</v>
      </c>
      <c r="L1014">
        <v>2262</v>
      </c>
      <c r="M1014">
        <v>3</v>
      </c>
      <c r="N1014">
        <v>4</v>
      </c>
      <c r="O1014">
        <v>2</v>
      </c>
      <c r="P1014">
        <v>3</v>
      </c>
      <c r="Q1014" t="str">
        <f>IF(Flats_Data_limpia[[#This Row],[BHK]]&gt;=3,"plurifamiliar","unifamiliar")</f>
        <v>plurifamiliar</v>
      </c>
      <c r="R1014">
        <v>18</v>
      </c>
      <c r="S1014">
        <v>10</v>
      </c>
      <c r="T1014">
        <v>0</v>
      </c>
      <c r="U1014">
        <v>0</v>
      </c>
      <c r="V1014">
        <v>1</v>
      </c>
      <c r="W1014">
        <v>1</v>
      </c>
      <c r="X1014">
        <v>0</v>
      </c>
      <c r="Y1014">
        <v>1</v>
      </c>
      <c r="Z1014">
        <v>1</v>
      </c>
      <c r="AA1014">
        <v>1</v>
      </c>
      <c r="AB1014">
        <v>0</v>
      </c>
      <c r="AC1014">
        <v>1</v>
      </c>
      <c r="AD1014">
        <v>1</v>
      </c>
      <c r="AE1014">
        <v>1</v>
      </c>
      <c r="AF1014">
        <v>1</v>
      </c>
      <c r="AG1014">
        <v>1</v>
      </c>
      <c r="AH1014">
        <v>1</v>
      </c>
      <c r="AI1014">
        <v>1</v>
      </c>
      <c r="AJ1014">
        <v>1</v>
      </c>
      <c r="AK1014">
        <v>1</v>
      </c>
      <c r="AL1014">
        <v>1</v>
      </c>
      <c r="AM1014">
        <v>1</v>
      </c>
      <c r="AN1014">
        <v>1</v>
      </c>
      <c r="AO1014">
        <v>1</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t="s">
        <v>79</v>
      </c>
      <c r="BS1014">
        <v>140</v>
      </c>
      <c r="BT1014">
        <v>6189</v>
      </c>
      <c r="BU1014">
        <f>SUM(Flats_Data_limpia[[#This Row],[AC]:[Bed]])</f>
        <v>0</v>
      </c>
      <c r="BV1014">
        <f>SUM(Flats_Data_limpia[[#This Row],[Servant_Room]:[gym]])</f>
        <v>16</v>
      </c>
      <c r="BW1014">
        <f>SUM(Flats_Data_limpia[[#This Row],[Hospital]:[Hotel]])</f>
        <v>1</v>
      </c>
    </row>
    <row r="1015" spans="1:75" x14ac:dyDescent="0.35">
      <c r="A1015" t="s">
        <v>408</v>
      </c>
      <c r="B1015" t="s">
        <v>345</v>
      </c>
      <c r="C1015" t="str">
        <f t="shared" si="30"/>
        <v>Ciudad de Gurgaon</v>
      </c>
      <c r="D1015" s="1">
        <f t="shared" si="31"/>
        <v>110000</v>
      </c>
      <c r="E1015" s="1">
        <v>5705</v>
      </c>
      <c r="F1015" t="s">
        <v>111</v>
      </c>
      <c r="G1015" t="s">
        <v>87</v>
      </c>
      <c r="H1015">
        <v>53</v>
      </c>
      <c r="I1015">
        <v>1.9281332164767701E-2</v>
      </c>
      <c r="J1015">
        <v>1391</v>
      </c>
      <c r="K1015">
        <v>1580</v>
      </c>
      <c r="L1015">
        <v>1928</v>
      </c>
      <c r="M1015">
        <v>3</v>
      </c>
      <c r="N1015">
        <v>3</v>
      </c>
      <c r="O1015">
        <v>3</v>
      </c>
      <c r="P1015">
        <v>3</v>
      </c>
      <c r="Q1015" t="str">
        <f>IF(Flats_Data_limpia[[#This Row],[BHK]]&gt;=3,"plurifamiliar","unifamiliar")</f>
        <v>plurifamiliar</v>
      </c>
      <c r="R1015">
        <v>18</v>
      </c>
      <c r="S1015">
        <v>8</v>
      </c>
      <c r="T1015">
        <v>1</v>
      </c>
      <c r="U1015">
        <v>0</v>
      </c>
      <c r="V1015">
        <v>0</v>
      </c>
      <c r="W1015">
        <v>0</v>
      </c>
      <c r="X1015">
        <v>0</v>
      </c>
      <c r="Y1015">
        <v>1</v>
      </c>
      <c r="Z1015">
        <v>1</v>
      </c>
      <c r="AA1015">
        <v>1</v>
      </c>
      <c r="AB1015">
        <v>0</v>
      </c>
      <c r="AC1015">
        <v>1</v>
      </c>
      <c r="AD1015">
        <v>1</v>
      </c>
      <c r="AE1015">
        <v>1</v>
      </c>
      <c r="AF1015">
        <v>1</v>
      </c>
      <c r="AG1015">
        <v>1</v>
      </c>
      <c r="AH1015">
        <v>1</v>
      </c>
      <c r="AI1015">
        <v>1</v>
      </c>
      <c r="AJ1015">
        <v>1</v>
      </c>
      <c r="AK1015">
        <v>1</v>
      </c>
      <c r="AL1015">
        <v>1</v>
      </c>
      <c r="AM1015">
        <v>1</v>
      </c>
      <c r="AN1015">
        <v>1</v>
      </c>
      <c r="AO1015">
        <v>1</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t="s">
        <v>79</v>
      </c>
      <c r="BS1015">
        <v>110</v>
      </c>
      <c r="BT1015">
        <v>5705</v>
      </c>
      <c r="BU1015">
        <f>SUM(Flats_Data_limpia[[#This Row],[AC]:[Bed]])</f>
        <v>0</v>
      </c>
      <c r="BV1015">
        <f>SUM(Flats_Data_limpia[[#This Row],[Servant_Room]:[gym]])</f>
        <v>15</v>
      </c>
      <c r="BW1015">
        <f>SUM(Flats_Data_limpia[[#This Row],[Hospital]:[Hotel]])</f>
        <v>1</v>
      </c>
    </row>
    <row r="1016" spans="1:75" x14ac:dyDescent="0.35">
      <c r="A1016" t="s">
        <v>408</v>
      </c>
      <c r="B1016" t="s">
        <v>345</v>
      </c>
      <c r="C1016" t="str">
        <f t="shared" si="30"/>
        <v>Ciudad de Gurgaon</v>
      </c>
      <c r="D1016" s="1">
        <f t="shared" si="31"/>
        <v>140000</v>
      </c>
      <c r="E1016" s="1">
        <v>6189</v>
      </c>
      <c r="F1016" t="s">
        <v>107</v>
      </c>
      <c r="G1016" t="s">
        <v>87</v>
      </c>
      <c r="H1016">
        <v>53</v>
      </c>
      <c r="I1016">
        <v>2.2620778801098699E-2</v>
      </c>
      <c r="J1016">
        <v>1634</v>
      </c>
      <c r="K1016">
        <v>1922</v>
      </c>
      <c r="L1016">
        <v>2262</v>
      </c>
      <c r="M1016">
        <v>3</v>
      </c>
      <c r="N1016">
        <v>4</v>
      </c>
      <c r="O1016">
        <v>2</v>
      </c>
      <c r="P1016">
        <v>3</v>
      </c>
      <c r="Q1016" t="str">
        <f>IF(Flats_Data_limpia[[#This Row],[BHK]]&gt;=3,"plurifamiliar","unifamiliar")</f>
        <v>plurifamiliar</v>
      </c>
      <c r="R1016">
        <v>18</v>
      </c>
      <c r="S1016">
        <v>6</v>
      </c>
      <c r="T1016">
        <v>1</v>
      </c>
      <c r="U1016">
        <v>0</v>
      </c>
      <c r="V1016">
        <v>1</v>
      </c>
      <c r="W1016">
        <v>0</v>
      </c>
      <c r="X1016">
        <v>0</v>
      </c>
      <c r="Y1016">
        <v>1</v>
      </c>
      <c r="Z1016">
        <v>1</v>
      </c>
      <c r="AA1016">
        <v>1</v>
      </c>
      <c r="AB1016">
        <v>0</v>
      </c>
      <c r="AC1016">
        <v>1</v>
      </c>
      <c r="AD1016">
        <v>1</v>
      </c>
      <c r="AE1016">
        <v>1</v>
      </c>
      <c r="AF1016">
        <v>1</v>
      </c>
      <c r="AG1016">
        <v>1</v>
      </c>
      <c r="AH1016">
        <v>1</v>
      </c>
      <c r="AI1016">
        <v>1</v>
      </c>
      <c r="AJ1016">
        <v>1</v>
      </c>
      <c r="AK1016">
        <v>1</v>
      </c>
      <c r="AL1016">
        <v>1</v>
      </c>
      <c r="AM1016">
        <v>1</v>
      </c>
      <c r="AN1016">
        <v>1</v>
      </c>
      <c r="AO1016">
        <v>1</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t="s">
        <v>79</v>
      </c>
      <c r="BS1016">
        <v>140</v>
      </c>
      <c r="BT1016">
        <v>6189</v>
      </c>
      <c r="BU1016">
        <f>SUM(Flats_Data_limpia[[#This Row],[AC]:[Bed]])</f>
        <v>0</v>
      </c>
      <c r="BV1016">
        <f>SUM(Flats_Data_limpia[[#This Row],[Servant_Room]:[gym]])</f>
        <v>16</v>
      </c>
      <c r="BW1016">
        <f>SUM(Flats_Data_limpia[[#This Row],[Hospital]:[Hotel]])</f>
        <v>1</v>
      </c>
    </row>
    <row r="1017" spans="1:75" x14ac:dyDescent="0.35">
      <c r="A1017" t="s">
        <v>408</v>
      </c>
      <c r="B1017" t="s">
        <v>345</v>
      </c>
      <c r="C1017" t="str">
        <f t="shared" si="30"/>
        <v>Ciudad de Gurgaon</v>
      </c>
      <c r="D1017" s="1">
        <f t="shared" si="31"/>
        <v>160000</v>
      </c>
      <c r="E1017" s="1">
        <v>7000</v>
      </c>
      <c r="F1017" t="s">
        <v>86</v>
      </c>
      <c r="G1017" t="s">
        <v>87</v>
      </c>
      <c r="H1017">
        <v>24</v>
      </c>
      <c r="I1017">
        <v>2.2857142857142802E-2</v>
      </c>
      <c r="L1017">
        <v>2262</v>
      </c>
      <c r="M1017">
        <v>3</v>
      </c>
      <c r="N1017">
        <v>3</v>
      </c>
      <c r="O1017">
        <v>3</v>
      </c>
      <c r="P1017">
        <v>3</v>
      </c>
      <c r="Q1017" t="str">
        <f>IF(Flats_Data_limpia[[#This Row],[BHK]]&gt;=3,"plurifamiliar","unifamiliar")</f>
        <v>plurifamiliar</v>
      </c>
      <c r="R1017">
        <v>18</v>
      </c>
      <c r="S1017">
        <v>5</v>
      </c>
      <c r="T1017">
        <v>1</v>
      </c>
      <c r="U1017">
        <v>0</v>
      </c>
      <c r="V1017">
        <v>0</v>
      </c>
      <c r="W1017">
        <v>0</v>
      </c>
      <c r="X1017">
        <v>0</v>
      </c>
      <c r="Y1017">
        <v>0</v>
      </c>
      <c r="Z1017">
        <v>1</v>
      </c>
      <c r="AA1017">
        <v>0</v>
      </c>
      <c r="AB1017">
        <v>0</v>
      </c>
      <c r="AC1017">
        <v>0</v>
      </c>
      <c r="AD1017">
        <v>1</v>
      </c>
      <c r="AE1017">
        <v>1</v>
      </c>
      <c r="AF1017">
        <v>1</v>
      </c>
      <c r="AG1017">
        <v>0</v>
      </c>
      <c r="AH1017">
        <v>0</v>
      </c>
      <c r="AI1017">
        <v>1</v>
      </c>
      <c r="AJ1017">
        <v>0</v>
      </c>
      <c r="AK1017">
        <v>1</v>
      </c>
      <c r="AL1017">
        <v>1</v>
      </c>
      <c r="AM1017">
        <v>1</v>
      </c>
      <c r="AN1017">
        <v>0</v>
      </c>
      <c r="AO1017">
        <v>1</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t="s">
        <v>79</v>
      </c>
      <c r="BS1017">
        <v>160</v>
      </c>
      <c r="BT1017">
        <v>7000</v>
      </c>
      <c r="BU1017">
        <f>SUM(Flats_Data_limpia[[#This Row],[AC]:[Bed]])</f>
        <v>0</v>
      </c>
      <c r="BV1017">
        <f>SUM(Flats_Data_limpia[[#This Row],[Servant_Room]:[gym]])</f>
        <v>9</v>
      </c>
      <c r="BW1017">
        <f>SUM(Flats_Data_limpia[[#This Row],[Hospital]:[Hotel]])</f>
        <v>1</v>
      </c>
    </row>
    <row r="1018" spans="1:75" x14ac:dyDescent="0.35">
      <c r="A1018" t="s">
        <v>409</v>
      </c>
      <c r="B1018" t="s">
        <v>176</v>
      </c>
      <c r="C1018" t="str">
        <f t="shared" si="30"/>
        <v>Ciudad de Gurgaon</v>
      </c>
      <c r="D1018" s="1">
        <f t="shared" si="31"/>
        <v>135000</v>
      </c>
      <c r="E1018" s="1">
        <v>12784</v>
      </c>
      <c r="F1018" t="s">
        <v>103</v>
      </c>
      <c r="G1018" t="s">
        <v>83</v>
      </c>
      <c r="H1018">
        <v>0</v>
      </c>
      <c r="I1018">
        <v>1.05600750938673E-2</v>
      </c>
      <c r="J1018">
        <v>912</v>
      </c>
      <c r="K1018">
        <v>1056</v>
      </c>
      <c r="M1018">
        <v>2</v>
      </c>
      <c r="N1018">
        <v>2</v>
      </c>
      <c r="O1018">
        <v>0</v>
      </c>
      <c r="P1018">
        <v>2</v>
      </c>
      <c r="Q1018" t="str">
        <f>IF(Flats_Data_limpia[[#This Row],[BHK]]&gt;=3,"plurifamiliar","unifamiliar")</f>
        <v>unifamiliar</v>
      </c>
      <c r="R1018">
        <v>4</v>
      </c>
      <c r="S1018">
        <v>4</v>
      </c>
      <c r="T1018">
        <v>0</v>
      </c>
      <c r="U1018">
        <v>0</v>
      </c>
      <c r="V1018">
        <v>0</v>
      </c>
      <c r="W1018">
        <v>0</v>
      </c>
      <c r="AO1018">
        <v>1</v>
      </c>
      <c r="AP1018">
        <v>0</v>
      </c>
      <c r="AQ1018">
        <v>1</v>
      </c>
      <c r="AR1018">
        <v>1</v>
      </c>
      <c r="AS1018">
        <v>1</v>
      </c>
      <c r="AT1018">
        <v>1</v>
      </c>
      <c r="AU1018">
        <v>1</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t="s">
        <v>79</v>
      </c>
      <c r="BS1018">
        <v>135</v>
      </c>
      <c r="BT1018">
        <v>12784</v>
      </c>
      <c r="BU1018">
        <f>SUM(Flats_Data_limpia[[#This Row],[AC]:[Bed]])</f>
        <v>0</v>
      </c>
      <c r="BV1018">
        <f>SUM(Flats_Data_limpia[[#This Row],[Servant_Room]:[gym]])</f>
        <v>0</v>
      </c>
      <c r="BW1018">
        <f>SUM(Flats_Data_limpia[[#This Row],[Hospital]:[Hotel]])</f>
        <v>6</v>
      </c>
    </row>
    <row r="1019" spans="1:75" x14ac:dyDescent="0.35">
      <c r="A1019" t="s">
        <v>409</v>
      </c>
      <c r="B1019" t="s">
        <v>176</v>
      </c>
      <c r="C1019" t="str">
        <f t="shared" si="30"/>
        <v>Ciudad de Gurgaon</v>
      </c>
      <c r="D1019" s="1">
        <f t="shared" si="31"/>
        <v>110000</v>
      </c>
      <c r="E1019" s="1">
        <v>10410</v>
      </c>
      <c r="F1019" t="s">
        <v>86</v>
      </c>
      <c r="G1019" t="s">
        <v>132</v>
      </c>
      <c r="H1019">
        <v>0</v>
      </c>
      <c r="I1019">
        <v>1.0566762728146E-2</v>
      </c>
      <c r="L1019">
        <v>1057</v>
      </c>
      <c r="M1019">
        <v>2</v>
      </c>
      <c r="N1019">
        <v>2</v>
      </c>
      <c r="O1019">
        <v>2</v>
      </c>
      <c r="P1019">
        <v>2</v>
      </c>
      <c r="Q1019" t="str">
        <f>IF(Flats_Data_limpia[[#This Row],[BHK]]&gt;=3,"plurifamiliar","unifamiliar")</f>
        <v>unifamiliar</v>
      </c>
      <c r="R1019">
        <v>17</v>
      </c>
      <c r="S1019">
        <v>14</v>
      </c>
      <c r="T1019">
        <v>0</v>
      </c>
      <c r="U1019">
        <v>0</v>
      </c>
      <c r="V1019">
        <v>0</v>
      </c>
      <c r="W1019">
        <v>0</v>
      </c>
      <c r="AO1019">
        <v>1</v>
      </c>
      <c r="AP1019">
        <v>1</v>
      </c>
      <c r="AQ1019">
        <v>0</v>
      </c>
      <c r="AR1019">
        <v>0</v>
      </c>
      <c r="AS1019">
        <v>0</v>
      </c>
      <c r="AT1019">
        <v>1</v>
      </c>
      <c r="AU1019">
        <v>1</v>
      </c>
      <c r="AV1019">
        <v>1</v>
      </c>
      <c r="AW1019">
        <v>1</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t="s">
        <v>79</v>
      </c>
      <c r="BS1019">
        <v>110</v>
      </c>
      <c r="BT1019">
        <v>10410</v>
      </c>
      <c r="BU1019">
        <f>SUM(Flats_Data_limpia[[#This Row],[AC]:[Bed]])</f>
        <v>0</v>
      </c>
      <c r="BV1019">
        <f>SUM(Flats_Data_limpia[[#This Row],[Servant_Room]:[gym]])</f>
        <v>0</v>
      </c>
      <c r="BW1019">
        <f>SUM(Flats_Data_limpia[[#This Row],[Hospital]:[Hotel]])</f>
        <v>6</v>
      </c>
    </row>
    <row r="1020" spans="1:75" x14ac:dyDescent="0.35">
      <c r="A1020" t="s">
        <v>409</v>
      </c>
      <c r="B1020" t="s">
        <v>176</v>
      </c>
      <c r="C1020" t="str">
        <f t="shared" si="30"/>
        <v>Ciudad de Gurgaon</v>
      </c>
      <c r="D1020" s="1">
        <f t="shared" si="31"/>
        <v>130000</v>
      </c>
      <c r="E1020" s="1">
        <v>9002</v>
      </c>
      <c r="F1020" t="s">
        <v>86</v>
      </c>
      <c r="G1020" t="s">
        <v>132</v>
      </c>
      <c r="H1020">
        <v>17</v>
      </c>
      <c r="I1020">
        <v>1.44412352810486E-2</v>
      </c>
      <c r="J1020">
        <v>1444</v>
      </c>
      <c r="M1020">
        <v>2</v>
      </c>
      <c r="N1020">
        <v>2</v>
      </c>
      <c r="O1020">
        <v>2</v>
      </c>
      <c r="P1020">
        <v>2</v>
      </c>
      <c r="Q1020" t="str">
        <f>IF(Flats_Data_limpia[[#This Row],[BHK]]&gt;=3,"plurifamiliar","unifamiliar")</f>
        <v>unifamiliar</v>
      </c>
      <c r="R1020">
        <v>17</v>
      </c>
      <c r="S1020">
        <v>6</v>
      </c>
      <c r="T1020">
        <v>0</v>
      </c>
      <c r="U1020">
        <v>0</v>
      </c>
      <c r="V1020">
        <v>0</v>
      </c>
      <c r="W1020">
        <v>0</v>
      </c>
      <c r="X1020">
        <v>1</v>
      </c>
      <c r="Y1020">
        <v>0</v>
      </c>
      <c r="Z1020">
        <v>1</v>
      </c>
      <c r="AA1020">
        <v>1</v>
      </c>
      <c r="AB1020">
        <v>0</v>
      </c>
      <c r="AC1020">
        <v>0</v>
      </c>
      <c r="AD1020">
        <v>1</v>
      </c>
      <c r="AE1020">
        <v>1</v>
      </c>
      <c r="AF1020">
        <v>0</v>
      </c>
      <c r="AG1020">
        <v>0</v>
      </c>
      <c r="AH1020">
        <v>0</v>
      </c>
      <c r="AI1020">
        <v>1</v>
      </c>
      <c r="AJ1020">
        <v>1</v>
      </c>
      <c r="AK1020">
        <v>0</v>
      </c>
      <c r="AL1020">
        <v>1</v>
      </c>
      <c r="AM1020">
        <v>1</v>
      </c>
      <c r="AN1020">
        <v>0</v>
      </c>
      <c r="AO1020">
        <v>1</v>
      </c>
      <c r="AP1020">
        <v>1</v>
      </c>
      <c r="AQ1020">
        <v>0</v>
      </c>
      <c r="AR1020">
        <v>0</v>
      </c>
      <c r="AS1020">
        <v>0</v>
      </c>
      <c r="AT1020">
        <v>1</v>
      </c>
      <c r="AU1020">
        <v>1</v>
      </c>
      <c r="AV1020">
        <v>1</v>
      </c>
      <c r="AW1020">
        <v>1</v>
      </c>
      <c r="AX1020">
        <v>0</v>
      </c>
      <c r="AY1020">
        <v>1</v>
      </c>
      <c r="AZ1020">
        <v>0</v>
      </c>
      <c r="BA1020">
        <v>0</v>
      </c>
      <c r="BB1020">
        <v>0</v>
      </c>
      <c r="BC1020">
        <v>1</v>
      </c>
      <c r="BD1020">
        <v>0</v>
      </c>
      <c r="BE1020">
        <v>0</v>
      </c>
      <c r="BF1020">
        <v>1</v>
      </c>
      <c r="BG1020">
        <v>0</v>
      </c>
      <c r="BH1020">
        <v>0</v>
      </c>
      <c r="BI1020">
        <v>0</v>
      </c>
      <c r="BJ1020">
        <v>0</v>
      </c>
      <c r="BK1020">
        <v>0</v>
      </c>
      <c r="BL1020">
        <v>0</v>
      </c>
      <c r="BM1020">
        <v>0</v>
      </c>
      <c r="BN1020">
        <v>0</v>
      </c>
      <c r="BO1020">
        <v>0</v>
      </c>
      <c r="BP1020">
        <v>0</v>
      </c>
      <c r="BQ1020">
        <v>2</v>
      </c>
      <c r="BR1020" t="s">
        <v>94</v>
      </c>
      <c r="BS1020">
        <v>130</v>
      </c>
      <c r="BT1020">
        <v>9002</v>
      </c>
      <c r="BU1020">
        <f>SUM(Flats_Data_limpia[[#This Row],[AC]:[Bed]])</f>
        <v>3</v>
      </c>
      <c r="BV1020">
        <f>SUM(Flats_Data_limpia[[#This Row],[Servant_Room]:[gym]])</f>
        <v>9</v>
      </c>
      <c r="BW1020">
        <f>SUM(Flats_Data_limpia[[#This Row],[Hospital]:[Hotel]])</f>
        <v>6</v>
      </c>
    </row>
    <row r="1021" spans="1:75" x14ac:dyDescent="0.35">
      <c r="A1021" t="s">
        <v>409</v>
      </c>
      <c r="B1021" t="s">
        <v>176</v>
      </c>
      <c r="C1021" t="str">
        <f t="shared" si="30"/>
        <v>Ciudad de Gurgaon</v>
      </c>
      <c r="D1021" s="1">
        <f t="shared" si="31"/>
        <v>120000</v>
      </c>
      <c r="E1021" s="1">
        <v>8310</v>
      </c>
      <c r="F1021" t="s">
        <v>86</v>
      </c>
      <c r="G1021" t="s">
        <v>132</v>
      </c>
      <c r="H1021">
        <v>0</v>
      </c>
      <c r="I1021">
        <v>1.44404332129963E-2</v>
      </c>
      <c r="L1021">
        <v>1444</v>
      </c>
      <c r="M1021">
        <v>2</v>
      </c>
      <c r="N1021">
        <v>2</v>
      </c>
      <c r="O1021">
        <v>3</v>
      </c>
      <c r="P1021">
        <v>2</v>
      </c>
      <c r="Q1021" t="str">
        <f>IF(Flats_Data_limpia[[#This Row],[BHK]]&gt;=3,"plurifamiliar","unifamiliar")</f>
        <v>unifamiliar</v>
      </c>
      <c r="R1021">
        <v>17</v>
      </c>
      <c r="S1021">
        <v>0</v>
      </c>
      <c r="T1021">
        <v>0</v>
      </c>
      <c r="U1021">
        <v>0</v>
      </c>
      <c r="V1021">
        <v>0</v>
      </c>
      <c r="W1021">
        <v>0</v>
      </c>
      <c r="AO1021">
        <v>1</v>
      </c>
      <c r="AP1021">
        <v>1</v>
      </c>
      <c r="AQ1021">
        <v>0</v>
      </c>
      <c r="AR1021">
        <v>0</v>
      </c>
      <c r="AS1021">
        <v>0</v>
      </c>
      <c r="AT1021">
        <v>1</v>
      </c>
      <c r="AU1021">
        <v>1</v>
      </c>
      <c r="AV1021">
        <v>1</v>
      </c>
      <c r="AW1021">
        <v>1</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t="s">
        <v>79</v>
      </c>
      <c r="BS1021">
        <v>120</v>
      </c>
      <c r="BT1021">
        <v>8310</v>
      </c>
      <c r="BU1021">
        <f>SUM(Flats_Data_limpia[[#This Row],[AC]:[Bed]])</f>
        <v>0</v>
      </c>
      <c r="BV1021">
        <f>SUM(Flats_Data_limpia[[#This Row],[Servant_Room]:[gym]])</f>
        <v>0</v>
      </c>
      <c r="BW1021">
        <f>SUM(Flats_Data_limpia[[#This Row],[Hospital]:[Hotel]])</f>
        <v>6</v>
      </c>
    </row>
    <row r="1022" spans="1:75" x14ac:dyDescent="0.35">
      <c r="A1022" t="s">
        <v>409</v>
      </c>
      <c r="B1022" t="s">
        <v>176</v>
      </c>
      <c r="C1022" t="str">
        <f t="shared" si="30"/>
        <v>Ciudad de Gurgaon</v>
      </c>
      <c r="D1022" s="1">
        <f t="shared" si="31"/>
        <v>125000</v>
      </c>
      <c r="E1022" s="1">
        <v>8656</v>
      </c>
      <c r="F1022" t="s">
        <v>86</v>
      </c>
      <c r="G1022" t="s">
        <v>132</v>
      </c>
      <c r="H1022">
        <v>17</v>
      </c>
      <c r="I1022">
        <v>1.44408502772643E-2</v>
      </c>
      <c r="J1022">
        <v>913</v>
      </c>
      <c r="L1022">
        <v>1444</v>
      </c>
      <c r="M1022">
        <v>2</v>
      </c>
      <c r="N1022">
        <v>2</v>
      </c>
      <c r="O1022">
        <v>3</v>
      </c>
      <c r="P1022">
        <v>2</v>
      </c>
      <c r="Q1022" t="str">
        <f>IF(Flats_Data_limpia[[#This Row],[BHK]]&gt;=3,"plurifamiliar","unifamiliar")</f>
        <v>unifamiliar</v>
      </c>
      <c r="R1022">
        <v>17</v>
      </c>
      <c r="S1022">
        <v>14</v>
      </c>
      <c r="T1022">
        <v>0</v>
      </c>
      <c r="U1022">
        <v>0</v>
      </c>
      <c r="V1022">
        <v>0</v>
      </c>
      <c r="W1022">
        <v>0</v>
      </c>
      <c r="X1022">
        <v>1</v>
      </c>
      <c r="Y1022">
        <v>0</v>
      </c>
      <c r="Z1022">
        <v>1</v>
      </c>
      <c r="AA1022">
        <v>0</v>
      </c>
      <c r="AB1022">
        <v>0</v>
      </c>
      <c r="AC1022">
        <v>0</v>
      </c>
      <c r="AD1022">
        <v>1</v>
      </c>
      <c r="AE1022">
        <v>1</v>
      </c>
      <c r="AF1022">
        <v>0</v>
      </c>
      <c r="AG1022">
        <v>0</v>
      </c>
      <c r="AH1022">
        <v>0</v>
      </c>
      <c r="AI1022">
        <v>1</v>
      </c>
      <c r="AJ1022">
        <v>1</v>
      </c>
      <c r="AK1022">
        <v>0</v>
      </c>
      <c r="AL1022">
        <v>1</v>
      </c>
      <c r="AM1022">
        <v>1</v>
      </c>
      <c r="AN1022">
        <v>0</v>
      </c>
      <c r="AO1022">
        <v>1</v>
      </c>
      <c r="AP1022">
        <v>1</v>
      </c>
      <c r="AQ1022">
        <v>0</v>
      </c>
      <c r="AR1022">
        <v>0</v>
      </c>
      <c r="AS1022">
        <v>0</v>
      </c>
      <c r="AT1022">
        <v>1</v>
      </c>
      <c r="AU1022">
        <v>1</v>
      </c>
      <c r="AV1022">
        <v>1</v>
      </c>
      <c r="AW1022">
        <v>1</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t="s">
        <v>79</v>
      </c>
      <c r="BS1022">
        <v>125</v>
      </c>
      <c r="BT1022">
        <v>8656</v>
      </c>
      <c r="BU1022">
        <f>SUM(Flats_Data_limpia[[#This Row],[AC]:[Bed]])</f>
        <v>0</v>
      </c>
      <c r="BV1022">
        <f>SUM(Flats_Data_limpia[[#This Row],[Servant_Room]:[gym]])</f>
        <v>8</v>
      </c>
      <c r="BW1022">
        <f>SUM(Flats_Data_limpia[[#This Row],[Hospital]:[Hotel]])</f>
        <v>6</v>
      </c>
    </row>
    <row r="1023" spans="1:75" x14ac:dyDescent="0.35">
      <c r="A1023" t="s">
        <v>410</v>
      </c>
      <c r="B1023" t="s">
        <v>96</v>
      </c>
      <c r="C1023" t="str">
        <f t="shared" si="30"/>
        <v>Ciudad de Gurgaon</v>
      </c>
      <c r="D1023" s="1">
        <f t="shared" si="31"/>
        <v>131000</v>
      </c>
      <c r="E1023" s="1">
        <v>8100</v>
      </c>
      <c r="F1023" t="s">
        <v>111</v>
      </c>
      <c r="G1023" t="s">
        <v>78</v>
      </c>
      <c r="H1023">
        <v>47</v>
      </c>
      <c r="I1023">
        <v>1.6172839506172799E-2</v>
      </c>
      <c r="L1023">
        <v>1617</v>
      </c>
      <c r="M1023">
        <v>2</v>
      </c>
      <c r="N1023">
        <v>2</v>
      </c>
      <c r="O1023">
        <v>3</v>
      </c>
      <c r="P1023">
        <v>2</v>
      </c>
      <c r="Q1023" t="str">
        <f>IF(Flats_Data_limpia[[#This Row],[BHK]]&gt;=3,"plurifamiliar","unifamiliar")</f>
        <v>unifamiliar</v>
      </c>
      <c r="R1023">
        <v>32</v>
      </c>
      <c r="S1023">
        <v>3</v>
      </c>
      <c r="T1023">
        <v>0</v>
      </c>
      <c r="U1023">
        <v>1</v>
      </c>
      <c r="V1023">
        <v>0</v>
      </c>
      <c r="W1023">
        <v>0</v>
      </c>
      <c r="X1023">
        <v>0</v>
      </c>
      <c r="Y1023">
        <v>0</v>
      </c>
      <c r="Z1023">
        <v>1</v>
      </c>
      <c r="AA1023">
        <v>1</v>
      </c>
      <c r="AB1023">
        <v>0</v>
      </c>
      <c r="AC1023">
        <v>1</v>
      </c>
      <c r="AD1023">
        <v>1</v>
      </c>
      <c r="AE1023">
        <v>1</v>
      </c>
      <c r="AF1023">
        <v>1</v>
      </c>
      <c r="AG1023">
        <v>1</v>
      </c>
      <c r="AH1023">
        <v>1</v>
      </c>
      <c r="AI1023">
        <v>1</v>
      </c>
      <c r="AJ1023">
        <v>1</v>
      </c>
      <c r="AK1023">
        <v>1</v>
      </c>
      <c r="AL1023">
        <v>1</v>
      </c>
      <c r="AM1023">
        <v>1</v>
      </c>
      <c r="AN1023">
        <v>1</v>
      </c>
      <c r="AO1023">
        <v>1</v>
      </c>
      <c r="AP1023">
        <v>0</v>
      </c>
      <c r="AQ1023">
        <v>0</v>
      </c>
      <c r="AR1023">
        <v>1</v>
      </c>
      <c r="AS1023">
        <v>1</v>
      </c>
      <c r="AT1023">
        <v>1</v>
      </c>
      <c r="AU1023">
        <v>1</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t="s">
        <v>79</v>
      </c>
      <c r="BS1023">
        <v>131</v>
      </c>
      <c r="BT1023">
        <v>8100</v>
      </c>
      <c r="BU1023">
        <f>SUM(Flats_Data_limpia[[#This Row],[AC]:[Bed]])</f>
        <v>0</v>
      </c>
      <c r="BV1023">
        <f>SUM(Flats_Data_limpia[[#This Row],[Servant_Room]:[gym]])</f>
        <v>14</v>
      </c>
      <c r="BW1023">
        <f>SUM(Flats_Data_limpia[[#This Row],[Hospital]:[Hotel]])</f>
        <v>5</v>
      </c>
    </row>
    <row r="1024" spans="1:75" x14ac:dyDescent="0.35">
      <c r="A1024" t="s">
        <v>410</v>
      </c>
      <c r="B1024" t="s">
        <v>96</v>
      </c>
      <c r="C1024" t="str">
        <f t="shared" si="30"/>
        <v>Ciudad de Gurgaon</v>
      </c>
      <c r="D1024" s="1">
        <f t="shared" si="31"/>
        <v>165000</v>
      </c>
      <c r="E1024" s="1">
        <v>9041</v>
      </c>
      <c r="F1024" t="s">
        <v>86</v>
      </c>
      <c r="G1024" t="s">
        <v>93</v>
      </c>
      <c r="H1024">
        <v>32</v>
      </c>
      <c r="I1024">
        <v>1.82501935626589E-2</v>
      </c>
      <c r="L1024">
        <v>1825</v>
      </c>
      <c r="M1024">
        <v>3</v>
      </c>
      <c r="N1024">
        <v>3</v>
      </c>
      <c r="O1024">
        <v>3</v>
      </c>
      <c r="P1024">
        <v>3</v>
      </c>
      <c r="Q1024" t="str">
        <f>IF(Flats_Data_limpia[[#This Row],[BHK]]&gt;=3,"plurifamiliar","unifamiliar")</f>
        <v>plurifamiliar</v>
      </c>
      <c r="R1024">
        <v>12</v>
      </c>
      <c r="S1024">
        <v>12</v>
      </c>
      <c r="T1024">
        <v>0</v>
      </c>
      <c r="U1024">
        <v>0</v>
      </c>
      <c r="V1024">
        <v>0</v>
      </c>
      <c r="W1024">
        <v>0</v>
      </c>
      <c r="X1024">
        <v>0</v>
      </c>
      <c r="Y1024">
        <v>0</v>
      </c>
      <c r="Z1024">
        <v>0</v>
      </c>
      <c r="AA1024">
        <v>0</v>
      </c>
      <c r="AB1024">
        <v>0</v>
      </c>
      <c r="AC1024">
        <v>0</v>
      </c>
      <c r="AD1024">
        <v>1</v>
      </c>
      <c r="AE1024">
        <v>1</v>
      </c>
      <c r="AF1024">
        <v>1</v>
      </c>
      <c r="AG1024">
        <v>1</v>
      </c>
      <c r="AH1024">
        <v>0</v>
      </c>
      <c r="AI1024">
        <v>1</v>
      </c>
      <c r="AJ1024">
        <v>0</v>
      </c>
      <c r="AK1024">
        <v>1</v>
      </c>
      <c r="AL1024">
        <v>1</v>
      </c>
      <c r="AM1024">
        <v>1</v>
      </c>
      <c r="AN1024">
        <v>1</v>
      </c>
      <c r="AO1024">
        <v>1</v>
      </c>
      <c r="AP1024">
        <v>0</v>
      </c>
      <c r="AQ1024">
        <v>0</v>
      </c>
      <c r="AR1024">
        <v>1</v>
      </c>
      <c r="AS1024">
        <v>1</v>
      </c>
      <c r="AT1024">
        <v>1</v>
      </c>
      <c r="AU1024">
        <v>1</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t="s">
        <v>79</v>
      </c>
      <c r="BS1024">
        <v>165</v>
      </c>
      <c r="BT1024">
        <v>9041</v>
      </c>
      <c r="BU1024">
        <f>SUM(Flats_Data_limpia[[#This Row],[AC]:[Bed]])</f>
        <v>0</v>
      </c>
      <c r="BV1024">
        <f>SUM(Flats_Data_limpia[[#This Row],[Servant_Room]:[gym]])</f>
        <v>8</v>
      </c>
      <c r="BW1024">
        <f>SUM(Flats_Data_limpia[[#This Row],[Hospital]:[Hotel]])</f>
        <v>5</v>
      </c>
    </row>
    <row r="1025" spans="1:75" x14ac:dyDescent="0.35">
      <c r="A1025" t="s">
        <v>410</v>
      </c>
      <c r="B1025" t="s">
        <v>96</v>
      </c>
      <c r="C1025" t="str">
        <f t="shared" si="30"/>
        <v>Ciudad de Gurgaon</v>
      </c>
      <c r="D1025" s="1">
        <f t="shared" si="31"/>
        <v>162000</v>
      </c>
      <c r="E1025" s="1">
        <v>10018</v>
      </c>
      <c r="F1025" t="s">
        <v>82</v>
      </c>
      <c r="G1025" t="s">
        <v>78</v>
      </c>
      <c r="H1025">
        <v>28</v>
      </c>
      <c r="I1025">
        <v>1.6170892393691301E-2</v>
      </c>
      <c r="L1025">
        <v>1617</v>
      </c>
      <c r="M1025">
        <v>3</v>
      </c>
      <c r="N1025">
        <v>2</v>
      </c>
      <c r="O1025">
        <v>3</v>
      </c>
      <c r="P1025">
        <v>3</v>
      </c>
      <c r="Q1025" t="str">
        <f>IF(Flats_Data_limpia[[#This Row],[BHK]]&gt;=3,"plurifamiliar","unifamiliar")</f>
        <v>plurifamiliar</v>
      </c>
      <c r="R1025">
        <v>11</v>
      </c>
      <c r="S1025">
        <v>10</v>
      </c>
      <c r="T1025">
        <v>0</v>
      </c>
      <c r="U1025">
        <v>1</v>
      </c>
      <c r="V1025">
        <v>0</v>
      </c>
      <c r="W1025">
        <v>0</v>
      </c>
      <c r="X1025">
        <v>0</v>
      </c>
      <c r="Y1025">
        <v>0</v>
      </c>
      <c r="Z1025">
        <v>1</v>
      </c>
      <c r="AA1025">
        <v>0</v>
      </c>
      <c r="AB1025">
        <v>0</v>
      </c>
      <c r="AC1025">
        <v>0</v>
      </c>
      <c r="AD1025">
        <v>1</v>
      </c>
      <c r="AE1025">
        <v>0</v>
      </c>
      <c r="AF1025">
        <v>1</v>
      </c>
      <c r="AG1025">
        <v>1</v>
      </c>
      <c r="AH1025">
        <v>1</v>
      </c>
      <c r="AI1025">
        <v>1</v>
      </c>
      <c r="AJ1025">
        <v>1</v>
      </c>
      <c r="AK1025">
        <v>1</v>
      </c>
      <c r="AL1025">
        <v>0</v>
      </c>
      <c r="AM1025">
        <v>0</v>
      </c>
      <c r="AN1025">
        <v>0</v>
      </c>
      <c r="AO1025">
        <v>1</v>
      </c>
      <c r="AP1025">
        <v>0</v>
      </c>
      <c r="AQ1025">
        <v>0</v>
      </c>
      <c r="AR1025">
        <v>1</v>
      </c>
      <c r="AS1025">
        <v>1</v>
      </c>
      <c r="AT1025">
        <v>1</v>
      </c>
      <c r="AU1025">
        <v>1</v>
      </c>
      <c r="AV1025">
        <v>0</v>
      </c>
      <c r="AW1025">
        <v>0</v>
      </c>
      <c r="AX1025">
        <v>0</v>
      </c>
      <c r="AY1025">
        <v>0</v>
      </c>
      <c r="AZ1025">
        <v>2</v>
      </c>
      <c r="BA1025">
        <v>0</v>
      </c>
      <c r="BB1025">
        <v>1</v>
      </c>
      <c r="BC1025">
        <v>1</v>
      </c>
      <c r="BD1025">
        <v>1</v>
      </c>
      <c r="BE1025">
        <v>0</v>
      </c>
      <c r="BF1025">
        <v>1</v>
      </c>
      <c r="BG1025">
        <v>1</v>
      </c>
      <c r="BH1025">
        <v>0</v>
      </c>
      <c r="BI1025">
        <v>0</v>
      </c>
      <c r="BJ1025">
        <v>0</v>
      </c>
      <c r="BK1025">
        <v>1</v>
      </c>
      <c r="BL1025">
        <v>0</v>
      </c>
      <c r="BM1025">
        <v>0</v>
      </c>
      <c r="BN1025">
        <v>0</v>
      </c>
      <c r="BO1025">
        <v>0</v>
      </c>
      <c r="BP1025">
        <v>0</v>
      </c>
      <c r="BQ1025">
        <v>1</v>
      </c>
      <c r="BR1025" t="s">
        <v>116</v>
      </c>
      <c r="BS1025">
        <v>162</v>
      </c>
      <c r="BT1025">
        <v>10018</v>
      </c>
      <c r="BU1025">
        <f>SUM(Flats_Data_limpia[[#This Row],[AC]:[Bed]])</f>
        <v>8</v>
      </c>
      <c r="BV1025">
        <f>SUM(Flats_Data_limpia[[#This Row],[Servant_Room]:[gym]])</f>
        <v>9</v>
      </c>
      <c r="BW1025">
        <f>SUM(Flats_Data_limpia[[#This Row],[Hospital]:[Hotel]])</f>
        <v>5</v>
      </c>
    </row>
    <row r="1026" spans="1:75" x14ac:dyDescent="0.35">
      <c r="A1026" t="s">
        <v>410</v>
      </c>
      <c r="B1026" t="s">
        <v>96</v>
      </c>
      <c r="C1026" t="str">
        <f t="shared" ref="C1026:C1089" si="32">IFERROR(IF(SEARCH("Gurgaon",B1026)&gt;0,"Ciudad de Gurgaon","Distrito de Gurgaon"),"Distrito de Gurgaon")</f>
        <v>Ciudad de Gurgaon</v>
      </c>
      <c r="D1026" s="1">
        <f t="shared" ref="D1026:D1089" si="33">BS1026*100000*0.01</f>
        <v>175000</v>
      </c>
      <c r="E1026" s="1">
        <v>1384</v>
      </c>
      <c r="F1026" t="s">
        <v>86</v>
      </c>
      <c r="G1026" t="s">
        <v>93</v>
      </c>
      <c r="H1026">
        <v>0</v>
      </c>
      <c r="I1026">
        <v>0.1264450867052023</v>
      </c>
      <c r="J1026">
        <v>1175.1099999999999</v>
      </c>
      <c r="M1026">
        <v>3</v>
      </c>
      <c r="N1026">
        <v>3</v>
      </c>
      <c r="O1026">
        <v>3</v>
      </c>
      <c r="P1026">
        <v>3</v>
      </c>
      <c r="Q1026" t="str">
        <f>IF(Flats_Data_limpia[[#This Row],[BHK]]&gt;=3,"plurifamiliar","unifamiliar")</f>
        <v>plurifamiliar</v>
      </c>
      <c r="R1026">
        <v>10</v>
      </c>
      <c r="S1026">
        <v>6</v>
      </c>
      <c r="T1026">
        <v>0</v>
      </c>
      <c r="U1026">
        <v>0</v>
      </c>
      <c r="V1026">
        <v>0</v>
      </c>
      <c r="W1026">
        <v>0</v>
      </c>
      <c r="AO1026">
        <v>1</v>
      </c>
      <c r="AP1026">
        <v>0</v>
      </c>
      <c r="AQ1026">
        <v>0</v>
      </c>
      <c r="AR1026">
        <v>1</v>
      </c>
      <c r="AS1026">
        <v>1</v>
      </c>
      <c r="AT1026">
        <v>1</v>
      </c>
      <c r="AU1026">
        <v>1</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t="s">
        <v>79</v>
      </c>
      <c r="BS1026">
        <v>175</v>
      </c>
      <c r="BT1026">
        <v>1384</v>
      </c>
      <c r="BU1026">
        <f>SUM(Flats_Data_limpia[[#This Row],[AC]:[Bed]])</f>
        <v>0</v>
      </c>
      <c r="BV1026">
        <f>SUM(Flats_Data_limpia[[#This Row],[Servant_Room]:[gym]])</f>
        <v>0</v>
      </c>
      <c r="BW1026">
        <f>SUM(Flats_Data_limpia[[#This Row],[Hospital]:[Hotel]])</f>
        <v>5</v>
      </c>
    </row>
    <row r="1027" spans="1:75" x14ac:dyDescent="0.35">
      <c r="A1027" t="s">
        <v>411</v>
      </c>
      <c r="B1027" t="s">
        <v>347</v>
      </c>
      <c r="C1027" t="str">
        <f t="shared" si="32"/>
        <v>Ciudad de Gurgaon</v>
      </c>
      <c r="D1027" s="1">
        <f t="shared" si="33"/>
        <v>320000</v>
      </c>
      <c r="E1027" s="1">
        <v>16000</v>
      </c>
      <c r="F1027" t="s">
        <v>86</v>
      </c>
      <c r="G1027" t="s">
        <v>132</v>
      </c>
      <c r="H1027">
        <v>28</v>
      </c>
      <c r="I1027">
        <v>0.02</v>
      </c>
      <c r="J1027">
        <v>2002</v>
      </c>
      <c r="M1027">
        <v>3</v>
      </c>
      <c r="N1027">
        <v>3</v>
      </c>
      <c r="O1027">
        <v>3</v>
      </c>
      <c r="P1027">
        <v>3</v>
      </c>
      <c r="Q1027" t="str">
        <f>IF(Flats_Data_limpia[[#This Row],[BHK]]&gt;=3,"plurifamiliar","unifamiliar")</f>
        <v>plurifamiliar</v>
      </c>
      <c r="R1027">
        <v>24</v>
      </c>
      <c r="S1027">
        <v>6</v>
      </c>
      <c r="T1027">
        <v>1</v>
      </c>
      <c r="U1027">
        <v>0</v>
      </c>
      <c r="V1027">
        <v>0</v>
      </c>
      <c r="W1027">
        <v>0</v>
      </c>
      <c r="X1027">
        <v>0</v>
      </c>
      <c r="Y1027">
        <v>0</v>
      </c>
      <c r="Z1027">
        <v>1</v>
      </c>
      <c r="AA1027">
        <v>0</v>
      </c>
      <c r="AB1027">
        <v>0</v>
      </c>
      <c r="AC1027">
        <v>0</v>
      </c>
      <c r="AD1027">
        <v>1</v>
      </c>
      <c r="AE1027">
        <v>0</v>
      </c>
      <c r="AF1027">
        <v>1</v>
      </c>
      <c r="AG1027">
        <v>1</v>
      </c>
      <c r="AH1027">
        <v>1</v>
      </c>
      <c r="AI1027">
        <v>1</v>
      </c>
      <c r="AJ1027">
        <v>1</v>
      </c>
      <c r="AK1027">
        <v>1</v>
      </c>
      <c r="AL1027">
        <v>0</v>
      </c>
      <c r="AM1027">
        <v>0</v>
      </c>
      <c r="AN1027">
        <v>0</v>
      </c>
      <c r="AO1027">
        <v>1</v>
      </c>
      <c r="AP1027">
        <v>1</v>
      </c>
      <c r="AQ1027">
        <v>0</v>
      </c>
      <c r="AR1027">
        <v>0</v>
      </c>
      <c r="AS1027">
        <v>0</v>
      </c>
      <c r="AT1027">
        <v>1</v>
      </c>
      <c r="AU1027">
        <v>1</v>
      </c>
      <c r="AV1027">
        <v>1</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t="s">
        <v>79</v>
      </c>
      <c r="BS1027">
        <v>320</v>
      </c>
      <c r="BT1027">
        <v>16000</v>
      </c>
      <c r="BU1027">
        <f>SUM(Flats_Data_limpia[[#This Row],[AC]:[Bed]])</f>
        <v>0</v>
      </c>
      <c r="BV1027">
        <f>SUM(Flats_Data_limpia[[#This Row],[Servant_Room]:[gym]])</f>
        <v>9</v>
      </c>
      <c r="BW1027">
        <f>SUM(Flats_Data_limpia[[#This Row],[Hospital]:[Hotel]])</f>
        <v>5</v>
      </c>
    </row>
    <row r="1028" spans="1:75" x14ac:dyDescent="0.35">
      <c r="A1028" t="s">
        <v>412</v>
      </c>
      <c r="B1028" t="s">
        <v>256</v>
      </c>
      <c r="C1028" t="str">
        <f t="shared" si="32"/>
        <v>Distrito de Gurgaon</v>
      </c>
      <c r="D1028" s="1">
        <f t="shared" si="33"/>
        <v>175000</v>
      </c>
      <c r="E1028" s="1">
        <v>8768</v>
      </c>
      <c r="F1028" t="s">
        <v>86</v>
      </c>
      <c r="G1028" t="s">
        <v>83</v>
      </c>
      <c r="H1028">
        <v>0</v>
      </c>
      <c r="I1028">
        <v>1.99589416058394E-2</v>
      </c>
      <c r="K1028">
        <v>1996</v>
      </c>
      <c r="M1028">
        <v>3</v>
      </c>
      <c r="N1028">
        <v>3</v>
      </c>
      <c r="O1028">
        <v>0</v>
      </c>
      <c r="P1028">
        <v>3</v>
      </c>
      <c r="Q1028" t="str">
        <f>IF(Flats_Data_limpia[[#This Row],[BHK]]&gt;=3,"plurifamiliar","unifamiliar")</f>
        <v>plurifamiliar</v>
      </c>
      <c r="R1028">
        <v>2</v>
      </c>
      <c r="S1028">
        <v>2</v>
      </c>
      <c r="T1028">
        <v>0</v>
      </c>
      <c r="U1028">
        <v>0</v>
      </c>
      <c r="V1028">
        <v>0</v>
      </c>
      <c r="W1028">
        <v>0</v>
      </c>
      <c r="AO1028">
        <v>1</v>
      </c>
      <c r="AP1028">
        <v>1</v>
      </c>
      <c r="AQ1028">
        <v>0</v>
      </c>
      <c r="AR1028">
        <v>0</v>
      </c>
      <c r="AS1028">
        <v>0</v>
      </c>
      <c r="AT1028">
        <v>1</v>
      </c>
      <c r="AU1028">
        <v>1</v>
      </c>
      <c r="AV1028">
        <v>0</v>
      </c>
      <c r="AW1028">
        <v>1</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t="s">
        <v>79</v>
      </c>
      <c r="BS1028">
        <v>175</v>
      </c>
      <c r="BT1028">
        <v>8768</v>
      </c>
      <c r="BU1028">
        <f>SUM(Flats_Data_limpia[[#This Row],[AC]:[Bed]])</f>
        <v>0</v>
      </c>
      <c r="BV1028">
        <f>SUM(Flats_Data_limpia[[#This Row],[Servant_Room]:[gym]])</f>
        <v>0</v>
      </c>
      <c r="BW1028">
        <f>SUM(Flats_Data_limpia[[#This Row],[Hospital]:[Hotel]])</f>
        <v>5</v>
      </c>
    </row>
    <row r="1029" spans="1:75" x14ac:dyDescent="0.35">
      <c r="A1029" t="s">
        <v>412</v>
      </c>
      <c r="B1029" t="s">
        <v>256</v>
      </c>
      <c r="C1029" t="str">
        <f t="shared" si="32"/>
        <v>Distrito de Gurgaon</v>
      </c>
      <c r="D1029" s="1">
        <f t="shared" si="33"/>
        <v>190000</v>
      </c>
      <c r="E1029" s="1">
        <v>9849</v>
      </c>
      <c r="F1029" t="s">
        <v>86</v>
      </c>
      <c r="G1029" t="s">
        <v>93</v>
      </c>
      <c r="H1029">
        <v>45</v>
      </c>
      <c r="I1029">
        <v>1.92912986089958E-2</v>
      </c>
      <c r="J1029">
        <v>1929</v>
      </c>
      <c r="M1029">
        <v>3</v>
      </c>
      <c r="N1029">
        <v>3</v>
      </c>
      <c r="O1029">
        <v>3</v>
      </c>
      <c r="P1029">
        <v>3</v>
      </c>
      <c r="Q1029" t="str">
        <f>IF(Flats_Data_limpia[[#This Row],[BHK]]&gt;=3,"plurifamiliar","unifamiliar")</f>
        <v>plurifamiliar</v>
      </c>
      <c r="R1029">
        <v>24</v>
      </c>
      <c r="S1029">
        <v>14</v>
      </c>
      <c r="T1029">
        <v>1</v>
      </c>
      <c r="U1029">
        <v>0</v>
      </c>
      <c r="V1029">
        <v>0</v>
      </c>
      <c r="W1029">
        <v>0</v>
      </c>
      <c r="X1029">
        <v>0</v>
      </c>
      <c r="Y1029">
        <v>1</v>
      </c>
      <c r="Z1029">
        <v>0</v>
      </c>
      <c r="AA1029">
        <v>0</v>
      </c>
      <c r="AB1029">
        <v>0</v>
      </c>
      <c r="AC1029">
        <v>0</v>
      </c>
      <c r="AD1029">
        <v>1</v>
      </c>
      <c r="AE1029">
        <v>1</v>
      </c>
      <c r="AF1029">
        <v>1</v>
      </c>
      <c r="AG1029">
        <v>1</v>
      </c>
      <c r="AH1029">
        <v>1</v>
      </c>
      <c r="AI1029">
        <v>1</v>
      </c>
      <c r="AJ1029">
        <v>1</v>
      </c>
      <c r="AK1029">
        <v>1</v>
      </c>
      <c r="AL1029">
        <v>1</v>
      </c>
      <c r="AM1029">
        <v>1</v>
      </c>
      <c r="AN1029">
        <v>1</v>
      </c>
      <c r="AO1029">
        <v>1</v>
      </c>
      <c r="AP1029">
        <v>1</v>
      </c>
      <c r="AQ1029">
        <v>0</v>
      </c>
      <c r="AR1029">
        <v>0</v>
      </c>
      <c r="AS1029">
        <v>0</v>
      </c>
      <c r="AT1029">
        <v>1</v>
      </c>
      <c r="AU1029">
        <v>1</v>
      </c>
      <c r="AV1029">
        <v>0</v>
      </c>
      <c r="AW1029">
        <v>1</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t="s">
        <v>79</v>
      </c>
      <c r="BS1029">
        <v>190</v>
      </c>
      <c r="BT1029">
        <v>9849</v>
      </c>
      <c r="BU1029">
        <f>SUM(Flats_Data_limpia[[#This Row],[AC]:[Bed]])</f>
        <v>0</v>
      </c>
      <c r="BV1029">
        <f>SUM(Flats_Data_limpia[[#This Row],[Servant_Room]:[gym]])</f>
        <v>12</v>
      </c>
      <c r="BW1029">
        <f>SUM(Flats_Data_limpia[[#This Row],[Hospital]:[Hotel]])</f>
        <v>5</v>
      </c>
    </row>
    <row r="1030" spans="1:75" x14ac:dyDescent="0.35">
      <c r="A1030" t="s">
        <v>412</v>
      </c>
      <c r="B1030" t="s">
        <v>256</v>
      </c>
      <c r="C1030" t="str">
        <f t="shared" si="32"/>
        <v>Distrito de Gurgaon</v>
      </c>
      <c r="D1030" s="1">
        <f t="shared" si="33"/>
        <v>155000</v>
      </c>
      <c r="E1030" s="1">
        <v>9955</v>
      </c>
      <c r="F1030" t="s">
        <v>82</v>
      </c>
      <c r="G1030" t="s">
        <v>93</v>
      </c>
      <c r="H1030">
        <v>21</v>
      </c>
      <c r="I1030">
        <v>1.55700652938222E-2</v>
      </c>
      <c r="J1030">
        <v>1557</v>
      </c>
      <c r="M1030">
        <v>3</v>
      </c>
      <c r="N1030">
        <v>2</v>
      </c>
      <c r="O1030">
        <v>3</v>
      </c>
      <c r="P1030">
        <v>3</v>
      </c>
      <c r="Q1030" t="str">
        <f>IF(Flats_Data_limpia[[#This Row],[BHK]]&gt;=3,"plurifamiliar","unifamiliar")</f>
        <v>plurifamiliar</v>
      </c>
      <c r="R1030">
        <v>22</v>
      </c>
      <c r="S1030">
        <v>8</v>
      </c>
      <c r="T1030">
        <v>0</v>
      </c>
      <c r="U1030">
        <v>0</v>
      </c>
      <c r="V1030">
        <v>0</v>
      </c>
      <c r="W1030">
        <v>0</v>
      </c>
      <c r="X1030">
        <v>0</v>
      </c>
      <c r="Y1030">
        <v>0</v>
      </c>
      <c r="Z1030">
        <v>1</v>
      </c>
      <c r="AA1030">
        <v>0</v>
      </c>
      <c r="AB1030">
        <v>0</v>
      </c>
      <c r="AC1030">
        <v>0</v>
      </c>
      <c r="AD1030">
        <v>1</v>
      </c>
      <c r="AE1030">
        <v>0</v>
      </c>
      <c r="AF1030">
        <v>0</v>
      </c>
      <c r="AG1030">
        <v>1</v>
      </c>
      <c r="AH1030">
        <v>1</v>
      </c>
      <c r="AI1030">
        <v>1</v>
      </c>
      <c r="AJ1030">
        <v>1</v>
      </c>
      <c r="AK1030">
        <v>1</v>
      </c>
      <c r="AL1030">
        <v>0</v>
      </c>
      <c r="AM1030">
        <v>0</v>
      </c>
      <c r="AN1030">
        <v>0</v>
      </c>
      <c r="AO1030">
        <v>1</v>
      </c>
      <c r="AP1030">
        <v>1</v>
      </c>
      <c r="AQ1030">
        <v>0</v>
      </c>
      <c r="AR1030">
        <v>0</v>
      </c>
      <c r="AS1030">
        <v>0</v>
      </c>
      <c r="AT1030">
        <v>1</v>
      </c>
      <c r="AU1030">
        <v>1</v>
      </c>
      <c r="AV1030">
        <v>0</v>
      </c>
      <c r="AW1030">
        <v>1</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t="s">
        <v>79</v>
      </c>
      <c r="BS1030">
        <v>155</v>
      </c>
      <c r="BT1030">
        <v>9955</v>
      </c>
      <c r="BU1030">
        <f>SUM(Flats_Data_limpia[[#This Row],[AC]:[Bed]])</f>
        <v>0</v>
      </c>
      <c r="BV1030">
        <f>SUM(Flats_Data_limpia[[#This Row],[Servant_Room]:[gym]])</f>
        <v>7</v>
      </c>
      <c r="BW1030">
        <f>SUM(Flats_Data_limpia[[#This Row],[Hospital]:[Hotel]])</f>
        <v>5</v>
      </c>
    </row>
    <row r="1031" spans="1:75" x14ac:dyDescent="0.35">
      <c r="A1031" t="s">
        <v>412</v>
      </c>
      <c r="B1031" t="s">
        <v>256</v>
      </c>
      <c r="C1031" t="str">
        <f t="shared" si="32"/>
        <v>Distrito de Gurgaon</v>
      </c>
      <c r="D1031" s="1">
        <f t="shared" si="33"/>
        <v>145000</v>
      </c>
      <c r="E1031" s="1">
        <v>15664</v>
      </c>
      <c r="F1031" t="s">
        <v>86</v>
      </c>
      <c r="G1031" t="s">
        <v>132</v>
      </c>
      <c r="H1031">
        <v>53</v>
      </c>
      <c r="I1031">
        <v>9.2568947906026006E-3</v>
      </c>
      <c r="J1031">
        <v>86</v>
      </c>
      <c r="K1031">
        <v>118</v>
      </c>
      <c r="M1031">
        <v>3</v>
      </c>
      <c r="N1031">
        <v>2</v>
      </c>
      <c r="O1031">
        <v>3</v>
      </c>
      <c r="P1031">
        <v>3</v>
      </c>
      <c r="Q1031" t="str">
        <f>IF(Flats_Data_limpia[[#This Row],[BHK]]&gt;=3,"plurifamiliar","unifamiliar")</f>
        <v>plurifamiliar</v>
      </c>
      <c r="R1031">
        <v>22</v>
      </c>
      <c r="S1031">
        <v>20</v>
      </c>
      <c r="T1031">
        <v>0</v>
      </c>
      <c r="U1031">
        <v>1</v>
      </c>
      <c r="V1031">
        <v>0</v>
      </c>
      <c r="W1031">
        <v>0</v>
      </c>
      <c r="X1031">
        <v>0</v>
      </c>
      <c r="Y1031">
        <v>1</v>
      </c>
      <c r="Z1031">
        <v>1</v>
      </c>
      <c r="AA1031">
        <v>0</v>
      </c>
      <c r="AB1031">
        <v>0</v>
      </c>
      <c r="AC1031">
        <v>1</v>
      </c>
      <c r="AD1031">
        <v>1</v>
      </c>
      <c r="AE1031">
        <v>1</v>
      </c>
      <c r="AF1031">
        <v>1</v>
      </c>
      <c r="AG1031">
        <v>1</v>
      </c>
      <c r="AH1031">
        <v>1</v>
      </c>
      <c r="AI1031">
        <v>1</v>
      </c>
      <c r="AJ1031">
        <v>1</v>
      </c>
      <c r="AK1031">
        <v>1</v>
      </c>
      <c r="AL1031">
        <v>1</v>
      </c>
      <c r="AM1031">
        <v>1</v>
      </c>
      <c r="AN1031">
        <v>1</v>
      </c>
      <c r="AO1031">
        <v>1</v>
      </c>
      <c r="AP1031">
        <v>1</v>
      </c>
      <c r="AQ1031">
        <v>0</v>
      </c>
      <c r="AR1031">
        <v>0</v>
      </c>
      <c r="AS1031">
        <v>0</v>
      </c>
      <c r="AT1031">
        <v>1</v>
      </c>
      <c r="AU1031">
        <v>1</v>
      </c>
      <c r="AV1031">
        <v>0</v>
      </c>
      <c r="AW1031">
        <v>1</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t="s">
        <v>79</v>
      </c>
      <c r="BS1031">
        <v>145</v>
      </c>
      <c r="BT1031">
        <v>15664</v>
      </c>
      <c r="BU1031">
        <f>SUM(Flats_Data_limpia[[#This Row],[AC]:[Bed]])</f>
        <v>0</v>
      </c>
      <c r="BV1031">
        <f>SUM(Flats_Data_limpia[[#This Row],[Servant_Room]:[gym]])</f>
        <v>14</v>
      </c>
      <c r="BW1031">
        <f>SUM(Flats_Data_limpia[[#This Row],[Hospital]:[Hotel]])</f>
        <v>5</v>
      </c>
    </row>
    <row r="1032" spans="1:75" x14ac:dyDescent="0.35">
      <c r="A1032" t="s">
        <v>412</v>
      </c>
      <c r="B1032" t="s">
        <v>256</v>
      </c>
      <c r="C1032" t="str">
        <f t="shared" si="32"/>
        <v>Distrito de Gurgaon</v>
      </c>
      <c r="D1032" s="1">
        <f t="shared" si="33"/>
        <v>165000</v>
      </c>
      <c r="E1032" s="1">
        <v>14335</v>
      </c>
      <c r="F1032" t="s">
        <v>82</v>
      </c>
      <c r="G1032" t="s">
        <v>132</v>
      </c>
      <c r="H1032">
        <v>27</v>
      </c>
      <c r="I1032">
        <v>1.15102895012207E-2</v>
      </c>
      <c r="J1032">
        <v>1151</v>
      </c>
      <c r="M1032">
        <v>2</v>
      </c>
      <c r="N1032">
        <v>2</v>
      </c>
      <c r="O1032">
        <v>3</v>
      </c>
      <c r="P1032">
        <v>2</v>
      </c>
      <c r="Q1032" t="str">
        <f>IF(Flats_Data_limpia[[#This Row],[BHK]]&gt;=3,"plurifamiliar","unifamiliar")</f>
        <v>unifamiliar</v>
      </c>
      <c r="R1032">
        <v>22</v>
      </c>
      <c r="S1032">
        <v>1</v>
      </c>
      <c r="T1032">
        <v>0</v>
      </c>
      <c r="U1032">
        <v>0</v>
      </c>
      <c r="V1032">
        <v>0</v>
      </c>
      <c r="W1032">
        <v>0</v>
      </c>
      <c r="X1032">
        <v>0</v>
      </c>
      <c r="Y1032">
        <v>0</v>
      </c>
      <c r="Z1032">
        <v>1</v>
      </c>
      <c r="AA1032">
        <v>1</v>
      </c>
      <c r="AB1032">
        <v>0</v>
      </c>
      <c r="AC1032">
        <v>0</v>
      </c>
      <c r="AD1032">
        <v>1</v>
      </c>
      <c r="AE1032">
        <v>1</v>
      </c>
      <c r="AF1032">
        <v>0</v>
      </c>
      <c r="AG1032">
        <v>0</v>
      </c>
      <c r="AH1032">
        <v>0</v>
      </c>
      <c r="AI1032">
        <v>1</v>
      </c>
      <c r="AJ1032">
        <v>0</v>
      </c>
      <c r="AK1032">
        <v>0</v>
      </c>
      <c r="AL1032">
        <v>1</v>
      </c>
      <c r="AM1032">
        <v>1</v>
      </c>
      <c r="AN1032">
        <v>1</v>
      </c>
      <c r="AO1032">
        <v>1</v>
      </c>
      <c r="AP1032">
        <v>1</v>
      </c>
      <c r="AQ1032">
        <v>0</v>
      </c>
      <c r="AR1032">
        <v>0</v>
      </c>
      <c r="AS1032">
        <v>0</v>
      </c>
      <c r="AT1032">
        <v>1</v>
      </c>
      <c r="AU1032">
        <v>1</v>
      </c>
      <c r="AV1032">
        <v>0</v>
      </c>
      <c r="AW1032">
        <v>1</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t="s">
        <v>79</v>
      </c>
      <c r="BS1032">
        <v>165</v>
      </c>
      <c r="BT1032">
        <v>14335</v>
      </c>
      <c r="BU1032">
        <f>SUM(Flats_Data_limpia[[#This Row],[AC]:[Bed]])</f>
        <v>0</v>
      </c>
      <c r="BV1032">
        <f>SUM(Flats_Data_limpia[[#This Row],[Servant_Room]:[gym]])</f>
        <v>7</v>
      </c>
      <c r="BW1032">
        <f>SUM(Flats_Data_limpia[[#This Row],[Hospital]:[Hotel]])</f>
        <v>5</v>
      </c>
    </row>
    <row r="1033" spans="1:75" x14ac:dyDescent="0.35">
      <c r="A1033" t="s">
        <v>412</v>
      </c>
      <c r="B1033" t="s">
        <v>256</v>
      </c>
      <c r="C1033" t="str">
        <f t="shared" si="32"/>
        <v>Distrito de Gurgaon</v>
      </c>
      <c r="D1033" s="1">
        <f t="shared" si="33"/>
        <v>140000</v>
      </c>
      <c r="E1033" s="1">
        <v>9333</v>
      </c>
      <c r="F1033" t="s">
        <v>86</v>
      </c>
      <c r="G1033" t="s">
        <v>132</v>
      </c>
      <c r="H1033">
        <v>47</v>
      </c>
      <c r="I1033">
        <v>1.5000535733419E-2</v>
      </c>
      <c r="J1033">
        <v>1385</v>
      </c>
      <c r="L1033">
        <v>1500</v>
      </c>
      <c r="M1033">
        <v>2</v>
      </c>
      <c r="N1033">
        <v>2</v>
      </c>
      <c r="O1033">
        <v>3</v>
      </c>
      <c r="P1033">
        <v>2</v>
      </c>
      <c r="Q1033" t="str">
        <f>IF(Flats_Data_limpia[[#This Row],[BHK]]&gt;=3,"plurifamiliar","unifamiliar")</f>
        <v>unifamiliar</v>
      </c>
      <c r="R1033">
        <v>22</v>
      </c>
      <c r="S1033">
        <v>14</v>
      </c>
      <c r="T1033">
        <v>0</v>
      </c>
      <c r="U1033">
        <v>0</v>
      </c>
      <c r="V1033">
        <v>0</v>
      </c>
      <c r="W1033">
        <v>0</v>
      </c>
      <c r="X1033">
        <v>0</v>
      </c>
      <c r="Y1033">
        <v>0</v>
      </c>
      <c r="Z1033">
        <v>1</v>
      </c>
      <c r="AA1033">
        <v>0</v>
      </c>
      <c r="AB1033">
        <v>0</v>
      </c>
      <c r="AC1033">
        <v>0</v>
      </c>
      <c r="AD1033">
        <v>1</v>
      </c>
      <c r="AE1033">
        <v>1</v>
      </c>
      <c r="AF1033">
        <v>1</v>
      </c>
      <c r="AG1033">
        <v>1</v>
      </c>
      <c r="AH1033">
        <v>1</v>
      </c>
      <c r="AI1033">
        <v>1</v>
      </c>
      <c r="AJ1033">
        <v>0</v>
      </c>
      <c r="AK1033">
        <v>1</v>
      </c>
      <c r="AL1033">
        <v>1</v>
      </c>
      <c r="AM1033">
        <v>1</v>
      </c>
      <c r="AN1033">
        <v>1</v>
      </c>
      <c r="AO1033">
        <v>1</v>
      </c>
      <c r="AP1033">
        <v>1</v>
      </c>
      <c r="AQ1033">
        <v>0</v>
      </c>
      <c r="AR1033">
        <v>0</v>
      </c>
      <c r="AS1033">
        <v>0</v>
      </c>
      <c r="AT1033">
        <v>1</v>
      </c>
      <c r="AU1033">
        <v>1</v>
      </c>
      <c r="AV1033">
        <v>0</v>
      </c>
      <c r="AW1033">
        <v>1</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t="s">
        <v>79</v>
      </c>
      <c r="BS1033">
        <v>140</v>
      </c>
      <c r="BT1033">
        <v>9333</v>
      </c>
      <c r="BU1033">
        <f>SUM(Flats_Data_limpia[[#This Row],[AC]:[Bed]])</f>
        <v>0</v>
      </c>
      <c r="BV1033">
        <f>SUM(Flats_Data_limpia[[#This Row],[Servant_Room]:[gym]])</f>
        <v>10</v>
      </c>
      <c r="BW1033">
        <f>SUM(Flats_Data_limpia[[#This Row],[Hospital]:[Hotel]])</f>
        <v>5</v>
      </c>
    </row>
    <row r="1034" spans="1:75" x14ac:dyDescent="0.35">
      <c r="A1034" t="s">
        <v>412</v>
      </c>
      <c r="B1034" t="s">
        <v>256</v>
      </c>
      <c r="C1034" t="str">
        <f t="shared" si="32"/>
        <v>Distrito de Gurgaon</v>
      </c>
      <c r="D1034" s="1">
        <f t="shared" si="33"/>
        <v>167000</v>
      </c>
      <c r="E1034" s="1">
        <v>10500</v>
      </c>
      <c r="F1034" t="s">
        <v>86</v>
      </c>
      <c r="G1034" t="s">
        <v>132</v>
      </c>
      <c r="H1034">
        <v>47</v>
      </c>
      <c r="I1034">
        <v>1.5904761904761901E-2</v>
      </c>
      <c r="J1034">
        <v>1671</v>
      </c>
      <c r="M1034">
        <v>3</v>
      </c>
      <c r="N1034">
        <v>2</v>
      </c>
      <c r="O1034">
        <v>2</v>
      </c>
      <c r="P1034">
        <v>3</v>
      </c>
      <c r="Q1034" t="str">
        <f>IF(Flats_Data_limpia[[#This Row],[BHK]]&gt;=3,"plurifamiliar","unifamiliar")</f>
        <v>plurifamiliar</v>
      </c>
      <c r="R1034">
        <v>18</v>
      </c>
      <c r="S1034">
        <v>18</v>
      </c>
      <c r="T1034">
        <v>0</v>
      </c>
      <c r="U1034">
        <v>0</v>
      </c>
      <c r="V1034">
        <v>0</v>
      </c>
      <c r="W1034">
        <v>0</v>
      </c>
      <c r="X1034">
        <v>0</v>
      </c>
      <c r="Y1034">
        <v>0</v>
      </c>
      <c r="Z1034">
        <v>1</v>
      </c>
      <c r="AA1034">
        <v>0</v>
      </c>
      <c r="AB1034">
        <v>0</v>
      </c>
      <c r="AC1034">
        <v>0</v>
      </c>
      <c r="AD1034">
        <v>1</v>
      </c>
      <c r="AE1034">
        <v>1</v>
      </c>
      <c r="AF1034">
        <v>1</v>
      </c>
      <c r="AG1034">
        <v>1</v>
      </c>
      <c r="AH1034">
        <v>1</v>
      </c>
      <c r="AI1034">
        <v>1</v>
      </c>
      <c r="AJ1034">
        <v>0</v>
      </c>
      <c r="AK1034">
        <v>1</v>
      </c>
      <c r="AL1034">
        <v>1</v>
      </c>
      <c r="AM1034">
        <v>1</v>
      </c>
      <c r="AN1034">
        <v>1</v>
      </c>
      <c r="AO1034">
        <v>1</v>
      </c>
      <c r="AP1034">
        <v>1</v>
      </c>
      <c r="AQ1034">
        <v>0</v>
      </c>
      <c r="AR1034">
        <v>0</v>
      </c>
      <c r="AS1034">
        <v>0</v>
      </c>
      <c r="AT1034">
        <v>1</v>
      </c>
      <c r="AU1034">
        <v>1</v>
      </c>
      <c r="AV1034">
        <v>0</v>
      </c>
      <c r="AW1034">
        <v>1</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t="s">
        <v>79</v>
      </c>
      <c r="BS1034">
        <v>167</v>
      </c>
      <c r="BT1034">
        <v>10500</v>
      </c>
      <c r="BU1034">
        <f>SUM(Flats_Data_limpia[[#This Row],[AC]:[Bed]])</f>
        <v>0</v>
      </c>
      <c r="BV1034">
        <f>SUM(Flats_Data_limpia[[#This Row],[Servant_Room]:[gym]])</f>
        <v>10</v>
      </c>
      <c r="BW1034">
        <f>SUM(Flats_Data_limpia[[#This Row],[Hospital]:[Hotel]])</f>
        <v>5</v>
      </c>
    </row>
    <row r="1035" spans="1:75" x14ac:dyDescent="0.35">
      <c r="A1035" t="s">
        <v>412</v>
      </c>
      <c r="B1035" t="s">
        <v>256</v>
      </c>
      <c r="C1035" t="str">
        <f t="shared" si="32"/>
        <v>Distrito de Gurgaon</v>
      </c>
      <c r="D1035" s="1">
        <f t="shared" si="33"/>
        <v>107000</v>
      </c>
      <c r="E1035" s="1">
        <v>7725</v>
      </c>
      <c r="F1035" t="s">
        <v>103</v>
      </c>
      <c r="G1035" t="s">
        <v>132</v>
      </c>
      <c r="H1035">
        <v>45</v>
      </c>
      <c r="I1035">
        <v>1.38511326860841E-2</v>
      </c>
      <c r="L1035">
        <v>1385</v>
      </c>
      <c r="M1035">
        <v>2</v>
      </c>
      <c r="N1035">
        <v>2</v>
      </c>
      <c r="O1035">
        <v>2</v>
      </c>
      <c r="P1035">
        <v>2</v>
      </c>
      <c r="Q1035" t="str">
        <f>IF(Flats_Data_limpia[[#This Row],[BHK]]&gt;=3,"plurifamiliar","unifamiliar")</f>
        <v>unifamiliar</v>
      </c>
      <c r="R1035">
        <v>24</v>
      </c>
      <c r="S1035">
        <v>14</v>
      </c>
      <c r="T1035">
        <v>0</v>
      </c>
      <c r="U1035">
        <v>0</v>
      </c>
      <c r="V1035">
        <v>0</v>
      </c>
      <c r="W1035">
        <v>0</v>
      </c>
      <c r="X1035">
        <v>0</v>
      </c>
      <c r="Y1035">
        <v>1</v>
      </c>
      <c r="Z1035">
        <v>0</v>
      </c>
      <c r="AA1035">
        <v>0</v>
      </c>
      <c r="AB1035">
        <v>0</v>
      </c>
      <c r="AC1035">
        <v>0</v>
      </c>
      <c r="AD1035">
        <v>1</v>
      </c>
      <c r="AE1035">
        <v>1</v>
      </c>
      <c r="AF1035">
        <v>1</v>
      </c>
      <c r="AG1035">
        <v>1</v>
      </c>
      <c r="AH1035">
        <v>1</v>
      </c>
      <c r="AI1035">
        <v>1</v>
      </c>
      <c r="AJ1035">
        <v>0</v>
      </c>
      <c r="AK1035">
        <v>1</v>
      </c>
      <c r="AL1035">
        <v>1</v>
      </c>
      <c r="AM1035">
        <v>1</v>
      </c>
      <c r="AN1035">
        <v>1</v>
      </c>
      <c r="AO1035">
        <v>1</v>
      </c>
      <c r="AP1035">
        <v>1</v>
      </c>
      <c r="AQ1035">
        <v>0</v>
      </c>
      <c r="AR1035">
        <v>0</v>
      </c>
      <c r="AS1035">
        <v>0</v>
      </c>
      <c r="AT1035">
        <v>1</v>
      </c>
      <c r="AU1035">
        <v>1</v>
      </c>
      <c r="AV1035">
        <v>0</v>
      </c>
      <c r="AW1035">
        <v>1</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t="s">
        <v>79</v>
      </c>
      <c r="BS1035">
        <v>107</v>
      </c>
      <c r="BT1035">
        <v>7725</v>
      </c>
      <c r="BU1035">
        <f>SUM(Flats_Data_limpia[[#This Row],[AC]:[Bed]])</f>
        <v>0</v>
      </c>
      <c r="BV1035">
        <f>SUM(Flats_Data_limpia[[#This Row],[Servant_Room]:[gym]])</f>
        <v>10</v>
      </c>
      <c r="BW1035">
        <f>SUM(Flats_Data_limpia[[#This Row],[Hospital]:[Hotel]])</f>
        <v>5</v>
      </c>
    </row>
    <row r="1036" spans="1:75" x14ac:dyDescent="0.35">
      <c r="A1036" t="s">
        <v>412</v>
      </c>
      <c r="B1036" t="s">
        <v>256</v>
      </c>
      <c r="C1036" t="str">
        <f t="shared" si="32"/>
        <v>Distrito de Gurgaon</v>
      </c>
      <c r="D1036" s="1">
        <f t="shared" si="33"/>
        <v>127000</v>
      </c>
      <c r="E1036" s="1">
        <v>9182</v>
      </c>
      <c r="F1036" t="s">
        <v>101</v>
      </c>
      <c r="G1036" t="s">
        <v>132</v>
      </c>
      <c r="H1036">
        <v>27</v>
      </c>
      <c r="I1036">
        <v>1.38314092790241E-2</v>
      </c>
      <c r="L1036">
        <v>1383</v>
      </c>
      <c r="M1036">
        <v>2</v>
      </c>
      <c r="N1036">
        <v>2</v>
      </c>
      <c r="O1036">
        <v>3</v>
      </c>
      <c r="P1036">
        <v>2</v>
      </c>
      <c r="Q1036" t="str">
        <f>IF(Flats_Data_limpia[[#This Row],[BHK]]&gt;=3,"plurifamiliar","unifamiliar")</f>
        <v>unifamiliar</v>
      </c>
      <c r="R1036">
        <v>22</v>
      </c>
      <c r="S1036">
        <v>9</v>
      </c>
      <c r="T1036">
        <v>0</v>
      </c>
      <c r="U1036">
        <v>0</v>
      </c>
      <c r="V1036">
        <v>0</v>
      </c>
      <c r="W1036">
        <v>0</v>
      </c>
      <c r="X1036">
        <v>0</v>
      </c>
      <c r="Y1036">
        <v>0</v>
      </c>
      <c r="Z1036">
        <v>1</v>
      </c>
      <c r="AA1036">
        <v>0</v>
      </c>
      <c r="AB1036">
        <v>0</v>
      </c>
      <c r="AC1036">
        <v>0</v>
      </c>
      <c r="AD1036">
        <v>1</v>
      </c>
      <c r="AE1036">
        <v>1</v>
      </c>
      <c r="AF1036">
        <v>0</v>
      </c>
      <c r="AG1036">
        <v>0</v>
      </c>
      <c r="AH1036">
        <v>0</v>
      </c>
      <c r="AI1036">
        <v>1</v>
      </c>
      <c r="AJ1036">
        <v>0</v>
      </c>
      <c r="AK1036">
        <v>0</v>
      </c>
      <c r="AL1036">
        <v>1</v>
      </c>
      <c r="AM1036">
        <v>1</v>
      </c>
      <c r="AN1036">
        <v>1</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t="s">
        <v>79</v>
      </c>
      <c r="BS1036">
        <v>127</v>
      </c>
      <c r="BT1036">
        <v>9182</v>
      </c>
      <c r="BU1036">
        <f>SUM(Flats_Data_limpia[[#This Row],[AC]:[Bed]])</f>
        <v>0</v>
      </c>
      <c r="BV1036">
        <f>SUM(Flats_Data_limpia[[#This Row],[Servant_Room]:[gym]])</f>
        <v>6</v>
      </c>
      <c r="BW1036">
        <f>SUM(Flats_Data_limpia[[#This Row],[Hospital]:[Hotel]])</f>
        <v>0</v>
      </c>
    </row>
    <row r="1037" spans="1:75" x14ac:dyDescent="0.35">
      <c r="A1037" t="s">
        <v>412</v>
      </c>
      <c r="B1037" t="s">
        <v>256</v>
      </c>
      <c r="C1037" t="str">
        <f t="shared" si="32"/>
        <v>Distrito de Gurgaon</v>
      </c>
      <c r="D1037" s="1">
        <f t="shared" si="33"/>
        <v>131000</v>
      </c>
      <c r="E1037" s="1">
        <v>15982</v>
      </c>
      <c r="F1037" t="s">
        <v>86</v>
      </c>
      <c r="G1037" t="s">
        <v>132</v>
      </c>
      <c r="H1037">
        <v>41</v>
      </c>
      <c r="I1037">
        <v>8.1967213114753999E-3</v>
      </c>
      <c r="J1037">
        <v>76.44</v>
      </c>
      <c r="M1037">
        <v>2</v>
      </c>
      <c r="N1037">
        <v>2</v>
      </c>
      <c r="O1037">
        <v>2</v>
      </c>
      <c r="P1037">
        <v>2</v>
      </c>
      <c r="Q1037" t="str">
        <f>IF(Flats_Data_limpia[[#This Row],[BHK]]&gt;=3,"plurifamiliar","unifamiliar")</f>
        <v>unifamiliar</v>
      </c>
      <c r="R1037">
        <v>22</v>
      </c>
      <c r="S1037">
        <v>4</v>
      </c>
      <c r="T1037">
        <v>0</v>
      </c>
      <c r="U1037">
        <v>0</v>
      </c>
      <c r="V1037">
        <v>0</v>
      </c>
      <c r="W1037">
        <v>0</v>
      </c>
      <c r="X1037">
        <v>0</v>
      </c>
      <c r="Y1037">
        <v>0</v>
      </c>
      <c r="Z1037">
        <v>1</v>
      </c>
      <c r="AA1037">
        <v>1</v>
      </c>
      <c r="AB1037">
        <v>0</v>
      </c>
      <c r="AC1037">
        <v>0</v>
      </c>
      <c r="AD1037">
        <v>1</v>
      </c>
      <c r="AE1037">
        <v>1</v>
      </c>
      <c r="AF1037">
        <v>1</v>
      </c>
      <c r="AG1037">
        <v>0</v>
      </c>
      <c r="AH1037">
        <v>1</v>
      </c>
      <c r="AI1037">
        <v>1</v>
      </c>
      <c r="AJ1037">
        <v>0</v>
      </c>
      <c r="AK1037">
        <v>1</v>
      </c>
      <c r="AL1037">
        <v>1</v>
      </c>
      <c r="AM1037">
        <v>1</v>
      </c>
      <c r="AN1037">
        <v>1</v>
      </c>
      <c r="AO1037">
        <v>1</v>
      </c>
      <c r="AP1037">
        <v>1</v>
      </c>
      <c r="AQ1037">
        <v>0</v>
      </c>
      <c r="AR1037">
        <v>0</v>
      </c>
      <c r="AS1037">
        <v>0</v>
      </c>
      <c r="AT1037">
        <v>1</v>
      </c>
      <c r="AU1037">
        <v>1</v>
      </c>
      <c r="AV1037">
        <v>0</v>
      </c>
      <c r="AW1037">
        <v>1</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t="s">
        <v>79</v>
      </c>
      <c r="BS1037">
        <v>131</v>
      </c>
      <c r="BT1037">
        <v>15982</v>
      </c>
      <c r="BU1037">
        <f>SUM(Flats_Data_limpia[[#This Row],[AC]:[Bed]])</f>
        <v>0</v>
      </c>
      <c r="BV1037">
        <f>SUM(Flats_Data_limpia[[#This Row],[Servant_Room]:[gym]])</f>
        <v>10</v>
      </c>
      <c r="BW1037">
        <f>SUM(Flats_Data_limpia[[#This Row],[Hospital]:[Hotel]])</f>
        <v>5</v>
      </c>
    </row>
    <row r="1038" spans="1:75" x14ac:dyDescent="0.35">
      <c r="A1038" t="s">
        <v>412</v>
      </c>
      <c r="B1038" t="s">
        <v>256</v>
      </c>
      <c r="C1038" t="str">
        <f t="shared" si="32"/>
        <v>Distrito de Gurgaon</v>
      </c>
      <c r="D1038" s="1">
        <f t="shared" si="33"/>
        <v>165000</v>
      </c>
      <c r="E1038" s="1">
        <v>8266</v>
      </c>
      <c r="F1038" t="s">
        <v>86</v>
      </c>
      <c r="G1038" t="s">
        <v>132</v>
      </c>
      <c r="H1038">
        <v>22</v>
      </c>
      <c r="I1038">
        <v>1.9961287200580598E-2</v>
      </c>
      <c r="J1038">
        <v>1996</v>
      </c>
      <c r="M1038">
        <v>3</v>
      </c>
      <c r="N1038">
        <v>3</v>
      </c>
      <c r="O1038">
        <v>3</v>
      </c>
      <c r="P1038">
        <v>3</v>
      </c>
      <c r="Q1038" t="str">
        <f>IF(Flats_Data_limpia[[#This Row],[BHK]]&gt;=3,"plurifamiliar","unifamiliar")</f>
        <v>plurifamiliar</v>
      </c>
      <c r="R1038">
        <v>22</v>
      </c>
      <c r="S1038">
        <v>2</v>
      </c>
      <c r="T1038">
        <v>1</v>
      </c>
      <c r="U1038">
        <v>0</v>
      </c>
      <c r="V1038">
        <v>0</v>
      </c>
      <c r="W1038">
        <v>0</v>
      </c>
      <c r="X1038">
        <v>0</v>
      </c>
      <c r="Y1038">
        <v>0</v>
      </c>
      <c r="Z1038">
        <v>1</v>
      </c>
      <c r="AA1038">
        <v>0</v>
      </c>
      <c r="AB1038">
        <v>0</v>
      </c>
      <c r="AC1038">
        <v>0</v>
      </c>
      <c r="AD1038">
        <v>1</v>
      </c>
      <c r="AE1038">
        <v>0</v>
      </c>
      <c r="AF1038">
        <v>1</v>
      </c>
      <c r="AG1038">
        <v>0</v>
      </c>
      <c r="AH1038">
        <v>1</v>
      </c>
      <c r="AI1038">
        <v>1</v>
      </c>
      <c r="AJ1038">
        <v>0</v>
      </c>
      <c r="AK1038">
        <v>1</v>
      </c>
      <c r="AL1038">
        <v>0</v>
      </c>
      <c r="AM1038">
        <v>0</v>
      </c>
      <c r="AN1038">
        <v>0</v>
      </c>
      <c r="AO1038">
        <v>1</v>
      </c>
      <c r="AP1038">
        <v>1</v>
      </c>
      <c r="AQ1038">
        <v>0</v>
      </c>
      <c r="AR1038">
        <v>0</v>
      </c>
      <c r="AS1038">
        <v>0</v>
      </c>
      <c r="AT1038">
        <v>1</v>
      </c>
      <c r="AU1038">
        <v>1</v>
      </c>
      <c r="AV1038">
        <v>0</v>
      </c>
      <c r="AW1038">
        <v>1</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t="s">
        <v>79</v>
      </c>
      <c r="BS1038">
        <v>165</v>
      </c>
      <c r="BT1038">
        <v>8266</v>
      </c>
      <c r="BU1038">
        <f>SUM(Flats_Data_limpia[[#This Row],[AC]:[Bed]])</f>
        <v>0</v>
      </c>
      <c r="BV1038">
        <f>SUM(Flats_Data_limpia[[#This Row],[Servant_Room]:[gym]])</f>
        <v>7</v>
      </c>
      <c r="BW1038">
        <f>SUM(Flats_Data_limpia[[#This Row],[Hospital]:[Hotel]])</f>
        <v>5</v>
      </c>
    </row>
    <row r="1039" spans="1:75" x14ac:dyDescent="0.35">
      <c r="A1039" t="s">
        <v>412</v>
      </c>
      <c r="B1039" t="s">
        <v>256</v>
      </c>
      <c r="C1039" t="str">
        <f t="shared" si="32"/>
        <v>Distrito de Gurgaon</v>
      </c>
      <c r="D1039" s="1">
        <f t="shared" si="33"/>
        <v>140000</v>
      </c>
      <c r="E1039" s="1">
        <v>15124</v>
      </c>
      <c r="F1039" t="s">
        <v>86</v>
      </c>
      <c r="G1039" t="s">
        <v>93</v>
      </c>
      <c r="H1039">
        <v>34</v>
      </c>
      <c r="I1039">
        <v>9.2568103676275992E-3</v>
      </c>
      <c r="J1039">
        <v>86</v>
      </c>
      <c r="L1039">
        <v>145</v>
      </c>
      <c r="M1039">
        <v>3</v>
      </c>
      <c r="N1039">
        <v>2</v>
      </c>
      <c r="O1039">
        <v>3</v>
      </c>
      <c r="P1039">
        <v>3</v>
      </c>
      <c r="Q1039" t="str">
        <f>IF(Flats_Data_limpia[[#This Row],[BHK]]&gt;=3,"plurifamiliar","unifamiliar")</f>
        <v>plurifamiliar</v>
      </c>
      <c r="R1039">
        <v>24</v>
      </c>
      <c r="S1039">
        <v>20</v>
      </c>
      <c r="T1039">
        <v>0</v>
      </c>
      <c r="U1039">
        <v>0</v>
      </c>
      <c r="V1039">
        <v>0</v>
      </c>
      <c r="W1039">
        <v>0</v>
      </c>
      <c r="X1039">
        <v>0</v>
      </c>
      <c r="Y1039">
        <v>0</v>
      </c>
      <c r="Z1039">
        <v>1</v>
      </c>
      <c r="AA1039">
        <v>0</v>
      </c>
      <c r="AB1039">
        <v>0</v>
      </c>
      <c r="AC1039">
        <v>0</v>
      </c>
      <c r="AD1039">
        <v>1</v>
      </c>
      <c r="AE1039">
        <v>1</v>
      </c>
      <c r="AF1039">
        <v>0</v>
      </c>
      <c r="AG1039">
        <v>0</v>
      </c>
      <c r="AH1039">
        <v>1</v>
      </c>
      <c r="AI1039">
        <v>1</v>
      </c>
      <c r="AJ1039">
        <v>0</v>
      </c>
      <c r="AK1039">
        <v>1</v>
      </c>
      <c r="AL1039">
        <v>1</v>
      </c>
      <c r="AM1039">
        <v>1</v>
      </c>
      <c r="AN1039">
        <v>1</v>
      </c>
      <c r="AO1039">
        <v>1</v>
      </c>
      <c r="AP1039">
        <v>1</v>
      </c>
      <c r="AQ1039">
        <v>0</v>
      </c>
      <c r="AR1039">
        <v>0</v>
      </c>
      <c r="AS1039">
        <v>0</v>
      </c>
      <c r="AT1039">
        <v>1</v>
      </c>
      <c r="AU1039">
        <v>1</v>
      </c>
      <c r="AV1039">
        <v>0</v>
      </c>
      <c r="AW1039">
        <v>1</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t="s">
        <v>79</v>
      </c>
      <c r="BS1039">
        <v>140</v>
      </c>
      <c r="BT1039">
        <v>15124</v>
      </c>
      <c r="BU1039">
        <f>SUM(Flats_Data_limpia[[#This Row],[AC]:[Bed]])</f>
        <v>0</v>
      </c>
      <c r="BV1039">
        <f>SUM(Flats_Data_limpia[[#This Row],[Servant_Room]:[gym]])</f>
        <v>8</v>
      </c>
      <c r="BW1039">
        <f>SUM(Flats_Data_limpia[[#This Row],[Hospital]:[Hotel]])</f>
        <v>5</v>
      </c>
    </row>
    <row r="1040" spans="1:75" x14ac:dyDescent="0.35">
      <c r="A1040" t="s">
        <v>412</v>
      </c>
      <c r="B1040" t="s">
        <v>256</v>
      </c>
      <c r="C1040" t="str">
        <f t="shared" si="32"/>
        <v>Distrito de Gurgaon</v>
      </c>
      <c r="D1040" s="1">
        <f t="shared" si="33"/>
        <v>130000</v>
      </c>
      <c r="E1040" s="1">
        <v>8349</v>
      </c>
      <c r="F1040" t="s">
        <v>102</v>
      </c>
      <c r="G1040" t="s">
        <v>93</v>
      </c>
      <c r="H1040">
        <v>27</v>
      </c>
      <c r="I1040">
        <v>1.5570727033177601E-2</v>
      </c>
      <c r="L1040">
        <v>1557</v>
      </c>
      <c r="M1040">
        <v>3</v>
      </c>
      <c r="N1040">
        <v>2</v>
      </c>
      <c r="O1040">
        <v>3</v>
      </c>
      <c r="P1040">
        <v>3</v>
      </c>
      <c r="Q1040" t="str">
        <f>IF(Flats_Data_limpia[[#This Row],[BHK]]&gt;=3,"plurifamiliar","unifamiliar")</f>
        <v>plurifamiliar</v>
      </c>
      <c r="R1040">
        <v>22</v>
      </c>
      <c r="S1040">
        <v>18</v>
      </c>
      <c r="T1040">
        <v>0</v>
      </c>
      <c r="U1040">
        <v>0</v>
      </c>
      <c r="V1040">
        <v>0</v>
      </c>
      <c r="W1040">
        <v>0</v>
      </c>
      <c r="X1040">
        <v>0</v>
      </c>
      <c r="Y1040">
        <v>0</v>
      </c>
      <c r="Z1040">
        <v>1</v>
      </c>
      <c r="AA1040">
        <v>0</v>
      </c>
      <c r="AB1040">
        <v>0</v>
      </c>
      <c r="AC1040">
        <v>0</v>
      </c>
      <c r="AD1040">
        <v>1</v>
      </c>
      <c r="AE1040">
        <v>1</v>
      </c>
      <c r="AF1040">
        <v>0</v>
      </c>
      <c r="AG1040">
        <v>0</v>
      </c>
      <c r="AH1040">
        <v>0</v>
      </c>
      <c r="AI1040">
        <v>1</v>
      </c>
      <c r="AJ1040">
        <v>0</v>
      </c>
      <c r="AK1040">
        <v>0</v>
      </c>
      <c r="AL1040">
        <v>1</v>
      </c>
      <c r="AM1040">
        <v>1</v>
      </c>
      <c r="AN1040">
        <v>1</v>
      </c>
      <c r="AO1040">
        <v>1</v>
      </c>
      <c r="AP1040">
        <v>1</v>
      </c>
      <c r="AQ1040">
        <v>0</v>
      </c>
      <c r="AR1040">
        <v>0</v>
      </c>
      <c r="AS1040">
        <v>0</v>
      </c>
      <c r="AT1040">
        <v>1</v>
      </c>
      <c r="AU1040">
        <v>1</v>
      </c>
      <c r="AV1040">
        <v>0</v>
      </c>
      <c r="AW1040">
        <v>1</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t="s">
        <v>79</v>
      </c>
      <c r="BS1040">
        <v>130</v>
      </c>
      <c r="BT1040">
        <v>8349</v>
      </c>
      <c r="BU1040">
        <f>SUM(Flats_Data_limpia[[#This Row],[AC]:[Bed]])</f>
        <v>0</v>
      </c>
      <c r="BV1040">
        <f>SUM(Flats_Data_limpia[[#This Row],[Servant_Room]:[gym]])</f>
        <v>6</v>
      </c>
      <c r="BW1040">
        <f>SUM(Flats_Data_limpia[[#This Row],[Hospital]:[Hotel]])</f>
        <v>5</v>
      </c>
    </row>
    <row r="1041" spans="1:75" x14ac:dyDescent="0.35">
      <c r="A1041" t="s">
        <v>412</v>
      </c>
      <c r="B1041" t="s">
        <v>256</v>
      </c>
      <c r="C1041" t="str">
        <f t="shared" si="32"/>
        <v>Distrito de Gurgaon</v>
      </c>
      <c r="D1041" s="1">
        <f t="shared" si="33"/>
        <v>135000</v>
      </c>
      <c r="E1041" s="1">
        <v>8670</v>
      </c>
      <c r="F1041" t="s">
        <v>86</v>
      </c>
      <c r="G1041" t="s">
        <v>93</v>
      </c>
      <c r="H1041">
        <v>27</v>
      </c>
      <c r="I1041">
        <v>1.55709342560553E-2</v>
      </c>
      <c r="L1041">
        <v>1557</v>
      </c>
      <c r="M1041">
        <v>3</v>
      </c>
      <c r="N1041">
        <v>2</v>
      </c>
      <c r="O1041">
        <v>3</v>
      </c>
      <c r="P1041">
        <v>3</v>
      </c>
      <c r="Q1041" t="str">
        <f>IF(Flats_Data_limpia[[#This Row],[BHK]]&gt;=3,"plurifamiliar","unifamiliar")</f>
        <v>plurifamiliar</v>
      </c>
      <c r="R1041">
        <v>22</v>
      </c>
      <c r="S1041">
        <v>17</v>
      </c>
      <c r="T1041">
        <v>0</v>
      </c>
      <c r="U1041">
        <v>0</v>
      </c>
      <c r="V1041">
        <v>0</v>
      </c>
      <c r="W1041">
        <v>0</v>
      </c>
      <c r="X1041">
        <v>0</v>
      </c>
      <c r="Y1041">
        <v>0</v>
      </c>
      <c r="Z1041">
        <v>1</v>
      </c>
      <c r="AA1041">
        <v>0</v>
      </c>
      <c r="AB1041">
        <v>0</v>
      </c>
      <c r="AC1041">
        <v>0</v>
      </c>
      <c r="AD1041">
        <v>1</v>
      </c>
      <c r="AE1041">
        <v>1</v>
      </c>
      <c r="AF1041">
        <v>0</v>
      </c>
      <c r="AG1041">
        <v>0</v>
      </c>
      <c r="AH1041">
        <v>0</v>
      </c>
      <c r="AI1041">
        <v>1</v>
      </c>
      <c r="AJ1041">
        <v>0</v>
      </c>
      <c r="AK1041">
        <v>0</v>
      </c>
      <c r="AL1041">
        <v>1</v>
      </c>
      <c r="AM1041">
        <v>1</v>
      </c>
      <c r="AN1041">
        <v>1</v>
      </c>
      <c r="AO1041">
        <v>1</v>
      </c>
      <c r="AP1041">
        <v>1</v>
      </c>
      <c r="AQ1041">
        <v>0</v>
      </c>
      <c r="AR1041">
        <v>0</v>
      </c>
      <c r="AS1041">
        <v>0</v>
      </c>
      <c r="AT1041">
        <v>1</v>
      </c>
      <c r="AU1041">
        <v>1</v>
      </c>
      <c r="AV1041">
        <v>0</v>
      </c>
      <c r="AW1041">
        <v>1</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t="s">
        <v>79</v>
      </c>
      <c r="BS1041">
        <v>135</v>
      </c>
      <c r="BT1041">
        <v>8670</v>
      </c>
      <c r="BU1041">
        <f>SUM(Flats_Data_limpia[[#This Row],[AC]:[Bed]])</f>
        <v>0</v>
      </c>
      <c r="BV1041">
        <f>SUM(Flats_Data_limpia[[#This Row],[Servant_Room]:[gym]])</f>
        <v>6</v>
      </c>
      <c r="BW1041">
        <f>SUM(Flats_Data_limpia[[#This Row],[Hospital]:[Hotel]])</f>
        <v>5</v>
      </c>
    </row>
    <row r="1042" spans="1:75" x14ac:dyDescent="0.35">
      <c r="A1042" t="s">
        <v>412</v>
      </c>
      <c r="B1042" t="s">
        <v>256</v>
      </c>
      <c r="C1042" t="str">
        <f t="shared" si="32"/>
        <v>Distrito de Gurgaon</v>
      </c>
      <c r="D1042" s="1">
        <f t="shared" si="33"/>
        <v>120000</v>
      </c>
      <c r="E1042" s="1">
        <v>14379</v>
      </c>
      <c r="F1042" t="s">
        <v>86</v>
      </c>
      <c r="G1042" t="s">
        <v>93</v>
      </c>
      <c r="H1042">
        <v>41</v>
      </c>
      <c r="I1042">
        <v>8.3455038597954993E-3</v>
      </c>
      <c r="J1042">
        <v>77.53</v>
      </c>
      <c r="M1042">
        <v>2</v>
      </c>
      <c r="N1042">
        <v>2</v>
      </c>
      <c r="O1042">
        <v>3</v>
      </c>
      <c r="P1042">
        <v>2</v>
      </c>
      <c r="Q1042" t="str">
        <f>IF(Flats_Data_limpia[[#This Row],[BHK]]&gt;=3,"plurifamiliar","unifamiliar")</f>
        <v>unifamiliar</v>
      </c>
      <c r="R1042">
        <v>22</v>
      </c>
      <c r="S1042">
        <v>1</v>
      </c>
      <c r="T1042">
        <v>0</v>
      </c>
      <c r="U1042">
        <v>0</v>
      </c>
      <c r="V1042">
        <v>0</v>
      </c>
      <c r="W1042">
        <v>0</v>
      </c>
      <c r="X1042">
        <v>0</v>
      </c>
      <c r="Y1042">
        <v>0</v>
      </c>
      <c r="Z1042">
        <v>1</v>
      </c>
      <c r="AA1042">
        <v>0</v>
      </c>
      <c r="AB1042">
        <v>0</v>
      </c>
      <c r="AC1042">
        <v>0</v>
      </c>
      <c r="AD1042">
        <v>1</v>
      </c>
      <c r="AE1042">
        <v>1</v>
      </c>
      <c r="AF1042">
        <v>1</v>
      </c>
      <c r="AG1042">
        <v>0</v>
      </c>
      <c r="AH1042">
        <v>1</v>
      </c>
      <c r="AI1042">
        <v>1</v>
      </c>
      <c r="AJ1042">
        <v>1</v>
      </c>
      <c r="AK1042">
        <v>1</v>
      </c>
      <c r="AL1042">
        <v>1</v>
      </c>
      <c r="AM1042">
        <v>1</v>
      </c>
      <c r="AN1042">
        <v>1</v>
      </c>
      <c r="AO1042">
        <v>1</v>
      </c>
      <c r="AP1042">
        <v>1</v>
      </c>
      <c r="AQ1042">
        <v>0</v>
      </c>
      <c r="AR1042">
        <v>0</v>
      </c>
      <c r="AS1042">
        <v>0</v>
      </c>
      <c r="AT1042">
        <v>1</v>
      </c>
      <c r="AU1042">
        <v>1</v>
      </c>
      <c r="AV1042">
        <v>0</v>
      </c>
      <c r="AW1042">
        <v>1</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t="s">
        <v>79</v>
      </c>
      <c r="BS1042">
        <v>120</v>
      </c>
      <c r="BT1042">
        <v>14379</v>
      </c>
      <c r="BU1042">
        <f>SUM(Flats_Data_limpia[[#This Row],[AC]:[Bed]])</f>
        <v>0</v>
      </c>
      <c r="BV1042">
        <f>SUM(Flats_Data_limpia[[#This Row],[Servant_Room]:[gym]])</f>
        <v>10</v>
      </c>
      <c r="BW1042">
        <f>SUM(Flats_Data_limpia[[#This Row],[Hospital]:[Hotel]])</f>
        <v>5</v>
      </c>
    </row>
    <row r="1043" spans="1:75" x14ac:dyDescent="0.35">
      <c r="A1043" t="s">
        <v>412</v>
      </c>
      <c r="B1043" t="s">
        <v>256</v>
      </c>
      <c r="C1043" t="str">
        <f t="shared" si="32"/>
        <v>Distrito de Gurgaon</v>
      </c>
      <c r="D1043" s="1">
        <f t="shared" si="33"/>
        <v>170000</v>
      </c>
      <c r="E1043" s="1">
        <v>12592</v>
      </c>
      <c r="F1043" t="s">
        <v>86</v>
      </c>
      <c r="G1043" t="s">
        <v>93</v>
      </c>
      <c r="H1043">
        <v>27</v>
      </c>
      <c r="I1043">
        <v>1.3500635324015201E-2</v>
      </c>
      <c r="J1043">
        <v>1350</v>
      </c>
      <c r="M1043">
        <v>3</v>
      </c>
      <c r="N1043">
        <v>3</v>
      </c>
      <c r="O1043">
        <v>3</v>
      </c>
      <c r="P1043">
        <v>3</v>
      </c>
      <c r="Q1043" t="str">
        <f>IF(Flats_Data_limpia[[#This Row],[BHK]]&gt;=3,"plurifamiliar","unifamiliar")</f>
        <v>plurifamiliar</v>
      </c>
      <c r="R1043">
        <v>22</v>
      </c>
      <c r="S1043">
        <v>6</v>
      </c>
      <c r="T1043">
        <v>1</v>
      </c>
      <c r="U1043">
        <v>0</v>
      </c>
      <c r="V1043">
        <v>0</v>
      </c>
      <c r="W1043">
        <v>0</v>
      </c>
      <c r="X1043">
        <v>0</v>
      </c>
      <c r="Y1043">
        <v>0</v>
      </c>
      <c r="Z1043">
        <v>1</v>
      </c>
      <c r="AA1043">
        <v>1</v>
      </c>
      <c r="AB1043">
        <v>0</v>
      </c>
      <c r="AC1043">
        <v>0</v>
      </c>
      <c r="AD1043">
        <v>1</v>
      </c>
      <c r="AE1043">
        <v>1</v>
      </c>
      <c r="AF1043">
        <v>0</v>
      </c>
      <c r="AG1043">
        <v>0</v>
      </c>
      <c r="AH1043">
        <v>0</v>
      </c>
      <c r="AI1043">
        <v>1</v>
      </c>
      <c r="AJ1043">
        <v>0</v>
      </c>
      <c r="AK1043">
        <v>0</v>
      </c>
      <c r="AL1043">
        <v>1</v>
      </c>
      <c r="AM1043">
        <v>1</v>
      </c>
      <c r="AN1043">
        <v>1</v>
      </c>
      <c r="AO1043">
        <v>1</v>
      </c>
      <c r="AP1043">
        <v>1</v>
      </c>
      <c r="AQ1043">
        <v>0</v>
      </c>
      <c r="AR1043">
        <v>0</v>
      </c>
      <c r="AS1043">
        <v>0</v>
      </c>
      <c r="AT1043">
        <v>1</v>
      </c>
      <c r="AU1043">
        <v>1</v>
      </c>
      <c r="AV1043">
        <v>0</v>
      </c>
      <c r="AW1043">
        <v>1</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t="s">
        <v>79</v>
      </c>
      <c r="BS1043">
        <v>170</v>
      </c>
      <c r="BT1043">
        <v>12592</v>
      </c>
      <c r="BU1043">
        <f>SUM(Flats_Data_limpia[[#This Row],[AC]:[Bed]])</f>
        <v>0</v>
      </c>
      <c r="BV1043">
        <f>SUM(Flats_Data_limpia[[#This Row],[Servant_Room]:[gym]])</f>
        <v>8</v>
      </c>
      <c r="BW1043">
        <f>SUM(Flats_Data_limpia[[#This Row],[Hospital]:[Hotel]])</f>
        <v>5</v>
      </c>
    </row>
    <row r="1044" spans="1:75" x14ac:dyDescent="0.35">
      <c r="A1044" t="s">
        <v>412</v>
      </c>
      <c r="B1044" t="s">
        <v>256</v>
      </c>
      <c r="C1044" t="str">
        <f t="shared" si="32"/>
        <v>Distrito de Gurgaon</v>
      </c>
      <c r="D1044" s="1">
        <f t="shared" si="33"/>
        <v>120000</v>
      </c>
      <c r="E1044" s="1">
        <v>13369</v>
      </c>
      <c r="F1044" t="s">
        <v>86</v>
      </c>
      <c r="G1044" t="s">
        <v>132</v>
      </c>
      <c r="H1044">
        <v>0</v>
      </c>
      <c r="I1044">
        <v>8.9759892288128994E-3</v>
      </c>
      <c r="J1044">
        <v>76.44</v>
      </c>
      <c r="M1044">
        <v>2</v>
      </c>
      <c r="N1044">
        <v>2</v>
      </c>
      <c r="O1044">
        <v>0</v>
      </c>
      <c r="P1044">
        <v>2</v>
      </c>
      <c r="Q1044" t="str">
        <f>IF(Flats_Data_limpia[[#This Row],[BHK]]&gt;=3,"plurifamiliar","unifamiliar")</f>
        <v>unifamiliar</v>
      </c>
      <c r="R1044">
        <v>18</v>
      </c>
      <c r="S1044">
        <v>11</v>
      </c>
      <c r="T1044">
        <v>0</v>
      </c>
      <c r="U1044">
        <v>0</v>
      </c>
      <c r="V1044">
        <v>0</v>
      </c>
      <c r="W1044">
        <v>0</v>
      </c>
      <c r="AO1044">
        <v>1</v>
      </c>
      <c r="AP1044">
        <v>1</v>
      </c>
      <c r="AQ1044">
        <v>0</v>
      </c>
      <c r="AR1044">
        <v>0</v>
      </c>
      <c r="AS1044">
        <v>0</v>
      </c>
      <c r="AT1044">
        <v>1</v>
      </c>
      <c r="AU1044">
        <v>1</v>
      </c>
      <c r="AV1044">
        <v>0</v>
      </c>
      <c r="AW1044">
        <v>1</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t="s">
        <v>79</v>
      </c>
      <c r="BS1044">
        <v>120</v>
      </c>
      <c r="BT1044">
        <v>13369</v>
      </c>
      <c r="BU1044">
        <f>SUM(Flats_Data_limpia[[#This Row],[AC]:[Bed]])</f>
        <v>0</v>
      </c>
      <c r="BV1044">
        <f>SUM(Flats_Data_limpia[[#This Row],[Servant_Room]:[gym]])</f>
        <v>0</v>
      </c>
      <c r="BW1044">
        <f>SUM(Flats_Data_limpia[[#This Row],[Hospital]:[Hotel]])</f>
        <v>5</v>
      </c>
    </row>
    <row r="1045" spans="1:75" x14ac:dyDescent="0.35">
      <c r="A1045" t="s">
        <v>412</v>
      </c>
      <c r="B1045" t="s">
        <v>256</v>
      </c>
      <c r="C1045" t="str">
        <f t="shared" si="32"/>
        <v>Distrito de Gurgaon</v>
      </c>
      <c r="D1045" s="1">
        <f t="shared" si="33"/>
        <v>150000</v>
      </c>
      <c r="E1045" s="1">
        <v>10200</v>
      </c>
      <c r="F1045" t="s">
        <v>106</v>
      </c>
      <c r="G1045" t="s">
        <v>132</v>
      </c>
      <c r="H1045">
        <v>34</v>
      </c>
      <c r="I1045">
        <v>1.47058823529411E-2</v>
      </c>
      <c r="J1045">
        <v>1385</v>
      </c>
      <c r="M1045">
        <v>2</v>
      </c>
      <c r="N1045">
        <v>2</v>
      </c>
      <c r="O1045">
        <v>3</v>
      </c>
      <c r="P1045">
        <v>2</v>
      </c>
      <c r="Q1045" t="str">
        <f>IF(Flats_Data_limpia[[#This Row],[BHK]]&gt;=3,"plurifamiliar","unifamiliar")</f>
        <v>unifamiliar</v>
      </c>
      <c r="R1045">
        <v>22</v>
      </c>
      <c r="S1045">
        <v>2</v>
      </c>
      <c r="T1045">
        <v>0</v>
      </c>
      <c r="U1045">
        <v>0</v>
      </c>
      <c r="V1045">
        <v>0</v>
      </c>
      <c r="W1045">
        <v>0</v>
      </c>
      <c r="X1045">
        <v>0</v>
      </c>
      <c r="Y1045">
        <v>0</v>
      </c>
      <c r="Z1045">
        <v>1</v>
      </c>
      <c r="AA1045">
        <v>0</v>
      </c>
      <c r="AB1045">
        <v>0</v>
      </c>
      <c r="AC1045">
        <v>0</v>
      </c>
      <c r="AD1045">
        <v>1</v>
      </c>
      <c r="AE1045">
        <v>1</v>
      </c>
      <c r="AF1045">
        <v>0</v>
      </c>
      <c r="AG1045">
        <v>0</v>
      </c>
      <c r="AH1045">
        <v>1</v>
      </c>
      <c r="AI1045">
        <v>1</v>
      </c>
      <c r="AJ1045">
        <v>0</v>
      </c>
      <c r="AK1045">
        <v>1</v>
      </c>
      <c r="AL1045">
        <v>1</v>
      </c>
      <c r="AM1045">
        <v>1</v>
      </c>
      <c r="AN1045">
        <v>1</v>
      </c>
      <c r="AO1045">
        <v>1</v>
      </c>
      <c r="AP1045">
        <v>1</v>
      </c>
      <c r="AQ1045">
        <v>0</v>
      </c>
      <c r="AR1045">
        <v>0</v>
      </c>
      <c r="AS1045">
        <v>0</v>
      </c>
      <c r="AT1045">
        <v>1</v>
      </c>
      <c r="AU1045">
        <v>1</v>
      </c>
      <c r="AV1045">
        <v>0</v>
      </c>
      <c r="AW1045">
        <v>1</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t="s">
        <v>79</v>
      </c>
      <c r="BS1045">
        <v>150</v>
      </c>
      <c r="BT1045">
        <v>10200</v>
      </c>
      <c r="BU1045">
        <f>SUM(Flats_Data_limpia[[#This Row],[AC]:[Bed]])</f>
        <v>0</v>
      </c>
      <c r="BV1045">
        <f>SUM(Flats_Data_limpia[[#This Row],[Servant_Room]:[gym]])</f>
        <v>8</v>
      </c>
      <c r="BW1045">
        <f>SUM(Flats_Data_limpia[[#This Row],[Hospital]:[Hotel]])</f>
        <v>5</v>
      </c>
    </row>
    <row r="1046" spans="1:75" x14ac:dyDescent="0.35">
      <c r="A1046" t="s">
        <v>412</v>
      </c>
      <c r="B1046" t="s">
        <v>256</v>
      </c>
      <c r="C1046" t="str">
        <f t="shared" si="32"/>
        <v>Distrito de Gurgaon</v>
      </c>
      <c r="D1046" s="1">
        <f t="shared" si="33"/>
        <v>135000</v>
      </c>
      <c r="E1046" s="1">
        <v>8231</v>
      </c>
      <c r="F1046" t="s">
        <v>103</v>
      </c>
      <c r="G1046" t="s">
        <v>132</v>
      </c>
      <c r="H1046">
        <v>28</v>
      </c>
      <c r="I1046">
        <v>1.64014093062811E-2</v>
      </c>
      <c r="L1046">
        <v>1640</v>
      </c>
      <c r="M1046">
        <v>3</v>
      </c>
      <c r="N1046">
        <v>2</v>
      </c>
      <c r="O1046">
        <v>3</v>
      </c>
      <c r="P1046">
        <v>3</v>
      </c>
      <c r="Q1046" t="str">
        <f>IF(Flats_Data_limpia[[#This Row],[BHK]]&gt;=3,"plurifamiliar","unifamiliar")</f>
        <v>plurifamiliar</v>
      </c>
      <c r="R1046">
        <v>26</v>
      </c>
      <c r="S1046">
        <v>7</v>
      </c>
      <c r="T1046">
        <v>0</v>
      </c>
      <c r="U1046">
        <v>0</v>
      </c>
      <c r="V1046">
        <v>1</v>
      </c>
      <c r="W1046">
        <v>0</v>
      </c>
      <c r="X1046">
        <v>0</v>
      </c>
      <c r="Y1046">
        <v>0</v>
      </c>
      <c r="Z1046">
        <v>1</v>
      </c>
      <c r="AA1046">
        <v>0</v>
      </c>
      <c r="AB1046">
        <v>0</v>
      </c>
      <c r="AC1046">
        <v>0</v>
      </c>
      <c r="AD1046">
        <v>1</v>
      </c>
      <c r="AE1046">
        <v>0</v>
      </c>
      <c r="AF1046">
        <v>1</v>
      </c>
      <c r="AG1046">
        <v>1</v>
      </c>
      <c r="AH1046">
        <v>1</v>
      </c>
      <c r="AI1046">
        <v>1</v>
      </c>
      <c r="AJ1046">
        <v>1</v>
      </c>
      <c r="AK1046">
        <v>1</v>
      </c>
      <c r="AL1046">
        <v>0</v>
      </c>
      <c r="AM1046">
        <v>0</v>
      </c>
      <c r="AN1046">
        <v>0</v>
      </c>
      <c r="AO1046">
        <v>1</v>
      </c>
      <c r="AP1046">
        <v>1</v>
      </c>
      <c r="AQ1046">
        <v>0</v>
      </c>
      <c r="AR1046">
        <v>0</v>
      </c>
      <c r="AS1046">
        <v>0</v>
      </c>
      <c r="AT1046">
        <v>1</v>
      </c>
      <c r="AU1046">
        <v>1</v>
      </c>
      <c r="AV1046">
        <v>0</v>
      </c>
      <c r="AW1046">
        <v>1</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t="s">
        <v>79</v>
      </c>
      <c r="BS1046">
        <v>135</v>
      </c>
      <c r="BT1046">
        <v>8231</v>
      </c>
      <c r="BU1046">
        <f>SUM(Flats_Data_limpia[[#This Row],[AC]:[Bed]])</f>
        <v>0</v>
      </c>
      <c r="BV1046">
        <f>SUM(Flats_Data_limpia[[#This Row],[Servant_Room]:[gym]])</f>
        <v>9</v>
      </c>
      <c r="BW1046">
        <f>SUM(Flats_Data_limpia[[#This Row],[Hospital]:[Hotel]])</f>
        <v>5</v>
      </c>
    </row>
    <row r="1047" spans="1:75" x14ac:dyDescent="0.35">
      <c r="A1047" t="s">
        <v>412</v>
      </c>
      <c r="B1047" t="s">
        <v>256</v>
      </c>
      <c r="C1047" t="str">
        <f t="shared" si="32"/>
        <v>Distrito de Gurgaon</v>
      </c>
      <c r="D1047" s="1">
        <f t="shared" si="33"/>
        <v>125000</v>
      </c>
      <c r="E1047" s="1">
        <v>9025</v>
      </c>
      <c r="F1047" t="s">
        <v>86</v>
      </c>
      <c r="G1047" t="s">
        <v>83</v>
      </c>
      <c r="H1047">
        <v>0</v>
      </c>
      <c r="I1047">
        <v>1.3850415512465301E-2</v>
      </c>
      <c r="J1047">
        <v>1000</v>
      </c>
      <c r="K1047">
        <v>1385</v>
      </c>
      <c r="M1047">
        <v>2</v>
      </c>
      <c r="N1047">
        <v>2</v>
      </c>
      <c r="O1047">
        <v>3</v>
      </c>
      <c r="P1047">
        <v>2</v>
      </c>
      <c r="Q1047" t="str">
        <f>IF(Flats_Data_limpia[[#This Row],[BHK]]&gt;=3,"plurifamiliar","unifamiliar")</f>
        <v>unifamiliar</v>
      </c>
      <c r="R1047">
        <v>17</v>
      </c>
      <c r="S1047">
        <v>17</v>
      </c>
      <c r="T1047">
        <v>0</v>
      </c>
      <c r="U1047">
        <v>0</v>
      </c>
      <c r="V1047">
        <v>0</v>
      </c>
      <c r="W1047">
        <v>0</v>
      </c>
      <c r="AO1047">
        <v>1</v>
      </c>
      <c r="AP1047">
        <v>1</v>
      </c>
      <c r="AQ1047">
        <v>0</v>
      </c>
      <c r="AR1047">
        <v>0</v>
      </c>
      <c r="AS1047">
        <v>0</v>
      </c>
      <c r="AT1047">
        <v>1</v>
      </c>
      <c r="AU1047">
        <v>1</v>
      </c>
      <c r="AV1047">
        <v>0</v>
      </c>
      <c r="AW1047">
        <v>1</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t="s">
        <v>79</v>
      </c>
      <c r="BS1047">
        <v>125</v>
      </c>
      <c r="BT1047">
        <v>9025</v>
      </c>
      <c r="BU1047">
        <f>SUM(Flats_Data_limpia[[#This Row],[AC]:[Bed]])</f>
        <v>0</v>
      </c>
      <c r="BV1047">
        <f>SUM(Flats_Data_limpia[[#This Row],[Servant_Room]:[gym]])</f>
        <v>0</v>
      </c>
      <c r="BW1047">
        <f>SUM(Flats_Data_limpia[[#This Row],[Hospital]:[Hotel]])</f>
        <v>5</v>
      </c>
    </row>
    <row r="1048" spans="1:75" x14ac:dyDescent="0.35">
      <c r="A1048" t="s">
        <v>412</v>
      </c>
      <c r="B1048" t="s">
        <v>256</v>
      </c>
      <c r="C1048" t="str">
        <f t="shared" si="32"/>
        <v>Distrito de Gurgaon</v>
      </c>
      <c r="D1048" s="1">
        <f t="shared" si="33"/>
        <v>110000</v>
      </c>
      <c r="E1048" s="1">
        <v>7971</v>
      </c>
      <c r="F1048" t="s">
        <v>102</v>
      </c>
      <c r="G1048" t="s">
        <v>83</v>
      </c>
      <c r="H1048">
        <v>0</v>
      </c>
      <c r="I1048">
        <v>1.3800025090954701E-2</v>
      </c>
      <c r="J1048">
        <v>1380</v>
      </c>
      <c r="M1048">
        <v>2</v>
      </c>
      <c r="N1048">
        <v>2</v>
      </c>
      <c r="O1048">
        <v>2</v>
      </c>
      <c r="P1048">
        <v>2</v>
      </c>
      <c r="Q1048" t="str">
        <f>IF(Flats_Data_limpia[[#This Row],[BHK]]&gt;=3,"plurifamiliar","unifamiliar")</f>
        <v>unifamiliar</v>
      </c>
      <c r="R1048">
        <v>14</v>
      </c>
      <c r="S1048">
        <v>14</v>
      </c>
      <c r="T1048">
        <v>0</v>
      </c>
      <c r="U1048">
        <v>0</v>
      </c>
      <c r="V1048">
        <v>0</v>
      </c>
      <c r="W1048">
        <v>0</v>
      </c>
      <c r="AO1048">
        <v>1</v>
      </c>
      <c r="AP1048">
        <v>1</v>
      </c>
      <c r="AQ1048">
        <v>0</v>
      </c>
      <c r="AR1048">
        <v>0</v>
      </c>
      <c r="AS1048">
        <v>0</v>
      </c>
      <c r="AT1048">
        <v>1</v>
      </c>
      <c r="AU1048">
        <v>1</v>
      </c>
      <c r="AV1048">
        <v>0</v>
      </c>
      <c r="AW1048">
        <v>1</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t="s">
        <v>79</v>
      </c>
      <c r="BS1048">
        <v>110</v>
      </c>
      <c r="BT1048">
        <v>7971</v>
      </c>
      <c r="BU1048">
        <f>SUM(Flats_Data_limpia[[#This Row],[AC]:[Bed]])</f>
        <v>0</v>
      </c>
      <c r="BV1048">
        <f>SUM(Flats_Data_limpia[[#This Row],[Servant_Room]:[gym]])</f>
        <v>0</v>
      </c>
      <c r="BW1048">
        <f>SUM(Flats_Data_limpia[[#This Row],[Hospital]:[Hotel]])</f>
        <v>5</v>
      </c>
    </row>
    <row r="1049" spans="1:75" x14ac:dyDescent="0.35">
      <c r="A1049" t="s">
        <v>412</v>
      </c>
      <c r="B1049" t="s">
        <v>256</v>
      </c>
      <c r="C1049" t="str">
        <f t="shared" si="32"/>
        <v>Distrito de Gurgaon</v>
      </c>
      <c r="D1049" s="1">
        <f t="shared" si="33"/>
        <v>115000</v>
      </c>
      <c r="E1049" s="1">
        <v>11558</v>
      </c>
      <c r="F1049" t="s">
        <v>86</v>
      </c>
      <c r="G1049" t="s">
        <v>132</v>
      </c>
      <c r="H1049">
        <v>27</v>
      </c>
      <c r="I1049">
        <v>9.9498183076656005E-3</v>
      </c>
      <c r="J1049">
        <v>92.44</v>
      </c>
      <c r="M1049">
        <v>2</v>
      </c>
      <c r="N1049">
        <v>2</v>
      </c>
      <c r="O1049">
        <v>2</v>
      </c>
      <c r="P1049">
        <v>2</v>
      </c>
      <c r="Q1049" t="str">
        <f>IF(Flats_Data_limpia[[#This Row],[BHK]]&gt;=3,"plurifamiliar","unifamiliar")</f>
        <v>unifamiliar</v>
      </c>
      <c r="R1049">
        <v>22</v>
      </c>
      <c r="S1049">
        <v>15</v>
      </c>
      <c r="T1049">
        <v>0</v>
      </c>
      <c r="U1049">
        <v>0</v>
      </c>
      <c r="V1049">
        <v>0</v>
      </c>
      <c r="W1049">
        <v>0</v>
      </c>
      <c r="X1049">
        <v>0</v>
      </c>
      <c r="Y1049">
        <v>0</v>
      </c>
      <c r="Z1049">
        <v>1</v>
      </c>
      <c r="AA1049">
        <v>0</v>
      </c>
      <c r="AB1049">
        <v>0</v>
      </c>
      <c r="AC1049">
        <v>0</v>
      </c>
      <c r="AD1049">
        <v>1</v>
      </c>
      <c r="AE1049">
        <v>1</v>
      </c>
      <c r="AF1049">
        <v>0</v>
      </c>
      <c r="AG1049">
        <v>0</v>
      </c>
      <c r="AH1049">
        <v>0</v>
      </c>
      <c r="AI1049">
        <v>1</v>
      </c>
      <c r="AJ1049">
        <v>0</v>
      </c>
      <c r="AK1049">
        <v>0</v>
      </c>
      <c r="AL1049">
        <v>1</v>
      </c>
      <c r="AM1049">
        <v>1</v>
      </c>
      <c r="AN1049">
        <v>1</v>
      </c>
      <c r="AO1049">
        <v>1</v>
      </c>
      <c r="AP1049">
        <v>1</v>
      </c>
      <c r="AQ1049">
        <v>0</v>
      </c>
      <c r="AR1049">
        <v>0</v>
      </c>
      <c r="AS1049">
        <v>0</v>
      </c>
      <c r="AT1049">
        <v>1</v>
      </c>
      <c r="AU1049">
        <v>1</v>
      </c>
      <c r="AV1049">
        <v>0</v>
      </c>
      <c r="AW1049">
        <v>1</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t="s">
        <v>79</v>
      </c>
      <c r="BS1049">
        <v>115</v>
      </c>
      <c r="BT1049">
        <v>11558</v>
      </c>
      <c r="BU1049">
        <f>SUM(Flats_Data_limpia[[#This Row],[AC]:[Bed]])</f>
        <v>0</v>
      </c>
      <c r="BV1049">
        <f>SUM(Flats_Data_limpia[[#This Row],[Servant_Room]:[gym]])</f>
        <v>6</v>
      </c>
      <c r="BW1049">
        <f>SUM(Flats_Data_limpia[[#This Row],[Hospital]:[Hotel]])</f>
        <v>5</v>
      </c>
    </row>
    <row r="1050" spans="1:75" x14ac:dyDescent="0.35">
      <c r="A1050" t="s">
        <v>412</v>
      </c>
      <c r="B1050" t="s">
        <v>256</v>
      </c>
      <c r="C1050" t="str">
        <f t="shared" si="32"/>
        <v>Distrito de Gurgaon</v>
      </c>
      <c r="D1050" s="1">
        <f t="shared" si="33"/>
        <v>125000</v>
      </c>
      <c r="E1050" s="1">
        <v>9025</v>
      </c>
      <c r="F1050" t="s">
        <v>86</v>
      </c>
      <c r="G1050" t="s">
        <v>132</v>
      </c>
      <c r="H1050">
        <v>28</v>
      </c>
      <c r="I1050">
        <v>1.3850415512465301E-2</v>
      </c>
      <c r="J1050">
        <v>1385</v>
      </c>
      <c r="M1050">
        <v>2</v>
      </c>
      <c r="N1050">
        <v>2</v>
      </c>
      <c r="O1050">
        <v>3</v>
      </c>
      <c r="P1050">
        <v>2</v>
      </c>
      <c r="Q1050" t="str">
        <f>IF(Flats_Data_limpia[[#This Row],[BHK]]&gt;=3,"plurifamiliar","unifamiliar")</f>
        <v>unifamiliar</v>
      </c>
      <c r="R1050">
        <v>22</v>
      </c>
      <c r="S1050">
        <v>15</v>
      </c>
      <c r="T1050">
        <v>0</v>
      </c>
      <c r="U1050">
        <v>0</v>
      </c>
      <c r="V1050">
        <v>0</v>
      </c>
      <c r="W1050">
        <v>0</v>
      </c>
      <c r="X1050">
        <v>0</v>
      </c>
      <c r="Y1050">
        <v>0</v>
      </c>
      <c r="Z1050">
        <v>1</v>
      </c>
      <c r="AA1050">
        <v>0</v>
      </c>
      <c r="AB1050">
        <v>0</v>
      </c>
      <c r="AC1050">
        <v>0</v>
      </c>
      <c r="AD1050">
        <v>1</v>
      </c>
      <c r="AE1050">
        <v>0</v>
      </c>
      <c r="AF1050">
        <v>1</v>
      </c>
      <c r="AG1050">
        <v>1</v>
      </c>
      <c r="AH1050">
        <v>1</v>
      </c>
      <c r="AI1050">
        <v>1</v>
      </c>
      <c r="AJ1050">
        <v>0</v>
      </c>
      <c r="AK1050">
        <v>1</v>
      </c>
      <c r="AL1050">
        <v>0</v>
      </c>
      <c r="AM1050">
        <v>0</v>
      </c>
      <c r="AN1050">
        <v>0</v>
      </c>
      <c r="AO1050">
        <v>1</v>
      </c>
      <c r="AP1050">
        <v>1</v>
      </c>
      <c r="AQ1050">
        <v>0</v>
      </c>
      <c r="AR1050">
        <v>0</v>
      </c>
      <c r="AS1050">
        <v>0</v>
      </c>
      <c r="AT1050">
        <v>1</v>
      </c>
      <c r="AU1050">
        <v>1</v>
      </c>
      <c r="AV1050">
        <v>0</v>
      </c>
      <c r="AW1050">
        <v>1</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t="s">
        <v>79</v>
      </c>
      <c r="BS1050">
        <v>125</v>
      </c>
      <c r="BT1050">
        <v>9025</v>
      </c>
      <c r="BU1050">
        <f>SUM(Flats_Data_limpia[[#This Row],[AC]:[Bed]])</f>
        <v>0</v>
      </c>
      <c r="BV1050">
        <f>SUM(Flats_Data_limpia[[#This Row],[Servant_Room]:[gym]])</f>
        <v>7</v>
      </c>
      <c r="BW1050">
        <f>SUM(Flats_Data_limpia[[#This Row],[Hospital]:[Hotel]])</f>
        <v>5</v>
      </c>
    </row>
    <row r="1051" spans="1:75" x14ac:dyDescent="0.35">
      <c r="A1051" t="s">
        <v>412</v>
      </c>
      <c r="B1051" t="s">
        <v>256</v>
      </c>
      <c r="C1051" t="str">
        <f t="shared" si="32"/>
        <v>Distrito de Gurgaon</v>
      </c>
      <c r="D1051" s="1">
        <f t="shared" si="33"/>
        <v>120000</v>
      </c>
      <c r="E1051" s="1">
        <v>12000</v>
      </c>
      <c r="F1051" t="s">
        <v>103</v>
      </c>
      <c r="G1051" t="s">
        <v>132</v>
      </c>
      <c r="H1051">
        <v>53</v>
      </c>
      <c r="I1051">
        <v>0.01</v>
      </c>
      <c r="J1051">
        <v>1000</v>
      </c>
      <c r="M1051">
        <v>2</v>
      </c>
      <c r="N1051">
        <v>2</v>
      </c>
      <c r="O1051">
        <v>3</v>
      </c>
      <c r="P1051">
        <v>2</v>
      </c>
      <c r="Q1051" t="str">
        <f>IF(Flats_Data_limpia[[#This Row],[BHK]]&gt;=3,"plurifamiliar","unifamiliar")</f>
        <v>unifamiliar</v>
      </c>
      <c r="R1051">
        <v>22</v>
      </c>
      <c r="S1051">
        <v>3</v>
      </c>
      <c r="T1051">
        <v>0</v>
      </c>
      <c r="U1051">
        <v>0</v>
      </c>
      <c r="V1051">
        <v>0</v>
      </c>
      <c r="W1051">
        <v>0</v>
      </c>
      <c r="X1051">
        <v>1</v>
      </c>
      <c r="Y1051">
        <v>1</v>
      </c>
      <c r="Z1051">
        <v>1</v>
      </c>
      <c r="AA1051">
        <v>0</v>
      </c>
      <c r="AB1051">
        <v>0</v>
      </c>
      <c r="AC1051">
        <v>1</v>
      </c>
      <c r="AD1051">
        <v>1</v>
      </c>
      <c r="AE1051">
        <v>1</v>
      </c>
      <c r="AF1051">
        <v>1</v>
      </c>
      <c r="AG1051">
        <v>1</v>
      </c>
      <c r="AH1051">
        <v>1</v>
      </c>
      <c r="AI1051">
        <v>1</v>
      </c>
      <c r="AJ1051">
        <v>0</v>
      </c>
      <c r="AK1051">
        <v>1</v>
      </c>
      <c r="AL1051">
        <v>1</v>
      </c>
      <c r="AM1051">
        <v>1</v>
      </c>
      <c r="AN1051">
        <v>1</v>
      </c>
      <c r="AO1051">
        <v>1</v>
      </c>
      <c r="AP1051">
        <v>1</v>
      </c>
      <c r="AQ1051">
        <v>0</v>
      </c>
      <c r="AR1051">
        <v>0</v>
      </c>
      <c r="AS1051">
        <v>0</v>
      </c>
      <c r="AT1051">
        <v>1</v>
      </c>
      <c r="AU1051">
        <v>1</v>
      </c>
      <c r="AV1051">
        <v>0</v>
      </c>
      <c r="AW1051">
        <v>1</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t="s">
        <v>79</v>
      </c>
      <c r="BS1051">
        <v>120</v>
      </c>
      <c r="BT1051">
        <v>12000</v>
      </c>
      <c r="BU1051">
        <f>SUM(Flats_Data_limpia[[#This Row],[AC]:[Bed]])</f>
        <v>0</v>
      </c>
      <c r="BV1051">
        <f>SUM(Flats_Data_limpia[[#This Row],[Servant_Room]:[gym]])</f>
        <v>13</v>
      </c>
      <c r="BW1051">
        <f>SUM(Flats_Data_limpia[[#This Row],[Hospital]:[Hotel]])</f>
        <v>5</v>
      </c>
    </row>
    <row r="1052" spans="1:75" x14ac:dyDescent="0.35">
      <c r="A1052" t="s">
        <v>412</v>
      </c>
      <c r="B1052" t="s">
        <v>256</v>
      </c>
      <c r="C1052" t="str">
        <f t="shared" si="32"/>
        <v>Distrito de Gurgaon</v>
      </c>
      <c r="D1052" s="1">
        <f t="shared" si="33"/>
        <v>108000</v>
      </c>
      <c r="E1052" s="1">
        <v>13126</v>
      </c>
      <c r="F1052" t="s">
        <v>86</v>
      </c>
      <c r="G1052" t="s">
        <v>132</v>
      </c>
      <c r="H1052">
        <v>0</v>
      </c>
      <c r="I1052">
        <v>8.227944537559E-3</v>
      </c>
      <c r="J1052">
        <v>76.44</v>
      </c>
      <c r="M1052">
        <v>2</v>
      </c>
      <c r="N1052">
        <v>2</v>
      </c>
      <c r="O1052">
        <v>3</v>
      </c>
      <c r="P1052">
        <v>2</v>
      </c>
      <c r="Q1052" t="str">
        <f>IF(Flats_Data_limpia[[#This Row],[BHK]]&gt;=3,"plurifamiliar","unifamiliar")</f>
        <v>unifamiliar</v>
      </c>
      <c r="R1052">
        <v>22</v>
      </c>
      <c r="S1052">
        <v>8</v>
      </c>
      <c r="T1052">
        <v>0</v>
      </c>
      <c r="U1052">
        <v>0</v>
      </c>
      <c r="V1052">
        <v>0</v>
      </c>
      <c r="W1052">
        <v>0</v>
      </c>
      <c r="AO1052">
        <v>1</v>
      </c>
      <c r="AP1052">
        <v>1</v>
      </c>
      <c r="AQ1052">
        <v>0</v>
      </c>
      <c r="AR1052">
        <v>0</v>
      </c>
      <c r="AS1052">
        <v>0</v>
      </c>
      <c r="AT1052">
        <v>1</v>
      </c>
      <c r="AU1052">
        <v>1</v>
      </c>
      <c r="AV1052">
        <v>0</v>
      </c>
      <c r="AW1052">
        <v>1</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t="s">
        <v>79</v>
      </c>
      <c r="BS1052">
        <v>108</v>
      </c>
      <c r="BT1052">
        <v>13126</v>
      </c>
      <c r="BU1052">
        <f>SUM(Flats_Data_limpia[[#This Row],[AC]:[Bed]])</f>
        <v>0</v>
      </c>
      <c r="BV1052">
        <f>SUM(Flats_Data_limpia[[#This Row],[Servant_Room]:[gym]])</f>
        <v>0</v>
      </c>
      <c r="BW1052">
        <f>SUM(Flats_Data_limpia[[#This Row],[Hospital]:[Hotel]])</f>
        <v>5</v>
      </c>
    </row>
    <row r="1053" spans="1:75" x14ac:dyDescent="0.35">
      <c r="A1053" t="s">
        <v>412</v>
      </c>
      <c r="B1053" t="s">
        <v>256</v>
      </c>
      <c r="C1053" t="str">
        <f t="shared" si="32"/>
        <v>Distrito de Gurgaon</v>
      </c>
      <c r="D1053" s="1">
        <f t="shared" si="33"/>
        <v>162000</v>
      </c>
      <c r="E1053" s="1">
        <v>13974</v>
      </c>
      <c r="F1053" t="s">
        <v>102</v>
      </c>
      <c r="G1053" t="s">
        <v>93</v>
      </c>
      <c r="H1053">
        <v>41</v>
      </c>
      <c r="I1053">
        <v>1.15929583512237E-2</v>
      </c>
      <c r="J1053">
        <v>107.7</v>
      </c>
      <c r="K1053">
        <v>129.41999999999999</v>
      </c>
      <c r="M1053">
        <v>3</v>
      </c>
      <c r="N1053">
        <v>4</v>
      </c>
      <c r="O1053">
        <v>3</v>
      </c>
      <c r="P1053">
        <v>3</v>
      </c>
      <c r="Q1053" t="str">
        <f>IF(Flats_Data_limpia[[#This Row],[BHK]]&gt;=3,"plurifamiliar","unifamiliar")</f>
        <v>plurifamiliar</v>
      </c>
      <c r="R1053">
        <v>22</v>
      </c>
      <c r="S1053">
        <v>3</v>
      </c>
      <c r="T1053">
        <v>1</v>
      </c>
      <c r="U1053">
        <v>0</v>
      </c>
      <c r="V1053">
        <v>0</v>
      </c>
      <c r="W1053">
        <v>0</v>
      </c>
      <c r="X1053">
        <v>0</v>
      </c>
      <c r="Y1053">
        <v>0</v>
      </c>
      <c r="Z1053">
        <v>1</v>
      </c>
      <c r="AA1053">
        <v>0</v>
      </c>
      <c r="AB1053">
        <v>0</v>
      </c>
      <c r="AC1053">
        <v>0</v>
      </c>
      <c r="AD1053">
        <v>1</v>
      </c>
      <c r="AE1053">
        <v>1</v>
      </c>
      <c r="AF1053">
        <v>1</v>
      </c>
      <c r="AG1053">
        <v>0</v>
      </c>
      <c r="AH1053">
        <v>1</v>
      </c>
      <c r="AI1053">
        <v>1</v>
      </c>
      <c r="AJ1053">
        <v>0</v>
      </c>
      <c r="AK1053">
        <v>1</v>
      </c>
      <c r="AL1053">
        <v>1</v>
      </c>
      <c r="AM1053">
        <v>1</v>
      </c>
      <c r="AN1053">
        <v>1</v>
      </c>
      <c r="AO1053">
        <v>1</v>
      </c>
      <c r="AP1053">
        <v>1</v>
      </c>
      <c r="AQ1053">
        <v>0</v>
      </c>
      <c r="AR1053">
        <v>0</v>
      </c>
      <c r="AS1053">
        <v>0</v>
      </c>
      <c r="AT1053">
        <v>1</v>
      </c>
      <c r="AU1053">
        <v>1</v>
      </c>
      <c r="AV1053">
        <v>0</v>
      </c>
      <c r="AW1053">
        <v>1</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t="s">
        <v>79</v>
      </c>
      <c r="BS1053">
        <v>162</v>
      </c>
      <c r="BT1053">
        <v>13974</v>
      </c>
      <c r="BU1053">
        <f>SUM(Flats_Data_limpia[[#This Row],[AC]:[Bed]])</f>
        <v>0</v>
      </c>
      <c r="BV1053">
        <f>SUM(Flats_Data_limpia[[#This Row],[Servant_Room]:[gym]])</f>
        <v>10</v>
      </c>
      <c r="BW1053">
        <f>SUM(Flats_Data_limpia[[#This Row],[Hospital]:[Hotel]])</f>
        <v>5</v>
      </c>
    </row>
    <row r="1054" spans="1:75" x14ac:dyDescent="0.35">
      <c r="A1054" t="s">
        <v>412</v>
      </c>
      <c r="B1054" t="s">
        <v>256</v>
      </c>
      <c r="C1054" t="str">
        <f t="shared" si="32"/>
        <v>Distrito de Gurgaon</v>
      </c>
      <c r="D1054" s="1">
        <f t="shared" si="33"/>
        <v>150000</v>
      </c>
      <c r="E1054" s="1">
        <v>9677</v>
      </c>
      <c r="F1054" t="s">
        <v>82</v>
      </c>
      <c r="G1054" t="s">
        <v>132</v>
      </c>
      <c r="H1054">
        <v>47</v>
      </c>
      <c r="I1054">
        <v>1.55006716957734E-2</v>
      </c>
      <c r="L1054">
        <v>1550</v>
      </c>
      <c r="M1054">
        <v>3</v>
      </c>
      <c r="N1054">
        <v>3</v>
      </c>
      <c r="O1054">
        <v>3</v>
      </c>
      <c r="P1054">
        <v>3</v>
      </c>
      <c r="Q1054" t="str">
        <f>IF(Flats_Data_limpia[[#This Row],[BHK]]&gt;=3,"plurifamiliar","unifamiliar")</f>
        <v>plurifamiliar</v>
      </c>
      <c r="R1054">
        <v>22</v>
      </c>
      <c r="S1054">
        <v>6</v>
      </c>
      <c r="T1054">
        <v>0</v>
      </c>
      <c r="U1054">
        <v>1</v>
      </c>
      <c r="V1054">
        <v>0</v>
      </c>
      <c r="W1054">
        <v>0</v>
      </c>
      <c r="X1054">
        <v>0</v>
      </c>
      <c r="Y1054">
        <v>0</v>
      </c>
      <c r="Z1054">
        <v>1</v>
      </c>
      <c r="AA1054">
        <v>0</v>
      </c>
      <c r="AB1054">
        <v>0</v>
      </c>
      <c r="AC1054">
        <v>0</v>
      </c>
      <c r="AD1054">
        <v>1</v>
      </c>
      <c r="AE1054">
        <v>1</v>
      </c>
      <c r="AF1054">
        <v>1</v>
      </c>
      <c r="AG1054">
        <v>1</v>
      </c>
      <c r="AH1054">
        <v>1</v>
      </c>
      <c r="AI1054">
        <v>1</v>
      </c>
      <c r="AJ1054">
        <v>1</v>
      </c>
      <c r="AK1054">
        <v>1</v>
      </c>
      <c r="AL1054">
        <v>1</v>
      </c>
      <c r="AM1054">
        <v>1</v>
      </c>
      <c r="AN1054">
        <v>1</v>
      </c>
      <c r="AO1054">
        <v>1</v>
      </c>
      <c r="AP1054">
        <v>1</v>
      </c>
      <c r="AQ1054">
        <v>0</v>
      </c>
      <c r="AR1054">
        <v>0</v>
      </c>
      <c r="AS1054">
        <v>0</v>
      </c>
      <c r="AT1054">
        <v>1</v>
      </c>
      <c r="AU1054">
        <v>1</v>
      </c>
      <c r="AV1054">
        <v>0</v>
      </c>
      <c r="AW1054">
        <v>1</v>
      </c>
      <c r="AX1054">
        <v>0</v>
      </c>
      <c r="AY1054">
        <v>2</v>
      </c>
      <c r="AZ1054">
        <v>2</v>
      </c>
      <c r="BA1054">
        <v>0</v>
      </c>
      <c r="BB1054">
        <v>0</v>
      </c>
      <c r="BC1054">
        <v>0</v>
      </c>
      <c r="BD1054">
        <v>0</v>
      </c>
      <c r="BE1054">
        <v>0</v>
      </c>
      <c r="BF1054">
        <v>0</v>
      </c>
      <c r="BG1054">
        <v>0</v>
      </c>
      <c r="BH1054">
        <v>0</v>
      </c>
      <c r="BI1054">
        <v>0</v>
      </c>
      <c r="BJ1054">
        <v>0</v>
      </c>
      <c r="BK1054">
        <v>0</v>
      </c>
      <c r="BL1054">
        <v>3</v>
      </c>
      <c r="BM1054">
        <v>0</v>
      </c>
      <c r="BN1054">
        <v>0</v>
      </c>
      <c r="BO1054">
        <v>0</v>
      </c>
      <c r="BP1054">
        <v>0</v>
      </c>
      <c r="BQ1054">
        <v>2</v>
      </c>
      <c r="BR1054" t="s">
        <v>94</v>
      </c>
      <c r="BS1054">
        <v>150</v>
      </c>
      <c r="BT1054">
        <v>9677</v>
      </c>
      <c r="BU1054">
        <f>SUM(Flats_Data_limpia[[#This Row],[AC]:[Bed]])</f>
        <v>7</v>
      </c>
      <c r="BV1054">
        <f>SUM(Flats_Data_limpia[[#This Row],[Servant_Room]:[gym]])</f>
        <v>12</v>
      </c>
      <c r="BW1054">
        <f>SUM(Flats_Data_limpia[[#This Row],[Hospital]:[Hotel]])</f>
        <v>5</v>
      </c>
    </row>
    <row r="1055" spans="1:75" x14ac:dyDescent="0.35">
      <c r="A1055" t="s">
        <v>413</v>
      </c>
      <c r="B1055" t="s">
        <v>256</v>
      </c>
      <c r="C1055" t="str">
        <f t="shared" si="32"/>
        <v>Distrito de Gurgaon</v>
      </c>
      <c r="D1055" s="1">
        <f t="shared" si="33"/>
        <v>145000</v>
      </c>
      <c r="E1055" s="1">
        <v>8677</v>
      </c>
      <c r="F1055" t="s">
        <v>107</v>
      </c>
      <c r="G1055" t="s">
        <v>132</v>
      </c>
      <c r="H1055">
        <v>28</v>
      </c>
      <c r="I1055">
        <v>1.6710844762014499E-2</v>
      </c>
      <c r="L1055">
        <v>1671</v>
      </c>
      <c r="M1055">
        <v>3</v>
      </c>
      <c r="N1055">
        <v>2</v>
      </c>
      <c r="O1055">
        <v>3</v>
      </c>
      <c r="P1055">
        <v>3</v>
      </c>
      <c r="Q1055" t="str">
        <f>IF(Flats_Data_limpia[[#This Row],[BHK]]&gt;=3,"plurifamiliar","unifamiliar")</f>
        <v>plurifamiliar</v>
      </c>
      <c r="R1055">
        <v>24</v>
      </c>
      <c r="S1055">
        <v>3</v>
      </c>
      <c r="T1055">
        <v>0</v>
      </c>
      <c r="U1055">
        <v>0</v>
      </c>
      <c r="V1055">
        <v>0</v>
      </c>
      <c r="W1055">
        <v>0</v>
      </c>
      <c r="X1055">
        <v>0</v>
      </c>
      <c r="Y1055">
        <v>0</v>
      </c>
      <c r="Z1055">
        <v>1</v>
      </c>
      <c r="AA1055">
        <v>0</v>
      </c>
      <c r="AB1055">
        <v>0</v>
      </c>
      <c r="AC1055">
        <v>0</v>
      </c>
      <c r="AD1055">
        <v>1</v>
      </c>
      <c r="AE1055">
        <v>0</v>
      </c>
      <c r="AF1055">
        <v>1</v>
      </c>
      <c r="AG1055">
        <v>1</v>
      </c>
      <c r="AH1055">
        <v>1</v>
      </c>
      <c r="AI1055">
        <v>1</v>
      </c>
      <c r="AJ1055">
        <v>1</v>
      </c>
      <c r="AK1055">
        <v>1</v>
      </c>
      <c r="AL1055">
        <v>0</v>
      </c>
      <c r="AM1055">
        <v>0</v>
      </c>
      <c r="AN1055">
        <v>0</v>
      </c>
      <c r="AO1055">
        <v>0</v>
      </c>
      <c r="AP1055">
        <v>0</v>
      </c>
      <c r="AQ1055">
        <v>0</v>
      </c>
      <c r="AR1055">
        <v>0</v>
      </c>
      <c r="AS1055">
        <v>0</v>
      </c>
      <c r="AT1055">
        <v>1</v>
      </c>
      <c r="AU1055">
        <v>1</v>
      </c>
      <c r="AV1055">
        <v>0</v>
      </c>
      <c r="AW1055">
        <v>0</v>
      </c>
      <c r="AX1055">
        <v>1</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t="s">
        <v>79</v>
      </c>
      <c r="BS1055">
        <v>145</v>
      </c>
      <c r="BT1055">
        <v>8677</v>
      </c>
      <c r="BU1055">
        <f>SUM(Flats_Data_limpia[[#This Row],[AC]:[Bed]])</f>
        <v>0</v>
      </c>
      <c r="BV1055">
        <f>SUM(Flats_Data_limpia[[#This Row],[Servant_Room]:[gym]])</f>
        <v>8</v>
      </c>
      <c r="BW1055">
        <f>SUM(Flats_Data_limpia[[#This Row],[Hospital]:[Hotel]])</f>
        <v>3</v>
      </c>
    </row>
    <row r="1056" spans="1:75" x14ac:dyDescent="0.35">
      <c r="A1056" t="s">
        <v>413</v>
      </c>
      <c r="B1056" t="s">
        <v>256</v>
      </c>
      <c r="C1056" t="str">
        <f t="shared" si="32"/>
        <v>Distrito de Gurgaon</v>
      </c>
      <c r="D1056" s="1">
        <f t="shared" si="33"/>
        <v>139000</v>
      </c>
      <c r="E1056" s="1">
        <v>11583</v>
      </c>
      <c r="F1056" t="s">
        <v>82</v>
      </c>
      <c r="G1056" t="s">
        <v>132</v>
      </c>
      <c r="H1056">
        <v>39</v>
      </c>
      <c r="I1056">
        <v>1.2000345333678599E-2</v>
      </c>
      <c r="J1056">
        <v>1200</v>
      </c>
      <c r="M1056">
        <v>3</v>
      </c>
      <c r="N1056">
        <v>2</v>
      </c>
      <c r="O1056">
        <v>3</v>
      </c>
      <c r="P1056">
        <v>3</v>
      </c>
      <c r="Q1056" t="str">
        <f>IF(Flats_Data_limpia[[#This Row],[BHK]]&gt;=3,"plurifamiliar","unifamiliar")</f>
        <v>plurifamiliar</v>
      </c>
      <c r="R1056">
        <v>24</v>
      </c>
      <c r="S1056">
        <v>23</v>
      </c>
      <c r="T1056">
        <v>0</v>
      </c>
      <c r="U1056">
        <v>0</v>
      </c>
      <c r="V1056">
        <v>0</v>
      </c>
      <c r="W1056">
        <v>0</v>
      </c>
      <c r="X1056">
        <v>1</v>
      </c>
      <c r="Y1056">
        <v>0</v>
      </c>
      <c r="Z1056">
        <v>0</v>
      </c>
      <c r="AA1056">
        <v>0</v>
      </c>
      <c r="AB1056">
        <v>0</v>
      </c>
      <c r="AC1056">
        <v>0</v>
      </c>
      <c r="AD1056">
        <v>1</v>
      </c>
      <c r="AE1056">
        <v>1</v>
      </c>
      <c r="AF1056">
        <v>1</v>
      </c>
      <c r="AG1056">
        <v>1</v>
      </c>
      <c r="AH1056">
        <v>1</v>
      </c>
      <c r="AI1056">
        <v>1</v>
      </c>
      <c r="AJ1056">
        <v>1</v>
      </c>
      <c r="AK1056">
        <v>1</v>
      </c>
      <c r="AL1056">
        <v>1</v>
      </c>
      <c r="AM1056">
        <v>1</v>
      </c>
      <c r="AN1056">
        <v>1</v>
      </c>
      <c r="AO1056">
        <v>0</v>
      </c>
      <c r="AP1056">
        <v>0</v>
      </c>
      <c r="AQ1056">
        <v>0</v>
      </c>
      <c r="AR1056">
        <v>0</v>
      </c>
      <c r="AS1056">
        <v>0</v>
      </c>
      <c r="AT1056">
        <v>1</v>
      </c>
      <c r="AU1056">
        <v>1</v>
      </c>
      <c r="AV1056">
        <v>0</v>
      </c>
      <c r="AW1056">
        <v>0</v>
      </c>
      <c r="AX1056">
        <v>1</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t="s">
        <v>79</v>
      </c>
      <c r="BS1056">
        <v>139</v>
      </c>
      <c r="BT1056">
        <v>11583</v>
      </c>
      <c r="BU1056">
        <f>SUM(Flats_Data_limpia[[#This Row],[AC]:[Bed]])</f>
        <v>0</v>
      </c>
      <c r="BV1056">
        <f>SUM(Flats_Data_limpia[[#This Row],[Servant_Room]:[gym]])</f>
        <v>11</v>
      </c>
      <c r="BW1056">
        <f>SUM(Flats_Data_limpia[[#This Row],[Hospital]:[Hotel]])</f>
        <v>3</v>
      </c>
    </row>
    <row r="1057" spans="1:75" x14ac:dyDescent="0.35">
      <c r="A1057" t="s">
        <v>414</v>
      </c>
      <c r="B1057" t="s">
        <v>96</v>
      </c>
      <c r="C1057" t="str">
        <f t="shared" si="32"/>
        <v>Ciudad de Gurgaon</v>
      </c>
      <c r="D1057" s="1">
        <f t="shared" si="33"/>
        <v>129000</v>
      </c>
      <c r="E1057" s="1">
        <v>7800</v>
      </c>
      <c r="F1057" t="s">
        <v>86</v>
      </c>
      <c r="G1057" t="s">
        <v>93</v>
      </c>
      <c r="H1057">
        <v>24</v>
      </c>
      <c r="I1057">
        <v>1.6538461538461498E-2</v>
      </c>
      <c r="J1057">
        <v>1628</v>
      </c>
      <c r="L1057">
        <v>1629</v>
      </c>
      <c r="M1057">
        <v>3</v>
      </c>
      <c r="N1057">
        <v>3</v>
      </c>
      <c r="O1057">
        <v>3</v>
      </c>
      <c r="P1057">
        <v>3</v>
      </c>
      <c r="Q1057" t="str">
        <f>IF(Flats_Data_limpia[[#This Row],[BHK]]&gt;=3,"plurifamiliar","unifamiliar")</f>
        <v>plurifamiliar</v>
      </c>
      <c r="R1057">
        <v>15</v>
      </c>
      <c r="S1057">
        <v>5</v>
      </c>
      <c r="T1057">
        <v>0</v>
      </c>
      <c r="U1057">
        <v>1</v>
      </c>
      <c r="V1057">
        <v>0</v>
      </c>
      <c r="W1057">
        <v>0</v>
      </c>
      <c r="X1057">
        <v>1</v>
      </c>
      <c r="Y1057">
        <v>0</v>
      </c>
      <c r="Z1057">
        <v>1</v>
      </c>
      <c r="AA1057">
        <v>0</v>
      </c>
      <c r="AB1057">
        <v>0</v>
      </c>
      <c r="AC1057">
        <v>1</v>
      </c>
      <c r="AD1057">
        <v>1</v>
      </c>
      <c r="AE1057">
        <v>1</v>
      </c>
      <c r="AF1057">
        <v>1</v>
      </c>
      <c r="AG1057">
        <v>0</v>
      </c>
      <c r="AH1057">
        <v>0</v>
      </c>
      <c r="AI1057">
        <v>1</v>
      </c>
      <c r="AJ1057">
        <v>1</v>
      </c>
      <c r="AK1057">
        <v>1</v>
      </c>
      <c r="AL1057">
        <v>1</v>
      </c>
      <c r="AM1057">
        <v>1</v>
      </c>
      <c r="AN1057">
        <v>0</v>
      </c>
      <c r="AO1057">
        <v>1</v>
      </c>
      <c r="AP1057">
        <v>0</v>
      </c>
      <c r="AQ1057">
        <v>0</v>
      </c>
      <c r="AR1057">
        <v>0</v>
      </c>
      <c r="AS1057">
        <v>0</v>
      </c>
      <c r="AT1057">
        <v>1</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t="s">
        <v>79</v>
      </c>
      <c r="BS1057">
        <v>129</v>
      </c>
      <c r="BT1057">
        <v>7800</v>
      </c>
      <c r="BU1057">
        <f>SUM(Flats_Data_limpia[[#This Row],[AC]:[Bed]])</f>
        <v>0</v>
      </c>
      <c r="BV1057">
        <f>SUM(Flats_Data_limpia[[#This Row],[Servant_Room]:[gym]])</f>
        <v>12</v>
      </c>
      <c r="BW1057">
        <f>SUM(Flats_Data_limpia[[#This Row],[Hospital]:[Hotel]])</f>
        <v>2</v>
      </c>
    </row>
    <row r="1058" spans="1:75" x14ac:dyDescent="0.35">
      <c r="A1058" t="s">
        <v>414</v>
      </c>
      <c r="B1058" t="s">
        <v>96</v>
      </c>
      <c r="C1058" t="str">
        <f t="shared" si="32"/>
        <v>Ciudad de Gurgaon</v>
      </c>
      <c r="D1058" s="1">
        <f t="shared" si="33"/>
        <v>150000</v>
      </c>
      <c r="E1058" s="1">
        <v>8108</v>
      </c>
      <c r="F1058" t="s">
        <v>103</v>
      </c>
      <c r="G1058" t="s">
        <v>93</v>
      </c>
      <c r="H1058">
        <v>9</v>
      </c>
      <c r="I1058">
        <v>1.8500246669955599E-2</v>
      </c>
      <c r="L1058">
        <v>1850</v>
      </c>
      <c r="M1058">
        <v>3</v>
      </c>
      <c r="N1058">
        <v>3</v>
      </c>
      <c r="O1058">
        <v>3</v>
      </c>
      <c r="P1058">
        <v>3</v>
      </c>
      <c r="Q1058" t="str">
        <f>IF(Flats_Data_limpia[[#This Row],[BHK]]&gt;=3,"plurifamiliar","unifamiliar")</f>
        <v>plurifamiliar</v>
      </c>
      <c r="R1058">
        <v>15</v>
      </c>
      <c r="S1058">
        <v>11</v>
      </c>
      <c r="T1058">
        <v>0</v>
      </c>
      <c r="U1058">
        <v>0</v>
      </c>
      <c r="V1058">
        <v>0</v>
      </c>
      <c r="W1058">
        <v>0</v>
      </c>
      <c r="X1058">
        <v>1</v>
      </c>
      <c r="Y1058">
        <v>0</v>
      </c>
      <c r="Z1058">
        <v>0</v>
      </c>
      <c r="AA1058">
        <v>0</v>
      </c>
      <c r="AB1058">
        <v>0</v>
      </c>
      <c r="AC1058">
        <v>1</v>
      </c>
      <c r="AD1058">
        <v>0</v>
      </c>
      <c r="AE1058">
        <v>1</v>
      </c>
      <c r="AF1058">
        <v>0</v>
      </c>
      <c r="AG1058">
        <v>0</v>
      </c>
      <c r="AH1058">
        <v>0</v>
      </c>
      <c r="AI1058">
        <v>0</v>
      </c>
      <c r="AJ1058">
        <v>0</v>
      </c>
      <c r="AK1058">
        <v>1</v>
      </c>
      <c r="AL1058">
        <v>1</v>
      </c>
      <c r="AM1058">
        <v>1</v>
      </c>
      <c r="AN1058">
        <v>0</v>
      </c>
      <c r="AO1058">
        <v>1</v>
      </c>
      <c r="AP1058">
        <v>0</v>
      </c>
      <c r="AQ1058">
        <v>0</v>
      </c>
      <c r="AR1058">
        <v>0</v>
      </c>
      <c r="AS1058">
        <v>0</v>
      </c>
      <c r="AT1058">
        <v>1</v>
      </c>
      <c r="AU1058">
        <v>0</v>
      </c>
      <c r="AV1058">
        <v>0</v>
      </c>
      <c r="AW1058">
        <v>0</v>
      </c>
      <c r="AX1058">
        <v>0</v>
      </c>
      <c r="AY1058">
        <v>0</v>
      </c>
      <c r="AZ1058">
        <v>0</v>
      </c>
      <c r="BA1058">
        <v>0</v>
      </c>
      <c r="BB1058">
        <v>0</v>
      </c>
      <c r="BC1058">
        <v>0</v>
      </c>
      <c r="BD1058">
        <v>0</v>
      </c>
      <c r="BE1058">
        <v>0</v>
      </c>
      <c r="BF1058">
        <v>0</v>
      </c>
      <c r="BG1058">
        <v>0</v>
      </c>
      <c r="BH1058">
        <v>0</v>
      </c>
      <c r="BI1058">
        <v>0</v>
      </c>
      <c r="BJ1058">
        <v>0</v>
      </c>
      <c r="BK1058">
        <v>1</v>
      </c>
      <c r="BL1058">
        <v>0</v>
      </c>
      <c r="BM1058">
        <v>0</v>
      </c>
      <c r="BN1058">
        <v>0</v>
      </c>
      <c r="BO1058">
        <v>0</v>
      </c>
      <c r="BP1058">
        <v>0</v>
      </c>
      <c r="BQ1058">
        <v>0</v>
      </c>
      <c r="BR1058" t="s">
        <v>79</v>
      </c>
      <c r="BS1058">
        <v>150</v>
      </c>
      <c r="BT1058">
        <v>8108</v>
      </c>
      <c r="BU1058">
        <f>SUM(Flats_Data_limpia[[#This Row],[AC]:[Bed]])</f>
        <v>1</v>
      </c>
      <c r="BV1058">
        <f>SUM(Flats_Data_limpia[[#This Row],[Servant_Room]:[gym]])</f>
        <v>6</v>
      </c>
      <c r="BW1058">
        <f>SUM(Flats_Data_limpia[[#This Row],[Hospital]:[Hotel]])</f>
        <v>2</v>
      </c>
    </row>
    <row r="1059" spans="1:75" x14ac:dyDescent="0.35">
      <c r="A1059" t="s">
        <v>414</v>
      </c>
      <c r="B1059" t="s">
        <v>96</v>
      </c>
      <c r="C1059" t="str">
        <f t="shared" si="32"/>
        <v>Ciudad de Gurgaon</v>
      </c>
      <c r="D1059" s="1">
        <f t="shared" si="33"/>
        <v>119000</v>
      </c>
      <c r="E1059" s="1">
        <v>10162</v>
      </c>
      <c r="F1059" t="s">
        <v>106</v>
      </c>
      <c r="G1059" t="s">
        <v>78</v>
      </c>
      <c r="H1059">
        <v>62</v>
      </c>
      <c r="I1059">
        <v>1.17102932493603E-2</v>
      </c>
      <c r="J1059">
        <v>1171</v>
      </c>
      <c r="L1059">
        <v>1628</v>
      </c>
      <c r="M1059">
        <v>2</v>
      </c>
      <c r="N1059">
        <v>2</v>
      </c>
      <c r="O1059">
        <v>3</v>
      </c>
      <c r="P1059">
        <v>2</v>
      </c>
      <c r="Q1059" t="str">
        <f>IF(Flats_Data_limpia[[#This Row],[BHK]]&gt;=3,"plurifamiliar","unifamiliar")</f>
        <v>unifamiliar</v>
      </c>
      <c r="R1059">
        <v>17</v>
      </c>
      <c r="S1059">
        <v>15</v>
      </c>
      <c r="T1059">
        <v>0</v>
      </c>
      <c r="U1059">
        <v>1</v>
      </c>
      <c r="V1059">
        <v>1</v>
      </c>
      <c r="W1059">
        <v>0</v>
      </c>
      <c r="X1059">
        <v>1</v>
      </c>
      <c r="Y1059">
        <v>1</v>
      </c>
      <c r="Z1059">
        <v>1</v>
      </c>
      <c r="AA1059">
        <v>0</v>
      </c>
      <c r="AB1059">
        <v>1</v>
      </c>
      <c r="AC1059">
        <v>1</v>
      </c>
      <c r="AD1059">
        <v>1</v>
      </c>
      <c r="AE1059">
        <v>1</v>
      </c>
      <c r="AF1059">
        <v>1</v>
      </c>
      <c r="AG1059">
        <v>1</v>
      </c>
      <c r="AH1059">
        <v>1</v>
      </c>
      <c r="AI1059">
        <v>1</v>
      </c>
      <c r="AJ1059">
        <v>1</v>
      </c>
      <c r="AK1059">
        <v>1</v>
      </c>
      <c r="AL1059">
        <v>1</v>
      </c>
      <c r="AM1059">
        <v>1</v>
      </c>
      <c r="AN1059">
        <v>1</v>
      </c>
      <c r="AO1059">
        <v>1</v>
      </c>
      <c r="AP1059">
        <v>0</v>
      </c>
      <c r="AQ1059">
        <v>0</v>
      </c>
      <c r="AR1059">
        <v>0</v>
      </c>
      <c r="AS1059">
        <v>0</v>
      </c>
      <c r="AT1059">
        <v>1</v>
      </c>
      <c r="AU1059">
        <v>0</v>
      </c>
      <c r="AV1059">
        <v>0</v>
      </c>
      <c r="AW1059">
        <v>0</v>
      </c>
      <c r="AX1059">
        <v>0</v>
      </c>
      <c r="AY1059">
        <v>4</v>
      </c>
      <c r="AZ1059">
        <v>2</v>
      </c>
      <c r="BA1059">
        <v>0</v>
      </c>
      <c r="BB1059">
        <v>0</v>
      </c>
      <c r="BC1059">
        <v>0</v>
      </c>
      <c r="BD1059">
        <v>0</v>
      </c>
      <c r="BE1059">
        <v>0</v>
      </c>
      <c r="BF1059">
        <v>1</v>
      </c>
      <c r="BG1059">
        <v>0</v>
      </c>
      <c r="BH1059">
        <v>0</v>
      </c>
      <c r="BI1059">
        <v>0</v>
      </c>
      <c r="BJ1059">
        <v>0</v>
      </c>
      <c r="BK1059">
        <v>0</v>
      </c>
      <c r="BL1059">
        <v>1</v>
      </c>
      <c r="BM1059">
        <v>0</v>
      </c>
      <c r="BN1059">
        <v>0</v>
      </c>
      <c r="BO1059">
        <v>0</v>
      </c>
      <c r="BP1059">
        <v>0</v>
      </c>
      <c r="BQ1059">
        <v>2</v>
      </c>
      <c r="BR1059" t="s">
        <v>94</v>
      </c>
      <c r="BS1059">
        <v>119</v>
      </c>
      <c r="BT1059">
        <v>10162</v>
      </c>
      <c r="BU1059">
        <f>SUM(Flats_Data_limpia[[#This Row],[AC]:[Bed]])</f>
        <v>8</v>
      </c>
      <c r="BV1059">
        <f>SUM(Flats_Data_limpia[[#This Row],[Servant_Room]:[gym]])</f>
        <v>17</v>
      </c>
      <c r="BW1059">
        <f>SUM(Flats_Data_limpia[[#This Row],[Hospital]:[Hotel]])</f>
        <v>2</v>
      </c>
    </row>
    <row r="1060" spans="1:75" x14ac:dyDescent="0.35">
      <c r="A1060" t="s">
        <v>414</v>
      </c>
      <c r="B1060" t="s">
        <v>96</v>
      </c>
      <c r="C1060" t="str">
        <f t="shared" si="32"/>
        <v>Ciudad de Gurgaon</v>
      </c>
      <c r="D1060" s="1">
        <f t="shared" si="33"/>
        <v>115000</v>
      </c>
      <c r="E1060" s="1">
        <v>7116</v>
      </c>
      <c r="F1060" t="s">
        <v>106</v>
      </c>
      <c r="G1060" t="s">
        <v>78</v>
      </c>
      <c r="H1060">
        <v>62</v>
      </c>
      <c r="I1060">
        <v>1.61607644744238E-2</v>
      </c>
      <c r="J1060">
        <v>1168</v>
      </c>
      <c r="L1060">
        <v>1616</v>
      </c>
      <c r="M1060">
        <v>2</v>
      </c>
      <c r="N1060">
        <v>2</v>
      </c>
      <c r="O1060">
        <v>3</v>
      </c>
      <c r="P1060">
        <v>2</v>
      </c>
      <c r="Q1060" t="str">
        <f>IF(Flats_Data_limpia[[#This Row],[BHK]]&gt;=3,"plurifamiliar","unifamiliar")</f>
        <v>unifamiliar</v>
      </c>
      <c r="R1060">
        <v>17</v>
      </c>
      <c r="S1060">
        <v>14</v>
      </c>
      <c r="T1060">
        <v>0</v>
      </c>
      <c r="U1060">
        <v>1</v>
      </c>
      <c r="V1060">
        <v>1</v>
      </c>
      <c r="W1060">
        <v>0</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0</v>
      </c>
      <c r="AQ1060">
        <v>0</v>
      </c>
      <c r="AR1060">
        <v>0</v>
      </c>
      <c r="AS1060">
        <v>0</v>
      </c>
      <c r="AT1060">
        <v>1</v>
      </c>
      <c r="AU1060">
        <v>0</v>
      </c>
      <c r="AV1060">
        <v>0</v>
      </c>
      <c r="AW1060">
        <v>0</v>
      </c>
      <c r="AX1060">
        <v>0</v>
      </c>
      <c r="AY1060">
        <v>3</v>
      </c>
      <c r="AZ1060">
        <v>0</v>
      </c>
      <c r="BA1060">
        <v>0</v>
      </c>
      <c r="BB1060">
        <v>0</v>
      </c>
      <c r="BC1060">
        <v>0</v>
      </c>
      <c r="BD1060">
        <v>0</v>
      </c>
      <c r="BE1060">
        <v>0</v>
      </c>
      <c r="BF1060">
        <v>1</v>
      </c>
      <c r="BG1060">
        <v>0</v>
      </c>
      <c r="BH1060">
        <v>0</v>
      </c>
      <c r="BI1060">
        <v>0</v>
      </c>
      <c r="BJ1060">
        <v>0</v>
      </c>
      <c r="BK1060">
        <v>0</v>
      </c>
      <c r="BL1060">
        <v>0</v>
      </c>
      <c r="BM1060">
        <v>0</v>
      </c>
      <c r="BN1060">
        <v>0</v>
      </c>
      <c r="BO1060">
        <v>0</v>
      </c>
      <c r="BP1060">
        <v>0</v>
      </c>
      <c r="BQ1060">
        <v>0</v>
      </c>
      <c r="BR1060" t="s">
        <v>79</v>
      </c>
      <c r="BS1060">
        <v>115</v>
      </c>
      <c r="BT1060">
        <v>7116</v>
      </c>
      <c r="BU1060">
        <f>SUM(Flats_Data_limpia[[#This Row],[AC]:[Bed]])</f>
        <v>4</v>
      </c>
      <c r="BV1060">
        <f>SUM(Flats_Data_limpia[[#This Row],[Servant_Room]:[gym]])</f>
        <v>18</v>
      </c>
      <c r="BW1060">
        <f>SUM(Flats_Data_limpia[[#This Row],[Hospital]:[Hotel]])</f>
        <v>2</v>
      </c>
    </row>
    <row r="1061" spans="1:75" x14ac:dyDescent="0.35">
      <c r="A1061" t="s">
        <v>414</v>
      </c>
      <c r="B1061" t="s">
        <v>96</v>
      </c>
      <c r="C1061" t="str">
        <f t="shared" si="32"/>
        <v>Ciudad de Gurgaon</v>
      </c>
      <c r="D1061" s="1">
        <f t="shared" si="33"/>
        <v>138000</v>
      </c>
      <c r="E1061" s="1">
        <v>6679</v>
      </c>
      <c r="F1061" t="s">
        <v>102</v>
      </c>
      <c r="G1061" t="s">
        <v>78</v>
      </c>
      <c r="H1061">
        <v>40</v>
      </c>
      <c r="I1061">
        <v>2.0661775714927302E-2</v>
      </c>
      <c r="J1061">
        <v>2066</v>
      </c>
      <c r="M1061">
        <v>3</v>
      </c>
      <c r="N1061">
        <v>3</v>
      </c>
      <c r="O1061">
        <v>3</v>
      </c>
      <c r="P1061">
        <v>3</v>
      </c>
      <c r="Q1061" t="str">
        <f>IF(Flats_Data_limpia[[#This Row],[BHK]]&gt;=3,"plurifamiliar","unifamiliar")</f>
        <v>plurifamiliar</v>
      </c>
      <c r="R1061">
        <v>17</v>
      </c>
      <c r="S1061">
        <v>7</v>
      </c>
      <c r="T1061">
        <v>1</v>
      </c>
      <c r="U1061">
        <v>0</v>
      </c>
      <c r="V1061">
        <v>0</v>
      </c>
      <c r="W1061">
        <v>0</v>
      </c>
      <c r="X1061">
        <v>0</v>
      </c>
      <c r="Y1061">
        <v>0</v>
      </c>
      <c r="Z1061">
        <v>1</v>
      </c>
      <c r="AA1061">
        <v>0</v>
      </c>
      <c r="AB1061">
        <v>0</v>
      </c>
      <c r="AC1061">
        <v>0</v>
      </c>
      <c r="AD1061">
        <v>1</v>
      </c>
      <c r="AE1061">
        <v>1</v>
      </c>
      <c r="AF1061">
        <v>1</v>
      </c>
      <c r="AG1061">
        <v>1</v>
      </c>
      <c r="AH1061">
        <v>0</v>
      </c>
      <c r="AI1061">
        <v>0</v>
      </c>
      <c r="AJ1061">
        <v>1</v>
      </c>
      <c r="AK1061">
        <v>1</v>
      </c>
      <c r="AL1061">
        <v>1</v>
      </c>
      <c r="AM1061">
        <v>1</v>
      </c>
      <c r="AN1061">
        <v>1</v>
      </c>
      <c r="AO1061">
        <v>1</v>
      </c>
      <c r="AP1061">
        <v>0</v>
      </c>
      <c r="AQ1061">
        <v>0</v>
      </c>
      <c r="AR1061">
        <v>0</v>
      </c>
      <c r="AS1061">
        <v>0</v>
      </c>
      <c r="AT1061">
        <v>1</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t="s">
        <v>79</v>
      </c>
      <c r="BS1061">
        <v>138</v>
      </c>
      <c r="BT1061">
        <v>6679</v>
      </c>
      <c r="BU1061">
        <f>SUM(Flats_Data_limpia[[#This Row],[AC]:[Bed]])</f>
        <v>0</v>
      </c>
      <c r="BV1061">
        <f>SUM(Flats_Data_limpia[[#This Row],[Servant_Room]:[gym]])</f>
        <v>10</v>
      </c>
      <c r="BW1061">
        <f>SUM(Flats_Data_limpia[[#This Row],[Hospital]:[Hotel]])</f>
        <v>2</v>
      </c>
    </row>
    <row r="1062" spans="1:75" x14ac:dyDescent="0.35">
      <c r="A1062" t="s">
        <v>414</v>
      </c>
      <c r="B1062" t="s">
        <v>96</v>
      </c>
      <c r="C1062" t="str">
        <f t="shared" si="32"/>
        <v>Ciudad de Gurgaon</v>
      </c>
      <c r="D1062" s="1">
        <f t="shared" si="33"/>
        <v>130000</v>
      </c>
      <c r="E1062" s="1">
        <v>7258</v>
      </c>
      <c r="F1062" t="s">
        <v>111</v>
      </c>
      <c r="G1062" t="s">
        <v>78</v>
      </c>
      <c r="H1062">
        <v>40</v>
      </c>
      <c r="I1062">
        <v>1.7911270322402799E-2</v>
      </c>
      <c r="J1062">
        <v>1791</v>
      </c>
      <c r="M1062">
        <v>3</v>
      </c>
      <c r="N1062">
        <v>3</v>
      </c>
      <c r="O1062">
        <v>3</v>
      </c>
      <c r="P1062">
        <v>3</v>
      </c>
      <c r="Q1062" t="str">
        <f>IF(Flats_Data_limpia[[#This Row],[BHK]]&gt;=3,"plurifamiliar","unifamiliar")</f>
        <v>plurifamiliar</v>
      </c>
      <c r="R1062">
        <v>17</v>
      </c>
      <c r="S1062">
        <v>4</v>
      </c>
      <c r="T1062">
        <v>0</v>
      </c>
      <c r="U1062">
        <v>0</v>
      </c>
      <c r="V1062">
        <v>0</v>
      </c>
      <c r="W1062">
        <v>0</v>
      </c>
      <c r="X1062">
        <v>0</v>
      </c>
      <c r="Y1062">
        <v>0</v>
      </c>
      <c r="Z1062">
        <v>1</v>
      </c>
      <c r="AA1062">
        <v>0</v>
      </c>
      <c r="AB1062">
        <v>0</v>
      </c>
      <c r="AC1062">
        <v>1</v>
      </c>
      <c r="AD1062">
        <v>1</v>
      </c>
      <c r="AE1062">
        <v>1</v>
      </c>
      <c r="AF1062">
        <v>1</v>
      </c>
      <c r="AG1062">
        <v>1</v>
      </c>
      <c r="AH1062">
        <v>0</v>
      </c>
      <c r="AI1062">
        <v>1</v>
      </c>
      <c r="AJ1062">
        <v>1</v>
      </c>
      <c r="AK1062">
        <v>1</v>
      </c>
      <c r="AL1062">
        <v>1</v>
      </c>
      <c r="AM1062">
        <v>1</v>
      </c>
      <c r="AN1062">
        <v>1</v>
      </c>
      <c r="AO1062">
        <v>1</v>
      </c>
      <c r="AP1062">
        <v>0</v>
      </c>
      <c r="AQ1062">
        <v>0</v>
      </c>
      <c r="AR1062">
        <v>0</v>
      </c>
      <c r="AS1062">
        <v>0</v>
      </c>
      <c r="AT1062">
        <v>1</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t="s">
        <v>79</v>
      </c>
      <c r="BS1062">
        <v>130</v>
      </c>
      <c r="BT1062">
        <v>7258</v>
      </c>
      <c r="BU1062">
        <f>SUM(Flats_Data_limpia[[#This Row],[AC]:[Bed]])</f>
        <v>0</v>
      </c>
      <c r="BV1062">
        <f>SUM(Flats_Data_limpia[[#This Row],[Servant_Room]:[gym]])</f>
        <v>11</v>
      </c>
      <c r="BW1062">
        <f>SUM(Flats_Data_limpia[[#This Row],[Hospital]:[Hotel]])</f>
        <v>2</v>
      </c>
    </row>
    <row r="1063" spans="1:75" x14ac:dyDescent="0.35">
      <c r="A1063" t="s">
        <v>414</v>
      </c>
      <c r="B1063" t="s">
        <v>96</v>
      </c>
      <c r="C1063" t="str">
        <f t="shared" si="32"/>
        <v>Ciudad de Gurgaon</v>
      </c>
      <c r="D1063" s="1">
        <f t="shared" si="33"/>
        <v>100000</v>
      </c>
      <c r="E1063" s="1">
        <v>6896</v>
      </c>
      <c r="F1063" t="s">
        <v>86</v>
      </c>
      <c r="G1063" t="s">
        <v>78</v>
      </c>
      <c r="H1063">
        <v>40</v>
      </c>
      <c r="I1063">
        <v>1.45011600928074E-2</v>
      </c>
      <c r="J1063">
        <v>1450</v>
      </c>
      <c r="M1063">
        <v>2</v>
      </c>
      <c r="N1063">
        <v>2</v>
      </c>
      <c r="O1063">
        <v>3</v>
      </c>
      <c r="P1063">
        <v>2</v>
      </c>
      <c r="Q1063" t="str">
        <f>IF(Flats_Data_limpia[[#This Row],[BHK]]&gt;=3,"plurifamiliar","unifamiliar")</f>
        <v>unifamiliar</v>
      </c>
      <c r="R1063">
        <v>17</v>
      </c>
      <c r="S1063">
        <v>7</v>
      </c>
      <c r="T1063">
        <v>0</v>
      </c>
      <c r="U1063">
        <v>1</v>
      </c>
      <c r="V1063">
        <v>0</v>
      </c>
      <c r="W1063">
        <v>0</v>
      </c>
      <c r="X1063">
        <v>0</v>
      </c>
      <c r="Y1063">
        <v>0</v>
      </c>
      <c r="Z1063">
        <v>1</v>
      </c>
      <c r="AA1063">
        <v>1</v>
      </c>
      <c r="AB1063">
        <v>0</v>
      </c>
      <c r="AC1063">
        <v>0</v>
      </c>
      <c r="AD1063">
        <v>1</v>
      </c>
      <c r="AE1063">
        <v>1</v>
      </c>
      <c r="AF1063">
        <v>1</v>
      </c>
      <c r="AG1063">
        <v>1</v>
      </c>
      <c r="AH1063">
        <v>0</v>
      </c>
      <c r="AI1063">
        <v>1</v>
      </c>
      <c r="AJ1063">
        <v>1</v>
      </c>
      <c r="AK1063">
        <v>1</v>
      </c>
      <c r="AL1063">
        <v>1</v>
      </c>
      <c r="AM1063">
        <v>1</v>
      </c>
      <c r="AN1063">
        <v>1</v>
      </c>
      <c r="AO1063">
        <v>1</v>
      </c>
      <c r="AP1063">
        <v>0</v>
      </c>
      <c r="AQ1063">
        <v>0</v>
      </c>
      <c r="AR1063">
        <v>0</v>
      </c>
      <c r="AS1063">
        <v>0</v>
      </c>
      <c r="AT1063">
        <v>1</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t="s">
        <v>79</v>
      </c>
      <c r="BS1063">
        <v>100</v>
      </c>
      <c r="BT1063">
        <v>6896</v>
      </c>
      <c r="BU1063">
        <f>SUM(Flats_Data_limpia[[#This Row],[AC]:[Bed]])</f>
        <v>0</v>
      </c>
      <c r="BV1063">
        <f>SUM(Flats_Data_limpia[[#This Row],[Servant_Room]:[gym]])</f>
        <v>12</v>
      </c>
      <c r="BW1063">
        <f>SUM(Flats_Data_limpia[[#This Row],[Hospital]:[Hotel]])</f>
        <v>2</v>
      </c>
    </row>
    <row r="1064" spans="1:75" x14ac:dyDescent="0.35">
      <c r="A1064" t="s">
        <v>414</v>
      </c>
      <c r="B1064" t="s">
        <v>96</v>
      </c>
      <c r="C1064" t="str">
        <f t="shared" si="32"/>
        <v>Ciudad de Gurgaon</v>
      </c>
      <c r="D1064" s="1">
        <f t="shared" si="33"/>
        <v>95000</v>
      </c>
      <c r="E1064" s="1">
        <v>7268</v>
      </c>
      <c r="F1064" t="s">
        <v>111</v>
      </c>
      <c r="G1064" t="s">
        <v>78</v>
      </c>
      <c r="H1064">
        <v>47</v>
      </c>
      <c r="I1064">
        <v>1.30709961474958E-2</v>
      </c>
      <c r="J1064">
        <v>1307</v>
      </c>
      <c r="M1064">
        <v>2</v>
      </c>
      <c r="N1064">
        <v>2</v>
      </c>
      <c r="O1064">
        <v>2</v>
      </c>
      <c r="P1064">
        <v>2</v>
      </c>
      <c r="Q1064" t="str">
        <f>IF(Flats_Data_limpia[[#This Row],[BHK]]&gt;=3,"plurifamiliar","unifamiliar")</f>
        <v>unifamiliar</v>
      </c>
      <c r="R1064">
        <v>17</v>
      </c>
      <c r="S1064">
        <v>6</v>
      </c>
      <c r="T1064">
        <v>0</v>
      </c>
      <c r="U1064">
        <v>0</v>
      </c>
      <c r="V1064">
        <v>0</v>
      </c>
      <c r="W1064">
        <v>0</v>
      </c>
      <c r="X1064">
        <v>0</v>
      </c>
      <c r="Y1064">
        <v>0</v>
      </c>
      <c r="Z1064">
        <v>1</v>
      </c>
      <c r="AA1064">
        <v>1</v>
      </c>
      <c r="AB1064">
        <v>0</v>
      </c>
      <c r="AC1064">
        <v>0</v>
      </c>
      <c r="AD1064">
        <v>1</v>
      </c>
      <c r="AE1064">
        <v>1</v>
      </c>
      <c r="AF1064">
        <v>1</v>
      </c>
      <c r="AG1064">
        <v>1</v>
      </c>
      <c r="AH1064">
        <v>1</v>
      </c>
      <c r="AI1064">
        <v>1</v>
      </c>
      <c r="AJ1064">
        <v>1</v>
      </c>
      <c r="AK1064">
        <v>1</v>
      </c>
      <c r="AL1064">
        <v>1</v>
      </c>
      <c r="AM1064">
        <v>1</v>
      </c>
      <c r="AN1064">
        <v>1</v>
      </c>
      <c r="AO1064">
        <v>1</v>
      </c>
      <c r="AP1064">
        <v>0</v>
      </c>
      <c r="AQ1064">
        <v>0</v>
      </c>
      <c r="AR1064">
        <v>0</v>
      </c>
      <c r="AS1064">
        <v>0</v>
      </c>
      <c r="AT1064">
        <v>1</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t="s">
        <v>79</v>
      </c>
      <c r="BS1064">
        <v>95</v>
      </c>
      <c r="BT1064">
        <v>7268</v>
      </c>
      <c r="BU1064">
        <f>SUM(Flats_Data_limpia[[#This Row],[AC]:[Bed]])</f>
        <v>0</v>
      </c>
      <c r="BV1064">
        <f>SUM(Flats_Data_limpia[[#This Row],[Servant_Room]:[gym]])</f>
        <v>12</v>
      </c>
      <c r="BW1064">
        <f>SUM(Flats_Data_limpia[[#This Row],[Hospital]:[Hotel]])</f>
        <v>2</v>
      </c>
    </row>
    <row r="1065" spans="1:75" x14ac:dyDescent="0.35">
      <c r="A1065" t="s">
        <v>414</v>
      </c>
      <c r="B1065" t="s">
        <v>96</v>
      </c>
      <c r="C1065" t="str">
        <f t="shared" si="32"/>
        <v>Ciudad de Gurgaon</v>
      </c>
      <c r="D1065" s="1">
        <f t="shared" si="33"/>
        <v>115000</v>
      </c>
      <c r="E1065" s="1">
        <v>9856</v>
      </c>
      <c r="F1065" t="s">
        <v>86</v>
      </c>
      <c r="G1065" t="s">
        <v>93</v>
      </c>
      <c r="H1065">
        <v>47</v>
      </c>
      <c r="I1065">
        <v>1.16680194805194E-2</v>
      </c>
      <c r="J1065">
        <v>108.4</v>
      </c>
      <c r="M1065">
        <v>2</v>
      </c>
      <c r="N1065">
        <v>2</v>
      </c>
      <c r="O1065">
        <v>1</v>
      </c>
      <c r="P1065">
        <v>2</v>
      </c>
      <c r="Q1065" t="str">
        <f>IF(Flats_Data_limpia[[#This Row],[BHK]]&gt;=3,"plurifamiliar","unifamiliar")</f>
        <v>unifamiliar</v>
      </c>
      <c r="R1065">
        <v>12</v>
      </c>
      <c r="S1065">
        <v>12</v>
      </c>
      <c r="T1065">
        <v>0</v>
      </c>
      <c r="U1065">
        <v>1</v>
      </c>
      <c r="V1065">
        <v>0</v>
      </c>
      <c r="W1065">
        <v>0</v>
      </c>
      <c r="X1065">
        <v>0</v>
      </c>
      <c r="Y1065">
        <v>0</v>
      </c>
      <c r="Z1065">
        <v>1</v>
      </c>
      <c r="AA1065">
        <v>1</v>
      </c>
      <c r="AB1065">
        <v>0</v>
      </c>
      <c r="AC1065">
        <v>0</v>
      </c>
      <c r="AD1065">
        <v>1</v>
      </c>
      <c r="AE1065">
        <v>1</v>
      </c>
      <c r="AF1065">
        <v>1</v>
      </c>
      <c r="AG1065">
        <v>1</v>
      </c>
      <c r="AH1065">
        <v>1</v>
      </c>
      <c r="AI1065">
        <v>1</v>
      </c>
      <c r="AJ1065">
        <v>1</v>
      </c>
      <c r="AK1065">
        <v>1</v>
      </c>
      <c r="AL1065">
        <v>1</v>
      </c>
      <c r="AM1065">
        <v>1</v>
      </c>
      <c r="AN1065">
        <v>1</v>
      </c>
      <c r="AO1065">
        <v>1</v>
      </c>
      <c r="AP1065">
        <v>0</v>
      </c>
      <c r="AQ1065">
        <v>0</v>
      </c>
      <c r="AR1065">
        <v>0</v>
      </c>
      <c r="AS1065">
        <v>0</v>
      </c>
      <c r="AT1065">
        <v>1</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t="s">
        <v>79</v>
      </c>
      <c r="BS1065">
        <v>115</v>
      </c>
      <c r="BT1065">
        <v>9856</v>
      </c>
      <c r="BU1065">
        <f>SUM(Flats_Data_limpia[[#This Row],[AC]:[Bed]])</f>
        <v>0</v>
      </c>
      <c r="BV1065">
        <f>SUM(Flats_Data_limpia[[#This Row],[Servant_Room]:[gym]])</f>
        <v>13</v>
      </c>
      <c r="BW1065">
        <f>SUM(Flats_Data_limpia[[#This Row],[Hospital]:[Hotel]])</f>
        <v>2</v>
      </c>
    </row>
    <row r="1066" spans="1:75" x14ac:dyDescent="0.35">
      <c r="A1066" t="s">
        <v>414</v>
      </c>
      <c r="B1066" t="s">
        <v>96</v>
      </c>
      <c r="C1066" t="str">
        <f t="shared" si="32"/>
        <v>Ciudad de Gurgaon</v>
      </c>
      <c r="D1066" s="1">
        <f t="shared" si="33"/>
        <v>140000</v>
      </c>
      <c r="E1066" s="1">
        <v>7567</v>
      </c>
      <c r="F1066" t="s">
        <v>82</v>
      </c>
      <c r="G1066" t="s">
        <v>78</v>
      </c>
      <c r="H1066">
        <v>19</v>
      </c>
      <c r="I1066">
        <v>1.8501387604070298E-2</v>
      </c>
      <c r="L1066">
        <v>1850</v>
      </c>
      <c r="M1066">
        <v>3</v>
      </c>
      <c r="N1066">
        <v>3</v>
      </c>
      <c r="O1066">
        <v>3</v>
      </c>
      <c r="P1066">
        <v>3</v>
      </c>
      <c r="Q1066" t="str">
        <f>IF(Flats_Data_limpia[[#This Row],[BHK]]&gt;=3,"plurifamiliar","unifamiliar")</f>
        <v>plurifamiliar</v>
      </c>
      <c r="R1066">
        <v>14</v>
      </c>
      <c r="S1066">
        <v>4</v>
      </c>
      <c r="T1066">
        <v>0</v>
      </c>
      <c r="U1066">
        <v>0</v>
      </c>
      <c r="V1066">
        <v>0</v>
      </c>
      <c r="W1066">
        <v>0</v>
      </c>
      <c r="X1066">
        <v>0</v>
      </c>
      <c r="Y1066">
        <v>0</v>
      </c>
      <c r="Z1066">
        <v>0</v>
      </c>
      <c r="AA1066">
        <v>1</v>
      </c>
      <c r="AB1066">
        <v>0</v>
      </c>
      <c r="AC1066">
        <v>0</v>
      </c>
      <c r="AD1066">
        <v>1</v>
      </c>
      <c r="AE1066">
        <v>1</v>
      </c>
      <c r="AF1066">
        <v>0</v>
      </c>
      <c r="AG1066">
        <v>0</v>
      </c>
      <c r="AH1066">
        <v>0</v>
      </c>
      <c r="AI1066">
        <v>1</v>
      </c>
      <c r="AJ1066">
        <v>0</v>
      </c>
      <c r="AK1066">
        <v>0</v>
      </c>
      <c r="AL1066">
        <v>1</v>
      </c>
      <c r="AM1066">
        <v>1</v>
      </c>
      <c r="AN1066">
        <v>1</v>
      </c>
      <c r="AO1066">
        <v>1</v>
      </c>
      <c r="AP1066">
        <v>0</v>
      </c>
      <c r="AQ1066">
        <v>0</v>
      </c>
      <c r="AR1066">
        <v>0</v>
      </c>
      <c r="AS1066">
        <v>0</v>
      </c>
      <c r="AT1066">
        <v>1</v>
      </c>
      <c r="AU1066">
        <v>0</v>
      </c>
      <c r="AV1066">
        <v>0</v>
      </c>
      <c r="AW1066">
        <v>0</v>
      </c>
      <c r="AX1066">
        <v>0</v>
      </c>
      <c r="AY1066">
        <v>1</v>
      </c>
      <c r="AZ1066">
        <v>1</v>
      </c>
      <c r="BA1066">
        <v>0</v>
      </c>
      <c r="BB1066">
        <v>0</v>
      </c>
      <c r="BC1066">
        <v>1</v>
      </c>
      <c r="BD1066">
        <v>1</v>
      </c>
      <c r="BE1066">
        <v>0</v>
      </c>
      <c r="BF1066">
        <v>1</v>
      </c>
      <c r="BG1066">
        <v>0</v>
      </c>
      <c r="BH1066">
        <v>0</v>
      </c>
      <c r="BI1066">
        <v>0</v>
      </c>
      <c r="BJ1066">
        <v>0</v>
      </c>
      <c r="BK1066">
        <v>0</v>
      </c>
      <c r="BL1066">
        <v>1</v>
      </c>
      <c r="BM1066">
        <v>0</v>
      </c>
      <c r="BN1066">
        <v>0</v>
      </c>
      <c r="BO1066">
        <v>0</v>
      </c>
      <c r="BP1066">
        <v>0</v>
      </c>
      <c r="BQ1066">
        <v>2</v>
      </c>
      <c r="BR1066" t="s">
        <v>94</v>
      </c>
      <c r="BS1066">
        <v>140</v>
      </c>
      <c r="BT1066">
        <v>7567</v>
      </c>
      <c r="BU1066">
        <f>SUM(Flats_Data_limpia[[#This Row],[AC]:[Bed]])</f>
        <v>6</v>
      </c>
      <c r="BV1066">
        <f>SUM(Flats_Data_limpia[[#This Row],[Servant_Room]:[gym]])</f>
        <v>6</v>
      </c>
      <c r="BW1066">
        <f>SUM(Flats_Data_limpia[[#This Row],[Hospital]:[Hotel]])</f>
        <v>2</v>
      </c>
    </row>
    <row r="1067" spans="1:75" x14ac:dyDescent="0.35">
      <c r="A1067" t="s">
        <v>414</v>
      </c>
      <c r="B1067" t="s">
        <v>96</v>
      </c>
      <c r="C1067" t="str">
        <f t="shared" si="32"/>
        <v>Ciudad de Gurgaon</v>
      </c>
      <c r="D1067" s="1">
        <f t="shared" si="33"/>
        <v>145000</v>
      </c>
      <c r="E1067" s="1">
        <v>8082</v>
      </c>
      <c r="F1067" t="s">
        <v>86</v>
      </c>
      <c r="G1067" t="s">
        <v>78</v>
      </c>
      <c r="H1067">
        <v>28</v>
      </c>
      <c r="I1067">
        <v>1.7941103687206101E-2</v>
      </c>
      <c r="J1067">
        <v>1794</v>
      </c>
      <c r="M1067">
        <v>3</v>
      </c>
      <c r="N1067">
        <v>3</v>
      </c>
      <c r="O1067">
        <v>3</v>
      </c>
      <c r="P1067">
        <v>3</v>
      </c>
      <c r="Q1067" t="str">
        <f>IF(Flats_Data_limpia[[#This Row],[BHK]]&gt;=3,"plurifamiliar","unifamiliar")</f>
        <v>plurifamiliar</v>
      </c>
      <c r="R1067">
        <v>15</v>
      </c>
      <c r="S1067">
        <v>12</v>
      </c>
      <c r="T1067">
        <v>0</v>
      </c>
      <c r="U1067">
        <v>0</v>
      </c>
      <c r="V1067">
        <v>0</v>
      </c>
      <c r="W1067">
        <v>0</v>
      </c>
      <c r="X1067">
        <v>0</v>
      </c>
      <c r="Y1067">
        <v>0</v>
      </c>
      <c r="Z1067">
        <v>1</v>
      </c>
      <c r="AA1067">
        <v>0</v>
      </c>
      <c r="AB1067">
        <v>0</v>
      </c>
      <c r="AC1067">
        <v>0</v>
      </c>
      <c r="AD1067">
        <v>1</v>
      </c>
      <c r="AE1067">
        <v>0</v>
      </c>
      <c r="AF1067">
        <v>1</v>
      </c>
      <c r="AG1067">
        <v>1</v>
      </c>
      <c r="AH1067">
        <v>1</v>
      </c>
      <c r="AI1067">
        <v>1</v>
      </c>
      <c r="AJ1067">
        <v>1</v>
      </c>
      <c r="AK1067">
        <v>1</v>
      </c>
      <c r="AL1067">
        <v>0</v>
      </c>
      <c r="AM1067">
        <v>0</v>
      </c>
      <c r="AN1067">
        <v>0</v>
      </c>
      <c r="AO1067">
        <v>1</v>
      </c>
      <c r="AP1067">
        <v>0</v>
      </c>
      <c r="AQ1067">
        <v>0</v>
      </c>
      <c r="AR1067">
        <v>0</v>
      </c>
      <c r="AS1067">
        <v>0</v>
      </c>
      <c r="AT1067">
        <v>1</v>
      </c>
      <c r="AU1067">
        <v>0</v>
      </c>
      <c r="AV1067">
        <v>0</v>
      </c>
      <c r="AW1067">
        <v>0</v>
      </c>
      <c r="AX1067">
        <v>0</v>
      </c>
      <c r="AY1067">
        <v>0</v>
      </c>
      <c r="AZ1067">
        <v>0</v>
      </c>
      <c r="BA1067">
        <v>0</v>
      </c>
      <c r="BB1067">
        <v>0</v>
      </c>
      <c r="BC1067">
        <v>1</v>
      </c>
      <c r="BD1067">
        <v>0</v>
      </c>
      <c r="BE1067">
        <v>0</v>
      </c>
      <c r="BF1067">
        <v>1</v>
      </c>
      <c r="BG1067">
        <v>0</v>
      </c>
      <c r="BH1067">
        <v>0</v>
      </c>
      <c r="BI1067">
        <v>0</v>
      </c>
      <c r="BJ1067">
        <v>0</v>
      </c>
      <c r="BK1067">
        <v>0</v>
      </c>
      <c r="BL1067">
        <v>0</v>
      </c>
      <c r="BM1067">
        <v>0</v>
      </c>
      <c r="BN1067">
        <v>0</v>
      </c>
      <c r="BO1067">
        <v>0</v>
      </c>
      <c r="BP1067">
        <v>0</v>
      </c>
      <c r="BQ1067">
        <v>2</v>
      </c>
      <c r="BR1067" t="s">
        <v>94</v>
      </c>
      <c r="BS1067">
        <v>145</v>
      </c>
      <c r="BT1067">
        <v>8082</v>
      </c>
      <c r="BU1067">
        <f>SUM(Flats_Data_limpia[[#This Row],[AC]:[Bed]])</f>
        <v>2</v>
      </c>
      <c r="BV1067">
        <f>SUM(Flats_Data_limpia[[#This Row],[Servant_Room]:[gym]])</f>
        <v>8</v>
      </c>
      <c r="BW1067">
        <f>SUM(Flats_Data_limpia[[#This Row],[Hospital]:[Hotel]])</f>
        <v>2</v>
      </c>
    </row>
    <row r="1068" spans="1:75" x14ac:dyDescent="0.35">
      <c r="A1068" t="s">
        <v>414</v>
      </c>
      <c r="B1068" t="s">
        <v>96</v>
      </c>
      <c r="C1068" t="str">
        <f t="shared" si="32"/>
        <v>Ciudad de Gurgaon</v>
      </c>
      <c r="D1068" s="1">
        <f t="shared" si="33"/>
        <v>265000</v>
      </c>
      <c r="E1068" s="1">
        <v>16747</v>
      </c>
      <c r="F1068" t="s">
        <v>86</v>
      </c>
      <c r="G1068" t="s">
        <v>93</v>
      </c>
      <c r="H1068">
        <v>47</v>
      </c>
      <c r="I1068">
        <v>1.5823729623216098E-2</v>
      </c>
      <c r="J1068">
        <v>124</v>
      </c>
      <c r="M1068">
        <v>3</v>
      </c>
      <c r="N1068">
        <v>3</v>
      </c>
      <c r="O1068">
        <v>3</v>
      </c>
      <c r="P1068">
        <v>3</v>
      </c>
      <c r="Q1068" t="str">
        <f>IF(Flats_Data_limpia[[#This Row],[BHK]]&gt;=3,"plurifamiliar","unifamiliar")</f>
        <v>plurifamiliar</v>
      </c>
      <c r="R1068">
        <v>15</v>
      </c>
      <c r="S1068">
        <v>10</v>
      </c>
      <c r="T1068">
        <v>0</v>
      </c>
      <c r="U1068">
        <v>0</v>
      </c>
      <c r="V1068">
        <v>0</v>
      </c>
      <c r="W1068">
        <v>0</v>
      </c>
      <c r="X1068">
        <v>1</v>
      </c>
      <c r="Y1068">
        <v>0</v>
      </c>
      <c r="Z1068">
        <v>1</v>
      </c>
      <c r="AA1068">
        <v>0</v>
      </c>
      <c r="AB1068">
        <v>0</v>
      </c>
      <c r="AC1068">
        <v>1</v>
      </c>
      <c r="AD1068">
        <v>1</v>
      </c>
      <c r="AE1068">
        <v>1</v>
      </c>
      <c r="AF1068">
        <v>1</v>
      </c>
      <c r="AG1068">
        <v>1</v>
      </c>
      <c r="AH1068">
        <v>1</v>
      </c>
      <c r="AI1068">
        <v>1</v>
      </c>
      <c r="AJ1068">
        <v>1</v>
      </c>
      <c r="AK1068">
        <v>1</v>
      </c>
      <c r="AL1068">
        <v>1</v>
      </c>
      <c r="AM1068">
        <v>1</v>
      </c>
      <c r="AN1068">
        <v>1</v>
      </c>
      <c r="AO1068">
        <v>1</v>
      </c>
      <c r="AP1068">
        <v>0</v>
      </c>
      <c r="AQ1068">
        <v>0</v>
      </c>
      <c r="AR1068">
        <v>0</v>
      </c>
      <c r="AS1068">
        <v>0</v>
      </c>
      <c r="AT1068">
        <v>1</v>
      </c>
      <c r="AU1068">
        <v>0</v>
      </c>
      <c r="AV1068">
        <v>0</v>
      </c>
      <c r="AW1068">
        <v>0</v>
      </c>
      <c r="AX1068">
        <v>0</v>
      </c>
      <c r="AY1068">
        <v>1</v>
      </c>
      <c r="AZ1068">
        <v>0</v>
      </c>
      <c r="BA1068">
        <v>0</v>
      </c>
      <c r="BB1068">
        <v>0</v>
      </c>
      <c r="BC1068">
        <v>1</v>
      </c>
      <c r="BD1068">
        <v>0</v>
      </c>
      <c r="BE1068">
        <v>0</v>
      </c>
      <c r="BF1068">
        <v>0</v>
      </c>
      <c r="BG1068">
        <v>0</v>
      </c>
      <c r="BH1068">
        <v>0</v>
      </c>
      <c r="BI1068">
        <v>0</v>
      </c>
      <c r="BJ1068">
        <v>0</v>
      </c>
      <c r="BK1068">
        <v>0</v>
      </c>
      <c r="BL1068">
        <v>0</v>
      </c>
      <c r="BM1068">
        <v>0</v>
      </c>
      <c r="BN1068">
        <v>0</v>
      </c>
      <c r="BO1068">
        <v>0</v>
      </c>
      <c r="BP1068">
        <v>0</v>
      </c>
      <c r="BQ1068">
        <v>0</v>
      </c>
      <c r="BR1068" t="s">
        <v>79</v>
      </c>
      <c r="BS1068">
        <v>265</v>
      </c>
      <c r="BT1068">
        <v>16747</v>
      </c>
      <c r="BU1068">
        <f>SUM(Flats_Data_limpia[[#This Row],[AC]:[Bed]])</f>
        <v>2</v>
      </c>
      <c r="BV1068">
        <f>SUM(Flats_Data_limpia[[#This Row],[Servant_Room]:[gym]])</f>
        <v>13</v>
      </c>
      <c r="BW1068">
        <f>SUM(Flats_Data_limpia[[#This Row],[Hospital]:[Hotel]])</f>
        <v>2</v>
      </c>
    </row>
    <row r="1069" spans="1:75" x14ac:dyDescent="0.35">
      <c r="A1069" t="s">
        <v>414</v>
      </c>
      <c r="B1069" t="s">
        <v>96</v>
      </c>
      <c r="C1069" t="str">
        <f t="shared" si="32"/>
        <v>Ciudad de Gurgaon</v>
      </c>
      <c r="D1069" s="1">
        <f t="shared" si="33"/>
        <v>145000</v>
      </c>
      <c r="E1069" s="1">
        <v>8367</v>
      </c>
      <c r="F1069" t="s">
        <v>86</v>
      </c>
      <c r="G1069" t="s">
        <v>78</v>
      </c>
      <c r="H1069">
        <v>25</v>
      </c>
      <c r="I1069">
        <v>1.7329986853113401E-2</v>
      </c>
      <c r="J1069">
        <v>108.4</v>
      </c>
      <c r="L1069">
        <v>161</v>
      </c>
      <c r="M1069">
        <v>2</v>
      </c>
      <c r="N1069">
        <v>2</v>
      </c>
      <c r="O1069">
        <v>3</v>
      </c>
      <c r="P1069">
        <v>2</v>
      </c>
      <c r="Q1069" t="str">
        <f>IF(Flats_Data_limpia[[#This Row],[BHK]]&gt;=3,"plurifamiliar","unifamiliar")</f>
        <v>unifamiliar</v>
      </c>
      <c r="R1069">
        <v>15</v>
      </c>
      <c r="S1069">
        <v>9</v>
      </c>
      <c r="T1069">
        <v>0</v>
      </c>
      <c r="U1069">
        <v>1</v>
      </c>
      <c r="V1069">
        <v>0</v>
      </c>
      <c r="W1069">
        <v>0</v>
      </c>
      <c r="X1069">
        <v>0</v>
      </c>
      <c r="Y1069">
        <v>1</v>
      </c>
      <c r="Z1069">
        <v>0</v>
      </c>
      <c r="AA1069">
        <v>0</v>
      </c>
      <c r="AB1069">
        <v>0</v>
      </c>
      <c r="AC1069">
        <v>1</v>
      </c>
      <c r="AD1069">
        <v>0</v>
      </c>
      <c r="AE1069">
        <v>1</v>
      </c>
      <c r="AF1069">
        <v>0</v>
      </c>
      <c r="AG1069">
        <v>0</v>
      </c>
      <c r="AH1069">
        <v>0</v>
      </c>
      <c r="AI1069">
        <v>0</v>
      </c>
      <c r="AJ1069">
        <v>0</v>
      </c>
      <c r="AK1069">
        <v>1</v>
      </c>
      <c r="AL1069">
        <v>1</v>
      </c>
      <c r="AM1069">
        <v>1</v>
      </c>
      <c r="AN1069">
        <v>1</v>
      </c>
      <c r="AO1069">
        <v>1</v>
      </c>
      <c r="AP1069">
        <v>0</v>
      </c>
      <c r="AQ1069">
        <v>0</v>
      </c>
      <c r="AR1069">
        <v>0</v>
      </c>
      <c r="AS1069">
        <v>0</v>
      </c>
      <c r="AT1069">
        <v>1</v>
      </c>
      <c r="AU1069">
        <v>0</v>
      </c>
      <c r="AV1069">
        <v>0</v>
      </c>
      <c r="AW1069">
        <v>0</v>
      </c>
      <c r="AX1069">
        <v>0</v>
      </c>
      <c r="AY1069">
        <v>0</v>
      </c>
      <c r="AZ1069">
        <v>4</v>
      </c>
      <c r="BA1069">
        <v>0</v>
      </c>
      <c r="BB1069">
        <v>1</v>
      </c>
      <c r="BC1069">
        <v>1</v>
      </c>
      <c r="BD1069">
        <v>1</v>
      </c>
      <c r="BE1069">
        <v>0</v>
      </c>
      <c r="BF1069">
        <v>1</v>
      </c>
      <c r="BG1069">
        <v>0</v>
      </c>
      <c r="BH1069">
        <v>0</v>
      </c>
      <c r="BI1069">
        <v>0</v>
      </c>
      <c r="BJ1069">
        <v>0</v>
      </c>
      <c r="BK1069">
        <v>1</v>
      </c>
      <c r="BL1069">
        <v>2</v>
      </c>
      <c r="BM1069">
        <v>0</v>
      </c>
      <c r="BN1069">
        <v>0</v>
      </c>
      <c r="BO1069">
        <v>0</v>
      </c>
      <c r="BP1069">
        <v>0</v>
      </c>
      <c r="BQ1069">
        <v>1</v>
      </c>
      <c r="BR1069" t="s">
        <v>116</v>
      </c>
      <c r="BS1069">
        <v>145</v>
      </c>
      <c r="BT1069">
        <v>8367</v>
      </c>
      <c r="BU1069">
        <f>SUM(Flats_Data_limpia[[#This Row],[AC]:[Bed]])</f>
        <v>11</v>
      </c>
      <c r="BV1069">
        <f>SUM(Flats_Data_limpia[[#This Row],[Servant_Room]:[gym]])</f>
        <v>7</v>
      </c>
      <c r="BW1069">
        <f>SUM(Flats_Data_limpia[[#This Row],[Hospital]:[Hotel]])</f>
        <v>2</v>
      </c>
    </row>
    <row r="1070" spans="1:75" x14ac:dyDescent="0.35">
      <c r="A1070" t="s">
        <v>414</v>
      </c>
      <c r="B1070" t="s">
        <v>96</v>
      </c>
      <c r="C1070" t="str">
        <f t="shared" si="32"/>
        <v>Ciudad de Gurgaon</v>
      </c>
      <c r="D1070" s="1">
        <f t="shared" si="33"/>
        <v>0</v>
      </c>
      <c r="E1070" s="1">
        <v>8108</v>
      </c>
      <c r="F1070" t="s">
        <v>86</v>
      </c>
      <c r="G1070" t="s">
        <v>83</v>
      </c>
      <c r="H1070">
        <v>0</v>
      </c>
      <c r="P1070">
        <v>3</v>
      </c>
      <c r="Q1070" t="str">
        <f>IF(Flats_Data_limpia[[#This Row],[BHK]]&gt;=3,"plurifamiliar","unifamiliar")</f>
        <v>plurifamiliar</v>
      </c>
      <c r="T1070">
        <v>0</v>
      </c>
      <c r="U1070">
        <v>0</v>
      </c>
      <c r="V1070">
        <v>0</v>
      </c>
      <c r="W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t="s">
        <v>79</v>
      </c>
      <c r="BT1070">
        <v>8108</v>
      </c>
      <c r="BU1070">
        <f>SUM(Flats_Data_limpia[[#This Row],[AC]:[Bed]])</f>
        <v>0</v>
      </c>
      <c r="BV1070">
        <f>SUM(Flats_Data_limpia[[#This Row],[Servant_Room]:[gym]])</f>
        <v>0</v>
      </c>
      <c r="BW1070">
        <f>SUM(Flats_Data_limpia[[#This Row],[Hospital]:[Hotel]])</f>
        <v>0</v>
      </c>
    </row>
    <row r="1071" spans="1:75" x14ac:dyDescent="0.35">
      <c r="A1071" t="s">
        <v>414</v>
      </c>
      <c r="B1071" t="s">
        <v>96</v>
      </c>
      <c r="C1071" t="str">
        <f t="shared" si="32"/>
        <v>Ciudad de Gurgaon</v>
      </c>
      <c r="D1071" s="1">
        <f t="shared" si="33"/>
        <v>150000</v>
      </c>
      <c r="E1071" s="1">
        <v>8108</v>
      </c>
      <c r="F1071" t="s">
        <v>86</v>
      </c>
      <c r="G1071" t="s">
        <v>78</v>
      </c>
      <c r="H1071">
        <v>26</v>
      </c>
      <c r="I1071">
        <v>1.8500246669955599E-2</v>
      </c>
      <c r="J1071">
        <v>1850</v>
      </c>
      <c r="M1071">
        <v>3</v>
      </c>
      <c r="N1071">
        <v>3</v>
      </c>
      <c r="O1071">
        <v>2</v>
      </c>
      <c r="P1071">
        <v>3</v>
      </c>
      <c r="Q1071" t="str">
        <f>IF(Flats_Data_limpia[[#This Row],[BHK]]&gt;=3,"plurifamiliar","unifamiliar")</f>
        <v>plurifamiliar</v>
      </c>
      <c r="R1071">
        <v>17</v>
      </c>
      <c r="S1071">
        <v>3</v>
      </c>
      <c r="T1071">
        <v>0</v>
      </c>
      <c r="U1071">
        <v>0</v>
      </c>
      <c r="V1071">
        <v>0</v>
      </c>
      <c r="W1071">
        <v>0</v>
      </c>
      <c r="X1071">
        <v>0</v>
      </c>
      <c r="Y1071">
        <v>0</v>
      </c>
      <c r="Z1071">
        <v>0</v>
      </c>
      <c r="AA1071">
        <v>0</v>
      </c>
      <c r="AB1071">
        <v>0</v>
      </c>
      <c r="AC1071">
        <v>0</v>
      </c>
      <c r="AD1071">
        <v>1</v>
      </c>
      <c r="AE1071">
        <v>1</v>
      </c>
      <c r="AF1071">
        <v>0</v>
      </c>
      <c r="AG1071">
        <v>0</v>
      </c>
      <c r="AH1071">
        <v>1</v>
      </c>
      <c r="AI1071">
        <v>1</v>
      </c>
      <c r="AJ1071">
        <v>0</v>
      </c>
      <c r="AK1071">
        <v>1</v>
      </c>
      <c r="AL1071">
        <v>1</v>
      </c>
      <c r="AM1071">
        <v>1</v>
      </c>
      <c r="AN1071">
        <v>1</v>
      </c>
      <c r="AO1071">
        <v>1</v>
      </c>
      <c r="AP1071">
        <v>0</v>
      </c>
      <c r="AQ1071">
        <v>0</v>
      </c>
      <c r="AR1071">
        <v>0</v>
      </c>
      <c r="AS1071">
        <v>0</v>
      </c>
      <c r="AT1071">
        <v>1</v>
      </c>
      <c r="AU1071">
        <v>0</v>
      </c>
      <c r="AV1071">
        <v>0</v>
      </c>
      <c r="AW1071">
        <v>0</v>
      </c>
      <c r="AX1071">
        <v>0</v>
      </c>
      <c r="AY1071">
        <v>3</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t="s">
        <v>79</v>
      </c>
      <c r="BS1071">
        <v>150</v>
      </c>
      <c r="BT1071">
        <v>8108</v>
      </c>
      <c r="BU1071">
        <f>SUM(Flats_Data_limpia[[#This Row],[AC]:[Bed]])</f>
        <v>3</v>
      </c>
      <c r="BV1071">
        <f>SUM(Flats_Data_limpia[[#This Row],[Servant_Room]:[gym]])</f>
        <v>7</v>
      </c>
      <c r="BW1071">
        <f>SUM(Flats_Data_limpia[[#This Row],[Hospital]:[Hotel]])</f>
        <v>2</v>
      </c>
    </row>
    <row r="1072" spans="1:75" x14ac:dyDescent="0.35">
      <c r="A1072" t="s">
        <v>415</v>
      </c>
      <c r="B1072" t="s">
        <v>201</v>
      </c>
      <c r="C1072" t="str">
        <f t="shared" si="32"/>
        <v>Ciudad de Gurgaon</v>
      </c>
      <c r="D1072" s="1">
        <f t="shared" si="33"/>
        <v>116000</v>
      </c>
      <c r="E1072" s="1">
        <v>6387</v>
      </c>
      <c r="F1072" t="s">
        <v>82</v>
      </c>
      <c r="G1072" t="s">
        <v>78</v>
      </c>
      <c r="H1072">
        <v>53</v>
      </c>
      <c r="I1072">
        <v>1.8161891341788E-2</v>
      </c>
      <c r="J1072">
        <v>1816</v>
      </c>
      <c r="M1072">
        <v>3</v>
      </c>
      <c r="N1072">
        <v>4</v>
      </c>
      <c r="O1072">
        <v>3</v>
      </c>
      <c r="P1072">
        <v>3</v>
      </c>
      <c r="Q1072" t="str">
        <f>IF(Flats_Data_limpia[[#This Row],[BHK]]&gt;=3,"plurifamiliar","unifamiliar")</f>
        <v>plurifamiliar</v>
      </c>
      <c r="R1072">
        <v>17</v>
      </c>
      <c r="S1072">
        <v>8</v>
      </c>
      <c r="T1072">
        <v>1</v>
      </c>
      <c r="U1072">
        <v>0</v>
      </c>
      <c r="V1072">
        <v>0</v>
      </c>
      <c r="W1072">
        <v>0</v>
      </c>
      <c r="X1072">
        <v>1</v>
      </c>
      <c r="Y1072">
        <v>1</v>
      </c>
      <c r="Z1072">
        <v>1</v>
      </c>
      <c r="AA1072">
        <v>1</v>
      </c>
      <c r="AB1072">
        <v>0</v>
      </c>
      <c r="AC1072">
        <v>0</v>
      </c>
      <c r="AD1072">
        <v>1</v>
      </c>
      <c r="AE1072">
        <v>1</v>
      </c>
      <c r="AF1072">
        <v>1</v>
      </c>
      <c r="AG1072">
        <v>1</v>
      </c>
      <c r="AH1072">
        <v>1</v>
      </c>
      <c r="AI1072">
        <v>1</v>
      </c>
      <c r="AJ1072">
        <v>1</v>
      </c>
      <c r="AK1072">
        <v>1</v>
      </c>
      <c r="AL1072">
        <v>1</v>
      </c>
      <c r="AM1072">
        <v>1</v>
      </c>
      <c r="AN1072">
        <v>1</v>
      </c>
      <c r="AO1072">
        <v>1</v>
      </c>
      <c r="AP1072">
        <v>1</v>
      </c>
      <c r="AQ1072">
        <v>0</v>
      </c>
      <c r="AR1072">
        <v>0</v>
      </c>
      <c r="AS1072">
        <v>0</v>
      </c>
      <c r="AT1072">
        <v>1</v>
      </c>
      <c r="AU1072">
        <v>1</v>
      </c>
      <c r="AV1072">
        <v>1</v>
      </c>
      <c r="AW1072">
        <v>1</v>
      </c>
      <c r="AX1072">
        <v>0</v>
      </c>
      <c r="AY1072">
        <v>4</v>
      </c>
      <c r="AZ1072">
        <v>2</v>
      </c>
      <c r="BA1072">
        <v>0</v>
      </c>
      <c r="BB1072">
        <v>0</v>
      </c>
      <c r="BC1072">
        <v>1</v>
      </c>
      <c r="BD1072">
        <v>0</v>
      </c>
      <c r="BE1072">
        <v>0</v>
      </c>
      <c r="BF1072">
        <v>1</v>
      </c>
      <c r="BG1072">
        <v>0</v>
      </c>
      <c r="BH1072">
        <v>0</v>
      </c>
      <c r="BI1072">
        <v>0</v>
      </c>
      <c r="BJ1072">
        <v>0</v>
      </c>
      <c r="BK1072">
        <v>0</v>
      </c>
      <c r="BL1072">
        <v>1</v>
      </c>
      <c r="BM1072">
        <v>0</v>
      </c>
      <c r="BN1072">
        <v>0</v>
      </c>
      <c r="BO1072">
        <v>0</v>
      </c>
      <c r="BP1072">
        <v>0</v>
      </c>
      <c r="BQ1072">
        <v>2</v>
      </c>
      <c r="BR1072" t="s">
        <v>94</v>
      </c>
      <c r="BS1072">
        <v>116</v>
      </c>
      <c r="BT1072">
        <v>6387</v>
      </c>
      <c r="BU1072">
        <f>SUM(Flats_Data_limpia[[#This Row],[AC]:[Bed]])</f>
        <v>9</v>
      </c>
      <c r="BV1072">
        <f>SUM(Flats_Data_limpia[[#This Row],[Servant_Room]:[gym]])</f>
        <v>15</v>
      </c>
      <c r="BW1072">
        <f>SUM(Flats_Data_limpia[[#This Row],[Hospital]:[Hotel]])</f>
        <v>6</v>
      </c>
    </row>
    <row r="1073" spans="1:75" x14ac:dyDescent="0.35">
      <c r="A1073" t="s">
        <v>415</v>
      </c>
      <c r="B1073" t="s">
        <v>201</v>
      </c>
      <c r="C1073" t="str">
        <f t="shared" si="32"/>
        <v>Ciudad de Gurgaon</v>
      </c>
      <c r="D1073" s="1">
        <f t="shared" si="33"/>
        <v>105000</v>
      </c>
      <c r="E1073" s="1">
        <v>5833</v>
      </c>
      <c r="F1073" t="s">
        <v>82</v>
      </c>
      <c r="G1073" t="s">
        <v>78</v>
      </c>
      <c r="H1073">
        <v>53</v>
      </c>
      <c r="I1073">
        <v>1.8001028630207399E-2</v>
      </c>
      <c r="J1073">
        <v>1800</v>
      </c>
      <c r="M1073">
        <v>3</v>
      </c>
      <c r="N1073">
        <v>4</v>
      </c>
      <c r="O1073">
        <v>3</v>
      </c>
      <c r="P1073">
        <v>3</v>
      </c>
      <c r="Q1073" t="str">
        <f>IF(Flats_Data_limpia[[#This Row],[BHK]]&gt;=3,"plurifamiliar","unifamiliar")</f>
        <v>plurifamiliar</v>
      </c>
      <c r="R1073">
        <v>17</v>
      </c>
      <c r="S1073">
        <v>7</v>
      </c>
      <c r="T1073">
        <v>1</v>
      </c>
      <c r="U1073">
        <v>0</v>
      </c>
      <c r="V1073">
        <v>0</v>
      </c>
      <c r="W1073">
        <v>0</v>
      </c>
      <c r="X1073">
        <v>1</v>
      </c>
      <c r="Y1073">
        <v>1</v>
      </c>
      <c r="Z1073">
        <v>1</v>
      </c>
      <c r="AA1073">
        <v>1</v>
      </c>
      <c r="AB1073">
        <v>0</v>
      </c>
      <c r="AC1073">
        <v>0</v>
      </c>
      <c r="AD1073">
        <v>1</v>
      </c>
      <c r="AE1073">
        <v>1</v>
      </c>
      <c r="AF1073">
        <v>1</v>
      </c>
      <c r="AG1073">
        <v>1</v>
      </c>
      <c r="AH1073">
        <v>1</v>
      </c>
      <c r="AI1073">
        <v>1</v>
      </c>
      <c r="AJ1073">
        <v>1</v>
      </c>
      <c r="AK1073">
        <v>1</v>
      </c>
      <c r="AL1073">
        <v>1</v>
      </c>
      <c r="AM1073">
        <v>1</v>
      </c>
      <c r="AN1073">
        <v>1</v>
      </c>
      <c r="AO1073">
        <v>1</v>
      </c>
      <c r="AP1073">
        <v>1</v>
      </c>
      <c r="AQ1073">
        <v>0</v>
      </c>
      <c r="AR1073">
        <v>0</v>
      </c>
      <c r="AS1073">
        <v>0</v>
      </c>
      <c r="AT1073">
        <v>1</v>
      </c>
      <c r="AU1073">
        <v>1</v>
      </c>
      <c r="AV1073">
        <v>1</v>
      </c>
      <c r="AW1073">
        <v>1</v>
      </c>
      <c r="AX1073">
        <v>0</v>
      </c>
      <c r="AY1073">
        <v>3</v>
      </c>
      <c r="AZ1073">
        <v>2</v>
      </c>
      <c r="BA1073">
        <v>0</v>
      </c>
      <c r="BB1073">
        <v>0</v>
      </c>
      <c r="BC1073">
        <v>1</v>
      </c>
      <c r="BD1073">
        <v>0</v>
      </c>
      <c r="BE1073">
        <v>0</v>
      </c>
      <c r="BF1073">
        <v>1</v>
      </c>
      <c r="BG1073">
        <v>0</v>
      </c>
      <c r="BH1073">
        <v>0</v>
      </c>
      <c r="BI1073">
        <v>0</v>
      </c>
      <c r="BJ1073">
        <v>0</v>
      </c>
      <c r="BK1073">
        <v>0</v>
      </c>
      <c r="BL1073">
        <v>1</v>
      </c>
      <c r="BM1073">
        <v>0</v>
      </c>
      <c r="BN1073">
        <v>0</v>
      </c>
      <c r="BO1073">
        <v>0</v>
      </c>
      <c r="BP1073">
        <v>0</v>
      </c>
      <c r="BQ1073">
        <v>2</v>
      </c>
      <c r="BR1073" t="s">
        <v>94</v>
      </c>
      <c r="BS1073">
        <v>105</v>
      </c>
      <c r="BT1073">
        <v>5833</v>
      </c>
      <c r="BU1073">
        <f>SUM(Flats_Data_limpia[[#This Row],[AC]:[Bed]])</f>
        <v>8</v>
      </c>
      <c r="BV1073">
        <f>SUM(Flats_Data_limpia[[#This Row],[Servant_Room]:[gym]])</f>
        <v>15</v>
      </c>
      <c r="BW1073">
        <f>SUM(Flats_Data_limpia[[#This Row],[Hospital]:[Hotel]])</f>
        <v>6</v>
      </c>
    </row>
    <row r="1074" spans="1:75" x14ac:dyDescent="0.35">
      <c r="A1074" t="s">
        <v>415</v>
      </c>
      <c r="B1074" t="s">
        <v>201</v>
      </c>
      <c r="C1074" t="str">
        <f t="shared" si="32"/>
        <v>Ciudad de Gurgaon</v>
      </c>
      <c r="D1074" s="1">
        <f t="shared" si="33"/>
        <v>135000</v>
      </c>
      <c r="E1074" s="1">
        <v>5000</v>
      </c>
      <c r="F1074" t="s">
        <v>103</v>
      </c>
      <c r="G1074" t="s">
        <v>78</v>
      </c>
      <c r="H1074">
        <v>53</v>
      </c>
      <c r="I1074">
        <v>2.7E-2</v>
      </c>
      <c r="J1074">
        <v>2700</v>
      </c>
      <c r="M1074">
        <v>4</v>
      </c>
      <c r="N1074">
        <v>5</v>
      </c>
      <c r="O1074">
        <v>3</v>
      </c>
      <c r="P1074">
        <v>4</v>
      </c>
      <c r="Q1074" t="str">
        <f>IF(Flats_Data_limpia[[#This Row],[BHK]]&gt;=3,"plurifamiliar","unifamiliar")</f>
        <v>plurifamiliar</v>
      </c>
      <c r="R1074">
        <v>17</v>
      </c>
      <c r="S1074">
        <v>0</v>
      </c>
      <c r="T1074">
        <v>1</v>
      </c>
      <c r="U1074">
        <v>1</v>
      </c>
      <c r="V1074">
        <v>1</v>
      </c>
      <c r="W1074">
        <v>1</v>
      </c>
      <c r="X1074">
        <v>1</v>
      </c>
      <c r="Y1074">
        <v>1</v>
      </c>
      <c r="Z1074">
        <v>1</v>
      </c>
      <c r="AA1074">
        <v>1</v>
      </c>
      <c r="AB1074">
        <v>0</v>
      </c>
      <c r="AC1074">
        <v>0</v>
      </c>
      <c r="AD1074">
        <v>1</v>
      </c>
      <c r="AE1074">
        <v>1</v>
      </c>
      <c r="AF1074">
        <v>1</v>
      </c>
      <c r="AG1074">
        <v>1</v>
      </c>
      <c r="AH1074">
        <v>1</v>
      </c>
      <c r="AI1074">
        <v>1</v>
      </c>
      <c r="AJ1074">
        <v>1</v>
      </c>
      <c r="AK1074">
        <v>1</v>
      </c>
      <c r="AL1074">
        <v>1</v>
      </c>
      <c r="AM1074">
        <v>1</v>
      </c>
      <c r="AN1074">
        <v>1</v>
      </c>
      <c r="AO1074">
        <v>1</v>
      </c>
      <c r="AP1074">
        <v>1</v>
      </c>
      <c r="AQ1074">
        <v>0</v>
      </c>
      <c r="AR1074">
        <v>0</v>
      </c>
      <c r="AS1074">
        <v>0</v>
      </c>
      <c r="AT1074">
        <v>1</v>
      </c>
      <c r="AU1074">
        <v>1</v>
      </c>
      <c r="AV1074">
        <v>1</v>
      </c>
      <c r="AW1074">
        <v>1</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t="s">
        <v>79</v>
      </c>
      <c r="BS1074">
        <v>135</v>
      </c>
      <c r="BT1074">
        <v>5000</v>
      </c>
      <c r="BU1074">
        <f>SUM(Flats_Data_limpia[[#This Row],[AC]:[Bed]])</f>
        <v>0</v>
      </c>
      <c r="BV1074">
        <f>SUM(Flats_Data_limpia[[#This Row],[Servant_Room]:[gym]])</f>
        <v>18</v>
      </c>
      <c r="BW1074">
        <f>SUM(Flats_Data_limpia[[#This Row],[Hospital]:[Hotel]])</f>
        <v>6</v>
      </c>
    </row>
    <row r="1075" spans="1:75" x14ac:dyDescent="0.35">
      <c r="A1075" t="s">
        <v>415</v>
      </c>
      <c r="B1075" t="s">
        <v>201</v>
      </c>
      <c r="C1075" t="str">
        <f t="shared" si="32"/>
        <v>Ciudad de Gurgaon</v>
      </c>
      <c r="D1075" s="1">
        <f t="shared" si="33"/>
        <v>135000</v>
      </c>
      <c r="E1075" s="1">
        <v>5014</v>
      </c>
      <c r="F1075" t="s">
        <v>106</v>
      </c>
      <c r="G1075" t="s">
        <v>78</v>
      </c>
      <c r="H1075">
        <v>47</v>
      </c>
      <c r="I1075">
        <v>2.69246110889509E-2</v>
      </c>
      <c r="J1075">
        <v>2692</v>
      </c>
      <c r="M1075">
        <v>4</v>
      </c>
      <c r="N1075">
        <v>5</v>
      </c>
      <c r="O1075">
        <v>3</v>
      </c>
      <c r="P1075">
        <v>4</v>
      </c>
      <c r="Q1075" t="str">
        <f>IF(Flats_Data_limpia[[#This Row],[BHK]]&gt;=3,"plurifamiliar","unifamiliar")</f>
        <v>plurifamiliar</v>
      </c>
      <c r="R1075">
        <v>17</v>
      </c>
      <c r="S1075">
        <v>0</v>
      </c>
      <c r="T1075">
        <v>1</v>
      </c>
      <c r="U1075">
        <v>1</v>
      </c>
      <c r="V1075">
        <v>1</v>
      </c>
      <c r="W1075">
        <v>1</v>
      </c>
      <c r="X1075">
        <v>1</v>
      </c>
      <c r="Y1075">
        <v>0</v>
      </c>
      <c r="Z1075">
        <v>1</v>
      </c>
      <c r="AA1075">
        <v>1</v>
      </c>
      <c r="AB1075">
        <v>0</v>
      </c>
      <c r="AC1075">
        <v>0</v>
      </c>
      <c r="AD1075">
        <v>1</v>
      </c>
      <c r="AE1075">
        <v>1</v>
      </c>
      <c r="AF1075">
        <v>1</v>
      </c>
      <c r="AG1075">
        <v>1</v>
      </c>
      <c r="AH1075">
        <v>1</v>
      </c>
      <c r="AI1075">
        <v>1</v>
      </c>
      <c r="AJ1075">
        <v>1</v>
      </c>
      <c r="AK1075">
        <v>1</v>
      </c>
      <c r="AL1075">
        <v>1</v>
      </c>
      <c r="AM1075">
        <v>1</v>
      </c>
      <c r="AN1075">
        <v>1</v>
      </c>
      <c r="AO1075">
        <v>1</v>
      </c>
      <c r="AP1075">
        <v>1</v>
      </c>
      <c r="AQ1075">
        <v>0</v>
      </c>
      <c r="AR1075">
        <v>0</v>
      </c>
      <c r="AS1075">
        <v>0</v>
      </c>
      <c r="AT1075">
        <v>1</v>
      </c>
      <c r="AU1075">
        <v>1</v>
      </c>
      <c r="AV1075">
        <v>1</v>
      </c>
      <c r="AW1075">
        <v>1</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t="s">
        <v>79</v>
      </c>
      <c r="BS1075">
        <v>135</v>
      </c>
      <c r="BT1075">
        <v>5014</v>
      </c>
      <c r="BU1075">
        <f>SUM(Flats_Data_limpia[[#This Row],[AC]:[Bed]])</f>
        <v>0</v>
      </c>
      <c r="BV1075">
        <f>SUM(Flats_Data_limpia[[#This Row],[Servant_Room]:[gym]])</f>
        <v>17</v>
      </c>
      <c r="BW1075">
        <f>SUM(Flats_Data_limpia[[#This Row],[Hospital]:[Hotel]])</f>
        <v>6</v>
      </c>
    </row>
    <row r="1076" spans="1:75" x14ac:dyDescent="0.35">
      <c r="A1076" t="s">
        <v>415</v>
      </c>
      <c r="B1076" t="s">
        <v>201</v>
      </c>
      <c r="C1076" t="str">
        <f t="shared" si="32"/>
        <v>Ciudad de Gurgaon</v>
      </c>
      <c r="D1076" s="1">
        <f t="shared" si="33"/>
        <v>125000</v>
      </c>
      <c r="E1076" s="1">
        <v>6778</v>
      </c>
      <c r="F1076" t="s">
        <v>82</v>
      </c>
      <c r="G1076" t="s">
        <v>78</v>
      </c>
      <c r="H1076">
        <v>47</v>
      </c>
      <c r="I1076">
        <v>1.8442018294482099E-2</v>
      </c>
      <c r="L1076">
        <v>1844</v>
      </c>
      <c r="M1076">
        <v>3</v>
      </c>
      <c r="N1076">
        <v>4</v>
      </c>
      <c r="O1076">
        <v>3</v>
      </c>
      <c r="P1076">
        <v>3</v>
      </c>
      <c r="Q1076" t="str">
        <f>IF(Flats_Data_limpia[[#This Row],[BHK]]&gt;=3,"plurifamiliar","unifamiliar")</f>
        <v>plurifamiliar</v>
      </c>
      <c r="R1076">
        <v>17</v>
      </c>
      <c r="S1076">
        <v>12</v>
      </c>
      <c r="T1076">
        <v>1</v>
      </c>
      <c r="U1076">
        <v>0</v>
      </c>
      <c r="V1076">
        <v>0</v>
      </c>
      <c r="W1076">
        <v>0</v>
      </c>
      <c r="X1076">
        <v>1</v>
      </c>
      <c r="Y1076">
        <v>0</v>
      </c>
      <c r="Z1076">
        <v>1</v>
      </c>
      <c r="AA1076">
        <v>0</v>
      </c>
      <c r="AB1076">
        <v>0</v>
      </c>
      <c r="AC1076">
        <v>0</v>
      </c>
      <c r="AD1076">
        <v>1</v>
      </c>
      <c r="AE1076">
        <v>1</v>
      </c>
      <c r="AF1076">
        <v>1</v>
      </c>
      <c r="AG1076">
        <v>1</v>
      </c>
      <c r="AH1076">
        <v>1</v>
      </c>
      <c r="AI1076">
        <v>1</v>
      </c>
      <c r="AJ1076">
        <v>1</v>
      </c>
      <c r="AK1076">
        <v>1</v>
      </c>
      <c r="AL1076">
        <v>1</v>
      </c>
      <c r="AM1076">
        <v>1</v>
      </c>
      <c r="AN1076">
        <v>1</v>
      </c>
      <c r="AO1076">
        <v>1</v>
      </c>
      <c r="AP1076">
        <v>1</v>
      </c>
      <c r="AQ1076">
        <v>0</v>
      </c>
      <c r="AR1076">
        <v>0</v>
      </c>
      <c r="AS1076">
        <v>0</v>
      </c>
      <c r="AT1076">
        <v>1</v>
      </c>
      <c r="AU1076">
        <v>1</v>
      </c>
      <c r="AV1076">
        <v>1</v>
      </c>
      <c r="AW1076">
        <v>1</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t="s">
        <v>79</v>
      </c>
      <c r="BS1076">
        <v>125</v>
      </c>
      <c r="BT1076">
        <v>6778</v>
      </c>
      <c r="BU1076">
        <f>SUM(Flats_Data_limpia[[#This Row],[AC]:[Bed]])</f>
        <v>0</v>
      </c>
      <c r="BV1076">
        <f>SUM(Flats_Data_limpia[[#This Row],[Servant_Room]:[gym]])</f>
        <v>13</v>
      </c>
      <c r="BW1076">
        <f>SUM(Flats_Data_limpia[[#This Row],[Hospital]:[Hotel]])</f>
        <v>6</v>
      </c>
    </row>
    <row r="1077" spans="1:75" x14ac:dyDescent="0.35">
      <c r="A1077" t="s">
        <v>415</v>
      </c>
      <c r="B1077" t="s">
        <v>201</v>
      </c>
      <c r="C1077" t="str">
        <f t="shared" si="32"/>
        <v>Ciudad de Gurgaon</v>
      </c>
      <c r="D1077" s="1">
        <f t="shared" si="33"/>
        <v>98000</v>
      </c>
      <c r="E1077" s="1">
        <v>5950</v>
      </c>
      <c r="F1077" t="s">
        <v>82</v>
      </c>
      <c r="G1077" t="s">
        <v>78</v>
      </c>
      <c r="H1077">
        <v>47</v>
      </c>
      <c r="I1077">
        <v>1.6470588235294101E-2</v>
      </c>
      <c r="L1077">
        <v>1647</v>
      </c>
      <c r="M1077">
        <v>3</v>
      </c>
      <c r="N1077">
        <v>3</v>
      </c>
      <c r="O1077">
        <v>3</v>
      </c>
      <c r="P1077">
        <v>3</v>
      </c>
      <c r="Q1077" t="str">
        <f>IF(Flats_Data_limpia[[#This Row],[BHK]]&gt;=3,"plurifamiliar","unifamiliar")</f>
        <v>plurifamiliar</v>
      </c>
      <c r="R1077">
        <v>17</v>
      </c>
      <c r="S1077">
        <v>12</v>
      </c>
      <c r="T1077">
        <v>0</v>
      </c>
      <c r="U1077">
        <v>0</v>
      </c>
      <c r="V1077">
        <v>0</v>
      </c>
      <c r="W1077">
        <v>0</v>
      </c>
      <c r="X1077">
        <v>1</v>
      </c>
      <c r="Y1077">
        <v>0</v>
      </c>
      <c r="Z1077">
        <v>1</v>
      </c>
      <c r="AA1077">
        <v>0</v>
      </c>
      <c r="AB1077">
        <v>0</v>
      </c>
      <c r="AC1077">
        <v>0</v>
      </c>
      <c r="AD1077">
        <v>1</v>
      </c>
      <c r="AE1077">
        <v>1</v>
      </c>
      <c r="AF1077">
        <v>1</v>
      </c>
      <c r="AG1077">
        <v>1</v>
      </c>
      <c r="AH1077">
        <v>1</v>
      </c>
      <c r="AI1077">
        <v>1</v>
      </c>
      <c r="AJ1077">
        <v>1</v>
      </c>
      <c r="AK1077">
        <v>1</v>
      </c>
      <c r="AL1077">
        <v>1</v>
      </c>
      <c r="AM1077">
        <v>1</v>
      </c>
      <c r="AN1077">
        <v>1</v>
      </c>
      <c r="AO1077">
        <v>1</v>
      </c>
      <c r="AP1077">
        <v>1</v>
      </c>
      <c r="AQ1077">
        <v>0</v>
      </c>
      <c r="AR1077">
        <v>0</v>
      </c>
      <c r="AS1077">
        <v>0</v>
      </c>
      <c r="AT1077">
        <v>1</v>
      </c>
      <c r="AU1077">
        <v>1</v>
      </c>
      <c r="AV1077">
        <v>1</v>
      </c>
      <c r="AW1077">
        <v>1</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t="s">
        <v>79</v>
      </c>
      <c r="BS1077">
        <v>98</v>
      </c>
      <c r="BT1077">
        <v>5950</v>
      </c>
      <c r="BU1077">
        <f>SUM(Flats_Data_limpia[[#This Row],[AC]:[Bed]])</f>
        <v>0</v>
      </c>
      <c r="BV1077">
        <f>SUM(Flats_Data_limpia[[#This Row],[Servant_Room]:[gym]])</f>
        <v>12</v>
      </c>
      <c r="BW1077">
        <f>SUM(Flats_Data_limpia[[#This Row],[Hospital]:[Hotel]])</f>
        <v>6</v>
      </c>
    </row>
    <row r="1078" spans="1:75" x14ac:dyDescent="0.35">
      <c r="A1078" t="s">
        <v>415</v>
      </c>
      <c r="B1078" t="s">
        <v>201</v>
      </c>
      <c r="C1078" t="str">
        <f t="shared" si="32"/>
        <v>Ciudad de Gurgaon</v>
      </c>
      <c r="D1078" s="1">
        <f t="shared" si="33"/>
        <v>85000</v>
      </c>
      <c r="E1078" s="1">
        <v>5878</v>
      </c>
      <c r="F1078" t="s">
        <v>82</v>
      </c>
      <c r="G1078" t="s">
        <v>78</v>
      </c>
      <c r="H1078">
        <v>47</v>
      </c>
      <c r="I1078">
        <v>1.4460700918679801E-2</v>
      </c>
      <c r="J1078">
        <v>777</v>
      </c>
      <c r="K1078">
        <v>1269</v>
      </c>
      <c r="L1078">
        <v>1446</v>
      </c>
      <c r="M1078">
        <v>2</v>
      </c>
      <c r="N1078">
        <v>2</v>
      </c>
      <c r="O1078">
        <v>3</v>
      </c>
      <c r="P1078">
        <v>2</v>
      </c>
      <c r="Q1078" t="str">
        <f>IF(Flats_Data_limpia[[#This Row],[BHK]]&gt;=3,"plurifamiliar","unifamiliar")</f>
        <v>unifamiliar</v>
      </c>
      <c r="R1078">
        <v>17</v>
      </c>
      <c r="S1078">
        <v>10</v>
      </c>
      <c r="T1078">
        <v>0</v>
      </c>
      <c r="U1078">
        <v>1</v>
      </c>
      <c r="V1078">
        <v>0</v>
      </c>
      <c r="W1078">
        <v>0</v>
      </c>
      <c r="X1078">
        <v>1</v>
      </c>
      <c r="Y1078">
        <v>0</v>
      </c>
      <c r="Z1078">
        <v>1</v>
      </c>
      <c r="AA1078">
        <v>0</v>
      </c>
      <c r="AB1078">
        <v>0</v>
      </c>
      <c r="AC1078">
        <v>0</v>
      </c>
      <c r="AD1078">
        <v>1</v>
      </c>
      <c r="AE1078">
        <v>1</v>
      </c>
      <c r="AF1078">
        <v>1</v>
      </c>
      <c r="AG1078">
        <v>1</v>
      </c>
      <c r="AH1078">
        <v>1</v>
      </c>
      <c r="AI1078">
        <v>1</v>
      </c>
      <c r="AJ1078">
        <v>1</v>
      </c>
      <c r="AK1078">
        <v>1</v>
      </c>
      <c r="AL1078">
        <v>1</v>
      </c>
      <c r="AM1078">
        <v>1</v>
      </c>
      <c r="AN1078">
        <v>1</v>
      </c>
      <c r="AO1078">
        <v>1</v>
      </c>
      <c r="AP1078">
        <v>1</v>
      </c>
      <c r="AQ1078">
        <v>0</v>
      </c>
      <c r="AR1078">
        <v>0</v>
      </c>
      <c r="AS1078">
        <v>0</v>
      </c>
      <c r="AT1078">
        <v>1</v>
      </c>
      <c r="AU1078">
        <v>1</v>
      </c>
      <c r="AV1078">
        <v>1</v>
      </c>
      <c r="AW1078">
        <v>1</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t="s">
        <v>79</v>
      </c>
      <c r="BS1078">
        <v>85</v>
      </c>
      <c r="BT1078">
        <v>5878</v>
      </c>
      <c r="BU1078">
        <f>SUM(Flats_Data_limpia[[#This Row],[AC]:[Bed]])</f>
        <v>0</v>
      </c>
      <c r="BV1078">
        <f>SUM(Flats_Data_limpia[[#This Row],[Servant_Room]:[gym]])</f>
        <v>13</v>
      </c>
      <c r="BW1078">
        <f>SUM(Flats_Data_limpia[[#This Row],[Hospital]:[Hotel]])</f>
        <v>6</v>
      </c>
    </row>
    <row r="1079" spans="1:75" x14ac:dyDescent="0.35">
      <c r="A1079" t="s">
        <v>415</v>
      </c>
      <c r="B1079" t="s">
        <v>201</v>
      </c>
      <c r="C1079" t="str">
        <f t="shared" si="32"/>
        <v>Ciudad de Gurgaon</v>
      </c>
      <c r="D1079" s="1">
        <f t="shared" si="33"/>
        <v>75000</v>
      </c>
      <c r="E1079" s="1">
        <v>5910</v>
      </c>
      <c r="F1079" t="s">
        <v>82</v>
      </c>
      <c r="G1079" t="s">
        <v>78</v>
      </c>
      <c r="H1079">
        <v>47</v>
      </c>
      <c r="I1079">
        <v>1.26903553299492E-2</v>
      </c>
      <c r="L1079">
        <v>1269</v>
      </c>
      <c r="M1079">
        <v>2</v>
      </c>
      <c r="N1079">
        <v>2</v>
      </c>
      <c r="O1079">
        <v>3</v>
      </c>
      <c r="P1079">
        <v>2</v>
      </c>
      <c r="Q1079" t="str">
        <f>IF(Flats_Data_limpia[[#This Row],[BHK]]&gt;=3,"plurifamiliar","unifamiliar")</f>
        <v>unifamiliar</v>
      </c>
      <c r="R1079">
        <v>17</v>
      </c>
      <c r="S1079">
        <v>6</v>
      </c>
      <c r="T1079">
        <v>0</v>
      </c>
      <c r="U1079">
        <v>0</v>
      </c>
      <c r="V1079">
        <v>0</v>
      </c>
      <c r="W1079">
        <v>0</v>
      </c>
      <c r="X1079">
        <v>1</v>
      </c>
      <c r="Y1079">
        <v>0</v>
      </c>
      <c r="Z1079">
        <v>1</v>
      </c>
      <c r="AA1079">
        <v>0</v>
      </c>
      <c r="AB1079">
        <v>0</v>
      </c>
      <c r="AC1079">
        <v>0</v>
      </c>
      <c r="AD1079">
        <v>1</v>
      </c>
      <c r="AE1079">
        <v>1</v>
      </c>
      <c r="AF1079">
        <v>1</v>
      </c>
      <c r="AG1079">
        <v>1</v>
      </c>
      <c r="AH1079">
        <v>1</v>
      </c>
      <c r="AI1079">
        <v>1</v>
      </c>
      <c r="AJ1079">
        <v>1</v>
      </c>
      <c r="AK1079">
        <v>1</v>
      </c>
      <c r="AL1079">
        <v>1</v>
      </c>
      <c r="AM1079">
        <v>1</v>
      </c>
      <c r="AN1079">
        <v>1</v>
      </c>
      <c r="AO1079">
        <v>1</v>
      </c>
      <c r="AP1079">
        <v>1</v>
      </c>
      <c r="AQ1079">
        <v>0</v>
      </c>
      <c r="AR1079">
        <v>0</v>
      </c>
      <c r="AS1079">
        <v>0</v>
      </c>
      <c r="AT1079">
        <v>1</v>
      </c>
      <c r="AU1079">
        <v>1</v>
      </c>
      <c r="AV1079">
        <v>1</v>
      </c>
      <c r="AW1079">
        <v>1</v>
      </c>
      <c r="AX1079">
        <v>0</v>
      </c>
      <c r="AY1079">
        <v>0</v>
      </c>
      <c r="AZ1079">
        <v>1</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t="s">
        <v>79</v>
      </c>
      <c r="BS1079">
        <v>75</v>
      </c>
      <c r="BT1079">
        <v>5910</v>
      </c>
      <c r="BU1079">
        <f>SUM(Flats_Data_limpia[[#This Row],[AC]:[Bed]])</f>
        <v>1</v>
      </c>
      <c r="BV1079">
        <f>SUM(Flats_Data_limpia[[#This Row],[Servant_Room]:[gym]])</f>
        <v>12</v>
      </c>
      <c r="BW1079">
        <f>SUM(Flats_Data_limpia[[#This Row],[Hospital]:[Hotel]])</f>
        <v>6</v>
      </c>
    </row>
    <row r="1080" spans="1:75" x14ac:dyDescent="0.35">
      <c r="A1080" t="s">
        <v>415</v>
      </c>
      <c r="B1080" t="s">
        <v>201</v>
      </c>
      <c r="C1080" t="str">
        <f t="shared" si="32"/>
        <v>Ciudad de Gurgaon</v>
      </c>
      <c r="D1080" s="1">
        <f t="shared" si="33"/>
        <v>175000</v>
      </c>
      <c r="E1080" s="1">
        <v>7530</v>
      </c>
      <c r="F1080" t="s">
        <v>86</v>
      </c>
      <c r="G1080" t="s">
        <v>93</v>
      </c>
      <c r="H1080">
        <v>34</v>
      </c>
      <c r="I1080">
        <v>2.3240371845949501E-2</v>
      </c>
      <c r="J1080">
        <v>2324</v>
      </c>
      <c r="M1080">
        <v>4</v>
      </c>
      <c r="N1080">
        <v>5</v>
      </c>
      <c r="O1080">
        <v>3</v>
      </c>
      <c r="P1080">
        <v>4</v>
      </c>
      <c r="Q1080" t="str">
        <f>IF(Flats_Data_limpia[[#This Row],[BHK]]&gt;=3,"plurifamiliar","unifamiliar")</f>
        <v>plurifamiliar</v>
      </c>
      <c r="R1080">
        <v>17</v>
      </c>
      <c r="S1080">
        <v>1</v>
      </c>
      <c r="T1080">
        <v>1</v>
      </c>
      <c r="U1080">
        <v>0</v>
      </c>
      <c r="V1080">
        <v>0</v>
      </c>
      <c r="W1080">
        <v>0</v>
      </c>
      <c r="X1080">
        <v>1</v>
      </c>
      <c r="Y1080">
        <v>0</v>
      </c>
      <c r="Z1080">
        <v>1</v>
      </c>
      <c r="AA1080">
        <v>1</v>
      </c>
      <c r="AB1080">
        <v>0</v>
      </c>
      <c r="AC1080">
        <v>0</v>
      </c>
      <c r="AD1080">
        <v>1</v>
      </c>
      <c r="AE1080">
        <v>1</v>
      </c>
      <c r="AF1080">
        <v>1</v>
      </c>
      <c r="AG1080">
        <v>0</v>
      </c>
      <c r="AH1080">
        <v>0</v>
      </c>
      <c r="AI1080">
        <v>1</v>
      </c>
      <c r="AJ1080">
        <v>0</v>
      </c>
      <c r="AK1080">
        <v>1</v>
      </c>
      <c r="AL1080">
        <v>1</v>
      </c>
      <c r="AM1080">
        <v>1</v>
      </c>
      <c r="AN1080">
        <v>1</v>
      </c>
      <c r="AO1080">
        <v>1</v>
      </c>
      <c r="AP1080">
        <v>1</v>
      </c>
      <c r="AQ1080">
        <v>0</v>
      </c>
      <c r="AR1080">
        <v>0</v>
      </c>
      <c r="AS1080">
        <v>0</v>
      </c>
      <c r="AT1080">
        <v>1</v>
      </c>
      <c r="AU1080">
        <v>1</v>
      </c>
      <c r="AV1080">
        <v>1</v>
      </c>
      <c r="AW1080">
        <v>1</v>
      </c>
      <c r="AX1080">
        <v>0</v>
      </c>
      <c r="AY1080">
        <v>2</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t="s">
        <v>79</v>
      </c>
      <c r="BS1080">
        <v>175</v>
      </c>
      <c r="BT1080">
        <v>7530</v>
      </c>
      <c r="BU1080">
        <f>SUM(Flats_Data_limpia[[#This Row],[AC]:[Bed]])</f>
        <v>2</v>
      </c>
      <c r="BV1080">
        <f>SUM(Flats_Data_limpia[[#This Row],[Servant_Room]:[gym]])</f>
        <v>11</v>
      </c>
      <c r="BW1080">
        <f>SUM(Flats_Data_limpia[[#This Row],[Hospital]:[Hotel]])</f>
        <v>6</v>
      </c>
    </row>
    <row r="1081" spans="1:75" x14ac:dyDescent="0.35">
      <c r="A1081" t="s">
        <v>415</v>
      </c>
      <c r="B1081" t="s">
        <v>201</v>
      </c>
      <c r="C1081" t="str">
        <f t="shared" si="32"/>
        <v>Ciudad de Gurgaon</v>
      </c>
      <c r="D1081" s="1">
        <f t="shared" si="33"/>
        <v>82000</v>
      </c>
      <c r="E1081" s="1">
        <v>9854</v>
      </c>
      <c r="F1081" t="s">
        <v>86</v>
      </c>
      <c r="G1081" t="s">
        <v>78</v>
      </c>
      <c r="H1081">
        <v>53</v>
      </c>
      <c r="I1081">
        <v>8.3214938096203995E-3</v>
      </c>
      <c r="J1081">
        <v>77.31</v>
      </c>
      <c r="M1081">
        <v>2</v>
      </c>
      <c r="N1081">
        <v>2</v>
      </c>
      <c r="O1081">
        <v>3</v>
      </c>
      <c r="P1081">
        <v>2</v>
      </c>
      <c r="Q1081" t="str">
        <f>IF(Flats_Data_limpia[[#This Row],[BHK]]&gt;=3,"plurifamiliar","unifamiliar")</f>
        <v>unifamiliar</v>
      </c>
      <c r="R1081">
        <v>17</v>
      </c>
      <c r="S1081">
        <v>12</v>
      </c>
      <c r="T1081">
        <v>0</v>
      </c>
      <c r="U1081">
        <v>1</v>
      </c>
      <c r="V1081">
        <v>0</v>
      </c>
      <c r="W1081">
        <v>0</v>
      </c>
      <c r="X1081">
        <v>1</v>
      </c>
      <c r="Y1081">
        <v>1</v>
      </c>
      <c r="Z1081">
        <v>1</v>
      </c>
      <c r="AA1081">
        <v>0</v>
      </c>
      <c r="AB1081">
        <v>0</v>
      </c>
      <c r="AC1081">
        <v>1</v>
      </c>
      <c r="AD1081">
        <v>1</v>
      </c>
      <c r="AE1081">
        <v>1</v>
      </c>
      <c r="AF1081">
        <v>1</v>
      </c>
      <c r="AG1081">
        <v>1</v>
      </c>
      <c r="AH1081">
        <v>1</v>
      </c>
      <c r="AI1081">
        <v>1</v>
      </c>
      <c r="AJ1081">
        <v>1</v>
      </c>
      <c r="AK1081">
        <v>1</v>
      </c>
      <c r="AL1081">
        <v>1</v>
      </c>
      <c r="AM1081">
        <v>1</v>
      </c>
      <c r="AN1081">
        <v>1</v>
      </c>
      <c r="AO1081">
        <v>1</v>
      </c>
      <c r="AP1081">
        <v>1</v>
      </c>
      <c r="AQ1081">
        <v>0</v>
      </c>
      <c r="AR1081">
        <v>0</v>
      </c>
      <c r="AS1081">
        <v>0</v>
      </c>
      <c r="AT1081">
        <v>1</v>
      </c>
      <c r="AU1081">
        <v>1</v>
      </c>
      <c r="AV1081">
        <v>1</v>
      </c>
      <c r="AW1081">
        <v>1</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t="s">
        <v>79</v>
      </c>
      <c r="BS1081">
        <v>82</v>
      </c>
      <c r="BT1081">
        <v>9854</v>
      </c>
      <c r="BU1081">
        <f>SUM(Flats_Data_limpia[[#This Row],[AC]:[Bed]])</f>
        <v>0</v>
      </c>
      <c r="BV1081">
        <f>SUM(Flats_Data_limpia[[#This Row],[Servant_Room]:[gym]])</f>
        <v>15</v>
      </c>
      <c r="BW1081">
        <f>SUM(Flats_Data_limpia[[#This Row],[Hospital]:[Hotel]])</f>
        <v>6</v>
      </c>
    </row>
    <row r="1082" spans="1:75" x14ac:dyDescent="0.35">
      <c r="A1082" t="s">
        <v>415</v>
      </c>
      <c r="B1082" t="s">
        <v>201</v>
      </c>
      <c r="C1082" t="str">
        <f t="shared" si="32"/>
        <v>Ciudad de Gurgaon</v>
      </c>
      <c r="D1082" s="1">
        <f t="shared" si="33"/>
        <v>110000</v>
      </c>
      <c r="E1082" s="1">
        <v>8669</v>
      </c>
      <c r="F1082" t="s">
        <v>82</v>
      </c>
      <c r="G1082" t="s">
        <v>132</v>
      </c>
      <c r="H1082">
        <v>47</v>
      </c>
      <c r="I1082">
        <v>1.26888914523013E-2</v>
      </c>
      <c r="L1082">
        <v>1269</v>
      </c>
      <c r="M1082">
        <v>2</v>
      </c>
      <c r="N1082">
        <v>2</v>
      </c>
      <c r="O1082">
        <v>3</v>
      </c>
      <c r="P1082">
        <v>2</v>
      </c>
      <c r="Q1082" t="str">
        <f>IF(Flats_Data_limpia[[#This Row],[BHK]]&gt;=3,"plurifamiliar","unifamiliar")</f>
        <v>unifamiliar</v>
      </c>
      <c r="R1082">
        <v>19</v>
      </c>
      <c r="S1082">
        <v>16</v>
      </c>
      <c r="T1082">
        <v>0</v>
      </c>
      <c r="U1082">
        <v>0</v>
      </c>
      <c r="V1082">
        <v>0</v>
      </c>
      <c r="W1082">
        <v>0</v>
      </c>
      <c r="X1082">
        <v>1</v>
      </c>
      <c r="Y1082">
        <v>0</v>
      </c>
      <c r="Z1082">
        <v>1</v>
      </c>
      <c r="AA1082">
        <v>0</v>
      </c>
      <c r="AB1082">
        <v>0</v>
      </c>
      <c r="AC1082">
        <v>0</v>
      </c>
      <c r="AD1082">
        <v>1</v>
      </c>
      <c r="AE1082">
        <v>1</v>
      </c>
      <c r="AF1082">
        <v>1</v>
      </c>
      <c r="AG1082">
        <v>1</v>
      </c>
      <c r="AH1082">
        <v>1</v>
      </c>
      <c r="AI1082">
        <v>1</v>
      </c>
      <c r="AJ1082">
        <v>1</v>
      </c>
      <c r="AK1082">
        <v>1</v>
      </c>
      <c r="AL1082">
        <v>1</v>
      </c>
      <c r="AM1082">
        <v>1</v>
      </c>
      <c r="AN1082">
        <v>1</v>
      </c>
      <c r="AO1082">
        <v>1</v>
      </c>
      <c r="AP1082">
        <v>1</v>
      </c>
      <c r="AQ1082">
        <v>0</v>
      </c>
      <c r="AR1082">
        <v>0</v>
      </c>
      <c r="AS1082">
        <v>0</v>
      </c>
      <c r="AT1082">
        <v>1</v>
      </c>
      <c r="AU1082">
        <v>1</v>
      </c>
      <c r="AV1082">
        <v>1</v>
      </c>
      <c r="AW1082">
        <v>1</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t="s">
        <v>79</v>
      </c>
      <c r="BS1082">
        <v>110</v>
      </c>
      <c r="BT1082">
        <v>8669</v>
      </c>
      <c r="BU1082">
        <f>SUM(Flats_Data_limpia[[#This Row],[AC]:[Bed]])</f>
        <v>0</v>
      </c>
      <c r="BV1082">
        <f>SUM(Flats_Data_limpia[[#This Row],[Servant_Room]:[gym]])</f>
        <v>12</v>
      </c>
      <c r="BW1082">
        <f>SUM(Flats_Data_limpia[[#This Row],[Hospital]:[Hotel]])</f>
        <v>6</v>
      </c>
    </row>
    <row r="1083" spans="1:75" x14ac:dyDescent="0.35">
      <c r="A1083" t="s">
        <v>415</v>
      </c>
      <c r="B1083" t="s">
        <v>201</v>
      </c>
      <c r="C1083" t="str">
        <f t="shared" si="32"/>
        <v>Ciudad de Gurgaon</v>
      </c>
      <c r="D1083" s="1">
        <f t="shared" si="33"/>
        <v>85000</v>
      </c>
      <c r="E1083" s="1">
        <v>6896</v>
      </c>
      <c r="F1083" t="s">
        <v>86</v>
      </c>
      <c r="G1083" t="s">
        <v>78</v>
      </c>
      <c r="H1083">
        <v>33</v>
      </c>
      <c r="I1083">
        <v>1.2325986078886301E-2</v>
      </c>
      <c r="J1083">
        <v>1450</v>
      </c>
      <c r="M1083">
        <v>2</v>
      </c>
      <c r="N1083">
        <v>2</v>
      </c>
      <c r="O1083">
        <v>3</v>
      </c>
      <c r="P1083">
        <v>2</v>
      </c>
      <c r="Q1083" t="str">
        <f>IF(Flats_Data_limpia[[#This Row],[BHK]]&gt;=3,"plurifamiliar","unifamiliar")</f>
        <v>unifamiliar</v>
      </c>
      <c r="R1083">
        <v>14</v>
      </c>
      <c r="S1083">
        <v>12</v>
      </c>
      <c r="T1083">
        <v>0</v>
      </c>
      <c r="U1083">
        <v>1</v>
      </c>
      <c r="V1083">
        <v>0</v>
      </c>
      <c r="W1083">
        <v>0</v>
      </c>
      <c r="X1083">
        <v>1</v>
      </c>
      <c r="Y1083">
        <v>1</v>
      </c>
      <c r="Z1083">
        <v>1</v>
      </c>
      <c r="AA1083">
        <v>0</v>
      </c>
      <c r="AB1083">
        <v>0</v>
      </c>
      <c r="AC1083">
        <v>1</v>
      </c>
      <c r="AD1083">
        <v>1</v>
      </c>
      <c r="AE1083">
        <v>1</v>
      </c>
      <c r="AF1083">
        <v>0</v>
      </c>
      <c r="AG1083">
        <v>0</v>
      </c>
      <c r="AH1083">
        <v>0</v>
      </c>
      <c r="AI1083">
        <v>1</v>
      </c>
      <c r="AJ1083">
        <v>0</v>
      </c>
      <c r="AK1083">
        <v>1</v>
      </c>
      <c r="AL1083">
        <v>1</v>
      </c>
      <c r="AM1083">
        <v>1</v>
      </c>
      <c r="AN1083">
        <v>1</v>
      </c>
      <c r="AO1083">
        <v>1</v>
      </c>
      <c r="AP1083">
        <v>1</v>
      </c>
      <c r="AQ1083">
        <v>0</v>
      </c>
      <c r="AR1083">
        <v>0</v>
      </c>
      <c r="AS1083">
        <v>0</v>
      </c>
      <c r="AT1083">
        <v>1</v>
      </c>
      <c r="AU1083">
        <v>1</v>
      </c>
      <c r="AV1083">
        <v>1</v>
      </c>
      <c r="AW1083">
        <v>1</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t="s">
        <v>79</v>
      </c>
      <c r="BS1083">
        <v>85</v>
      </c>
      <c r="BT1083">
        <v>6896</v>
      </c>
      <c r="BU1083">
        <f>SUM(Flats_Data_limpia[[#This Row],[AC]:[Bed]])</f>
        <v>0</v>
      </c>
      <c r="BV1083">
        <f>SUM(Flats_Data_limpia[[#This Row],[Servant_Room]:[gym]])</f>
        <v>11</v>
      </c>
      <c r="BW1083">
        <f>SUM(Flats_Data_limpia[[#This Row],[Hospital]:[Hotel]])</f>
        <v>6</v>
      </c>
    </row>
    <row r="1084" spans="1:75" x14ac:dyDescent="0.35">
      <c r="A1084" t="s">
        <v>415</v>
      </c>
      <c r="B1084" t="s">
        <v>201</v>
      </c>
      <c r="C1084" t="str">
        <f t="shared" si="32"/>
        <v>Ciudad de Gurgaon</v>
      </c>
      <c r="D1084" s="1">
        <f t="shared" si="33"/>
        <v>130000</v>
      </c>
      <c r="E1084" s="1">
        <v>7893</v>
      </c>
      <c r="F1084" t="s">
        <v>86</v>
      </c>
      <c r="G1084" t="s">
        <v>93</v>
      </c>
      <c r="H1084">
        <v>21</v>
      </c>
      <c r="I1084">
        <v>1.6470290130495301E-2</v>
      </c>
      <c r="L1084">
        <v>1647</v>
      </c>
      <c r="M1084">
        <v>3</v>
      </c>
      <c r="N1084">
        <v>3</v>
      </c>
      <c r="O1084">
        <v>3</v>
      </c>
      <c r="P1084">
        <v>3</v>
      </c>
      <c r="Q1084" t="str">
        <f>IF(Flats_Data_limpia[[#This Row],[BHK]]&gt;=3,"plurifamiliar","unifamiliar")</f>
        <v>plurifamiliar</v>
      </c>
      <c r="R1084">
        <v>19</v>
      </c>
      <c r="S1084">
        <v>8</v>
      </c>
      <c r="T1084">
        <v>0</v>
      </c>
      <c r="U1084">
        <v>0</v>
      </c>
      <c r="V1084">
        <v>0</v>
      </c>
      <c r="W1084">
        <v>0</v>
      </c>
      <c r="X1084">
        <v>0</v>
      </c>
      <c r="Y1084">
        <v>0</v>
      </c>
      <c r="Z1084">
        <v>1</v>
      </c>
      <c r="AA1084">
        <v>0</v>
      </c>
      <c r="AB1084">
        <v>0</v>
      </c>
      <c r="AC1084">
        <v>1</v>
      </c>
      <c r="AD1084">
        <v>1</v>
      </c>
      <c r="AE1084">
        <v>0</v>
      </c>
      <c r="AF1084">
        <v>1</v>
      </c>
      <c r="AG1084">
        <v>1</v>
      </c>
      <c r="AH1084">
        <v>0</v>
      </c>
      <c r="AI1084">
        <v>1</v>
      </c>
      <c r="AJ1084">
        <v>1</v>
      </c>
      <c r="AK1084">
        <v>1</v>
      </c>
      <c r="AL1084">
        <v>0</v>
      </c>
      <c r="AM1084">
        <v>0</v>
      </c>
      <c r="AN1084">
        <v>0</v>
      </c>
      <c r="AO1084">
        <v>1</v>
      </c>
      <c r="AP1084">
        <v>1</v>
      </c>
      <c r="AQ1084">
        <v>0</v>
      </c>
      <c r="AR1084">
        <v>0</v>
      </c>
      <c r="AS1084">
        <v>0</v>
      </c>
      <c r="AT1084">
        <v>1</v>
      </c>
      <c r="AU1084">
        <v>1</v>
      </c>
      <c r="AV1084">
        <v>1</v>
      </c>
      <c r="AW1084">
        <v>1</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t="s">
        <v>79</v>
      </c>
      <c r="BS1084">
        <v>130</v>
      </c>
      <c r="BT1084">
        <v>7893</v>
      </c>
      <c r="BU1084">
        <f>SUM(Flats_Data_limpia[[#This Row],[AC]:[Bed]])</f>
        <v>0</v>
      </c>
      <c r="BV1084">
        <f>SUM(Flats_Data_limpia[[#This Row],[Servant_Room]:[gym]])</f>
        <v>8</v>
      </c>
      <c r="BW1084">
        <f>SUM(Flats_Data_limpia[[#This Row],[Hospital]:[Hotel]])</f>
        <v>6</v>
      </c>
    </row>
    <row r="1085" spans="1:75" x14ac:dyDescent="0.35">
      <c r="A1085" t="s">
        <v>415</v>
      </c>
      <c r="B1085" t="s">
        <v>201</v>
      </c>
      <c r="C1085" t="str">
        <f t="shared" si="32"/>
        <v>Ciudad de Gurgaon</v>
      </c>
      <c r="D1085" s="1">
        <f t="shared" si="33"/>
        <v>120000</v>
      </c>
      <c r="E1085" s="1">
        <v>8298</v>
      </c>
      <c r="F1085" t="s">
        <v>86</v>
      </c>
      <c r="G1085" t="s">
        <v>78</v>
      </c>
      <c r="H1085">
        <v>53</v>
      </c>
      <c r="I1085">
        <v>1.44613159797541E-2</v>
      </c>
      <c r="J1085">
        <v>1446</v>
      </c>
      <c r="M1085">
        <v>3</v>
      </c>
      <c r="N1085">
        <v>2</v>
      </c>
      <c r="O1085">
        <v>3</v>
      </c>
      <c r="P1085">
        <v>3</v>
      </c>
      <c r="Q1085" t="str">
        <f>IF(Flats_Data_limpia[[#This Row],[BHK]]&gt;=3,"plurifamiliar","unifamiliar")</f>
        <v>plurifamiliar</v>
      </c>
      <c r="R1085">
        <v>18</v>
      </c>
      <c r="S1085">
        <v>16</v>
      </c>
      <c r="T1085">
        <v>0</v>
      </c>
      <c r="U1085">
        <v>1</v>
      </c>
      <c r="V1085">
        <v>1</v>
      </c>
      <c r="W1085">
        <v>0</v>
      </c>
      <c r="X1085">
        <v>1</v>
      </c>
      <c r="Y1085">
        <v>1</v>
      </c>
      <c r="Z1085">
        <v>1</v>
      </c>
      <c r="AA1085">
        <v>0</v>
      </c>
      <c r="AB1085">
        <v>0</v>
      </c>
      <c r="AC1085">
        <v>1</v>
      </c>
      <c r="AD1085">
        <v>1</v>
      </c>
      <c r="AE1085">
        <v>1</v>
      </c>
      <c r="AF1085">
        <v>1</v>
      </c>
      <c r="AG1085">
        <v>1</v>
      </c>
      <c r="AH1085">
        <v>1</v>
      </c>
      <c r="AI1085">
        <v>1</v>
      </c>
      <c r="AJ1085">
        <v>1</v>
      </c>
      <c r="AK1085">
        <v>1</v>
      </c>
      <c r="AL1085">
        <v>1</v>
      </c>
      <c r="AM1085">
        <v>1</v>
      </c>
      <c r="AN1085">
        <v>1</v>
      </c>
      <c r="AO1085">
        <v>1</v>
      </c>
      <c r="AP1085">
        <v>1</v>
      </c>
      <c r="AQ1085">
        <v>0</v>
      </c>
      <c r="AR1085">
        <v>0</v>
      </c>
      <c r="AS1085">
        <v>0</v>
      </c>
      <c r="AT1085">
        <v>1</v>
      </c>
      <c r="AU1085">
        <v>1</v>
      </c>
      <c r="AV1085">
        <v>1</v>
      </c>
      <c r="AW1085">
        <v>1</v>
      </c>
      <c r="AX1085">
        <v>0</v>
      </c>
      <c r="AY1085">
        <v>4</v>
      </c>
      <c r="AZ1085">
        <v>2</v>
      </c>
      <c r="BA1085">
        <v>0</v>
      </c>
      <c r="BB1085">
        <v>0</v>
      </c>
      <c r="BC1085">
        <v>1</v>
      </c>
      <c r="BD1085">
        <v>1</v>
      </c>
      <c r="BE1085">
        <v>0</v>
      </c>
      <c r="BF1085">
        <v>1</v>
      </c>
      <c r="BG1085">
        <v>0</v>
      </c>
      <c r="BH1085">
        <v>0</v>
      </c>
      <c r="BI1085">
        <v>0</v>
      </c>
      <c r="BJ1085">
        <v>0</v>
      </c>
      <c r="BK1085">
        <v>1</v>
      </c>
      <c r="BL1085">
        <v>2</v>
      </c>
      <c r="BM1085">
        <v>0</v>
      </c>
      <c r="BN1085">
        <v>0</v>
      </c>
      <c r="BO1085">
        <v>0</v>
      </c>
      <c r="BP1085">
        <v>0</v>
      </c>
      <c r="BQ1085">
        <v>2</v>
      </c>
      <c r="BR1085" t="s">
        <v>94</v>
      </c>
      <c r="BS1085">
        <v>120</v>
      </c>
      <c r="BT1085">
        <v>8298</v>
      </c>
      <c r="BU1085">
        <f>SUM(Flats_Data_limpia[[#This Row],[AC]:[Bed]])</f>
        <v>12</v>
      </c>
      <c r="BV1085">
        <f>SUM(Flats_Data_limpia[[#This Row],[Servant_Room]:[gym]])</f>
        <v>16</v>
      </c>
      <c r="BW1085">
        <f>SUM(Flats_Data_limpia[[#This Row],[Hospital]:[Hotel]])</f>
        <v>6</v>
      </c>
    </row>
    <row r="1086" spans="1:75" x14ac:dyDescent="0.35">
      <c r="A1086" t="s">
        <v>415</v>
      </c>
      <c r="B1086" t="s">
        <v>201</v>
      </c>
      <c r="C1086" t="str">
        <f t="shared" si="32"/>
        <v>Ciudad de Gurgaon</v>
      </c>
      <c r="D1086" s="1">
        <f t="shared" si="33"/>
        <v>130000</v>
      </c>
      <c r="E1086" s="1">
        <v>9027</v>
      </c>
      <c r="F1086" t="s">
        <v>86</v>
      </c>
      <c r="G1086" t="s">
        <v>78</v>
      </c>
      <c r="H1086">
        <v>0</v>
      </c>
      <c r="I1086">
        <v>1.44012407222776E-2</v>
      </c>
      <c r="L1086">
        <v>1440</v>
      </c>
      <c r="M1086">
        <v>3</v>
      </c>
      <c r="N1086">
        <v>2</v>
      </c>
      <c r="O1086">
        <v>3</v>
      </c>
      <c r="P1086">
        <v>3</v>
      </c>
      <c r="Q1086" t="str">
        <f>IF(Flats_Data_limpia[[#This Row],[BHK]]&gt;=3,"plurifamiliar","unifamiliar")</f>
        <v>plurifamiliar</v>
      </c>
      <c r="R1086">
        <v>18</v>
      </c>
      <c r="S1086">
        <v>16</v>
      </c>
      <c r="T1086">
        <v>0</v>
      </c>
      <c r="U1086">
        <v>1</v>
      </c>
      <c r="V1086">
        <v>1</v>
      </c>
      <c r="W1086">
        <v>1</v>
      </c>
      <c r="AO1086">
        <v>1</v>
      </c>
      <c r="AP1086">
        <v>1</v>
      </c>
      <c r="AQ1086">
        <v>0</v>
      </c>
      <c r="AR1086">
        <v>0</v>
      </c>
      <c r="AS1086">
        <v>0</v>
      </c>
      <c r="AT1086">
        <v>1</v>
      </c>
      <c r="AU1086">
        <v>1</v>
      </c>
      <c r="AV1086">
        <v>1</v>
      </c>
      <c r="AW1086">
        <v>1</v>
      </c>
      <c r="AX1086">
        <v>0</v>
      </c>
      <c r="AY1086">
        <v>3</v>
      </c>
      <c r="AZ1086">
        <v>3</v>
      </c>
      <c r="BA1086">
        <v>0</v>
      </c>
      <c r="BB1086">
        <v>0</v>
      </c>
      <c r="BC1086">
        <v>1</v>
      </c>
      <c r="BD1086">
        <v>1</v>
      </c>
      <c r="BE1086">
        <v>0</v>
      </c>
      <c r="BF1086">
        <v>1</v>
      </c>
      <c r="BG1086">
        <v>0</v>
      </c>
      <c r="BH1086">
        <v>0</v>
      </c>
      <c r="BI1086">
        <v>0</v>
      </c>
      <c r="BJ1086">
        <v>0</v>
      </c>
      <c r="BK1086">
        <v>1</v>
      </c>
      <c r="BL1086">
        <v>2</v>
      </c>
      <c r="BM1086">
        <v>0</v>
      </c>
      <c r="BN1086">
        <v>0</v>
      </c>
      <c r="BO1086">
        <v>0</v>
      </c>
      <c r="BP1086">
        <v>0</v>
      </c>
      <c r="BQ1086">
        <v>2</v>
      </c>
      <c r="BR1086" t="s">
        <v>94</v>
      </c>
      <c r="BS1086">
        <v>130</v>
      </c>
      <c r="BT1086">
        <v>9027</v>
      </c>
      <c r="BU1086">
        <f>SUM(Flats_Data_limpia[[#This Row],[AC]:[Bed]])</f>
        <v>12</v>
      </c>
      <c r="BV1086">
        <f>SUM(Flats_Data_limpia[[#This Row],[Servant_Room]:[gym]])</f>
        <v>3</v>
      </c>
      <c r="BW1086">
        <f>SUM(Flats_Data_limpia[[#This Row],[Hospital]:[Hotel]])</f>
        <v>6</v>
      </c>
    </row>
    <row r="1087" spans="1:75" x14ac:dyDescent="0.35">
      <c r="A1087" t="s">
        <v>416</v>
      </c>
      <c r="B1087" t="s">
        <v>201</v>
      </c>
      <c r="C1087" t="str">
        <f t="shared" si="32"/>
        <v>Ciudad de Gurgaon</v>
      </c>
      <c r="D1087" s="1">
        <f t="shared" si="33"/>
        <v>90000</v>
      </c>
      <c r="E1087" s="1">
        <v>7149</v>
      </c>
      <c r="F1087" t="s">
        <v>86</v>
      </c>
      <c r="G1087" t="s">
        <v>83</v>
      </c>
      <c r="H1087">
        <v>0</v>
      </c>
      <c r="I1087">
        <v>1.25891733109525E-2</v>
      </c>
      <c r="K1087">
        <v>1259</v>
      </c>
      <c r="M1087">
        <v>2</v>
      </c>
      <c r="N1087">
        <v>2</v>
      </c>
      <c r="O1087">
        <v>0</v>
      </c>
      <c r="P1087">
        <v>2</v>
      </c>
      <c r="Q1087" t="str">
        <f>IF(Flats_Data_limpia[[#This Row],[BHK]]&gt;=3,"plurifamiliar","unifamiliar")</f>
        <v>unifamiliar</v>
      </c>
      <c r="R1087">
        <v>16</v>
      </c>
      <c r="S1087">
        <v>16</v>
      </c>
      <c r="T1087">
        <v>0</v>
      </c>
      <c r="U1087">
        <v>0</v>
      </c>
      <c r="V1087">
        <v>0</v>
      </c>
      <c r="W1087">
        <v>0</v>
      </c>
      <c r="AO1087">
        <v>1</v>
      </c>
      <c r="AP1087">
        <v>0</v>
      </c>
      <c r="AQ1087">
        <v>1</v>
      </c>
      <c r="AR1087">
        <v>1</v>
      </c>
      <c r="AS1087">
        <v>1</v>
      </c>
      <c r="AT1087">
        <v>1</v>
      </c>
      <c r="AU1087">
        <v>1</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t="s">
        <v>79</v>
      </c>
      <c r="BS1087">
        <v>90</v>
      </c>
      <c r="BT1087">
        <v>7149</v>
      </c>
      <c r="BU1087">
        <f>SUM(Flats_Data_limpia[[#This Row],[AC]:[Bed]])</f>
        <v>0</v>
      </c>
      <c r="BV1087">
        <f>SUM(Flats_Data_limpia[[#This Row],[Servant_Room]:[gym]])</f>
        <v>0</v>
      </c>
      <c r="BW1087">
        <f>SUM(Flats_Data_limpia[[#This Row],[Hospital]:[Hotel]])</f>
        <v>6</v>
      </c>
    </row>
    <row r="1088" spans="1:75" x14ac:dyDescent="0.35">
      <c r="A1088" t="s">
        <v>417</v>
      </c>
      <c r="B1088" t="s">
        <v>418</v>
      </c>
      <c r="C1088" t="str">
        <f t="shared" si="32"/>
        <v>Distrito de Gurgaon</v>
      </c>
      <c r="D1088" s="1">
        <f t="shared" si="33"/>
        <v>50000</v>
      </c>
      <c r="E1088" s="1">
        <v>5555</v>
      </c>
      <c r="F1088" t="s">
        <v>86</v>
      </c>
      <c r="G1088" t="s">
        <v>87</v>
      </c>
      <c r="H1088">
        <v>0</v>
      </c>
      <c r="I1088">
        <v>9.0009000900089994E-3</v>
      </c>
      <c r="J1088">
        <v>750</v>
      </c>
      <c r="L1088">
        <v>900</v>
      </c>
      <c r="M1088">
        <v>2</v>
      </c>
      <c r="N1088">
        <v>2</v>
      </c>
      <c r="O1088">
        <v>2</v>
      </c>
      <c r="P1088">
        <v>2</v>
      </c>
      <c r="Q1088" t="str">
        <f>IF(Flats_Data_limpia[[#This Row],[BHK]]&gt;=3,"plurifamiliar","unifamiliar")</f>
        <v>unifamiliar</v>
      </c>
      <c r="R1088">
        <v>2</v>
      </c>
      <c r="S1088">
        <v>2</v>
      </c>
      <c r="T1088">
        <v>0</v>
      </c>
      <c r="U1088">
        <v>0</v>
      </c>
      <c r="V1088">
        <v>0</v>
      </c>
      <c r="W1088">
        <v>1</v>
      </c>
      <c r="AO1088">
        <v>1</v>
      </c>
      <c r="AP1088">
        <v>0</v>
      </c>
      <c r="AQ1088">
        <v>1</v>
      </c>
      <c r="AR1088">
        <v>0</v>
      </c>
      <c r="AS1088">
        <v>1</v>
      </c>
      <c r="AT1088">
        <v>1</v>
      </c>
      <c r="AU1088">
        <v>1</v>
      </c>
      <c r="AV1088">
        <v>0</v>
      </c>
      <c r="AW1088">
        <v>0</v>
      </c>
      <c r="AX1088">
        <v>0</v>
      </c>
      <c r="AY1088">
        <v>0</v>
      </c>
      <c r="AZ1088">
        <v>0</v>
      </c>
      <c r="BA1088">
        <v>0</v>
      </c>
      <c r="BB1088">
        <v>0</v>
      </c>
      <c r="BC1088">
        <v>0</v>
      </c>
      <c r="BD1088">
        <v>0</v>
      </c>
      <c r="BE1088">
        <v>0</v>
      </c>
      <c r="BF1088">
        <v>1</v>
      </c>
      <c r="BG1088">
        <v>0</v>
      </c>
      <c r="BH1088">
        <v>0</v>
      </c>
      <c r="BI1088">
        <v>0</v>
      </c>
      <c r="BJ1088">
        <v>0</v>
      </c>
      <c r="BK1088">
        <v>0</v>
      </c>
      <c r="BL1088">
        <v>0</v>
      </c>
      <c r="BM1088">
        <v>0</v>
      </c>
      <c r="BN1088">
        <v>0</v>
      </c>
      <c r="BO1088">
        <v>0</v>
      </c>
      <c r="BP1088">
        <v>0</v>
      </c>
      <c r="BQ1088">
        <v>0</v>
      </c>
      <c r="BR1088" t="s">
        <v>79</v>
      </c>
      <c r="BS1088">
        <v>50</v>
      </c>
      <c r="BT1088">
        <v>5555</v>
      </c>
      <c r="BU1088">
        <f>SUM(Flats_Data_limpia[[#This Row],[AC]:[Bed]])</f>
        <v>1</v>
      </c>
      <c r="BV1088">
        <f>SUM(Flats_Data_limpia[[#This Row],[Servant_Room]:[gym]])</f>
        <v>1</v>
      </c>
      <c r="BW1088">
        <f>SUM(Flats_Data_limpia[[#This Row],[Hospital]:[Hotel]])</f>
        <v>5</v>
      </c>
    </row>
    <row r="1089" spans="1:75" x14ac:dyDescent="0.35">
      <c r="A1089" t="s">
        <v>419</v>
      </c>
      <c r="B1089" t="s">
        <v>294</v>
      </c>
      <c r="C1089" t="str">
        <f t="shared" si="32"/>
        <v>Distrito de Gurgaon</v>
      </c>
      <c r="D1089" s="1">
        <f t="shared" si="33"/>
        <v>92000</v>
      </c>
      <c r="E1089" s="1">
        <v>4022</v>
      </c>
      <c r="F1089" t="s">
        <v>82</v>
      </c>
      <c r="G1089" t="s">
        <v>87</v>
      </c>
      <c r="H1089">
        <v>0</v>
      </c>
      <c r="I1089">
        <v>2.2874191944306298E-2</v>
      </c>
      <c r="J1089">
        <v>1600</v>
      </c>
      <c r="L1089">
        <v>2287</v>
      </c>
      <c r="M1089">
        <v>3</v>
      </c>
      <c r="N1089">
        <v>3</v>
      </c>
      <c r="O1089">
        <v>3</v>
      </c>
      <c r="P1089">
        <v>3</v>
      </c>
      <c r="Q1089" t="str">
        <f>IF(Flats_Data_limpia[[#This Row],[BHK]]&gt;=3,"plurifamiliar","unifamiliar")</f>
        <v>plurifamiliar</v>
      </c>
      <c r="R1089">
        <v>12</v>
      </c>
      <c r="S1089">
        <v>8</v>
      </c>
      <c r="T1089">
        <v>1</v>
      </c>
      <c r="U1089">
        <v>0</v>
      </c>
      <c r="V1089">
        <v>0</v>
      </c>
      <c r="W1089">
        <v>0</v>
      </c>
      <c r="X1089">
        <v>0</v>
      </c>
      <c r="Y1089">
        <v>0</v>
      </c>
      <c r="Z1089">
        <v>0</v>
      </c>
      <c r="AA1089">
        <v>0</v>
      </c>
      <c r="AB1089">
        <v>0</v>
      </c>
      <c r="AC1089">
        <v>0</v>
      </c>
      <c r="AD1089">
        <v>0</v>
      </c>
      <c r="AE1089">
        <v>0</v>
      </c>
      <c r="AF1089">
        <v>0</v>
      </c>
      <c r="AG1089">
        <v>0</v>
      </c>
      <c r="AH1089">
        <v>0</v>
      </c>
      <c r="AI1089">
        <v>0</v>
      </c>
      <c r="AJ1089">
        <v>1</v>
      </c>
      <c r="AK1089">
        <v>0</v>
      </c>
      <c r="AL1089">
        <v>0</v>
      </c>
      <c r="AM1089">
        <v>0</v>
      </c>
      <c r="AN1089">
        <v>0</v>
      </c>
      <c r="AO1089">
        <v>1</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t="s">
        <v>79</v>
      </c>
      <c r="BS1089">
        <v>92</v>
      </c>
      <c r="BT1089">
        <v>4022</v>
      </c>
      <c r="BU1089">
        <f>SUM(Flats_Data_limpia[[#This Row],[AC]:[Bed]])</f>
        <v>0</v>
      </c>
      <c r="BV1089">
        <f>SUM(Flats_Data_limpia[[#This Row],[Servant_Room]:[gym]])</f>
        <v>2</v>
      </c>
      <c r="BW1089">
        <f>SUM(Flats_Data_limpia[[#This Row],[Hospital]:[Hotel]])</f>
        <v>1</v>
      </c>
    </row>
    <row r="1090" spans="1:75" x14ac:dyDescent="0.35">
      <c r="A1090" t="s">
        <v>419</v>
      </c>
      <c r="B1090" t="s">
        <v>294</v>
      </c>
      <c r="C1090" t="str">
        <f t="shared" ref="C1090:C1153" si="34">IFERROR(IF(SEARCH("Gurgaon",B1090)&gt;0,"Ciudad de Gurgaon","Distrito de Gurgaon"),"Distrito de Gurgaon")</f>
        <v>Distrito de Gurgaon</v>
      </c>
      <c r="D1090" s="1">
        <f t="shared" ref="D1090:D1153" si="35">BS1090*100000*0.01</f>
        <v>90000</v>
      </c>
      <c r="E1090" s="1">
        <v>3935</v>
      </c>
      <c r="F1090" t="s">
        <v>103</v>
      </c>
      <c r="G1090" t="s">
        <v>87</v>
      </c>
      <c r="H1090">
        <v>0</v>
      </c>
      <c r="I1090">
        <v>2.2871664548919899E-2</v>
      </c>
      <c r="L1090">
        <v>2287</v>
      </c>
      <c r="M1090">
        <v>3</v>
      </c>
      <c r="N1090">
        <v>3</v>
      </c>
      <c r="O1090">
        <v>3</v>
      </c>
      <c r="P1090">
        <v>3</v>
      </c>
      <c r="Q1090" t="str">
        <f>IF(Flats_Data_limpia[[#This Row],[BHK]]&gt;=3,"plurifamiliar","unifamiliar")</f>
        <v>plurifamiliar</v>
      </c>
      <c r="R1090">
        <v>12</v>
      </c>
      <c r="S1090">
        <v>6</v>
      </c>
      <c r="T1090">
        <v>1</v>
      </c>
      <c r="U1090">
        <v>0</v>
      </c>
      <c r="V1090">
        <v>0</v>
      </c>
      <c r="W1090">
        <v>0</v>
      </c>
      <c r="X1090">
        <v>1</v>
      </c>
      <c r="Y1090">
        <v>0</v>
      </c>
      <c r="Z1090">
        <v>0</v>
      </c>
      <c r="AA1090">
        <v>0</v>
      </c>
      <c r="AB1090">
        <v>0</v>
      </c>
      <c r="AC1090">
        <v>0</v>
      </c>
      <c r="AD1090">
        <v>0</v>
      </c>
      <c r="AE1090">
        <v>0</v>
      </c>
      <c r="AF1090">
        <v>0</v>
      </c>
      <c r="AG1090">
        <v>0</v>
      </c>
      <c r="AH1090">
        <v>0</v>
      </c>
      <c r="AI1090">
        <v>0</v>
      </c>
      <c r="AJ1090">
        <v>1</v>
      </c>
      <c r="AK1090">
        <v>0</v>
      </c>
      <c r="AL1090">
        <v>0</v>
      </c>
      <c r="AM1090">
        <v>0</v>
      </c>
      <c r="AN1090">
        <v>0</v>
      </c>
      <c r="AO1090">
        <v>1</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t="s">
        <v>79</v>
      </c>
      <c r="BS1090">
        <v>90</v>
      </c>
      <c r="BT1090">
        <v>3935</v>
      </c>
      <c r="BU1090">
        <f>SUM(Flats_Data_limpia[[#This Row],[AC]:[Bed]])</f>
        <v>0</v>
      </c>
      <c r="BV1090">
        <f>SUM(Flats_Data_limpia[[#This Row],[Servant_Room]:[gym]])</f>
        <v>3</v>
      </c>
      <c r="BW1090">
        <f>SUM(Flats_Data_limpia[[#This Row],[Hospital]:[Hotel]])</f>
        <v>1</v>
      </c>
    </row>
    <row r="1091" spans="1:75" x14ac:dyDescent="0.35">
      <c r="A1091" t="s">
        <v>420</v>
      </c>
      <c r="B1091" t="s">
        <v>316</v>
      </c>
      <c r="C1091" t="str">
        <f t="shared" si="34"/>
        <v>Ciudad de Gurgaon</v>
      </c>
      <c r="D1091" s="1">
        <f t="shared" si="35"/>
        <v>45000</v>
      </c>
      <c r="E1091" s="1">
        <v>7188</v>
      </c>
      <c r="F1091" t="s">
        <v>86</v>
      </c>
      <c r="G1091" t="s">
        <v>93</v>
      </c>
      <c r="H1091">
        <v>20</v>
      </c>
      <c r="I1091">
        <v>6.2604340567612004E-3</v>
      </c>
      <c r="J1091">
        <v>626</v>
      </c>
      <c r="M1091">
        <v>2</v>
      </c>
      <c r="N1091">
        <v>2</v>
      </c>
      <c r="O1091">
        <v>1</v>
      </c>
      <c r="P1091">
        <v>2</v>
      </c>
      <c r="Q1091" t="str">
        <f>IF(Flats_Data_limpia[[#This Row],[BHK]]&gt;=3,"plurifamiliar","unifamiliar")</f>
        <v>unifamiliar</v>
      </c>
      <c r="R1091">
        <v>14</v>
      </c>
      <c r="S1091">
        <v>2</v>
      </c>
      <c r="T1091">
        <v>0</v>
      </c>
      <c r="U1091">
        <v>0</v>
      </c>
      <c r="V1091">
        <v>0</v>
      </c>
      <c r="W1091">
        <v>0</v>
      </c>
      <c r="X1091">
        <v>0</v>
      </c>
      <c r="Y1091">
        <v>0</v>
      </c>
      <c r="Z1091">
        <v>0</v>
      </c>
      <c r="AA1091">
        <v>0</v>
      </c>
      <c r="AB1091">
        <v>0</v>
      </c>
      <c r="AC1091">
        <v>0</v>
      </c>
      <c r="AD1091">
        <v>1</v>
      </c>
      <c r="AE1091">
        <v>0</v>
      </c>
      <c r="AF1091">
        <v>1</v>
      </c>
      <c r="AG1091">
        <v>1</v>
      </c>
      <c r="AH1091">
        <v>1</v>
      </c>
      <c r="AI1091">
        <v>1</v>
      </c>
      <c r="AJ1091">
        <v>1</v>
      </c>
      <c r="AK1091">
        <v>1</v>
      </c>
      <c r="AL1091">
        <v>0</v>
      </c>
      <c r="AM1091">
        <v>0</v>
      </c>
      <c r="AN1091">
        <v>0</v>
      </c>
      <c r="AO1091">
        <v>1</v>
      </c>
      <c r="AP1091">
        <v>0</v>
      </c>
      <c r="AQ1091">
        <v>0</v>
      </c>
      <c r="AR1091">
        <v>1</v>
      </c>
      <c r="AS1091">
        <v>1</v>
      </c>
      <c r="AT1091">
        <v>1</v>
      </c>
      <c r="AU1091">
        <v>0</v>
      </c>
      <c r="AV1091">
        <v>0</v>
      </c>
      <c r="AW1091">
        <v>0</v>
      </c>
      <c r="AX1091">
        <v>0</v>
      </c>
      <c r="AY1091">
        <v>0</v>
      </c>
      <c r="AZ1091">
        <v>1</v>
      </c>
      <c r="BA1091">
        <v>0</v>
      </c>
      <c r="BB1091">
        <v>0</v>
      </c>
      <c r="BC1091">
        <v>0</v>
      </c>
      <c r="BD1091">
        <v>0</v>
      </c>
      <c r="BE1091">
        <v>0</v>
      </c>
      <c r="BF1091">
        <v>1</v>
      </c>
      <c r="BG1091">
        <v>0</v>
      </c>
      <c r="BH1091">
        <v>0</v>
      </c>
      <c r="BI1091">
        <v>0</v>
      </c>
      <c r="BJ1091">
        <v>0</v>
      </c>
      <c r="BK1091">
        <v>0</v>
      </c>
      <c r="BL1091">
        <v>0</v>
      </c>
      <c r="BM1091">
        <v>0</v>
      </c>
      <c r="BN1091">
        <v>0</v>
      </c>
      <c r="BO1091">
        <v>0</v>
      </c>
      <c r="BP1091">
        <v>0</v>
      </c>
      <c r="BQ1091">
        <v>0</v>
      </c>
      <c r="BR1091" t="s">
        <v>79</v>
      </c>
      <c r="BS1091">
        <v>45</v>
      </c>
      <c r="BT1091">
        <v>7188</v>
      </c>
      <c r="BU1091">
        <f>SUM(Flats_Data_limpia[[#This Row],[AC]:[Bed]])</f>
        <v>2</v>
      </c>
      <c r="BV1091">
        <f>SUM(Flats_Data_limpia[[#This Row],[Servant_Room]:[gym]])</f>
        <v>7</v>
      </c>
      <c r="BW1091">
        <f>SUM(Flats_Data_limpia[[#This Row],[Hospital]:[Hotel]])</f>
        <v>4</v>
      </c>
    </row>
    <row r="1092" spans="1:75" x14ac:dyDescent="0.35">
      <c r="A1092" t="s">
        <v>420</v>
      </c>
      <c r="B1092" t="s">
        <v>316</v>
      </c>
      <c r="C1092" t="str">
        <f t="shared" si="34"/>
        <v>Ciudad de Gurgaon</v>
      </c>
      <c r="D1092" s="1">
        <f t="shared" si="35"/>
        <v>47000</v>
      </c>
      <c r="E1092" s="1">
        <v>6811</v>
      </c>
      <c r="F1092" t="s">
        <v>82</v>
      </c>
      <c r="G1092" t="s">
        <v>93</v>
      </c>
      <c r="H1092">
        <v>30</v>
      </c>
      <c r="I1092">
        <v>6.9006019674056002E-3</v>
      </c>
      <c r="J1092">
        <v>690</v>
      </c>
      <c r="M1092">
        <v>2</v>
      </c>
      <c r="N1092">
        <v>2</v>
      </c>
      <c r="O1092">
        <v>1</v>
      </c>
      <c r="P1092">
        <v>2</v>
      </c>
      <c r="Q1092" t="str">
        <f>IF(Flats_Data_limpia[[#This Row],[BHK]]&gt;=3,"plurifamiliar","unifamiliar")</f>
        <v>unifamiliar</v>
      </c>
      <c r="R1092">
        <v>14</v>
      </c>
      <c r="S1092">
        <v>0</v>
      </c>
      <c r="T1092">
        <v>0</v>
      </c>
      <c r="U1092">
        <v>0</v>
      </c>
      <c r="V1092">
        <v>0</v>
      </c>
      <c r="W1092">
        <v>0</v>
      </c>
      <c r="X1092">
        <v>0</v>
      </c>
      <c r="Y1092">
        <v>0</v>
      </c>
      <c r="Z1092">
        <v>0</v>
      </c>
      <c r="AA1092">
        <v>0</v>
      </c>
      <c r="AB1092">
        <v>0</v>
      </c>
      <c r="AC1092">
        <v>0</v>
      </c>
      <c r="AD1092">
        <v>1</v>
      </c>
      <c r="AE1092">
        <v>0</v>
      </c>
      <c r="AF1092">
        <v>1</v>
      </c>
      <c r="AG1092">
        <v>1</v>
      </c>
      <c r="AH1092">
        <v>1</v>
      </c>
      <c r="AI1092">
        <v>1</v>
      </c>
      <c r="AJ1092">
        <v>1</v>
      </c>
      <c r="AK1092">
        <v>1</v>
      </c>
      <c r="AL1092">
        <v>0</v>
      </c>
      <c r="AM1092">
        <v>0</v>
      </c>
      <c r="AN1092">
        <v>1</v>
      </c>
      <c r="AO1092">
        <v>1</v>
      </c>
      <c r="AP1092">
        <v>0</v>
      </c>
      <c r="AQ1092">
        <v>0</v>
      </c>
      <c r="AR1092">
        <v>1</v>
      </c>
      <c r="AS1092">
        <v>1</v>
      </c>
      <c r="AT1092">
        <v>1</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t="s">
        <v>79</v>
      </c>
      <c r="BS1092">
        <v>47</v>
      </c>
      <c r="BT1092">
        <v>6811</v>
      </c>
      <c r="BU1092">
        <f>SUM(Flats_Data_limpia[[#This Row],[AC]:[Bed]])</f>
        <v>0</v>
      </c>
      <c r="BV1092">
        <f>SUM(Flats_Data_limpia[[#This Row],[Servant_Room]:[gym]])</f>
        <v>7</v>
      </c>
      <c r="BW1092">
        <f>SUM(Flats_Data_limpia[[#This Row],[Hospital]:[Hotel]])</f>
        <v>4</v>
      </c>
    </row>
    <row r="1093" spans="1:75" x14ac:dyDescent="0.35">
      <c r="A1093" t="s">
        <v>420</v>
      </c>
      <c r="B1093" t="s">
        <v>300</v>
      </c>
      <c r="C1093" t="str">
        <f t="shared" si="34"/>
        <v>Ciudad de Gurgaon</v>
      </c>
      <c r="D1093" s="1">
        <f t="shared" si="35"/>
        <v>38000</v>
      </c>
      <c r="E1093" s="1">
        <v>5507</v>
      </c>
      <c r="F1093" t="s">
        <v>86</v>
      </c>
      <c r="G1093" t="s">
        <v>132</v>
      </c>
      <c r="H1093">
        <v>28</v>
      </c>
      <c r="I1093">
        <v>6.9003086980207002E-3</v>
      </c>
      <c r="J1093">
        <v>690</v>
      </c>
      <c r="M1093">
        <v>2</v>
      </c>
      <c r="N1093">
        <v>2</v>
      </c>
      <c r="O1093">
        <v>1</v>
      </c>
      <c r="P1093">
        <v>2</v>
      </c>
      <c r="Q1093" t="str">
        <f>IF(Flats_Data_limpia[[#This Row],[BHK]]&gt;=3,"plurifamiliar","unifamiliar")</f>
        <v>unifamiliar</v>
      </c>
      <c r="R1093">
        <v>15</v>
      </c>
      <c r="S1093">
        <v>7</v>
      </c>
      <c r="T1093">
        <v>0</v>
      </c>
      <c r="U1093">
        <v>0</v>
      </c>
      <c r="V1093">
        <v>0</v>
      </c>
      <c r="W1093">
        <v>0</v>
      </c>
      <c r="X1093">
        <v>0</v>
      </c>
      <c r="Y1093">
        <v>0</v>
      </c>
      <c r="Z1093">
        <v>1</v>
      </c>
      <c r="AA1093">
        <v>0</v>
      </c>
      <c r="AB1093">
        <v>0</v>
      </c>
      <c r="AC1093">
        <v>0</v>
      </c>
      <c r="AD1093">
        <v>1</v>
      </c>
      <c r="AE1093">
        <v>0</v>
      </c>
      <c r="AF1093">
        <v>1</v>
      </c>
      <c r="AG1093">
        <v>1</v>
      </c>
      <c r="AH1093">
        <v>1</v>
      </c>
      <c r="AI1093">
        <v>1</v>
      </c>
      <c r="AJ1093">
        <v>0</v>
      </c>
      <c r="AK1093">
        <v>0</v>
      </c>
      <c r="AL1093">
        <v>0</v>
      </c>
      <c r="AM1093">
        <v>0</v>
      </c>
      <c r="AN1093">
        <v>0</v>
      </c>
      <c r="AO1093">
        <v>1</v>
      </c>
      <c r="AP1093">
        <v>0</v>
      </c>
      <c r="AQ1093">
        <v>0</v>
      </c>
      <c r="AR1093">
        <v>1</v>
      </c>
      <c r="AS1093">
        <v>1</v>
      </c>
      <c r="AT1093">
        <v>1</v>
      </c>
      <c r="AU1093">
        <v>0</v>
      </c>
      <c r="AV1093">
        <v>0</v>
      </c>
      <c r="AW1093">
        <v>0</v>
      </c>
      <c r="AX1093">
        <v>1</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t="s">
        <v>79</v>
      </c>
      <c r="BS1093">
        <v>38</v>
      </c>
      <c r="BT1093">
        <v>5507</v>
      </c>
      <c r="BU1093">
        <f>SUM(Flats_Data_limpia[[#This Row],[AC]:[Bed]])</f>
        <v>0</v>
      </c>
      <c r="BV1093">
        <f>SUM(Flats_Data_limpia[[#This Row],[Servant_Room]:[gym]])</f>
        <v>6</v>
      </c>
      <c r="BW1093">
        <f>SUM(Flats_Data_limpia[[#This Row],[Hospital]:[Hotel]])</f>
        <v>5</v>
      </c>
    </row>
    <row r="1094" spans="1:75" x14ac:dyDescent="0.35">
      <c r="A1094" t="s">
        <v>420</v>
      </c>
      <c r="B1094" t="s">
        <v>316</v>
      </c>
      <c r="C1094" t="str">
        <f t="shared" si="34"/>
        <v>Ciudad de Gurgaon</v>
      </c>
      <c r="D1094" s="1">
        <f t="shared" si="35"/>
        <v>40000</v>
      </c>
      <c r="E1094" s="1">
        <v>6389</v>
      </c>
      <c r="F1094" t="s">
        <v>107</v>
      </c>
      <c r="G1094" t="s">
        <v>93</v>
      </c>
      <c r="H1094">
        <v>10</v>
      </c>
      <c r="I1094">
        <v>6.2607606824229001E-3</v>
      </c>
      <c r="J1094">
        <v>526</v>
      </c>
      <c r="L1094">
        <v>626</v>
      </c>
      <c r="M1094">
        <v>2</v>
      </c>
      <c r="N1094">
        <v>2</v>
      </c>
      <c r="O1094">
        <v>1</v>
      </c>
      <c r="P1094">
        <v>2</v>
      </c>
      <c r="Q1094" t="str">
        <f>IF(Flats_Data_limpia[[#This Row],[BHK]]&gt;=3,"plurifamiliar","unifamiliar")</f>
        <v>unifamiliar</v>
      </c>
      <c r="R1094">
        <v>14</v>
      </c>
      <c r="S1094">
        <v>8</v>
      </c>
      <c r="T1094">
        <v>0</v>
      </c>
      <c r="U1094">
        <v>0</v>
      </c>
      <c r="V1094">
        <v>0</v>
      </c>
      <c r="W1094">
        <v>0</v>
      </c>
      <c r="X1094">
        <v>0</v>
      </c>
      <c r="Y1094">
        <v>0</v>
      </c>
      <c r="Z1094">
        <v>0</v>
      </c>
      <c r="AA1094">
        <v>0</v>
      </c>
      <c r="AB1094">
        <v>0</v>
      </c>
      <c r="AC1094">
        <v>0</v>
      </c>
      <c r="AD1094">
        <v>1</v>
      </c>
      <c r="AE1094">
        <v>0</v>
      </c>
      <c r="AF1094">
        <v>0</v>
      </c>
      <c r="AG1094">
        <v>0</v>
      </c>
      <c r="AH1094">
        <v>0</v>
      </c>
      <c r="AI1094">
        <v>1</v>
      </c>
      <c r="AJ1094">
        <v>1</v>
      </c>
      <c r="AK1094">
        <v>0</v>
      </c>
      <c r="AL1094">
        <v>0</v>
      </c>
      <c r="AM1094">
        <v>0</v>
      </c>
      <c r="AN1094">
        <v>1</v>
      </c>
      <c r="AO1094">
        <v>1</v>
      </c>
      <c r="AP1094">
        <v>0</v>
      </c>
      <c r="AQ1094">
        <v>0</v>
      </c>
      <c r="AR1094">
        <v>1</v>
      </c>
      <c r="AS1094">
        <v>1</v>
      </c>
      <c r="AT1094">
        <v>1</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t="s">
        <v>79</v>
      </c>
      <c r="BS1094">
        <v>40</v>
      </c>
      <c r="BT1094">
        <v>6389</v>
      </c>
      <c r="BU1094">
        <f>SUM(Flats_Data_limpia[[#This Row],[AC]:[Bed]])</f>
        <v>0</v>
      </c>
      <c r="BV1094">
        <f>SUM(Flats_Data_limpia[[#This Row],[Servant_Room]:[gym]])</f>
        <v>3</v>
      </c>
      <c r="BW1094">
        <f>SUM(Flats_Data_limpia[[#This Row],[Hospital]:[Hotel]])</f>
        <v>4</v>
      </c>
    </row>
    <row r="1095" spans="1:75" x14ac:dyDescent="0.35">
      <c r="A1095" t="s">
        <v>420</v>
      </c>
      <c r="B1095" t="s">
        <v>316</v>
      </c>
      <c r="C1095" t="str">
        <f t="shared" si="34"/>
        <v>Ciudad de Gurgaon</v>
      </c>
      <c r="D1095" s="1">
        <f t="shared" si="35"/>
        <v>50000</v>
      </c>
      <c r="E1095" s="1">
        <v>8333</v>
      </c>
      <c r="F1095" t="s">
        <v>86</v>
      </c>
      <c r="G1095" t="s">
        <v>93</v>
      </c>
      <c r="H1095">
        <v>21</v>
      </c>
      <c r="I1095">
        <v>6.0002400096003002E-3</v>
      </c>
      <c r="J1095">
        <v>600</v>
      </c>
      <c r="L1095">
        <v>700</v>
      </c>
      <c r="M1095">
        <v>2</v>
      </c>
      <c r="N1095">
        <v>2</v>
      </c>
      <c r="O1095">
        <v>1</v>
      </c>
      <c r="P1095">
        <v>2</v>
      </c>
      <c r="Q1095" t="str">
        <f>IF(Flats_Data_limpia[[#This Row],[BHK]]&gt;=3,"plurifamiliar","unifamiliar")</f>
        <v>unifamiliar</v>
      </c>
      <c r="R1095">
        <v>14</v>
      </c>
      <c r="S1095">
        <v>8</v>
      </c>
      <c r="T1095">
        <v>0</v>
      </c>
      <c r="U1095">
        <v>0</v>
      </c>
      <c r="V1095">
        <v>0</v>
      </c>
      <c r="W1095">
        <v>0</v>
      </c>
      <c r="X1095">
        <v>0</v>
      </c>
      <c r="Y1095">
        <v>0</v>
      </c>
      <c r="Z1095">
        <v>1</v>
      </c>
      <c r="AA1095">
        <v>0</v>
      </c>
      <c r="AB1095">
        <v>0</v>
      </c>
      <c r="AC1095">
        <v>0</v>
      </c>
      <c r="AD1095">
        <v>1</v>
      </c>
      <c r="AE1095">
        <v>0</v>
      </c>
      <c r="AF1095">
        <v>1</v>
      </c>
      <c r="AG1095">
        <v>1</v>
      </c>
      <c r="AH1095">
        <v>0</v>
      </c>
      <c r="AI1095">
        <v>1</v>
      </c>
      <c r="AJ1095">
        <v>1</v>
      </c>
      <c r="AK1095">
        <v>1</v>
      </c>
      <c r="AL1095">
        <v>0</v>
      </c>
      <c r="AM1095">
        <v>0</v>
      </c>
      <c r="AN1095">
        <v>0</v>
      </c>
      <c r="AO1095">
        <v>1</v>
      </c>
      <c r="AP1095">
        <v>0</v>
      </c>
      <c r="AQ1095">
        <v>0</v>
      </c>
      <c r="AR1095">
        <v>1</v>
      </c>
      <c r="AS1095">
        <v>1</v>
      </c>
      <c r="AT1095">
        <v>1</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t="s">
        <v>79</v>
      </c>
      <c r="BS1095">
        <v>50</v>
      </c>
      <c r="BT1095">
        <v>8333</v>
      </c>
      <c r="BU1095">
        <f>SUM(Flats_Data_limpia[[#This Row],[AC]:[Bed]])</f>
        <v>0</v>
      </c>
      <c r="BV1095">
        <f>SUM(Flats_Data_limpia[[#This Row],[Servant_Room]:[gym]])</f>
        <v>7</v>
      </c>
      <c r="BW1095">
        <f>SUM(Flats_Data_limpia[[#This Row],[Hospital]:[Hotel]])</f>
        <v>4</v>
      </c>
    </row>
    <row r="1096" spans="1:75" x14ac:dyDescent="0.35">
      <c r="A1096" t="s">
        <v>421</v>
      </c>
      <c r="B1096" t="s">
        <v>142</v>
      </c>
      <c r="C1096" t="str">
        <f t="shared" si="34"/>
        <v>Ciudad de Gurgaon</v>
      </c>
      <c r="D1096" s="1">
        <f t="shared" si="35"/>
        <v>185000</v>
      </c>
      <c r="E1096" s="1">
        <v>7872</v>
      </c>
      <c r="F1096" t="s">
        <v>86</v>
      </c>
      <c r="G1096" t="s">
        <v>87</v>
      </c>
      <c r="H1096">
        <v>20</v>
      </c>
      <c r="I1096">
        <v>2.3501016260162599E-2</v>
      </c>
      <c r="L1096">
        <v>2350</v>
      </c>
      <c r="M1096">
        <v>3</v>
      </c>
      <c r="N1096">
        <v>3</v>
      </c>
      <c r="O1096">
        <v>3</v>
      </c>
      <c r="P1096">
        <v>3</v>
      </c>
      <c r="Q1096" t="str">
        <f>IF(Flats_Data_limpia[[#This Row],[BHK]]&gt;=3,"plurifamiliar","unifamiliar")</f>
        <v>plurifamiliar</v>
      </c>
      <c r="R1096">
        <v>10</v>
      </c>
      <c r="S1096">
        <v>7</v>
      </c>
      <c r="T1096">
        <v>1</v>
      </c>
      <c r="U1096">
        <v>0</v>
      </c>
      <c r="V1096">
        <v>0</v>
      </c>
      <c r="W1096">
        <v>0</v>
      </c>
      <c r="X1096">
        <v>0</v>
      </c>
      <c r="Y1096">
        <v>0</v>
      </c>
      <c r="Z1096">
        <v>0</v>
      </c>
      <c r="AA1096">
        <v>0</v>
      </c>
      <c r="AB1096">
        <v>0</v>
      </c>
      <c r="AC1096">
        <v>0</v>
      </c>
      <c r="AD1096">
        <v>1</v>
      </c>
      <c r="AE1096">
        <v>0</v>
      </c>
      <c r="AF1096">
        <v>1</v>
      </c>
      <c r="AG1096">
        <v>1</v>
      </c>
      <c r="AH1096">
        <v>1</v>
      </c>
      <c r="AI1096">
        <v>1</v>
      </c>
      <c r="AJ1096">
        <v>0</v>
      </c>
      <c r="AK1096">
        <v>0</v>
      </c>
      <c r="AL1096">
        <v>0</v>
      </c>
      <c r="AM1096">
        <v>0</v>
      </c>
      <c r="AN1096">
        <v>0</v>
      </c>
      <c r="AO1096">
        <v>1</v>
      </c>
      <c r="AP1096">
        <v>0</v>
      </c>
      <c r="AQ1096">
        <v>1</v>
      </c>
      <c r="AR1096">
        <v>1</v>
      </c>
      <c r="AS1096">
        <v>1</v>
      </c>
      <c r="AT1096">
        <v>0</v>
      </c>
      <c r="AU1096">
        <v>1</v>
      </c>
      <c r="AV1096">
        <v>1</v>
      </c>
      <c r="AW1096">
        <v>0</v>
      </c>
      <c r="AX1096">
        <v>1</v>
      </c>
      <c r="AY1096">
        <v>3</v>
      </c>
      <c r="AZ1096">
        <v>3</v>
      </c>
      <c r="BA1096">
        <v>0</v>
      </c>
      <c r="BB1096">
        <v>0</v>
      </c>
      <c r="BC1096">
        <v>0</v>
      </c>
      <c r="BD1096">
        <v>0</v>
      </c>
      <c r="BE1096">
        <v>0</v>
      </c>
      <c r="BF1096">
        <v>0</v>
      </c>
      <c r="BG1096">
        <v>0</v>
      </c>
      <c r="BH1096">
        <v>0</v>
      </c>
      <c r="BI1096">
        <v>0</v>
      </c>
      <c r="BJ1096">
        <v>0</v>
      </c>
      <c r="BK1096">
        <v>0</v>
      </c>
      <c r="BL1096">
        <v>3</v>
      </c>
      <c r="BM1096">
        <v>0</v>
      </c>
      <c r="BN1096">
        <v>0</v>
      </c>
      <c r="BO1096">
        <v>0</v>
      </c>
      <c r="BP1096">
        <v>0</v>
      </c>
      <c r="BQ1096">
        <v>2</v>
      </c>
      <c r="BR1096" t="s">
        <v>94</v>
      </c>
      <c r="BS1096">
        <v>185</v>
      </c>
      <c r="BT1096">
        <v>7872</v>
      </c>
      <c r="BU1096">
        <f>SUM(Flats_Data_limpia[[#This Row],[AC]:[Bed]])</f>
        <v>9</v>
      </c>
      <c r="BV1096">
        <f>SUM(Flats_Data_limpia[[#This Row],[Servant_Room]:[gym]])</f>
        <v>6</v>
      </c>
      <c r="BW1096">
        <f>SUM(Flats_Data_limpia[[#This Row],[Hospital]:[Hotel]])</f>
        <v>7</v>
      </c>
    </row>
    <row r="1097" spans="1:75" x14ac:dyDescent="0.35">
      <c r="A1097" t="s">
        <v>422</v>
      </c>
      <c r="B1097" t="s">
        <v>92</v>
      </c>
      <c r="C1097" t="str">
        <f t="shared" si="34"/>
        <v>Ciudad de Gurgaon</v>
      </c>
      <c r="D1097" s="1">
        <f t="shared" si="35"/>
        <v>130000</v>
      </c>
      <c r="E1097" s="1">
        <v>6806</v>
      </c>
      <c r="F1097" t="s">
        <v>77</v>
      </c>
      <c r="G1097" t="s">
        <v>93</v>
      </c>
      <c r="H1097">
        <v>13</v>
      </c>
      <c r="I1097">
        <v>1.91007934175727E-2</v>
      </c>
      <c r="J1097">
        <v>1910</v>
      </c>
      <c r="M1097">
        <v>3</v>
      </c>
      <c r="N1097">
        <v>3</v>
      </c>
      <c r="O1097">
        <v>3</v>
      </c>
      <c r="P1097">
        <v>3</v>
      </c>
      <c r="Q1097" t="str">
        <f>IF(Flats_Data_limpia[[#This Row],[BHK]]&gt;=3,"plurifamiliar","unifamiliar")</f>
        <v>plurifamiliar</v>
      </c>
      <c r="R1097">
        <v>25</v>
      </c>
      <c r="S1097">
        <v>1</v>
      </c>
      <c r="T1097">
        <v>1</v>
      </c>
      <c r="U1097">
        <v>0</v>
      </c>
      <c r="V1097">
        <v>0</v>
      </c>
      <c r="W1097">
        <v>0</v>
      </c>
      <c r="X1097">
        <v>0</v>
      </c>
      <c r="Y1097">
        <v>0</v>
      </c>
      <c r="Z1097">
        <v>0</v>
      </c>
      <c r="AA1097">
        <v>0</v>
      </c>
      <c r="AB1097">
        <v>0</v>
      </c>
      <c r="AC1097">
        <v>0</v>
      </c>
      <c r="AD1097">
        <v>1</v>
      </c>
      <c r="AE1097">
        <v>0</v>
      </c>
      <c r="AF1097">
        <v>1</v>
      </c>
      <c r="AG1097">
        <v>1</v>
      </c>
      <c r="AH1097">
        <v>0</v>
      </c>
      <c r="AI1097">
        <v>1</v>
      </c>
      <c r="AJ1097">
        <v>1</v>
      </c>
      <c r="AK1097">
        <v>1</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t="s">
        <v>79</v>
      </c>
      <c r="BS1097">
        <v>130</v>
      </c>
      <c r="BT1097">
        <v>6806</v>
      </c>
      <c r="BU1097">
        <f>SUM(Flats_Data_limpia[[#This Row],[AC]:[Bed]])</f>
        <v>0</v>
      </c>
      <c r="BV1097">
        <f>SUM(Flats_Data_limpia[[#This Row],[Servant_Room]:[gym]])</f>
        <v>7</v>
      </c>
      <c r="BW1097">
        <f>SUM(Flats_Data_limpia[[#This Row],[Hospital]:[Hotel]])</f>
        <v>0</v>
      </c>
    </row>
    <row r="1098" spans="1:75" x14ac:dyDescent="0.35">
      <c r="A1098" t="s">
        <v>422</v>
      </c>
      <c r="B1098" t="s">
        <v>92</v>
      </c>
      <c r="C1098" t="str">
        <f t="shared" si="34"/>
        <v>Ciudad de Gurgaon</v>
      </c>
      <c r="D1098" s="1">
        <f t="shared" si="35"/>
        <v>80000</v>
      </c>
      <c r="E1098" s="1">
        <v>4820</v>
      </c>
      <c r="F1098" t="s">
        <v>86</v>
      </c>
      <c r="G1098" t="s">
        <v>132</v>
      </c>
      <c r="H1098">
        <v>34</v>
      </c>
      <c r="I1098">
        <v>1.65975103734439E-2</v>
      </c>
      <c r="L1098">
        <v>1660</v>
      </c>
      <c r="M1098">
        <v>2</v>
      </c>
      <c r="N1098">
        <v>3</v>
      </c>
      <c r="O1098">
        <v>3</v>
      </c>
      <c r="P1098">
        <v>2</v>
      </c>
      <c r="Q1098" t="str">
        <f>IF(Flats_Data_limpia[[#This Row],[BHK]]&gt;=3,"plurifamiliar","unifamiliar")</f>
        <v>unifamiliar</v>
      </c>
      <c r="R1098">
        <v>25</v>
      </c>
      <c r="S1098">
        <v>8</v>
      </c>
      <c r="T1098">
        <v>0</v>
      </c>
      <c r="U1098">
        <v>1</v>
      </c>
      <c r="V1098">
        <v>0</v>
      </c>
      <c r="W1098">
        <v>0</v>
      </c>
      <c r="X1098">
        <v>0</v>
      </c>
      <c r="Y1098">
        <v>0</v>
      </c>
      <c r="Z1098">
        <v>1</v>
      </c>
      <c r="AA1098">
        <v>0</v>
      </c>
      <c r="AB1098">
        <v>0</v>
      </c>
      <c r="AC1098">
        <v>0</v>
      </c>
      <c r="AD1098">
        <v>1</v>
      </c>
      <c r="AE1098">
        <v>1</v>
      </c>
      <c r="AF1098">
        <v>1</v>
      </c>
      <c r="AG1098">
        <v>0</v>
      </c>
      <c r="AH1098">
        <v>0</v>
      </c>
      <c r="AI1098">
        <v>1</v>
      </c>
      <c r="AJ1098">
        <v>0</v>
      </c>
      <c r="AK1098">
        <v>1</v>
      </c>
      <c r="AL1098">
        <v>1</v>
      </c>
      <c r="AM1098">
        <v>1</v>
      </c>
      <c r="AN1098">
        <v>1</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t="s">
        <v>79</v>
      </c>
      <c r="BS1098">
        <v>80</v>
      </c>
      <c r="BT1098">
        <v>4820</v>
      </c>
      <c r="BU1098">
        <f>SUM(Flats_Data_limpia[[#This Row],[AC]:[Bed]])</f>
        <v>0</v>
      </c>
      <c r="BV1098">
        <f>SUM(Flats_Data_limpia[[#This Row],[Servant_Room]:[gym]])</f>
        <v>9</v>
      </c>
      <c r="BW1098">
        <f>SUM(Flats_Data_limpia[[#This Row],[Hospital]:[Hotel]])</f>
        <v>0</v>
      </c>
    </row>
    <row r="1099" spans="1:75" x14ac:dyDescent="0.35">
      <c r="A1099" t="s">
        <v>422</v>
      </c>
      <c r="B1099" t="s">
        <v>92</v>
      </c>
      <c r="C1099" t="str">
        <f t="shared" si="34"/>
        <v>Ciudad de Gurgaon</v>
      </c>
      <c r="D1099" s="1">
        <f t="shared" si="35"/>
        <v>65000</v>
      </c>
      <c r="E1099" s="1">
        <v>5195</v>
      </c>
      <c r="F1099" t="s">
        <v>86</v>
      </c>
      <c r="G1099" t="s">
        <v>132</v>
      </c>
      <c r="H1099">
        <v>22</v>
      </c>
      <c r="I1099">
        <v>1.2512030798844999E-2</v>
      </c>
      <c r="J1099">
        <v>1251</v>
      </c>
      <c r="M1099">
        <v>2</v>
      </c>
      <c r="N1099">
        <v>2</v>
      </c>
      <c r="O1099">
        <v>2</v>
      </c>
      <c r="P1099">
        <v>2</v>
      </c>
      <c r="Q1099" t="str">
        <f>IF(Flats_Data_limpia[[#This Row],[BHK]]&gt;=3,"plurifamiliar","unifamiliar")</f>
        <v>unifamiliar</v>
      </c>
      <c r="R1099">
        <v>21</v>
      </c>
      <c r="S1099">
        <v>15</v>
      </c>
      <c r="T1099">
        <v>0</v>
      </c>
      <c r="U1099">
        <v>0</v>
      </c>
      <c r="V1099">
        <v>0</v>
      </c>
      <c r="W1099">
        <v>0</v>
      </c>
      <c r="X1099">
        <v>0</v>
      </c>
      <c r="Y1099">
        <v>0</v>
      </c>
      <c r="Z1099">
        <v>1</v>
      </c>
      <c r="AA1099">
        <v>0</v>
      </c>
      <c r="AB1099">
        <v>0</v>
      </c>
      <c r="AC1099">
        <v>0</v>
      </c>
      <c r="AD1099">
        <v>1</v>
      </c>
      <c r="AE1099">
        <v>0</v>
      </c>
      <c r="AF1099">
        <v>1</v>
      </c>
      <c r="AG1099">
        <v>0</v>
      </c>
      <c r="AH1099">
        <v>1</v>
      </c>
      <c r="AI1099">
        <v>1</v>
      </c>
      <c r="AJ1099">
        <v>0</v>
      </c>
      <c r="AK1099">
        <v>1</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t="s">
        <v>79</v>
      </c>
      <c r="BS1099">
        <v>65</v>
      </c>
      <c r="BT1099">
        <v>5195</v>
      </c>
      <c r="BU1099">
        <f>SUM(Flats_Data_limpia[[#This Row],[AC]:[Bed]])</f>
        <v>0</v>
      </c>
      <c r="BV1099">
        <f>SUM(Flats_Data_limpia[[#This Row],[Servant_Room]:[gym]])</f>
        <v>6</v>
      </c>
      <c r="BW1099">
        <f>SUM(Flats_Data_limpia[[#This Row],[Hospital]:[Hotel]])</f>
        <v>0</v>
      </c>
    </row>
    <row r="1100" spans="1:75" x14ac:dyDescent="0.35">
      <c r="A1100" t="s">
        <v>422</v>
      </c>
      <c r="B1100" t="s">
        <v>92</v>
      </c>
      <c r="C1100" t="str">
        <f t="shared" si="34"/>
        <v>Ciudad de Gurgaon</v>
      </c>
      <c r="D1100" s="1">
        <f t="shared" si="35"/>
        <v>80000</v>
      </c>
      <c r="E1100" s="1">
        <v>6168</v>
      </c>
      <c r="F1100" t="s">
        <v>107</v>
      </c>
      <c r="G1100" t="s">
        <v>132</v>
      </c>
      <c r="H1100">
        <v>28</v>
      </c>
      <c r="I1100">
        <v>1.29701686121919E-2</v>
      </c>
      <c r="J1100">
        <v>1297</v>
      </c>
      <c r="M1100">
        <v>2</v>
      </c>
      <c r="N1100">
        <v>2</v>
      </c>
      <c r="O1100">
        <v>2</v>
      </c>
      <c r="P1100">
        <v>2</v>
      </c>
      <c r="Q1100" t="str">
        <f>IF(Flats_Data_limpia[[#This Row],[BHK]]&gt;=3,"plurifamiliar","unifamiliar")</f>
        <v>unifamiliar</v>
      </c>
      <c r="R1100">
        <v>11</v>
      </c>
      <c r="S1100">
        <v>6</v>
      </c>
      <c r="T1100">
        <v>0</v>
      </c>
      <c r="U1100">
        <v>0</v>
      </c>
      <c r="V1100">
        <v>0</v>
      </c>
      <c r="W1100">
        <v>0</v>
      </c>
      <c r="X1100">
        <v>0</v>
      </c>
      <c r="Y1100">
        <v>0</v>
      </c>
      <c r="Z1100">
        <v>1</v>
      </c>
      <c r="AA1100">
        <v>0</v>
      </c>
      <c r="AB1100">
        <v>0</v>
      </c>
      <c r="AC1100">
        <v>0</v>
      </c>
      <c r="AD1100">
        <v>1</v>
      </c>
      <c r="AE1100">
        <v>0</v>
      </c>
      <c r="AF1100">
        <v>1</v>
      </c>
      <c r="AG1100">
        <v>1</v>
      </c>
      <c r="AH1100">
        <v>1</v>
      </c>
      <c r="AI1100">
        <v>1</v>
      </c>
      <c r="AJ1100">
        <v>0</v>
      </c>
      <c r="AK1100">
        <v>1</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t="s">
        <v>79</v>
      </c>
      <c r="BS1100">
        <v>80</v>
      </c>
      <c r="BT1100">
        <v>6168</v>
      </c>
      <c r="BU1100">
        <f>SUM(Flats_Data_limpia[[#This Row],[AC]:[Bed]])</f>
        <v>0</v>
      </c>
      <c r="BV1100">
        <f>SUM(Flats_Data_limpia[[#This Row],[Servant_Room]:[gym]])</f>
        <v>7</v>
      </c>
      <c r="BW1100">
        <f>SUM(Flats_Data_limpia[[#This Row],[Hospital]:[Hotel]])</f>
        <v>0</v>
      </c>
    </row>
    <row r="1101" spans="1:75" x14ac:dyDescent="0.35">
      <c r="A1101" t="s">
        <v>422</v>
      </c>
      <c r="B1101" t="s">
        <v>92</v>
      </c>
      <c r="C1101" t="str">
        <f t="shared" si="34"/>
        <v>Ciudad de Gurgaon</v>
      </c>
      <c r="D1101" s="1">
        <f t="shared" si="35"/>
        <v>0</v>
      </c>
      <c r="E1101" s="1">
        <v>4820</v>
      </c>
      <c r="F1101" t="s">
        <v>86</v>
      </c>
      <c r="G1101" t="s">
        <v>83</v>
      </c>
      <c r="H1101">
        <v>0</v>
      </c>
      <c r="P1101">
        <v>2</v>
      </c>
      <c r="Q1101" t="str">
        <f>IF(Flats_Data_limpia[[#This Row],[BHK]]&gt;=3,"plurifamiliar","unifamiliar")</f>
        <v>unifamiliar</v>
      </c>
      <c r="T1101">
        <v>0</v>
      </c>
      <c r="U1101">
        <v>0</v>
      </c>
      <c r="V1101">
        <v>0</v>
      </c>
      <c r="W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t="s">
        <v>79</v>
      </c>
      <c r="BT1101">
        <v>4820</v>
      </c>
      <c r="BU1101">
        <f>SUM(Flats_Data_limpia[[#This Row],[AC]:[Bed]])</f>
        <v>0</v>
      </c>
      <c r="BV1101">
        <f>SUM(Flats_Data_limpia[[#This Row],[Servant_Room]:[gym]])</f>
        <v>0</v>
      </c>
      <c r="BW1101">
        <f>SUM(Flats_Data_limpia[[#This Row],[Hospital]:[Hotel]])</f>
        <v>0</v>
      </c>
    </row>
    <row r="1102" spans="1:75" x14ac:dyDescent="0.35">
      <c r="A1102" t="s">
        <v>422</v>
      </c>
      <c r="B1102" t="s">
        <v>92</v>
      </c>
      <c r="C1102" t="str">
        <f t="shared" si="34"/>
        <v>Ciudad de Gurgaon</v>
      </c>
      <c r="D1102" s="1">
        <f t="shared" si="35"/>
        <v>89770</v>
      </c>
      <c r="E1102" s="1">
        <v>4700</v>
      </c>
      <c r="F1102" t="s">
        <v>86</v>
      </c>
      <c r="G1102" t="s">
        <v>132</v>
      </c>
      <c r="H1102">
        <v>40</v>
      </c>
      <c r="I1102">
        <v>1.9099999999999999E-2</v>
      </c>
      <c r="K1102">
        <v>1910</v>
      </c>
      <c r="M1102">
        <v>3</v>
      </c>
      <c r="N1102">
        <v>3</v>
      </c>
      <c r="O1102">
        <v>0</v>
      </c>
      <c r="P1102">
        <v>3</v>
      </c>
      <c r="Q1102" t="str">
        <f>IF(Flats_Data_limpia[[#This Row],[BHK]]&gt;=3,"plurifamiliar","unifamiliar")</f>
        <v>plurifamiliar</v>
      </c>
      <c r="R1102">
        <v>25</v>
      </c>
      <c r="S1102">
        <v>14</v>
      </c>
      <c r="T1102">
        <v>0</v>
      </c>
      <c r="U1102">
        <v>0</v>
      </c>
      <c r="V1102">
        <v>0</v>
      </c>
      <c r="W1102">
        <v>0</v>
      </c>
      <c r="X1102">
        <v>0</v>
      </c>
      <c r="Y1102">
        <v>0</v>
      </c>
      <c r="Z1102">
        <v>1</v>
      </c>
      <c r="AA1102">
        <v>0</v>
      </c>
      <c r="AB1102">
        <v>0</v>
      </c>
      <c r="AC1102">
        <v>0</v>
      </c>
      <c r="AD1102">
        <v>1</v>
      </c>
      <c r="AE1102">
        <v>1</v>
      </c>
      <c r="AF1102">
        <v>1</v>
      </c>
      <c r="AG1102">
        <v>1</v>
      </c>
      <c r="AH1102">
        <v>0</v>
      </c>
      <c r="AI1102">
        <v>1</v>
      </c>
      <c r="AJ1102">
        <v>0</v>
      </c>
      <c r="AK1102">
        <v>1</v>
      </c>
      <c r="AL1102">
        <v>1</v>
      </c>
      <c r="AM1102">
        <v>1</v>
      </c>
      <c r="AN1102">
        <v>1</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t="s">
        <v>79</v>
      </c>
      <c r="BS1102">
        <v>89.77</v>
      </c>
      <c r="BT1102">
        <v>4700</v>
      </c>
      <c r="BU1102">
        <f>SUM(Flats_Data_limpia[[#This Row],[AC]:[Bed]])</f>
        <v>0</v>
      </c>
      <c r="BV1102">
        <f>SUM(Flats_Data_limpia[[#This Row],[Servant_Room]:[gym]])</f>
        <v>9</v>
      </c>
      <c r="BW1102">
        <f>SUM(Flats_Data_limpia[[#This Row],[Hospital]:[Hotel]])</f>
        <v>0</v>
      </c>
    </row>
    <row r="1103" spans="1:75" x14ac:dyDescent="0.35">
      <c r="A1103" t="s">
        <v>423</v>
      </c>
      <c r="B1103" t="s">
        <v>270</v>
      </c>
      <c r="C1103" t="str">
        <f t="shared" si="34"/>
        <v>Ciudad de Gurgaon</v>
      </c>
      <c r="D1103" s="1">
        <f t="shared" si="35"/>
        <v>139000</v>
      </c>
      <c r="E1103" s="1">
        <v>8424</v>
      </c>
      <c r="F1103" t="s">
        <v>107</v>
      </c>
      <c r="G1103" t="s">
        <v>90</v>
      </c>
      <c r="H1103">
        <v>26</v>
      </c>
      <c r="I1103">
        <v>1.65004748338081E-2</v>
      </c>
      <c r="J1103">
        <v>1650</v>
      </c>
      <c r="K1103">
        <v>1750</v>
      </c>
      <c r="L1103">
        <v>1850</v>
      </c>
      <c r="M1103">
        <v>3</v>
      </c>
      <c r="N1103">
        <v>2</v>
      </c>
      <c r="O1103">
        <v>3</v>
      </c>
      <c r="P1103">
        <v>3</v>
      </c>
      <c r="Q1103" t="str">
        <f>IF(Flats_Data_limpia[[#This Row],[BHK]]&gt;=3,"plurifamiliar","unifamiliar")</f>
        <v>plurifamiliar</v>
      </c>
      <c r="R1103">
        <v>10</v>
      </c>
      <c r="S1103">
        <v>6</v>
      </c>
      <c r="T1103">
        <v>1</v>
      </c>
      <c r="U1103">
        <v>0</v>
      </c>
      <c r="V1103">
        <v>1</v>
      </c>
      <c r="W1103">
        <v>0</v>
      </c>
      <c r="X1103">
        <v>0</v>
      </c>
      <c r="Y1103">
        <v>1</v>
      </c>
      <c r="Z1103">
        <v>0</v>
      </c>
      <c r="AA1103">
        <v>0</v>
      </c>
      <c r="AB1103">
        <v>0</v>
      </c>
      <c r="AC1103">
        <v>0</v>
      </c>
      <c r="AD1103">
        <v>1</v>
      </c>
      <c r="AE1103">
        <v>0</v>
      </c>
      <c r="AF1103">
        <v>1</v>
      </c>
      <c r="AG1103">
        <v>1</v>
      </c>
      <c r="AH1103">
        <v>1</v>
      </c>
      <c r="AI1103">
        <v>1</v>
      </c>
      <c r="AJ1103">
        <v>1</v>
      </c>
      <c r="AK1103">
        <v>1</v>
      </c>
      <c r="AL1103">
        <v>0</v>
      </c>
      <c r="AM1103">
        <v>1</v>
      </c>
      <c r="AN1103">
        <v>0</v>
      </c>
      <c r="AO1103">
        <v>1</v>
      </c>
      <c r="AP1103">
        <v>0</v>
      </c>
      <c r="AQ1103">
        <v>1</v>
      </c>
      <c r="AR1103">
        <v>1</v>
      </c>
      <c r="AS1103">
        <v>1</v>
      </c>
      <c r="AT1103">
        <v>1</v>
      </c>
      <c r="AU1103">
        <v>1</v>
      </c>
      <c r="AV1103">
        <v>1</v>
      </c>
      <c r="AW1103">
        <v>0</v>
      </c>
      <c r="AX1103">
        <v>1</v>
      </c>
      <c r="AY1103">
        <v>0</v>
      </c>
      <c r="AZ1103">
        <v>3</v>
      </c>
      <c r="BA1103">
        <v>0</v>
      </c>
      <c r="BB1103">
        <v>0</v>
      </c>
      <c r="BC1103">
        <v>0</v>
      </c>
      <c r="BD1103">
        <v>0</v>
      </c>
      <c r="BE1103">
        <v>0</v>
      </c>
      <c r="BF1103">
        <v>0</v>
      </c>
      <c r="BG1103">
        <v>0</v>
      </c>
      <c r="BH1103">
        <v>0</v>
      </c>
      <c r="BI1103">
        <v>0</v>
      </c>
      <c r="BJ1103">
        <v>0</v>
      </c>
      <c r="BK1103">
        <v>0</v>
      </c>
      <c r="BL1103">
        <v>3</v>
      </c>
      <c r="BM1103">
        <v>0</v>
      </c>
      <c r="BN1103">
        <v>0</v>
      </c>
      <c r="BO1103">
        <v>0</v>
      </c>
      <c r="BP1103">
        <v>0</v>
      </c>
      <c r="BQ1103">
        <v>0</v>
      </c>
      <c r="BR1103" t="s">
        <v>79</v>
      </c>
      <c r="BS1103">
        <v>139</v>
      </c>
      <c r="BT1103">
        <v>8424</v>
      </c>
      <c r="BU1103">
        <f>SUM(Flats_Data_limpia[[#This Row],[AC]:[Bed]])</f>
        <v>6</v>
      </c>
      <c r="BV1103">
        <f>SUM(Flats_Data_limpia[[#This Row],[Servant_Room]:[gym]])</f>
        <v>11</v>
      </c>
      <c r="BW1103">
        <f>SUM(Flats_Data_limpia[[#This Row],[Hospital]:[Hotel]])</f>
        <v>8</v>
      </c>
    </row>
    <row r="1104" spans="1:75" x14ac:dyDescent="0.35">
      <c r="A1104" t="s">
        <v>423</v>
      </c>
      <c r="B1104" t="s">
        <v>270</v>
      </c>
      <c r="C1104" t="str">
        <f t="shared" si="34"/>
        <v>Ciudad de Gurgaon</v>
      </c>
      <c r="D1104" s="1">
        <f t="shared" si="35"/>
        <v>139000</v>
      </c>
      <c r="E1104" s="1">
        <v>7227</v>
      </c>
      <c r="F1104" t="s">
        <v>102</v>
      </c>
      <c r="G1104" t="s">
        <v>87</v>
      </c>
      <c r="H1104">
        <v>44</v>
      </c>
      <c r="I1104">
        <v>1.9233430192334301E-2</v>
      </c>
      <c r="L1104">
        <v>1920</v>
      </c>
      <c r="M1104">
        <v>3</v>
      </c>
      <c r="N1104">
        <v>3</v>
      </c>
      <c r="O1104">
        <v>3</v>
      </c>
      <c r="P1104">
        <v>3</v>
      </c>
      <c r="Q1104" t="str">
        <f>IF(Flats_Data_limpia[[#This Row],[BHK]]&gt;=3,"plurifamiliar","unifamiliar")</f>
        <v>plurifamiliar</v>
      </c>
      <c r="R1104">
        <v>10</v>
      </c>
      <c r="S1104">
        <v>4</v>
      </c>
      <c r="T1104">
        <v>0</v>
      </c>
      <c r="U1104">
        <v>1</v>
      </c>
      <c r="V1104">
        <v>0</v>
      </c>
      <c r="W1104">
        <v>0</v>
      </c>
      <c r="X1104">
        <v>1</v>
      </c>
      <c r="Y1104">
        <v>1</v>
      </c>
      <c r="Z1104">
        <v>1</v>
      </c>
      <c r="AA1104">
        <v>1</v>
      </c>
      <c r="AB1104">
        <v>0</v>
      </c>
      <c r="AC1104">
        <v>1</v>
      </c>
      <c r="AD1104">
        <v>1</v>
      </c>
      <c r="AE1104">
        <v>0</v>
      </c>
      <c r="AF1104">
        <v>1</v>
      </c>
      <c r="AG1104">
        <v>1</v>
      </c>
      <c r="AH1104">
        <v>1</v>
      </c>
      <c r="AI1104">
        <v>1</v>
      </c>
      <c r="AJ1104">
        <v>1</v>
      </c>
      <c r="AK1104">
        <v>1</v>
      </c>
      <c r="AL1104">
        <v>0</v>
      </c>
      <c r="AM1104">
        <v>0</v>
      </c>
      <c r="AN1104">
        <v>1</v>
      </c>
      <c r="AO1104">
        <v>1</v>
      </c>
      <c r="AP1104">
        <v>0</v>
      </c>
      <c r="AQ1104">
        <v>1</v>
      </c>
      <c r="AR1104">
        <v>1</v>
      </c>
      <c r="AS1104">
        <v>1</v>
      </c>
      <c r="AT1104">
        <v>1</v>
      </c>
      <c r="AU1104">
        <v>1</v>
      </c>
      <c r="AV1104">
        <v>1</v>
      </c>
      <c r="AW1104">
        <v>0</v>
      </c>
      <c r="AX1104">
        <v>1</v>
      </c>
      <c r="AY1104">
        <v>0</v>
      </c>
      <c r="AZ1104">
        <v>3</v>
      </c>
      <c r="BA1104">
        <v>0</v>
      </c>
      <c r="BB1104">
        <v>0</v>
      </c>
      <c r="BC1104">
        <v>0</v>
      </c>
      <c r="BD1104">
        <v>1</v>
      </c>
      <c r="BE1104">
        <v>0</v>
      </c>
      <c r="BF1104">
        <v>1</v>
      </c>
      <c r="BG1104">
        <v>0</v>
      </c>
      <c r="BH1104">
        <v>0</v>
      </c>
      <c r="BI1104">
        <v>0</v>
      </c>
      <c r="BJ1104">
        <v>0</v>
      </c>
      <c r="BK1104">
        <v>1</v>
      </c>
      <c r="BL1104">
        <v>2</v>
      </c>
      <c r="BM1104">
        <v>0</v>
      </c>
      <c r="BN1104">
        <v>0</v>
      </c>
      <c r="BO1104">
        <v>0</v>
      </c>
      <c r="BP1104">
        <v>0</v>
      </c>
      <c r="BQ1104">
        <v>2</v>
      </c>
      <c r="BR1104" t="s">
        <v>94</v>
      </c>
      <c r="BS1104">
        <v>139</v>
      </c>
      <c r="BT1104">
        <v>7227</v>
      </c>
      <c r="BU1104">
        <f>SUM(Flats_Data_limpia[[#This Row],[AC]:[Bed]])</f>
        <v>8</v>
      </c>
      <c r="BV1104">
        <f>SUM(Flats_Data_limpia[[#This Row],[Servant_Room]:[gym]])</f>
        <v>13</v>
      </c>
      <c r="BW1104">
        <f>SUM(Flats_Data_limpia[[#This Row],[Hospital]:[Hotel]])</f>
        <v>8</v>
      </c>
    </row>
    <row r="1105" spans="1:75" x14ac:dyDescent="0.35">
      <c r="A1105" t="s">
        <v>423</v>
      </c>
      <c r="B1105" t="s">
        <v>270</v>
      </c>
      <c r="C1105" t="str">
        <f t="shared" si="34"/>
        <v>Ciudad de Gurgaon</v>
      </c>
      <c r="D1105" s="1">
        <f t="shared" si="35"/>
        <v>138000</v>
      </c>
      <c r="E1105" s="1">
        <v>7225</v>
      </c>
      <c r="F1105" t="s">
        <v>102</v>
      </c>
      <c r="G1105" t="s">
        <v>87</v>
      </c>
      <c r="H1105">
        <v>44</v>
      </c>
      <c r="I1105">
        <v>1.9100346020761199E-2</v>
      </c>
      <c r="K1105">
        <v>1910</v>
      </c>
      <c r="M1105">
        <v>3</v>
      </c>
      <c r="N1105">
        <v>3</v>
      </c>
      <c r="O1105">
        <v>3</v>
      </c>
      <c r="P1105">
        <v>3</v>
      </c>
      <c r="Q1105" t="str">
        <f>IF(Flats_Data_limpia[[#This Row],[BHK]]&gt;=3,"plurifamiliar","unifamiliar")</f>
        <v>plurifamiliar</v>
      </c>
      <c r="R1105">
        <v>10</v>
      </c>
      <c r="S1105">
        <v>5</v>
      </c>
      <c r="T1105">
        <v>0</v>
      </c>
      <c r="U1105">
        <v>1</v>
      </c>
      <c r="V1105">
        <v>0</v>
      </c>
      <c r="W1105">
        <v>0</v>
      </c>
      <c r="X1105">
        <v>1</v>
      </c>
      <c r="Y1105">
        <v>1</v>
      </c>
      <c r="Z1105">
        <v>1</v>
      </c>
      <c r="AA1105">
        <v>1</v>
      </c>
      <c r="AB1105">
        <v>0</v>
      </c>
      <c r="AC1105">
        <v>1</v>
      </c>
      <c r="AD1105">
        <v>1</v>
      </c>
      <c r="AE1105">
        <v>0</v>
      </c>
      <c r="AF1105">
        <v>1</v>
      </c>
      <c r="AG1105">
        <v>1</v>
      </c>
      <c r="AH1105">
        <v>1</v>
      </c>
      <c r="AI1105">
        <v>1</v>
      </c>
      <c r="AJ1105">
        <v>1</v>
      </c>
      <c r="AK1105">
        <v>1</v>
      </c>
      <c r="AL1105">
        <v>0</v>
      </c>
      <c r="AM1105">
        <v>0</v>
      </c>
      <c r="AN1105">
        <v>1</v>
      </c>
      <c r="AO1105">
        <v>1</v>
      </c>
      <c r="AP1105">
        <v>0</v>
      </c>
      <c r="AQ1105">
        <v>1</v>
      </c>
      <c r="AR1105">
        <v>1</v>
      </c>
      <c r="AS1105">
        <v>1</v>
      </c>
      <c r="AT1105">
        <v>1</v>
      </c>
      <c r="AU1105">
        <v>1</v>
      </c>
      <c r="AV1105">
        <v>0</v>
      </c>
      <c r="AW1105">
        <v>0</v>
      </c>
      <c r="AX1105">
        <v>0</v>
      </c>
      <c r="AY1105">
        <v>0</v>
      </c>
      <c r="AZ1105">
        <v>3</v>
      </c>
      <c r="BA1105">
        <v>0</v>
      </c>
      <c r="BB1105">
        <v>0</v>
      </c>
      <c r="BC1105">
        <v>0</v>
      </c>
      <c r="BD1105">
        <v>1</v>
      </c>
      <c r="BE1105">
        <v>0</v>
      </c>
      <c r="BF1105">
        <v>0</v>
      </c>
      <c r="BG1105">
        <v>0</v>
      </c>
      <c r="BH1105">
        <v>0</v>
      </c>
      <c r="BI1105">
        <v>0</v>
      </c>
      <c r="BJ1105">
        <v>0</v>
      </c>
      <c r="BK1105">
        <v>1</v>
      </c>
      <c r="BL1105">
        <v>2</v>
      </c>
      <c r="BM1105">
        <v>0</v>
      </c>
      <c r="BN1105">
        <v>0</v>
      </c>
      <c r="BO1105">
        <v>0</v>
      </c>
      <c r="BP1105">
        <v>0</v>
      </c>
      <c r="BQ1105">
        <v>2</v>
      </c>
      <c r="BR1105" t="s">
        <v>94</v>
      </c>
      <c r="BS1105">
        <v>138</v>
      </c>
      <c r="BT1105">
        <v>7225</v>
      </c>
      <c r="BU1105">
        <f>SUM(Flats_Data_limpia[[#This Row],[AC]:[Bed]])</f>
        <v>7</v>
      </c>
      <c r="BV1105">
        <f>SUM(Flats_Data_limpia[[#This Row],[Servant_Room]:[gym]])</f>
        <v>13</v>
      </c>
      <c r="BW1105">
        <f>SUM(Flats_Data_limpia[[#This Row],[Hospital]:[Hotel]])</f>
        <v>6</v>
      </c>
    </row>
    <row r="1106" spans="1:75" x14ac:dyDescent="0.35">
      <c r="A1106" t="s">
        <v>424</v>
      </c>
      <c r="B1106" t="s">
        <v>425</v>
      </c>
      <c r="C1106" t="str">
        <f t="shared" si="34"/>
        <v>Distrito de Gurgaon</v>
      </c>
      <c r="D1106" s="1">
        <f t="shared" si="35"/>
        <v>43000</v>
      </c>
      <c r="E1106" s="1">
        <v>5308</v>
      </c>
      <c r="F1106" t="s">
        <v>86</v>
      </c>
      <c r="G1106" t="s">
        <v>87</v>
      </c>
      <c r="H1106">
        <v>7</v>
      </c>
      <c r="I1106">
        <v>8.1009796533534004E-3</v>
      </c>
      <c r="L1106">
        <v>810</v>
      </c>
      <c r="M1106">
        <v>2</v>
      </c>
      <c r="N1106">
        <v>2</v>
      </c>
      <c r="O1106">
        <v>1</v>
      </c>
      <c r="P1106">
        <v>2</v>
      </c>
      <c r="Q1106" t="str">
        <f>IF(Flats_Data_limpia[[#This Row],[BHK]]&gt;=3,"plurifamiliar","unifamiliar")</f>
        <v>unifamiliar</v>
      </c>
      <c r="R1106">
        <v>3</v>
      </c>
      <c r="S1106">
        <v>1</v>
      </c>
      <c r="T1106">
        <v>0</v>
      </c>
      <c r="U1106">
        <v>0</v>
      </c>
      <c r="V1106">
        <v>0</v>
      </c>
      <c r="W1106">
        <v>0</v>
      </c>
      <c r="X1106">
        <v>0</v>
      </c>
      <c r="Y1106">
        <v>0</v>
      </c>
      <c r="Z1106">
        <v>0</v>
      </c>
      <c r="AA1106">
        <v>0</v>
      </c>
      <c r="AB1106">
        <v>0</v>
      </c>
      <c r="AC1106">
        <v>0</v>
      </c>
      <c r="AD1106">
        <v>1</v>
      </c>
      <c r="AE1106">
        <v>0</v>
      </c>
      <c r="AF1106">
        <v>0</v>
      </c>
      <c r="AG1106">
        <v>0</v>
      </c>
      <c r="AH1106">
        <v>1</v>
      </c>
      <c r="AI1106">
        <v>0</v>
      </c>
      <c r="AJ1106">
        <v>0</v>
      </c>
      <c r="AK1106">
        <v>0</v>
      </c>
      <c r="AL1106">
        <v>0</v>
      </c>
      <c r="AM1106">
        <v>0</v>
      </c>
      <c r="AN1106">
        <v>0</v>
      </c>
      <c r="AO1106">
        <v>1</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t="s">
        <v>79</v>
      </c>
      <c r="BS1106">
        <v>43</v>
      </c>
      <c r="BT1106">
        <v>5308</v>
      </c>
      <c r="BU1106">
        <f>SUM(Flats_Data_limpia[[#This Row],[AC]:[Bed]])</f>
        <v>0</v>
      </c>
      <c r="BV1106">
        <f>SUM(Flats_Data_limpia[[#This Row],[Servant_Room]:[gym]])</f>
        <v>2</v>
      </c>
      <c r="BW1106">
        <f>SUM(Flats_Data_limpia[[#This Row],[Hospital]:[Hotel]])</f>
        <v>1</v>
      </c>
    </row>
    <row r="1107" spans="1:75" x14ac:dyDescent="0.35">
      <c r="A1107" t="s">
        <v>426</v>
      </c>
      <c r="B1107" t="s">
        <v>182</v>
      </c>
      <c r="C1107" t="str">
        <f t="shared" si="34"/>
        <v>Distrito de Gurgaon</v>
      </c>
      <c r="D1107" s="1">
        <f t="shared" si="35"/>
        <v>29000</v>
      </c>
      <c r="E1107" s="1">
        <v>5587</v>
      </c>
      <c r="F1107" t="s">
        <v>86</v>
      </c>
      <c r="G1107" t="s">
        <v>78</v>
      </c>
      <c r="H1107">
        <v>28</v>
      </c>
      <c r="I1107">
        <v>5.1906210846608004E-3</v>
      </c>
      <c r="J1107">
        <v>519</v>
      </c>
      <c r="M1107">
        <v>2</v>
      </c>
      <c r="N1107">
        <v>2</v>
      </c>
      <c r="O1107">
        <v>1</v>
      </c>
      <c r="P1107">
        <v>2</v>
      </c>
      <c r="Q1107" t="str">
        <f>IF(Flats_Data_limpia[[#This Row],[BHK]]&gt;=3,"plurifamiliar","unifamiliar")</f>
        <v>unifamiliar</v>
      </c>
      <c r="R1107">
        <v>13</v>
      </c>
      <c r="S1107">
        <v>4</v>
      </c>
      <c r="T1107">
        <v>0</v>
      </c>
      <c r="U1107">
        <v>0</v>
      </c>
      <c r="V1107">
        <v>0</v>
      </c>
      <c r="W1107">
        <v>0</v>
      </c>
      <c r="X1107">
        <v>0</v>
      </c>
      <c r="Y1107">
        <v>0</v>
      </c>
      <c r="Z1107">
        <v>1</v>
      </c>
      <c r="AA1107">
        <v>0</v>
      </c>
      <c r="AB1107">
        <v>0</v>
      </c>
      <c r="AC1107">
        <v>0</v>
      </c>
      <c r="AD1107">
        <v>1</v>
      </c>
      <c r="AE1107">
        <v>0</v>
      </c>
      <c r="AF1107">
        <v>1</v>
      </c>
      <c r="AG1107">
        <v>1</v>
      </c>
      <c r="AH1107">
        <v>1</v>
      </c>
      <c r="AI1107">
        <v>1</v>
      </c>
      <c r="AJ1107">
        <v>0</v>
      </c>
      <c r="AK1107">
        <v>1</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t="s">
        <v>79</v>
      </c>
      <c r="BS1107">
        <v>29</v>
      </c>
      <c r="BT1107">
        <v>5587</v>
      </c>
      <c r="BU1107">
        <f>SUM(Flats_Data_limpia[[#This Row],[AC]:[Bed]])</f>
        <v>0</v>
      </c>
      <c r="BV1107">
        <f>SUM(Flats_Data_limpia[[#This Row],[Servant_Room]:[gym]])</f>
        <v>7</v>
      </c>
      <c r="BW1107">
        <f>SUM(Flats_Data_limpia[[#This Row],[Hospital]:[Hotel]])</f>
        <v>0</v>
      </c>
    </row>
    <row r="1108" spans="1:75" x14ac:dyDescent="0.35">
      <c r="A1108" t="s">
        <v>426</v>
      </c>
      <c r="B1108" t="s">
        <v>182</v>
      </c>
      <c r="C1108" t="str">
        <f t="shared" si="34"/>
        <v>Distrito de Gurgaon</v>
      </c>
      <c r="D1108" s="1">
        <f t="shared" si="35"/>
        <v>28000</v>
      </c>
      <c r="E1108" s="1">
        <v>3768</v>
      </c>
      <c r="F1108" t="s">
        <v>82</v>
      </c>
      <c r="G1108" t="s">
        <v>78</v>
      </c>
      <c r="H1108">
        <v>21</v>
      </c>
      <c r="I1108">
        <v>7.4309978768577001E-3</v>
      </c>
      <c r="J1108">
        <v>643</v>
      </c>
      <c r="K1108">
        <v>743</v>
      </c>
      <c r="M1108">
        <v>2</v>
      </c>
      <c r="N1108">
        <v>2</v>
      </c>
      <c r="O1108">
        <v>1</v>
      </c>
      <c r="P1108">
        <v>2</v>
      </c>
      <c r="Q1108" t="str">
        <f>IF(Flats_Data_limpia[[#This Row],[BHK]]&gt;=3,"plurifamiliar","unifamiliar")</f>
        <v>unifamiliar</v>
      </c>
      <c r="R1108">
        <v>13</v>
      </c>
      <c r="S1108">
        <v>11</v>
      </c>
      <c r="T1108">
        <v>0</v>
      </c>
      <c r="U1108">
        <v>0</v>
      </c>
      <c r="V1108">
        <v>0</v>
      </c>
      <c r="W1108">
        <v>0</v>
      </c>
      <c r="X1108">
        <v>0</v>
      </c>
      <c r="Y1108">
        <v>0</v>
      </c>
      <c r="Z1108">
        <v>1</v>
      </c>
      <c r="AA1108">
        <v>0</v>
      </c>
      <c r="AB1108">
        <v>0</v>
      </c>
      <c r="AC1108">
        <v>0</v>
      </c>
      <c r="AD1108">
        <v>1</v>
      </c>
      <c r="AE1108">
        <v>0</v>
      </c>
      <c r="AF1108">
        <v>0</v>
      </c>
      <c r="AG1108">
        <v>1</v>
      </c>
      <c r="AH1108">
        <v>1</v>
      </c>
      <c r="AI1108">
        <v>1</v>
      </c>
      <c r="AJ1108">
        <v>0</v>
      </c>
      <c r="AK1108">
        <v>1</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t="s">
        <v>79</v>
      </c>
      <c r="BS1108">
        <v>28</v>
      </c>
      <c r="BT1108">
        <v>3768</v>
      </c>
      <c r="BU1108">
        <f>SUM(Flats_Data_limpia[[#This Row],[AC]:[Bed]])</f>
        <v>0</v>
      </c>
      <c r="BV1108">
        <f>SUM(Flats_Data_limpia[[#This Row],[Servant_Room]:[gym]])</f>
        <v>6</v>
      </c>
      <c r="BW1108">
        <f>SUM(Flats_Data_limpia[[#This Row],[Hospital]:[Hotel]])</f>
        <v>0</v>
      </c>
    </row>
    <row r="1109" spans="1:75" x14ac:dyDescent="0.35">
      <c r="A1109" t="s">
        <v>426</v>
      </c>
      <c r="B1109" t="s">
        <v>182</v>
      </c>
      <c r="C1109" t="str">
        <f t="shared" si="34"/>
        <v>Distrito de Gurgaon</v>
      </c>
      <c r="D1109" s="1">
        <f t="shared" si="35"/>
        <v>24000</v>
      </c>
      <c r="E1109" s="1">
        <v>7407</v>
      </c>
      <c r="F1109" t="s">
        <v>102</v>
      </c>
      <c r="G1109" t="s">
        <v>93</v>
      </c>
      <c r="H1109">
        <v>40</v>
      </c>
      <c r="I1109">
        <v>3.2401782098015002E-3</v>
      </c>
      <c r="J1109">
        <v>324</v>
      </c>
      <c r="M1109">
        <v>1</v>
      </c>
      <c r="N1109">
        <v>1</v>
      </c>
      <c r="O1109">
        <v>2</v>
      </c>
      <c r="P1109">
        <v>1</v>
      </c>
      <c r="Q1109" t="str">
        <f>IF(Flats_Data_limpia[[#This Row],[BHK]]&gt;=3,"plurifamiliar","unifamiliar")</f>
        <v>unifamiliar</v>
      </c>
      <c r="R1109">
        <v>13</v>
      </c>
      <c r="S1109">
        <v>1</v>
      </c>
      <c r="T1109">
        <v>0</v>
      </c>
      <c r="U1109">
        <v>0</v>
      </c>
      <c r="V1109">
        <v>0</v>
      </c>
      <c r="W1109">
        <v>0</v>
      </c>
      <c r="X1109">
        <v>0</v>
      </c>
      <c r="Y1109">
        <v>0</v>
      </c>
      <c r="Z1109">
        <v>1</v>
      </c>
      <c r="AA1109">
        <v>1</v>
      </c>
      <c r="AB1109">
        <v>0</v>
      </c>
      <c r="AC1109">
        <v>0</v>
      </c>
      <c r="AD1109">
        <v>1</v>
      </c>
      <c r="AE1109">
        <v>1</v>
      </c>
      <c r="AF1109">
        <v>1</v>
      </c>
      <c r="AG1109">
        <v>1</v>
      </c>
      <c r="AH1109">
        <v>0</v>
      </c>
      <c r="AI1109">
        <v>1</v>
      </c>
      <c r="AJ1109">
        <v>0</v>
      </c>
      <c r="AK1109">
        <v>1</v>
      </c>
      <c r="AL1109">
        <v>1</v>
      </c>
      <c r="AM1109">
        <v>0</v>
      </c>
      <c r="AN1109">
        <v>1</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t="s">
        <v>79</v>
      </c>
      <c r="BS1109">
        <v>24</v>
      </c>
      <c r="BT1109">
        <v>7407</v>
      </c>
      <c r="BU1109">
        <f>SUM(Flats_Data_limpia[[#This Row],[AC]:[Bed]])</f>
        <v>0</v>
      </c>
      <c r="BV1109">
        <f>SUM(Flats_Data_limpia[[#This Row],[Servant_Room]:[gym]])</f>
        <v>9</v>
      </c>
      <c r="BW1109">
        <f>SUM(Flats_Data_limpia[[#This Row],[Hospital]:[Hotel]])</f>
        <v>0</v>
      </c>
    </row>
    <row r="1110" spans="1:75" x14ac:dyDescent="0.35">
      <c r="A1110" t="s">
        <v>426</v>
      </c>
      <c r="B1110" t="s">
        <v>182</v>
      </c>
      <c r="C1110" t="str">
        <f t="shared" si="34"/>
        <v>Distrito de Gurgaon</v>
      </c>
      <c r="D1110" s="1">
        <f t="shared" si="35"/>
        <v>29500</v>
      </c>
      <c r="E1110" s="1">
        <v>3970</v>
      </c>
      <c r="F1110" t="s">
        <v>86</v>
      </c>
      <c r="G1110" t="s">
        <v>83</v>
      </c>
      <c r="H1110">
        <v>0</v>
      </c>
      <c r="I1110">
        <v>7.4307304785893999E-3</v>
      </c>
      <c r="J1110">
        <v>519</v>
      </c>
      <c r="K1110">
        <v>743</v>
      </c>
      <c r="M1110">
        <v>2</v>
      </c>
      <c r="N1110">
        <v>2</v>
      </c>
      <c r="O1110">
        <v>1</v>
      </c>
      <c r="P1110">
        <v>2</v>
      </c>
      <c r="Q1110" t="str">
        <f>IF(Flats_Data_limpia[[#This Row],[BHK]]&gt;=3,"plurifamiliar","unifamiliar")</f>
        <v>unifamiliar</v>
      </c>
      <c r="R1110">
        <v>4</v>
      </c>
      <c r="S1110">
        <v>4</v>
      </c>
      <c r="T1110">
        <v>0</v>
      </c>
      <c r="U1110">
        <v>0</v>
      </c>
      <c r="V1110">
        <v>0</v>
      </c>
      <c r="W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t="s">
        <v>79</v>
      </c>
      <c r="BS1110">
        <v>29.5</v>
      </c>
      <c r="BT1110">
        <v>3970</v>
      </c>
      <c r="BU1110">
        <f>SUM(Flats_Data_limpia[[#This Row],[AC]:[Bed]])</f>
        <v>0</v>
      </c>
      <c r="BV1110">
        <f>SUM(Flats_Data_limpia[[#This Row],[Servant_Room]:[gym]])</f>
        <v>0</v>
      </c>
      <c r="BW1110">
        <f>SUM(Flats_Data_limpia[[#This Row],[Hospital]:[Hotel]])</f>
        <v>0</v>
      </c>
    </row>
    <row r="1111" spans="1:75" x14ac:dyDescent="0.35">
      <c r="A1111" t="s">
        <v>426</v>
      </c>
      <c r="B1111" t="s">
        <v>182</v>
      </c>
      <c r="C1111" t="str">
        <f t="shared" si="34"/>
        <v>Distrito de Gurgaon</v>
      </c>
      <c r="D1111" s="1">
        <f t="shared" si="35"/>
        <v>38000</v>
      </c>
      <c r="E1111" s="1">
        <v>5067</v>
      </c>
      <c r="F1111" t="s">
        <v>82</v>
      </c>
      <c r="G1111" t="s">
        <v>83</v>
      </c>
      <c r="H1111">
        <v>0</v>
      </c>
      <c r="I1111">
        <v>7.4995066114070998E-3</v>
      </c>
      <c r="J1111">
        <v>650</v>
      </c>
      <c r="K1111">
        <v>750</v>
      </c>
      <c r="M1111">
        <v>2</v>
      </c>
      <c r="N1111">
        <v>2</v>
      </c>
      <c r="O1111">
        <v>2</v>
      </c>
      <c r="P1111">
        <v>2</v>
      </c>
      <c r="Q1111" t="str">
        <f>IF(Flats_Data_limpia[[#This Row],[BHK]]&gt;=3,"plurifamiliar","unifamiliar")</f>
        <v>unifamiliar</v>
      </c>
      <c r="R1111">
        <v>9</v>
      </c>
      <c r="S1111">
        <v>9</v>
      </c>
      <c r="T1111">
        <v>0</v>
      </c>
      <c r="U1111">
        <v>0</v>
      </c>
      <c r="V1111">
        <v>0</v>
      </c>
      <c r="W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t="s">
        <v>79</v>
      </c>
      <c r="BS1111">
        <v>38</v>
      </c>
      <c r="BT1111">
        <v>5067</v>
      </c>
      <c r="BU1111">
        <f>SUM(Flats_Data_limpia[[#This Row],[AC]:[Bed]])</f>
        <v>0</v>
      </c>
      <c r="BV1111">
        <f>SUM(Flats_Data_limpia[[#This Row],[Servant_Room]:[gym]])</f>
        <v>0</v>
      </c>
      <c r="BW1111">
        <f>SUM(Flats_Data_limpia[[#This Row],[Hospital]:[Hotel]])</f>
        <v>0</v>
      </c>
    </row>
    <row r="1112" spans="1:75" x14ac:dyDescent="0.35">
      <c r="A1112" t="s">
        <v>426</v>
      </c>
      <c r="B1112" t="s">
        <v>182</v>
      </c>
      <c r="C1112" t="str">
        <f t="shared" si="34"/>
        <v>Distrito de Gurgaon</v>
      </c>
      <c r="D1112" s="1">
        <f t="shared" si="35"/>
        <v>20000</v>
      </c>
      <c r="E1112" s="1">
        <v>2666</v>
      </c>
      <c r="F1112" t="s">
        <v>86</v>
      </c>
      <c r="G1112" t="s">
        <v>93</v>
      </c>
      <c r="H1112">
        <v>8</v>
      </c>
      <c r="I1112">
        <v>7.5018754688672001E-3</v>
      </c>
      <c r="J1112">
        <v>600</v>
      </c>
      <c r="K1112">
        <v>743</v>
      </c>
      <c r="L1112">
        <v>750</v>
      </c>
      <c r="M1112">
        <v>2</v>
      </c>
      <c r="N1112">
        <v>2</v>
      </c>
      <c r="O1112">
        <v>1</v>
      </c>
      <c r="P1112">
        <v>2</v>
      </c>
      <c r="Q1112" t="str">
        <f>IF(Flats_Data_limpia[[#This Row],[BHK]]&gt;=3,"plurifamiliar","unifamiliar")</f>
        <v>unifamiliar</v>
      </c>
      <c r="R1112">
        <v>13</v>
      </c>
      <c r="S1112">
        <v>4</v>
      </c>
      <c r="T1112">
        <v>0</v>
      </c>
      <c r="U1112">
        <v>0</v>
      </c>
      <c r="V1112">
        <v>0</v>
      </c>
      <c r="W1112">
        <v>0</v>
      </c>
      <c r="X1112">
        <v>0</v>
      </c>
      <c r="Y1112">
        <v>0</v>
      </c>
      <c r="Z1112">
        <v>1</v>
      </c>
      <c r="AA1112">
        <v>0</v>
      </c>
      <c r="AB1112">
        <v>0</v>
      </c>
      <c r="AC1112">
        <v>0</v>
      </c>
      <c r="AD1112">
        <v>1</v>
      </c>
      <c r="AE1112">
        <v>0</v>
      </c>
      <c r="AF1112">
        <v>0</v>
      </c>
      <c r="AG1112">
        <v>0</v>
      </c>
      <c r="AH1112">
        <v>0</v>
      </c>
      <c r="AI1112">
        <v>1</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t="s">
        <v>79</v>
      </c>
      <c r="BS1112">
        <v>20</v>
      </c>
      <c r="BT1112">
        <v>2666</v>
      </c>
      <c r="BU1112">
        <f>SUM(Flats_Data_limpia[[#This Row],[AC]:[Bed]])</f>
        <v>0</v>
      </c>
      <c r="BV1112">
        <f>SUM(Flats_Data_limpia[[#This Row],[Servant_Room]:[gym]])</f>
        <v>3</v>
      </c>
      <c r="BW1112">
        <f>SUM(Flats_Data_limpia[[#This Row],[Hospital]:[Hotel]])</f>
        <v>0</v>
      </c>
    </row>
    <row r="1113" spans="1:75" x14ac:dyDescent="0.35">
      <c r="A1113" t="s">
        <v>426</v>
      </c>
      <c r="B1113" t="s">
        <v>138</v>
      </c>
      <c r="C1113" t="str">
        <f t="shared" si="34"/>
        <v>Ciudad de Gurgaon</v>
      </c>
      <c r="D1113" s="1">
        <f t="shared" si="35"/>
        <v>35000</v>
      </c>
      <c r="E1113" s="1">
        <v>4375</v>
      </c>
      <c r="F1113" t="s">
        <v>82</v>
      </c>
      <c r="G1113" t="s">
        <v>78</v>
      </c>
      <c r="H1113">
        <v>20</v>
      </c>
      <c r="I1113">
        <v>8.0000000000000002E-3</v>
      </c>
      <c r="J1113">
        <v>600</v>
      </c>
      <c r="K1113">
        <v>800</v>
      </c>
      <c r="M1113">
        <v>2</v>
      </c>
      <c r="N1113">
        <v>2</v>
      </c>
      <c r="O1113">
        <v>2</v>
      </c>
      <c r="P1113">
        <v>2</v>
      </c>
      <c r="Q1113" t="str">
        <f>IF(Flats_Data_limpia[[#This Row],[BHK]]&gt;=3,"plurifamiliar","unifamiliar")</f>
        <v>unifamiliar</v>
      </c>
      <c r="R1113">
        <v>8</v>
      </c>
      <c r="S1113">
        <v>8</v>
      </c>
      <c r="T1113">
        <v>0</v>
      </c>
      <c r="U1113">
        <v>0</v>
      </c>
      <c r="V1113">
        <v>0</v>
      </c>
      <c r="W1113">
        <v>0</v>
      </c>
      <c r="X1113">
        <v>0</v>
      </c>
      <c r="Y1113">
        <v>0</v>
      </c>
      <c r="Z1113">
        <v>0</v>
      </c>
      <c r="AA1113">
        <v>0</v>
      </c>
      <c r="AB1113">
        <v>0</v>
      </c>
      <c r="AC1113">
        <v>0</v>
      </c>
      <c r="AD1113">
        <v>1</v>
      </c>
      <c r="AE1113">
        <v>0</v>
      </c>
      <c r="AF1113">
        <v>1</v>
      </c>
      <c r="AG1113">
        <v>1</v>
      </c>
      <c r="AH1113">
        <v>1</v>
      </c>
      <c r="AI1113">
        <v>1</v>
      </c>
      <c r="AJ1113">
        <v>0</v>
      </c>
      <c r="AK1113">
        <v>1</v>
      </c>
      <c r="AL1113">
        <v>0</v>
      </c>
      <c r="AM1113">
        <v>0</v>
      </c>
      <c r="AN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t="s">
        <v>79</v>
      </c>
      <c r="BS1113">
        <v>35</v>
      </c>
      <c r="BT1113">
        <v>4375</v>
      </c>
      <c r="BU1113">
        <f>SUM(Flats_Data_limpia[[#This Row],[AC]:[Bed]])</f>
        <v>0</v>
      </c>
      <c r="BV1113">
        <f>SUM(Flats_Data_limpia[[#This Row],[Servant_Room]:[gym]])</f>
        <v>6</v>
      </c>
      <c r="BW1113">
        <f>SUM(Flats_Data_limpia[[#This Row],[Hospital]:[Hotel]])</f>
        <v>0</v>
      </c>
    </row>
    <row r="1114" spans="1:75" x14ac:dyDescent="0.35">
      <c r="A1114" t="s">
        <v>426</v>
      </c>
      <c r="B1114" t="s">
        <v>182</v>
      </c>
      <c r="C1114" t="str">
        <f t="shared" si="34"/>
        <v>Distrito de Gurgaon</v>
      </c>
      <c r="D1114" s="1">
        <f t="shared" si="35"/>
        <v>20000</v>
      </c>
      <c r="E1114" s="1">
        <v>4219</v>
      </c>
      <c r="F1114" t="s">
        <v>82</v>
      </c>
      <c r="G1114" t="s">
        <v>93</v>
      </c>
      <c r="H1114">
        <v>47</v>
      </c>
      <c r="I1114">
        <v>4.7404598246028997E-3</v>
      </c>
      <c r="K1114">
        <v>473.99</v>
      </c>
      <c r="M1114">
        <v>1</v>
      </c>
      <c r="N1114">
        <v>1</v>
      </c>
      <c r="O1114">
        <v>1</v>
      </c>
      <c r="P1114">
        <v>1</v>
      </c>
      <c r="Q1114" t="str">
        <f>IF(Flats_Data_limpia[[#This Row],[BHK]]&gt;=3,"plurifamiliar","unifamiliar")</f>
        <v>unifamiliar</v>
      </c>
      <c r="R1114">
        <v>13</v>
      </c>
      <c r="S1114">
        <v>3</v>
      </c>
      <c r="T1114">
        <v>0</v>
      </c>
      <c r="U1114">
        <v>0</v>
      </c>
      <c r="V1114">
        <v>0</v>
      </c>
      <c r="W1114">
        <v>0</v>
      </c>
      <c r="X1114">
        <v>0</v>
      </c>
      <c r="Y1114">
        <v>0</v>
      </c>
      <c r="Z1114">
        <v>1</v>
      </c>
      <c r="AA1114">
        <v>1</v>
      </c>
      <c r="AB1114">
        <v>0</v>
      </c>
      <c r="AC1114">
        <v>0</v>
      </c>
      <c r="AD1114">
        <v>1</v>
      </c>
      <c r="AE1114">
        <v>0</v>
      </c>
      <c r="AF1114">
        <v>1</v>
      </c>
      <c r="AG1114">
        <v>1</v>
      </c>
      <c r="AH1114">
        <v>1</v>
      </c>
      <c r="AI1114">
        <v>1</v>
      </c>
      <c r="AJ1114">
        <v>1</v>
      </c>
      <c r="AK1114">
        <v>1</v>
      </c>
      <c r="AL1114">
        <v>1</v>
      </c>
      <c r="AM1114">
        <v>0</v>
      </c>
      <c r="AN1114">
        <v>1</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t="s">
        <v>79</v>
      </c>
      <c r="BS1114">
        <v>20</v>
      </c>
      <c r="BT1114">
        <v>4219</v>
      </c>
      <c r="BU1114">
        <f>SUM(Flats_Data_limpia[[#This Row],[AC]:[Bed]])</f>
        <v>0</v>
      </c>
      <c r="BV1114">
        <f>SUM(Flats_Data_limpia[[#This Row],[Servant_Room]:[gym]])</f>
        <v>10</v>
      </c>
      <c r="BW1114">
        <f>SUM(Flats_Data_limpia[[#This Row],[Hospital]:[Hotel]])</f>
        <v>0</v>
      </c>
    </row>
    <row r="1115" spans="1:75" x14ac:dyDescent="0.35">
      <c r="A1115" t="s">
        <v>426</v>
      </c>
      <c r="B1115" t="s">
        <v>182</v>
      </c>
      <c r="C1115" t="str">
        <f t="shared" si="34"/>
        <v>Distrito de Gurgaon</v>
      </c>
      <c r="D1115" s="1">
        <f t="shared" si="35"/>
        <v>22000</v>
      </c>
      <c r="E1115" s="1">
        <v>3142</v>
      </c>
      <c r="F1115" t="s">
        <v>86</v>
      </c>
      <c r="G1115" t="s">
        <v>93</v>
      </c>
      <c r="H1115">
        <v>34</v>
      </c>
      <c r="I1115">
        <v>7.0019096117121997E-3</v>
      </c>
      <c r="J1115">
        <v>700</v>
      </c>
      <c r="M1115">
        <v>1</v>
      </c>
      <c r="N1115">
        <v>1</v>
      </c>
      <c r="O1115">
        <v>1</v>
      </c>
      <c r="P1115">
        <v>1</v>
      </c>
      <c r="Q1115" t="str">
        <f>IF(Flats_Data_limpia[[#This Row],[BHK]]&gt;=3,"plurifamiliar","unifamiliar")</f>
        <v>unifamiliar</v>
      </c>
      <c r="R1115">
        <v>13</v>
      </c>
      <c r="S1115">
        <v>1</v>
      </c>
      <c r="T1115">
        <v>0</v>
      </c>
      <c r="U1115">
        <v>0</v>
      </c>
      <c r="V1115">
        <v>0</v>
      </c>
      <c r="W1115">
        <v>0</v>
      </c>
      <c r="X1115">
        <v>0</v>
      </c>
      <c r="Y1115">
        <v>0</v>
      </c>
      <c r="Z1115">
        <v>1</v>
      </c>
      <c r="AA1115">
        <v>1</v>
      </c>
      <c r="AB1115">
        <v>0</v>
      </c>
      <c r="AC1115">
        <v>0</v>
      </c>
      <c r="AD1115">
        <v>1</v>
      </c>
      <c r="AE1115">
        <v>1</v>
      </c>
      <c r="AF1115">
        <v>1</v>
      </c>
      <c r="AG1115">
        <v>0</v>
      </c>
      <c r="AH1115">
        <v>0</v>
      </c>
      <c r="AI1115">
        <v>1</v>
      </c>
      <c r="AJ1115">
        <v>0</v>
      </c>
      <c r="AK1115">
        <v>1</v>
      </c>
      <c r="AL1115">
        <v>1</v>
      </c>
      <c r="AM1115">
        <v>0</v>
      </c>
      <c r="AN1115">
        <v>1</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1</v>
      </c>
      <c r="BG1115">
        <v>0</v>
      </c>
      <c r="BH1115">
        <v>0</v>
      </c>
      <c r="BI1115">
        <v>0</v>
      </c>
      <c r="BJ1115">
        <v>0</v>
      </c>
      <c r="BK1115">
        <v>0</v>
      </c>
      <c r="BL1115">
        <v>0</v>
      </c>
      <c r="BM1115">
        <v>0</v>
      </c>
      <c r="BN1115">
        <v>0</v>
      </c>
      <c r="BO1115">
        <v>0</v>
      </c>
      <c r="BP1115">
        <v>0</v>
      </c>
      <c r="BQ1115">
        <v>0</v>
      </c>
      <c r="BR1115" t="s">
        <v>79</v>
      </c>
      <c r="BS1115">
        <v>22</v>
      </c>
      <c r="BT1115">
        <v>3142</v>
      </c>
      <c r="BU1115">
        <f>SUM(Flats_Data_limpia[[#This Row],[AC]:[Bed]])</f>
        <v>1</v>
      </c>
      <c r="BV1115">
        <f>SUM(Flats_Data_limpia[[#This Row],[Servant_Room]:[gym]])</f>
        <v>8</v>
      </c>
      <c r="BW1115">
        <f>SUM(Flats_Data_limpia[[#This Row],[Hospital]:[Hotel]])</f>
        <v>0</v>
      </c>
    </row>
    <row r="1116" spans="1:75" x14ac:dyDescent="0.35">
      <c r="A1116" t="s">
        <v>426</v>
      </c>
      <c r="B1116" t="s">
        <v>182</v>
      </c>
      <c r="C1116" t="str">
        <f t="shared" si="34"/>
        <v>Distrito de Gurgaon</v>
      </c>
      <c r="D1116" s="1">
        <f t="shared" si="35"/>
        <v>32000</v>
      </c>
      <c r="E1116" s="1">
        <v>4301</v>
      </c>
      <c r="F1116" t="s">
        <v>86</v>
      </c>
      <c r="G1116" t="s">
        <v>78</v>
      </c>
      <c r="H1116">
        <v>47</v>
      </c>
      <c r="I1116">
        <v>7.4401302022785E-3</v>
      </c>
      <c r="K1116">
        <v>743.99</v>
      </c>
      <c r="M1116">
        <v>2</v>
      </c>
      <c r="N1116">
        <v>2</v>
      </c>
      <c r="O1116">
        <v>1</v>
      </c>
      <c r="P1116">
        <v>2</v>
      </c>
      <c r="Q1116" t="str">
        <f>IF(Flats_Data_limpia[[#This Row],[BHK]]&gt;=3,"plurifamiliar","unifamiliar")</f>
        <v>unifamiliar</v>
      </c>
      <c r="R1116">
        <v>13</v>
      </c>
      <c r="S1116">
        <v>3</v>
      </c>
      <c r="T1116">
        <v>0</v>
      </c>
      <c r="U1116">
        <v>0</v>
      </c>
      <c r="V1116">
        <v>0</v>
      </c>
      <c r="W1116">
        <v>0</v>
      </c>
      <c r="X1116">
        <v>0</v>
      </c>
      <c r="Y1116">
        <v>0</v>
      </c>
      <c r="Z1116">
        <v>1</v>
      </c>
      <c r="AA1116">
        <v>1</v>
      </c>
      <c r="AB1116">
        <v>0</v>
      </c>
      <c r="AC1116">
        <v>1</v>
      </c>
      <c r="AD1116">
        <v>1</v>
      </c>
      <c r="AE1116">
        <v>0</v>
      </c>
      <c r="AF1116">
        <v>1</v>
      </c>
      <c r="AG1116">
        <v>1</v>
      </c>
      <c r="AH1116">
        <v>1</v>
      </c>
      <c r="AI1116">
        <v>1</v>
      </c>
      <c r="AJ1116">
        <v>1</v>
      </c>
      <c r="AK1116">
        <v>1</v>
      </c>
      <c r="AL1116">
        <v>1</v>
      </c>
      <c r="AM1116">
        <v>0</v>
      </c>
      <c r="AN1116">
        <v>1</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t="s">
        <v>79</v>
      </c>
      <c r="BS1116">
        <v>32</v>
      </c>
      <c r="BT1116">
        <v>4301</v>
      </c>
      <c r="BU1116">
        <f>SUM(Flats_Data_limpia[[#This Row],[AC]:[Bed]])</f>
        <v>0</v>
      </c>
      <c r="BV1116">
        <f>SUM(Flats_Data_limpia[[#This Row],[Servant_Room]:[gym]])</f>
        <v>11</v>
      </c>
      <c r="BW1116">
        <f>SUM(Flats_Data_limpia[[#This Row],[Hospital]:[Hotel]])</f>
        <v>0</v>
      </c>
    </row>
    <row r="1117" spans="1:75" x14ac:dyDescent="0.35">
      <c r="A1117" t="s">
        <v>426</v>
      </c>
      <c r="B1117" t="s">
        <v>182</v>
      </c>
      <c r="C1117" t="str">
        <f t="shared" si="34"/>
        <v>Distrito de Gurgaon</v>
      </c>
      <c r="D1117" s="1">
        <f t="shared" si="35"/>
        <v>25000</v>
      </c>
      <c r="E1117" s="1">
        <v>4166</v>
      </c>
      <c r="F1117" t="s">
        <v>86</v>
      </c>
      <c r="G1117" t="s">
        <v>78</v>
      </c>
      <c r="H1117">
        <v>27</v>
      </c>
      <c r="I1117">
        <v>6.0009601536244999E-3</v>
      </c>
      <c r="K1117">
        <v>600</v>
      </c>
      <c r="M1117">
        <v>1</v>
      </c>
      <c r="N1117">
        <v>1</v>
      </c>
      <c r="O1117">
        <v>1</v>
      </c>
      <c r="P1117">
        <v>1</v>
      </c>
      <c r="Q1117" t="str">
        <f>IF(Flats_Data_limpia[[#This Row],[BHK]]&gt;=3,"plurifamiliar","unifamiliar")</f>
        <v>unifamiliar</v>
      </c>
      <c r="R1117">
        <v>13</v>
      </c>
      <c r="S1117">
        <v>12</v>
      </c>
      <c r="T1117">
        <v>0</v>
      </c>
      <c r="U1117">
        <v>0</v>
      </c>
      <c r="V1117">
        <v>0</v>
      </c>
      <c r="W1117">
        <v>0</v>
      </c>
      <c r="X1117">
        <v>0</v>
      </c>
      <c r="Y1117">
        <v>0</v>
      </c>
      <c r="Z1117">
        <v>1</v>
      </c>
      <c r="AA1117">
        <v>1</v>
      </c>
      <c r="AB1117">
        <v>0</v>
      </c>
      <c r="AC1117">
        <v>0</v>
      </c>
      <c r="AD1117">
        <v>1</v>
      </c>
      <c r="AE1117">
        <v>0</v>
      </c>
      <c r="AF1117">
        <v>0</v>
      </c>
      <c r="AG1117">
        <v>0</v>
      </c>
      <c r="AH1117">
        <v>0</v>
      </c>
      <c r="AI1117">
        <v>1</v>
      </c>
      <c r="AJ1117">
        <v>0</v>
      </c>
      <c r="AK1117">
        <v>0</v>
      </c>
      <c r="AL1117">
        <v>1</v>
      </c>
      <c r="AM1117">
        <v>0</v>
      </c>
      <c r="AN1117">
        <v>1</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t="s">
        <v>79</v>
      </c>
      <c r="BS1117">
        <v>25</v>
      </c>
      <c r="BT1117">
        <v>4166</v>
      </c>
      <c r="BU1117">
        <f>SUM(Flats_Data_limpia[[#This Row],[AC]:[Bed]])</f>
        <v>0</v>
      </c>
      <c r="BV1117">
        <f>SUM(Flats_Data_limpia[[#This Row],[Servant_Room]:[gym]])</f>
        <v>5</v>
      </c>
      <c r="BW1117">
        <f>SUM(Flats_Data_limpia[[#This Row],[Hospital]:[Hotel]])</f>
        <v>0</v>
      </c>
    </row>
    <row r="1118" spans="1:75" x14ac:dyDescent="0.35">
      <c r="A1118" t="s">
        <v>426</v>
      </c>
      <c r="B1118" t="s">
        <v>182</v>
      </c>
      <c r="C1118" t="str">
        <f t="shared" si="34"/>
        <v>Distrito de Gurgaon</v>
      </c>
      <c r="D1118" s="1">
        <f t="shared" si="35"/>
        <v>29800</v>
      </c>
      <c r="E1118" s="1">
        <v>4011</v>
      </c>
      <c r="F1118" t="s">
        <v>86</v>
      </c>
      <c r="G1118" t="s">
        <v>83</v>
      </c>
      <c r="H1118">
        <v>0</v>
      </c>
      <c r="I1118">
        <v>7.4295686861130996E-3</v>
      </c>
      <c r="J1118">
        <v>621</v>
      </c>
      <c r="K1118">
        <v>743</v>
      </c>
      <c r="M1118">
        <v>2</v>
      </c>
      <c r="N1118">
        <v>2</v>
      </c>
      <c r="O1118">
        <v>2</v>
      </c>
      <c r="P1118">
        <v>2</v>
      </c>
      <c r="Q1118" t="str">
        <f>IF(Flats_Data_limpia[[#This Row],[BHK]]&gt;=3,"plurifamiliar","unifamiliar")</f>
        <v>unifamiliar</v>
      </c>
      <c r="R1118">
        <v>3</v>
      </c>
      <c r="S1118">
        <v>3</v>
      </c>
      <c r="T1118">
        <v>0</v>
      </c>
      <c r="U1118">
        <v>0</v>
      </c>
      <c r="V1118">
        <v>0</v>
      </c>
      <c r="W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t="s">
        <v>79</v>
      </c>
      <c r="BS1118">
        <v>29.8</v>
      </c>
      <c r="BT1118">
        <v>4011</v>
      </c>
      <c r="BU1118">
        <f>SUM(Flats_Data_limpia[[#This Row],[AC]:[Bed]])</f>
        <v>0</v>
      </c>
      <c r="BV1118">
        <f>SUM(Flats_Data_limpia[[#This Row],[Servant_Room]:[gym]])</f>
        <v>0</v>
      </c>
      <c r="BW1118">
        <f>SUM(Flats_Data_limpia[[#This Row],[Hospital]:[Hotel]])</f>
        <v>0</v>
      </c>
    </row>
    <row r="1119" spans="1:75" x14ac:dyDescent="0.35">
      <c r="A1119" t="s">
        <v>426</v>
      </c>
      <c r="B1119" t="s">
        <v>182</v>
      </c>
      <c r="C1119" t="str">
        <f t="shared" si="34"/>
        <v>Distrito de Gurgaon</v>
      </c>
      <c r="D1119" s="1">
        <f t="shared" si="35"/>
        <v>32000</v>
      </c>
      <c r="E1119" s="1">
        <v>5517</v>
      </c>
      <c r="F1119" t="s">
        <v>86</v>
      </c>
      <c r="G1119" t="s">
        <v>93</v>
      </c>
      <c r="H1119">
        <v>27</v>
      </c>
      <c r="I1119">
        <v>5.800253761102E-3</v>
      </c>
      <c r="J1119">
        <v>580</v>
      </c>
      <c r="M1119">
        <v>2</v>
      </c>
      <c r="N1119">
        <v>2</v>
      </c>
      <c r="O1119">
        <v>1</v>
      </c>
      <c r="P1119">
        <v>2</v>
      </c>
      <c r="Q1119" t="str">
        <f>IF(Flats_Data_limpia[[#This Row],[BHK]]&gt;=3,"plurifamiliar","unifamiliar")</f>
        <v>unifamiliar</v>
      </c>
      <c r="R1119">
        <v>13</v>
      </c>
      <c r="S1119">
        <v>7</v>
      </c>
      <c r="T1119">
        <v>0</v>
      </c>
      <c r="U1119">
        <v>0</v>
      </c>
      <c r="V1119">
        <v>0</v>
      </c>
      <c r="W1119">
        <v>0</v>
      </c>
      <c r="X1119">
        <v>0</v>
      </c>
      <c r="Y1119">
        <v>0</v>
      </c>
      <c r="Z1119">
        <v>1</v>
      </c>
      <c r="AA1119">
        <v>0</v>
      </c>
      <c r="AB1119">
        <v>0</v>
      </c>
      <c r="AC1119">
        <v>0</v>
      </c>
      <c r="AD1119">
        <v>1</v>
      </c>
      <c r="AE1119">
        <v>0</v>
      </c>
      <c r="AF1119">
        <v>0</v>
      </c>
      <c r="AG1119">
        <v>0</v>
      </c>
      <c r="AH1119">
        <v>0</v>
      </c>
      <c r="AI1119">
        <v>1</v>
      </c>
      <c r="AJ1119">
        <v>0</v>
      </c>
      <c r="AK1119">
        <v>0</v>
      </c>
      <c r="AL1119">
        <v>1</v>
      </c>
      <c r="AM1119">
        <v>0</v>
      </c>
      <c r="AN1119">
        <v>1</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t="s">
        <v>79</v>
      </c>
      <c r="BS1119">
        <v>32</v>
      </c>
      <c r="BT1119">
        <v>5517</v>
      </c>
      <c r="BU1119">
        <f>SUM(Flats_Data_limpia[[#This Row],[AC]:[Bed]])</f>
        <v>0</v>
      </c>
      <c r="BV1119">
        <f>SUM(Flats_Data_limpia[[#This Row],[Servant_Room]:[gym]])</f>
        <v>4</v>
      </c>
      <c r="BW1119">
        <f>SUM(Flats_Data_limpia[[#This Row],[Hospital]:[Hotel]])</f>
        <v>0</v>
      </c>
    </row>
    <row r="1120" spans="1:75" x14ac:dyDescent="0.35">
      <c r="A1120" t="s">
        <v>426</v>
      </c>
      <c r="B1120" t="s">
        <v>182</v>
      </c>
      <c r="C1120" t="str">
        <f t="shared" si="34"/>
        <v>Distrito de Gurgaon</v>
      </c>
      <c r="D1120" s="1">
        <f t="shared" si="35"/>
        <v>35000</v>
      </c>
      <c r="E1120" s="1">
        <v>4</v>
      </c>
      <c r="F1120" t="s">
        <v>86</v>
      </c>
      <c r="G1120" t="s">
        <v>78</v>
      </c>
      <c r="H1120">
        <v>28</v>
      </c>
      <c r="I1120">
        <v>8.75</v>
      </c>
      <c r="K1120">
        <v>737147</v>
      </c>
      <c r="M1120">
        <v>2</v>
      </c>
      <c r="N1120">
        <v>2</v>
      </c>
      <c r="O1120">
        <v>2</v>
      </c>
      <c r="P1120">
        <v>2</v>
      </c>
      <c r="Q1120" t="str">
        <f>IF(Flats_Data_limpia[[#This Row],[BHK]]&gt;=3,"plurifamiliar","unifamiliar")</f>
        <v>unifamiliar</v>
      </c>
      <c r="R1120">
        <v>13</v>
      </c>
      <c r="S1120">
        <v>8</v>
      </c>
      <c r="T1120">
        <v>0</v>
      </c>
      <c r="U1120">
        <v>0</v>
      </c>
      <c r="V1120">
        <v>0</v>
      </c>
      <c r="W1120">
        <v>0</v>
      </c>
      <c r="X1120">
        <v>0</v>
      </c>
      <c r="Y1120">
        <v>0</v>
      </c>
      <c r="Z1120">
        <v>1</v>
      </c>
      <c r="AA1120">
        <v>0</v>
      </c>
      <c r="AB1120">
        <v>0</v>
      </c>
      <c r="AC1120">
        <v>0</v>
      </c>
      <c r="AD1120">
        <v>1</v>
      </c>
      <c r="AE1120">
        <v>0</v>
      </c>
      <c r="AF1120">
        <v>1</v>
      </c>
      <c r="AG1120">
        <v>1</v>
      </c>
      <c r="AH1120">
        <v>1</v>
      </c>
      <c r="AI1120">
        <v>1</v>
      </c>
      <c r="AJ1120">
        <v>0</v>
      </c>
      <c r="AK1120">
        <v>1</v>
      </c>
      <c r="AL1120">
        <v>0</v>
      </c>
      <c r="AM1120">
        <v>0</v>
      </c>
      <c r="AN1120">
        <v>0</v>
      </c>
      <c r="AO1120">
        <v>0</v>
      </c>
      <c r="AP1120">
        <v>0</v>
      </c>
      <c r="AQ1120">
        <v>0</v>
      </c>
      <c r="AR1120">
        <v>0</v>
      </c>
      <c r="AS1120">
        <v>0</v>
      </c>
      <c r="AT1120">
        <v>0</v>
      </c>
      <c r="AU1120">
        <v>0</v>
      </c>
      <c r="AV1120">
        <v>0</v>
      </c>
      <c r="AW1120">
        <v>0</v>
      </c>
      <c r="AX1120">
        <v>0</v>
      </c>
      <c r="AY1120">
        <v>1</v>
      </c>
      <c r="AZ1120">
        <v>1</v>
      </c>
      <c r="BA1120">
        <v>0</v>
      </c>
      <c r="BB1120">
        <v>1</v>
      </c>
      <c r="BC1120">
        <v>1</v>
      </c>
      <c r="BD1120">
        <v>1</v>
      </c>
      <c r="BE1120">
        <v>1</v>
      </c>
      <c r="BF1120">
        <v>1</v>
      </c>
      <c r="BG1120">
        <v>0</v>
      </c>
      <c r="BH1120">
        <v>0</v>
      </c>
      <c r="BI1120">
        <v>0</v>
      </c>
      <c r="BJ1120">
        <v>0</v>
      </c>
      <c r="BK1120">
        <v>1</v>
      </c>
      <c r="BL1120">
        <v>1</v>
      </c>
      <c r="BM1120">
        <v>0</v>
      </c>
      <c r="BN1120">
        <v>0</v>
      </c>
      <c r="BO1120">
        <v>0</v>
      </c>
      <c r="BP1120">
        <v>0</v>
      </c>
      <c r="BQ1120">
        <v>1</v>
      </c>
      <c r="BR1120" t="s">
        <v>116</v>
      </c>
      <c r="BS1120">
        <v>35</v>
      </c>
      <c r="BT1120">
        <v>4</v>
      </c>
      <c r="BU1120">
        <f>SUM(Flats_Data_limpia[[#This Row],[AC]:[Bed]])</f>
        <v>9</v>
      </c>
      <c r="BV1120">
        <f>SUM(Flats_Data_limpia[[#This Row],[Servant_Room]:[gym]])</f>
        <v>7</v>
      </c>
      <c r="BW1120">
        <f>SUM(Flats_Data_limpia[[#This Row],[Hospital]:[Hotel]])</f>
        <v>0</v>
      </c>
    </row>
    <row r="1121" spans="1:75" x14ac:dyDescent="0.35">
      <c r="A1121" t="s">
        <v>426</v>
      </c>
      <c r="B1121" t="s">
        <v>427</v>
      </c>
      <c r="C1121" t="str">
        <f t="shared" si="34"/>
        <v>Distrito de Gurgaon</v>
      </c>
      <c r="D1121" s="1">
        <f t="shared" si="35"/>
        <v>27000</v>
      </c>
      <c r="E1121" s="1">
        <v>3600</v>
      </c>
      <c r="F1121" t="s">
        <v>103</v>
      </c>
      <c r="G1121" t="s">
        <v>93</v>
      </c>
      <c r="H1121">
        <v>46</v>
      </c>
      <c r="I1121">
        <v>7.4999999999999997E-3</v>
      </c>
      <c r="J1121">
        <v>600</v>
      </c>
      <c r="L1121">
        <v>750</v>
      </c>
      <c r="M1121">
        <v>2</v>
      </c>
      <c r="N1121">
        <v>2</v>
      </c>
      <c r="O1121">
        <v>2</v>
      </c>
      <c r="P1121">
        <v>2</v>
      </c>
      <c r="Q1121" t="str">
        <f>IF(Flats_Data_limpia[[#This Row],[BHK]]&gt;=3,"plurifamiliar","unifamiliar")</f>
        <v>unifamiliar</v>
      </c>
      <c r="R1121">
        <v>13</v>
      </c>
      <c r="S1121">
        <v>2</v>
      </c>
      <c r="T1121">
        <v>0</v>
      </c>
      <c r="U1121">
        <v>0</v>
      </c>
      <c r="V1121">
        <v>0</v>
      </c>
      <c r="W1121">
        <v>0</v>
      </c>
      <c r="X1121">
        <v>0</v>
      </c>
      <c r="Y1121">
        <v>1</v>
      </c>
      <c r="Z1121">
        <v>1</v>
      </c>
      <c r="AA1121">
        <v>0</v>
      </c>
      <c r="AB1121">
        <v>0</v>
      </c>
      <c r="AC1121">
        <v>0</v>
      </c>
      <c r="AD1121">
        <v>1</v>
      </c>
      <c r="AE1121">
        <v>1</v>
      </c>
      <c r="AF1121">
        <v>1</v>
      </c>
      <c r="AG1121">
        <v>1</v>
      </c>
      <c r="AH1121">
        <v>0</v>
      </c>
      <c r="AI1121">
        <v>1</v>
      </c>
      <c r="AJ1121">
        <v>0</v>
      </c>
      <c r="AK1121">
        <v>1</v>
      </c>
      <c r="AL1121">
        <v>1</v>
      </c>
      <c r="AM1121">
        <v>0</v>
      </c>
      <c r="AN1121">
        <v>1</v>
      </c>
      <c r="AY1121">
        <v>0</v>
      </c>
      <c r="AZ1121">
        <v>0</v>
      </c>
      <c r="BA1121">
        <v>0</v>
      </c>
      <c r="BB1121">
        <v>0</v>
      </c>
      <c r="BC1121">
        <v>0</v>
      </c>
      <c r="BD1121">
        <v>0</v>
      </c>
      <c r="BE1121">
        <v>0</v>
      </c>
      <c r="BF1121">
        <v>1</v>
      </c>
      <c r="BG1121">
        <v>0</v>
      </c>
      <c r="BH1121">
        <v>0</v>
      </c>
      <c r="BI1121">
        <v>0</v>
      </c>
      <c r="BJ1121">
        <v>0</v>
      </c>
      <c r="BK1121">
        <v>0</v>
      </c>
      <c r="BL1121">
        <v>1</v>
      </c>
      <c r="BM1121">
        <v>0</v>
      </c>
      <c r="BN1121">
        <v>0</v>
      </c>
      <c r="BO1121">
        <v>0</v>
      </c>
      <c r="BP1121">
        <v>0</v>
      </c>
      <c r="BQ1121">
        <v>0</v>
      </c>
      <c r="BR1121" t="s">
        <v>79</v>
      </c>
      <c r="BS1121">
        <v>27</v>
      </c>
      <c r="BT1121">
        <v>3600</v>
      </c>
      <c r="BU1121">
        <f>SUM(Flats_Data_limpia[[#This Row],[AC]:[Bed]])</f>
        <v>2</v>
      </c>
      <c r="BV1121">
        <f>SUM(Flats_Data_limpia[[#This Row],[Servant_Room]:[gym]])</f>
        <v>9</v>
      </c>
      <c r="BW1121">
        <f>SUM(Flats_Data_limpia[[#This Row],[Hospital]:[Hotel]])</f>
        <v>0</v>
      </c>
    </row>
    <row r="1122" spans="1:75" x14ac:dyDescent="0.35">
      <c r="A1122" t="s">
        <v>426</v>
      </c>
      <c r="B1122" t="s">
        <v>182</v>
      </c>
      <c r="C1122" t="str">
        <f t="shared" si="34"/>
        <v>Distrito de Gurgaon</v>
      </c>
      <c r="D1122" s="1">
        <f t="shared" si="35"/>
        <v>26900</v>
      </c>
      <c r="E1122" s="1">
        <v>4345</v>
      </c>
      <c r="F1122" t="s">
        <v>86</v>
      </c>
      <c r="G1122" t="s">
        <v>78</v>
      </c>
      <c r="H1122">
        <v>34</v>
      </c>
      <c r="I1122">
        <v>6.1910241657077E-3</v>
      </c>
      <c r="K1122">
        <v>619</v>
      </c>
      <c r="M1122">
        <v>2</v>
      </c>
      <c r="N1122">
        <v>2</v>
      </c>
      <c r="O1122">
        <v>2</v>
      </c>
      <c r="P1122">
        <v>2</v>
      </c>
      <c r="Q1122" t="str">
        <f>IF(Flats_Data_limpia[[#This Row],[BHK]]&gt;=3,"plurifamiliar","unifamiliar")</f>
        <v>unifamiliar</v>
      </c>
      <c r="R1122">
        <v>13</v>
      </c>
      <c r="S1122">
        <v>10</v>
      </c>
      <c r="T1122">
        <v>0</v>
      </c>
      <c r="U1122">
        <v>0</v>
      </c>
      <c r="V1122">
        <v>0</v>
      </c>
      <c r="W1122">
        <v>0</v>
      </c>
      <c r="X1122">
        <v>0</v>
      </c>
      <c r="Y1122">
        <v>0</v>
      </c>
      <c r="Z1122">
        <v>1</v>
      </c>
      <c r="AA1122">
        <v>0</v>
      </c>
      <c r="AB1122">
        <v>0</v>
      </c>
      <c r="AC1122">
        <v>0</v>
      </c>
      <c r="AD1122">
        <v>1</v>
      </c>
      <c r="AE1122">
        <v>0</v>
      </c>
      <c r="AF1122">
        <v>1</v>
      </c>
      <c r="AG1122">
        <v>0</v>
      </c>
      <c r="AH1122">
        <v>0</v>
      </c>
      <c r="AI1122">
        <v>1</v>
      </c>
      <c r="AJ1122">
        <v>0</v>
      </c>
      <c r="AK1122">
        <v>0</v>
      </c>
      <c r="AL1122">
        <v>1</v>
      </c>
      <c r="AM1122">
        <v>0</v>
      </c>
      <c r="AN1122">
        <v>1</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t="s">
        <v>79</v>
      </c>
      <c r="BS1122">
        <v>26.9</v>
      </c>
      <c r="BT1122">
        <v>4345</v>
      </c>
      <c r="BU1122">
        <f>SUM(Flats_Data_limpia[[#This Row],[AC]:[Bed]])</f>
        <v>0</v>
      </c>
      <c r="BV1122">
        <f>SUM(Flats_Data_limpia[[#This Row],[Servant_Room]:[gym]])</f>
        <v>5</v>
      </c>
      <c r="BW1122">
        <f>SUM(Flats_Data_limpia[[#This Row],[Hospital]:[Hotel]])</f>
        <v>0</v>
      </c>
    </row>
    <row r="1123" spans="1:75" x14ac:dyDescent="0.35">
      <c r="A1123" t="s">
        <v>426</v>
      </c>
      <c r="B1123" t="s">
        <v>182</v>
      </c>
      <c r="C1123" t="str">
        <f t="shared" si="34"/>
        <v>Distrito de Gurgaon</v>
      </c>
      <c r="D1123" s="1">
        <f t="shared" si="35"/>
        <v>22000</v>
      </c>
      <c r="E1123" s="1">
        <v>4603</v>
      </c>
      <c r="F1123" t="s">
        <v>82</v>
      </c>
      <c r="G1123" t="s">
        <v>78</v>
      </c>
      <c r="H1123">
        <v>28</v>
      </c>
      <c r="I1123">
        <v>4.7794916358896E-3</v>
      </c>
      <c r="J1123">
        <v>321.60000000000002</v>
      </c>
      <c r="K1123">
        <v>477.85</v>
      </c>
      <c r="M1123">
        <v>1</v>
      </c>
      <c r="N1123">
        <v>1</v>
      </c>
      <c r="O1123">
        <v>1</v>
      </c>
      <c r="P1123">
        <v>1</v>
      </c>
      <c r="Q1123" t="str">
        <f>IF(Flats_Data_limpia[[#This Row],[BHK]]&gt;=3,"plurifamiliar","unifamiliar")</f>
        <v>unifamiliar</v>
      </c>
      <c r="R1123">
        <v>9</v>
      </c>
      <c r="S1123">
        <v>9</v>
      </c>
      <c r="T1123">
        <v>0</v>
      </c>
      <c r="U1123">
        <v>0</v>
      </c>
      <c r="V1123">
        <v>0</v>
      </c>
      <c r="W1123">
        <v>0</v>
      </c>
      <c r="X1123">
        <v>0</v>
      </c>
      <c r="Y1123">
        <v>0</v>
      </c>
      <c r="Z1123">
        <v>1</v>
      </c>
      <c r="AA1123">
        <v>0</v>
      </c>
      <c r="AB1123">
        <v>0</v>
      </c>
      <c r="AC1123">
        <v>0</v>
      </c>
      <c r="AD1123">
        <v>1</v>
      </c>
      <c r="AE1123">
        <v>0</v>
      </c>
      <c r="AF1123">
        <v>1</v>
      </c>
      <c r="AG1123">
        <v>1</v>
      </c>
      <c r="AH1123">
        <v>1</v>
      </c>
      <c r="AI1123">
        <v>1</v>
      </c>
      <c r="AJ1123">
        <v>0</v>
      </c>
      <c r="AK1123">
        <v>1</v>
      </c>
      <c r="AL1123">
        <v>0</v>
      </c>
      <c r="AM1123">
        <v>0</v>
      </c>
      <c r="AN1123">
        <v>0</v>
      </c>
      <c r="AO1123">
        <v>0</v>
      </c>
      <c r="AP1123">
        <v>0</v>
      </c>
      <c r="AQ1123">
        <v>0</v>
      </c>
      <c r="AR1123">
        <v>0</v>
      </c>
      <c r="AS1123">
        <v>0</v>
      </c>
      <c r="AT1123">
        <v>0</v>
      </c>
      <c r="AU1123">
        <v>0</v>
      </c>
      <c r="AV1123">
        <v>0</v>
      </c>
      <c r="AW1123">
        <v>0</v>
      </c>
      <c r="AX1123">
        <v>0</v>
      </c>
      <c r="AY1123">
        <v>1</v>
      </c>
      <c r="AZ1123">
        <v>1</v>
      </c>
      <c r="BA1123">
        <v>0</v>
      </c>
      <c r="BB1123">
        <v>1</v>
      </c>
      <c r="BC1123">
        <v>0</v>
      </c>
      <c r="BD1123">
        <v>8</v>
      </c>
      <c r="BE1123">
        <v>0</v>
      </c>
      <c r="BF1123">
        <v>1</v>
      </c>
      <c r="BG1123">
        <v>0</v>
      </c>
      <c r="BH1123">
        <v>0</v>
      </c>
      <c r="BI1123">
        <v>0</v>
      </c>
      <c r="BJ1123">
        <v>0</v>
      </c>
      <c r="BK1123">
        <v>1</v>
      </c>
      <c r="BL1123">
        <v>1</v>
      </c>
      <c r="BM1123">
        <v>0</v>
      </c>
      <c r="BN1123">
        <v>0</v>
      </c>
      <c r="BO1123">
        <v>0</v>
      </c>
      <c r="BP1123">
        <v>0</v>
      </c>
      <c r="BQ1123">
        <v>1</v>
      </c>
      <c r="BR1123" t="s">
        <v>116</v>
      </c>
      <c r="BS1123">
        <v>22</v>
      </c>
      <c r="BT1123">
        <v>4603</v>
      </c>
      <c r="BU1123">
        <f>SUM(Flats_Data_limpia[[#This Row],[AC]:[Bed]])</f>
        <v>14</v>
      </c>
      <c r="BV1123">
        <f>SUM(Flats_Data_limpia[[#This Row],[Servant_Room]:[gym]])</f>
        <v>7</v>
      </c>
      <c r="BW1123">
        <f>SUM(Flats_Data_limpia[[#This Row],[Hospital]:[Hotel]])</f>
        <v>0</v>
      </c>
    </row>
    <row r="1124" spans="1:75" x14ac:dyDescent="0.35">
      <c r="A1124" t="s">
        <v>426</v>
      </c>
      <c r="B1124" t="s">
        <v>182</v>
      </c>
      <c r="C1124" t="str">
        <f t="shared" si="34"/>
        <v>Distrito de Gurgaon</v>
      </c>
      <c r="D1124" s="1">
        <f t="shared" si="35"/>
        <v>32000</v>
      </c>
      <c r="E1124" s="1">
        <v>6165</v>
      </c>
      <c r="F1124" t="s">
        <v>86</v>
      </c>
      <c r="G1124" t="s">
        <v>93</v>
      </c>
      <c r="H1124">
        <v>27</v>
      </c>
      <c r="I1124">
        <v>5.1905920519058997E-3</v>
      </c>
      <c r="J1124">
        <v>519</v>
      </c>
      <c r="M1124">
        <v>2</v>
      </c>
      <c r="N1124">
        <v>2</v>
      </c>
      <c r="O1124">
        <v>2</v>
      </c>
      <c r="P1124">
        <v>2</v>
      </c>
      <c r="Q1124" t="str">
        <f>IF(Flats_Data_limpia[[#This Row],[BHK]]&gt;=3,"plurifamiliar","unifamiliar")</f>
        <v>unifamiliar</v>
      </c>
      <c r="R1124">
        <v>13</v>
      </c>
      <c r="S1124">
        <v>2</v>
      </c>
      <c r="T1124">
        <v>0</v>
      </c>
      <c r="U1124">
        <v>0</v>
      </c>
      <c r="V1124">
        <v>0</v>
      </c>
      <c r="W1124">
        <v>0</v>
      </c>
      <c r="X1124">
        <v>0</v>
      </c>
      <c r="Y1124">
        <v>0</v>
      </c>
      <c r="Z1124">
        <v>1</v>
      </c>
      <c r="AA1124">
        <v>0</v>
      </c>
      <c r="AB1124">
        <v>0</v>
      </c>
      <c r="AC1124">
        <v>0</v>
      </c>
      <c r="AD1124">
        <v>1</v>
      </c>
      <c r="AE1124">
        <v>0</v>
      </c>
      <c r="AF1124">
        <v>0</v>
      </c>
      <c r="AG1124">
        <v>0</v>
      </c>
      <c r="AH1124">
        <v>0</v>
      </c>
      <c r="AI1124">
        <v>1</v>
      </c>
      <c r="AJ1124">
        <v>0</v>
      </c>
      <c r="AK1124">
        <v>0</v>
      </c>
      <c r="AL1124">
        <v>1</v>
      </c>
      <c r="AM1124">
        <v>0</v>
      </c>
      <c r="AN1124">
        <v>1</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t="s">
        <v>79</v>
      </c>
      <c r="BS1124">
        <v>32</v>
      </c>
      <c r="BT1124">
        <v>6165</v>
      </c>
      <c r="BU1124">
        <f>SUM(Flats_Data_limpia[[#This Row],[AC]:[Bed]])</f>
        <v>0</v>
      </c>
      <c r="BV1124">
        <f>SUM(Flats_Data_limpia[[#This Row],[Servant_Room]:[gym]])</f>
        <v>4</v>
      </c>
      <c r="BW1124">
        <f>SUM(Flats_Data_limpia[[#This Row],[Hospital]:[Hotel]])</f>
        <v>0</v>
      </c>
    </row>
    <row r="1125" spans="1:75" x14ac:dyDescent="0.35">
      <c r="A1125" t="s">
        <v>428</v>
      </c>
      <c r="B1125" t="s">
        <v>280</v>
      </c>
      <c r="C1125" t="str">
        <f t="shared" si="34"/>
        <v>Ciudad de Gurgaon</v>
      </c>
      <c r="D1125" s="1">
        <f t="shared" si="35"/>
        <v>150000</v>
      </c>
      <c r="E1125" s="1">
        <v>6382</v>
      </c>
      <c r="F1125" t="s">
        <v>106</v>
      </c>
      <c r="G1125" t="s">
        <v>90</v>
      </c>
      <c r="H1125">
        <v>28</v>
      </c>
      <c r="I1125">
        <v>2.3503603885929099E-2</v>
      </c>
      <c r="J1125">
        <v>2350</v>
      </c>
      <c r="M1125">
        <v>4</v>
      </c>
      <c r="N1125">
        <v>3</v>
      </c>
      <c r="O1125">
        <v>3</v>
      </c>
      <c r="P1125">
        <v>4</v>
      </c>
      <c r="Q1125" t="str">
        <f>IF(Flats_Data_limpia[[#This Row],[BHK]]&gt;=3,"plurifamiliar","unifamiliar")</f>
        <v>plurifamiliar</v>
      </c>
      <c r="R1125">
        <v>12</v>
      </c>
      <c r="S1125">
        <v>10</v>
      </c>
      <c r="T1125">
        <v>1</v>
      </c>
      <c r="U1125">
        <v>0</v>
      </c>
      <c r="V1125">
        <v>0</v>
      </c>
      <c r="W1125">
        <v>0</v>
      </c>
      <c r="X1125">
        <v>0</v>
      </c>
      <c r="Y1125">
        <v>0</v>
      </c>
      <c r="Z1125">
        <v>1</v>
      </c>
      <c r="AA1125">
        <v>0</v>
      </c>
      <c r="AB1125">
        <v>0</v>
      </c>
      <c r="AC1125">
        <v>0</v>
      </c>
      <c r="AD1125">
        <v>1</v>
      </c>
      <c r="AE1125">
        <v>0</v>
      </c>
      <c r="AF1125">
        <v>1</v>
      </c>
      <c r="AG1125">
        <v>1</v>
      </c>
      <c r="AH1125">
        <v>1</v>
      </c>
      <c r="AI1125">
        <v>1</v>
      </c>
      <c r="AJ1125">
        <v>1</v>
      </c>
      <c r="AK1125">
        <v>1</v>
      </c>
      <c r="AL1125">
        <v>0</v>
      </c>
      <c r="AM1125">
        <v>0</v>
      </c>
      <c r="AN1125">
        <v>0</v>
      </c>
      <c r="AO1125">
        <v>1</v>
      </c>
      <c r="AP1125">
        <v>0</v>
      </c>
      <c r="AQ1125">
        <v>0</v>
      </c>
      <c r="AR1125">
        <v>1</v>
      </c>
      <c r="AS1125">
        <v>1</v>
      </c>
      <c r="AT1125">
        <v>1</v>
      </c>
      <c r="AU1125">
        <v>0</v>
      </c>
      <c r="AV1125">
        <v>0</v>
      </c>
      <c r="AW1125">
        <v>0</v>
      </c>
      <c r="AX1125">
        <v>1</v>
      </c>
      <c r="AY1125">
        <v>5</v>
      </c>
      <c r="AZ1125">
        <v>4</v>
      </c>
      <c r="BA1125">
        <v>1</v>
      </c>
      <c r="BB1125">
        <v>1</v>
      </c>
      <c r="BC1125">
        <v>1</v>
      </c>
      <c r="BD1125">
        <v>5</v>
      </c>
      <c r="BE1125">
        <v>1</v>
      </c>
      <c r="BF1125">
        <v>1</v>
      </c>
      <c r="BG1125">
        <v>1</v>
      </c>
      <c r="BH1125">
        <v>0</v>
      </c>
      <c r="BI1125">
        <v>0</v>
      </c>
      <c r="BJ1125">
        <v>0</v>
      </c>
      <c r="BK1125">
        <v>1</v>
      </c>
      <c r="BL1125">
        <v>4</v>
      </c>
      <c r="BM1125">
        <v>0</v>
      </c>
      <c r="BN1125">
        <v>0</v>
      </c>
      <c r="BO1125">
        <v>0</v>
      </c>
      <c r="BP1125">
        <v>0</v>
      </c>
      <c r="BQ1125">
        <v>1</v>
      </c>
      <c r="BR1125" t="s">
        <v>116</v>
      </c>
      <c r="BS1125">
        <v>150</v>
      </c>
      <c r="BT1125">
        <v>6382</v>
      </c>
      <c r="BU1125">
        <f>SUM(Flats_Data_limpia[[#This Row],[AC]:[Bed]])</f>
        <v>25</v>
      </c>
      <c r="BV1125">
        <f>SUM(Flats_Data_limpia[[#This Row],[Servant_Room]:[gym]])</f>
        <v>9</v>
      </c>
      <c r="BW1125">
        <f>SUM(Flats_Data_limpia[[#This Row],[Hospital]:[Hotel]])</f>
        <v>5</v>
      </c>
    </row>
    <row r="1126" spans="1:75" x14ac:dyDescent="0.35">
      <c r="A1126" t="s">
        <v>429</v>
      </c>
      <c r="B1126" t="s">
        <v>201</v>
      </c>
      <c r="C1126" t="str">
        <f t="shared" si="34"/>
        <v>Ciudad de Gurgaon</v>
      </c>
      <c r="D1126" s="1">
        <f t="shared" si="35"/>
        <v>175000</v>
      </c>
      <c r="E1126" s="1">
        <v>10361</v>
      </c>
      <c r="F1126" t="s">
        <v>86</v>
      </c>
      <c r="G1126" t="s">
        <v>132</v>
      </c>
      <c r="H1126">
        <v>17</v>
      </c>
      <c r="I1126">
        <v>1.6890261557764599E-2</v>
      </c>
      <c r="L1126">
        <v>1689</v>
      </c>
      <c r="M1126">
        <v>3</v>
      </c>
      <c r="N1126">
        <v>3</v>
      </c>
      <c r="O1126">
        <v>3</v>
      </c>
      <c r="P1126">
        <v>3</v>
      </c>
      <c r="Q1126" t="str">
        <f>IF(Flats_Data_limpia[[#This Row],[BHK]]&gt;=3,"plurifamiliar","unifamiliar")</f>
        <v>plurifamiliar</v>
      </c>
      <c r="R1126">
        <v>25</v>
      </c>
      <c r="S1126">
        <v>2</v>
      </c>
      <c r="T1126">
        <v>0</v>
      </c>
      <c r="U1126">
        <v>0</v>
      </c>
      <c r="V1126">
        <v>0</v>
      </c>
      <c r="W1126">
        <v>0</v>
      </c>
      <c r="X1126">
        <v>0</v>
      </c>
      <c r="Y1126">
        <v>0</v>
      </c>
      <c r="Z1126">
        <v>1</v>
      </c>
      <c r="AA1126">
        <v>1</v>
      </c>
      <c r="AB1126">
        <v>0</v>
      </c>
      <c r="AC1126">
        <v>1</v>
      </c>
      <c r="AD1126">
        <v>0</v>
      </c>
      <c r="AE1126">
        <v>1</v>
      </c>
      <c r="AF1126">
        <v>0</v>
      </c>
      <c r="AG1126">
        <v>0</v>
      </c>
      <c r="AH1126">
        <v>0</v>
      </c>
      <c r="AI1126">
        <v>1</v>
      </c>
      <c r="AJ1126">
        <v>0</v>
      </c>
      <c r="AK1126">
        <v>0</v>
      </c>
      <c r="AL1126">
        <v>1</v>
      </c>
      <c r="AM1126">
        <v>1</v>
      </c>
      <c r="AN1126">
        <v>0</v>
      </c>
      <c r="AO1126">
        <v>1</v>
      </c>
      <c r="AP1126">
        <v>0</v>
      </c>
      <c r="AQ1126">
        <v>0</v>
      </c>
      <c r="AR1126">
        <v>0</v>
      </c>
      <c r="AS1126">
        <v>0</v>
      </c>
      <c r="AT1126">
        <v>1</v>
      </c>
      <c r="AU1126">
        <v>0</v>
      </c>
      <c r="AV1126">
        <v>1</v>
      </c>
      <c r="AW1126">
        <v>1</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t="s">
        <v>79</v>
      </c>
      <c r="BS1126">
        <v>175</v>
      </c>
      <c r="BT1126">
        <v>10361</v>
      </c>
      <c r="BU1126">
        <f>SUM(Flats_Data_limpia[[#This Row],[AC]:[Bed]])</f>
        <v>0</v>
      </c>
      <c r="BV1126">
        <f>SUM(Flats_Data_limpia[[#This Row],[Servant_Room]:[gym]])</f>
        <v>7</v>
      </c>
      <c r="BW1126">
        <f>SUM(Flats_Data_limpia[[#This Row],[Hospital]:[Hotel]])</f>
        <v>4</v>
      </c>
    </row>
    <row r="1127" spans="1:75" x14ac:dyDescent="0.35">
      <c r="A1127" t="s">
        <v>429</v>
      </c>
      <c r="B1127" t="s">
        <v>166</v>
      </c>
      <c r="C1127" t="str">
        <f t="shared" si="34"/>
        <v>Ciudad de Gurgaon</v>
      </c>
      <c r="D1127" s="1">
        <f t="shared" si="35"/>
        <v>160000</v>
      </c>
      <c r="E1127" s="1">
        <v>7825</v>
      </c>
      <c r="F1127" t="s">
        <v>86</v>
      </c>
      <c r="G1127" t="s">
        <v>93</v>
      </c>
      <c r="H1127">
        <v>28</v>
      </c>
      <c r="I1127">
        <v>2.04472843450479E-2</v>
      </c>
      <c r="L1127">
        <v>1689</v>
      </c>
      <c r="M1127">
        <v>3</v>
      </c>
      <c r="N1127">
        <v>3</v>
      </c>
      <c r="O1127">
        <v>3</v>
      </c>
      <c r="P1127">
        <v>3</v>
      </c>
      <c r="Q1127" t="str">
        <f>IF(Flats_Data_limpia[[#This Row],[BHK]]&gt;=3,"plurifamiliar","unifamiliar")</f>
        <v>plurifamiliar</v>
      </c>
      <c r="R1127">
        <v>35</v>
      </c>
      <c r="S1127">
        <v>1</v>
      </c>
      <c r="T1127">
        <v>0</v>
      </c>
      <c r="U1127">
        <v>0</v>
      </c>
      <c r="V1127">
        <v>0</v>
      </c>
      <c r="W1127">
        <v>0</v>
      </c>
      <c r="X1127">
        <v>0</v>
      </c>
      <c r="Y1127">
        <v>0</v>
      </c>
      <c r="Z1127">
        <v>1</v>
      </c>
      <c r="AA1127">
        <v>0</v>
      </c>
      <c r="AB1127">
        <v>0</v>
      </c>
      <c r="AC1127">
        <v>0</v>
      </c>
      <c r="AD1127">
        <v>1</v>
      </c>
      <c r="AE1127">
        <v>0</v>
      </c>
      <c r="AF1127">
        <v>1</v>
      </c>
      <c r="AG1127">
        <v>1</v>
      </c>
      <c r="AH1127">
        <v>1</v>
      </c>
      <c r="AI1127">
        <v>1</v>
      </c>
      <c r="AJ1127">
        <v>1</v>
      </c>
      <c r="AK1127">
        <v>1</v>
      </c>
      <c r="AL1127">
        <v>0</v>
      </c>
      <c r="AM1127">
        <v>0</v>
      </c>
      <c r="AN1127">
        <v>0</v>
      </c>
      <c r="AO1127">
        <v>1</v>
      </c>
      <c r="AP1127">
        <v>0</v>
      </c>
      <c r="AQ1127">
        <v>0</v>
      </c>
      <c r="AR1127">
        <v>1</v>
      </c>
      <c r="AS1127">
        <v>1</v>
      </c>
      <c r="AT1127">
        <v>1</v>
      </c>
      <c r="AU1127">
        <v>0</v>
      </c>
      <c r="AV1127">
        <v>0</v>
      </c>
      <c r="AW1127">
        <v>0</v>
      </c>
      <c r="AX1127">
        <v>0</v>
      </c>
      <c r="AY1127">
        <v>0</v>
      </c>
      <c r="AZ1127">
        <v>2</v>
      </c>
      <c r="BA1127">
        <v>0</v>
      </c>
      <c r="BB1127">
        <v>0</v>
      </c>
      <c r="BC1127">
        <v>0</v>
      </c>
      <c r="BD1127">
        <v>0</v>
      </c>
      <c r="BE1127">
        <v>0</v>
      </c>
      <c r="BF1127">
        <v>1</v>
      </c>
      <c r="BG1127">
        <v>0</v>
      </c>
      <c r="BH1127">
        <v>0</v>
      </c>
      <c r="BI1127">
        <v>0</v>
      </c>
      <c r="BJ1127">
        <v>0</v>
      </c>
      <c r="BK1127">
        <v>0</v>
      </c>
      <c r="BL1127">
        <v>0</v>
      </c>
      <c r="BM1127">
        <v>0</v>
      </c>
      <c r="BN1127">
        <v>0</v>
      </c>
      <c r="BO1127">
        <v>0</v>
      </c>
      <c r="BP1127">
        <v>0</v>
      </c>
      <c r="BQ1127">
        <v>0</v>
      </c>
      <c r="BR1127" t="s">
        <v>79</v>
      </c>
      <c r="BS1127">
        <v>160</v>
      </c>
      <c r="BT1127">
        <v>7825</v>
      </c>
      <c r="BU1127">
        <f>SUM(Flats_Data_limpia[[#This Row],[AC]:[Bed]])</f>
        <v>3</v>
      </c>
      <c r="BV1127">
        <f>SUM(Flats_Data_limpia[[#This Row],[Servant_Room]:[gym]])</f>
        <v>8</v>
      </c>
      <c r="BW1127">
        <f>SUM(Flats_Data_limpia[[#This Row],[Hospital]:[Hotel]])</f>
        <v>4</v>
      </c>
    </row>
    <row r="1128" spans="1:75" x14ac:dyDescent="0.35">
      <c r="A1128" t="s">
        <v>429</v>
      </c>
      <c r="B1128" t="s">
        <v>201</v>
      </c>
      <c r="C1128" t="str">
        <f t="shared" si="34"/>
        <v>Ciudad de Gurgaon</v>
      </c>
      <c r="D1128" s="1">
        <f t="shared" si="35"/>
        <v>190000</v>
      </c>
      <c r="E1128" s="1">
        <v>11249</v>
      </c>
      <c r="F1128" t="s">
        <v>86</v>
      </c>
      <c r="G1128" t="s">
        <v>132</v>
      </c>
      <c r="H1128">
        <v>46</v>
      </c>
      <c r="I1128">
        <v>1.6890390256911698E-2</v>
      </c>
      <c r="J1128">
        <v>1082</v>
      </c>
      <c r="L1128">
        <v>1689</v>
      </c>
      <c r="M1128">
        <v>3</v>
      </c>
      <c r="N1128">
        <v>3</v>
      </c>
      <c r="O1128">
        <v>3</v>
      </c>
      <c r="P1128">
        <v>3</v>
      </c>
      <c r="Q1128" t="str">
        <f>IF(Flats_Data_limpia[[#This Row],[BHK]]&gt;=3,"plurifamiliar","unifamiliar")</f>
        <v>plurifamiliar</v>
      </c>
      <c r="R1128">
        <v>36</v>
      </c>
      <c r="S1128">
        <v>16</v>
      </c>
      <c r="T1128">
        <v>0</v>
      </c>
      <c r="U1128">
        <v>0</v>
      </c>
      <c r="V1128">
        <v>1</v>
      </c>
      <c r="W1128">
        <v>0</v>
      </c>
      <c r="X1128">
        <v>1</v>
      </c>
      <c r="Y1128">
        <v>1</v>
      </c>
      <c r="Z1128">
        <v>1</v>
      </c>
      <c r="AA1128">
        <v>0</v>
      </c>
      <c r="AB1128">
        <v>0</v>
      </c>
      <c r="AC1128">
        <v>1</v>
      </c>
      <c r="AD1128">
        <v>1</v>
      </c>
      <c r="AE1128">
        <v>1</v>
      </c>
      <c r="AF1128">
        <v>1</v>
      </c>
      <c r="AG1128">
        <v>1</v>
      </c>
      <c r="AH1128">
        <v>0</v>
      </c>
      <c r="AI1128">
        <v>1</v>
      </c>
      <c r="AJ1128">
        <v>1</v>
      </c>
      <c r="AK1128">
        <v>1</v>
      </c>
      <c r="AL1128">
        <v>1</v>
      </c>
      <c r="AM1128">
        <v>1</v>
      </c>
      <c r="AN1128">
        <v>1</v>
      </c>
      <c r="AO1128">
        <v>1</v>
      </c>
      <c r="AP1128">
        <v>0</v>
      </c>
      <c r="AQ1128">
        <v>0</v>
      </c>
      <c r="AR1128">
        <v>0</v>
      </c>
      <c r="AS1128">
        <v>0</v>
      </c>
      <c r="AT1128">
        <v>1</v>
      </c>
      <c r="AU1128">
        <v>0</v>
      </c>
      <c r="AV1128">
        <v>1</v>
      </c>
      <c r="AW1128">
        <v>1</v>
      </c>
      <c r="AX1128">
        <v>0</v>
      </c>
      <c r="AY1128">
        <v>5</v>
      </c>
      <c r="AZ1128">
        <v>0</v>
      </c>
      <c r="BA1128">
        <v>0</v>
      </c>
      <c r="BB1128">
        <v>0</v>
      </c>
      <c r="BC1128">
        <v>0</v>
      </c>
      <c r="BD1128">
        <v>0</v>
      </c>
      <c r="BE1128">
        <v>0</v>
      </c>
      <c r="BF1128">
        <v>1</v>
      </c>
      <c r="BG1128">
        <v>0</v>
      </c>
      <c r="BH1128">
        <v>0</v>
      </c>
      <c r="BI1128">
        <v>0</v>
      </c>
      <c r="BJ1128">
        <v>0</v>
      </c>
      <c r="BK1128">
        <v>1</v>
      </c>
      <c r="BL1128">
        <v>3</v>
      </c>
      <c r="BM1128">
        <v>0</v>
      </c>
      <c r="BN1128">
        <v>0</v>
      </c>
      <c r="BO1128">
        <v>0</v>
      </c>
      <c r="BP1128">
        <v>0</v>
      </c>
      <c r="BQ1128">
        <v>2</v>
      </c>
      <c r="BR1128" t="s">
        <v>94</v>
      </c>
      <c r="BS1128">
        <v>190</v>
      </c>
      <c r="BT1128">
        <v>11249</v>
      </c>
      <c r="BU1128">
        <f>SUM(Flats_Data_limpia[[#This Row],[AC]:[Bed]])</f>
        <v>10</v>
      </c>
      <c r="BV1128">
        <f>SUM(Flats_Data_limpia[[#This Row],[Servant_Room]:[gym]])</f>
        <v>14</v>
      </c>
      <c r="BW1128">
        <f>SUM(Flats_Data_limpia[[#This Row],[Hospital]:[Hotel]])</f>
        <v>4</v>
      </c>
    </row>
    <row r="1129" spans="1:75" x14ac:dyDescent="0.35">
      <c r="A1129" t="s">
        <v>429</v>
      </c>
      <c r="B1129" t="s">
        <v>201</v>
      </c>
      <c r="C1129" t="str">
        <f t="shared" si="34"/>
        <v>Ciudad de Gurgaon</v>
      </c>
      <c r="D1129" s="1">
        <f t="shared" si="35"/>
        <v>140000</v>
      </c>
      <c r="E1129" s="1">
        <v>15826</v>
      </c>
      <c r="F1129" t="s">
        <v>102</v>
      </c>
      <c r="G1129" t="s">
        <v>132</v>
      </c>
      <c r="H1129">
        <v>28</v>
      </c>
      <c r="I1129">
        <v>8.8462024516617992E-3</v>
      </c>
      <c r="J1129">
        <v>884.58</v>
      </c>
      <c r="L1129">
        <v>1389</v>
      </c>
      <c r="M1129">
        <v>3</v>
      </c>
      <c r="N1129">
        <v>2</v>
      </c>
      <c r="O1129">
        <v>2</v>
      </c>
      <c r="P1129">
        <v>3</v>
      </c>
      <c r="Q1129" t="str">
        <f>IF(Flats_Data_limpia[[#This Row],[BHK]]&gt;=3,"plurifamiliar","unifamiliar")</f>
        <v>plurifamiliar</v>
      </c>
      <c r="R1129">
        <v>26</v>
      </c>
      <c r="S1129">
        <v>4</v>
      </c>
      <c r="T1129">
        <v>0</v>
      </c>
      <c r="U1129">
        <v>0</v>
      </c>
      <c r="V1129">
        <v>0</v>
      </c>
      <c r="W1129">
        <v>0</v>
      </c>
      <c r="X1129">
        <v>0</v>
      </c>
      <c r="Y1129">
        <v>0</v>
      </c>
      <c r="Z1129">
        <v>1</v>
      </c>
      <c r="AA1129">
        <v>0</v>
      </c>
      <c r="AB1129">
        <v>0</v>
      </c>
      <c r="AC1129">
        <v>0</v>
      </c>
      <c r="AD1129">
        <v>1</v>
      </c>
      <c r="AE1129">
        <v>0</v>
      </c>
      <c r="AF1129">
        <v>1</v>
      </c>
      <c r="AG1129">
        <v>1</v>
      </c>
      <c r="AH1129">
        <v>1</v>
      </c>
      <c r="AI1129">
        <v>1</v>
      </c>
      <c r="AJ1129">
        <v>1</v>
      </c>
      <c r="AK1129">
        <v>1</v>
      </c>
      <c r="AL1129">
        <v>0</v>
      </c>
      <c r="AM1129">
        <v>0</v>
      </c>
      <c r="AN1129">
        <v>0</v>
      </c>
      <c r="AO1129">
        <v>1</v>
      </c>
      <c r="AP1129">
        <v>0</v>
      </c>
      <c r="AQ1129">
        <v>0</v>
      </c>
      <c r="AR1129">
        <v>0</v>
      </c>
      <c r="AS1129">
        <v>0</v>
      </c>
      <c r="AT1129">
        <v>1</v>
      </c>
      <c r="AU1129">
        <v>0</v>
      </c>
      <c r="AV1129">
        <v>1</v>
      </c>
      <c r="AW1129">
        <v>1</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t="s">
        <v>79</v>
      </c>
      <c r="BS1129">
        <v>140</v>
      </c>
      <c r="BT1129">
        <v>15826</v>
      </c>
      <c r="BU1129">
        <f>SUM(Flats_Data_limpia[[#This Row],[AC]:[Bed]])</f>
        <v>0</v>
      </c>
      <c r="BV1129">
        <f>SUM(Flats_Data_limpia[[#This Row],[Servant_Room]:[gym]])</f>
        <v>8</v>
      </c>
      <c r="BW1129">
        <f>SUM(Flats_Data_limpia[[#This Row],[Hospital]:[Hotel]])</f>
        <v>4</v>
      </c>
    </row>
    <row r="1130" spans="1:75" x14ac:dyDescent="0.35">
      <c r="A1130" t="s">
        <v>429</v>
      </c>
      <c r="B1130" t="s">
        <v>201</v>
      </c>
      <c r="C1130" t="str">
        <f t="shared" si="34"/>
        <v>Ciudad de Gurgaon</v>
      </c>
      <c r="D1130" s="1">
        <f t="shared" si="35"/>
        <v>135000</v>
      </c>
      <c r="E1130" s="1">
        <v>9565</v>
      </c>
      <c r="F1130" t="s">
        <v>82</v>
      </c>
      <c r="G1130" t="s">
        <v>93</v>
      </c>
      <c r="H1130">
        <v>28</v>
      </c>
      <c r="I1130">
        <v>1.4113957135389399E-2</v>
      </c>
      <c r="J1130">
        <v>861.97</v>
      </c>
      <c r="L1130">
        <v>1359</v>
      </c>
      <c r="M1130">
        <v>3</v>
      </c>
      <c r="N1130">
        <v>2</v>
      </c>
      <c r="O1130">
        <v>2</v>
      </c>
      <c r="P1130">
        <v>3</v>
      </c>
      <c r="Q1130" t="str">
        <f>IF(Flats_Data_limpia[[#This Row],[BHK]]&gt;=3,"plurifamiliar","unifamiliar")</f>
        <v>plurifamiliar</v>
      </c>
      <c r="R1130">
        <v>35</v>
      </c>
      <c r="S1130">
        <v>18</v>
      </c>
      <c r="T1130">
        <v>0</v>
      </c>
      <c r="U1130">
        <v>0</v>
      </c>
      <c r="V1130">
        <v>0</v>
      </c>
      <c r="W1130">
        <v>0</v>
      </c>
      <c r="X1130">
        <v>0</v>
      </c>
      <c r="Y1130">
        <v>0</v>
      </c>
      <c r="Z1130">
        <v>1</v>
      </c>
      <c r="AA1130">
        <v>0</v>
      </c>
      <c r="AB1130">
        <v>0</v>
      </c>
      <c r="AC1130">
        <v>0</v>
      </c>
      <c r="AD1130">
        <v>1</v>
      </c>
      <c r="AE1130">
        <v>0</v>
      </c>
      <c r="AF1130">
        <v>1</v>
      </c>
      <c r="AG1130">
        <v>1</v>
      </c>
      <c r="AH1130">
        <v>1</v>
      </c>
      <c r="AI1130">
        <v>1</v>
      </c>
      <c r="AJ1130">
        <v>1</v>
      </c>
      <c r="AK1130">
        <v>1</v>
      </c>
      <c r="AL1130">
        <v>0</v>
      </c>
      <c r="AM1130">
        <v>0</v>
      </c>
      <c r="AN1130">
        <v>0</v>
      </c>
      <c r="AO1130">
        <v>1</v>
      </c>
      <c r="AP1130">
        <v>0</v>
      </c>
      <c r="AQ1130">
        <v>0</v>
      </c>
      <c r="AR1130">
        <v>0</v>
      </c>
      <c r="AS1130">
        <v>0</v>
      </c>
      <c r="AT1130">
        <v>1</v>
      </c>
      <c r="AU1130">
        <v>0</v>
      </c>
      <c r="AV1130">
        <v>1</v>
      </c>
      <c r="AW1130">
        <v>1</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t="s">
        <v>79</v>
      </c>
      <c r="BS1130">
        <v>135</v>
      </c>
      <c r="BT1130">
        <v>9565</v>
      </c>
      <c r="BU1130">
        <f>SUM(Flats_Data_limpia[[#This Row],[AC]:[Bed]])</f>
        <v>0</v>
      </c>
      <c r="BV1130">
        <f>SUM(Flats_Data_limpia[[#This Row],[Servant_Room]:[gym]])</f>
        <v>8</v>
      </c>
      <c r="BW1130">
        <f>SUM(Flats_Data_limpia[[#This Row],[Hospital]:[Hotel]])</f>
        <v>4</v>
      </c>
    </row>
    <row r="1131" spans="1:75" x14ac:dyDescent="0.35">
      <c r="A1131" t="s">
        <v>429</v>
      </c>
      <c r="B1131" t="s">
        <v>201</v>
      </c>
      <c r="C1131" t="str">
        <f t="shared" si="34"/>
        <v>Ciudad de Gurgaon</v>
      </c>
      <c r="D1131" s="1">
        <f t="shared" si="35"/>
        <v>120000</v>
      </c>
      <c r="E1131" s="1">
        <v>17548</v>
      </c>
      <c r="F1131" t="s">
        <v>86</v>
      </c>
      <c r="G1131" t="s">
        <v>132</v>
      </c>
      <c r="H1131">
        <v>17</v>
      </c>
      <c r="I1131">
        <v>6.8383861408706998E-3</v>
      </c>
      <c r="J1131">
        <v>683.83</v>
      </c>
      <c r="L1131">
        <v>1099</v>
      </c>
      <c r="M1131">
        <v>2</v>
      </c>
      <c r="N1131">
        <v>2</v>
      </c>
      <c r="O1131">
        <v>2</v>
      </c>
      <c r="P1131">
        <v>2</v>
      </c>
      <c r="Q1131" t="str">
        <f>IF(Flats_Data_limpia[[#This Row],[BHK]]&gt;=3,"plurifamiliar","unifamiliar")</f>
        <v>unifamiliar</v>
      </c>
      <c r="R1131">
        <v>26</v>
      </c>
      <c r="S1131">
        <v>22</v>
      </c>
      <c r="T1131">
        <v>0</v>
      </c>
      <c r="U1131">
        <v>0</v>
      </c>
      <c r="V1131">
        <v>0</v>
      </c>
      <c r="W1131">
        <v>0</v>
      </c>
      <c r="X1131">
        <v>0</v>
      </c>
      <c r="Y1131">
        <v>0</v>
      </c>
      <c r="Z1131">
        <v>1</v>
      </c>
      <c r="AA1131">
        <v>0</v>
      </c>
      <c r="AB1131">
        <v>0</v>
      </c>
      <c r="AC1131">
        <v>1</v>
      </c>
      <c r="AD1131">
        <v>0</v>
      </c>
      <c r="AE1131">
        <v>1</v>
      </c>
      <c r="AF1131">
        <v>0</v>
      </c>
      <c r="AG1131">
        <v>0</v>
      </c>
      <c r="AH1131">
        <v>0</v>
      </c>
      <c r="AI1131">
        <v>1</v>
      </c>
      <c r="AJ1131">
        <v>0</v>
      </c>
      <c r="AK1131">
        <v>0</v>
      </c>
      <c r="AL1131">
        <v>1</v>
      </c>
      <c r="AM1131">
        <v>1</v>
      </c>
      <c r="AN1131">
        <v>0</v>
      </c>
      <c r="AO1131">
        <v>1</v>
      </c>
      <c r="AP1131">
        <v>0</v>
      </c>
      <c r="AQ1131">
        <v>0</v>
      </c>
      <c r="AR1131">
        <v>0</v>
      </c>
      <c r="AS1131">
        <v>0</v>
      </c>
      <c r="AT1131">
        <v>1</v>
      </c>
      <c r="AU1131">
        <v>0</v>
      </c>
      <c r="AV1131">
        <v>1</v>
      </c>
      <c r="AW1131">
        <v>1</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t="s">
        <v>79</v>
      </c>
      <c r="BS1131">
        <v>120</v>
      </c>
      <c r="BT1131">
        <v>17548</v>
      </c>
      <c r="BU1131">
        <f>SUM(Flats_Data_limpia[[#This Row],[AC]:[Bed]])</f>
        <v>0</v>
      </c>
      <c r="BV1131">
        <f>SUM(Flats_Data_limpia[[#This Row],[Servant_Room]:[gym]])</f>
        <v>6</v>
      </c>
      <c r="BW1131">
        <f>SUM(Flats_Data_limpia[[#This Row],[Hospital]:[Hotel]])</f>
        <v>4</v>
      </c>
    </row>
    <row r="1132" spans="1:75" x14ac:dyDescent="0.35">
      <c r="A1132" t="s">
        <v>430</v>
      </c>
      <c r="B1132" t="s">
        <v>252</v>
      </c>
      <c r="C1132" t="str">
        <f t="shared" si="34"/>
        <v>Ciudad de Gurgaon</v>
      </c>
      <c r="D1132" s="1">
        <f t="shared" si="35"/>
        <v>39000</v>
      </c>
      <c r="E1132" s="1">
        <v>4105</v>
      </c>
      <c r="F1132" t="s">
        <v>103</v>
      </c>
      <c r="G1132" t="s">
        <v>83</v>
      </c>
      <c r="H1132">
        <v>0</v>
      </c>
      <c r="I1132">
        <v>9.5006090133981994E-3</v>
      </c>
      <c r="J1132">
        <v>750</v>
      </c>
      <c r="K1132">
        <v>950</v>
      </c>
      <c r="M1132">
        <v>2</v>
      </c>
      <c r="N1132">
        <v>2</v>
      </c>
      <c r="O1132">
        <v>1</v>
      </c>
      <c r="P1132">
        <v>2</v>
      </c>
      <c r="Q1132" t="str">
        <f>IF(Flats_Data_limpia[[#This Row],[BHK]]&gt;=3,"plurifamiliar","unifamiliar")</f>
        <v>unifamiliar</v>
      </c>
      <c r="R1132">
        <v>4</v>
      </c>
      <c r="S1132">
        <v>0</v>
      </c>
      <c r="T1132">
        <v>0</v>
      </c>
      <c r="U1132">
        <v>0</v>
      </c>
      <c r="V1132">
        <v>0</v>
      </c>
      <c r="W1132">
        <v>0</v>
      </c>
      <c r="AO1132">
        <v>1</v>
      </c>
      <c r="AP1132">
        <v>0</v>
      </c>
      <c r="AQ1132">
        <v>1</v>
      </c>
      <c r="AR1132">
        <v>1</v>
      </c>
      <c r="AS1132">
        <v>1</v>
      </c>
      <c r="AT1132">
        <v>1</v>
      </c>
      <c r="AU1132">
        <v>1</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t="s">
        <v>79</v>
      </c>
      <c r="BS1132">
        <v>39</v>
      </c>
      <c r="BT1132">
        <v>4105</v>
      </c>
      <c r="BU1132">
        <f>SUM(Flats_Data_limpia[[#This Row],[AC]:[Bed]])</f>
        <v>0</v>
      </c>
      <c r="BV1132">
        <f>SUM(Flats_Data_limpia[[#This Row],[Servant_Room]:[gym]])</f>
        <v>0</v>
      </c>
      <c r="BW1132">
        <f>SUM(Flats_Data_limpia[[#This Row],[Hospital]:[Hotel]])</f>
        <v>6</v>
      </c>
    </row>
    <row r="1133" spans="1:75" x14ac:dyDescent="0.35">
      <c r="A1133" t="s">
        <v>431</v>
      </c>
      <c r="B1133" t="s">
        <v>278</v>
      </c>
      <c r="C1133" t="str">
        <f t="shared" si="34"/>
        <v>Ciudad de Gurgaon</v>
      </c>
      <c r="D1133" s="1">
        <f t="shared" si="35"/>
        <v>30000</v>
      </c>
      <c r="E1133" s="1">
        <v>7317</v>
      </c>
      <c r="F1133" t="s">
        <v>107</v>
      </c>
      <c r="G1133" t="s">
        <v>90</v>
      </c>
      <c r="H1133">
        <v>0</v>
      </c>
      <c r="I1133">
        <v>4.1000410004099997E-3</v>
      </c>
      <c r="J1133">
        <v>410</v>
      </c>
      <c r="L1133">
        <v>510</v>
      </c>
      <c r="M1133">
        <v>1</v>
      </c>
      <c r="N1133">
        <v>1</v>
      </c>
      <c r="O1133">
        <v>2</v>
      </c>
      <c r="P1133">
        <v>1</v>
      </c>
      <c r="Q1133" t="str">
        <f>IF(Flats_Data_limpia[[#This Row],[BHK]]&gt;=3,"plurifamiliar","unifamiliar")</f>
        <v>unifamiliar</v>
      </c>
      <c r="R1133">
        <v>1</v>
      </c>
      <c r="S1133">
        <v>0</v>
      </c>
      <c r="T1133">
        <v>0</v>
      </c>
      <c r="U1133">
        <v>0</v>
      </c>
      <c r="V1133">
        <v>0</v>
      </c>
      <c r="W1133">
        <v>0</v>
      </c>
      <c r="AO1133">
        <v>1</v>
      </c>
      <c r="AP1133">
        <v>0</v>
      </c>
      <c r="AQ1133">
        <v>1</v>
      </c>
      <c r="AR1133">
        <v>1</v>
      </c>
      <c r="AS1133">
        <v>1</v>
      </c>
      <c r="AT1133">
        <v>1</v>
      </c>
      <c r="AU1133">
        <v>1</v>
      </c>
      <c r="AV1133">
        <v>0</v>
      </c>
      <c r="AW1133">
        <v>0</v>
      </c>
      <c r="AX1133">
        <v>1</v>
      </c>
      <c r="AY1133">
        <v>0</v>
      </c>
      <c r="AZ1133">
        <v>1</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t="s">
        <v>79</v>
      </c>
      <c r="BS1133">
        <v>30</v>
      </c>
      <c r="BT1133">
        <v>7317</v>
      </c>
      <c r="BU1133">
        <f>SUM(Flats_Data_limpia[[#This Row],[AC]:[Bed]])</f>
        <v>1</v>
      </c>
      <c r="BV1133">
        <f>SUM(Flats_Data_limpia[[#This Row],[Servant_Room]:[gym]])</f>
        <v>0</v>
      </c>
      <c r="BW1133">
        <f>SUM(Flats_Data_limpia[[#This Row],[Hospital]:[Hotel]])</f>
        <v>7</v>
      </c>
    </row>
    <row r="1134" spans="1:75" x14ac:dyDescent="0.35">
      <c r="A1134" t="s">
        <v>431</v>
      </c>
      <c r="B1134" t="s">
        <v>278</v>
      </c>
      <c r="C1134" t="str">
        <f t="shared" si="34"/>
        <v>Ciudad de Gurgaon</v>
      </c>
      <c r="D1134" s="1">
        <f t="shared" si="35"/>
        <v>30000</v>
      </c>
      <c r="E1134" s="1">
        <v>41666</v>
      </c>
      <c r="F1134" t="s">
        <v>86</v>
      </c>
      <c r="G1134" t="s">
        <v>87</v>
      </c>
      <c r="H1134">
        <v>7</v>
      </c>
      <c r="I1134">
        <v>7.2001152018430004E-4</v>
      </c>
      <c r="J1134">
        <v>72</v>
      </c>
      <c r="M1134">
        <v>1</v>
      </c>
      <c r="N1134">
        <v>1</v>
      </c>
      <c r="O1134">
        <v>0</v>
      </c>
      <c r="P1134">
        <v>1</v>
      </c>
      <c r="Q1134" t="str">
        <f>IF(Flats_Data_limpia[[#This Row],[BHK]]&gt;=3,"plurifamiliar","unifamiliar")</f>
        <v>unifamiliar</v>
      </c>
      <c r="R1134">
        <v>2</v>
      </c>
      <c r="S1134">
        <v>0</v>
      </c>
      <c r="T1134">
        <v>0</v>
      </c>
      <c r="U1134">
        <v>1</v>
      </c>
      <c r="V1134">
        <v>0</v>
      </c>
      <c r="W1134">
        <v>0</v>
      </c>
      <c r="X1134">
        <v>0</v>
      </c>
      <c r="Y1134">
        <v>0</v>
      </c>
      <c r="Z1134">
        <v>0</v>
      </c>
      <c r="AA1134">
        <v>0</v>
      </c>
      <c r="AB1134">
        <v>0</v>
      </c>
      <c r="AC1134">
        <v>0</v>
      </c>
      <c r="AD1134">
        <v>1</v>
      </c>
      <c r="AE1134">
        <v>0</v>
      </c>
      <c r="AF1134">
        <v>0</v>
      </c>
      <c r="AG1134">
        <v>0</v>
      </c>
      <c r="AH1134">
        <v>1</v>
      </c>
      <c r="AI1134">
        <v>0</v>
      </c>
      <c r="AJ1134">
        <v>0</v>
      </c>
      <c r="AK1134">
        <v>0</v>
      </c>
      <c r="AL1134">
        <v>0</v>
      </c>
      <c r="AM1134">
        <v>0</v>
      </c>
      <c r="AN1134">
        <v>0</v>
      </c>
      <c r="AO1134">
        <v>1</v>
      </c>
      <c r="AP1134">
        <v>0</v>
      </c>
      <c r="AQ1134">
        <v>1</v>
      </c>
      <c r="AR1134">
        <v>1</v>
      </c>
      <c r="AS1134">
        <v>1</v>
      </c>
      <c r="AT1134">
        <v>1</v>
      </c>
      <c r="AU1134">
        <v>1</v>
      </c>
      <c r="AV1134">
        <v>0</v>
      </c>
      <c r="AW1134">
        <v>0</v>
      </c>
      <c r="AX1134">
        <v>1</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t="s">
        <v>79</v>
      </c>
      <c r="BS1134">
        <v>30</v>
      </c>
      <c r="BT1134">
        <v>41666</v>
      </c>
      <c r="BU1134">
        <f>SUM(Flats_Data_limpia[[#This Row],[AC]:[Bed]])</f>
        <v>0</v>
      </c>
      <c r="BV1134">
        <f>SUM(Flats_Data_limpia[[#This Row],[Servant_Room]:[gym]])</f>
        <v>3</v>
      </c>
      <c r="BW1134">
        <f>SUM(Flats_Data_limpia[[#This Row],[Hospital]:[Hotel]])</f>
        <v>7</v>
      </c>
    </row>
    <row r="1135" spans="1:75" x14ac:dyDescent="0.35">
      <c r="A1135" t="s">
        <v>432</v>
      </c>
      <c r="B1135" t="s">
        <v>433</v>
      </c>
      <c r="C1135" t="str">
        <f t="shared" si="34"/>
        <v>Distrito de Gurgaon</v>
      </c>
      <c r="D1135" s="1">
        <f t="shared" si="35"/>
        <v>90000</v>
      </c>
      <c r="E1135" s="1">
        <v>3648</v>
      </c>
      <c r="F1135" t="s">
        <v>86</v>
      </c>
      <c r="G1135" t="s">
        <v>87</v>
      </c>
      <c r="H1135">
        <v>0</v>
      </c>
      <c r="I1135">
        <v>2.4671052631578899E-2</v>
      </c>
      <c r="L1135">
        <v>2467</v>
      </c>
      <c r="M1135">
        <v>4</v>
      </c>
      <c r="N1135">
        <v>4</v>
      </c>
      <c r="O1135">
        <v>3</v>
      </c>
      <c r="P1135">
        <v>4</v>
      </c>
      <c r="Q1135" t="str">
        <f>IF(Flats_Data_limpia[[#This Row],[BHK]]&gt;=3,"plurifamiliar","unifamiliar")</f>
        <v>plurifamiliar</v>
      </c>
      <c r="R1135">
        <v>9</v>
      </c>
      <c r="S1135">
        <v>7</v>
      </c>
      <c r="T1135">
        <v>0</v>
      </c>
      <c r="U1135">
        <v>0</v>
      </c>
      <c r="V1135">
        <v>0</v>
      </c>
      <c r="W1135">
        <v>0</v>
      </c>
      <c r="AO1135">
        <v>1</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t="s">
        <v>79</v>
      </c>
      <c r="BS1135">
        <v>90</v>
      </c>
      <c r="BT1135">
        <v>3648</v>
      </c>
      <c r="BU1135">
        <f>SUM(Flats_Data_limpia[[#This Row],[AC]:[Bed]])</f>
        <v>0</v>
      </c>
      <c r="BV1135">
        <f>SUM(Flats_Data_limpia[[#This Row],[Servant_Room]:[gym]])</f>
        <v>0</v>
      </c>
      <c r="BW1135">
        <f>SUM(Flats_Data_limpia[[#This Row],[Hospital]:[Hotel]])</f>
        <v>1</v>
      </c>
    </row>
    <row r="1136" spans="1:75" x14ac:dyDescent="0.35">
      <c r="A1136" t="s">
        <v>432</v>
      </c>
      <c r="B1136" t="s">
        <v>433</v>
      </c>
      <c r="C1136" t="str">
        <f t="shared" si="34"/>
        <v>Distrito de Gurgaon</v>
      </c>
      <c r="D1136" s="1">
        <f t="shared" si="35"/>
        <v>90000</v>
      </c>
      <c r="E1136" s="1">
        <v>3477</v>
      </c>
      <c r="F1136" t="s">
        <v>82</v>
      </c>
      <c r="G1136" t="s">
        <v>87</v>
      </c>
      <c r="H1136">
        <v>7</v>
      </c>
      <c r="I1136">
        <v>2.58843830888697E-2</v>
      </c>
      <c r="K1136">
        <v>1900</v>
      </c>
      <c r="L1136">
        <v>2588</v>
      </c>
      <c r="M1136">
        <v>3</v>
      </c>
      <c r="N1136">
        <v>3</v>
      </c>
      <c r="O1136">
        <v>3</v>
      </c>
      <c r="P1136">
        <v>3</v>
      </c>
      <c r="Q1136" t="str">
        <f>IF(Flats_Data_limpia[[#This Row],[BHK]]&gt;=3,"plurifamiliar","unifamiliar")</f>
        <v>plurifamiliar</v>
      </c>
      <c r="R1136">
        <v>10</v>
      </c>
      <c r="S1136">
        <v>8</v>
      </c>
      <c r="T1136">
        <v>1</v>
      </c>
      <c r="U1136">
        <v>0</v>
      </c>
      <c r="V1136">
        <v>0</v>
      </c>
      <c r="W1136">
        <v>0</v>
      </c>
      <c r="X1136">
        <v>1</v>
      </c>
      <c r="Y1136">
        <v>0</v>
      </c>
      <c r="Z1136">
        <v>0</v>
      </c>
      <c r="AA1136">
        <v>0</v>
      </c>
      <c r="AB1136">
        <v>0</v>
      </c>
      <c r="AC1136">
        <v>0</v>
      </c>
      <c r="AD1136">
        <v>1</v>
      </c>
      <c r="AE1136">
        <v>0</v>
      </c>
      <c r="AF1136">
        <v>1</v>
      </c>
      <c r="AG1136">
        <v>0</v>
      </c>
      <c r="AH1136">
        <v>0</v>
      </c>
      <c r="AI1136">
        <v>1</v>
      </c>
      <c r="AJ1136">
        <v>0</v>
      </c>
      <c r="AK1136">
        <v>1</v>
      </c>
      <c r="AL1136">
        <v>0</v>
      </c>
      <c r="AM1136">
        <v>0</v>
      </c>
      <c r="AN1136">
        <v>0</v>
      </c>
      <c r="AO1136">
        <v>1</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t="s">
        <v>79</v>
      </c>
      <c r="BS1136">
        <v>90</v>
      </c>
      <c r="BT1136">
        <v>3477</v>
      </c>
      <c r="BU1136">
        <f>SUM(Flats_Data_limpia[[#This Row],[AC]:[Bed]])</f>
        <v>0</v>
      </c>
      <c r="BV1136">
        <f>SUM(Flats_Data_limpia[[#This Row],[Servant_Room]:[gym]])</f>
        <v>6</v>
      </c>
      <c r="BW1136">
        <f>SUM(Flats_Data_limpia[[#This Row],[Hospital]:[Hotel]])</f>
        <v>1</v>
      </c>
    </row>
    <row r="1137" spans="1:75" x14ac:dyDescent="0.35">
      <c r="A1137" t="s">
        <v>432</v>
      </c>
      <c r="B1137" t="s">
        <v>433</v>
      </c>
      <c r="C1137" t="str">
        <f t="shared" si="34"/>
        <v>Distrito de Gurgaon</v>
      </c>
      <c r="D1137" s="1">
        <f t="shared" si="35"/>
        <v>86000</v>
      </c>
      <c r="E1137" s="1">
        <v>3323</v>
      </c>
      <c r="F1137" t="s">
        <v>107</v>
      </c>
      <c r="G1137" t="s">
        <v>87</v>
      </c>
      <c r="H1137">
        <v>34</v>
      </c>
      <c r="I1137">
        <v>2.58802287089978E-2</v>
      </c>
      <c r="J1137">
        <v>1877</v>
      </c>
      <c r="K1137">
        <v>1900</v>
      </c>
      <c r="L1137">
        <v>2588</v>
      </c>
      <c r="M1137">
        <v>3</v>
      </c>
      <c r="N1137">
        <v>3</v>
      </c>
      <c r="O1137">
        <v>3</v>
      </c>
      <c r="P1137">
        <v>3</v>
      </c>
      <c r="Q1137" t="str">
        <f>IF(Flats_Data_limpia[[#This Row],[BHK]]&gt;=3,"plurifamiliar","unifamiliar")</f>
        <v>plurifamiliar</v>
      </c>
      <c r="R1137">
        <v>9</v>
      </c>
      <c r="S1137">
        <v>3</v>
      </c>
      <c r="T1137">
        <v>1</v>
      </c>
      <c r="U1137">
        <v>0</v>
      </c>
      <c r="V1137">
        <v>0</v>
      </c>
      <c r="W1137">
        <v>0</v>
      </c>
      <c r="X1137">
        <v>1</v>
      </c>
      <c r="Y1137">
        <v>1</v>
      </c>
      <c r="Z1137">
        <v>1</v>
      </c>
      <c r="AA1137">
        <v>1</v>
      </c>
      <c r="AB1137">
        <v>0</v>
      </c>
      <c r="AC1137">
        <v>0</v>
      </c>
      <c r="AD1137">
        <v>1</v>
      </c>
      <c r="AE1137">
        <v>0</v>
      </c>
      <c r="AF1137">
        <v>1</v>
      </c>
      <c r="AG1137">
        <v>1</v>
      </c>
      <c r="AH1137">
        <v>1</v>
      </c>
      <c r="AI1137">
        <v>1</v>
      </c>
      <c r="AJ1137">
        <v>1</v>
      </c>
      <c r="AK1137">
        <v>1</v>
      </c>
      <c r="AL1137">
        <v>0</v>
      </c>
      <c r="AM1137">
        <v>0</v>
      </c>
      <c r="AN1137">
        <v>0</v>
      </c>
      <c r="AO1137">
        <v>1</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t="s">
        <v>79</v>
      </c>
      <c r="BS1137">
        <v>86</v>
      </c>
      <c r="BT1137">
        <v>3323</v>
      </c>
      <c r="BU1137">
        <f>SUM(Flats_Data_limpia[[#This Row],[AC]:[Bed]])</f>
        <v>0</v>
      </c>
      <c r="BV1137">
        <f>SUM(Flats_Data_limpia[[#This Row],[Servant_Room]:[gym]])</f>
        <v>12</v>
      </c>
      <c r="BW1137">
        <f>SUM(Flats_Data_limpia[[#This Row],[Hospital]:[Hotel]])</f>
        <v>1</v>
      </c>
    </row>
    <row r="1138" spans="1:75" x14ac:dyDescent="0.35">
      <c r="A1138" t="s">
        <v>432</v>
      </c>
      <c r="B1138" t="s">
        <v>433</v>
      </c>
      <c r="C1138" t="str">
        <f t="shared" si="34"/>
        <v>Distrito de Gurgaon</v>
      </c>
      <c r="D1138" s="1">
        <f t="shared" si="35"/>
        <v>81000</v>
      </c>
      <c r="E1138" s="1">
        <v>3129</v>
      </c>
      <c r="F1138" t="s">
        <v>77</v>
      </c>
      <c r="G1138" t="s">
        <v>87</v>
      </c>
      <c r="H1138">
        <v>34</v>
      </c>
      <c r="I1138">
        <v>2.5886864813039302E-2</v>
      </c>
      <c r="J1138">
        <v>1877</v>
      </c>
      <c r="K1138">
        <v>1900</v>
      </c>
      <c r="L1138">
        <v>2588</v>
      </c>
      <c r="M1138">
        <v>3</v>
      </c>
      <c r="N1138">
        <v>3</v>
      </c>
      <c r="O1138">
        <v>3</v>
      </c>
      <c r="P1138">
        <v>3</v>
      </c>
      <c r="Q1138" t="str">
        <f>IF(Flats_Data_limpia[[#This Row],[BHK]]&gt;=3,"plurifamiliar","unifamiliar")</f>
        <v>plurifamiliar</v>
      </c>
      <c r="R1138">
        <v>9</v>
      </c>
      <c r="S1138">
        <v>2</v>
      </c>
      <c r="T1138">
        <v>1</v>
      </c>
      <c r="U1138">
        <v>0</v>
      </c>
      <c r="V1138">
        <v>0</v>
      </c>
      <c r="W1138">
        <v>0</v>
      </c>
      <c r="X1138">
        <v>1</v>
      </c>
      <c r="Y1138">
        <v>1</v>
      </c>
      <c r="Z1138">
        <v>1</v>
      </c>
      <c r="AA1138">
        <v>1</v>
      </c>
      <c r="AB1138">
        <v>0</v>
      </c>
      <c r="AC1138">
        <v>0</v>
      </c>
      <c r="AD1138">
        <v>1</v>
      </c>
      <c r="AE1138">
        <v>0</v>
      </c>
      <c r="AF1138">
        <v>1</v>
      </c>
      <c r="AG1138">
        <v>1</v>
      </c>
      <c r="AH1138">
        <v>1</v>
      </c>
      <c r="AI1138">
        <v>1</v>
      </c>
      <c r="AJ1138">
        <v>1</v>
      </c>
      <c r="AK1138">
        <v>1</v>
      </c>
      <c r="AL1138">
        <v>0</v>
      </c>
      <c r="AM1138">
        <v>0</v>
      </c>
      <c r="AN1138">
        <v>0</v>
      </c>
      <c r="AO1138">
        <v>1</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t="s">
        <v>79</v>
      </c>
      <c r="BS1138">
        <v>81</v>
      </c>
      <c r="BT1138">
        <v>3129</v>
      </c>
      <c r="BU1138">
        <f>SUM(Flats_Data_limpia[[#This Row],[AC]:[Bed]])</f>
        <v>0</v>
      </c>
      <c r="BV1138">
        <f>SUM(Flats_Data_limpia[[#This Row],[Servant_Room]:[gym]])</f>
        <v>12</v>
      </c>
      <c r="BW1138">
        <f>SUM(Flats_Data_limpia[[#This Row],[Hospital]:[Hotel]])</f>
        <v>1</v>
      </c>
    </row>
    <row r="1139" spans="1:75" x14ac:dyDescent="0.35">
      <c r="A1139" t="s">
        <v>432</v>
      </c>
      <c r="B1139" t="s">
        <v>433</v>
      </c>
      <c r="C1139" t="str">
        <f t="shared" si="34"/>
        <v>Distrito de Gurgaon</v>
      </c>
      <c r="D1139" s="1">
        <f t="shared" si="35"/>
        <v>91000</v>
      </c>
      <c r="E1139" s="1">
        <v>3516</v>
      </c>
      <c r="F1139" t="s">
        <v>82</v>
      </c>
      <c r="G1139" t="s">
        <v>87</v>
      </c>
      <c r="H1139">
        <v>7</v>
      </c>
      <c r="I1139">
        <v>2.5881683731512999E-2</v>
      </c>
      <c r="K1139">
        <v>1900</v>
      </c>
      <c r="L1139">
        <v>2588</v>
      </c>
      <c r="M1139">
        <v>3</v>
      </c>
      <c r="N1139">
        <v>3</v>
      </c>
      <c r="O1139">
        <v>3</v>
      </c>
      <c r="P1139">
        <v>3</v>
      </c>
      <c r="Q1139" t="str">
        <f>IF(Flats_Data_limpia[[#This Row],[BHK]]&gt;=3,"plurifamiliar","unifamiliar")</f>
        <v>plurifamiliar</v>
      </c>
      <c r="R1139">
        <v>10</v>
      </c>
      <c r="S1139">
        <v>8</v>
      </c>
      <c r="T1139">
        <v>1</v>
      </c>
      <c r="U1139">
        <v>0</v>
      </c>
      <c r="V1139">
        <v>0</v>
      </c>
      <c r="W1139">
        <v>0</v>
      </c>
      <c r="X1139">
        <v>0</v>
      </c>
      <c r="Y1139">
        <v>0</v>
      </c>
      <c r="Z1139">
        <v>0</v>
      </c>
      <c r="AA1139">
        <v>1</v>
      </c>
      <c r="AB1139">
        <v>0</v>
      </c>
      <c r="AC1139">
        <v>0</v>
      </c>
      <c r="AD1139">
        <v>1</v>
      </c>
      <c r="AE1139">
        <v>0</v>
      </c>
      <c r="AF1139">
        <v>1</v>
      </c>
      <c r="AG1139">
        <v>0</v>
      </c>
      <c r="AH1139">
        <v>0</v>
      </c>
      <c r="AI1139">
        <v>1</v>
      </c>
      <c r="AJ1139">
        <v>0</v>
      </c>
      <c r="AK1139">
        <v>1</v>
      </c>
      <c r="AL1139">
        <v>0</v>
      </c>
      <c r="AM1139">
        <v>0</v>
      </c>
      <c r="AN1139">
        <v>0</v>
      </c>
      <c r="AO1139">
        <v>1</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t="s">
        <v>79</v>
      </c>
      <c r="BS1139">
        <v>91</v>
      </c>
      <c r="BT1139">
        <v>3516</v>
      </c>
      <c r="BU1139">
        <f>SUM(Flats_Data_limpia[[#This Row],[AC]:[Bed]])</f>
        <v>0</v>
      </c>
      <c r="BV1139">
        <f>SUM(Flats_Data_limpia[[#This Row],[Servant_Room]:[gym]])</f>
        <v>6</v>
      </c>
      <c r="BW1139">
        <f>SUM(Flats_Data_limpia[[#This Row],[Hospital]:[Hotel]])</f>
        <v>1</v>
      </c>
    </row>
    <row r="1140" spans="1:75" x14ac:dyDescent="0.35">
      <c r="A1140" t="s">
        <v>432</v>
      </c>
      <c r="B1140" t="s">
        <v>433</v>
      </c>
      <c r="C1140" t="str">
        <f t="shared" si="34"/>
        <v>Distrito de Gurgaon</v>
      </c>
      <c r="D1140" s="1">
        <f t="shared" si="35"/>
        <v>90000</v>
      </c>
      <c r="E1140" s="1">
        <v>3477</v>
      </c>
      <c r="F1140" t="s">
        <v>86</v>
      </c>
      <c r="G1140" t="s">
        <v>90</v>
      </c>
      <c r="H1140">
        <v>14</v>
      </c>
      <c r="I1140">
        <v>2.58843830888697E-2</v>
      </c>
      <c r="K1140">
        <v>1900</v>
      </c>
      <c r="L1140">
        <v>2588</v>
      </c>
      <c r="M1140">
        <v>3</v>
      </c>
      <c r="N1140">
        <v>3</v>
      </c>
      <c r="O1140">
        <v>3</v>
      </c>
      <c r="P1140">
        <v>3</v>
      </c>
      <c r="Q1140" t="str">
        <f>IF(Flats_Data_limpia[[#This Row],[BHK]]&gt;=3,"plurifamiliar","unifamiliar")</f>
        <v>plurifamiliar</v>
      </c>
      <c r="R1140">
        <v>9</v>
      </c>
      <c r="S1140">
        <v>2</v>
      </c>
      <c r="T1140">
        <v>1</v>
      </c>
      <c r="U1140">
        <v>0</v>
      </c>
      <c r="V1140">
        <v>0</v>
      </c>
      <c r="W1140">
        <v>0</v>
      </c>
      <c r="X1140">
        <v>0</v>
      </c>
      <c r="Y1140">
        <v>0</v>
      </c>
      <c r="Z1140">
        <v>0</v>
      </c>
      <c r="AA1140">
        <v>0</v>
      </c>
      <c r="AB1140">
        <v>0</v>
      </c>
      <c r="AC1140">
        <v>0</v>
      </c>
      <c r="AD1140">
        <v>1</v>
      </c>
      <c r="AE1140">
        <v>0</v>
      </c>
      <c r="AF1140">
        <v>1</v>
      </c>
      <c r="AG1140">
        <v>0</v>
      </c>
      <c r="AH1140">
        <v>1</v>
      </c>
      <c r="AI1140">
        <v>1</v>
      </c>
      <c r="AJ1140">
        <v>0</v>
      </c>
      <c r="AK1140">
        <v>0</v>
      </c>
      <c r="AL1140">
        <v>0</v>
      </c>
      <c r="AM1140">
        <v>0</v>
      </c>
      <c r="AN1140">
        <v>0</v>
      </c>
      <c r="AO1140">
        <v>1</v>
      </c>
      <c r="AP1140">
        <v>0</v>
      </c>
      <c r="AQ1140">
        <v>0</v>
      </c>
      <c r="AR1140">
        <v>0</v>
      </c>
      <c r="AS1140">
        <v>0</v>
      </c>
      <c r="AT1140">
        <v>0</v>
      </c>
      <c r="AU1140">
        <v>0</v>
      </c>
      <c r="AV1140">
        <v>0</v>
      </c>
      <c r="AW1140">
        <v>0</v>
      </c>
      <c r="AX1140">
        <v>0</v>
      </c>
      <c r="AY1140">
        <v>3</v>
      </c>
      <c r="AZ1140">
        <v>3</v>
      </c>
      <c r="BA1140">
        <v>0</v>
      </c>
      <c r="BB1140">
        <v>1</v>
      </c>
      <c r="BC1140">
        <v>1</v>
      </c>
      <c r="BD1140">
        <v>10</v>
      </c>
      <c r="BE1140">
        <v>1</v>
      </c>
      <c r="BF1140">
        <v>0</v>
      </c>
      <c r="BG1140">
        <v>1</v>
      </c>
      <c r="BH1140">
        <v>0</v>
      </c>
      <c r="BI1140">
        <v>0</v>
      </c>
      <c r="BJ1140">
        <v>0</v>
      </c>
      <c r="BK1140">
        <v>1</v>
      </c>
      <c r="BL1140">
        <v>3</v>
      </c>
      <c r="BM1140">
        <v>0</v>
      </c>
      <c r="BN1140">
        <v>0</v>
      </c>
      <c r="BO1140">
        <v>0</v>
      </c>
      <c r="BP1140">
        <v>0</v>
      </c>
      <c r="BQ1140">
        <v>1</v>
      </c>
      <c r="BR1140" t="s">
        <v>116</v>
      </c>
      <c r="BS1140">
        <v>90</v>
      </c>
      <c r="BT1140">
        <v>3477</v>
      </c>
      <c r="BU1140">
        <f>SUM(Flats_Data_limpia[[#This Row],[AC]:[Bed]])</f>
        <v>24</v>
      </c>
      <c r="BV1140">
        <f>SUM(Flats_Data_limpia[[#This Row],[Servant_Room]:[gym]])</f>
        <v>5</v>
      </c>
      <c r="BW1140">
        <f>SUM(Flats_Data_limpia[[#This Row],[Hospital]:[Hotel]])</f>
        <v>1</v>
      </c>
    </row>
    <row r="1141" spans="1:75" x14ac:dyDescent="0.35">
      <c r="A1141" t="s">
        <v>434</v>
      </c>
      <c r="B1141" t="s">
        <v>433</v>
      </c>
      <c r="C1141" t="str">
        <f t="shared" si="34"/>
        <v>Distrito de Gurgaon</v>
      </c>
      <c r="D1141" s="1">
        <f t="shared" si="35"/>
        <v>73000</v>
      </c>
      <c r="E1141" s="1">
        <v>3560</v>
      </c>
      <c r="F1141" t="s">
        <v>107</v>
      </c>
      <c r="G1141" t="s">
        <v>87</v>
      </c>
      <c r="H1141">
        <v>34</v>
      </c>
      <c r="I1141">
        <v>2.0505617977528E-2</v>
      </c>
      <c r="J1141">
        <v>1400</v>
      </c>
      <c r="L1141">
        <v>2050</v>
      </c>
      <c r="M1141">
        <v>3</v>
      </c>
      <c r="N1141">
        <v>3</v>
      </c>
      <c r="O1141">
        <v>3</v>
      </c>
      <c r="P1141">
        <v>3</v>
      </c>
      <c r="Q1141" t="str">
        <f>IF(Flats_Data_limpia[[#This Row],[BHK]]&gt;=3,"plurifamiliar","unifamiliar")</f>
        <v>plurifamiliar</v>
      </c>
      <c r="R1141">
        <v>8</v>
      </c>
      <c r="S1141">
        <v>2</v>
      </c>
      <c r="T1141">
        <v>1</v>
      </c>
      <c r="U1141">
        <v>0</v>
      </c>
      <c r="V1141">
        <v>0</v>
      </c>
      <c r="W1141">
        <v>0</v>
      </c>
      <c r="X1141">
        <v>1</v>
      </c>
      <c r="Y1141">
        <v>1</v>
      </c>
      <c r="Z1141">
        <v>1</v>
      </c>
      <c r="AA1141">
        <v>1</v>
      </c>
      <c r="AB1141">
        <v>0</v>
      </c>
      <c r="AC1141">
        <v>1</v>
      </c>
      <c r="AD1141">
        <v>1</v>
      </c>
      <c r="AE1141">
        <v>0</v>
      </c>
      <c r="AF1141">
        <v>1</v>
      </c>
      <c r="AG1141">
        <v>1</v>
      </c>
      <c r="AH1141">
        <v>1</v>
      </c>
      <c r="AI1141">
        <v>1</v>
      </c>
      <c r="AJ1141">
        <v>1</v>
      </c>
      <c r="AK1141">
        <v>1</v>
      </c>
      <c r="AL1141">
        <v>0</v>
      </c>
      <c r="AM1141">
        <v>0</v>
      </c>
      <c r="AN1141">
        <v>0</v>
      </c>
      <c r="AO1141">
        <v>1</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t="s">
        <v>79</v>
      </c>
      <c r="BS1141">
        <v>73</v>
      </c>
      <c r="BT1141">
        <v>3560</v>
      </c>
      <c r="BU1141">
        <f>SUM(Flats_Data_limpia[[#This Row],[AC]:[Bed]])</f>
        <v>0</v>
      </c>
      <c r="BV1141">
        <f>SUM(Flats_Data_limpia[[#This Row],[Servant_Room]:[gym]])</f>
        <v>13</v>
      </c>
      <c r="BW1141">
        <f>SUM(Flats_Data_limpia[[#This Row],[Hospital]:[Hotel]])</f>
        <v>1</v>
      </c>
    </row>
    <row r="1142" spans="1:75" x14ac:dyDescent="0.35">
      <c r="A1142" t="s">
        <v>434</v>
      </c>
      <c r="B1142" t="s">
        <v>433</v>
      </c>
      <c r="C1142" t="str">
        <f t="shared" si="34"/>
        <v>Distrito de Gurgaon</v>
      </c>
      <c r="D1142" s="1">
        <f t="shared" si="35"/>
        <v>48000</v>
      </c>
      <c r="E1142" s="1">
        <v>3840</v>
      </c>
      <c r="F1142" t="s">
        <v>107</v>
      </c>
      <c r="G1142" t="s">
        <v>87</v>
      </c>
      <c r="H1142">
        <v>34</v>
      </c>
      <c r="I1142">
        <v>1.2500000000000001E-2</v>
      </c>
      <c r="J1142">
        <v>770</v>
      </c>
      <c r="L1142">
        <v>1250</v>
      </c>
      <c r="M1142">
        <v>2</v>
      </c>
      <c r="N1142">
        <v>2</v>
      </c>
      <c r="O1142">
        <v>3</v>
      </c>
      <c r="P1142">
        <v>2</v>
      </c>
      <c r="Q1142" t="str">
        <f>IF(Flats_Data_limpia[[#This Row],[BHK]]&gt;=3,"plurifamiliar","unifamiliar")</f>
        <v>unifamiliar</v>
      </c>
      <c r="R1142">
        <v>8</v>
      </c>
      <c r="S1142">
        <v>7</v>
      </c>
      <c r="T1142">
        <v>0</v>
      </c>
      <c r="U1142">
        <v>0</v>
      </c>
      <c r="V1142">
        <v>0</v>
      </c>
      <c r="W1142">
        <v>0</v>
      </c>
      <c r="X1142">
        <v>1</v>
      </c>
      <c r="Y1142">
        <v>1</v>
      </c>
      <c r="Z1142">
        <v>1</v>
      </c>
      <c r="AA1142">
        <v>1</v>
      </c>
      <c r="AB1142">
        <v>0</v>
      </c>
      <c r="AC1142">
        <v>1</v>
      </c>
      <c r="AD1142">
        <v>1</v>
      </c>
      <c r="AE1142">
        <v>0</v>
      </c>
      <c r="AF1142">
        <v>1</v>
      </c>
      <c r="AG1142">
        <v>1</v>
      </c>
      <c r="AH1142">
        <v>1</v>
      </c>
      <c r="AI1142">
        <v>1</v>
      </c>
      <c r="AJ1142">
        <v>1</v>
      </c>
      <c r="AK1142">
        <v>1</v>
      </c>
      <c r="AL1142">
        <v>0</v>
      </c>
      <c r="AM1142">
        <v>0</v>
      </c>
      <c r="AN1142">
        <v>0</v>
      </c>
      <c r="AO1142">
        <v>1</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t="s">
        <v>79</v>
      </c>
      <c r="BS1142">
        <v>48</v>
      </c>
      <c r="BT1142">
        <v>3840</v>
      </c>
      <c r="BU1142">
        <f>SUM(Flats_Data_limpia[[#This Row],[AC]:[Bed]])</f>
        <v>0</v>
      </c>
      <c r="BV1142">
        <f>SUM(Flats_Data_limpia[[#This Row],[Servant_Room]:[gym]])</f>
        <v>12</v>
      </c>
      <c r="BW1142">
        <f>SUM(Flats_Data_limpia[[#This Row],[Hospital]:[Hotel]])</f>
        <v>1</v>
      </c>
    </row>
    <row r="1143" spans="1:75" x14ac:dyDescent="0.35">
      <c r="A1143" t="s">
        <v>434</v>
      </c>
      <c r="B1143" t="s">
        <v>433</v>
      </c>
      <c r="C1143" t="str">
        <f t="shared" si="34"/>
        <v>Distrito de Gurgaon</v>
      </c>
      <c r="D1143" s="1">
        <f t="shared" si="35"/>
        <v>60000</v>
      </c>
      <c r="E1143" s="1">
        <v>4000</v>
      </c>
      <c r="F1143" t="s">
        <v>106</v>
      </c>
      <c r="G1143" t="s">
        <v>87</v>
      </c>
      <c r="H1143">
        <v>34</v>
      </c>
      <c r="I1143">
        <v>1.4999999999999999E-2</v>
      </c>
      <c r="J1143">
        <v>1077</v>
      </c>
      <c r="L1143">
        <v>1500</v>
      </c>
      <c r="M1143">
        <v>3</v>
      </c>
      <c r="N1143">
        <v>2</v>
      </c>
      <c r="O1143">
        <v>2</v>
      </c>
      <c r="P1143">
        <v>3</v>
      </c>
      <c r="Q1143" t="str">
        <f>IF(Flats_Data_limpia[[#This Row],[BHK]]&gt;=3,"plurifamiliar","unifamiliar")</f>
        <v>plurifamiliar</v>
      </c>
      <c r="R1143">
        <v>9</v>
      </c>
      <c r="S1143">
        <v>5</v>
      </c>
      <c r="T1143">
        <v>0</v>
      </c>
      <c r="U1143">
        <v>0</v>
      </c>
      <c r="V1143">
        <v>0</v>
      </c>
      <c r="W1143">
        <v>0</v>
      </c>
      <c r="X1143">
        <v>1</v>
      </c>
      <c r="Y1143">
        <v>1</v>
      </c>
      <c r="Z1143">
        <v>1</v>
      </c>
      <c r="AA1143">
        <v>1</v>
      </c>
      <c r="AB1143">
        <v>0</v>
      </c>
      <c r="AC1143">
        <v>1</v>
      </c>
      <c r="AD1143">
        <v>1</v>
      </c>
      <c r="AE1143">
        <v>0</v>
      </c>
      <c r="AF1143">
        <v>1</v>
      </c>
      <c r="AG1143">
        <v>1</v>
      </c>
      <c r="AH1143">
        <v>1</v>
      </c>
      <c r="AI1143">
        <v>1</v>
      </c>
      <c r="AJ1143">
        <v>1</v>
      </c>
      <c r="AK1143">
        <v>1</v>
      </c>
      <c r="AL1143">
        <v>0</v>
      </c>
      <c r="AM1143">
        <v>0</v>
      </c>
      <c r="AN1143">
        <v>0</v>
      </c>
      <c r="AO1143">
        <v>1</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t="s">
        <v>79</v>
      </c>
      <c r="BS1143">
        <v>60</v>
      </c>
      <c r="BT1143">
        <v>4000</v>
      </c>
      <c r="BU1143">
        <f>SUM(Flats_Data_limpia[[#This Row],[AC]:[Bed]])</f>
        <v>0</v>
      </c>
      <c r="BV1143">
        <f>SUM(Flats_Data_limpia[[#This Row],[Servant_Room]:[gym]])</f>
        <v>12</v>
      </c>
      <c r="BW1143">
        <f>SUM(Flats_Data_limpia[[#This Row],[Hospital]:[Hotel]])</f>
        <v>1</v>
      </c>
    </row>
    <row r="1144" spans="1:75" x14ac:dyDescent="0.35">
      <c r="A1144" t="s">
        <v>434</v>
      </c>
      <c r="B1144" t="s">
        <v>433</v>
      </c>
      <c r="C1144" t="str">
        <f t="shared" si="34"/>
        <v>Distrito de Gurgaon</v>
      </c>
      <c r="D1144" s="1">
        <f t="shared" si="35"/>
        <v>85000</v>
      </c>
      <c r="E1144" s="1">
        <v>5102</v>
      </c>
      <c r="F1144" t="s">
        <v>86</v>
      </c>
      <c r="G1144" t="s">
        <v>87</v>
      </c>
      <c r="H1144">
        <v>0</v>
      </c>
      <c r="I1144">
        <v>1.6660133281066199E-2</v>
      </c>
      <c r="L1144">
        <v>1666</v>
      </c>
      <c r="M1144">
        <v>3</v>
      </c>
      <c r="N1144">
        <v>2</v>
      </c>
      <c r="O1144">
        <v>2</v>
      </c>
      <c r="P1144">
        <v>3</v>
      </c>
      <c r="Q1144" t="str">
        <f>IF(Flats_Data_limpia[[#This Row],[BHK]]&gt;=3,"plurifamiliar","unifamiliar")</f>
        <v>plurifamiliar</v>
      </c>
      <c r="R1144">
        <v>11</v>
      </c>
      <c r="S1144">
        <v>5</v>
      </c>
      <c r="T1144">
        <v>0</v>
      </c>
      <c r="U1144">
        <v>0</v>
      </c>
      <c r="V1144">
        <v>0</v>
      </c>
      <c r="W1144">
        <v>0</v>
      </c>
      <c r="AO1144">
        <v>1</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t="s">
        <v>79</v>
      </c>
      <c r="BS1144">
        <v>85</v>
      </c>
      <c r="BT1144">
        <v>5102</v>
      </c>
      <c r="BU1144">
        <f>SUM(Flats_Data_limpia[[#This Row],[AC]:[Bed]])</f>
        <v>0</v>
      </c>
      <c r="BV1144">
        <f>SUM(Flats_Data_limpia[[#This Row],[Servant_Room]:[gym]])</f>
        <v>0</v>
      </c>
      <c r="BW1144">
        <f>SUM(Flats_Data_limpia[[#This Row],[Hospital]:[Hotel]])</f>
        <v>1</v>
      </c>
    </row>
    <row r="1145" spans="1:75" x14ac:dyDescent="0.35">
      <c r="A1145" t="s">
        <v>435</v>
      </c>
      <c r="B1145" t="s">
        <v>394</v>
      </c>
      <c r="C1145" t="str">
        <f t="shared" si="34"/>
        <v>Distrito de Gurgaon</v>
      </c>
      <c r="D1145" s="1">
        <f t="shared" si="35"/>
        <v>43000</v>
      </c>
      <c r="E1145" s="1">
        <v>6615</v>
      </c>
      <c r="F1145" t="s">
        <v>86</v>
      </c>
      <c r="G1145" t="s">
        <v>78</v>
      </c>
      <c r="H1145">
        <v>6</v>
      </c>
      <c r="I1145">
        <v>6.5003779289493002E-3</v>
      </c>
      <c r="J1145">
        <v>650</v>
      </c>
      <c r="M1145">
        <v>2</v>
      </c>
      <c r="N1145">
        <v>2</v>
      </c>
      <c r="O1145">
        <v>1</v>
      </c>
      <c r="P1145">
        <v>2</v>
      </c>
      <c r="Q1145" t="str">
        <f>IF(Flats_Data_limpia[[#This Row],[BHK]]&gt;=3,"plurifamiliar","unifamiliar")</f>
        <v>unifamiliar</v>
      </c>
      <c r="R1145">
        <v>5</v>
      </c>
      <c r="S1145">
        <v>2</v>
      </c>
      <c r="T1145">
        <v>0</v>
      </c>
      <c r="U1145">
        <v>0</v>
      </c>
      <c r="V1145">
        <v>0</v>
      </c>
      <c r="W1145">
        <v>0</v>
      </c>
      <c r="X1145">
        <v>0</v>
      </c>
      <c r="Y1145">
        <v>0</v>
      </c>
      <c r="Z1145">
        <v>0</v>
      </c>
      <c r="AA1145">
        <v>0</v>
      </c>
      <c r="AB1145">
        <v>0</v>
      </c>
      <c r="AC1145">
        <v>0</v>
      </c>
      <c r="AD1145">
        <v>0</v>
      </c>
      <c r="AE1145">
        <v>0</v>
      </c>
      <c r="AF1145">
        <v>0</v>
      </c>
      <c r="AG1145">
        <v>1</v>
      </c>
      <c r="AH1145">
        <v>0</v>
      </c>
      <c r="AI1145">
        <v>1</v>
      </c>
      <c r="AJ1145">
        <v>0</v>
      </c>
      <c r="AK1145">
        <v>0</v>
      </c>
      <c r="AL1145">
        <v>0</v>
      </c>
      <c r="AM1145">
        <v>0</v>
      </c>
      <c r="AN1145">
        <v>0</v>
      </c>
      <c r="AO1145">
        <v>1</v>
      </c>
      <c r="AP1145">
        <v>0</v>
      </c>
      <c r="AQ1145">
        <v>1</v>
      </c>
      <c r="AR1145">
        <v>1</v>
      </c>
      <c r="AS1145">
        <v>1</v>
      </c>
      <c r="AT1145">
        <v>1</v>
      </c>
      <c r="AU1145">
        <v>1</v>
      </c>
      <c r="AV1145">
        <v>0</v>
      </c>
      <c r="AW1145">
        <v>0</v>
      </c>
      <c r="AX1145">
        <v>0</v>
      </c>
      <c r="AY1145">
        <v>0</v>
      </c>
      <c r="AZ1145">
        <v>1</v>
      </c>
      <c r="BA1145">
        <v>0</v>
      </c>
      <c r="BB1145">
        <v>0</v>
      </c>
      <c r="BC1145">
        <v>0</v>
      </c>
      <c r="BD1145">
        <v>1</v>
      </c>
      <c r="BE1145">
        <v>0</v>
      </c>
      <c r="BF1145">
        <v>0</v>
      </c>
      <c r="BG1145">
        <v>0</v>
      </c>
      <c r="BH1145">
        <v>0</v>
      </c>
      <c r="BI1145">
        <v>0</v>
      </c>
      <c r="BJ1145">
        <v>0</v>
      </c>
      <c r="BK1145">
        <v>0</v>
      </c>
      <c r="BL1145">
        <v>0</v>
      </c>
      <c r="BM1145">
        <v>0</v>
      </c>
      <c r="BN1145">
        <v>0</v>
      </c>
      <c r="BO1145">
        <v>0</v>
      </c>
      <c r="BP1145">
        <v>0</v>
      </c>
      <c r="BQ1145">
        <v>0</v>
      </c>
      <c r="BR1145" t="s">
        <v>79</v>
      </c>
      <c r="BS1145">
        <v>43</v>
      </c>
      <c r="BT1145">
        <v>6615</v>
      </c>
      <c r="BU1145">
        <f>SUM(Flats_Data_limpia[[#This Row],[AC]:[Bed]])</f>
        <v>2</v>
      </c>
      <c r="BV1145">
        <f>SUM(Flats_Data_limpia[[#This Row],[Servant_Room]:[gym]])</f>
        <v>2</v>
      </c>
      <c r="BW1145">
        <f>SUM(Flats_Data_limpia[[#This Row],[Hospital]:[Hotel]])</f>
        <v>6</v>
      </c>
    </row>
    <row r="1146" spans="1:75" x14ac:dyDescent="0.35">
      <c r="A1146" t="s">
        <v>436</v>
      </c>
      <c r="B1146" t="s">
        <v>142</v>
      </c>
      <c r="C1146" t="str">
        <f t="shared" si="34"/>
        <v>Ciudad de Gurgaon</v>
      </c>
      <c r="D1146" s="1">
        <f t="shared" si="35"/>
        <v>45000</v>
      </c>
      <c r="E1146" s="1">
        <v>9745</v>
      </c>
      <c r="F1146" t="s">
        <v>111</v>
      </c>
      <c r="G1146" t="s">
        <v>87</v>
      </c>
      <c r="H1146">
        <v>16</v>
      </c>
      <c r="I1146">
        <v>4.6177526936889996E-3</v>
      </c>
      <c r="J1146">
        <v>461.77</v>
      </c>
      <c r="M1146">
        <v>1</v>
      </c>
      <c r="N1146">
        <v>1</v>
      </c>
      <c r="O1146">
        <v>0</v>
      </c>
      <c r="P1146">
        <v>1</v>
      </c>
      <c r="Q1146" t="str">
        <f>IF(Flats_Data_limpia[[#This Row],[BHK]]&gt;=3,"plurifamiliar","unifamiliar")</f>
        <v>unifamiliar</v>
      </c>
      <c r="R1146">
        <v>1</v>
      </c>
      <c r="S1146">
        <v>0</v>
      </c>
      <c r="T1146">
        <v>0</v>
      </c>
      <c r="U1146">
        <v>0</v>
      </c>
      <c r="V1146">
        <v>1</v>
      </c>
      <c r="W1146">
        <v>0</v>
      </c>
      <c r="X1146">
        <v>0</v>
      </c>
      <c r="Y1146">
        <v>1</v>
      </c>
      <c r="Z1146">
        <v>0</v>
      </c>
      <c r="AA1146">
        <v>0</v>
      </c>
      <c r="AB1146">
        <v>0</v>
      </c>
      <c r="AC1146">
        <v>1</v>
      </c>
      <c r="AD1146">
        <v>1</v>
      </c>
      <c r="AE1146">
        <v>0</v>
      </c>
      <c r="AF1146">
        <v>0</v>
      </c>
      <c r="AG1146">
        <v>0</v>
      </c>
      <c r="AH1146">
        <v>0</v>
      </c>
      <c r="AI1146">
        <v>0</v>
      </c>
      <c r="AJ1146">
        <v>0</v>
      </c>
      <c r="AK1146">
        <v>0</v>
      </c>
      <c r="AL1146">
        <v>0</v>
      </c>
      <c r="AM1146">
        <v>1</v>
      </c>
      <c r="AN1146">
        <v>1</v>
      </c>
      <c r="AO1146">
        <v>1</v>
      </c>
      <c r="AP1146">
        <v>0</v>
      </c>
      <c r="AQ1146">
        <v>1</v>
      </c>
      <c r="AR1146">
        <v>1</v>
      </c>
      <c r="AS1146">
        <v>1</v>
      </c>
      <c r="AT1146">
        <v>1</v>
      </c>
      <c r="AU1146">
        <v>1</v>
      </c>
      <c r="AV1146">
        <v>1</v>
      </c>
      <c r="AW1146">
        <v>0</v>
      </c>
      <c r="AX1146">
        <v>0</v>
      </c>
      <c r="AY1146">
        <v>1</v>
      </c>
      <c r="AZ1146">
        <v>2</v>
      </c>
      <c r="BA1146">
        <v>0</v>
      </c>
      <c r="BB1146">
        <v>0</v>
      </c>
      <c r="BC1146">
        <v>0</v>
      </c>
      <c r="BD1146">
        <v>1</v>
      </c>
      <c r="BE1146">
        <v>0</v>
      </c>
      <c r="BF1146">
        <v>1</v>
      </c>
      <c r="BG1146">
        <v>0</v>
      </c>
      <c r="BH1146">
        <v>0</v>
      </c>
      <c r="BI1146">
        <v>0</v>
      </c>
      <c r="BJ1146">
        <v>0</v>
      </c>
      <c r="BK1146">
        <v>1</v>
      </c>
      <c r="BL1146">
        <v>0</v>
      </c>
      <c r="BM1146">
        <v>0</v>
      </c>
      <c r="BN1146">
        <v>0</v>
      </c>
      <c r="BO1146">
        <v>0</v>
      </c>
      <c r="BP1146">
        <v>0</v>
      </c>
      <c r="BQ1146">
        <v>2</v>
      </c>
      <c r="BR1146" t="s">
        <v>94</v>
      </c>
      <c r="BS1146">
        <v>45</v>
      </c>
      <c r="BT1146">
        <v>9745</v>
      </c>
      <c r="BU1146">
        <f>SUM(Flats_Data_limpia[[#This Row],[AC]:[Bed]])</f>
        <v>6</v>
      </c>
      <c r="BV1146">
        <f>SUM(Flats_Data_limpia[[#This Row],[Servant_Room]:[gym]])</f>
        <v>5</v>
      </c>
      <c r="BW1146">
        <f>SUM(Flats_Data_limpia[[#This Row],[Hospital]:[Hotel]])</f>
        <v>7</v>
      </c>
    </row>
    <row r="1147" spans="1:75" x14ac:dyDescent="0.35">
      <c r="A1147" t="s">
        <v>437</v>
      </c>
      <c r="B1147" t="s">
        <v>163</v>
      </c>
      <c r="C1147" t="str">
        <f t="shared" si="34"/>
        <v>Distrito de Gurgaon</v>
      </c>
      <c r="D1147" s="1">
        <f t="shared" si="35"/>
        <v>0</v>
      </c>
      <c r="E1147" s="1">
        <v>12437</v>
      </c>
      <c r="F1147" t="s">
        <v>86</v>
      </c>
      <c r="G1147" t="s">
        <v>83</v>
      </c>
      <c r="H1147">
        <v>0</v>
      </c>
      <c r="P1147">
        <v>1</v>
      </c>
      <c r="Q1147" t="str">
        <f>IF(Flats_Data_limpia[[#This Row],[BHK]]&gt;=3,"plurifamiliar","unifamiliar")</f>
        <v>unifamiliar</v>
      </c>
      <c r="T1147">
        <v>0</v>
      </c>
      <c r="U1147">
        <v>0</v>
      </c>
      <c r="V1147">
        <v>0</v>
      </c>
      <c r="W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t="s">
        <v>79</v>
      </c>
      <c r="BT1147">
        <v>12437</v>
      </c>
      <c r="BU1147">
        <f>SUM(Flats_Data_limpia[[#This Row],[AC]:[Bed]])</f>
        <v>0</v>
      </c>
      <c r="BV1147">
        <f>SUM(Flats_Data_limpia[[#This Row],[Servant_Room]:[gym]])</f>
        <v>0</v>
      </c>
      <c r="BW1147">
        <f>SUM(Flats_Data_limpia[[#This Row],[Hospital]:[Hotel]])</f>
        <v>0</v>
      </c>
    </row>
    <row r="1148" spans="1:75" x14ac:dyDescent="0.35">
      <c r="A1148" t="s">
        <v>438</v>
      </c>
      <c r="B1148" t="s">
        <v>172</v>
      </c>
      <c r="C1148" t="str">
        <f t="shared" si="34"/>
        <v>Ciudad de Gurgaon</v>
      </c>
      <c r="D1148" s="1">
        <f t="shared" si="35"/>
        <v>66000</v>
      </c>
      <c r="E1148" s="1">
        <v>5038</v>
      </c>
      <c r="F1148" t="s">
        <v>86</v>
      </c>
      <c r="G1148" t="s">
        <v>83</v>
      </c>
      <c r="H1148">
        <v>0</v>
      </c>
      <c r="I1148">
        <v>1.31004366812227E-2</v>
      </c>
      <c r="K1148">
        <v>1310</v>
      </c>
      <c r="M1148">
        <v>2</v>
      </c>
      <c r="N1148">
        <v>2</v>
      </c>
      <c r="O1148">
        <v>3</v>
      </c>
      <c r="P1148">
        <v>2</v>
      </c>
      <c r="Q1148" t="str">
        <f>IF(Flats_Data_limpia[[#This Row],[BHK]]&gt;=3,"plurifamiliar","unifamiliar")</f>
        <v>unifamiliar</v>
      </c>
      <c r="R1148">
        <v>14</v>
      </c>
      <c r="S1148">
        <v>14</v>
      </c>
      <c r="T1148">
        <v>0</v>
      </c>
      <c r="U1148">
        <v>0</v>
      </c>
      <c r="V1148">
        <v>0</v>
      </c>
      <c r="W1148">
        <v>0</v>
      </c>
      <c r="AO1148">
        <v>1</v>
      </c>
      <c r="AP1148">
        <v>1</v>
      </c>
      <c r="AQ1148">
        <v>0</v>
      </c>
      <c r="AR1148">
        <v>0</v>
      </c>
      <c r="AS1148">
        <v>0</v>
      </c>
      <c r="AT1148">
        <v>1</v>
      </c>
      <c r="AU1148">
        <v>1</v>
      </c>
      <c r="AV1148">
        <v>0</v>
      </c>
      <c r="AW1148">
        <v>1</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t="s">
        <v>79</v>
      </c>
      <c r="BS1148">
        <v>66</v>
      </c>
      <c r="BT1148">
        <v>5038</v>
      </c>
      <c r="BU1148">
        <f>SUM(Flats_Data_limpia[[#This Row],[AC]:[Bed]])</f>
        <v>0</v>
      </c>
      <c r="BV1148">
        <f>SUM(Flats_Data_limpia[[#This Row],[Servant_Room]:[gym]])</f>
        <v>0</v>
      </c>
      <c r="BW1148">
        <f>SUM(Flats_Data_limpia[[#This Row],[Hospital]:[Hotel]])</f>
        <v>5</v>
      </c>
    </row>
    <row r="1149" spans="1:75" x14ac:dyDescent="0.35">
      <c r="A1149" t="s">
        <v>438</v>
      </c>
      <c r="B1149" t="s">
        <v>172</v>
      </c>
      <c r="C1149" t="str">
        <f t="shared" si="34"/>
        <v>Ciudad de Gurgaon</v>
      </c>
      <c r="D1149" s="1">
        <f t="shared" si="35"/>
        <v>135000</v>
      </c>
      <c r="E1149" s="1">
        <v>7142</v>
      </c>
      <c r="F1149" t="s">
        <v>86</v>
      </c>
      <c r="G1149" t="s">
        <v>93</v>
      </c>
      <c r="H1149">
        <v>0</v>
      </c>
      <c r="I1149">
        <v>1.8902268272192602E-2</v>
      </c>
      <c r="K1149">
        <v>1820</v>
      </c>
      <c r="M1149">
        <v>3</v>
      </c>
      <c r="N1149">
        <v>3</v>
      </c>
      <c r="O1149">
        <v>0</v>
      </c>
      <c r="P1149">
        <v>3</v>
      </c>
      <c r="Q1149" t="str">
        <f>IF(Flats_Data_limpia[[#This Row],[BHK]]&gt;=3,"plurifamiliar","unifamiliar")</f>
        <v>plurifamiliar</v>
      </c>
      <c r="R1149">
        <v>24</v>
      </c>
      <c r="S1149">
        <v>1</v>
      </c>
      <c r="T1149">
        <v>0</v>
      </c>
      <c r="U1149">
        <v>0</v>
      </c>
      <c r="V1149">
        <v>0</v>
      </c>
      <c r="W1149">
        <v>0</v>
      </c>
      <c r="AO1149">
        <v>1</v>
      </c>
      <c r="AP1149">
        <v>1</v>
      </c>
      <c r="AQ1149">
        <v>0</v>
      </c>
      <c r="AR1149">
        <v>0</v>
      </c>
      <c r="AS1149">
        <v>0</v>
      </c>
      <c r="AT1149">
        <v>1</v>
      </c>
      <c r="AU1149">
        <v>1</v>
      </c>
      <c r="AV1149">
        <v>0</v>
      </c>
      <c r="AW1149">
        <v>1</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t="s">
        <v>79</v>
      </c>
      <c r="BS1149">
        <v>135</v>
      </c>
      <c r="BT1149">
        <v>7142</v>
      </c>
      <c r="BU1149">
        <f>SUM(Flats_Data_limpia[[#This Row],[AC]:[Bed]])</f>
        <v>0</v>
      </c>
      <c r="BV1149">
        <f>SUM(Flats_Data_limpia[[#This Row],[Servant_Room]:[gym]])</f>
        <v>0</v>
      </c>
      <c r="BW1149">
        <f>SUM(Flats_Data_limpia[[#This Row],[Hospital]:[Hotel]])</f>
        <v>5</v>
      </c>
    </row>
    <row r="1150" spans="1:75" x14ac:dyDescent="0.35">
      <c r="A1150" t="s">
        <v>438</v>
      </c>
      <c r="B1150" t="s">
        <v>172</v>
      </c>
      <c r="C1150" t="str">
        <f t="shared" si="34"/>
        <v>Ciudad de Gurgaon</v>
      </c>
      <c r="D1150" s="1">
        <f t="shared" si="35"/>
        <v>120000</v>
      </c>
      <c r="E1150" s="1">
        <v>6593</v>
      </c>
      <c r="F1150" t="s">
        <v>86</v>
      </c>
      <c r="G1150" t="s">
        <v>132</v>
      </c>
      <c r="H1150">
        <v>9</v>
      </c>
      <c r="I1150">
        <v>1.8201122402548099E-2</v>
      </c>
      <c r="L1150">
        <v>1820</v>
      </c>
      <c r="M1150">
        <v>3</v>
      </c>
      <c r="N1150">
        <v>3</v>
      </c>
      <c r="O1150">
        <v>3</v>
      </c>
      <c r="P1150">
        <v>3</v>
      </c>
      <c r="Q1150" t="str">
        <f>IF(Flats_Data_limpia[[#This Row],[BHK]]&gt;=3,"plurifamiliar","unifamiliar")</f>
        <v>plurifamiliar</v>
      </c>
      <c r="R1150">
        <v>15</v>
      </c>
      <c r="S1150">
        <v>7</v>
      </c>
      <c r="T1150">
        <v>0</v>
      </c>
      <c r="U1150">
        <v>0</v>
      </c>
      <c r="V1150">
        <v>0</v>
      </c>
      <c r="W1150">
        <v>0</v>
      </c>
      <c r="X1150">
        <v>0</v>
      </c>
      <c r="Y1150">
        <v>0</v>
      </c>
      <c r="Z1150">
        <v>0</v>
      </c>
      <c r="AA1150">
        <v>0</v>
      </c>
      <c r="AB1150">
        <v>0</v>
      </c>
      <c r="AC1150">
        <v>0</v>
      </c>
      <c r="AD1150">
        <v>1</v>
      </c>
      <c r="AE1150">
        <v>1</v>
      </c>
      <c r="AF1150">
        <v>0</v>
      </c>
      <c r="AG1150">
        <v>0</v>
      </c>
      <c r="AH1150">
        <v>0</v>
      </c>
      <c r="AI1150">
        <v>1</v>
      </c>
      <c r="AJ1150">
        <v>0</v>
      </c>
      <c r="AK1150">
        <v>0</v>
      </c>
      <c r="AL1150">
        <v>1</v>
      </c>
      <c r="AM1150">
        <v>1</v>
      </c>
      <c r="AN1150">
        <v>0</v>
      </c>
      <c r="AO1150">
        <v>1</v>
      </c>
      <c r="AP1150">
        <v>1</v>
      </c>
      <c r="AQ1150">
        <v>0</v>
      </c>
      <c r="AR1150">
        <v>0</v>
      </c>
      <c r="AS1150">
        <v>0</v>
      </c>
      <c r="AT1150">
        <v>1</v>
      </c>
      <c r="AU1150">
        <v>1</v>
      </c>
      <c r="AV1150">
        <v>0</v>
      </c>
      <c r="AW1150">
        <v>1</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t="s">
        <v>79</v>
      </c>
      <c r="BS1150">
        <v>120</v>
      </c>
      <c r="BT1150">
        <v>6593</v>
      </c>
      <c r="BU1150">
        <f>SUM(Flats_Data_limpia[[#This Row],[AC]:[Bed]])</f>
        <v>0</v>
      </c>
      <c r="BV1150">
        <f>SUM(Flats_Data_limpia[[#This Row],[Servant_Room]:[gym]])</f>
        <v>5</v>
      </c>
      <c r="BW1150">
        <f>SUM(Flats_Data_limpia[[#This Row],[Hospital]:[Hotel]])</f>
        <v>5</v>
      </c>
    </row>
    <row r="1151" spans="1:75" x14ac:dyDescent="0.35">
      <c r="A1151" t="s">
        <v>439</v>
      </c>
      <c r="B1151" t="s">
        <v>172</v>
      </c>
      <c r="C1151" t="str">
        <f t="shared" si="34"/>
        <v>Ciudad de Gurgaon</v>
      </c>
      <c r="D1151" s="1">
        <f t="shared" si="35"/>
        <v>95000</v>
      </c>
      <c r="E1151" s="1">
        <v>5220</v>
      </c>
      <c r="F1151" t="s">
        <v>86</v>
      </c>
      <c r="G1151" t="s">
        <v>83</v>
      </c>
      <c r="H1151">
        <v>0</v>
      </c>
      <c r="I1151">
        <v>1.8199233716475E-2</v>
      </c>
      <c r="K1151">
        <v>1820</v>
      </c>
      <c r="M1151">
        <v>3</v>
      </c>
      <c r="N1151">
        <v>1</v>
      </c>
      <c r="O1151">
        <v>0</v>
      </c>
      <c r="P1151">
        <v>3</v>
      </c>
      <c r="Q1151" t="str">
        <f>IF(Flats_Data_limpia[[#This Row],[BHK]]&gt;=3,"plurifamiliar","unifamiliar")</f>
        <v>plurifamiliar</v>
      </c>
      <c r="R1151">
        <v>1</v>
      </c>
      <c r="S1151">
        <v>0</v>
      </c>
      <c r="T1151">
        <v>0</v>
      </c>
      <c r="U1151">
        <v>0</v>
      </c>
      <c r="V1151">
        <v>0</v>
      </c>
      <c r="W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t="s">
        <v>79</v>
      </c>
      <c r="BS1151">
        <v>95</v>
      </c>
      <c r="BT1151">
        <v>5220</v>
      </c>
      <c r="BU1151">
        <f>SUM(Flats_Data_limpia[[#This Row],[AC]:[Bed]])</f>
        <v>0</v>
      </c>
      <c r="BV1151">
        <f>SUM(Flats_Data_limpia[[#This Row],[Servant_Room]:[gym]])</f>
        <v>0</v>
      </c>
      <c r="BW1151">
        <f>SUM(Flats_Data_limpia[[#This Row],[Hospital]:[Hotel]])</f>
        <v>0</v>
      </c>
    </row>
    <row r="1152" spans="1:75" x14ac:dyDescent="0.35">
      <c r="A1152" t="s">
        <v>440</v>
      </c>
      <c r="B1152" t="s">
        <v>172</v>
      </c>
      <c r="C1152" t="str">
        <f t="shared" si="34"/>
        <v>Ciudad de Gurgaon</v>
      </c>
      <c r="D1152" s="1">
        <f t="shared" si="35"/>
        <v>78000</v>
      </c>
      <c r="E1152" s="1">
        <v>5714</v>
      </c>
      <c r="F1152" t="s">
        <v>102</v>
      </c>
      <c r="G1152" t="s">
        <v>87</v>
      </c>
      <c r="H1152">
        <v>37</v>
      </c>
      <c r="I1152">
        <v>1.36506825341267E-2</v>
      </c>
      <c r="J1152">
        <v>900</v>
      </c>
      <c r="K1152">
        <v>1068.0999999999999</v>
      </c>
      <c r="L1152">
        <v>1365</v>
      </c>
      <c r="M1152">
        <v>2</v>
      </c>
      <c r="N1152">
        <v>2</v>
      </c>
      <c r="O1152">
        <v>3</v>
      </c>
      <c r="P1152">
        <v>2</v>
      </c>
      <c r="Q1152" t="str">
        <f>IF(Flats_Data_limpia[[#This Row],[BHK]]&gt;=3,"plurifamiliar","unifamiliar")</f>
        <v>unifamiliar</v>
      </c>
      <c r="R1152">
        <v>19</v>
      </c>
      <c r="S1152">
        <v>1</v>
      </c>
      <c r="T1152">
        <v>0</v>
      </c>
      <c r="U1152">
        <v>0</v>
      </c>
      <c r="V1152">
        <v>0</v>
      </c>
      <c r="W1152">
        <v>0</v>
      </c>
      <c r="X1152">
        <v>0</v>
      </c>
      <c r="Y1152">
        <v>0</v>
      </c>
      <c r="Z1152">
        <v>1</v>
      </c>
      <c r="AA1152">
        <v>1</v>
      </c>
      <c r="AB1152">
        <v>0</v>
      </c>
      <c r="AC1152">
        <v>0</v>
      </c>
      <c r="AD1152">
        <v>1</v>
      </c>
      <c r="AE1152">
        <v>1</v>
      </c>
      <c r="AF1152">
        <v>1</v>
      </c>
      <c r="AG1152">
        <v>1</v>
      </c>
      <c r="AH1152">
        <v>1</v>
      </c>
      <c r="AI1152">
        <v>1</v>
      </c>
      <c r="AJ1152">
        <v>1</v>
      </c>
      <c r="AK1152">
        <v>1</v>
      </c>
      <c r="AL1152">
        <v>1</v>
      </c>
      <c r="AM1152">
        <v>1</v>
      </c>
      <c r="AN1152">
        <v>0</v>
      </c>
      <c r="AO1152">
        <v>1</v>
      </c>
      <c r="AP1152">
        <v>1</v>
      </c>
      <c r="AQ1152">
        <v>0</v>
      </c>
      <c r="AR1152">
        <v>0</v>
      </c>
      <c r="AS1152">
        <v>0</v>
      </c>
      <c r="AT1152">
        <v>1</v>
      </c>
      <c r="AU1152">
        <v>1</v>
      </c>
      <c r="AV1152">
        <v>0</v>
      </c>
      <c r="AW1152">
        <v>1</v>
      </c>
      <c r="AX1152">
        <v>0</v>
      </c>
      <c r="AY1152">
        <v>0</v>
      </c>
      <c r="AZ1152">
        <v>2</v>
      </c>
      <c r="BA1152">
        <v>0</v>
      </c>
      <c r="BB1152">
        <v>0</v>
      </c>
      <c r="BC1152">
        <v>0</v>
      </c>
      <c r="BD1152">
        <v>0</v>
      </c>
      <c r="BE1152">
        <v>0</v>
      </c>
      <c r="BF1152">
        <v>1</v>
      </c>
      <c r="BG1152">
        <v>0</v>
      </c>
      <c r="BH1152">
        <v>0</v>
      </c>
      <c r="BI1152">
        <v>0</v>
      </c>
      <c r="BJ1152">
        <v>0</v>
      </c>
      <c r="BK1152">
        <v>0</v>
      </c>
      <c r="BL1152">
        <v>1</v>
      </c>
      <c r="BM1152">
        <v>0</v>
      </c>
      <c r="BN1152">
        <v>0</v>
      </c>
      <c r="BO1152">
        <v>0</v>
      </c>
      <c r="BP1152">
        <v>0</v>
      </c>
      <c r="BQ1152">
        <v>2</v>
      </c>
      <c r="BR1152" t="s">
        <v>94</v>
      </c>
      <c r="BS1152">
        <v>78</v>
      </c>
      <c r="BT1152">
        <v>5714</v>
      </c>
      <c r="BU1152">
        <f>SUM(Flats_Data_limpia[[#This Row],[AC]:[Bed]])</f>
        <v>4</v>
      </c>
      <c r="BV1152">
        <f>SUM(Flats_Data_limpia[[#This Row],[Servant_Room]:[gym]])</f>
        <v>12</v>
      </c>
      <c r="BW1152">
        <f>SUM(Flats_Data_limpia[[#This Row],[Hospital]:[Hotel]])</f>
        <v>5</v>
      </c>
    </row>
    <row r="1153" spans="1:75" x14ac:dyDescent="0.35">
      <c r="A1153" t="s">
        <v>440</v>
      </c>
      <c r="B1153" t="s">
        <v>172</v>
      </c>
      <c r="C1153" t="str">
        <f t="shared" si="34"/>
        <v>Ciudad de Gurgaon</v>
      </c>
      <c r="D1153" s="1">
        <f t="shared" si="35"/>
        <v>100000</v>
      </c>
      <c r="E1153" s="1">
        <v>4320</v>
      </c>
      <c r="F1153" t="s">
        <v>102</v>
      </c>
      <c r="G1153" t="s">
        <v>132</v>
      </c>
      <c r="H1153">
        <v>23</v>
      </c>
      <c r="I1153">
        <v>2.3148148148148098E-2</v>
      </c>
      <c r="L1153">
        <v>1875</v>
      </c>
      <c r="M1153">
        <v>3</v>
      </c>
      <c r="N1153">
        <v>3</v>
      </c>
      <c r="O1153">
        <v>3</v>
      </c>
      <c r="P1153">
        <v>3</v>
      </c>
      <c r="Q1153" t="str">
        <f>IF(Flats_Data_limpia[[#This Row],[BHK]]&gt;=3,"plurifamiliar","unifamiliar")</f>
        <v>plurifamiliar</v>
      </c>
      <c r="R1153">
        <v>20</v>
      </c>
      <c r="S1153">
        <v>5</v>
      </c>
      <c r="T1153">
        <v>0</v>
      </c>
      <c r="U1153">
        <v>0</v>
      </c>
      <c r="V1153">
        <v>0</v>
      </c>
      <c r="W1153">
        <v>0</v>
      </c>
      <c r="X1153">
        <v>0</v>
      </c>
      <c r="Y1153">
        <v>0</v>
      </c>
      <c r="Z1153">
        <v>0</v>
      </c>
      <c r="AA1153">
        <v>0</v>
      </c>
      <c r="AB1153">
        <v>0</v>
      </c>
      <c r="AC1153">
        <v>0</v>
      </c>
      <c r="AD1153">
        <v>1</v>
      </c>
      <c r="AE1153">
        <v>0</v>
      </c>
      <c r="AF1153">
        <v>1</v>
      </c>
      <c r="AG1153">
        <v>0</v>
      </c>
      <c r="AH1153">
        <v>1</v>
      </c>
      <c r="AI1153">
        <v>1</v>
      </c>
      <c r="AJ1153">
        <v>1</v>
      </c>
      <c r="AK1153">
        <v>1</v>
      </c>
      <c r="AL1153">
        <v>1</v>
      </c>
      <c r="AM1153">
        <v>1</v>
      </c>
      <c r="AN1153">
        <v>0</v>
      </c>
      <c r="AO1153">
        <v>1</v>
      </c>
      <c r="AP1153">
        <v>1</v>
      </c>
      <c r="AQ1153">
        <v>0</v>
      </c>
      <c r="AR1153">
        <v>0</v>
      </c>
      <c r="AS1153">
        <v>0</v>
      </c>
      <c r="AT1153">
        <v>1</v>
      </c>
      <c r="AU1153">
        <v>1</v>
      </c>
      <c r="AV1153">
        <v>0</v>
      </c>
      <c r="AW1153">
        <v>1</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t="s">
        <v>79</v>
      </c>
      <c r="BS1153">
        <v>100</v>
      </c>
      <c r="BT1153">
        <v>4320</v>
      </c>
      <c r="BU1153">
        <f>SUM(Flats_Data_limpia[[#This Row],[AC]:[Bed]])</f>
        <v>0</v>
      </c>
      <c r="BV1153">
        <f>SUM(Flats_Data_limpia[[#This Row],[Servant_Room]:[gym]])</f>
        <v>8</v>
      </c>
      <c r="BW1153">
        <f>SUM(Flats_Data_limpia[[#This Row],[Hospital]:[Hotel]])</f>
        <v>5</v>
      </c>
    </row>
    <row r="1154" spans="1:75" x14ac:dyDescent="0.35">
      <c r="A1154" t="s">
        <v>440</v>
      </c>
      <c r="B1154" t="s">
        <v>172</v>
      </c>
      <c r="C1154" t="str">
        <f t="shared" ref="C1154:C1217" si="36">IFERROR(IF(SEARCH("Gurgaon",B1154)&gt;0,"Ciudad de Gurgaon","Distrito de Gurgaon"),"Distrito de Gurgaon")</f>
        <v>Ciudad de Gurgaon</v>
      </c>
      <c r="D1154" s="1">
        <f t="shared" ref="D1154:D1217" si="37">BS1154*100000*0.01</f>
        <v>95000</v>
      </c>
      <c r="E1154" s="1">
        <v>5066</v>
      </c>
      <c r="F1154" t="s">
        <v>86</v>
      </c>
      <c r="G1154" t="s">
        <v>93</v>
      </c>
      <c r="H1154">
        <v>0</v>
      </c>
      <c r="I1154">
        <v>1.87524674299249E-2</v>
      </c>
      <c r="L1154">
        <v>1875</v>
      </c>
      <c r="M1154">
        <v>3</v>
      </c>
      <c r="N1154">
        <v>3</v>
      </c>
      <c r="O1154">
        <v>3</v>
      </c>
      <c r="P1154">
        <v>3</v>
      </c>
      <c r="Q1154" t="str">
        <f>IF(Flats_Data_limpia[[#This Row],[BHK]]&gt;=3,"plurifamiliar","unifamiliar")</f>
        <v>plurifamiliar</v>
      </c>
      <c r="R1154">
        <v>18</v>
      </c>
      <c r="S1154">
        <v>0</v>
      </c>
      <c r="T1154">
        <v>0</v>
      </c>
      <c r="U1154">
        <v>0</v>
      </c>
      <c r="V1154">
        <v>0</v>
      </c>
      <c r="W1154">
        <v>0</v>
      </c>
      <c r="AO1154">
        <v>1</v>
      </c>
      <c r="AP1154">
        <v>1</v>
      </c>
      <c r="AQ1154">
        <v>0</v>
      </c>
      <c r="AR1154">
        <v>0</v>
      </c>
      <c r="AS1154">
        <v>0</v>
      </c>
      <c r="AT1154">
        <v>1</v>
      </c>
      <c r="AU1154">
        <v>1</v>
      </c>
      <c r="AV1154">
        <v>0</v>
      </c>
      <c r="AW1154">
        <v>1</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t="s">
        <v>79</v>
      </c>
      <c r="BS1154">
        <v>95</v>
      </c>
      <c r="BT1154">
        <v>5066</v>
      </c>
      <c r="BU1154">
        <f>SUM(Flats_Data_limpia[[#This Row],[AC]:[Bed]])</f>
        <v>0</v>
      </c>
      <c r="BV1154">
        <f>SUM(Flats_Data_limpia[[#This Row],[Servant_Room]:[gym]])</f>
        <v>0</v>
      </c>
      <c r="BW1154">
        <f>SUM(Flats_Data_limpia[[#This Row],[Hospital]:[Hotel]])</f>
        <v>5</v>
      </c>
    </row>
    <row r="1155" spans="1:75" x14ac:dyDescent="0.35">
      <c r="A1155" t="s">
        <v>440</v>
      </c>
      <c r="B1155" t="s">
        <v>172</v>
      </c>
      <c r="C1155" t="str">
        <f t="shared" si="36"/>
        <v>Ciudad de Gurgaon</v>
      </c>
      <c r="D1155" s="1">
        <f t="shared" si="37"/>
        <v>105000</v>
      </c>
      <c r="E1155" s="1">
        <v>7500</v>
      </c>
      <c r="F1155" t="s">
        <v>86</v>
      </c>
      <c r="G1155" t="s">
        <v>93</v>
      </c>
      <c r="H1155">
        <v>0</v>
      </c>
      <c r="I1155">
        <v>1.4E-2</v>
      </c>
      <c r="J1155">
        <v>1400</v>
      </c>
      <c r="K1155">
        <v>1500</v>
      </c>
      <c r="L1155">
        <v>1875</v>
      </c>
      <c r="M1155">
        <v>3</v>
      </c>
      <c r="N1155">
        <v>3</v>
      </c>
      <c r="O1155">
        <v>3</v>
      </c>
      <c r="P1155">
        <v>3</v>
      </c>
      <c r="Q1155" t="str">
        <f>IF(Flats_Data_limpia[[#This Row],[BHK]]&gt;=3,"plurifamiliar","unifamiliar")</f>
        <v>plurifamiliar</v>
      </c>
      <c r="R1155">
        <v>19</v>
      </c>
      <c r="S1155">
        <v>4</v>
      </c>
      <c r="T1155">
        <v>0</v>
      </c>
      <c r="U1155">
        <v>0</v>
      </c>
      <c r="V1155">
        <v>0</v>
      </c>
      <c r="W1155">
        <v>0</v>
      </c>
      <c r="X1155">
        <v>0</v>
      </c>
      <c r="Y1155">
        <v>0</v>
      </c>
      <c r="Z1155">
        <v>0</v>
      </c>
      <c r="AA1155">
        <v>0</v>
      </c>
      <c r="AB1155">
        <v>0</v>
      </c>
      <c r="AC1155">
        <v>0</v>
      </c>
      <c r="AD1155">
        <v>0</v>
      </c>
      <c r="AE1155">
        <v>0</v>
      </c>
      <c r="AF1155">
        <v>0</v>
      </c>
      <c r="AG1155">
        <v>0</v>
      </c>
      <c r="AH1155">
        <v>0</v>
      </c>
      <c r="AI1155">
        <v>1</v>
      </c>
      <c r="AJ1155">
        <v>1</v>
      </c>
      <c r="AK1155">
        <v>0</v>
      </c>
      <c r="AL1155">
        <v>0</v>
      </c>
      <c r="AM1155">
        <v>0</v>
      </c>
      <c r="AN1155">
        <v>0</v>
      </c>
      <c r="AO1155">
        <v>1</v>
      </c>
      <c r="AP1155">
        <v>1</v>
      </c>
      <c r="AQ1155">
        <v>0</v>
      </c>
      <c r="AR1155">
        <v>0</v>
      </c>
      <c r="AS1155">
        <v>0</v>
      </c>
      <c r="AT1155">
        <v>1</v>
      </c>
      <c r="AU1155">
        <v>1</v>
      </c>
      <c r="AV1155">
        <v>0</v>
      </c>
      <c r="AW1155">
        <v>1</v>
      </c>
      <c r="AX1155">
        <v>0</v>
      </c>
      <c r="AY1155">
        <v>0</v>
      </c>
      <c r="AZ1155">
        <v>1</v>
      </c>
      <c r="BA1155">
        <v>0</v>
      </c>
      <c r="BB1155">
        <v>0</v>
      </c>
      <c r="BC1155">
        <v>0</v>
      </c>
      <c r="BD1155">
        <v>0</v>
      </c>
      <c r="BE1155">
        <v>0</v>
      </c>
      <c r="BF1155">
        <v>1</v>
      </c>
      <c r="BG1155">
        <v>0</v>
      </c>
      <c r="BH1155">
        <v>0</v>
      </c>
      <c r="BI1155">
        <v>0</v>
      </c>
      <c r="BJ1155">
        <v>0</v>
      </c>
      <c r="BK1155">
        <v>0</v>
      </c>
      <c r="BL1155">
        <v>1</v>
      </c>
      <c r="BM1155">
        <v>0</v>
      </c>
      <c r="BN1155">
        <v>0</v>
      </c>
      <c r="BO1155">
        <v>0</v>
      </c>
      <c r="BP1155">
        <v>0</v>
      </c>
      <c r="BQ1155">
        <v>0</v>
      </c>
      <c r="BR1155" t="s">
        <v>79</v>
      </c>
      <c r="BS1155">
        <v>105</v>
      </c>
      <c r="BT1155">
        <v>7500</v>
      </c>
      <c r="BU1155">
        <f>SUM(Flats_Data_limpia[[#This Row],[AC]:[Bed]])</f>
        <v>3</v>
      </c>
      <c r="BV1155">
        <f>SUM(Flats_Data_limpia[[#This Row],[Servant_Room]:[gym]])</f>
        <v>2</v>
      </c>
      <c r="BW1155">
        <f>SUM(Flats_Data_limpia[[#This Row],[Hospital]:[Hotel]])</f>
        <v>5</v>
      </c>
    </row>
    <row r="1156" spans="1:75" x14ac:dyDescent="0.35">
      <c r="A1156" t="s">
        <v>440</v>
      </c>
      <c r="B1156" t="s">
        <v>441</v>
      </c>
      <c r="C1156" t="str">
        <f t="shared" si="36"/>
        <v>Ciudad de Gurgaon</v>
      </c>
      <c r="D1156" s="1">
        <f t="shared" si="37"/>
        <v>79000</v>
      </c>
      <c r="E1156" s="1">
        <v>4476</v>
      </c>
      <c r="F1156" t="s">
        <v>86</v>
      </c>
      <c r="G1156" t="s">
        <v>83</v>
      </c>
      <c r="H1156">
        <v>0</v>
      </c>
      <c r="I1156">
        <v>1.76496872207327E-2</v>
      </c>
      <c r="K1156">
        <v>1765</v>
      </c>
      <c r="M1156">
        <v>4</v>
      </c>
      <c r="N1156">
        <v>4</v>
      </c>
      <c r="O1156">
        <v>2</v>
      </c>
      <c r="P1156">
        <v>4</v>
      </c>
      <c r="Q1156" t="str">
        <f>IF(Flats_Data_limpia[[#This Row],[BHK]]&gt;=3,"plurifamiliar","unifamiliar")</f>
        <v>plurifamiliar</v>
      </c>
      <c r="R1156">
        <v>21</v>
      </c>
      <c r="S1156">
        <v>7</v>
      </c>
      <c r="T1156">
        <v>0</v>
      </c>
      <c r="U1156">
        <v>0</v>
      </c>
      <c r="V1156">
        <v>0</v>
      </c>
      <c r="W1156">
        <v>0</v>
      </c>
      <c r="AO1156">
        <v>1</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t="s">
        <v>79</v>
      </c>
      <c r="BS1156">
        <v>79</v>
      </c>
      <c r="BT1156">
        <v>4476</v>
      </c>
      <c r="BU1156">
        <f>SUM(Flats_Data_limpia[[#This Row],[AC]:[Bed]])</f>
        <v>0</v>
      </c>
      <c r="BV1156">
        <f>SUM(Flats_Data_limpia[[#This Row],[Servant_Room]:[gym]])</f>
        <v>0</v>
      </c>
      <c r="BW1156">
        <f>SUM(Flats_Data_limpia[[#This Row],[Hospital]:[Hotel]])</f>
        <v>1</v>
      </c>
    </row>
    <row r="1157" spans="1:75" x14ac:dyDescent="0.35">
      <c r="A1157" t="s">
        <v>440</v>
      </c>
      <c r="B1157" t="s">
        <v>172</v>
      </c>
      <c r="C1157" t="str">
        <f t="shared" si="36"/>
        <v>Ciudad de Gurgaon</v>
      </c>
      <c r="D1157" s="1">
        <f t="shared" si="37"/>
        <v>95000</v>
      </c>
      <c r="E1157" s="1">
        <v>9223</v>
      </c>
      <c r="F1157" t="s">
        <v>77</v>
      </c>
      <c r="G1157" t="s">
        <v>78</v>
      </c>
      <c r="H1157">
        <v>53</v>
      </c>
      <c r="I1157">
        <v>1.03003361162311E-2</v>
      </c>
      <c r="J1157">
        <v>1030</v>
      </c>
      <c r="L1157">
        <v>1340</v>
      </c>
      <c r="M1157">
        <v>2</v>
      </c>
      <c r="N1157">
        <v>2</v>
      </c>
      <c r="O1157">
        <v>3</v>
      </c>
      <c r="P1157">
        <v>2</v>
      </c>
      <c r="Q1157" t="str">
        <f>IF(Flats_Data_limpia[[#This Row],[BHK]]&gt;=3,"plurifamiliar","unifamiliar")</f>
        <v>unifamiliar</v>
      </c>
      <c r="R1157">
        <v>14</v>
      </c>
      <c r="S1157">
        <v>11</v>
      </c>
      <c r="T1157">
        <v>0</v>
      </c>
      <c r="U1157">
        <v>0</v>
      </c>
      <c r="V1157">
        <v>1</v>
      </c>
      <c r="W1157">
        <v>1</v>
      </c>
      <c r="X1157">
        <v>0</v>
      </c>
      <c r="Y1157">
        <v>1</v>
      </c>
      <c r="Z1157">
        <v>1</v>
      </c>
      <c r="AA1157">
        <v>0</v>
      </c>
      <c r="AB1157">
        <v>0</v>
      </c>
      <c r="AC1157">
        <v>0</v>
      </c>
      <c r="AD1157">
        <v>1</v>
      </c>
      <c r="AE1157">
        <v>1</v>
      </c>
      <c r="AF1157">
        <v>1</v>
      </c>
      <c r="AG1157">
        <v>1</v>
      </c>
      <c r="AH1157">
        <v>1</v>
      </c>
      <c r="AI1157">
        <v>1</v>
      </c>
      <c r="AJ1157">
        <v>1</v>
      </c>
      <c r="AK1157">
        <v>1</v>
      </c>
      <c r="AL1157">
        <v>1</v>
      </c>
      <c r="AM1157">
        <v>1</v>
      </c>
      <c r="AN1157">
        <v>1</v>
      </c>
      <c r="AO1157">
        <v>1</v>
      </c>
      <c r="AP1157">
        <v>1</v>
      </c>
      <c r="AQ1157">
        <v>0</v>
      </c>
      <c r="AR1157">
        <v>0</v>
      </c>
      <c r="AS1157">
        <v>0</v>
      </c>
      <c r="AT1157">
        <v>1</v>
      </c>
      <c r="AU1157">
        <v>1</v>
      </c>
      <c r="AV1157">
        <v>0</v>
      </c>
      <c r="AW1157">
        <v>1</v>
      </c>
      <c r="AX1157">
        <v>0</v>
      </c>
      <c r="AY1157">
        <v>1</v>
      </c>
      <c r="AZ1157">
        <v>3</v>
      </c>
      <c r="BA1157">
        <v>0</v>
      </c>
      <c r="BB1157">
        <v>0</v>
      </c>
      <c r="BC1157">
        <v>0</v>
      </c>
      <c r="BD1157">
        <v>0</v>
      </c>
      <c r="BE1157">
        <v>0</v>
      </c>
      <c r="BF1157">
        <v>1</v>
      </c>
      <c r="BG1157">
        <v>0</v>
      </c>
      <c r="BH1157">
        <v>0</v>
      </c>
      <c r="BI1157">
        <v>0</v>
      </c>
      <c r="BJ1157">
        <v>0</v>
      </c>
      <c r="BK1157">
        <v>0</v>
      </c>
      <c r="BL1157">
        <v>1</v>
      </c>
      <c r="BM1157">
        <v>0</v>
      </c>
      <c r="BN1157">
        <v>0</v>
      </c>
      <c r="BO1157">
        <v>0</v>
      </c>
      <c r="BP1157">
        <v>0</v>
      </c>
      <c r="BQ1157">
        <v>2</v>
      </c>
      <c r="BR1157" t="s">
        <v>94</v>
      </c>
      <c r="BS1157">
        <v>95</v>
      </c>
      <c r="BT1157">
        <v>9223</v>
      </c>
      <c r="BU1157">
        <f>SUM(Flats_Data_limpia[[#This Row],[AC]:[Bed]])</f>
        <v>6</v>
      </c>
      <c r="BV1157">
        <f>SUM(Flats_Data_limpia[[#This Row],[Servant_Room]:[gym]])</f>
        <v>14</v>
      </c>
      <c r="BW1157">
        <f>SUM(Flats_Data_limpia[[#This Row],[Hospital]:[Hotel]])</f>
        <v>5</v>
      </c>
    </row>
    <row r="1158" spans="1:75" x14ac:dyDescent="0.35">
      <c r="A1158" t="s">
        <v>440</v>
      </c>
      <c r="B1158" t="s">
        <v>172</v>
      </c>
      <c r="C1158" t="str">
        <f t="shared" si="36"/>
        <v>Ciudad de Gurgaon</v>
      </c>
      <c r="D1158" s="1">
        <f t="shared" si="37"/>
        <v>90000</v>
      </c>
      <c r="E1158" s="1">
        <v>5614</v>
      </c>
      <c r="F1158" t="s">
        <v>103</v>
      </c>
      <c r="G1158" t="s">
        <v>132</v>
      </c>
      <c r="H1158">
        <v>34</v>
      </c>
      <c r="I1158">
        <v>1.6031350195938699E-2</v>
      </c>
      <c r="K1158">
        <v>1500</v>
      </c>
      <c r="L1158">
        <v>1603</v>
      </c>
      <c r="M1158">
        <v>3</v>
      </c>
      <c r="N1158">
        <v>3</v>
      </c>
      <c r="O1158">
        <v>3</v>
      </c>
      <c r="P1158">
        <v>3</v>
      </c>
      <c r="Q1158" t="str">
        <f>IF(Flats_Data_limpia[[#This Row],[BHK]]&gt;=3,"plurifamiliar","unifamiliar")</f>
        <v>plurifamiliar</v>
      </c>
      <c r="R1158">
        <v>19</v>
      </c>
      <c r="S1158">
        <v>0</v>
      </c>
      <c r="T1158">
        <v>0</v>
      </c>
      <c r="U1158">
        <v>0</v>
      </c>
      <c r="V1158">
        <v>0</v>
      </c>
      <c r="W1158">
        <v>0</v>
      </c>
      <c r="X1158">
        <v>1</v>
      </c>
      <c r="Y1158">
        <v>0</v>
      </c>
      <c r="Z1158">
        <v>1</v>
      </c>
      <c r="AA1158">
        <v>0</v>
      </c>
      <c r="AB1158">
        <v>0</v>
      </c>
      <c r="AC1158">
        <v>0</v>
      </c>
      <c r="AD1158">
        <v>1</v>
      </c>
      <c r="AE1158">
        <v>1</v>
      </c>
      <c r="AF1158">
        <v>0</v>
      </c>
      <c r="AG1158">
        <v>0</v>
      </c>
      <c r="AH1158">
        <v>1</v>
      </c>
      <c r="AI1158">
        <v>1</v>
      </c>
      <c r="AJ1158">
        <v>1</v>
      </c>
      <c r="AK1158">
        <v>1</v>
      </c>
      <c r="AL1158">
        <v>1</v>
      </c>
      <c r="AM1158">
        <v>1</v>
      </c>
      <c r="AN1158">
        <v>1</v>
      </c>
      <c r="AO1158">
        <v>1</v>
      </c>
      <c r="AP1158">
        <v>1</v>
      </c>
      <c r="AQ1158">
        <v>0</v>
      </c>
      <c r="AR1158">
        <v>0</v>
      </c>
      <c r="AS1158">
        <v>0</v>
      </c>
      <c r="AT1158">
        <v>1</v>
      </c>
      <c r="AU1158">
        <v>1</v>
      </c>
      <c r="AV1158">
        <v>0</v>
      </c>
      <c r="AW1158">
        <v>1</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t="s">
        <v>79</v>
      </c>
      <c r="BS1158">
        <v>90</v>
      </c>
      <c r="BT1158">
        <v>5614</v>
      </c>
      <c r="BU1158">
        <f>SUM(Flats_Data_limpia[[#This Row],[AC]:[Bed]])</f>
        <v>0</v>
      </c>
      <c r="BV1158">
        <f>SUM(Flats_Data_limpia[[#This Row],[Servant_Room]:[gym]])</f>
        <v>10</v>
      </c>
      <c r="BW1158">
        <f>SUM(Flats_Data_limpia[[#This Row],[Hospital]:[Hotel]])</f>
        <v>5</v>
      </c>
    </row>
    <row r="1159" spans="1:75" x14ac:dyDescent="0.35">
      <c r="A1159" t="s">
        <v>440</v>
      </c>
      <c r="B1159" t="s">
        <v>172</v>
      </c>
      <c r="C1159" t="str">
        <f t="shared" si="36"/>
        <v>Ciudad de Gurgaon</v>
      </c>
      <c r="D1159" s="1">
        <f t="shared" si="37"/>
        <v>75000</v>
      </c>
      <c r="E1159" s="1">
        <v>5245</v>
      </c>
      <c r="F1159" t="s">
        <v>82</v>
      </c>
      <c r="G1159" t="s">
        <v>83</v>
      </c>
      <c r="H1159">
        <v>0</v>
      </c>
      <c r="I1159">
        <v>1.42993326978074E-2</v>
      </c>
      <c r="K1159">
        <v>1430</v>
      </c>
      <c r="M1159">
        <v>2</v>
      </c>
      <c r="N1159">
        <v>2</v>
      </c>
      <c r="O1159">
        <v>3</v>
      </c>
      <c r="P1159">
        <v>2</v>
      </c>
      <c r="Q1159" t="str">
        <f>IF(Flats_Data_limpia[[#This Row],[BHK]]&gt;=3,"plurifamiliar","unifamiliar")</f>
        <v>unifamiliar</v>
      </c>
      <c r="R1159">
        <v>14</v>
      </c>
      <c r="S1159">
        <v>13</v>
      </c>
      <c r="T1159">
        <v>0</v>
      </c>
      <c r="U1159">
        <v>0</v>
      </c>
      <c r="V1159">
        <v>0</v>
      </c>
      <c r="W1159">
        <v>0</v>
      </c>
      <c r="AO1159">
        <v>1</v>
      </c>
      <c r="AP1159">
        <v>1</v>
      </c>
      <c r="AQ1159">
        <v>0</v>
      </c>
      <c r="AR1159">
        <v>0</v>
      </c>
      <c r="AS1159">
        <v>0</v>
      </c>
      <c r="AT1159">
        <v>1</v>
      </c>
      <c r="AU1159">
        <v>1</v>
      </c>
      <c r="AV1159">
        <v>0</v>
      </c>
      <c r="AW1159">
        <v>1</v>
      </c>
      <c r="AX1159">
        <v>0</v>
      </c>
      <c r="AY1159">
        <v>0</v>
      </c>
      <c r="AZ1159">
        <v>1</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t="s">
        <v>79</v>
      </c>
      <c r="BS1159">
        <v>75</v>
      </c>
      <c r="BT1159">
        <v>5245</v>
      </c>
      <c r="BU1159">
        <f>SUM(Flats_Data_limpia[[#This Row],[AC]:[Bed]])</f>
        <v>1</v>
      </c>
      <c r="BV1159">
        <f>SUM(Flats_Data_limpia[[#This Row],[Servant_Room]:[gym]])</f>
        <v>0</v>
      </c>
      <c r="BW1159">
        <f>SUM(Flats_Data_limpia[[#This Row],[Hospital]:[Hotel]])</f>
        <v>5</v>
      </c>
    </row>
    <row r="1160" spans="1:75" x14ac:dyDescent="0.35">
      <c r="A1160" t="s">
        <v>440</v>
      </c>
      <c r="B1160" t="s">
        <v>172</v>
      </c>
      <c r="C1160" t="str">
        <f t="shared" si="36"/>
        <v>Ciudad de Gurgaon</v>
      </c>
      <c r="D1160" s="1">
        <f t="shared" si="37"/>
        <v>0</v>
      </c>
      <c r="E1160" s="1">
        <v>4723</v>
      </c>
      <c r="F1160" t="s">
        <v>86</v>
      </c>
      <c r="G1160" t="s">
        <v>83</v>
      </c>
      <c r="H1160">
        <v>0</v>
      </c>
      <c r="P1160">
        <v>3</v>
      </c>
      <c r="Q1160" t="str">
        <f>IF(Flats_Data_limpia[[#This Row],[BHK]]&gt;=3,"plurifamiliar","unifamiliar")</f>
        <v>plurifamiliar</v>
      </c>
      <c r="T1160">
        <v>0</v>
      </c>
      <c r="U1160">
        <v>0</v>
      </c>
      <c r="V1160">
        <v>0</v>
      </c>
      <c r="W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t="s">
        <v>79</v>
      </c>
      <c r="BT1160">
        <v>4723</v>
      </c>
      <c r="BU1160">
        <f>SUM(Flats_Data_limpia[[#This Row],[AC]:[Bed]])</f>
        <v>0</v>
      </c>
      <c r="BV1160">
        <f>SUM(Flats_Data_limpia[[#This Row],[Servant_Room]:[gym]])</f>
        <v>0</v>
      </c>
      <c r="BW1160">
        <f>SUM(Flats_Data_limpia[[#This Row],[Hospital]:[Hotel]])</f>
        <v>0</v>
      </c>
    </row>
    <row r="1161" spans="1:75" x14ac:dyDescent="0.35">
      <c r="A1161" t="s">
        <v>440</v>
      </c>
      <c r="B1161" t="s">
        <v>172</v>
      </c>
      <c r="C1161" t="str">
        <f t="shared" si="36"/>
        <v>Ciudad de Gurgaon</v>
      </c>
      <c r="D1161" s="1">
        <f t="shared" si="37"/>
        <v>100000</v>
      </c>
      <c r="E1161" s="1">
        <v>4723</v>
      </c>
      <c r="F1161" t="s">
        <v>86</v>
      </c>
      <c r="G1161" t="s">
        <v>132</v>
      </c>
      <c r="H1161">
        <v>0</v>
      </c>
      <c r="I1161">
        <v>2.1172983273343202E-2</v>
      </c>
      <c r="L1161">
        <v>1800</v>
      </c>
      <c r="M1161">
        <v>3</v>
      </c>
      <c r="N1161">
        <v>3</v>
      </c>
      <c r="O1161">
        <v>3</v>
      </c>
      <c r="P1161">
        <v>3</v>
      </c>
      <c r="Q1161" t="str">
        <f>IF(Flats_Data_limpia[[#This Row],[BHK]]&gt;=3,"plurifamiliar","unifamiliar")</f>
        <v>plurifamiliar</v>
      </c>
      <c r="R1161">
        <v>15</v>
      </c>
      <c r="S1161">
        <v>3</v>
      </c>
      <c r="T1161">
        <v>0</v>
      </c>
      <c r="U1161">
        <v>0</v>
      </c>
      <c r="V1161">
        <v>0</v>
      </c>
      <c r="W1161">
        <v>0</v>
      </c>
      <c r="AO1161">
        <v>1</v>
      </c>
      <c r="AP1161">
        <v>1</v>
      </c>
      <c r="AQ1161">
        <v>0</v>
      </c>
      <c r="AR1161">
        <v>0</v>
      </c>
      <c r="AS1161">
        <v>0</v>
      </c>
      <c r="AT1161">
        <v>1</v>
      </c>
      <c r="AU1161">
        <v>1</v>
      </c>
      <c r="AV1161">
        <v>0</v>
      </c>
      <c r="AW1161">
        <v>1</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t="s">
        <v>79</v>
      </c>
      <c r="BS1161">
        <v>100</v>
      </c>
      <c r="BT1161">
        <v>4723</v>
      </c>
      <c r="BU1161">
        <f>SUM(Flats_Data_limpia[[#This Row],[AC]:[Bed]])</f>
        <v>0</v>
      </c>
      <c r="BV1161">
        <f>SUM(Flats_Data_limpia[[#This Row],[Servant_Room]:[gym]])</f>
        <v>0</v>
      </c>
      <c r="BW1161">
        <f>SUM(Flats_Data_limpia[[#This Row],[Hospital]:[Hotel]])</f>
        <v>5</v>
      </c>
    </row>
    <row r="1162" spans="1:75" x14ac:dyDescent="0.35">
      <c r="A1162" t="s">
        <v>442</v>
      </c>
      <c r="B1162" t="s">
        <v>172</v>
      </c>
      <c r="C1162" t="str">
        <f t="shared" si="36"/>
        <v>Ciudad de Gurgaon</v>
      </c>
      <c r="D1162" s="1">
        <f t="shared" si="37"/>
        <v>40000</v>
      </c>
      <c r="E1162" s="1">
        <v>5882</v>
      </c>
      <c r="F1162" t="s">
        <v>86</v>
      </c>
      <c r="G1162" t="s">
        <v>132</v>
      </c>
      <c r="H1162">
        <v>26</v>
      </c>
      <c r="I1162">
        <v>6.8004080244814004E-3</v>
      </c>
      <c r="J1162">
        <v>680</v>
      </c>
      <c r="M1162">
        <v>2</v>
      </c>
      <c r="N1162">
        <v>2</v>
      </c>
      <c r="O1162">
        <v>3</v>
      </c>
      <c r="P1162">
        <v>2</v>
      </c>
      <c r="Q1162" t="str">
        <f>IF(Flats_Data_limpia[[#This Row],[BHK]]&gt;=3,"plurifamiliar","unifamiliar")</f>
        <v>unifamiliar</v>
      </c>
      <c r="R1162">
        <v>12</v>
      </c>
      <c r="S1162">
        <v>3</v>
      </c>
      <c r="T1162">
        <v>0</v>
      </c>
      <c r="U1162">
        <v>0</v>
      </c>
      <c r="V1162">
        <v>0</v>
      </c>
      <c r="W1162">
        <v>0</v>
      </c>
      <c r="X1162">
        <v>1</v>
      </c>
      <c r="Y1162">
        <v>1</v>
      </c>
      <c r="Z1162">
        <v>0</v>
      </c>
      <c r="AA1162">
        <v>0</v>
      </c>
      <c r="AB1162">
        <v>0</v>
      </c>
      <c r="AC1162">
        <v>1</v>
      </c>
      <c r="AD1162">
        <v>1</v>
      </c>
      <c r="AE1162">
        <v>1</v>
      </c>
      <c r="AF1162">
        <v>1</v>
      </c>
      <c r="AG1162">
        <v>1</v>
      </c>
      <c r="AH1162">
        <v>1</v>
      </c>
      <c r="AI1162">
        <v>1</v>
      </c>
      <c r="AJ1162">
        <v>1</v>
      </c>
      <c r="AK1162">
        <v>1</v>
      </c>
      <c r="AL1162">
        <v>0</v>
      </c>
      <c r="AM1162">
        <v>1</v>
      </c>
      <c r="AN1162">
        <v>0</v>
      </c>
      <c r="AO1162">
        <v>1</v>
      </c>
      <c r="AP1162">
        <v>1</v>
      </c>
      <c r="AQ1162">
        <v>0</v>
      </c>
      <c r="AR1162">
        <v>0</v>
      </c>
      <c r="AS1162">
        <v>0</v>
      </c>
      <c r="AT1162">
        <v>1</v>
      </c>
      <c r="AU1162">
        <v>0</v>
      </c>
      <c r="AV1162">
        <v>0</v>
      </c>
      <c r="AW1162">
        <v>1</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t="s">
        <v>79</v>
      </c>
      <c r="BS1162">
        <v>40</v>
      </c>
      <c r="BT1162">
        <v>5882</v>
      </c>
      <c r="BU1162">
        <f>SUM(Flats_Data_limpia[[#This Row],[AC]:[Bed]])</f>
        <v>0</v>
      </c>
      <c r="BV1162">
        <f>SUM(Flats_Data_limpia[[#This Row],[Servant_Room]:[gym]])</f>
        <v>12</v>
      </c>
      <c r="BW1162">
        <f>SUM(Flats_Data_limpia[[#This Row],[Hospital]:[Hotel]])</f>
        <v>4</v>
      </c>
    </row>
    <row r="1163" spans="1:75" x14ac:dyDescent="0.35">
      <c r="A1163" t="s">
        <v>443</v>
      </c>
      <c r="B1163" t="s">
        <v>172</v>
      </c>
      <c r="C1163" t="str">
        <f t="shared" si="36"/>
        <v>Ciudad de Gurgaon</v>
      </c>
      <c r="D1163" s="1">
        <f t="shared" si="37"/>
        <v>55000</v>
      </c>
      <c r="E1163" s="1">
        <v>8221</v>
      </c>
      <c r="F1163" t="s">
        <v>86</v>
      </c>
      <c r="G1163" t="s">
        <v>83</v>
      </c>
      <c r="H1163">
        <v>0</v>
      </c>
      <c r="I1163">
        <v>6.6901836759518003E-3</v>
      </c>
      <c r="K1163">
        <v>669</v>
      </c>
      <c r="M1163">
        <v>1</v>
      </c>
      <c r="N1163">
        <v>1</v>
      </c>
      <c r="O1163">
        <v>0</v>
      </c>
      <c r="P1163">
        <v>1</v>
      </c>
      <c r="Q1163" t="str">
        <f>IF(Flats_Data_limpia[[#This Row],[BHK]]&gt;=3,"plurifamiliar","unifamiliar")</f>
        <v>unifamiliar</v>
      </c>
      <c r="R1163">
        <v>5</v>
      </c>
      <c r="S1163">
        <v>5</v>
      </c>
      <c r="T1163">
        <v>0</v>
      </c>
      <c r="U1163">
        <v>0</v>
      </c>
      <c r="V1163">
        <v>0</v>
      </c>
      <c r="W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t="s">
        <v>79</v>
      </c>
      <c r="BS1163">
        <v>55</v>
      </c>
      <c r="BT1163">
        <v>8221</v>
      </c>
      <c r="BU1163">
        <f>SUM(Flats_Data_limpia[[#This Row],[AC]:[Bed]])</f>
        <v>0</v>
      </c>
      <c r="BV1163">
        <f>SUM(Flats_Data_limpia[[#This Row],[Servant_Room]:[gym]])</f>
        <v>0</v>
      </c>
      <c r="BW1163">
        <f>SUM(Flats_Data_limpia[[#This Row],[Hospital]:[Hotel]])</f>
        <v>0</v>
      </c>
    </row>
    <row r="1164" spans="1:75" x14ac:dyDescent="0.35">
      <c r="A1164" t="s">
        <v>444</v>
      </c>
      <c r="B1164" t="s">
        <v>172</v>
      </c>
      <c r="C1164" t="str">
        <f t="shared" si="36"/>
        <v>Ciudad de Gurgaon</v>
      </c>
      <c r="D1164" s="1">
        <f t="shared" si="37"/>
        <v>87000</v>
      </c>
      <c r="E1164" s="1">
        <v>5513</v>
      </c>
      <c r="F1164" t="s">
        <v>103</v>
      </c>
      <c r="G1164" t="s">
        <v>93</v>
      </c>
      <c r="H1164">
        <v>28</v>
      </c>
      <c r="I1164">
        <v>1.5780881552693599E-2</v>
      </c>
      <c r="L1164">
        <v>1578</v>
      </c>
      <c r="M1164">
        <v>2</v>
      </c>
      <c r="N1164">
        <v>3</v>
      </c>
      <c r="O1164">
        <v>3</v>
      </c>
      <c r="P1164">
        <v>2</v>
      </c>
      <c r="Q1164" t="str">
        <f>IF(Flats_Data_limpia[[#This Row],[BHK]]&gt;=3,"plurifamiliar","unifamiliar")</f>
        <v>unifamiliar</v>
      </c>
      <c r="R1164">
        <v>24</v>
      </c>
      <c r="S1164">
        <v>9</v>
      </c>
      <c r="T1164">
        <v>0</v>
      </c>
      <c r="U1164">
        <v>1</v>
      </c>
      <c r="V1164">
        <v>0</v>
      </c>
      <c r="W1164">
        <v>0</v>
      </c>
      <c r="X1164">
        <v>0</v>
      </c>
      <c r="Y1164">
        <v>0</v>
      </c>
      <c r="Z1164">
        <v>1</v>
      </c>
      <c r="AA1164">
        <v>0</v>
      </c>
      <c r="AB1164">
        <v>0</v>
      </c>
      <c r="AC1164">
        <v>0</v>
      </c>
      <c r="AD1164">
        <v>1</v>
      </c>
      <c r="AE1164">
        <v>0</v>
      </c>
      <c r="AF1164">
        <v>1</v>
      </c>
      <c r="AG1164">
        <v>1</v>
      </c>
      <c r="AH1164">
        <v>1</v>
      </c>
      <c r="AI1164">
        <v>1</v>
      </c>
      <c r="AJ1164">
        <v>1</v>
      </c>
      <c r="AK1164">
        <v>1</v>
      </c>
      <c r="AL1164">
        <v>0</v>
      </c>
      <c r="AM1164">
        <v>0</v>
      </c>
      <c r="AN1164">
        <v>0</v>
      </c>
      <c r="AO1164">
        <v>1</v>
      </c>
      <c r="AP1164">
        <v>1</v>
      </c>
      <c r="AQ1164">
        <v>0</v>
      </c>
      <c r="AR1164">
        <v>0</v>
      </c>
      <c r="AS1164">
        <v>0</v>
      </c>
      <c r="AT1164">
        <v>1</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t="s">
        <v>79</v>
      </c>
      <c r="BS1164">
        <v>87</v>
      </c>
      <c r="BT1164">
        <v>5513</v>
      </c>
      <c r="BU1164">
        <f>SUM(Flats_Data_limpia[[#This Row],[AC]:[Bed]])</f>
        <v>0</v>
      </c>
      <c r="BV1164">
        <f>SUM(Flats_Data_limpia[[#This Row],[Servant_Room]:[gym]])</f>
        <v>9</v>
      </c>
      <c r="BW1164">
        <f>SUM(Flats_Data_limpia[[#This Row],[Hospital]:[Hotel]])</f>
        <v>3</v>
      </c>
    </row>
    <row r="1165" spans="1:75" x14ac:dyDescent="0.35">
      <c r="A1165" t="s">
        <v>444</v>
      </c>
      <c r="B1165" t="s">
        <v>172</v>
      </c>
      <c r="C1165" t="str">
        <f t="shared" si="36"/>
        <v>Ciudad de Gurgaon</v>
      </c>
      <c r="D1165" s="1">
        <f t="shared" si="37"/>
        <v>99000</v>
      </c>
      <c r="E1165" s="1">
        <v>5500</v>
      </c>
      <c r="F1165" t="s">
        <v>103</v>
      </c>
      <c r="G1165" t="s">
        <v>93</v>
      </c>
      <c r="H1165">
        <v>28</v>
      </c>
      <c r="I1165">
        <v>1.7999999999999999E-2</v>
      </c>
      <c r="L1165">
        <v>1815</v>
      </c>
      <c r="M1165">
        <v>3</v>
      </c>
      <c r="N1165">
        <v>3</v>
      </c>
      <c r="O1165">
        <v>1</v>
      </c>
      <c r="P1165">
        <v>3</v>
      </c>
      <c r="Q1165" t="str">
        <f>IF(Flats_Data_limpia[[#This Row],[BHK]]&gt;=3,"plurifamiliar","unifamiliar")</f>
        <v>plurifamiliar</v>
      </c>
      <c r="R1165">
        <v>24</v>
      </c>
      <c r="S1165">
        <v>10</v>
      </c>
      <c r="T1165">
        <v>1</v>
      </c>
      <c r="U1165">
        <v>0</v>
      </c>
      <c r="V1165">
        <v>0</v>
      </c>
      <c r="W1165">
        <v>0</v>
      </c>
      <c r="X1165">
        <v>0</v>
      </c>
      <c r="Y1165">
        <v>0</v>
      </c>
      <c r="Z1165">
        <v>1</v>
      </c>
      <c r="AA1165">
        <v>0</v>
      </c>
      <c r="AB1165">
        <v>0</v>
      </c>
      <c r="AC1165">
        <v>0</v>
      </c>
      <c r="AD1165">
        <v>1</v>
      </c>
      <c r="AE1165">
        <v>0</v>
      </c>
      <c r="AF1165">
        <v>1</v>
      </c>
      <c r="AG1165">
        <v>1</v>
      </c>
      <c r="AH1165">
        <v>1</v>
      </c>
      <c r="AI1165">
        <v>1</v>
      </c>
      <c r="AJ1165">
        <v>1</v>
      </c>
      <c r="AK1165">
        <v>1</v>
      </c>
      <c r="AL1165">
        <v>0</v>
      </c>
      <c r="AM1165">
        <v>0</v>
      </c>
      <c r="AN1165">
        <v>0</v>
      </c>
      <c r="AO1165">
        <v>1</v>
      </c>
      <c r="AP1165">
        <v>1</v>
      </c>
      <c r="AQ1165">
        <v>0</v>
      </c>
      <c r="AR1165">
        <v>0</v>
      </c>
      <c r="AS1165">
        <v>0</v>
      </c>
      <c r="AT1165">
        <v>1</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t="s">
        <v>79</v>
      </c>
      <c r="BS1165">
        <v>99</v>
      </c>
      <c r="BT1165">
        <v>5500</v>
      </c>
      <c r="BU1165">
        <f>SUM(Flats_Data_limpia[[#This Row],[AC]:[Bed]])</f>
        <v>0</v>
      </c>
      <c r="BV1165">
        <f>SUM(Flats_Data_limpia[[#This Row],[Servant_Room]:[gym]])</f>
        <v>9</v>
      </c>
      <c r="BW1165">
        <f>SUM(Flats_Data_limpia[[#This Row],[Hospital]:[Hotel]])</f>
        <v>3</v>
      </c>
    </row>
    <row r="1166" spans="1:75" x14ac:dyDescent="0.35">
      <c r="A1166" t="s">
        <v>444</v>
      </c>
      <c r="B1166" t="s">
        <v>172</v>
      </c>
      <c r="C1166" t="str">
        <f t="shared" si="36"/>
        <v>Ciudad de Gurgaon</v>
      </c>
      <c r="D1166" s="1">
        <f t="shared" si="37"/>
        <v>87000</v>
      </c>
      <c r="E1166" s="1">
        <v>5513</v>
      </c>
      <c r="F1166" t="s">
        <v>111</v>
      </c>
      <c r="G1166" t="s">
        <v>78</v>
      </c>
      <c r="H1166">
        <v>53</v>
      </c>
      <c r="I1166">
        <v>1.5780881552693599E-2</v>
      </c>
      <c r="J1166">
        <v>1110</v>
      </c>
      <c r="K1166">
        <v>1300</v>
      </c>
      <c r="L1166">
        <v>1578</v>
      </c>
      <c r="M1166">
        <v>2</v>
      </c>
      <c r="N1166">
        <v>3</v>
      </c>
      <c r="O1166">
        <v>3</v>
      </c>
      <c r="P1166">
        <v>2</v>
      </c>
      <c r="Q1166" t="str">
        <f>IF(Flats_Data_limpia[[#This Row],[BHK]]&gt;=3,"plurifamiliar","unifamiliar")</f>
        <v>unifamiliar</v>
      </c>
      <c r="R1166">
        <v>23</v>
      </c>
      <c r="S1166">
        <v>5</v>
      </c>
      <c r="T1166">
        <v>0</v>
      </c>
      <c r="U1166">
        <v>1</v>
      </c>
      <c r="V1166">
        <v>0</v>
      </c>
      <c r="W1166">
        <v>0</v>
      </c>
      <c r="X1166">
        <v>0</v>
      </c>
      <c r="Y1166">
        <v>1</v>
      </c>
      <c r="Z1166">
        <v>1</v>
      </c>
      <c r="AA1166">
        <v>0</v>
      </c>
      <c r="AB1166">
        <v>0</v>
      </c>
      <c r="AC1166">
        <v>0</v>
      </c>
      <c r="AD1166">
        <v>1</v>
      </c>
      <c r="AE1166">
        <v>1</v>
      </c>
      <c r="AF1166">
        <v>1</v>
      </c>
      <c r="AG1166">
        <v>1</v>
      </c>
      <c r="AH1166">
        <v>1</v>
      </c>
      <c r="AI1166">
        <v>1</v>
      </c>
      <c r="AJ1166">
        <v>1</v>
      </c>
      <c r="AK1166">
        <v>1</v>
      </c>
      <c r="AL1166">
        <v>1</v>
      </c>
      <c r="AM1166">
        <v>1</v>
      </c>
      <c r="AN1166">
        <v>1</v>
      </c>
      <c r="AO1166">
        <v>1</v>
      </c>
      <c r="AP1166">
        <v>1</v>
      </c>
      <c r="AQ1166">
        <v>0</v>
      </c>
      <c r="AR1166">
        <v>0</v>
      </c>
      <c r="AS1166">
        <v>0</v>
      </c>
      <c r="AT1166">
        <v>1</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t="s">
        <v>79</v>
      </c>
      <c r="BS1166">
        <v>87</v>
      </c>
      <c r="BT1166">
        <v>5513</v>
      </c>
      <c r="BU1166">
        <f>SUM(Flats_Data_limpia[[#This Row],[AC]:[Bed]])</f>
        <v>0</v>
      </c>
      <c r="BV1166">
        <f>SUM(Flats_Data_limpia[[#This Row],[Servant_Room]:[gym]])</f>
        <v>13</v>
      </c>
      <c r="BW1166">
        <f>SUM(Flats_Data_limpia[[#This Row],[Hospital]:[Hotel]])</f>
        <v>3</v>
      </c>
    </row>
    <row r="1167" spans="1:75" x14ac:dyDescent="0.35">
      <c r="A1167" t="s">
        <v>444</v>
      </c>
      <c r="B1167" t="s">
        <v>172</v>
      </c>
      <c r="C1167" t="str">
        <f t="shared" si="36"/>
        <v>Ciudad de Gurgaon</v>
      </c>
      <c r="D1167" s="1">
        <f t="shared" si="37"/>
        <v>99000</v>
      </c>
      <c r="E1167" s="1">
        <v>5454</v>
      </c>
      <c r="F1167" t="s">
        <v>111</v>
      </c>
      <c r="G1167" t="s">
        <v>78</v>
      </c>
      <c r="H1167">
        <v>28</v>
      </c>
      <c r="I1167">
        <v>1.8151815181518101E-2</v>
      </c>
      <c r="J1167">
        <v>1270</v>
      </c>
      <c r="K1167">
        <v>1400</v>
      </c>
      <c r="L1167">
        <v>1815</v>
      </c>
      <c r="M1167">
        <v>3</v>
      </c>
      <c r="N1167">
        <v>5</v>
      </c>
      <c r="O1167">
        <v>3</v>
      </c>
      <c r="P1167">
        <v>3</v>
      </c>
      <c r="Q1167" t="str">
        <f>IF(Flats_Data_limpia[[#This Row],[BHK]]&gt;=3,"plurifamiliar","unifamiliar")</f>
        <v>plurifamiliar</v>
      </c>
      <c r="R1167">
        <v>23</v>
      </c>
      <c r="S1167">
        <v>5</v>
      </c>
      <c r="T1167">
        <v>1</v>
      </c>
      <c r="U1167">
        <v>0</v>
      </c>
      <c r="V1167">
        <v>0</v>
      </c>
      <c r="W1167">
        <v>0</v>
      </c>
      <c r="X1167">
        <v>0</v>
      </c>
      <c r="Y1167">
        <v>0</v>
      </c>
      <c r="Z1167">
        <v>1</v>
      </c>
      <c r="AA1167">
        <v>0</v>
      </c>
      <c r="AB1167">
        <v>0</v>
      </c>
      <c r="AC1167">
        <v>0</v>
      </c>
      <c r="AD1167">
        <v>1</v>
      </c>
      <c r="AE1167">
        <v>0</v>
      </c>
      <c r="AF1167">
        <v>1</v>
      </c>
      <c r="AG1167">
        <v>1</v>
      </c>
      <c r="AH1167">
        <v>1</v>
      </c>
      <c r="AI1167">
        <v>1</v>
      </c>
      <c r="AJ1167">
        <v>1</v>
      </c>
      <c r="AK1167">
        <v>1</v>
      </c>
      <c r="AL1167">
        <v>0</v>
      </c>
      <c r="AM1167">
        <v>0</v>
      </c>
      <c r="AN1167">
        <v>0</v>
      </c>
      <c r="AO1167">
        <v>1</v>
      </c>
      <c r="AP1167">
        <v>1</v>
      </c>
      <c r="AQ1167">
        <v>0</v>
      </c>
      <c r="AR1167">
        <v>0</v>
      </c>
      <c r="AS1167">
        <v>0</v>
      </c>
      <c r="AT1167">
        <v>1</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t="s">
        <v>79</v>
      </c>
      <c r="BS1167">
        <v>99</v>
      </c>
      <c r="BT1167">
        <v>5454</v>
      </c>
      <c r="BU1167">
        <f>SUM(Flats_Data_limpia[[#This Row],[AC]:[Bed]])</f>
        <v>0</v>
      </c>
      <c r="BV1167">
        <f>SUM(Flats_Data_limpia[[#This Row],[Servant_Room]:[gym]])</f>
        <v>9</v>
      </c>
      <c r="BW1167">
        <f>SUM(Flats_Data_limpia[[#This Row],[Hospital]:[Hotel]])</f>
        <v>3</v>
      </c>
    </row>
    <row r="1168" spans="1:75" x14ac:dyDescent="0.35">
      <c r="A1168" t="s">
        <v>444</v>
      </c>
      <c r="B1168" t="s">
        <v>172</v>
      </c>
      <c r="C1168" t="str">
        <f t="shared" si="36"/>
        <v>Ciudad de Gurgaon</v>
      </c>
      <c r="D1168" s="1">
        <f t="shared" si="37"/>
        <v>110000</v>
      </c>
      <c r="E1168" s="1">
        <v>5405</v>
      </c>
      <c r="F1168" t="s">
        <v>101</v>
      </c>
      <c r="G1168" t="s">
        <v>78</v>
      </c>
      <c r="H1168">
        <v>28</v>
      </c>
      <c r="I1168">
        <v>2.0351526364477301E-2</v>
      </c>
      <c r="J1168">
        <v>1760</v>
      </c>
      <c r="L1168">
        <v>2035</v>
      </c>
      <c r="M1168">
        <v>3</v>
      </c>
      <c r="N1168">
        <v>4</v>
      </c>
      <c r="O1168">
        <v>3</v>
      </c>
      <c r="P1168">
        <v>3</v>
      </c>
      <c r="Q1168" t="str">
        <f>IF(Flats_Data_limpia[[#This Row],[BHK]]&gt;=3,"plurifamiliar","unifamiliar")</f>
        <v>plurifamiliar</v>
      </c>
      <c r="R1168">
        <v>24</v>
      </c>
      <c r="S1168">
        <v>9</v>
      </c>
      <c r="T1168">
        <v>1</v>
      </c>
      <c r="U1168">
        <v>1</v>
      </c>
      <c r="V1168">
        <v>0</v>
      </c>
      <c r="W1168">
        <v>0</v>
      </c>
      <c r="X1168">
        <v>0</v>
      </c>
      <c r="Y1168">
        <v>0</v>
      </c>
      <c r="Z1168">
        <v>1</v>
      </c>
      <c r="AA1168">
        <v>0</v>
      </c>
      <c r="AB1168">
        <v>0</v>
      </c>
      <c r="AC1168">
        <v>0</v>
      </c>
      <c r="AD1168">
        <v>1</v>
      </c>
      <c r="AE1168">
        <v>0</v>
      </c>
      <c r="AF1168">
        <v>1</v>
      </c>
      <c r="AG1168">
        <v>1</v>
      </c>
      <c r="AH1168">
        <v>1</v>
      </c>
      <c r="AI1168">
        <v>1</v>
      </c>
      <c r="AJ1168">
        <v>1</v>
      </c>
      <c r="AK1168">
        <v>1</v>
      </c>
      <c r="AL1168">
        <v>0</v>
      </c>
      <c r="AM1168">
        <v>0</v>
      </c>
      <c r="AN1168">
        <v>0</v>
      </c>
      <c r="AO1168">
        <v>1</v>
      </c>
      <c r="AP1168">
        <v>1</v>
      </c>
      <c r="AQ1168">
        <v>0</v>
      </c>
      <c r="AR1168">
        <v>0</v>
      </c>
      <c r="AS1168">
        <v>0</v>
      </c>
      <c r="AT1168">
        <v>1</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t="s">
        <v>79</v>
      </c>
      <c r="BS1168">
        <v>110</v>
      </c>
      <c r="BT1168">
        <v>5405</v>
      </c>
      <c r="BU1168">
        <f>SUM(Flats_Data_limpia[[#This Row],[AC]:[Bed]])</f>
        <v>0</v>
      </c>
      <c r="BV1168">
        <f>SUM(Flats_Data_limpia[[#This Row],[Servant_Room]:[gym]])</f>
        <v>10</v>
      </c>
      <c r="BW1168">
        <f>SUM(Flats_Data_limpia[[#This Row],[Hospital]:[Hotel]])</f>
        <v>3</v>
      </c>
    </row>
    <row r="1169" spans="1:75" x14ac:dyDescent="0.35">
      <c r="A1169" t="s">
        <v>444</v>
      </c>
      <c r="B1169" t="s">
        <v>172</v>
      </c>
      <c r="C1169" t="str">
        <f t="shared" si="36"/>
        <v>Ciudad de Gurgaon</v>
      </c>
      <c r="D1169" s="1">
        <f t="shared" si="37"/>
        <v>140000</v>
      </c>
      <c r="E1169" s="1">
        <v>5384</v>
      </c>
      <c r="F1169" t="s">
        <v>102</v>
      </c>
      <c r="G1169" t="s">
        <v>78</v>
      </c>
      <c r="H1169">
        <v>28</v>
      </c>
      <c r="I1169">
        <v>2.6002971768202002E-2</v>
      </c>
      <c r="J1169">
        <v>2100</v>
      </c>
      <c r="L1169">
        <v>2600</v>
      </c>
      <c r="M1169">
        <v>4</v>
      </c>
      <c r="N1169">
        <v>5</v>
      </c>
      <c r="O1169">
        <v>3</v>
      </c>
      <c r="P1169">
        <v>4</v>
      </c>
      <c r="Q1169" t="str">
        <f>IF(Flats_Data_limpia[[#This Row],[BHK]]&gt;=3,"plurifamiliar","unifamiliar")</f>
        <v>plurifamiliar</v>
      </c>
      <c r="R1169">
        <v>24</v>
      </c>
      <c r="S1169">
        <v>9</v>
      </c>
      <c r="T1169">
        <v>1</v>
      </c>
      <c r="U1169">
        <v>1</v>
      </c>
      <c r="V1169">
        <v>1</v>
      </c>
      <c r="W1169">
        <v>0</v>
      </c>
      <c r="X1169">
        <v>0</v>
      </c>
      <c r="Y1169">
        <v>0</v>
      </c>
      <c r="Z1169">
        <v>1</v>
      </c>
      <c r="AA1169">
        <v>0</v>
      </c>
      <c r="AB1169">
        <v>0</v>
      </c>
      <c r="AC1169">
        <v>0</v>
      </c>
      <c r="AD1169">
        <v>1</v>
      </c>
      <c r="AE1169">
        <v>0</v>
      </c>
      <c r="AF1169">
        <v>1</v>
      </c>
      <c r="AG1169">
        <v>1</v>
      </c>
      <c r="AH1169">
        <v>1</v>
      </c>
      <c r="AI1169">
        <v>1</v>
      </c>
      <c r="AJ1169">
        <v>1</v>
      </c>
      <c r="AK1169">
        <v>1</v>
      </c>
      <c r="AL1169">
        <v>0</v>
      </c>
      <c r="AM1169">
        <v>0</v>
      </c>
      <c r="AN1169">
        <v>0</v>
      </c>
      <c r="AO1169">
        <v>1</v>
      </c>
      <c r="AP1169">
        <v>1</v>
      </c>
      <c r="AQ1169">
        <v>0</v>
      </c>
      <c r="AR1169">
        <v>0</v>
      </c>
      <c r="AS1169">
        <v>0</v>
      </c>
      <c r="AT1169">
        <v>1</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t="s">
        <v>79</v>
      </c>
      <c r="BS1169">
        <v>140</v>
      </c>
      <c r="BT1169">
        <v>5384</v>
      </c>
      <c r="BU1169">
        <f>SUM(Flats_Data_limpia[[#This Row],[AC]:[Bed]])</f>
        <v>0</v>
      </c>
      <c r="BV1169">
        <f>SUM(Flats_Data_limpia[[#This Row],[Servant_Room]:[gym]])</f>
        <v>11</v>
      </c>
      <c r="BW1169">
        <f>SUM(Flats_Data_limpia[[#This Row],[Hospital]:[Hotel]])</f>
        <v>3</v>
      </c>
    </row>
    <row r="1170" spans="1:75" x14ac:dyDescent="0.35">
      <c r="A1170" t="s">
        <v>444</v>
      </c>
      <c r="B1170" t="s">
        <v>172</v>
      </c>
      <c r="C1170" t="str">
        <f t="shared" si="36"/>
        <v>Ciudad de Gurgaon</v>
      </c>
      <c r="D1170" s="1">
        <f t="shared" si="37"/>
        <v>99000</v>
      </c>
      <c r="E1170" s="1">
        <v>5454</v>
      </c>
      <c r="F1170" t="s">
        <v>103</v>
      </c>
      <c r="G1170" t="s">
        <v>78</v>
      </c>
      <c r="H1170">
        <v>28</v>
      </c>
      <c r="I1170">
        <v>1.8151815181518101E-2</v>
      </c>
      <c r="J1170">
        <v>1510</v>
      </c>
      <c r="L1170">
        <v>1815</v>
      </c>
      <c r="M1170">
        <v>3</v>
      </c>
      <c r="N1170">
        <v>4</v>
      </c>
      <c r="O1170">
        <v>3</v>
      </c>
      <c r="P1170">
        <v>3</v>
      </c>
      <c r="Q1170" t="str">
        <f>IF(Flats_Data_limpia[[#This Row],[BHK]]&gt;=3,"plurifamiliar","unifamiliar")</f>
        <v>plurifamiliar</v>
      </c>
      <c r="R1170">
        <v>24</v>
      </c>
      <c r="S1170">
        <v>9</v>
      </c>
      <c r="T1170">
        <v>1</v>
      </c>
      <c r="U1170">
        <v>0</v>
      </c>
      <c r="V1170">
        <v>0</v>
      </c>
      <c r="W1170">
        <v>0</v>
      </c>
      <c r="X1170">
        <v>0</v>
      </c>
      <c r="Y1170">
        <v>0</v>
      </c>
      <c r="Z1170">
        <v>1</v>
      </c>
      <c r="AA1170">
        <v>0</v>
      </c>
      <c r="AB1170">
        <v>0</v>
      </c>
      <c r="AC1170">
        <v>0</v>
      </c>
      <c r="AD1170">
        <v>1</v>
      </c>
      <c r="AE1170">
        <v>0</v>
      </c>
      <c r="AF1170">
        <v>1</v>
      </c>
      <c r="AG1170">
        <v>1</v>
      </c>
      <c r="AH1170">
        <v>1</v>
      </c>
      <c r="AI1170">
        <v>1</v>
      </c>
      <c r="AJ1170">
        <v>1</v>
      </c>
      <c r="AK1170">
        <v>1</v>
      </c>
      <c r="AL1170">
        <v>0</v>
      </c>
      <c r="AM1170">
        <v>0</v>
      </c>
      <c r="AN1170">
        <v>0</v>
      </c>
      <c r="AO1170">
        <v>1</v>
      </c>
      <c r="AP1170">
        <v>1</v>
      </c>
      <c r="AQ1170">
        <v>0</v>
      </c>
      <c r="AR1170">
        <v>0</v>
      </c>
      <c r="AS1170">
        <v>0</v>
      </c>
      <c r="AT1170">
        <v>1</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t="s">
        <v>79</v>
      </c>
      <c r="BS1170">
        <v>99</v>
      </c>
      <c r="BT1170">
        <v>5454</v>
      </c>
      <c r="BU1170">
        <f>SUM(Flats_Data_limpia[[#This Row],[AC]:[Bed]])</f>
        <v>0</v>
      </c>
      <c r="BV1170">
        <f>SUM(Flats_Data_limpia[[#This Row],[Servant_Room]:[gym]])</f>
        <v>9</v>
      </c>
      <c r="BW1170">
        <f>SUM(Flats_Data_limpia[[#This Row],[Hospital]:[Hotel]])</f>
        <v>3</v>
      </c>
    </row>
    <row r="1171" spans="1:75" x14ac:dyDescent="0.35">
      <c r="A1171" t="s">
        <v>444</v>
      </c>
      <c r="B1171" t="s">
        <v>172</v>
      </c>
      <c r="C1171" t="str">
        <f t="shared" si="36"/>
        <v>Ciudad de Gurgaon</v>
      </c>
      <c r="D1171" s="1">
        <f t="shared" si="37"/>
        <v>86000</v>
      </c>
      <c r="E1171" s="1">
        <v>5449</v>
      </c>
      <c r="F1171" t="s">
        <v>106</v>
      </c>
      <c r="G1171" t="s">
        <v>78</v>
      </c>
      <c r="H1171">
        <v>28</v>
      </c>
      <c r="I1171">
        <v>1.5782712424298E-2</v>
      </c>
      <c r="J1171">
        <v>1310</v>
      </c>
      <c r="L1171">
        <v>1578</v>
      </c>
      <c r="M1171">
        <v>2</v>
      </c>
      <c r="N1171">
        <v>3</v>
      </c>
      <c r="O1171">
        <v>3</v>
      </c>
      <c r="P1171">
        <v>2</v>
      </c>
      <c r="Q1171" t="str">
        <f>IF(Flats_Data_limpia[[#This Row],[BHK]]&gt;=3,"plurifamiliar","unifamiliar")</f>
        <v>unifamiliar</v>
      </c>
      <c r="R1171">
        <v>24</v>
      </c>
      <c r="S1171">
        <v>9</v>
      </c>
      <c r="T1171">
        <v>0</v>
      </c>
      <c r="U1171">
        <v>1</v>
      </c>
      <c r="V1171">
        <v>0</v>
      </c>
      <c r="W1171">
        <v>0</v>
      </c>
      <c r="X1171">
        <v>0</v>
      </c>
      <c r="Y1171">
        <v>0</v>
      </c>
      <c r="Z1171">
        <v>1</v>
      </c>
      <c r="AA1171">
        <v>0</v>
      </c>
      <c r="AB1171">
        <v>0</v>
      </c>
      <c r="AC1171">
        <v>0</v>
      </c>
      <c r="AD1171">
        <v>1</v>
      </c>
      <c r="AE1171">
        <v>0</v>
      </c>
      <c r="AF1171">
        <v>1</v>
      </c>
      <c r="AG1171">
        <v>1</v>
      </c>
      <c r="AH1171">
        <v>1</v>
      </c>
      <c r="AI1171">
        <v>1</v>
      </c>
      <c r="AJ1171">
        <v>1</v>
      </c>
      <c r="AK1171">
        <v>1</v>
      </c>
      <c r="AL1171">
        <v>0</v>
      </c>
      <c r="AM1171">
        <v>0</v>
      </c>
      <c r="AN1171">
        <v>0</v>
      </c>
      <c r="AO1171">
        <v>1</v>
      </c>
      <c r="AP1171">
        <v>1</v>
      </c>
      <c r="AQ1171">
        <v>0</v>
      </c>
      <c r="AR1171">
        <v>0</v>
      </c>
      <c r="AS1171">
        <v>0</v>
      </c>
      <c r="AT1171">
        <v>1</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t="s">
        <v>79</v>
      </c>
      <c r="BS1171">
        <v>86</v>
      </c>
      <c r="BT1171">
        <v>5449</v>
      </c>
      <c r="BU1171">
        <f>SUM(Flats_Data_limpia[[#This Row],[AC]:[Bed]])</f>
        <v>0</v>
      </c>
      <c r="BV1171">
        <f>SUM(Flats_Data_limpia[[#This Row],[Servant_Room]:[gym]])</f>
        <v>9</v>
      </c>
      <c r="BW1171">
        <f>SUM(Flats_Data_limpia[[#This Row],[Hospital]:[Hotel]])</f>
        <v>3</v>
      </c>
    </row>
    <row r="1172" spans="1:75" x14ac:dyDescent="0.35">
      <c r="A1172" t="s">
        <v>444</v>
      </c>
      <c r="B1172" t="s">
        <v>172</v>
      </c>
      <c r="C1172" t="str">
        <f t="shared" si="36"/>
        <v>Ciudad de Gurgaon</v>
      </c>
      <c r="D1172" s="1">
        <f t="shared" si="37"/>
        <v>98000</v>
      </c>
      <c r="E1172" s="1">
        <v>5399</v>
      </c>
      <c r="F1172" t="s">
        <v>77</v>
      </c>
      <c r="G1172" t="s">
        <v>78</v>
      </c>
      <c r="H1172">
        <v>28</v>
      </c>
      <c r="I1172">
        <v>1.8151509538803401E-2</v>
      </c>
      <c r="J1172">
        <v>1510</v>
      </c>
      <c r="L1172">
        <v>1815</v>
      </c>
      <c r="M1172">
        <v>3</v>
      </c>
      <c r="N1172">
        <v>4</v>
      </c>
      <c r="O1172">
        <v>3</v>
      </c>
      <c r="P1172">
        <v>3</v>
      </c>
      <c r="Q1172" t="str">
        <f>IF(Flats_Data_limpia[[#This Row],[BHK]]&gt;=3,"plurifamiliar","unifamiliar")</f>
        <v>plurifamiliar</v>
      </c>
      <c r="R1172">
        <v>24</v>
      </c>
      <c r="S1172">
        <v>9</v>
      </c>
      <c r="T1172">
        <v>1</v>
      </c>
      <c r="U1172">
        <v>0</v>
      </c>
      <c r="V1172">
        <v>0</v>
      </c>
      <c r="W1172">
        <v>0</v>
      </c>
      <c r="X1172">
        <v>0</v>
      </c>
      <c r="Y1172">
        <v>0</v>
      </c>
      <c r="Z1172">
        <v>1</v>
      </c>
      <c r="AA1172">
        <v>0</v>
      </c>
      <c r="AB1172">
        <v>0</v>
      </c>
      <c r="AC1172">
        <v>0</v>
      </c>
      <c r="AD1172">
        <v>1</v>
      </c>
      <c r="AE1172">
        <v>0</v>
      </c>
      <c r="AF1172">
        <v>1</v>
      </c>
      <c r="AG1172">
        <v>1</v>
      </c>
      <c r="AH1172">
        <v>1</v>
      </c>
      <c r="AI1172">
        <v>1</v>
      </c>
      <c r="AJ1172">
        <v>1</v>
      </c>
      <c r="AK1172">
        <v>1</v>
      </c>
      <c r="AL1172">
        <v>0</v>
      </c>
      <c r="AM1172">
        <v>0</v>
      </c>
      <c r="AN1172">
        <v>0</v>
      </c>
      <c r="AO1172">
        <v>1</v>
      </c>
      <c r="AP1172">
        <v>1</v>
      </c>
      <c r="AQ1172">
        <v>0</v>
      </c>
      <c r="AR1172">
        <v>0</v>
      </c>
      <c r="AS1172">
        <v>0</v>
      </c>
      <c r="AT1172">
        <v>1</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t="s">
        <v>79</v>
      </c>
      <c r="BS1172">
        <v>98</v>
      </c>
      <c r="BT1172">
        <v>5399</v>
      </c>
      <c r="BU1172">
        <f>SUM(Flats_Data_limpia[[#This Row],[AC]:[Bed]])</f>
        <v>0</v>
      </c>
      <c r="BV1172">
        <f>SUM(Flats_Data_limpia[[#This Row],[Servant_Room]:[gym]])</f>
        <v>9</v>
      </c>
      <c r="BW1172">
        <f>SUM(Flats_Data_limpia[[#This Row],[Hospital]:[Hotel]])</f>
        <v>3</v>
      </c>
    </row>
    <row r="1173" spans="1:75" x14ac:dyDescent="0.35">
      <c r="A1173" t="s">
        <v>444</v>
      </c>
      <c r="B1173" t="s">
        <v>172</v>
      </c>
      <c r="C1173" t="str">
        <f t="shared" si="36"/>
        <v>Ciudad de Gurgaon</v>
      </c>
      <c r="D1173" s="1">
        <f t="shared" si="37"/>
        <v>85000</v>
      </c>
      <c r="E1173" s="1">
        <v>5386</v>
      </c>
      <c r="F1173" t="s">
        <v>106</v>
      </c>
      <c r="G1173" t="s">
        <v>78</v>
      </c>
      <c r="H1173">
        <v>28</v>
      </c>
      <c r="I1173">
        <v>1.5781656145562501E-2</v>
      </c>
      <c r="J1173">
        <v>1310</v>
      </c>
      <c r="L1173">
        <v>1578</v>
      </c>
      <c r="M1173">
        <v>2</v>
      </c>
      <c r="N1173">
        <v>3</v>
      </c>
      <c r="O1173">
        <v>3</v>
      </c>
      <c r="P1173">
        <v>2</v>
      </c>
      <c r="Q1173" t="str">
        <f>IF(Flats_Data_limpia[[#This Row],[BHK]]&gt;=3,"plurifamiliar","unifamiliar")</f>
        <v>unifamiliar</v>
      </c>
      <c r="R1173">
        <v>24</v>
      </c>
      <c r="S1173">
        <v>9</v>
      </c>
      <c r="T1173">
        <v>0</v>
      </c>
      <c r="U1173">
        <v>1</v>
      </c>
      <c r="V1173">
        <v>0</v>
      </c>
      <c r="W1173">
        <v>0</v>
      </c>
      <c r="X1173">
        <v>0</v>
      </c>
      <c r="Y1173">
        <v>0</v>
      </c>
      <c r="Z1173">
        <v>1</v>
      </c>
      <c r="AA1173">
        <v>0</v>
      </c>
      <c r="AB1173">
        <v>0</v>
      </c>
      <c r="AC1173">
        <v>0</v>
      </c>
      <c r="AD1173">
        <v>1</v>
      </c>
      <c r="AE1173">
        <v>0</v>
      </c>
      <c r="AF1173">
        <v>1</v>
      </c>
      <c r="AG1173">
        <v>1</v>
      </c>
      <c r="AH1173">
        <v>1</v>
      </c>
      <c r="AI1173">
        <v>1</v>
      </c>
      <c r="AJ1173">
        <v>1</v>
      </c>
      <c r="AK1173">
        <v>1</v>
      </c>
      <c r="AL1173">
        <v>0</v>
      </c>
      <c r="AM1173">
        <v>0</v>
      </c>
      <c r="AN1173">
        <v>0</v>
      </c>
      <c r="AO1173">
        <v>1</v>
      </c>
      <c r="AP1173">
        <v>1</v>
      </c>
      <c r="AQ1173">
        <v>0</v>
      </c>
      <c r="AR1173">
        <v>0</v>
      </c>
      <c r="AS1173">
        <v>0</v>
      </c>
      <c r="AT1173">
        <v>1</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t="s">
        <v>79</v>
      </c>
      <c r="BS1173">
        <v>85</v>
      </c>
      <c r="BT1173">
        <v>5386</v>
      </c>
      <c r="BU1173">
        <f>SUM(Flats_Data_limpia[[#This Row],[AC]:[Bed]])</f>
        <v>0</v>
      </c>
      <c r="BV1173">
        <f>SUM(Flats_Data_limpia[[#This Row],[Servant_Room]:[gym]])</f>
        <v>9</v>
      </c>
      <c r="BW1173">
        <f>SUM(Flats_Data_limpia[[#This Row],[Hospital]:[Hotel]])</f>
        <v>3</v>
      </c>
    </row>
    <row r="1174" spans="1:75" x14ac:dyDescent="0.35">
      <c r="A1174" t="s">
        <v>444</v>
      </c>
      <c r="B1174" t="s">
        <v>172</v>
      </c>
      <c r="C1174" t="str">
        <f t="shared" si="36"/>
        <v>Ciudad de Gurgaon</v>
      </c>
      <c r="D1174" s="1">
        <f t="shared" si="37"/>
        <v>86000</v>
      </c>
      <c r="E1174" s="1">
        <v>4886</v>
      </c>
      <c r="F1174" t="s">
        <v>86</v>
      </c>
      <c r="G1174" t="s">
        <v>93</v>
      </c>
      <c r="H1174">
        <v>14</v>
      </c>
      <c r="I1174">
        <v>1.76013098649201E-2</v>
      </c>
      <c r="L1174">
        <v>1760</v>
      </c>
      <c r="M1174">
        <v>3</v>
      </c>
      <c r="N1174">
        <v>3</v>
      </c>
      <c r="O1174">
        <v>2</v>
      </c>
      <c r="P1174">
        <v>3</v>
      </c>
      <c r="Q1174" t="str">
        <f>IF(Flats_Data_limpia[[#This Row],[BHK]]&gt;=3,"plurifamiliar","unifamiliar")</f>
        <v>plurifamiliar</v>
      </c>
      <c r="R1174">
        <v>14</v>
      </c>
      <c r="S1174">
        <v>0</v>
      </c>
      <c r="T1174">
        <v>0</v>
      </c>
      <c r="U1174">
        <v>0</v>
      </c>
      <c r="V1174">
        <v>0</v>
      </c>
      <c r="W1174">
        <v>0</v>
      </c>
      <c r="X1174">
        <v>0</v>
      </c>
      <c r="Y1174">
        <v>0</v>
      </c>
      <c r="Z1174">
        <v>0</v>
      </c>
      <c r="AA1174">
        <v>0</v>
      </c>
      <c r="AB1174">
        <v>0</v>
      </c>
      <c r="AC1174">
        <v>0</v>
      </c>
      <c r="AD1174">
        <v>1</v>
      </c>
      <c r="AE1174">
        <v>0</v>
      </c>
      <c r="AF1174">
        <v>1</v>
      </c>
      <c r="AG1174">
        <v>0</v>
      </c>
      <c r="AH1174">
        <v>1</v>
      </c>
      <c r="AI1174">
        <v>1</v>
      </c>
      <c r="AJ1174">
        <v>1</v>
      </c>
      <c r="AK1174">
        <v>1</v>
      </c>
      <c r="AL1174">
        <v>0</v>
      </c>
      <c r="AM1174">
        <v>0</v>
      </c>
      <c r="AN1174">
        <v>0</v>
      </c>
      <c r="AO1174">
        <v>1</v>
      </c>
      <c r="AP1174">
        <v>1</v>
      </c>
      <c r="AQ1174">
        <v>0</v>
      </c>
      <c r="AR1174">
        <v>0</v>
      </c>
      <c r="AS1174">
        <v>0</v>
      </c>
      <c r="AT1174">
        <v>1</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t="s">
        <v>79</v>
      </c>
      <c r="BS1174">
        <v>86</v>
      </c>
      <c r="BT1174">
        <v>4886</v>
      </c>
      <c r="BU1174">
        <f>SUM(Flats_Data_limpia[[#This Row],[AC]:[Bed]])</f>
        <v>0</v>
      </c>
      <c r="BV1174">
        <f>SUM(Flats_Data_limpia[[#This Row],[Servant_Room]:[gym]])</f>
        <v>6</v>
      </c>
      <c r="BW1174">
        <f>SUM(Flats_Data_limpia[[#This Row],[Hospital]:[Hotel]])</f>
        <v>3</v>
      </c>
    </row>
    <row r="1175" spans="1:75" x14ac:dyDescent="0.35">
      <c r="A1175" t="s">
        <v>444</v>
      </c>
      <c r="B1175" t="s">
        <v>172</v>
      </c>
      <c r="C1175" t="str">
        <f t="shared" si="36"/>
        <v>Ciudad de Gurgaon</v>
      </c>
      <c r="D1175" s="1">
        <f t="shared" si="37"/>
        <v>90000</v>
      </c>
      <c r="E1175" s="1">
        <v>6272</v>
      </c>
      <c r="F1175" t="s">
        <v>82</v>
      </c>
      <c r="G1175" t="s">
        <v>83</v>
      </c>
      <c r="H1175">
        <v>0</v>
      </c>
      <c r="I1175">
        <v>1.43494897959183E-2</v>
      </c>
      <c r="J1175">
        <v>1100</v>
      </c>
      <c r="K1175">
        <v>1435</v>
      </c>
      <c r="M1175">
        <v>3</v>
      </c>
      <c r="N1175">
        <v>3</v>
      </c>
      <c r="O1175">
        <v>3</v>
      </c>
      <c r="P1175">
        <v>3</v>
      </c>
      <c r="Q1175" t="str">
        <f>IF(Flats_Data_limpia[[#This Row],[BHK]]&gt;=3,"plurifamiliar","unifamiliar")</f>
        <v>plurifamiliar</v>
      </c>
      <c r="R1175">
        <v>9</v>
      </c>
      <c r="S1175">
        <v>9</v>
      </c>
      <c r="T1175">
        <v>0</v>
      </c>
      <c r="U1175">
        <v>0</v>
      </c>
      <c r="V1175">
        <v>0</v>
      </c>
      <c r="W1175">
        <v>0</v>
      </c>
      <c r="AO1175">
        <v>1</v>
      </c>
      <c r="AP1175">
        <v>1</v>
      </c>
      <c r="AQ1175">
        <v>0</v>
      </c>
      <c r="AR1175">
        <v>0</v>
      </c>
      <c r="AS1175">
        <v>0</v>
      </c>
      <c r="AT1175">
        <v>1</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t="s">
        <v>79</v>
      </c>
      <c r="BS1175">
        <v>90</v>
      </c>
      <c r="BT1175">
        <v>6272</v>
      </c>
      <c r="BU1175">
        <f>SUM(Flats_Data_limpia[[#This Row],[AC]:[Bed]])</f>
        <v>0</v>
      </c>
      <c r="BV1175">
        <f>SUM(Flats_Data_limpia[[#This Row],[Servant_Room]:[gym]])</f>
        <v>0</v>
      </c>
      <c r="BW1175">
        <f>SUM(Flats_Data_limpia[[#This Row],[Hospital]:[Hotel]])</f>
        <v>3</v>
      </c>
    </row>
    <row r="1176" spans="1:75" x14ac:dyDescent="0.35">
      <c r="A1176" t="s">
        <v>444</v>
      </c>
      <c r="B1176" t="s">
        <v>172</v>
      </c>
      <c r="C1176" t="str">
        <f t="shared" si="36"/>
        <v>Ciudad de Gurgaon</v>
      </c>
      <c r="D1176" s="1">
        <f t="shared" si="37"/>
        <v>95000</v>
      </c>
      <c r="E1176" s="1">
        <v>5703</v>
      </c>
      <c r="F1176" t="s">
        <v>86</v>
      </c>
      <c r="G1176" t="s">
        <v>132</v>
      </c>
      <c r="H1176">
        <v>0</v>
      </c>
      <c r="I1176">
        <v>1.66578993512186E-2</v>
      </c>
      <c r="K1176">
        <v>1578</v>
      </c>
      <c r="M1176">
        <v>2</v>
      </c>
      <c r="N1176">
        <v>2</v>
      </c>
      <c r="O1176">
        <v>0</v>
      </c>
      <c r="P1176">
        <v>2</v>
      </c>
      <c r="Q1176" t="str">
        <f>IF(Flats_Data_limpia[[#This Row],[BHK]]&gt;=3,"plurifamiliar","unifamiliar")</f>
        <v>unifamiliar</v>
      </c>
      <c r="R1176">
        <v>17</v>
      </c>
      <c r="S1176">
        <v>17</v>
      </c>
      <c r="T1176">
        <v>1</v>
      </c>
      <c r="U1176">
        <v>0</v>
      </c>
      <c r="V1176">
        <v>0</v>
      </c>
      <c r="W1176">
        <v>0</v>
      </c>
      <c r="AO1176">
        <v>1</v>
      </c>
      <c r="AP1176">
        <v>1</v>
      </c>
      <c r="AQ1176">
        <v>0</v>
      </c>
      <c r="AR1176">
        <v>0</v>
      </c>
      <c r="AS1176">
        <v>0</v>
      </c>
      <c r="AT1176">
        <v>1</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t="s">
        <v>79</v>
      </c>
      <c r="BS1176">
        <v>95</v>
      </c>
      <c r="BT1176">
        <v>5703</v>
      </c>
      <c r="BU1176">
        <f>SUM(Flats_Data_limpia[[#This Row],[AC]:[Bed]])</f>
        <v>0</v>
      </c>
      <c r="BV1176">
        <f>SUM(Flats_Data_limpia[[#This Row],[Servant_Room]:[gym]])</f>
        <v>1</v>
      </c>
      <c r="BW1176">
        <f>SUM(Flats_Data_limpia[[#This Row],[Hospital]:[Hotel]])</f>
        <v>3</v>
      </c>
    </row>
    <row r="1177" spans="1:75" x14ac:dyDescent="0.35">
      <c r="A1177" t="s">
        <v>444</v>
      </c>
      <c r="B1177" t="s">
        <v>172</v>
      </c>
      <c r="C1177" t="str">
        <f t="shared" si="36"/>
        <v>Ciudad de Gurgaon</v>
      </c>
      <c r="D1177" s="1">
        <f t="shared" si="37"/>
        <v>70000</v>
      </c>
      <c r="E1177" s="1">
        <v>4879</v>
      </c>
      <c r="F1177" t="s">
        <v>102</v>
      </c>
      <c r="G1177" t="s">
        <v>132</v>
      </c>
      <c r="H1177">
        <v>24</v>
      </c>
      <c r="I1177">
        <v>1.43472022955523E-2</v>
      </c>
      <c r="L1177">
        <v>1435</v>
      </c>
      <c r="M1177">
        <v>2</v>
      </c>
      <c r="N1177">
        <v>3</v>
      </c>
      <c r="O1177">
        <v>3</v>
      </c>
      <c r="P1177">
        <v>2</v>
      </c>
      <c r="Q1177" t="str">
        <f>IF(Flats_Data_limpia[[#This Row],[BHK]]&gt;=3,"plurifamiliar","unifamiliar")</f>
        <v>unifamiliar</v>
      </c>
      <c r="R1177">
        <v>24</v>
      </c>
      <c r="S1177">
        <v>12</v>
      </c>
      <c r="T1177">
        <v>0</v>
      </c>
      <c r="U1177">
        <v>1</v>
      </c>
      <c r="V1177">
        <v>0</v>
      </c>
      <c r="W1177">
        <v>0</v>
      </c>
      <c r="X1177">
        <v>0</v>
      </c>
      <c r="Y1177">
        <v>0</v>
      </c>
      <c r="Z1177">
        <v>1</v>
      </c>
      <c r="AA1177">
        <v>0</v>
      </c>
      <c r="AB1177">
        <v>0</v>
      </c>
      <c r="AC1177">
        <v>0</v>
      </c>
      <c r="AD1177">
        <v>1</v>
      </c>
      <c r="AE1177">
        <v>1</v>
      </c>
      <c r="AF1177">
        <v>1</v>
      </c>
      <c r="AG1177">
        <v>0</v>
      </c>
      <c r="AH1177">
        <v>0</v>
      </c>
      <c r="AI1177">
        <v>1</v>
      </c>
      <c r="AJ1177">
        <v>1</v>
      </c>
      <c r="AK1177">
        <v>1</v>
      </c>
      <c r="AL1177">
        <v>1</v>
      </c>
      <c r="AM1177">
        <v>1</v>
      </c>
      <c r="AN1177">
        <v>0</v>
      </c>
      <c r="AO1177">
        <v>1</v>
      </c>
      <c r="AP1177">
        <v>1</v>
      </c>
      <c r="AQ1177">
        <v>0</v>
      </c>
      <c r="AR1177">
        <v>0</v>
      </c>
      <c r="AS1177">
        <v>0</v>
      </c>
      <c r="AT1177">
        <v>1</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t="s">
        <v>79</v>
      </c>
      <c r="BS1177">
        <v>70</v>
      </c>
      <c r="BT1177">
        <v>4879</v>
      </c>
      <c r="BU1177">
        <f>SUM(Flats_Data_limpia[[#This Row],[AC]:[Bed]])</f>
        <v>0</v>
      </c>
      <c r="BV1177">
        <f>SUM(Flats_Data_limpia[[#This Row],[Servant_Room]:[gym]])</f>
        <v>10</v>
      </c>
      <c r="BW1177">
        <f>SUM(Flats_Data_limpia[[#This Row],[Hospital]:[Hotel]])</f>
        <v>3</v>
      </c>
    </row>
    <row r="1178" spans="1:75" x14ac:dyDescent="0.35">
      <c r="A1178" t="s">
        <v>445</v>
      </c>
      <c r="B1178" t="s">
        <v>433</v>
      </c>
      <c r="C1178" t="str">
        <f t="shared" si="36"/>
        <v>Distrito de Gurgaon</v>
      </c>
      <c r="D1178" s="1">
        <f t="shared" si="37"/>
        <v>95000</v>
      </c>
      <c r="E1178" s="1">
        <v>3653</v>
      </c>
      <c r="F1178" t="s">
        <v>106</v>
      </c>
      <c r="G1178" t="s">
        <v>87</v>
      </c>
      <c r="H1178">
        <v>34</v>
      </c>
      <c r="I1178">
        <v>2.60060224473035E-2</v>
      </c>
      <c r="J1178">
        <v>1900</v>
      </c>
      <c r="L1178">
        <v>2600</v>
      </c>
      <c r="M1178">
        <v>3</v>
      </c>
      <c r="N1178">
        <v>4</v>
      </c>
      <c r="O1178">
        <v>3</v>
      </c>
      <c r="P1178">
        <v>3</v>
      </c>
      <c r="Q1178" t="str">
        <f>IF(Flats_Data_limpia[[#This Row],[BHK]]&gt;=3,"plurifamiliar","unifamiliar")</f>
        <v>plurifamiliar</v>
      </c>
      <c r="R1178">
        <v>8</v>
      </c>
      <c r="S1178">
        <v>6</v>
      </c>
      <c r="T1178">
        <v>1</v>
      </c>
      <c r="U1178">
        <v>0</v>
      </c>
      <c r="V1178">
        <v>0</v>
      </c>
      <c r="W1178">
        <v>0</v>
      </c>
      <c r="X1178">
        <v>1</v>
      </c>
      <c r="Y1178">
        <v>1</v>
      </c>
      <c r="Z1178">
        <v>1</v>
      </c>
      <c r="AA1178">
        <v>0</v>
      </c>
      <c r="AB1178">
        <v>0</v>
      </c>
      <c r="AC1178">
        <v>0</v>
      </c>
      <c r="AD1178">
        <v>1</v>
      </c>
      <c r="AE1178">
        <v>0</v>
      </c>
      <c r="AF1178">
        <v>1</v>
      </c>
      <c r="AG1178">
        <v>1</v>
      </c>
      <c r="AH1178">
        <v>1</v>
      </c>
      <c r="AI1178">
        <v>1</v>
      </c>
      <c r="AJ1178">
        <v>1</v>
      </c>
      <c r="AK1178">
        <v>1</v>
      </c>
      <c r="AL1178">
        <v>0</v>
      </c>
      <c r="AM1178">
        <v>0</v>
      </c>
      <c r="AN1178">
        <v>0</v>
      </c>
      <c r="AO1178">
        <v>1</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t="s">
        <v>79</v>
      </c>
      <c r="BS1178">
        <v>95</v>
      </c>
      <c r="BT1178">
        <v>3653</v>
      </c>
      <c r="BU1178">
        <f>SUM(Flats_Data_limpia[[#This Row],[AC]:[Bed]])</f>
        <v>0</v>
      </c>
      <c r="BV1178">
        <f>SUM(Flats_Data_limpia[[#This Row],[Servant_Room]:[gym]])</f>
        <v>11</v>
      </c>
      <c r="BW1178">
        <f>SUM(Flats_Data_limpia[[#This Row],[Hospital]:[Hotel]])</f>
        <v>1</v>
      </c>
    </row>
    <row r="1179" spans="1:75" x14ac:dyDescent="0.35">
      <c r="A1179" t="s">
        <v>446</v>
      </c>
      <c r="B1179" t="s">
        <v>144</v>
      </c>
      <c r="C1179" t="str">
        <f t="shared" si="36"/>
        <v>Ciudad de Gurgaon</v>
      </c>
      <c r="D1179" s="1">
        <f t="shared" si="37"/>
        <v>245000.00000000003</v>
      </c>
      <c r="E1179" s="1">
        <v>8521</v>
      </c>
      <c r="F1179" t="s">
        <v>86</v>
      </c>
      <c r="G1179" t="s">
        <v>78</v>
      </c>
      <c r="H1179">
        <v>19</v>
      </c>
      <c r="I1179">
        <v>2.8752493838751302E-2</v>
      </c>
      <c r="L1179">
        <v>2875</v>
      </c>
      <c r="M1179">
        <v>4</v>
      </c>
      <c r="N1179">
        <v>6</v>
      </c>
      <c r="O1179">
        <v>3</v>
      </c>
      <c r="P1179">
        <v>4</v>
      </c>
      <c r="Q1179" t="str">
        <f>IF(Flats_Data_limpia[[#This Row],[BHK]]&gt;=3,"plurifamiliar","unifamiliar")</f>
        <v>plurifamiliar</v>
      </c>
      <c r="R1179">
        <v>18</v>
      </c>
      <c r="S1179">
        <v>5</v>
      </c>
      <c r="T1179">
        <v>1</v>
      </c>
      <c r="U1179">
        <v>0</v>
      </c>
      <c r="V1179">
        <v>0</v>
      </c>
      <c r="W1179">
        <v>0</v>
      </c>
      <c r="X1179">
        <v>0</v>
      </c>
      <c r="Y1179">
        <v>0</v>
      </c>
      <c r="Z1179">
        <v>0</v>
      </c>
      <c r="AA1179">
        <v>1</v>
      </c>
      <c r="AB1179">
        <v>0</v>
      </c>
      <c r="AC1179">
        <v>0</v>
      </c>
      <c r="AD1179">
        <v>1</v>
      </c>
      <c r="AE1179">
        <v>1</v>
      </c>
      <c r="AF1179">
        <v>0</v>
      </c>
      <c r="AG1179">
        <v>0</v>
      </c>
      <c r="AH1179">
        <v>0</v>
      </c>
      <c r="AI1179">
        <v>1</v>
      </c>
      <c r="AJ1179">
        <v>0</v>
      </c>
      <c r="AK1179">
        <v>0</v>
      </c>
      <c r="AL1179">
        <v>1</v>
      </c>
      <c r="AM1179">
        <v>1</v>
      </c>
      <c r="AN1179">
        <v>1</v>
      </c>
      <c r="AO1179">
        <v>1</v>
      </c>
      <c r="AP1179">
        <v>1</v>
      </c>
      <c r="AQ1179">
        <v>0</v>
      </c>
      <c r="AR1179">
        <v>0</v>
      </c>
      <c r="AS1179">
        <v>0</v>
      </c>
      <c r="AT1179">
        <v>1</v>
      </c>
      <c r="AU1179">
        <v>1</v>
      </c>
      <c r="AV1179">
        <v>0</v>
      </c>
      <c r="AW1179">
        <v>1</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t="s">
        <v>79</v>
      </c>
      <c r="BS1179">
        <v>245.00000000000003</v>
      </c>
      <c r="BT1179">
        <v>8521</v>
      </c>
      <c r="BU1179">
        <f>SUM(Flats_Data_limpia[[#This Row],[AC]:[Bed]])</f>
        <v>0</v>
      </c>
      <c r="BV1179">
        <f>SUM(Flats_Data_limpia[[#This Row],[Servant_Room]:[gym]])</f>
        <v>7</v>
      </c>
      <c r="BW1179">
        <f>SUM(Flats_Data_limpia[[#This Row],[Hospital]:[Hotel]])</f>
        <v>5</v>
      </c>
    </row>
    <row r="1180" spans="1:75" x14ac:dyDescent="0.35">
      <c r="A1180" t="s">
        <v>446</v>
      </c>
      <c r="B1180" t="s">
        <v>144</v>
      </c>
      <c r="C1180" t="str">
        <f t="shared" si="36"/>
        <v>Ciudad de Gurgaon</v>
      </c>
      <c r="D1180" s="1">
        <f t="shared" si="37"/>
        <v>190000</v>
      </c>
      <c r="E1180" s="1">
        <v>5681</v>
      </c>
      <c r="F1180" t="s">
        <v>103</v>
      </c>
      <c r="G1180" t="s">
        <v>78</v>
      </c>
      <c r="H1180">
        <v>28</v>
      </c>
      <c r="I1180">
        <v>3.3444816053511697E-2</v>
      </c>
      <c r="J1180">
        <v>3344</v>
      </c>
      <c r="M1180">
        <v>3</v>
      </c>
      <c r="N1180">
        <v>4</v>
      </c>
      <c r="O1180">
        <v>3</v>
      </c>
      <c r="P1180">
        <v>3</v>
      </c>
      <c r="Q1180" t="str">
        <f>IF(Flats_Data_limpia[[#This Row],[BHK]]&gt;=3,"plurifamiliar","unifamiliar")</f>
        <v>plurifamiliar</v>
      </c>
      <c r="R1180">
        <v>10</v>
      </c>
      <c r="S1180">
        <v>10</v>
      </c>
      <c r="T1180">
        <v>1</v>
      </c>
      <c r="U1180">
        <v>1</v>
      </c>
      <c r="V1180">
        <v>1</v>
      </c>
      <c r="W1180">
        <v>0</v>
      </c>
      <c r="X1180">
        <v>0</v>
      </c>
      <c r="Y1180">
        <v>0</v>
      </c>
      <c r="Z1180">
        <v>1</v>
      </c>
      <c r="AA1180">
        <v>0</v>
      </c>
      <c r="AB1180">
        <v>0</v>
      </c>
      <c r="AC1180">
        <v>0</v>
      </c>
      <c r="AD1180">
        <v>1</v>
      </c>
      <c r="AE1180">
        <v>0</v>
      </c>
      <c r="AF1180">
        <v>1</v>
      </c>
      <c r="AG1180">
        <v>1</v>
      </c>
      <c r="AH1180">
        <v>1</v>
      </c>
      <c r="AI1180">
        <v>1</v>
      </c>
      <c r="AJ1180">
        <v>1</v>
      </c>
      <c r="AK1180">
        <v>1</v>
      </c>
      <c r="AL1180">
        <v>0</v>
      </c>
      <c r="AM1180">
        <v>0</v>
      </c>
      <c r="AN1180">
        <v>0</v>
      </c>
      <c r="AO1180">
        <v>1</v>
      </c>
      <c r="AP1180">
        <v>1</v>
      </c>
      <c r="AQ1180">
        <v>0</v>
      </c>
      <c r="AR1180">
        <v>0</v>
      </c>
      <c r="AS1180">
        <v>0</v>
      </c>
      <c r="AT1180">
        <v>1</v>
      </c>
      <c r="AU1180">
        <v>1</v>
      </c>
      <c r="AV1180">
        <v>0</v>
      </c>
      <c r="AW1180">
        <v>1</v>
      </c>
      <c r="AX1180">
        <v>0</v>
      </c>
      <c r="AY1180">
        <v>0</v>
      </c>
      <c r="AZ1180">
        <v>4</v>
      </c>
      <c r="BA1180">
        <v>0</v>
      </c>
      <c r="BB1180">
        <v>0</v>
      </c>
      <c r="BC1180">
        <v>0</v>
      </c>
      <c r="BD1180">
        <v>0</v>
      </c>
      <c r="BE1180">
        <v>0</v>
      </c>
      <c r="BF1180">
        <v>1</v>
      </c>
      <c r="BG1180">
        <v>0</v>
      </c>
      <c r="BH1180">
        <v>0</v>
      </c>
      <c r="BI1180">
        <v>0</v>
      </c>
      <c r="BJ1180">
        <v>0</v>
      </c>
      <c r="BK1180">
        <v>1</v>
      </c>
      <c r="BL1180">
        <v>2</v>
      </c>
      <c r="BM1180">
        <v>0</v>
      </c>
      <c r="BN1180">
        <v>0</v>
      </c>
      <c r="BO1180">
        <v>0</v>
      </c>
      <c r="BP1180">
        <v>0</v>
      </c>
      <c r="BQ1180">
        <v>2</v>
      </c>
      <c r="BR1180" t="s">
        <v>94</v>
      </c>
      <c r="BS1180">
        <v>190</v>
      </c>
      <c r="BT1180">
        <v>5681</v>
      </c>
      <c r="BU1180">
        <f>SUM(Flats_Data_limpia[[#This Row],[AC]:[Bed]])</f>
        <v>8</v>
      </c>
      <c r="BV1180">
        <f>SUM(Flats_Data_limpia[[#This Row],[Servant_Room]:[gym]])</f>
        <v>11</v>
      </c>
      <c r="BW1180">
        <f>SUM(Flats_Data_limpia[[#This Row],[Hospital]:[Hotel]])</f>
        <v>5</v>
      </c>
    </row>
    <row r="1181" spans="1:75" x14ac:dyDescent="0.35">
      <c r="A1181" t="s">
        <v>446</v>
      </c>
      <c r="B1181" t="s">
        <v>144</v>
      </c>
      <c r="C1181" t="str">
        <f t="shared" si="36"/>
        <v>Ciudad de Gurgaon</v>
      </c>
      <c r="D1181" s="1">
        <f t="shared" si="37"/>
        <v>135000</v>
      </c>
      <c r="E1181" s="1">
        <v>7541</v>
      </c>
      <c r="F1181" t="s">
        <v>103</v>
      </c>
      <c r="G1181" t="s">
        <v>78</v>
      </c>
      <c r="H1181">
        <v>62</v>
      </c>
      <c r="I1181">
        <v>1.7902134995358698E-2</v>
      </c>
      <c r="L1181">
        <v>1790</v>
      </c>
      <c r="M1181">
        <v>3</v>
      </c>
      <c r="N1181">
        <v>3</v>
      </c>
      <c r="O1181">
        <v>3</v>
      </c>
      <c r="P1181">
        <v>3</v>
      </c>
      <c r="Q1181" t="str">
        <f>IF(Flats_Data_limpia[[#This Row],[BHK]]&gt;=3,"plurifamiliar","unifamiliar")</f>
        <v>plurifamiliar</v>
      </c>
      <c r="R1181">
        <v>18</v>
      </c>
      <c r="S1181">
        <v>3</v>
      </c>
      <c r="T1181">
        <v>0</v>
      </c>
      <c r="U1181">
        <v>1</v>
      </c>
      <c r="V1181">
        <v>0</v>
      </c>
      <c r="W1181">
        <v>0</v>
      </c>
      <c r="X1181">
        <v>0</v>
      </c>
      <c r="Y1181">
        <v>1</v>
      </c>
      <c r="Z1181">
        <v>1</v>
      </c>
      <c r="AA1181">
        <v>1</v>
      </c>
      <c r="AB1181">
        <v>1</v>
      </c>
      <c r="AC1181">
        <v>1</v>
      </c>
      <c r="AD1181">
        <v>1</v>
      </c>
      <c r="AE1181">
        <v>1</v>
      </c>
      <c r="AF1181">
        <v>1</v>
      </c>
      <c r="AG1181">
        <v>1</v>
      </c>
      <c r="AH1181">
        <v>1</v>
      </c>
      <c r="AI1181">
        <v>1</v>
      </c>
      <c r="AJ1181">
        <v>1</v>
      </c>
      <c r="AK1181">
        <v>1</v>
      </c>
      <c r="AL1181">
        <v>1</v>
      </c>
      <c r="AM1181">
        <v>1</v>
      </c>
      <c r="AN1181">
        <v>1</v>
      </c>
      <c r="AO1181">
        <v>1</v>
      </c>
      <c r="AP1181">
        <v>1</v>
      </c>
      <c r="AQ1181">
        <v>0</v>
      </c>
      <c r="AR1181">
        <v>0</v>
      </c>
      <c r="AS1181">
        <v>0</v>
      </c>
      <c r="AT1181">
        <v>1</v>
      </c>
      <c r="AU1181">
        <v>1</v>
      </c>
      <c r="AV1181">
        <v>0</v>
      </c>
      <c r="AW1181">
        <v>1</v>
      </c>
      <c r="AX1181">
        <v>0</v>
      </c>
      <c r="AY1181">
        <v>5</v>
      </c>
      <c r="AZ1181">
        <v>3</v>
      </c>
      <c r="BA1181">
        <v>0</v>
      </c>
      <c r="BB1181">
        <v>0</v>
      </c>
      <c r="BC1181">
        <v>0</v>
      </c>
      <c r="BD1181">
        <v>0</v>
      </c>
      <c r="BE1181">
        <v>0</v>
      </c>
      <c r="BF1181">
        <v>1</v>
      </c>
      <c r="BG1181">
        <v>0</v>
      </c>
      <c r="BH1181">
        <v>0</v>
      </c>
      <c r="BI1181">
        <v>0</v>
      </c>
      <c r="BJ1181">
        <v>0</v>
      </c>
      <c r="BK1181">
        <v>0</v>
      </c>
      <c r="BL1181">
        <v>3</v>
      </c>
      <c r="BM1181">
        <v>0</v>
      </c>
      <c r="BN1181">
        <v>0</v>
      </c>
      <c r="BO1181">
        <v>0</v>
      </c>
      <c r="BP1181">
        <v>0</v>
      </c>
      <c r="BQ1181">
        <v>2</v>
      </c>
      <c r="BR1181" t="s">
        <v>94</v>
      </c>
      <c r="BS1181">
        <v>135</v>
      </c>
      <c r="BT1181">
        <v>7541</v>
      </c>
      <c r="BU1181">
        <f>SUM(Flats_Data_limpia[[#This Row],[AC]:[Bed]])</f>
        <v>12</v>
      </c>
      <c r="BV1181">
        <f>SUM(Flats_Data_limpia[[#This Row],[Servant_Room]:[gym]])</f>
        <v>16</v>
      </c>
      <c r="BW1181">
        <f>SUM(Flats_Data_limpia[[#This Row],[Hospital]:[Hotel]])</f>
        <v>5</v>
      </c>
    </row>
    <row r="1182" spans="1:75" x14ac:dyDescent="0.35">
      <c r="A1182" t="s">
        <v>446</v>
      </c>
      <c r="B1182" t="s">
        <v>144</v>
      </c>
      <c r="C1182" t="str">
        <f t="shared" si="36"/>
        <v>Ciudad de Gurgaon</v>
      </c>
      <c r="D1182" s="1">
        <f t="shared" si="37"/>
        <v>101000</v>
      </c>
      <c r="E1182" s="1">
        <v>8080</v>
      </c>
      <c r="F1182" t="s">
        <v>101</v>
      </c>
      <c r="G1182" t="s">
        <v>78</v>
      </c>
      <c r="H1182">
        <v>62</v>
      </c>
      <c r="I1182">
        <v>1.2500000000000001E-2</v>
      </c>
      <c r="J1182">
        <v>1250</v>
      </c>
      <c r="L1182">
        <v>1423</v>
      </c>
      <c r="M1182">
        <v>2</v>
      </c>
      <c r="N1182">
        <v>2</v>
      </c>
      <c r="O1182">
        <v>3</v>
      </c>
      <c r="P1182">
        <v>2</v>
      </c>
      <c r="Q1182" t="str">
        <f>IF(Flats_Data_limpia[[#This Row],[BHK]]&gt;=3,"plurifamiliar","unifamiliar")</f>
        <v>unifamiliar</v>
      </c>
      <c r="R1182">
        <v>18</v>
      </c>
      <c r="S1182">
        <v>5</v>
      </c>
      <c r="T1182">
        <v>0</v>
      </c>
      <c r="U1182">
        <v>0</v>
      </c>
      <c r="V1182">
        <v>0</v>
      </c>
      <c r="W1182">
        <v>1</v>
      </c>
      <c r="X1182">
        <v>1</v>
      </c>
      <c r="Y1182">
        <v>1</v>
      </c>
      <c r="Z1182">
        <v>1</v>
      </c>
      <c r="AA1182">
        <v>0</v>
      </c>
      <c r="AB1182">
        <v>1</v>
      </c>
      <c r="AC1182">
        <v>1</v>
      </c>
      <c r="AD1182">
        <v>1</v>
      </c>
      <c r="AE1182">
        <v>1</v>
      </c>
      <c r="AF1182">
        <v>1</v>
      </c>
      <c r="AG1182">
        <v>1</v>
      </c>
      <c r="AH1182">
        <v>1</v>
      </c>
      <c r="AI1182">
        <v>1</v>
      </c>
      <c r="AJ1182">
        <v>1</v>
      </c>
      <c r="AK1182">
        <v>1</v>
      </c>
      <c r="AL1182">
        <v>1</v>
      </c>
      <c r="AM1182">
        <v>1</v>
      </c>
      <c r="AN1182">
        <v>1</v>
      </c>
      <c r="AO1182">
        <v>1</v>
      </c>
      <c r="AP1182">
        <v>1</v>
      </c>
      <c r="AQ1182">
        <v>0</v>
      </c>
      <c r="AR1182">
        <v>0</v>
      </c>
      <c r="AS1182">
        <v>0</v>
      </c>
      <c r="AT1182">
        <v>1</v>
      </c>
      <c r="AU1182">
        <v>1</v>
      </c>
      <c r="AV1182">
        <v>0</v>
      </c>
      <c r="AW1182">
        <v>1</v>
      </c>
      <c r="AX1182">
        <v>0</v>
      </c>
      <c r="AY1182">
        <v>2</v>
      </c>
      <c r="AZ1182">
        <v>2</v>
      </c>
      <c r="BA1182">
        <v>0</v>
      </c>
      <c r="BB1182">
        <v>0</v>
      </c>
      <c r="BC1182">
        <v>0</v>
      </c>
      <c r="BD1182">
        <v>0</v>
      </c>
      <c r="BE1182">
        <v>0</v>
      </c>
      <c r="BF1182">
        <v>1</v>
      </c>
      <c r="BG1182">
        <v>0</v>
      </c>
      <c r="BH1182">
        <v>0</v>
      </c>
      <c r="BI1182">
        <v>0</v>
      </c>
      <c r="BJ1182">
        <v>0</v>
      </c>
      <c r="BK1182">
        <v>0</v>
      </c>
      <c r="BL1182">
        <v>0</v>
      </c>
      <c r="BM1182">
        <v>0</v>
      </c>
      <c r="BN1182">
        <v>0</v>
      </c>
      <c r="BO1182">
        <v>0</v>
      </c>
      <c r="BP1182">
        <v>0</v>
      </c>
      <c r="BQ1182">
        <v>2</v>
      </c>
      <c r="BR1182" t="s">
        <v>94</v>
      </c>
      <c r="BS1182">
        <v>101</v>
      </c>
      <c r="BT1182">
        <v>8080</v>
      </c>
      <c r="BU1182">
        <f>SUM(Flats_Data_limpia[[#This Row],[AC]:[Bed]])</f>
        <v>5</v>
      </c>
      <c r="BV1182">
        <f>SUM(Flats_Data_limpia[[#This Row],[Servant_Room]:[gym]])</f>
        <v>16</v>
      </c>
      <c r="BW1182">
        <f>SUM(Flats_Data_limpia[[#This Row],[Hospital]:[Hotel]])</f>
        <v>5</v>
      </c>
    </row>
    <row r="1183" spans="1:75" x14ac:dyDescent="0.35">
      <c r="A1183" t="s">
        <v>446</v>
      </c>
      <c r="B1183" t="s">
        <v>144</v>
      </c>
      <c r="C1183" t="str">
        <f t="shared" si="36"/>
        <v>Ciudad de Gurgaon</v>
      </c>
      <c r="D1183" s="1">
        <f t="shared" si="37"/>
        <v>133000</v>
      </c>
      <c r="E1183" s="1">
        <v>8580</v>
      </c>
      <c r="F1183" t="s">
        <v>82</v>
      </c>
      <c r="G1183" t="s">
        <v>78</v>
      </c>
      <c r="H1183">
        <v>62</v>
      </c>
      <c r="I1183">
        <v>1.5501165501165501E-2</v>
      </c>
      <c r="J1183">
        <v>1550</v>
      </c>
      <c r="L1183">
        <v>1790</v>
      </c>
      <c r="M1183">
        <v>3</v>
      </c>
      <c r="N1183">
        <v>3</v>
      </c>
      <c r="O1183">
        <v>3</v>
      </c>
      <c r="P1183">
        <v>3</v>
      </c>
      <c r="Q1183" t="str">
        <f>IF(Flats_Data_limpia[[#This Row],[BHK]]&gt;=3,"plurifamiliar","unifamiliar")</f>
        <v>plurifamiliar</v>
      </c>
      <c r="R1183">
        <v>18</v>
      </c>
      <c r="S1183">
        <v>8</v>
      </c>
      <c r="T1183">
        <v>0</v>
      </c>
      <c r="U1183">
        <v>1</v>
      </c>
      <c r="V1183">
        <v>0</v>
      </c>
      <c r="W1183">
        <v>0</v>
      </c>
      <c r="X1183">
        <v>1</v>
      </c>
      <c r="Y1183">
        <v>1</v>
      </c>
      <c r="Z1183">
        <v>1</v>
      </c>
      <c r="AA1183">
        <v>0</v>
      </c>
      <c r="AB1183">
        <v>1</v>
      </c>
      <c r="AC1183">
        <v>1</v>
      </c>
      <c r="AD1183">
        <v>1</v>
      </c>
      <c r="AE1183">
        <v>1</v>
      </c>
      <c r="AF1183">
        <v>1</v>
      </c>
      <c r="AG1183">
        <v>1</v>
      </c>
      <c r="AH1183">
        <v>1</v>
      </c>
      <c r="AI1183">
        <v>1</v>
      </c>
      <c r="AJ1183">
        <v>1</v>
      </c>
      <c r="AK1183">
        <v>1</v>
      </c>
      <c r="AL1183">
        <v>1</v>
      </c>
      <c r="AM1183">
        <v>1</v>
      </c>
      <c r="AN1183">
        <v>1</v>
      </c>
      <c r="AO1183">
        <v>1</v>
      </c>
      <c r="AP1183">
        <v>1</v>
      </c>
      <c r="AQ1183">
        <v>0</v>
      </c>
      <c r="AR1183">
        <v>0</v>
      </c>
      <c r="AS1183">
        <v>0</v>
      </c>
      <c r="AT1183">
        <v>1</v>
      </c>
      <c r="AU1183">
        <v>1</v>
      </c>
      <c r="AV1183">
        <v>0</v>
      </c>
      <c r="AW1183">
        <v>1</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t="s">
        <v>79</v>
      </c>
      <c r="BS1183">
        <v>133</v>
      </c>
      <c r="BT1183">
        <v>8580</v>
      </c>
      <c r="BU1183">
        <f>SUM(Flats_Data_limpia[[#This Row],[AC]:[Bed]])</f>
        <v>0</v>
      </c>
      <c r="BV1183">
        <f>SUM(Flats_Data_limpia[[#This Row],[Servant_Room]:[gym]])</f>
        <v>16</v>
      </c>
      <c r="BW1183">
        <f>SUM(Flats_Data_limpia[[#This Row],[Hospital]:[Hotel]])</f>
        <v>5</v>
      </c>
    </row>
    <row r="1184" spans="1:75" x14ac:dyDescent="0.35">
      <c r="A1184" t="s">
        <v>446</v>
      </c>
      <c r="B1184" t="s">
        <v>144</v>
      </c>
      <c r="C1184" t="str">
        <f t="shared" si="36"/>
        <v>Ciudad de Gurgaon</v>
      </c>
      <c r="D1184" s="1">
        <f t="shared" si="37"/>
        <v>115000</v>
      </c>
      <c r="E1184" s="1">
        <v>8679</v>
      </c>
      <c r="F1184" t="s">
        <v>103</v>
      </c>
      <c r="G1184" t="s">
        <v>78</v>
      </c>
      <c r="H1184">
        <v>62</v>
      </c>
      <c r="I1184">
        <v>1.32503744671045E-2</v>
      </c>
      <c r="J1184">
        <v>865</v>
      </c>
      <c r="L1184">
        <v>1325</v>
      </c>
      <c r="M1184">
        <v>2</v>
      </c>
      <c r="N1184">
        <v>2</v>
      </c>
      <c r="O1184">
        <v>3</v>
      </c>
      <c r="P1184">
        <v>2</v>
      </c>
      <c r="Q1184" t="str">
        <f>IF(Flats_Data_limpia[[#This Row],[BHK]]&gt;=3,"plurifamiliar","unifamiliar")</f>
        <v>unifamiliar</v>
      </c>
      <c r="R1184">
        <v>11</v>
      </c>
      <c r="S1184">
        <v>10</v>
      </c>
      <c r="T1184">
        <v>0</v>
      </c>
      <c r="U1184">
        <v>1</v>
      </c>
      <c r="V1184">
        <v>0</v>
      </c>
      <c r="W1184">
        <v>0</v>
      </c>
      <c r="X1184">
        <v>1</v>
      </c>
      <c r="Y1184">
        <v>1</v>
      </c>
      <c r="Z1184">
        <v>1</v>
      </c>
      <c r="AA1184">
        <v>0</v>
      </c>
      <c r="AB1184">
        <v>1</v>
      </c>
      <c r="AC1184">
        <v>1</v>
      </c>
      <c r="AD1184">
        <v>1</v>
      </c>
      <c r="AE1184">
        <v>1</v>
      </c>
      <c r="AF1184">
        <v>1</v>
      </c>
      <c r="AG1184">
        <v>1</v>
      </c>
      <c r="AH1184">
        <v>1</v>
      </c>
      <c r="AI1184">
        <v>1</v>
      </c>
      <c r="AJ1184">
        <v>1</v>
      </c>
      <c r="AK1184">
        <v>1</v>
      </c>
      <c r="AL1184">
        <v>1</v>
      </c>
      <c r="AM1184">
        <v>1</v>
      </c>
      <c r="AN1184">
        <v>1</v>
      </c>
      <c r="AO1184">
        <v>1</v>
      </c>
      <c r="AP1184">
        <v>1</v>
      </c>
      <c r="AQ1184">
        <v>0</v>
      </c>
      <c r="AR1184">
        <v>0</v>
      </c>
      <c r="AS1184">
        <v>0</v>
      </c>
      <c r="AT1184">
        <v>1</v>
      </c>
      <c r="AU1184">
        <v>1</v>
      </c>
      <c r="AV1184">
        <v>0</v>
      </c>
      <c r="AW1184">
        <v>1</v>
      </c>
      <c r="AX1184">
        <v>0</v>
      </c>
      <c r="AY1184">
        <v>2</v>
      </c>
      <c r="AZ1184">
        <v>2</v>
      </c>
      <c r="BA1184">
        <v>0</v>
      </c>
      <c r="BB1184">
        <v>0</v>
      </c>
      <c r="BC1184">
        <v>1</v>
      </c>
      <c r="BD1184">
        <v>0</v>
      </c>
      <c r="BE1184">
        <v>0</v>
      </c>
      <c r="BF1184">
        <v>1</v>
      </c>
      <c r="BG1184">
        <v>0</v>
      </c>
      <c r="BH1184">
        <v>0</v>
      </c>
      <c r="BI1184">
        <v>0</v>
      </c>
      <c r="BJ1184">
        <v>0</v>
      </c>
      <c r="BK1184">
        <v>1</v>
      </c>
      <c r="BL1184">
        <v>2</v>
      </c>
      <c r="BM1184">
        <v>0</v>
      </c>
      <c r="BN1184">
        <v>0</v>
      </c>
      <c r="BO1184">
        <v>0</v>
      </c>
      <c r="BP1184">
        <v>0</v>
      </c>
      <c r="BQ1184">
        <v>2</v>
      </c>
      <c r="BR1184" t="s">
        <v>94</v>
      </c>
      <c r="BS1184">
        <v>115</v>
      </c>
      <c r="BT1184">
        <v>8679</v>
      </c>
      <c r="BU1184">
        <f>SUM(Flats_Data_limpia[[#This Row],[AC]:[Bed]])</f>
        <v>9</v>
      </c>
      <c r="BV1184">
        <f>SUM(Flats_Data_limpia[[#This Row],[Servant_Room]:[gym]])</f>
        <v>16</v>
      </c>
      <c r="BW1184">
        <f>SUM(Flats_Data_limpia[[#This Row],[Hospital]:[Hotel]])</f>
        <v>5</v>
      </c>
    </row>
    <row r="1185" spans="1:75" x14ac:dyDescent="0.35">
      <c r="A1185" t="s">
        <v>446</v>
      </c>
      <c r="B1185" t="s">
        <v>144</v>
      </c>
      <c r="C1185" t="str">
        <f t="shared" si="36"/>
        <v>Ciudad de Gurgaon</v>
      </c>
      <c r="D1185" s="1">
        <f t="shared" si="37"/>
        <v>214000</v>
      </c>
      <c r="E1185" s="1">
        <v>7443</v>
      </c>
      <c r="F1185" t="s">
        <v>82</v>
      </c>
      <c r="G1185" t="s">
        <v>78</v>
      </c>
      <c r="H1185">
        <v>62</v>
      </c>
      <c r="I1185">
        <v>2.8751847373370901E-2</v>
      </c>
      <c r="J1185">
        <v>2550</v>
      </c>
      <c r="L1185">
        <v>2875</v>
      </c>
      <c r="M1185">
        <v>4</v>
      </c>
      <c r="N1185">
        <v>6</v>
      </c>
      <c r="O1185">
        <v>3</v>
      </c>
      <c r="P1185">
        <v>4</v>
      </c>
      <c r="Q1185" t="str">
        <f>IF(Flats_Data_limpia[[#This Row],[BHK]]&gt;=3,"plurifamiliar","unifamiliar")</f>
        <v>plurifamiliar</v>
      </c>
      <c r="R1185">
        <v>18</v>
      </c>
      <c r="S1185">
        <v>7</v>
      </c>
      <c r="T1185">
        <v>1</v>
      </c>
      <c r="U1185">
        <v>0</v>
      </c>
      <c r="V1185">
        <v>0</v>
      </c>
      <c r="W1185">
        <v>0</v>
      </c>
      <c r="X1185">
        <v>1</v>
      </c>
      <c r="Y1185">
        <v>1</v>
      </c>
      <c r="Z1185">
        <v>1</v>
      </c>
      <c r="AA1185">
        <v>1</v>
      </c>
      <c r="AB1185">
        <v>1</v>
      </c>
      <c r="AC1185">
        <v>1</v>
      </c>
      <c r="AD1185">
        <v>1</v>
      </c>
      <c r="AE1185">
        <v>1</v>
      </c>
      <c r="AF1185">
        <v>1</v>
      </c>
      <c r="AG1185">
        <v>1</v>
      </c>
      <c r="AH1185">
        <v>1</v>
      </c>
      <c r="AI1185">
        <v>1</v>
      </c>
      <c r="AJ1185">
        <v>1</v>
      </c>
      <c r="AK1185">
        <v>1</v>
      </c>
      <c r="AL1185">
        <v>1</v>
      </c>
      <c r="AM1185">
        <v>1</v>
      </c>
      <c r="AN1185">
        <v>1</v>
      </c>
      <c r="AO1185">
        <v>1</v>
      </c>
      <c r="AP1185">
        <v>1</v>
      </c>
      <c r="AQ1185">
        <v>0</v>
      </c>
      <c r="AR1185">
        <v>0</v>
      </c>
      <c r="AS1185">
        <v>0</v>
      </c>
      <c r="AT1185">
        <v>1</v>
      </c>
      <c r="AU1185">
        <v>1</v>
      </c>
      <c r="AV1185">
        <v>0</v>
      </c>
      <c r="AW1185">
        <v>1</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t="s">
        <v>79</v>
      </c>
      <c r="BS1185">
        <v>214</v>
      </c>
      <c r="BT1185">
        <v>7443</v>
      </c>
      <c r="BU1185">
        <f>SUM(Flats_Data_limpia[[#This Row],[AC]:[Bed]])</f>
        <v>0</v>
      </c>
      <c r="BV1185">
        <f>SUM(Flats_Data_limpia[[#This Row],[Servant_Room]:[gym]])</f>
        <v>17</v>
      </c>
      <c r="BW1185">
        <f>SUM(Flats_Data_limpia[[#This Row],[Hospital]:[Hotel]])</f>
        <v>5</v>
      </c>
    </row>
    <row r="1186" spans="1:75" x14ac:dyDescent="0.35">
      <c r="A1186" t="s">
        <v>446</v>
      </c>
      <c r="B1186" t="s">
        <v>144</v>
      </c>
      <c r="C1186" t="str">
        <f t="shared" si="36"/>
        <v>Ciudad de Gurgaon</v>
      </c>
      <c r="D1186" s="1">
        <f t="shared" si="37"/>
        <v>236000</v>
      </c>
      <c r="E1186" s="1">
        <v>9182</v>
      </c>
      <c r="F1186" t="s">
        <v>82</v>
      </c>
      <c r="G1186" t="s">
        <v>78</v>
      </c>
      <c r="H1186">
        <v>62</v>
      </c>
      <c r="I1186">
        <v>2.5702461337399202E-2</v>
      </c>
      <c r="J1186">
        <v>2570</v>
      </c>
      <c r="L1186">
        <v>2875</v>
      </c>
      <c r="M1186">
        <v>4</v>
      </c>
      <c r="N1186">
        <v>6</v>
      </c>
      <c r="O1186">
        <v>3</v>
      </c>
      <c r="P1186">
        <v>4</v>
      </c>
      <c r="Q1186" t="str">
        <f>IF(Flats_Data_limpia[[#This Row],[BHK]]&gt;=3,"plurifamiliar","unifamiliar")</f>
        <v>plurifamiliar</v>
      </c>
      <c r="R1186">
        <v>18</v>
      </c>
      <c r="S1186">
        <v>8</v>
      </c>
      <c r="T1186">
        <v>1</v>
      </c>
      <c r="U1186">
        <v>0</v>
      </c>
      <c r="V1186">
        <v>0</v>
      </c>
      <c r="W1186">
        <v>0</v>
      </c>
      <c r="X1186">
        <v>1</v>
      </c>
      <c r="Y1186">
        <v>1</v>
      </c>
      <c r="Z1186">
        <v>1</v>
      </c>
      <c r="AA1186">
        <v>0</v>
      </c>
      <c r="AB1186">
        <v>1</v>
      </c>
      <c r="AC1186">
        <v>1</v>
      </c>
      <c r="AD1186">
        <v>1</v>
      </c>
      <c r="AE1186">
        <v>1</v>
      </c>
      <c r="AF1186">
        <v>1</v>
      </c>
      <c r="AG1186">
        <v>1</v>
      </c>
      <c r="AH1186">
        <v>1</v>
      </c>
      <c r="AI1186">
        <v>1</v>
      </c>
      <c r="AJ1186">
        <v>1</v>
      </c>
      <c r="AK1186">
        <v>1</v>
      </c>
      <c r="AL1186">
        <v>1</v>
      </c>
      <c r="AM1186">
        <v>1</v>
      </c>
      <c r="AN1186">
        <v>1</v>
      </c>
      <c r="AO1186">
        <v>1</v>
      </c>
      <c r="AP1186">
        <v>1</v>
      </c>
      <c r="AQ1186">
        <v>0</v>
      </c>
      <c r="AR1186">
        <v>0</v>
      </c>
      <c r="AS1186">
        <v>0</v>
      </c>
      <c r="AT1186">
        <v>1</v>
      </c>
      <c r="AU1186">
        <v>1</v>
      </c>
      <c r="AV1186">
        <v>0</v>
      </c>
      <c r="AW1186">
        <v>1</v>
      </c>
      <c r="AX1186">
        <v>0</v>
      </c>
      <c r="AY1186">
        <v>6</v>
      </c>
      <c r="AZ1186">
        <v>0</v>
      </c>
      <c r="BA1186">
        <v>0</v>
      </c>
      <c r="BB1186">
        <v>0</v>
      </c>
      <c r="BC1186">
        <v>0</v>
      </c>
      <c r="BD1186">
        <v>0</v>
      </c>
      <c r="BE1186">
        <v>0</v>
      </c>
      <c r="BF1186">
        <v>1</v>
      </c>
      <c r="BG1186">
        <v>0</v>
      </c>
      <c r="BH1186">
        <v>0</v>
      </c>
      <c r="BI1186">
        <v>0</v>
      </c>
      <c r="BJ1186">
        <v>0</v>
      </c>
      <c r="BK1186">
        <v>0</v>
      </c>
      <c r="BL1186">
        <v>0</v>
      </c>
      <c r="BM1186">
        <v>0</v>
      </c>
      <c r="BN1186">
        <v>0</v>
      </c>
      <c r="BO1186">
        <v>0</v>
      </c>
      <c r="BP1186">
        <v>0</v>
      </c>
      <c r="BQ1186">
        <v>2</v>
      </c>
      <c r="BR1186" t="s">
        <v>94</v>
      </c>
      <c r="BS1186">
        <v>236</v>
      </c>
      <c r="BT1186">
        <v>9182</v>
      </c>
      <c r="BU1186">
        <f>SUM(Flats_Data_limpia[[#This Row],[AC]:[Bed]])</f>
        <v>7</v>
      </c>
      <c r="BV1186">
        <f>SUM(Flats_Data_limpia[[#This Row],[Servant_Room]:[gym]])</f>
        <v>16</v>
      </c>
      <c r="BW1186">
        <f>SUM(Flats_Data_limpia[[#This Row],[Hospital]:[Hotel]])</f>
        <v>5</v>
      </c>
    </row>
    <row r="1187" spans="1:75" x14ac:dyDescent="0.35">
      <c r="A1187" t="s">
        <v>446</v>
      </c>
      <c r="B1187" t="s">
        <v>144</v>
      </c>
      <c r="C1187" t="str">
        <f t="shared" si="36"/>
        <v>Ciudad de Gurgaon</v>
      </c>
      <c r="D1187" s="1">
        <f t="shared" si="37"/>
        <v>115000</v>
      </c>
      <c r="E1187" s="1">
        <v>7765</v>
      </c>
      <c r="F1187" t="s">
        <v>103</v>
      </c>
      <c r="G1187" t="s">
        <v>78</v>
      </c>
      <c r="H1187">
        <v>62</v>
      </c>
      <c r="I1187">
        <v>1.4810045074050201E-2</v>
      </c>
      <c r="K1187">
        <v>1250</v>
      </c>
      <c r="L1187">
        <v>1481</v>
      </c>
      <c r="M1187">
        <v>2</v>
      </c>
      <c r="N1187">
        <v>2</v>
      </c>
      <c r="O1187">
        <v>3</v>
      </c>
      <c r="P1187">
        <v>2</v>
      </c>
      <c r="Q1187" t="str">
        <f>IF(Flats_Data_limpia[[#This Row],[BHK]]&gt;=3,"plurifamiliar","unifamiliar")</f>
        <v>unifamiliar</v>
      </c>
      <c r="R1187">
        <v>18</v>
      </c>
      <c r="S1187">
        <v>8</v>
      </c>
      <c r="T1187">
        <v>0</v>
      </c>
      <c r="U1187">
        <v>1</v>
      </c>
      <c r="V1187">
        <v>0</v>
      </c>
      <c r="W1187">
        <v>0</v>
      </c>
      <c r="X1187">
        <v>0</v>
      </c>
      <c r="Y1187">
        <v>1</v>
      </c>
      <c r="Z1187">
        <v>1</v>
      </c>
      <c r="AA1187">
        <v>0</v>
      </c>
      <c r="AB1187">
        <v>1</v>
      </c>
      <c r="AC1187">
        <v>1</v>
      </c>
      <c r="AD1187">
        <v>1</v>
      </c>
      <c r="AE1187">
        <v>1</v>
      </c>
      <c r="AF1187">
        <v>1</v>
      </c>
      <c r="AG1187">
        <v>1</v>
      </c>
      <c r="AH1187">
        <v>1</v>
      </c>
      <c r="AI1187">
        <v>1</v>
      </c>
      <c r="AJ1187">
        <v>1</v>
      </c>
      <c r="AK1187">
        <v>1</v>
      </c>
      <c r="AL1187">
        <v>1</v>
      </c>
      <c r="AM1187">
        <v>1</v>
      </c>
      <c r="AN1187">
        <v>1</v>
      </c>
      <c r="AO1187">
        <v>1</v>
      </c>
      <c r="AP1187">
        <v>1</v>
      </c>
      <c r="AQ1187">
        <v>0</v>
      </c>
      <c r="AR1187">
        <v>0</v>
      </c>
      <c r="AS1187">
        <v>0</v>
      </c>
      <c r="AT1187">
        <v>1</v>
      </c>
      <c r="AU1187">
        <v>1</v>
      </c>
      <c r="AV1187">
        <v>0</v>
      </c>
      <c r="AW1187">
        <v>1</v>
      </c>
      <c r="AX1187">
        <v>0</v>
      </c>
      <c r="AY1187">
        <v>0</v>
      </c>
      <c r="AZ1187">
        <v>2</v>
      </c>
      <c r="BA1187">
        <v>1</v>
      </c>
      <c r="BB1187">
        <v>0</v>
      </c>
      <c r="BC1187">
        <v>0</v>
      </c>
      <c r="BD1187">
        <v>0</v>
      </c>
      <c r="BE1187">
        <v>0</v>
      </c>
      <c r="BF1187">
        <v>1</v>
      </c>
      <c r="BG1187">
        <v>0</v>
      </c>
      <c r="BH1187">
        <v>0</v>
      </c>
      <c r="BI1187">
        <v>0</v>
      </c>
      <c r="BJ1187">
        <v>0</v>
      </c>
      <c r="BK1187">
        <v>0</v>
      </c>
      <c r="BL1187">
        <v>0</v>
      </c>
      <c r="BM1187">
        <v>0</v>
      </c>
      <c r="BN1187">
        <v>0</v>
      </c>
      <c r="BO1187">
        <v>0</v>
      </c>
      <c r="BP1187">
        <v>0</v>
      </c>
      <c r="BQ1187">
        <v>2</v>
      </c>
      <c r="BR1187" t="s">
        <v>94</v>
      </c>
      <c r="BS1187">
        <v>115</v>
      </c>
      <c r="BT1187">
        <v>7765</v>
      </c>
      <c r="BU1187">
        <f>SUM(Flats_Data_limpia[[#This Row],[AC]:[Bed]])</f>
        <v>4</v>
      </c>
      <c r="BV1187">
        <f>SUM(Flats_Data_limpia[[#This Row],[Servant_Room]:[gym]])</f>
        <v>15</v>
      </c>
      <c r="BW1187">
        <f>SUM(Flats_Data_limpia[[#This Row],[Hospital]:[Hotel]])</f>
        <v>5</v>
      </c>
    </row>
    <row r="1188" spans="1:75" x14ac:dyDescent="0.35">
      <c r="A1188" t="s">
        <v>446</v>
      </c>
      <c r="B1188" t="s">
        <v>144</v>
      </c>
      <c r="C1188" t="str">
        <f t="shared" si="36"/>
        <v>Ciudad de Gurgaon</v>
      </c>
      <c r="D1188" s="1">
        <f t="shared" si="37"/>
        <v>220000.00000000003</v>
      </c>
      <c r="E1188" s="1">
        <v>7652</v>
      </c>
      <c r="F1188" t="s">
        <v>103</v>
      </c>
      <c r="G1188" t="s">
        <v>78</v>
      </c>
      <c r="H1188">
        <v>53</v>
      </c>
      <c r="I1188">
        <v>2.87506534239414E-2</v>
      </c>
      <c r="L1188">
        <v>2875</v>
      </c>
      <c r="M1188">
        <v>4</v>
      </c>
      <c r="N1188">
        <v>6</v>
      </c>
      <c r="O1188">
        <v>3</v>
      </c>
      <c r="P1188">
        <v>4</v>
      </c>
      <c r="Q1188" t="str">
        <f>IF(Flats_Data_limpia[[#This Row],[BHK]]&gt;=3,"plurifamiliar","unifamiliar")</f>
        <v>plurifamiliar</v>
      </c>
      <c r="R1188">
        <v>18</v>
      </c>
      <c r="S1188">
        <v>4</v>
      </c>
      <c r="T1188">
        <v>1</v>
      </c>
      <c r="U1188">
        <v>0</v>
      </c>
      <c r="V1188">
        <v>0</v>
      </c>
      <c r="W1188">
        <v>0</v>
      </c>
      <c r="X1188">
        <v>0</v>
      </c>
      <c r="Y1188">
        <v>1</v>
      </c>
      <c r="Z1188">
        <v>1</v>
      </c>
      <c r="AA1188">
        <v>1</v>
      </c>
      <c r="AB1188">
        <v>0</v>
      </c>
      <c r="AC1188">
        <v>1</v>
      </c>
      <c r="AD1188">
        <v>1</v>
      </c>
      <c r="AE1188">
        <v>1</v>
      </c>
      <c r="AF1188">
        <v>1</v>
      </c>
      <c r="AG1188">
        <v>1</v>
      </c>
      <c r="AH1188">
        <v>1</v>
      </c>
      <c r="AI1188">
        <v>1</v>
      </c>
      <c r="AJ1188">
        <v>1</v>
      </c>
      <c r="AK1188">
        <v>1</v>
      </c>
      <c r="AL1188">
        <v>1</v>
      </c>
      <c r="AM1188">
        <v>1</v>
      </c>
      <c r="AN1188">
        <v>1</v>
      </c>
      <c r="AO1188">
        <v>1</v>
      </c>
      <c r="AP1188">
        <v>1</v>
      </c>
      <c r="AQ1188">
        <v>0</v>
      </c>
      <c r="AR1188">
        <v>0</v>
      </c>
      <c r="AS1188">
        <v>0</v>
      </c>
      <c r="AT1188">
        <v>1</v>
      </c>
      <c r="AU1188">
        <v>1</v>
      </c>
      <c r="AV1188">
        <v>0</v>
      </c>
      <c r="AW1188">
        <v>1</v>
      </c>
      <c r="AX1188">
        <v>0</v>
      </c>
      <c r="AY1188">
        <v>4</v>
      </c>
      <c r="AZ1188">
        <v>3</v>
      </c>
      <c r="BA1188">
        <v>0</v>
      </c>
      <c r="BB1188">
        <v>0</v>
      </c>
      <c r="BC1188">
        <v>1</v>
      </c>
      <c r="BD1188">
        <v>1</v>
      </c>
      <c r="BE1188">
        <v>0</v>
      </c>
      <c r="BF1188">
        <v>1</v>
      </c>
      <c r="BG1188">
        <v>0</v>
      </c>
      <c r="BH1188">
        <v>0</v>
      </c>
      <c r="BI1188">
        <v>0</v>
      </c>
      <c r="BJ1188">
        <v>0</v>
      </c>
      <c r="BK1188">
        <v>0</v>
      </c>
      <c r="BL1188">
        <v>3</v>
      </c>
      <c r="BM1188">
        <v>0</v>
      </c>
      <c r="BN1188">
        <v>0</v>
      </c>
      <c r="BO1188">
        <v>0</v>
      </c>
      <c r="BP1188">
        <v>0</v>
      </c>
      <c r="BQ1188">
        <v>2</v>
      </c>
      <c r="BR1188" t="s">
        <v>94</v>
      </c>
      <c r="BS1188">
        <v>220.00000000000003</v>
      </c>
      <c r="BT1188">
        <v>7652</v>
      </c>
      <c r="BU1188">
        <f>SUM(Flats_Data_limpia[[#This Row],[AC]:[Bed]])</f>
        <v>13</v>
      </c>
      <c r="BV1188">
        <f>SUM(Flats_Data_limpia[[#This Row],[Servant_Room]:[gym]])</f>
        <v>15</v>
      </c>
      <c r="BW1188">
        <f>SUM(Flats_Data_limpia[[#This Row],[Hospital]:[Hotel]])</f>
        <v>5</v>
      </c>
    </row>
    <row r="1189" spans="1:75" x14ac:dyDescent="0.35">
      <c r="A1189" t="s">
        <v>446</v>
      </c>
      <c r="B1189" t="s">
        <v>144</v>
      </c>
      <c r="C1189" t="str">
        <f t="shared" si="36"/>
        <v>Ciudad de Gurgaon</v>
      </c>
      <c r="D1189" s="1">
        <f t="shared" si="37"/>
        <v>134000</v>
      </c>
      <c r="E1189" s="1">
        <v>7486</v>
      </c>
      <c r="F1189" t="s">
        <v>106</v>
      </c>
      <c r="G1189" t="s">
        <v>78</v>
      </c>
      <c r="H1189">
        <v>53</v>
      </c>
      <c r="I1189">
        <v>1.7900080149612599E-2</v>
      </c>
      <c r="J1189">
        <v>1350</v>
      </c>
      <c r="L1189">
        <v>1790</v>
      </c>
      <c r="M1189">
        <v>3</v>
      </c>
      <c r="N1189">
        <v>3</v>
      </c>
      <c r="O1189">
        <v>3</v>
      </c>
      <c r="P1189">
        <v>3</v>
      </c>
      <c r="Q1189" t="str">
        <f>IF(Flats_Data_limpia[[#This Row],[BHK]]&gt;=3,"plurifamiliar","unifamiliar")</f>
        <v>plurifamiliar</v>
      </c>
      <c r="R1189">
        <v>18</v>
      </c>
      <c r="S1189">
        <v>13</v>
      </c>
      <c r="T1189">
        <v>0</v>
      </c>
      <c r="U1189">
        <v>1</v>
      </c>
      <c r="V1189">
        <v>0</v>
      </c>
      <c r="W1189">
        <v>0</v>
      </c>
      <c r="X1189">
        <v>0</v>
      </c>
      <c r="Y1189">
        <v>1</v>
      </c>
      <c r="Z1189">
        <v>1</v>
      </c>
      <c r="AA1189">
        <v>1</v>
      </c>
      <c r="AB1189">
        <v>0</v>
      </c>
      <c r="AC1189">
        <v>0</v>
      </c>
      <c r="AD1189">
        <v>1</v>
      </c>
      <c r="AE1189">
        <v>1</v>
      </c>
      <c r="AF1189">
        <v>1</v>
      </c>
      <c r="AG1189">
        <v>1</v>
      </c>
      <c r="AH1189">
        <v>1</v>
      </c>
      <c r="AI1189">
        <v>1</v>
      </c>
      <c r="AJ1189">
        <v>1</v>
      </c>
      <c r="AK1189">
        <v>1</v>
      </c>
      <c r="AL1189">
        <v>1</v>
      </c>
      <c r="AM1189">
        <v>1</v>
      </c>
      <c r="AN1189">
        <v>1</v>
      </c>
      <c r="AO1189">
        <v>1</v>
      </c>
      <c r="AP1189">
        <v>1</v>
      </c>
      <c r="AQ1189">
        <v>0</v>
      </c>
      <c r="AR1189">
        <v>0</v>
      </c>
      <c r="AS1189">
        <v>0</v>
      </c>
      <c r="AT1189">
        <v>1</v>
      </c>
      <c r="AU1189">
        <v>1</v>
      </c>
      <c r="AV1189">
        <v>0</v>
      </c>
      <c r="AW1189">
        <v>1</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t="s">
        <v>79</v>
      </c>
      <c r="BS1189">
        <v>134</v>
      </c>
      <c r="BT1189">
        <v>7486</v>
      </c>
      <c r="BU1189">
        <f>SUM(Flats_Data_limpia[[#This Row],[AC]:[Bed]])</f>
        <v>0</v>
      </c>
      <c r="BV1189">
        <f>SUM(Flats_Data_limpia[[#This Row],[Servant_Room]:[gym]])</f>
        <v>14</v>
      </c>
      <c r="BW1189">
        <f>SUM(Flats_Data_limpia[[#This Row],[Hospital]:[Hotel]])</f>
        <v>5</v>
      </c>
    </row>
    <row r="1190" spans="1:75" x14ac:dyDescent="0.35">
      <c r="A1190" t="s">
        <v>446</v>
      </c>
      <c r="B1190" t="s">
        <v>144</v>
      </c>
      <c r="C1190" t="str">
        <f t="shared" si="36"/>
        <v>Ciudad de Gurgaon</v>
      </c>
      <c r="D1190" s="1">
        <f t="shared" si="37"/>
        <v>132000</v>
      </c>
      <c r="E1190" s="1">
        <v>7787</v>
      </c>
      <c r="F1190" t="s">
        <v>103</v>
      </c>
      <c r="G1190" t="s">
        <v>78</v>
      </c>
      <c r="H1190">
        <v>28</v>
      </c>
      <c r="I1190">
        <v>1.6951329138307401E-2</v>
      </c>
      <c r="J1190">
        <v>1200</v>
      </c>
      <c r="K1190">
        <v>1300</v>
      </c>
      <c r="L1190">
        <v>1695</v>
      </c>
      <c r="M1190">
        <v>3</v>
      </c>
      <c r="N1190">
        <v>3</v>
      </c>
      <c r="O1190">
        <v>3</v>
      </c>
      <c r="P1190">
        <v>3</v>
      </c>
      <c r="Q1190" t="str">
        <f>IF(Flats_Data_limpia[[#This Row],[BHK]]&gt;=3,"plurifamiliar","unifamiliar")</f>
        <v>plurifamiliar</v>
      </c>
      <c r="R1190">
        <v>18</v>
      </c>
      <c r="S1190">
        <v>6</v>
      </c>
      <c r="T1190">
        <v>0</v>
      </c>
      <c r="U1190">
        <v>1</v>
      </c>
      <c r="V1190">
        <v>0</v>
      </c>
      <c r="W1190">
        <v>0</v>
      </c>
      <c r="X1190">
        <v>0</v>
      </c>
      <c r="Y1190">
        <v>0</v>
      </c>
      <c r="Z1190">
        <v>1</v>
      </c>
      <c r="AA1190">
        <v>0</v>
      </c>
      <c r="AB1190">
        <v>0</v>
      </c>
      <c r="AC1190">
        <v>0</v>
      </c>
      <c r="AD1190">
        <v>1</v>
      </c>
      <c r="AE1190">
        <v>0</v>
      </c>
      <c r="AF1190">
        <v>1</v>
      </c>
      <c r="AG1190">
        <v>1</v>
      </c>
      <c r="AH1190">
        <v>1</v>
      </c>
      <c r="AI1190">
        <v>1</v>
      </c>
      <c r="AJ1190">
        <v>1</v>
      </c>
      <c r="AK1190">
        <v>1</v>
      </c>
      <c r="AL1190">
        <v>0</v>
      </c>
      <c r="AM1190">
        <v>0</v>
      </c>
      <c r="AN1190">
        <v>0</v>
      </c>
      <c r="AO1190">
        <v>1</v>
      </c>
      <c r="AP1190">
        <v>1</v>
      </c>
      <c r="AQ1190">
        <v>0</v>
      </c>
      <c r="AR1190">
        <v>0</v>
      </c>
      <c r="AS1190">
        <v>0</v>
      </c>
      <c r="AT1190">
        <v>1</v>
      </c>
      <c r="AU1190">
        <v>1</v>
      </c>
      <c r="AV1190">
        <v>0</v>
      </c>
      <c r="AW1190">
        <v>1</v>
      </c>
      <c r="AX1190">
        <v>0</v>
      </c>
      <c r="AY1190">
        <v>5</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t="s">
        <v>79</v>
      </c>
      <c r="BS1190">
        <v>132</v>
      </c>
      <c r="BT1190">
        <v>7787</v>
      </c>
      <c r="BU1190">
        <f>SUM(Flats_Data_limpia[[#This Row],[AC]:[Bed]])</f>
        <v>5</v>
      </c>
      <c r="BV1190">
        <f>SUM(Flats_Data_limpia[[#This Row],[Servant_Room]:[gym]])</f>
        <v>9</v>
      </c>
      <c r="BW1190">
        <f>SUM(Flats_Data_limpia[[#This Row],[Hospital]:[Hotel]])</f>
        <v>5</v>
      </c>
    </row>
    <row r="1191" spans="1:75" x14ac:dyDescent="0.35">
      <c r="A1191" t="s">
        <v>446</v>
      </c>
      <c r="B1191" t="s">
        <v>144</v>
      </c>
      <c r="C1191" t="str">
        <f t="shared" si="36"/>
        <v>Ciudad de Gurgaon</v>
      </c>
      <c r="D1191" s="1">
        <f t="shared" si="37"/>
        <v>245000.00000000003</v>
      </c>
      <c r="E1191" s="1">
        <v>8521</v>
      </c>
      <c r="F1191" t="s">
        <v>82</v>
      </c>
      <c r="G1191" t="s">
        <v>78</v>
      </c>
      <c r="H1191">
        <v>19</v>
      </c>
      <c r="I1191">
        <v>2.8752493838751302E-2</v>
      </c>
      <c r="L1191">
        <v>2875</v>
      </c>
      <c r="M1191">
        <v>4</v>
      </c>
      <c r="N1191">
        <v>4</v>
      </c>
      <c r="O1191">
        <v>3</v>
      </c>
      <c r="P1191">
        <v>4</v>
      </c>
      <c r="Q1191" t="str">
        <f>IF(Flats_Data_limpia[[#This Row],[BHK]]&gt;=3,"plurifamiliar","unifamiliar")</f>
        <v>plurifamiliar</v>
      </c>
      <c r="R1191">
        <v>18</v>
      </c>
      <c r="S1191">
        <v>11</v>
      </c>
      <c r="T1191">
        <v>1</v>
      </c>
      <c r="U1191">
        <v>1</v>
      </c>
      <c r="V1191">
        <v>1</v>
      </c>
      <c r="W1191">
        <v>1</v>
      </c>
      <c r="X1191">
        <v>0</v>
      </c>
      <c r="Y1191">
        <v>0</v>
      </c>
      <c r="Z1191">
        <v>0</v>
      </c>
      <c r="AA1191">
        <v>0</v>
      </c>
      <c r="AB1191">
        <v>0</v>
      </c>
      <c r="AC1191">
        <v>0</v>
      </c>
      <c r="AD1191">
        <v>1</v>
      </c>
      <c r="AE1191">
        <v>1</v>
      </c>
      <c r="AF1191">
        <v>0</v>
      </c>
      <c r="AG1191">
        <v>0</v>
      </c>
      <c r="AH1191">
        <v>0</v>
      </c>
      <c r="AI1191">
        <v>1</v>
      </c>
      <c r="AJ1191">
        <v>0</v>
      </c>
      <c r="AK1191">
        <v>0</v>
      </c>
      <c r="AL1191">
        <v>1</v>
      </c>
      <c r="AM1191">
        <v>1</v>
      </c>
      <c r="AN1191">
        <v>1</v>
      </c>
      <c r="AO1191">
        <v>1</v>
      </c>
      <c r="AP1191">
        <v>1</v>
      </c>
      <c r="AQ1191">
        <v>0</v>
      </c>
      <c r="AR1191">
        <v>0</v>
      </c>
      <c r="AS1191">
        <v>0</v>
      </c>
      <c r="AT1191">
        <v>1</v>
      </c>
      <c r="AU1191">
        <v>1</v>
      </c>
      <c r="AV1191">
        <v>0</v>
      </c>
      <c r="AW1191">
        <v>1</v>
      </c>
      <c r="AX1191">
        <v>0</v>
      </c>
      <c r="AY1191">
        <v>0</v>
      </c>
      <c r="AZ1191">
        <v>0</v>
      </c>
      <c r="BA1191">
        <v>0</v>
      </c>
      <c r="BB1191">
        <v>0</v>
      </c>
      <c r="BC1191">
        <v>0</v>
      </c>
      <c r="BD1191">
        <v>0</v>
      </c>
      <c r="BE1191">
        <v>0</v>
      </c>
      <c r="BF1191">
        <v>1</v>
      </c>
      <c r="BG1191">
        <v>0</v>
      </c>
      <c r="BH1191">
        <v>0</v>
      </c>
      <c r="BI1191">
        <v>0</v>
      </c>
      <c r="BJ1191">
        <v>0</v>
      </c>
      <c r="BK1191">
        <v>0</v>
      </c>
      <c r="BL1191">
        <v>0</v>
      </c>
      <c r="BM1191">
        <v>0</v>
      </c>
      <c r="BN1191">
        <v>0</v>
      </c>
      <c r="BO1191">
        <v>0</v>
      </c>
      <c r="BP1191">
        <v>0</v>
      </c>
      <c r="BQ1191">
        <v>0</v>
      </c>
      <c r="BR1191" t="s">
        <v>79</v>
      </c>
      <c r="BS1191">
        <v>245.00000000000003</v>
      </c>
      <c r="BT1191">
        <v>8521</v>
      </c>
      <c r="BU1191">
        <f>SUM(Flats_Data_limpia[[#This Row],[AC]:[Bed]])</f>
        <v>1</v>
      </c>
      <c r="BV1191">
        <f>SUM(Flats_Data_limpia[[#This Row],[Servant_Room]:[gym]])</f>
        <v>9</v>
      </c>
      <c r="BW1191">
        <f>SUM(Flats_Data_limpia[[#This Row],[Hospital]:[Hotel]])</f>
        <v>5</v>
      </c>
    </row>
    <row r="1192" spans="1:75" x14ac:dyDescent="0.35">
      <c r="A1192" t="s">
        <v>446</v>
      </c>
      <c r="B1192" t="s">
        <v>144</v>
      </c>
      <c r="C1192" t="str">
        <f t="shared" si="36"/>
        <v>Ciudad de Gurgaon</v>
      </c>
      <c r="D1192" s="1">
        <f t="shared" si="37"/>
        <v>134000</v>
      </c>
      <c r="E1192" s="1">
        <v>7882</v>
      </c>
      <c r="F1192" t="s">
        <v>82</v>
      </c>
      <c r="G1192" t="s">
        <v>78</v>
      </c>
      <c r="H1192">
        <v>19</v>
      </c>
      <c r="I1192">
        <v>1.70007612281146E-2</v>
      </c>
      <c r="J1192">
        <v>1700</v>
      </c>
      <c r="L1192">
        <v>1725</v>
      </c>
      <c r="M1192">
        <v>3</v>
      </c>
      <c r="N1192">
        <v>3</v>
      </c>
      <c r="O1192">
        <v>3</v>
      </c>
      <c r="P1192">
        <v>3</v>
      </c>
      <c r="Q1192" t="str">
        <f>IF(Flats_Data_limpia[[#This Row],[BHK]]&gt;=3,"plurifamiliar","unifamiliar")</f>
        <v>plurifamiliar</v>
      </c>
      <c r="R1192">
        <v>18</v>
      </c>
      <c r="S1192">
        <v>12</v>
      </c>
      <c r="T1192">
        <v>1</v>
      </c>
      <c r="U1192">
        <v>1</v>
      </c>
      <c r="V1192">
        <v>1</v>
      </c>
      <c r="W1192">
        <v>1</v>
      </c>
      <c r="X1192">
        <v>0</v>
      </c>
      <c r="Y1192">
        <v>0</v>
      </c>
      <c r="Z1192">
        <v>0</v>
      </c>
      <c r="AA1192">
        <v>0</v>
      </c>
      <c r="AB1192">
        <v>0</v>
      </c>
      <c r="AC1192">
        <v>0</v>
      </c>
      <c r="AD1192">
        <v>1</v>
      </c>
      <c r="AE1192">
        <v>1</v>
      </c>
      <c r="AF1192">
        <v>0</v>
      </c>
      <c r="AG1192">
        <v>0</v>
      </c>
      <c r="AH1192">
        <v>0</v>
      </c>
      <c r="AI1192">
        <v>1</v>
      </c>
      <c r="AJ1192">
        <v>0</v>
      </c>
      <c r="AK1192">
        <v>0</v>
      </c>
      <c r="AL1192">
        <v>1</v>
      </c>
      <c r="AM1192">
        <v>1</v>
      </c>
      <c r="AN1192">
        <v>1</v>
      </c>
      <c r="AO1192">
        <v>1</v>
      </c>
      <c r="AP1192">
        <v>1</v>
      </c>
      <c r="AQ1192">
        <v>0</v>
      </c>
      <c r="AR1192">
        <v>0</v>
      </c>
      <c r="AS1192">
        <v>0</v>
      </c>
      <c r="AT1192">
        <v>1</v>
      </c>
      <c r="AU1192">
        <v>1</v>
      </c>
      <c r="AV1192">
        <v>0</v>
      </c>
      <c r="AW1192">
        <v>1</v>
      </c>
      <c r="AX1192">
        <v>0</v>
      </c>
      <c r="AY1192">
        <v>4</v>
      </c>
      <c r="AZ1192">
        <v>0</v>
      </c>
      <c r="BA1192">
        <v>0</v>
      </c>
      <c r="BB1192">
        <v>0</v>
      </c>
      <c r="BC1192">
        <v>0</v>
      </c>
      <c r="BD1192">
        <v>0</v>
      </c>
      <c r="BE1192">
        <v>0</v>
      </c>
      <c r="BF1192">
        <v>1</v>
      </c>
      <c r="BG1192">
        <v>0</v>
      </c>
      <c r="BH1192">
        <v>0</v>
      </c>
      <c r="BI1192">
        <v>0</v>
      </c>
      <c r="BJ1192">
        <v>0</v>
      </c>
      <c r="BK1192">
        <v>0</v>
      </c>
      <c r="BL1192">
        <v>0</v>
      </c>
      <c r="BM1192">
        <v>0</v>
      </c>
      <c r="BN1192">
        <v>0</v>
      </c>
      <c r="BO1192">
        <v>0</v>
      </c>
      <c r="BP1192">
        <v>0</v>
      </c>
      <c r="BQ1192">
        <v>2</v>
      </c>
      <c r="BR1192" t="s">
        <v>94</v>
      </c>
      <c r="BS1192">
        <v>134</v>
      </c>
      <c r="BT1192">
        <v>7882</v>
      </c>
      <c r="BU1192">
        <f>SUM(Flats_Data_limpia[[#This Row],[AC]:[Bed]])</f>
        <v>5</v>
      </c>
      <c r="BV1192">
        <f>SUM(Flats_Data_limpia[[#This Row],[Servant_Room]:[gym]])</f>
        <v>9</v>
      </c>
      <c r="BW1192">
        <f>SUM(Flats_Data_limpia[[#This Row],[Hospital]:[Hotel]])</f>
        <v>5</v>
      </c>
    </row>
    <row r="1193" spans="1:75" x14ac:dyDescent="0.35">
      <c r="A1193" t="s">
        <v>446</v>
      </c>
      <c r="B1193" t="s">
        <v>144</v>
      </c>
      <c r="C1193" t="str">
        <f t="shared" si="36"/>
        <v>Ciudad de Gurgaon</v>
      </c>
      <c r="D1193" s="1">
        <f t="shared" si="37"/>
        <v>240000</v>
      </c>
      <c r="E1193" s="1">
        <v>8347</v>
      </c>
      <c r="F1193" t="s">
        <v>103</v>
      </c>
      <c r="G1193" t="s">
        <v>78</v>
      </c>
      <c r="H1193">
        <v>62</v>
      </c>
      <c r="I1193">
        <v>2.8752845333652799E-2</v>
      </c>
      <c r="J1193">
        <v>2100</v>
      </c>
      <c r="K1193">
        <v>2456</v>
      </c>
      <c r="L1193">
        <v>2875</v>
      </c>
      <c r="M1193">
        <v>4</v>
      </c>
      <c r="N1193">
        <v>6</v>
      </c>
      <c r="O1193">
        <v>3</v>
      </c>
      <c r="P1193">
        <v>4</v>
      </c>
      <c r="Q1193" t="str">
        <f>IF(Flats_Data_limpia[[#This Row],[BHK]]&gt;=3,"plurifamiliar","unifamiliar")</f>
        <v>plurifamiliar</v>
      </c>
      <c r="R1193">
        <v>18</v>
      </c>
      <c r="S1193">
        <v>15</v>
      </c>
      <c r="T1193">
        <v>1</v>
      </c>
      <c r="U1193">
        <v>0</v>
      </c>
      <c r="V1193">
        <v>0</v>
      </c>
      <c r="W1193">
        <v>0</v>
      </c>
      <c r="X1193">
        <v>0</v>
      </c>
      <c r="Y1193">
        <v>1</v>
      </c>
      <c r="Z1193">
        <v>1</v>
      </c>
      <c r="AA1193">
        <v>1</v>
      </c>
      <c r="AB1193">
        <v>1</v>
      </c>
      <c r="AC1193">
        <v>1</v>
      </c>
      <c r="AD1193">
        <v>1</v>
      </c>
      <c r="AE1193">
        <v>1</v>
      </c>
      <c r="AF1193">
        <v>1</v>
      </c>
      <c r="AG1193">
        <v>1</v>
      </c>
      <c r="AH1193">
        <v>1</v>
      </c>
      <c r="AI1193">
        <v>1</v>
      </c>
      <c r="AJ1193">
        <v>1</v>
      </c>
      <c r="AK1193">
        <v>1</v>
      </c>
      <c r="AL1193">
        <v>1</v>
      </c>
      <c r="AM1193">
        <v>1</v>
      </c>
      <c r="AN1193">
        <v>1</v>
      </c>
      <c r="AO1193">
        <v>1</v>
      </c>
      <c r="AP1193">
        <v>1</v>
      </c>
      <c r="AQ1193">
        <v>0</v>
      </c>
      <c r="AR1193">
        <v>0</v>
      </c>
      <c r="AS1193">
        <v>0</v>
      </c>
      <c r="AT1193">
        <v>1</v>
      </c>
      <c r="AU1193">
        <v>1</v>
      </c>
      <c r="AV1193">
        <v>0</v>
      </c>
      <c r="AW1193">
        <v>1</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t="s">
        <v>79</v>
      </c>
      <c r="BS1193">
        <v>240</v>
      </c>
      <c r="BT1193">
        <v>8347</v>
      </c>
      <c r="BU1193">
        <f>SUM(Flats_Data_limpia[[#This Row],[AC]:[Bed]])</f>
        <v>0</v>
      </c>
      <c r="BV1193">
        <f>SUM(Flats_Data_limpia[[#This Row],[Servant_Room]:[gym]])</f>
        <v>16</v>
      </c>
      <c r="BW1193">
        <f>SUM(Flats_Data_limpia[[#This Row],[Hospital]:[Hotel]])</f>
        <v>5</v>
      </c>
    </row>
    <row r="1194" spans="1:75" x14ac:dyDescent="0.35">
      <c r="A1194" t="s">
        <v>446</v>
      </c>
      <c r="B1194" t="s">
        <v>144</v>
      </c>
      <c r="C1194" t="str">
        <f t="shared" si="36"/>
        <v>Ciudad de Gurgaon</v>
      </c>
      <c r="D1194" s="1">
        <f t="shared" si="37"/>
        <v>165000</v>
      </c>
      <c r="E1194" s="1">
        <v>8250</v>
      </c>
      <c r="F1194" t="s">
        <v>86</v>
      </c>
      <c r="G1194" t="s">
        <v>78</v>
      </c>
      <c r="H1194">
        <v>19</v>
      </c>
      <c r="I1194">
        <v>0.02</v>
      </c>
      <c r="J1194">
        <v>1400</v>
      </c>
      <c r="L1194">
        <v>2000</v>
      </c>
      <c r="M1194">
        <v>3</v>
      </c>
      <c r="N1194">
        <v>3</v>
      </c>
      <c r="O1194">
        <v>3</v>
      </c>
      <c r="P1194">
        <v>3</v>
      </c>
      <c r="Q1194" t="str">
        <f>IF(Flats_Data_limpia[[#This Row],[BHK]]&gt;=3,"plurifamiliar","unifamiliar")</f>
        <v>plurifamiliar</v>
      </c>
      <c r="R1194">
        <v>18</v>
      </c>
      <c r="S1194">
        <v>15</v>
      </c>
      <c r="T1194">
        <v>0</v>
      </c>
      <c r="U1194">
        <v>1</v>
      </c>
      <c r="V1194">
        <v>0</v>
      </c>
      <c r="W1194">
        <v>0</v>
      </c>
      <c r="X1194">
        <v>0</v>
      </c>
      <c r="Y1194">
        <v>0</v>
      </c>
      <c r="Z1194">
        <v>0</v>
      </c>
      <c r="AA1194">
        <v>1</v>
      </c>
      <c r="AB1194">
        <v>0</v>
      </c>
      <c r="AC1194">
        <v>0</v>
      </c>
      <c r="AD1194">
        <v>1</v>
      </c>
      <c r="AE1194">
        <v>1</v>
      </c>
      <c r="AF1194">
        <v>0</v>
      </c>
      <c r="AG1194">
        <v>0</v>
      </c>
      <c r="AH1194">
        <v>0</v>
      </c>
      <c r="AI1194">
        <v>1</v>
      </c>
      <c r="AJ1194">
        <v>0</v>
      </c>
      <c r="AK1194">
        <v>0</v>
      </c>
      <c r="AL1194">
        <v>1</v>
      </c>
      <c r="AM1194">
        <v>1</v>
      </c>
      <c r="AN1194">
        <v>1</v>
      </c>
      <c r="AO1194">
        <v>1</v>
      </c>
      <c r="AP1194">
        <v>1</v>
      </c>
      <c r="AQ1194">
        <v>0</v>
      </c>
      <c r="AR1194">
        <v>0</v>
      </c>
      <c r="AS1194">
        <v>0</v>
      </c>
      <c r="AT1194">
        <v>1</v>
      </c>
      <c r="AU1194">
        <v>1</v>
      </c>
      <c r="AV1194">
        <v>0</v>
      </c>
      <c r="AW1194">
        <v>1</v>
      </c>
      <c r="AX1194">
        <v>0</v>
      </c>
      <c r="AY1194">
        <v>3</v>
      </c>
      <c r="AZ1194">
        <v>4</v>
      </c>
      <c r="BA1194">
        <v>0</v>
      </c>
      <c r="BB1194">
        <v>0</v>
      </c>
      <c r="BC1194">
        <v>0</v>
      </c>
      <c r="BD1194">
        <v>0</v>
      </c>
      <c r="BE1194">
        <v>0</v>
      </c>
      <c r="BF1194">
        <v>1</v>
      </c>
      <c r="BG1194">
        <v>0</v>
      </c>
      <c r="BH1194">
        <v>0</v>
      </c>
      <c r="BI1194">
        <v>0</v>
      </c>
      <c r="BJ1194">
        <v>0</v>
      </c>
      <c r="BK1194">
        <v>0</v>
      </c>
      <c r="BL1194">
        <v>0</v>
      </c>
      <c r="BM1194">
        <v>0</v>
      </c>
      <c r="BN1194">
        <v>0</v>
      </c>
      <c r="BO1194">
        <v>0</v>
      </c>
      <c r="BP1194">
        <v>0</v>
      </c>
      <c r="BQ1194">
        <v>2</v>
      </c>
      <c r="BR1194" t="s">
        <v>94</v>
      </c>
      <c r="BS1194">
        <v>165</v>
      </c>
      <c r="BT1194">
        <v>8250</v>
      </c>
      <c r="BU1194">
        <f>SUM(Flats_Data_limpia[[#This Row],[AC]:[Bed]])</f>
        <v>8</v>
      </c>
      <c r="BV1194">
        <f>SUM(Flats_Data_limpia[[#This Row],[Servant_Room]:[gym]])</f>
        <v>7</v>
      </c>
      <c r="BW1194">
        <f>SUM(Flats_Data_limpia[[#This Row],[Hospital]:[Hotel]])</f>
        <v>5</v>
      </c>
    </row>
    <row r="1195" spans="1:75" x14ac:dyDescent="0.35">
      <c r="A1195" t="s">
        <v>446</v>
      </c>
      <c r="B1195" t="s">
        <v>144</v>
      </c>
      <c r="C1195" t="str">
        <f t="shared" si="36"/>
        <v>Ciudad de Gurgaon</v>
      </c>
      <c r="D1195" s="1">
        <f t="shared" si="37"/>
        <v>120000</v>
      </c>
      <c r="E1195" s="1">
        <v>8432</v>
      </c>
      <c r="F1195" t="s">
        <v>103</v>
      </c>
      <c r="G1195" t="s">
        <v>87</v>
      </c>
      <c r="H1195">
        <v>13</v>
      </c>
      <c r="I1195">
        <v>1.42314990512333E-2</v>
      </c>
      <c r="L1195">
        <v>1423</v>
      </c>
      <c r="M1195">
        <v>2</v>
      </c>
      <c r="N1195">
        <v>2</v>
      </c>
      <c r="O1195">
        <v>3</v>
      </c>
      <c r="P1195">
        <v>2</v>
      </c>
      <c r="Q1195" t="str">
        <f>IF(Flats_Data_limpia[[#This Row],[BHK]]&gt;=3,"plurifamiliar","unifamiliar")</f>
        <v>unifamiliar</v>
      </c>
      <c r="R1195">
        <v>10</v>
      </c>
      <c r="S1195">
        <v>3</v>
      </c>
      <c r="T1195">
        <v>0</v>
      </c>
      <c r="U1195">
        <v>0</v>
      </c>
      <c r="V1195">
        <v>0</v>
      </c>
      <c r="W1195">
        <v>0</v>
      </c>
      <c r="X1195">
        <v>0</v>
      </c>
      <c r="Y1195">
        <v>0</v>
      </c>
      <c r="Z1195">
        <v>0</v>
      </c>
      <c r="AA1195">
        <v>0</v>
      </c>
      <c r="AB1195">
        <v>0</v>
      </c>
      <c r="AC1195">
        <v>0</v>
      </c>
      <c r="AD1195">
        <v>1</v>
      </c>
      <c r="AE1195">
        <v>0</v>
      </c>
      <c r="AF1195">
        <v>1</v>
      </c>
      <c r="AG1195">
        <v>1</v>
      </c>
      <c r="AH1195">
        <v>0</v>
      </c>
      <c r="AI1195">
        <v>1</v>
      </c>
      <c r="AJ1195">
        <v>1</v>
      </c>
      <c r="AK1195">
        <v>0</v>
      </c>
      <c r="AL1195">
        <v>0</v>
      </c>
      <c r="AM1195">
        <v>0</v>
      </c>
      <c r="AN1195">
        <v>0</v>
      </c>
      <c r="AO1195">
        <v>1</v>
      </c>
      <c r="AP1195">
        <v>1</v>
      </c>
      <c r="AQ1195">
        <v>0</v>
      </c>
      <c r="AR1195">
        <v>0</v>
      </c>
      <c r="AS1195">
        <v>0</v>
      </c>
      <c r="AT1195">
        <v>1</v>
      </c>
      <c r="AU1195">
        <v>1</v>
      </c>
      <c r="AV1195">
        <v>0</v>
      </c>
      <c r="AW1195">
        <v>1</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t="s">
        <v>79</v>
      </c>
      <c r="BS1195">
        <v>120</v>
      </c>
      <c r="BT1195">
        <v>8432</v>
      </c>
      <c r="BU1195">
        <f>SUM(Flats_Data_limpia[[#This Row],[AC]:[Bed]])</f>
        <v>0</v>
      </c>
      <c r="BV1195">
        <f>SUM(Flats_Data_limpia[[#This Row],[Servant_Room]:[gym]])</f>
        <v>5</v>
      </c>
      <c r="BW1195">
        <f>SUM(Flats_Data_limpia[[#This Row],[Hospital]:[Hotel]])</f>
        <v>5</v>
      </c>
    </row>
    <row r="1196" spans="1:75" x14ac:dyDescent="0.35">
      <c r="A1196" t="s">
        <v>446</v>
      </c>
      <c r="B1196" t="s">
        <v>144</v>
      </c>
      <c r="C1196" t="str">
        <f t="shared" si="36"/>
        <v>Ciudad de Gurgaon</v>
      </c>
      <c r="D1196" s="1">
        <f t="shared" si="37"/>
        <v>105000</v>
      </c>
      <c r="E1196" s="1">
        <v>5861</v>
      </c>
      <c r="F1196" t="s">
        <v>101</v>
      </c>
      <c r="G1196" t="s">
        <v>78</v>
      </c>
      <c r="H1196">
        <v>0</v>
      </c>
      <c r="I1196">
        <v>1.7915031564579399E-2</v>
      </c>
      <c r="J1196">
        <v>900</v>
      </c>
      <c r="K1196">
        <v>1365</v>
      </c>
      <c r="M1196">
        <v>2</v>
      </c>
      <c r="N1196">
        <v>2</v>
      </c>
      <c r="O1196">
        <v>3</v>
      </c>
      <c r="P1196">
        <v>2</v>
      </c>
      <c r="Q1196" t="str">
        <f>IF(Flats_Data_limpia[[#This Row],[BHK]]&gt;=3,"plurifamiliar","unifamiliar")</f>
        <v>unifamiliar</v>
      </c>
      <c r="R1196">
        <v>10</v>
      </c>
      <c r="S1196">
        <v>1</v>
      </c>
      <c r="T1196">
        <v>0</v>
      </c>
      <c r="U1196">
        <v>0</v>
      </c>
      <c r="V1196">
        <v>0</v>
      </c>
      <c r="W1196">
        <v>0</v>
      </c>
      <c r="AO1196">
        <v>1</v>
      </c>
      <c r="AP1196">
        <v>1</v>
      </c>
      <c r="AQ1196">
        <v>0</v>
      </c>
      <c r="AR1196">
        <v>0</v>
      </c>
      <c r="AS1196">
        <v>0</v>
      </c>
      <c r="AT1196">
        <v>1</v>
      </c>
      <c r="AU1196">
        <v>1</v>
      </c>
      <c r="AV1196">
        <v>0</v>
      </c>
      <c r="AW1196">
        <v>1</v>
      </c>
      <c r="AX1196">
        <v>0</v>
      </c>
      <c r="AY1196">
        <v>0</v>
      </c>
      <c r="AZ1196">
        <v>2</v>
      </c>
      <c r="BA1196">
        <v>0</v>
      </c>
      <c r="BB1196">
        <v>0</v>
      </c>
      <c r="BC1196">
        <v>0</v>
      </c>
      <c r="BD1196">
        <v>1</v>
      </c>
      <c r="BE1196">
        <v>0</v>
      </c>
      <c r="BF1196">
        <v>1</v>
      </c>
      <c r="BG1196">
        <v>0</v>
      </c>
      <c r="BH1196">
        <v>0</v>
      </c>
      <c r="BI1196">
        <v>0</v>
      </c>
      <c r="BJ1196">
        <v>0</v>
      </c>
      <c r="BK1196">
        <v>0</v>
      </c>
      <c r="BL1196">
        <v>2</v>
      </c>
      <c r="BM1196">
        <v>0</v>
      </c>
      <c r="BN1196">
        <v>0</v>
      </c>
      <c r="BO1196">
        <v>0</v>
      </c>
      <c r="BP1196">
        <v>0</v>
      </c>
      <c r="BQ1196">
        <v>2</v>
      </c>
      <c r="BR1196" t="s">
        <v>94</v>
      </c>
      <c r="BS1196">
        <v>105</v>
      </c>
      <c r="BT1196">
        <v>5861</v>
      </c>
      <c r="BU1196">
        <f>SUM(Flats_Data_limpia[[#This Row],[AC]:[Bed]])</f>
        <v>6</v>
      </c>
      <c r="BV1196">
        <f>SUM(Flats_Data_limpia[[#This Row],[Servant_Room]:[gym]])</f>
        <v>0</v>
      </c>
      <c r="BW1196">
        <f>SUM(Flats_Data_limpia[[#This Row],[Hospital]:[Hotel]])</f>
        <v>5</v>
      </c>
    </row>
    <row r="1197" spans="1:75" x14ac:dyDescent="0.35">
      <c r="A1197" t="s">
        <v>447</v>
      </c>
      <c r="B1197" t="s">
        <v>282</v>
      </c>
      <c r="C1197" t="str">
        <f t="shared" si="36"/>
        <v>Ciudad de Gurgaon</v>
      </c>
      <c r="D1197" s="1">
        <f t="shared" si="37"/>
        <v>400000</v>
      </c>
      <c r="E1197" s="1">
        <v>9851</v>
      </c>
      <c r="F1197" t="s">
        <v>86</v>
      </c>
      <c r="G1197" t="s">
        <v>93</v>
      </c>
      <c r="H1197">
        <v>0</v>
      </c>
      <c r="I1197">
        <v>4.0605014719317802E-2</v>
      </c>
      <c r="K1197">
        <v>3350</v>
      </c>
      <c r="M1197">
        <v>4</v>
      </c>
      <c r="N1197">
        <v>4</v>
      </c>
      <c r="O1197">
        <v>3</v>
      </c>
      <c r="P1197">
        <v>4</v>
      </c>
      <c r="Q1197" t="str">
        <f>IF(Flats_Data_limpia[[#This Row],[BHK]]&gt;=3,"plurifamiliar","unifamiliar")</f>
        <v>plurifamiliar</v>
      </c>
      <c r="R1197">
        <v>17</v>
      </c>
      <c r="S1197">
        <v>17</v>
      </c>
      <c r="T1197">
        <v>0</v>
      </c>
      <c r="U1197">
        <v>0</v>
      </c>
      <c r="V1197">
        <v>0</v>
      </c>
      <c r="W1197">
        <v>0</v>
      </c>
      <c r="AO1197">
        <v>1</v>
      </c>
      <c r="AP1197">
        <v>1</v>
      </c>
      <c r="AQ1197">
        <v>0</v>
      </c>
      <c r="AR1197">
        <v>0</v>
      </c>
      <c r="AS1197">
        <v>0</v>
      </c>
      <c r="AT1197">
        <v>1</v>
      </c>
      <c r="AU1197">
        <v>1</v>
      </c>
      <c r="AV1197">
        <v>1</v>
      </c>
      <c r="AW1197">
        <v>1</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t="s">
        <v>79</v>
      </c>
      <c r="BS1197">
        <v>400</v>
      </c>
      <c r="BT1197">
        <v>9851</v>
      </c>
      <c r="BU1197">
        <f>SUM(Flats_Data_limpia[[#This Row],[AC]:[Bed]])</f>
        <v>0</v>
      </c>
      <c r="BV1197">
        <f>SUM(Flats_Data_limpia[[#This Row],[Servant_Room]:[gym]])</f>
        <v>0</v>
      </c>
      <c r="BW1197">
        <f>SUM(Flats_Data_limpia[[#This Row],[Hospital]:[Hotel]])</f>
        <v>6</v>
      </c>
    </row>
    <row r="1198" spans="1:75" x14ac:dyDescent="0.35">
      <c r="A1198" t="s">
        <v>447</v>
      </c>
      <c r="B1198" t="s">
        <v>282</v>
      </c>
      <c r="C1198" t="str">
        <f t="shared" si="36"/>
        <v>Ciudad de Gurgaon</v>
      </c>
      <c r="D1198" s="1">
        <f t="shared" si="37"/>
        <v>379000</v>
      </c>
      <c r="E1198" s="1">
        <v>9895</v>
      </c>
      <c r="F1198" t="s">
        <v>77</v>
      </c>
      <c r="G1198" t="s">
        <v>78</v>
      </c>
      <c r="H1198">
        <v>62</v>
      </c>
      <c r="I1198">
        <v>3.8302172814552803E-2</v>
      </c>
      <c r="L1198">
        <v>3830</v>
      </c>
      <c r="M1198">
        <v>5</v>
      </c>
      <c r="N1198">
        <v>5</v>
      </c>
      <c r="O1198">
        <v>3</v>
      </c>
      <c r="P1198">
        <v>5</v>
      </c>
      <c r="Q1198" t="str">
        <f>IF(Flats_Data_limpia[[#This Row],[BHK]]&gt;=3,"plurifamiliar","unifamiliar")</f>
        <v>plurifamiliar</v>
      </c>
      <c r="R1198">
        <v>14</v>
      </c>
      <c r="S1198">
        <v>4</v>
      </c>
      <c r="T1198">
        <v>1</v>
      </c>
      <c r="U1198">
        <v>0</v>
      </c>
      <c r="V1198">
        <v>0</v>
      </c>
      <c r="W1198">
        <v>0</v>
      </c>
      <c r="X1198">
        <v>0</v>
      </c>
      <c r="Y1198">
        <v>1</v>
      </c>
      <c r="Z1198">
        <v>1</v>
      </c>
      <c r="AA1198">
        <v>0</v>
      </c>
      <c r="AB1198">
        <v>1</v>
      </c>
      <c r="AC1198">
        <v>1</v>
      </c>
      <c r="AD1198">
        <v>1</v>
      </c>
      <c r="AE1198">
        <v>1</v>
      </c>
      <c r="AF1198">
        <v>1</v>
      </c>
      <c r="AG1198">
        <v>1</v>
      </c>
      <c r="AH1198">
        <v>1</v>
      </c>
      <c r="AI1198">
        <v>1</v>
      </c>
      <c r="AJ1198">
        <v>1</v>
      </c>
      <c r="AK1198">
        <v>1</v>
      </c>
      <c r="AL1198">
        <v>1</v>
      </c>
      <c r="AM1198">
        <v>1</v>
      </c>
      <c r="AN1198">
        <v>1</v>
      </c>
      <c r="AO1198">
        <v>1</v>
      </c>
      <c r="AP1198">
        <v>1</v>
      </c>
      <c r="AQ1198">
        <v>0</v>
      </c>
      <c r="AR1198">
        <v>0</v>
      </c>
      <c r="AS1198">
        <v>0</v>
      </c>
      <c r="AT1198">
        <v>1</v>
      </c>
      <c r="AU1198">
        <v>1</v>
      </c>
      <c r="AV1198">
        <v>1</v>
      </c>
      <c r="AW1198">
        <v>1</v>
      </c>
      <c r="AX1198">
        <v>0</v>
      </c>
      <c r="AY1198">
        <v>8</v>
      </c>
      <c r="AZ1198">
        <v>0</v>
      </c>
      <c r="BA1198">
        <v>0</v>
      </c>
      <c r="BB1198">
        <v>0</v>
      </c>
      <c r="BC1198">
        <v>0</v>
      </c>
      <c r="BD1198">
        <v>0</v>
      </c>
      <c r="BE1198">
        <v>0</v>
      </c>
      <c r="BF1198">
        <v>1</v>
      </c>
      <c r="BG1198">
        <v>0</v>
      </c>
      <c r="BH1198">
        <v>0</v>
      </c>
      <c r="BI1198">
        <v>0</v>
      </c>
      <c r="BJ1198">
        <v>0</v>
      </c>
      <c r="BK1198">
        <v>0</v>
      </c>
      <c r="BL1198">
        <v>0</v>
      </c>
      <c r="BM1198">
        <v>0</v>
      </c>
      <c r="BN1198">
        <v>0</v>
      </c>
      <c r="BO1198">
        <v>0</v>
      </c>
      <c r="BP1198">
        <v>0</v>
      </c>
      <c r="BQ1198">
        <v>2</v>
      </c>
      <c r="BR1198" t="s">
        <v>94</v>
      </c>
      <c r="BS1198">
        <v>379</v>
      </c>
      <c r="BT1198">
        <v>9895</v>
      </c>
      <c r="BU1198">
        <f>SUM(Flats_Data_limpia[[#This Row],[AC]:[Bed]])</f>
        <v>9</v>
      </c>
      <c r="BV1198">
        <f>SUM(Flats_Data_limpia[[#This Row],[Servant_Room]:[gym]])</f>
        <v>15</v>
      </c>
      <c r="BW1198">
        <f>SUM(Flats_Data_limpia[[#This Row],[Hospital]:[Hotel]])</f>
        <v>6</v>
      </c>
    </row>
    <row r="1199" spans="1:75" x14ac:dyDescent="0.35">
      <c r="A1199" t="s">
        <v>447</v>
      </c>
      <c r="B1199" t="s">
        <v>282</v>
      </c>
      <c r="C1199" t="str">
        <f t="shared" si="36"/>
        <v>Ciudad de Gurgaon</v>
      </c>
      <c r="D1199" s="1">
        <f t="shared" si="37"/>
        <v>325000</v>
      </c>
      <c r="E1199" s="1">
        <v>9558</v>
      </c>
      <c r="F1199" t="s">
        <v>107</v>
      </c>
      <c r="G1199" t="s">
        <v>78</v>
      </c>
      <c r="H1199">
        <v>62</v>
      </c>
      <c r="I1199">
        <v>3.4002929483155399E-2</v>
      </c>
      <c r="L1199">
        <v>3400</v>
      </c>
      <c r="M1199">
        <v>4</v>
      </c>
      <c r="N1199">
        <v>4</v>
      </c>
      <c r="O1199">
        <v>3</v>
      </c>
      <c r="P1199">
        <v>4</v>
      </c>
      <c r="Q1199" t="str">
        <f>IF(Flats_Data_limpia[[#This Row],[BHK]]&gt;=3,"plurifamiliar","unifamiliar")</f>
        <v>plurifamiliar</v>
      </c>
      <c r="R1199">
        <v>20</v>
      </c>
      <c r="S1199">
        <v>11</v>
      </c>
      <c r="T1199">
        <v>1</v>
      </c>
      <c r="U1199">
        <v>0</v>
      </c>
      <c r="V1199">
        <v>0</v>
      </c>
      <c r="W1199">
        <v>0</v>
      </c>
      <c r="X1199">
        <v>0</v>
      </c>
      <c r="Y1199">
        <v>1</v>
      </c>
      <c r="Z1199">
        <v>1</v>
      </c>
      <c r="AA1199">
        <v>0</v>
      </c>
      <c r="AB1199">
        <v>1</v>
      </c>
      <c r="AC1199">
        <v>1</v>
      </c>
      <c r="AD1199">
        <v>1</v>
      </c>
      <c r="AE1199">
        <v>1</v>
      </c>
      <c r="AF1199">
        <v>1</v>
      </c>
      <c r="AG1199">
        <v>1</v>
      </c>
      <c r="AH1199">
        <v>1</v>
      </c>
      <c r="AI1199">
        <v>1</v>
      </c>
      <c r="AJ1199">
        <v>1</v>
      </c>
      <c r="AK1199">
        <v>1</v>
      </c>
      <c r="AL1199">
        <v>1</v>
      </c>
      <c r="AM1199">
        <v>1</v>
      </c>
      <c r="AN1199">
        <v>1</v>
      </c>
      <c r="AO1199">
        <v>1</v>
      </c>
      <c r="AP1199">
        <v>1</v>
      </c>
      <c r="AQ1199">
        <v>0</v>
      </c>
      <c r="AR1199">
        <v>0</v>
      </c>
      <c r="AS1199">
        <v>0</v>
      </c>
      <c r="AT1199">
        <v>1</v>
      </c>
      <c r="AU1199">
        <v>1</v>
      </c>
      <c r="AV1199">
        <v>1</v>
      </c>
      <c r="AW1199">
        <v>1</v>
      </c>
      <c r="AX1199">
        <v>0</v>
      </c>
      <c r="AY1199">
        <v>6</v>
      </c>
      <c r="AZ1199">
        <v>0</v>
      </c>
      <c r="BA1199">
        <v>0</v>
      </c>
      <c r="BB1199">
        <v>0</v>
      </c>
      <c r="BC1199">
        <v>0</v>
      </c>
      <c r="BD1199">
        <v>0</v>
      </c>
      <c r="BE1199">
        <v>0</v>
      </c>
      <c r="BF1199">
        <v>1</v>
      </c>
      <c r="BG1199">
        <v>0</v>
      </c>
      <c r="BH1199">
        <v>0</v>
      </c>
      <c r="BI1199">
        <v>0</v>
      </c>
      <c r="BJ1199">
        <v>0</v>
      </c>
      <c r="BK1199">
        <v>0</v>
      </c>
      <c r="BL1199">
        <v>0</v>
      </c>
      <c r="BM1199">
        <v>0</v>
      </c>
      <c r="BN1199">
        <v>0</v>
      </c>
      <c r="BO1199">
        <v>0</v>
      </c>
      <c r="BP1199">
        <v>0</v>
      </c>
      <c r="BQ1199">
        <v>2</v>
      </c>
      <c r="BR1199" t="s">
        <v>94</v>
      </c>
      <c r="BS1199">
        <v>325</v>
      </c>
      <c r="BT1199">
        <v>9558</v>
      </c>
      <c r="BU1199">
        <f>SUM(Flats_Data_limpia[[#This Row],[AC]:[Bed]])</f>
        <v>7</v>
      </c>
      <c r="BV1199">
        <f>SUM(Flats_Data_limpia[[#This Row],[Servant_Room]:[gym]])</f>
        <v>15</v>
      </c>
      <c r="BW1199">
        <f>SUM(Flats_Data_limpia[[#This Row],[Hospital]:[Hotel]])</f>
        <v>6</v>
      </c>
    </row>
    <row r="1200" spans="1:75" x14ac:dyDescent="0.35">
      <c r="A1200" t="s">
        <v>447</v>
      </c>
      <c r="B1200" t="s">
        <v>282</v>
      </c>
      <c r="C1200" t="str">
        <f t="shared" si="36"/>
        <v>Ciudad de Gurgaon</v>
      </c>
      <c r="D1200" s="1">
        <f t="shared" si="37"/>
        <v>410000</v>
      </c>
      <c r="E1200" s="1">
        <v>10567</v>
      </c>
      <c r="F1200" t="s">
        <v>82</v>
      </c>
      <c r="G1200" t="s">
        <v>78</v>
      </c>
      <c r="H1200">
        <v>53</v>
      </c>
      <c r="I1200">
        <v>3.8800037853695402E-2</v>
      </c>
      <c r="J1200">
        <v>3000</v>
      </c>
      <c r="K1200">
        <v>3500</v>
      </c>
      <c r="L1200">
        <v>3880</v>
      </c>
      <c r="M1200">
        <v>5</v>
      </c>
      <c r="N1200">
        <v>5</v>
      </c>
      <c r="O1200">
        <v>2</v>
      </c>
      <c r="P1200">
        <v>5</v>
      </c>
      <c r="Q1200" t="str">
        <f>IF(Flats_Data_limpia[[#This Row],[BHK]]&gt;=3,"plurifamiliar","unifamiliar")</f>
        <v>plurifamiliar</v>
      </c>
      <c r="R1200">
        <v>15</v>
      </c>
      <c r="S1200">
        <v>10</v>
      </c>
      <c r="T1200">
        <v>1</v>
      </c>
      <c r="U1200">
        <v>0</v>
      </c>
      <c r="V1200">
        <v>0</v>
      </c>
      <c r="W1200">
        <v>0</v>
      </c>
      <c r="X1200">
        <v>0</v>
      </c>
      <c r="Y1200">
        <v>1</v>
      </c>
      <c r="Z1200">
        <v>1</v>
      </c>
      <c r="AA1200">
        <v>1</v>
      </c>
      <c r="AB1200">
        <v>0</v>
      </c>
      <c r="AC1200">
        <v>1</v>
      </c>
      <c r="AD1200">
        <v>1</v>
      </c>
      <c r="AE1200">
        <v>1</v>
      </c>
      <c r="AF1200">
        <v>1</v>
      </c>
      <c r="AG1200">
        <v>1</v>
      </c>
      <c r="AH1200">
        <v>1</v>
      </c>
      <c r="AI1200">
        <v>1</v>
      </c>
      <c r="AJ1200">
        <v>1</v>
      </c>
      <c r="AK1200">
        <v>1</v>
      </c>
      <c r="AL1200">
        <v>1</v>
      </c>
      <c r="AM1200">
        <v>1</v>
      </c>
      <c r="AN1200">
        <v>1</v>
      </c>
      <c r="AO1200">
        <v>1</v>
      </c>
      <c r="AP1200">
        <v>1</v>
      </c>
      <c r="AQ1200">
        <v>0</v>
      </c>
      <c r="AR1200">
        <v>0</v>
      </c>
      <c r="AS1200">
        <v>0</v>
      </c>
      <c r="AT1200">
        <v>1</v>
      </c>
      <c r="AU1200">
        <v>1</v>
      </c>
      <c r="AV1200">
        <v>1</v>
      </c>
      <c r="AW1200">
        <v>1</v>
      </c>
      <c r="AX1200">
        <v>0</v>
      </c>
      <c r="AY1200">
        <v>7</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t="s">
        <v>79</v>
      </c>
      <c r="BS1200">
        <v>410</v>
      </c>
      <c r="BT1200">
        <v>10567</v>
      </c>
      <c r="BU1200">
        <f>SUM(Flats_Data_limpia[[#This Row],[AC]:[Bed]])</f>
        <v>7</v>
      </c>
      <c r="BV1200">
        <f>SUM(Flats_Data_limpia[[#This Row],[Servant_Room]:[gym]])</f>
        <v>15</v>
      </c>
      <c r="BW1200">
        <f>SUM(Flats_Data_limpia[[#This Row],[Hospital]:[Hotel]])</f>
        <v>6</v>
      </c>
    </row>
    <row r="1201" spans="1:75" x14ac:dyDescent="0.35">
      <c r="A1201" t="s">
        <v>447</v>
      </c>
      <c r="B1201" t="s">
        <v>282</v>
      </c>
      <c r="C1201" t="str">
        <f t="shared" si="36"/>
        <v>Ciudad de Gurgaon</v>
      </c>
      <c r="D1201" s="1">
        <f t="shared" si="37"/>
        <v>340000</v>
      </c>
      <c r="E1201" s="1">
        <v>10000</v>
      </c>
      <c r="F1201" t="s">
        <v>77</v>
      </c>
      <c r="G1201" t="s">
        <v>78</v>
      </c>
      <c r="H1201">
        <v>47</v>
      </c>
      <c r="I1201">
        <v>3.4000000000000002E-2</v>
      </c>
      <c r="J1201">
        <v>2800</v>
      </c>
      <c r="K1201">
        <v>3000</v>
      </c>
      <c r="L1201">
        <v>3400</v>
      </c>
      <c r="M1201">
        <v>4</v>
      </c>
      <c r="N1201">
        <v>5</v>
      </c>
      <c r="O1201">
        <v>3</v>
      </c>
      <c r="P1201">
        <v>4</v>
      </c>
      <c r="Q1201" t="str">
        <f>IF(Flats_Data_limpia[[#This Row],[BHK]]&gt;=3,"plurifamiliar","unifamiliar")</f>
        <v>plurifamiliar</v>
      </c>
      <c r="R1201">
        <v>21</v>
      </c>
      <c r="S1201">
        <v>10</v>
      </c>
      <c r="T1201">
        <v>1</v>
      </c>
      <c r="U1201">
        <v>0</v>
      </c>
      <c r="V1201">
        <v>0</v>
      </c>
      <c r="W1201">
        <v>0</v>
      </c>
      <c r="X1201">
        <v>0</v>
      </c>
      <c r="Y1201">
        <v>0</v>
      </c>
      <c r="Z1201">
        <v>1</v>
      </c>
      <c r="AA1201">
        <v>1</v>
      </c>
      <c r="AB1201">
        <v>0</v>
      </c>
      <c r="AC1201">
        <v>1</v>
      </c>
      <c r="AD1201">
        <v>1</v>
      </c>
      <c r="AE1201">
        <v>1</v>
      </c>
      <c r="AF1201">
        <v>1</v>
      </c>
      <c r="AG1201">
        <v>1</v>
      </c>
      <c r="AH1201">
        <v>1</v>
      </c>
      <c r="AI1201">
        <v>1</v>
      </c>
      <c r="AJ1201">
        <v>1</v>
      </c>
      <c r="AK1201">
        <v>1</v>
      </c>
      <c r="AL1201">
        <v>1</v>
      </c>
      <c r="AM1201">
        <v>1</v>
      </c>
      <c r="AN1201">
        <v>1</v>
      </c>
      <c r="AO1201">
        <v>1</v>
      </c>
      <c r="AP1201">
        <v>1</v>
      </c>
      <c r="AQ1201">
        <v>0</v>
      </c>
      <c r="AR1201">
        <v>0</v>
      </c>
      <c r="AS1201">
        <v>0</v>
      </c>
      <c r="AT1201">
        <v>1</v>
      </c>
      <c r="AU1201">
        <v>1</v>
      </c>
      <c r="AV1201">
        <v>1</v>
      </c>
      <c r="AW1201">
        <v>1</v>
      </c>
      <c r="AX1201">
        <v>0</v>
      </c>
      <c r="AY1201">
        <v>6</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t="s">
        <v>79</v>
      </c>
      <c r="BS1201">
        <v>340</v>
      </c>
      <c r="BT1201">
        <v>10000</v>
      </c>
      <c r="BU1201">
        <f>SUM(Flats_Data_limpia[[#This Row],[AC]:[Bed]])</f>
        <v>6</v>
      </c>
      <c r="BV1201">
        <f>SUM(Flats_Data_limpia[[#This Row],[Servant_Room]:[gym]])</f>
        <v>14</v>
      </c>
      <c r="BW1201">
        <f>SUM(Flats_Data_limpia[[#This Row],[Hospital]:[Hotel]])</f>
        <v>6</v>
      </c>
    </row>
    <row r="1202" spans="1:75" x14ac:dyDescent="0.35">
      <c r="A1202" t="s">
        <v>447</v>
      </c>
      <c r="B1202" t="s">
        <v>282</v>
      </c>
      <c r="C1202" t="str">
        <f t="shared" si="36"/>
        <v>Ciudad de Gurgaon</v>
      </c>
      <c r="D1202" s="1">
        <f t="shared" si="37"/>
        <v>425000</v>
      </c>
      <c r="E1202" s="1">
        <v>10953</v>
      </c>
      <c r="F1202" t="s">
        <v>82</v>
      </c>
      <c r="G1202" t="s">
        <v>78</v>
      </c>
      <c r="H1202">
        <v>43</v>
      </c>
      <c r="I1202">
        <v>3.8802154660823499E-2</v>
      </c>
      <c r="L1202">
        <v>3880</v>
      </c>
      <c r="M1202">
        <v>5</v>
      </c>
      <c r="N1202">
        <v>5</v>
      </c>
      <c r="O1202">
        <v>3</v>
      </c>
      <c r="P1202">
        <v>5</v>
      </c>
      <c r="Q1202" t="str">
        <f>IF(Flats_Data_limpia[[#This Row],[BHK]]&gt;=3,"plurifamiliar","unifamiliar")</f>
        <v>plurifamiliar</v>
      </c>
      <c r="R1202">
        <v>15</v>
      </c>
      <c r="S1202">
        <v>4</v>
      </c>
      <c r="T1202">
        <v>1</v>
      </c>
      <c r="U1202">
        <v>0</v>
      </c>
      <c r="V1202">
        <v>0</v>
      </c>
      <c r="W1202">
        <v>0</v>
      </c>
      <c r="X1202">
        <v>0</v>
      </c>
      <c r="Y1202">
        <v>1</v>
      </c>
      <c r="Z1202">
        <v>1</v>
      </c>
      <c r="AA1202">
        <v>1</v>
      </c>
      <c r="AB1202">
        <v>0</v>
      </c>
      <c r="AC1202">
        <v>1</v>
      </c>
      <c r="AD1202">
        <v>1</v>
      </c>
      <c r="AE1202">
        <v>1</v>
      </c>
      <c r="AF1202">
        <v>1</v>
      </c>
      <c r="AG1202">
        <v>1</v>
      </c>
      <c r="AH1202">
        <v>1</v>
      </c>
      <c r="AI1202">
        <v>1</v>
      </c>
      <c r="AJ1202">
        <v>1</v>
      </c>
      <c r="AK1202">
        <v>1</v>
      </c>
      <c r="AL1202">
        <v>1</v>
      </c>
      <c r="AM1202">
        <v>1</v>
      </c>
      <c r="AN1202">
        <v>0</v>
      </c>
      <c r="AO1202">
        <v>1</v>
      </c>
      <c r="AP1202">
        <v>1</v>
      </c>
      <c r="AQ1202">
        <v>0</v>
      </c>
      <c r="AR1202">
        <v>0</v>
      </c>
      <c r="AS1202">
        <v>0</v>
      </c>
      <c r="AT1202">
        <v>1</v>
      </c>
      <c r="AU1202">
        <v>1</v>
      </c>
      <c r="AV1202">
        <v>1</v>
      </c>
      <c r="AW1202">
        <v>1</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t="s">
        <v>79</v>
      </c>
      <c r="BS1202">
        <v>425</v>
      </c>
      <c r="BT1202">
        <v>10953</v>
      </c>
      <c r="BU1202">
        <f>SUM(Flats_Data_limpia[[#This Row],[AC]:[Bed]])</f>
        <v>0</v>
      </c>
      <c r="BV1202">
        <f>SUM(Flats_Data_limpia[[#This Row],[Servant_Room]:[gym]])</f>
        <v>15</v>
      </c>
      <c r="BW1202">
        <f>SUM(Flats_Data_limpia[[#This Row],[Hospital]:[Hotel]])</f>
        <v>6</v>
      </c>
    </row>
    <row r="1203" spans="1:75" x14ac:dyDescent="0.35">
      <c r="A1203" t="s">
        <v>447</v>
      </c>
      <c r="B1203" t="s">
        <v>282</v>
      </c>
      <c r="C1203" t="str">
        <f t="shared" si="36"/>
        <v>Ciudad de Gurgaon</v>
      </c>
      <c r="D1203" s="1">
        <f t="shared" si="37"/>
        <v>330000</v>
      </c>
      <c r="E1203" s="1">
        <v>9850</v>
      </c>
      <c r="F1203" t="s">
        <v>82</v>
      </c>
      <c r="G1203" t="s">
        <v>78</v>
      </c>
      <c r="H1203">
        <v>37</v>
      </c>
      <c r="I1203">
        <v>3.3502538071065902E-2</v>
      </c>
      <c r="L1203">
        <v>3350</v>
      </c>
      <c r="M1203">
        <v>4</v>
      </c>
      <c r="N1203">
        <v>5</v>
      </c>
      <c r="O1203">
        <v>3</v>
      </c>
      <c r="P1203">
        <v>4</v>
      </c>
      <c r="Q1203" t="str">
        <f>IF(Flats_Data_limpia[[#This Row],[BHK]]&gt;=3,"plurifamiliar","unifamiliar")</f>
        <v>plurifamiliar</v>
      </c>
      <c r="R1203">
        <v>15</v>
      </c>
      <c r="S1203">
        <v>7</v>
      </c>
      <c r="T1203">
        <v>1</v>
      </c>
      <c r="U1203">
        <v>0</v>
      </c>
      <c r="V1203">
        <v>0</v>
      </c>
      <c r="W1203">
        <v>0</v>
      </c>
      <c r="X1203">
        <v>1</v>
      </c>
      <c r="Y1203">
        <v>0</v>
      </c>
      <c r="Z1203">
        <v>1</v>
      </c>
      <c r="AA1203">
        <v>1</v>
      </c>
      <c r="AB1203">
        <v>0</v>
      </c>
      <c r="AC1203">
        <v>1</v>
      </c>
      <c r="AD1203">
        <v>1</v>
      </c>
      <c r="AE1203">
        <v>1</v>
      </c>
      <c r="AF1203">
        <v>1</v>
      </c>
      <c r="AG1203">
        <v>1</v>
      </c>
      <c r="AH1203">
        <v>1</v>
      </c>
      <c r="AI1203">
        <v>1</v>
      </c>
      <c r="AJ1203">
        <v>1</v>
      </c>
      <c r="AK1203">
        <v>1</v>
      </c>
      <c r="AL1203">
        <v>1</v>
      </c>
      <c r="AM1203">
        <v>1</v>
      </c>
      <c r="AN1203">
        <v>0</v>
      </c>
      <c r="AO1203">
        <v>1</v>
      </c>
      <c r="AP1203">
        <v>1</v>
      </c>
      <c r="AQ1203">
        <v>0</v>
      </c>
      <c r="AR1203">
        <v>0</v>
      </c>
      <c r="AS1203">
        <v>0</v>
      </c>
      <c r="AT1203">
        <v>1</v>
      </c>
      <c r="AU1203">
        <v>1</v>
      </c>
      <c r="AV1203">
        <v>1</v>
      </c>
      <c r="AW1203">
        <v>1</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t="s">
        <v>79</v>
      </c>
      <c r="BS1203">
        <v>330</v>
      </c>
      <c r="BT1203">
        <v>9850</v>
      </c>
      <c r="BU1203">
        <f>SUM(Flats_Data_limpia[[#This Row],[AC]:[Bed]])</f>
        <v>0</v>
      </c>
      <c r="BV1203">
        <f>SUM(Flats_Data_limpia[[#This Row],[Servant_Room]:[gym]])</f>
        <v>15</v>
      </c>
      <c r="BW1203">
        <f>SUM(Flats_Data_limpia[[#This Row],[Hospital]:[Hotel]])</f>
        <v>6</v>
      </c>
    </row>
    <row r="1204" spans="1:75" x14ac:dyDescent="0.35">
      <c r="A1204" t="s">
        <v>447</v>
      </c>
      <c r="B1204" t="s">
        <v>282</v>
      </c>
      <c r="C1204" t="str">
        <f t="shared" si="36"/>
        <v>Ciudad de Gurgaon</v>
      </c>
      <c r="D1204" s="1">
        <f t="shared" si="37"/>
        <v>345000</v>
      </c>
      <c r="E1204" s="1">
        <v>10147</v>
      </c>
      <c r="F1204" t="s">
        <v>102</v>
      </c>
      <c r="G1204" t="s">
        <v>87</v>
      </c>
      <c r="H1204">
        <v>43</v>
      </c>
      <c r="I1204">
        <v>3.4000197102591799E-2</v>
      </c>
      <c r="L1204">
        <v>3400</v>
      </c>
      <c r="M1204">
        <v>4</v>
      </c>
      <c r="N1204">
        <v>4</v>
      </c>
      <c r="O1204">
        <v>3</v>
      </c>
      <c r="P1204">
        <v>4</v>
      </c>
      <c r="Q1204" t="str">
        <f>IF(Flats_Data_limpia[[#This Row],[BHK]]&gt;=3,"plurifamiliar","unifamiliar")</f>
        <v>plurifamiliar</v>
      </c>
      <c r="R1204">
        <v>20</v>
      </c>
      <c r="S1204">
        <v>9</v>
      </c>
      <c r="T1204">
        <v>1</v>
      </c>
      <c r="U1204">
        <v>0</v>
      </c>
      <c r="V1204">
        <v>0</v>
      </c>
      <c r="W1204">
        <v>0</v>
      </c>
      <c r="X1204">
        <v>0</v>
      </c>
      <c r="Y1204">
        <v>1</v>
      </c>
      <c r="Z1204">
        <v>1</v>
      </c>
      <c r="AA1204">
        <v>1</v>
      </c>
      <c r="AB1204">
        <v>0</v>
      </c>
      <c r="AC1204">
        <v>1</v>
      </c>
      <c r="AD1204">
        <v>1</v>
      </c>
      <c r="AE1204">
        <v>1</v>
      </c>
      <c r="AF1204">
        <v>1</v>
      </c>
      <c r="AG1204">
        <v>1</v>
      </c>
      <c r="AH1204">
        <v>1</v>
      </c>
      <c r="AI1204">
        <v>1</v>
      </c>
      <c r="AJ1204">
        <v>1</v>
      </c>
      <c r="AK1204">
        <v>1</v>
      </c>
      <c r="AL1204">
        <v>1</v>
      </c>
      <c r="AM1204">
        <v>1</v>
      </c>
      <c r="AN1204">
        <v>0</v>
      </c>
      <c r="AO1204">
        <v>1</v>
      </c>
      <c r="AP1204">
        <v>1</v>
      </c>
      <c r="AQ1204">
        <v>0</v>
      </c>
      <c r="AR1204">
        <v>0</v>
      </c>
      <c r="AS1204">
        <v>0</v>
      </c>
      <c r="AT1204">
        <v>1</v>
      </c>
      <c r="AU1204">
        <v>1</v>
      </c>
      <c r="AV1204">
        <v>1</v>
      </c>
      <c r="AW1204">
        <v>1</v>
      </c>
      <c r="AX1204">
        <v>0</v>
      </c>
      <c r="AY1204">
        <v>8</v>
      </c>
      <c r="AZ1204">
        <v>0</v>
      </c>
      <c r="BA1204">
        <v>0</v>
      </c>
      <c r="BB1204">
        <v>0</v>
      </c>
      <c r="BC1204">
        <v>0</v>
      </c>
      <c r="BD1204">
        <v>0</v>
      </c>
      <c r="BE1204">
        <v>0</v>
      </c>
      <c r="BF1204">
        <v>1</v>
      </c>
      <c r="BG1204">
        <v>0</v>
      </c>
      <c r="BH1204">
        <v>0</v>
      </c>
      <c r="BI1204">
        <v>0</v>
      </c>
      <c r="BJ1204">
        <v>0</v>
      </c>
      <c r="BK1204">
        <v>0</v>
      </c>
      <c r="BL1204">
        <v>0</v>
      </c>
      <c r="BM1204">
        <v>0</v>
      </c>
      <c r="BN1204">
        <v>0</v>
      </c>
      <c r="BO1204">
        <v>0</v>
      </c>
      <c r="BP1204">
        <v>0</v>
      </c>
      <c r="BQ1204">
        <v>2</v>
      </c>
      <c r="BR1204" t="s">
        <v>94</v>
      </c>
      <c r="BS1204">
        <v>345</v>
      </c>
      <c r="BT1204">
        <v>10147</v>
      </c>
      <c r="BU1204">
        <f>SUM(Flats_Data_limpia[[#This Row],[AC]:[Bed]])</f>
        <v>9</v>
      </c>
      <c r="BV1204">
        <f>SUM(Flats_Data_limpia[[#This Row],[Servant_Room]:[gym]])</f>
        <v>15</v>
      </c>
      <c r="BW1204">
        <f>SUM(Flats_Data_limpia[[#This Row],[Hospital]:[Hotel]])</f>
        <v>6</v>
      </c>
    </row>
    <row r="1205" spans="1:75" x14ac:dyDescent="0.35">
      <c r="A1205" t="s">
        <v>447</v>
      </c>
      <c r="B1205" t="s">
        <v>282</v>
      </c>
      <c r="C1205" t="str">
        <f t="shared" si="36"/>
        <v>Ciudad de Gurgaon</v>
      </c>
      <c r="D1205" s="1">
        <f t="shared" si="37"/>
        <v>360000</v>
      </c>
      <c r="E1205" s="1">
        <v>10588</v>
      </c>
      <c r="F1205" t="s">
        <v>102</v>
      </c>
      <c r="G1205" t="s">
        <v>78</v>
      </c>
      <c r="H1205">
        <v>53</v>
      </c>
      <c r="I1205">
        <v>3.4000755572345998E-2</v>
      </c>
      <c r="L1205">
        <v>3400</v>
      </c>
      <c r="M1205">
        <v>4</v>
      </c>
      <c r="N1205">
        <v>5</v>
      </c>
      <c r="O1205">
        <v>3</v>
      </c>
      <c r="P1205">
        <v>4</v>
      </c>
      <c r="Q1205" t="str">
        <f>IF(Flats_Data_limpia[[#This Row],[BHK]]&gt;=3,"plurifamiliar","unifamiliar")</f>
        <v>plurifamiliar</v>
      </c>
      <c r="R1205">
        <v>21</v>
      </c>
      <c r="S1205">
        <v>7</v>
      </c>
      <c r="T1205">
        <v>1</v>
      </c>
      <c r="U1205">
        <v>0</v>
      </c>
      <c r="V1205">
        <v>0</v>
      </c>
      <c r="W1205">
        <v>0</v>
      </c>
      <c r="X1205">
        <v>0</v>
      </c>
      <c r="Y1205">
        <v>1</v>
      </c>
      <c r="Z1205">
        <v>1</v>
      </c>
      <c r="AA1205">
        <v>1</v>
      </c>
      <c r="AB1205">
        <v>0</v>
      </c>
      <c r="AC1205">
        <v>1</v>
      </c>
      <c r="AD1205">
        <v>1</v>
      </c>
      <c r="AE1205">
        <v>1</v>
      </c>
      <c r="AF1205">
        <v>1</v>
      </c>
      <c r="AG1205">
        <v>1</v>
      </c>
      <c r="AH1205">
        <v>1</v>
      </c>
      <c r="AI1205">
        <v>1</v>
      </c>
      <c r="AJ1205">
        <v>1</v>
      </c>
      <c r="AK1205">
        <v>1</v>
      </c>
      <c r="AL1205">
        <v>1</v>
      </c>
      <c r="AM1205">
        <v>1</v>
      </c>
      <c r="AN1205">
        <v>1</v>
      </c>
      <c r="AO1205">
        <v>1</v>
      </c>
      <c r="AP1205">
        <v>1</v>
      </c>
      <c r="AQ1205">
        <v>0</v>
      </c>
      <c r="AR1205">
        <v>0</v>
      </c>
      <c r="AS1205">
        <v>0</v>
      </c>
      <c r="AT1205">
        <v>1</v>
      </c>
      <c r="AU1205">
        <v>1</v>
      </c>
      <c r="AV1205">
        <v>1</v>
      </c>
      <c r="AW1205">
        <v>1</v>
      </c>
      <c r="AX1205">
        <v>0</v>
      </c>
      <c r="AY1205">
        <v>8</v>
      </c>
      <c r="AZ1205">
        <v>0</v>
      </c>
      <c r="BA1205">
        <v>0</v>
      </c>
      <c r="BB1205">
        <v>0</v>
      </c>
      <c r="BC1205">
        <v>0</v>
      </c>
      <c r="BD1205">
        <v>0</v>
      </c>
      <c r="BE1205">
        <v>0</v>
      </c>
      <c r="BF1205">
        <v>1</v>
      </c>
      <c r="BG1205">
        <v>0</v>
      </c>
      <c r="BH1205">
        <v>0</v>
      </c>
      <c r="BI1205">
        <v>0</v>
      </c>
      <c r="BJ1205">
        <v>0</v>
      </c>
      <c r="BK1205">
        <v>0</v>
      </c>
      <c r="BL1205">
        <v>0</v>
      </c>
      <c r="BM1205">
        <v>0</v>
      </c>
      <c r="BN1205">
        <v>0</v>
      </c>
      <c r="BO1205">
        <v>0</v>
      </c>
      <c r="BP1205">
        <v>0</v>
      </c>
      <c r="BQ1205">
        <v>2</v>
      </c>
      <c r="BR1205" t="s">
        <v>94</v>
      </c>
      <c r="BS1205">
        <v>360</v>
      </c>
      <c r="BT1205">
        <v>10588</v>
      </c>
      <c r="BU1205">
        <f>SUM(Flats_Data_limpia[[#This Row],[AC]:[Bed]])</f>
        <v>9</v>
      </c>
      <c r="BV1205">
        <f>SUM(Flats_Data_limpia[[#This Row],[Servant_Room]:[gym]])</f>
        <v>15</v>
      </c>
      <c r="BW1205">
        <f>SUM(Flats_Data_limpia[[#This Row],[Hospital]:[Hotel]])</f>
        <v>6</v>
      </c>
    </row>
    <row r="1206" spans="1:75" x14ac:dyDescent="0.35">
      <c r="A1206" t="s">
        <v>447</v>
      </c>
      <c r="B1206" t="s">
        <v>282</v>
      </c>
      <c r="C1206" t="str">
        <f t="shared" si="36"/>
        <v>Ciudad de Gurgaon</v>
      </c>
      <c r="D1206" s="1">
        <f t="shared" si="37"/>
        <v>449000</v>
      </c>
      <c r="E1206" s="1">
        <v>11572</v>
      </c>
      <c r="F1206" t="s">
        <v>103</v>
      </c>
      <c r="G1206" t="s">
        <v>78</v>
      </c>
      <c r="H1206">
        <v>53</v>
      </c>
      <c r="I1206">
        <v>3.8800553059108102E-2</v>
      </c>
      <c r="L1206">
        <v>3880</v>
      </c>
      <c r="M1206">
        <v>5</v>
      </c>
      <c r="N1206">
        <v>5</v>
      </c>
      <c r="O1206">
        <v>3</v>
      </c>
      <c r="P1206">
        <v>5</v>
      </c>
      <c r="Q1206" t="str">
        <f>IF(Flats_Data_limpia[[#This Row],[BHK]]&gt;=3,"plurifamiliar","unifamiliar")</f>
        <v>plurifamiliar</v>
      </c>
      <c r="R1206">
        <v>15</v>
      </c>
      <c r="S1206">
        <v>4</v>
      </c>
      <c r="T1206">
        <v>1</v>
      </c>
      <c r="U1206">
        <v>0</v>
      </c>
      <c r="V1206">
        <v>0</v>
      </c>
      <c r="W1206">
        <v>0</v>
      </c>
      <c r="X1206">
        <v>1</v>
      </c>
      <c r="Y1206">
        <v>1</v>
      </c>
      <c r="Z1206">
        <v>1</v>
      </c>
      <c r="AA1206">
        <v>1</v>
      </c>
      <c r="AB1206">
        <v>0</v>
      </c>
      <c r="AC1206">
        <v>1</v>
      </c>
      <c r="AD1206">
        <v>1</v>
      </c>
      <c r="AE1206">
        <v>1</v>
      </c>
      <c r="AF1206">
        <v>1</v>
      </c>
      <c r="AG1206">
        <v>1</v>
      </c>
      <c r="AH1206">
        <v>1</v>
      </c>
      <c r="AI1206">
        <v>1</v>
      </c>
      <c r="AJ1206">
        <v>1</v>
      </c>
      <c r="AK1206">
        <v>1</v>
      </c>
      <c r="AL1206">
        <v>1</v>
      </c>
      <c r="AM1206">
        <v>1</v>
      </c>
      <c r="AN1206">
        <v>1</v>
      </c>
      <c r="AO1206">
        <v>1</v>
      </c>
      <c r="AP1206">
        <v>1</v>
      </c>
      <c r="AQ1206">
        <v>0</v>
      </c>
      <c r="AR1206">
        <v>0</v>
      </c>
      <c r="AS1206">
        <v>0</v>
      </c>
      <c r="AT1206">
        <v>1</v>
      </c>
      <c r="AU1206">
        <v>1</v>
      </c>
      <c r="AV1206">
        <v>1</v>
      </c>
      <c r="AW1206">
        <v>1</v>
      </c>
      <c r="AX1206">
        <v>0</v>
      </c>
      <c r="AY1206">
        <v>10</v>
      </c>
      <c r="AZ1206">
        <v>0</v>
      </c>
      <c r="BA1206">
        <v>0</v>
      </c>
      <c r="BB1206">
        <v>0</v>
      </c>
      <c r="BC1206">
        <v>0</v>
      </c>
      <c r="BD1206">
        <v>0</v>
      </c>
      <c r="BE1206">
        <v>0</v>
      </c>
      <c r="BF1206">
        <v>1</v>
      </c>
      <c r="BG1206">
        <v>0</v>
      </c>
      <c r="BH1206">
        <v>0</v>
      </c>
      <c r="BI1206">
        <v>0</v>
      </c>
      <c r="BJ1206">
        <v>0</v>
      </c>
      <c r="BK1206">
        <v>0</v>
      </c>
      <c r="BL1206">
        <v>0</v>
      </c>
      <c r="BM1206">
        <v>0</v>
      </c>
      <c r="BN1206">
        <v>0</v>
      </c>
      <c r="BO1206">
        <v>0</v>
      </c>
      <c r="BP1206">
        <v>0</v>
      </c>
      <c r="BQ1206">
        <v>2</v>
      </c>
      <c r="BR1206" t="s">
        <v>94</v>
      </c>
      <c r="BS1206">
        <v>449</v>
      </c>
      <c r="BT1206">
        <v>11572</v>
      </c>
      <c r="BU1206">
        <f>SUM(Flats_Data_limpia[[#This Row],[AC]:[Bed]])</f>
        <v>11</v>
      </c>
      <c r="BV1206">
        <f>SUM(Flats_Data_limpia[[#This Row],[Servant_Room]:[gym]])</f>
        <v>16</v>
      </c>
      <c r="BW1206">
        <f>SUM(Flats_Data_limpia[[#This Row],[Hospital]:[Hotel]])</f>
        <v>6</v>
      </c>
    </row>
    <row r="1207" spans="1:75" x14ac:dyDescent="0.35">
      <c r="A1207" t="s">
        <v>447</v>
      </c>
      <c r="B1207" t="s">
        <v>282</v>
      </c>
      <c r="C1207" t="str">
        <f t="shared" si="36"/>
        <v>Ciudad de Gurgaon</v>
      </c>
      <c r="D1207" s="1">
        <f t="shared" si="37"/>
        <v>349000</v>
      </c>
      <c r="E1207" s="1">
        <v>10264</v>
      </c>
      <c r="F1207" t="s">
        <v>111</v>
      </c>
      <c r="G1207" t="s">
        <v>78</v>
      </c>
      <c r="H1207">
        <v>53</v>
      </c>
      <c r="I1207">
        <v>3.4002338269680403E-2</v>
      </c>
      <c r="L1207">
        <v>3400</v>
      </c>
      <c r="M1207">
        <v>4</v>
      </c>
      <c r="N1207">
        <v>5</v>
      </c>
      <c r="O1207">
        <v>3</v>
      </c>
      <c r="P1207">
        <v>4</v>
      </c>
      <c r="Q1207" t="str">
        <f>IF(Flats_Data_limpia[[#This Row],[BHK]]&gt;=3,"plurifamiliar","unifamiliar")</f>
        <v>plurifamiliar</v>
      </c>
      <c r="R1207">
        <v>21</v>
      </c>
      <c r="S1207">
        <v>7</v>
      </c>
      <c r="T1207">
        <v>1</v>
      </c>
      <c r="U1207">
        <v>0</v>
      </c>
      <c r="V1207">
        <v>0</v>
      </c>
      <c r="W1207">
        <v>0</v>
      </c>
      <c r="X1207">
        <v>1</v>
      </c>
      <c r="Y1207">
        <v>1</v>
      </c>
      <c r="Z1207">
        <v>1</v>
      </c>
      <c r="AA1207">
        <v>1</v>
      </c>
      <c r="AB1207">
        <v>0</v>
      </c>
      <c r="AC1207">
        <v>1</v>
      </c>
      <c r="AD1207">
        <v>1</v>
      </c>
      <c r="AE1207">
        <v>1</v>
      </c>
      <c r="AF1207">
        <v>1</v>
      </c>
      <c r="AG1207">
        <v>1</v>
      </c>
      <c r="AH1207">
        <v>1</v>
      </c>
      <c r="AI1207">
        <v>1</v>
      </c>
      <c r="AJ1207">
        <v>1</v>
      </c>
      <c r="AK1207">
        <v>1</v>
      </c>
      <c r="AL1207">
        <v>1</v>
      </c>
      <c r="AM1207">
        <v>1</v>
      </c>
      <c r="AN1207">
        <v>1</v>
      </c>
      <c r="AO1207">
        <v>1</v>
      </c>
      <c r="AP1207">
        <v>1</v>
      </c>
      <c r="AQ1207">
        <v>0</v>
      </c>
      <c r="AR1207">
        <v>0</v>
      </c>
      <c r="AS1207">
        <v>0</v>
      </c>
      <c r="AT1207">
        <v>1</v>
      </c>
      <c r="AU1207">
        <v>1</v>
      </c>
      <c r="AV1207">
        <v>1</v>
      </c>
      <c r="AW1207">
        <v>1</v>
      </c>
      <c r="AX1207">
        <v>0</v>
      </c>
      <c r="AY1207">
        <v>8</v>
      </c>
      <c r="AZ1207">
        <v>0</v>
      </c>
      <c r="BA1207">
        <v>0</v>
      </c>
      <c r="BB1207">
        <v>0</v>
      </c>
      <c r="BC1207">
        <v>0</v>
      </c>
      <c r="BD1207">
        <v>0</v>
      </c>
      <c r="BE1207">
        <v>0</v>
      </c>
      <c r="BF1207">
        <v>1</v>
      </c>
      <c r="BG1207">
        <v>0</v>
      </c>
      <c r="BH1207">
        <v>0</v>
      </c>
      <c r="BI1207">
        <v>0</v>
      </c>
      <c r="BJ1207">
        <v>0</v>
      </c>
      <c r="BK1207">
        <v>0</v>
      </c>
      <c r="BL1207">
        <v>0</v>
      </c>
      <c r="BM1207">
        <v>0</v>
      </c>
      <c r="BN1207">
        <v>0</v>
      </c>
      <c r="BO1207">
        <v>0</v>
      </c>
      <c r="BP1207">
        <v>0</v>
      </c>
      <c r="BQ1207">
        <v>2</v>
      </c>
      <c r="BR1207" t="s">
        <v>94</v>
      </c>
      <c r="BS1207">
        <v>349</v>
      </c>
      <c r="BT1207">
        <v>10264</v>
      </c>
      <c r="BU1207">
        <f>SUM(Flats_Data_limpia[[#This Row],[AC]:[Bed]])</f>
        <v>9</v>
      </c>
      <c r="BV1207">
        <f>SUM(Flats_Data_limpia[[#This Row],[Servant_Room]:[gym]])</f>
        <v>16</v>
      </c>
      <c r="BW1207">
        <f>SUM(Flats_Data_limpia[[#This Row],[Hospital]:[Hotel]])</f>
        <v>6</v>
      </c>
    </row>
    <row r="1208" spans="1:75" x14ac:dyDescent="0.35">
      <c r="A1208" t="s">
        <v>447</v>
      </c>
      <c r="B1208" t="s">
        <v>282</v>
      </c>
      <c r="C1208" t="str">
        <f t="shared" si="36"/>
        <v>Ciudad de Gurgaon</v>
      </c>
      <c r="D1208" s="1">
        <f t="shared" si="37"/>
        <v>370000</v>
      </c>
      <c r="E1208" s="1">
        <v>10882</v>
      </c>
      <c r="F1208" t="s">
        <v>77</v>
      </c>
      <c r="G1208" t="s">
        <v>78</v>
      </c>
      <c r="H1208">
        <v>53</v>
      </c>
      <c r="I1208">
        <v>3.4001102738467098E-2</v>
      </c>
      <c r="L1208">
        <v>3400</v>
      </c>
      <c r="M1208">
        <v>4</v>
      </c>
      <c r="N1208">
        <v>5</v>
      </c>
      <c r="O1208">
        <v>3</v>
      </c>
      <c r="P1208">
        <v>4</v>
      </c>
      <c r="Q1208" t="str">
        <f>IF(Flats_Data_limpia[[#This Row],[BHK]]&gt;=3,"plurifamiliar","unifamiliar")</f>
        <v>plurifamiliar</v>
      </c>
      <c r="R1208">
        <v>21</v>
      </c>
      <c r="S1208">
        <v>7</v>
      </c>
      <c r="T1208">
        <v>1</v>
      </c>
      <c r="U1208">
        <v>0</v>
      </c>
      <c r="V1208">
        <v>0</v>
      </c>
      <c r="W1208">
        <v>0</v>
      </c>
      <c r="X1208">
        <v>1</v>
      </c>
      <c r="Y1208">
        <v>1</v>
      </c>
      <c r="Z1208">
        <v>1</v>
      </c>
      <c r="AA1208">
        <v>0</v>
      </c>
      <c r="AB1208">
        <v>0</v>
      </c>
      <c r="AC1208">
        <v>1</v>
      </c>
      <c r="AD1208">
        <v>1</v>
      </c>
      <c r="AE1208">
        <v>1</v>
      </c>
      <c r="AF1208">
        <v>1</v>
      </c>
      <c r="AG1208">
        <v>1</v>
      </c>
      <c r="AH1208">
        <v>1</v>
      </c>
      <c r="AI1208">
        <v>1</v>
      </c>
      <c r="AJ1208">
        <v>1</v>
      </c>
      <c r="AK1208">
        <v>1</v>
      </c>
      <c r="AL1208">
        <v>1</v>
      </c>
      <c r="AM1208">
        <v>1</v>
      </c>
      <c r="AN1208">
        <v>1</v>
      </c>
      <c r="AO1208">
        <v>1</v>
      </c>
      <c r="AP1208">
        <v>1</v>
      </c>
      <c r="AQ1208">
        <v>0</v>
      </c>
      <c r="AR1208">
        <v>0</v>
      </c>
      <c r="AS1208">
        <v>0</v>
      </c>
      <c r="AT1208">
        <v>1</v>
      </c>
      <c r="AU1208">
        <v>1</v>
      </c>
      <c r="AV1208">
        <v>1</v>
      </c>
      <c r="AW1208">
        <v>1</v>
      </c>
      <c r="AX1208">
        <v>0</v>
      </c>
      <c r="AY1208">
        <v>8</v>
      </c>
      <c r="AZ1208">
        <v>0</v>
      </c>
      <c r="BA1208">
        <v>0</v>
      </c>
      <c r="BB1208">
        <v>0</v>
      </c>
      <c r="BC1208">
        <v>0</v>
      </c>
      <c r="BD1208">
        <v>0</v>
      </c>
      <c r="BE1208">
        <v>0</v>
      </c>
      <c r="BF1208">
        <v>1</v>
      </c>
      <c r="BG1208">
        <v>0</v>
      </c>
      <c r="BH1208">
        <v>0</v>
      </c>
      <c r="BI1208">
        <v>0</v>
      </c>
      <c r="BJ1208">
        <v>0</v>
      </c>
      <c r="BK1208">
        <v>0</v>
      </c>
      <c r="BL1208">
        <v>0</v>
      </c>
      <c r="BM1208">
        <v>0</v>
      </c>
      <c r="BN1208">
        <v>0</v>
      </c>
      <c r="BO1208">
        <v>0</v>
      </c>
      <c r="BP1208">
        <v>0</v>
      </c>
      <c r="BQ1208">
        <v>2</v>
      </c>
      <c r="BR1208" t="s">
        <v>94</v>
      </c>
      <c r="BS1208">
        <v>370</v>
      </c>
      <c r="BT1208">
        <v>10882</v>
      </c>
      <c r="BU1208">
        <f>SUM(Flats_Data_limpia[[#This Row],[AC]:[Bed]])</f>
        <v>9</v>
      </c>
      <c r="BV1208">
        <f>SUM(Flats_Data_limpia[[#This Row],[Servant_Room]:[gym]])</f>
        <v>15</v>
      </c>
      <c r="BW1208">
        <f>SUM(Flats_Data_limpia[[#This Row],[Hospital]:[Hotel]])</f>
        <v>6</v>
      </c>
    </row>
    <row r="1209" spans="1:75" x14ac:dyDescent="0.35">
      <c r="A1209" t="s">
        <v>447</v>
      </c>
      <c r="B1209" t="s">
        <v>282</v>
      </c>
      <c r="C1209" t="str">
        <f t="shared" si="36"/>
        <v>Ciudad de Gurgaon</v>
      </c>
      <c r="D1209" s="1">
        <f t="shared" si="37"/>
        <v>340000</v>
      </c>
      <c r="E1209" s="1">
        <v>10000</v>
      </c>
      <c r="F1209" t="s">
        <v>82</v>
      </c>
      <c r="G1209" t="s">
        <v>78</v>
      </c>
      <c r="H1209">
        <v>31</v>
      </c>
      <c r="I1209">
        <v>3.4000000000000002E-2</v>
      </c>
      <c r="L1209">
        <v>3400</v>
      </c>
      <c r="M1209">
        <v>4</v>
      </c>
      <c r="N1209">
        <v>5</v>
      </c>
      <c r="O1209">
        <v>3</v>
      </c>
      <c r="P1209">
        <v>4</v>
      </c>
      <c r="Q1209" t="str">
        <f>IF(Flats_Data_limpia[[#This Row],[BHK]]&gt;=3,"plurifamiliar","unifamiliar")</f>
        <v>plurifamiliar</v>
      </c>
      <c r="R1209">
        <v>15</v>
      </c>
      <c r="S1209">
        <v>3</v>
      </c>
      <c r="T1209">
        <v>1</v>
      </c>
      <c r="U1209">
        <v>0</v>
      </c>
      <c r="V1209">
        <v>0</v>
      </c>
      <c r="W1209">
        <v>1</v>
      </c>
      <c r="X1209">
        <v>0</v>
      </c>
      <c r="Y1209">
        <v>0</v>
      </c>
      <c r="Z1209">
        <v>1</v>
      </c>
      <c r="AA1209">
        <v>1</v>
      </c>
      <c r="AB1209">
        <v>0</v>
      </c>
      <c r="AC1209">
        <v>0</v>
      </c>
      <c r="AD1209">
        <v>1</v>
      </c>
      <c r="AE1209">
        <v>1</v>
      </c>
      <c r="AF1209">
        <v>1</v>
      </c>
      <c r="AG1209">
        <v>0</v>
      </c>
      <c r="AH1209">
        <v>1</v>
      </c>
      <c r="AI1209">
        <v>1</v>
      </c>
      <c r="AJ1209">
        <v>1</v>
      </c>
      <c r="AK1209">
        <v>1</v>
      </c>
      <c r="AL1209">
        <v>1</v>
      </c>
      <c r="AM1209">
        <v>1</v>
      </c>
      <c r="AN1209">
        <v>0</v>
      </c>
      <c r="AO1209">
        <v>1</v>
      </c>
      <c r="AP1209">
        <v>1</v>
      </c>
      <c r="AQ1209">
        <v>0</v>
      </c>
      <c r="AR1209">
        <v>0</v>
      </c>
      <c r="AS1209">
        <v>0</v>
      </c>
      <c r="AT1209">
        <v>1</v>
      </c>
      <c r="AU1209">
        <v>1</v>
      </c>
      <c r="AV1209">
        <v>1</v>
      </c>
      <c r="AW1209">
        <v>1</v>
      </c>
      <c r="AX1209">
        <v>0</v>
      </c>
      <c r="AY1209">
        <v>6</v>
      </c>
      <c r="AZ1209">
        <v>0</v>
      </c>
      <c r="BA1209">
        <v>0</v>
      </c>
      <c r="BB1209">
        <v>0</v>
      </c>
      <c r="BC1209">
        <v>0</v>
      </c>
      <c r="BD1209">
        <v>1</v>
      </c>
      <c r="BE1209">
        <v>0</v>
      </c>
      <c r="BF1209">
        <v>1</v>
      </c>
      <c r="BG1209">
        <v>0</v>
      </c>
      <c r="BH1209">
        <v>0</v>
      </c>
      <c r="BI1209">
        <v>0</v>
      </c>
      <c r="BJ1209">
        <v>0</v>
      </c>
      <c r="BK1209">
        <v>0</v>
      </c>
      <c r="BL1209">
        <v>0</v>
      </c>
      <c r="BM1209">
        <v>0</v>
      </c>
      <c r="BN1209">
        <v>0</v>
      </c>
      <c r="BO1209">
        <v>0</v>
      </c>
      <c r="BP1209">
        <v>0</v>
      </c>
      <c r="BQ1209">
        <v>2</v>
      </c>
      <c r="BR1209" t="s">
        <v>94</v>
      </c>
      <c r="BS1209">
        <v>340</v>
      </c>
      <c r="BT1209">
        <v>10000</v>
      </c>
      <c r="BU1209">
        <f>SUM(Flats_Data_limpia[[#This Row],[AC]:[Bed]])</f>
        <v>8</v>
      </c>
      <c r="BV1209">
        <f>SUM(Flats_Data_limpia[[#This Row],[Servant_Room]:[gym]])</f>
        <v>13</v>
      </c>
      <c r="BW1209">
        <f>SUM(Flats_Data_limpia[[#This Row],[Hospital]:[Hotel]])</f>
        <v>6</v>
      </c>
    </row>
    <row r="1210" spans="1:75" x14ac:dyDescent="0.35">
      <c r="A1210" t="s">
        <v>448</v>
      </c>
      <c r="B1210" t="s">
        <v>449</v>
      </c>
      <c r="C1210" t="str">
        <f t="shared" si="36"/>
        <v>Ciudad de Gurgaon</v>
      </c>
      <c r="D1210" s="1">
        <f t="shared" si="37"/>
        <v>282000</v>
      </c>
      <c r="E1210" s="1">
        <v>12818</v>
      </c>
      <c r="F1210" t="s">
        <v>106</v>
      </c>
      <c r="G1210" t="s">
        <v>78</v>
      </c>
      <c r="H1210">
        <v>62</v>
      </c>
      <c r="I1210">
        <v>2.2000312061163901E-2</v>
      </c>
      <c r="J1210">
        <v>2200</v>
      </c>
      <c r="K1210">
        <v>2400</v>
      </c>
      <c r="L1210">
        <v>2403</v>
      </c>
      <c r="M1210">
        <v>3</v>
      </c>
      <c r="N1210">
        <v>3</v>
      </c>
      <c r="O1210">
        <v>3</v>
      </c>
      <c r="P1210">
        <v>3</v>
      </c>
      <c r="Q1210" t="str">
        <f>IF(Flats_Data_limpia[[#This Row],[BHK]]&gt;=3,"plurifamiliar","unifamiliar")</f>
        <v>plurifamiliar</v>
      </c>
      <c r="R1210">
        <v>12</v>
      </c>
      <c r="S1210">
        <v>2</v>
      </c>
      <c r="T1210">
        <v>1</v>
      </c>
      <c r="U1210">
        <v>0</v>
      </c>
      <c r="V1210">
        <v>0</v>
      </c>
      <c r="W1210">
        <v>0</v>
      </c>
      <c r="X1210">
        <v>1</v>
      </c>
      <c r="Y1210">
        <v>1</v>
      </c>
      <c r="Z1210">
        <v>1</v>
      </c>
      <c r="AA1210">
        <v>0</v>
      </c>
      <c r="AB1210">
        <v>1</v>
      </c>
      <c r="AC1210">
        <v>1</v>
      </c>
      <c r="AD1210">
        <v>1</v>
      </c>
      <c r="AE1210">
        <v>1</v>
      </c>
      <c r="AF1210">
        <v>1</v>
      </c>
      <c r="AG1210">
        <v>1</v>
      </c>
      <c r="AH1210">
        <v>1</v>
      </c>
      <c r="AI1210">
        <v>1</v>
      </c>
      <c r="AJ1210">
        <v>1</v>
      </c>
      <c r="AK1210">
        <v>1</v>
      </c>
      <c r="AL1210">
        <v>1</v>
      </c>
      <c r="AM1210">
        <v>1</v>
      </c>
      <c r="AN1210">
        <v>1</v>
      </c>
      <c r="AO1210">
        <v>1</v>
      </c>
      <c r="AP1210">
        <v>0</v>
      </c>
      <c r="AQ1210">
        <v>0</v>
      </c>
      <c r="AR1210">
        <v>0</v>
      </c>
      <c r="AS1210">
        <v>0</v>
      </c>
      <c r="AT1210">
        <v>1</v>
      </c>
      <c r="AU1210">
        <v>0</v>
      </c>
      <c r="AV1210">
        <v>0</v>
      </c>
      <c r="AW1210">
        <v>1</v>
      </c>
      <c r="AX1210">
        <v>0</v>
      </c>
      <c r="AY1210">
        <v>5</v>
      </c>
      <c r="AZ1210">
        <v>3</v>
      </c>
      <c r="BA1210">
        <v>0</v>
      </c>
      <c r="BB1210">
        <v>0</v>
      </c>
      <c r="BC1210">
        <v>0</v>
      </c>
      <c r="BD1210">
        <v>1</v>
      </c>
      <c r="BE1210">
        <v>1</v>
      </c>
      <c r="BF1210">
        <v>1</v>
      </c>
      <c r="BG1210">
        <v>0</v>
      </c>
      <c r="BH1210">
        <v>0</v>
      </c>
      <c r="BI1210">
        <v>0</v>
      </c>
      <c r="BJ1210">
        <v>0</v>
      </c>
      <c r="BK1210">
        <v>1</v>
      </c>
      <c r="BL1210">
        <v>1</v>
      </c>
      <c r="BM1210">
        <v>0</v>
      </c>
      <c r="BN1210">
        <v>0</v>
      </c>
      <c r="BO1210">
        <v>0</v>
      </c>
      <c r="BP1210">
        <v>0</v>
      </c>
      <c r="BQ1210">
        <v>2</v>
      </c>
      <c r="BR1210" t="s">
        <v>94</v>
      </c>
      <c r="BS1210">
        <v>282</v>
      </c>
      <c r="BT1210">
        <v>12818</v>
      </c>
      <c r="BU1210">
        <f>SUM(Flats_Data_limpia[[#This Row],[AC]:[Bed]])</f>
        <v>13</v>
      </c>
      <c r="BV1210">
        <f>SUM(Flats_Data_limpia[[#This Row],[Servant_Room]:[gym]])</f>
        <v>16</v>
      </c>
      <c r="BW1210">
        <f>SUM(Flats_Data_limpia[[#This Row],[Hospital]:[Hotel]])</f>
        <v>3</v>
      </c>
    </row>
    <row r="1211" spans="1:75" x14ac:dyDescent="0.35">
      <c r="A1211" t="s">
        <v>448</v>
      </c>
      <c r="B1211" t="s">
        <v>449</v>
      </c>
      <c r="C1211" t="str">
        <f t="shared" si="36"/>
        <v>Ciudad de Gurgaon</v>
      </c>
      <c r="D1211" s="1">
        <f t="shared" si="37"/>
        <v>265000</v>
      </c>
      <c r="E1211" s="1">
        <v>13125</v>
      </c>
      <c r="F1211" t="s">
        <v>103</v>
      </c>
      <c r="G1211" t="s">
        <v>87</v>
      </c>
      <c r="H1211">
        <v>52</v>
      </c>
      <c r="I1211">
        <v>2.0190476190476099E-2</v>
      </c>
      <c r="J1211">
        <v>2019</v>
      </c>
      <c r="K1211">
        <v>2037</v>
      </c>
      <c r="L1211">
        <v>2045</v>
      </c>
      <c r="M1211">
        <v>3</v>
      </c>
      <c r="N1211">
        <v>4</v>
      </c>
      <c r="O1211">
        <v>3</v>
      </c>
      <c r="P1211">
        <v>3</v>
      </c>
      <c r="Q1211" t="str">
        <f>IF(Flats_Data_limpia[[#This Row],[BHK]]&gt;=3,"plurifamiliar","unifamiliar")</f>
        <v>plurifamiliar</v>
      </c>
      <c r="R1211">
        <v>12</v>
      </c>
      <c r="S1211">
        <v>7</v>
      </c>
      <c r="T1211">
        <v>1</v>
      </c>
      <c r="U1211">
        <v>0</v>
      </c>
      <c r="V1211">
        <v>0</v>
      </c>
      <c r="W1211">
        <v>0</v>
      </c>
      <c r="X1211">
        <v>1</v>
      </c>
      <c r="Y1211">
        <v>1</v>
      </c>
      <c r="Z1211">
        <v>1</v>
      </c>
      <c r="AA1211">
        <v>0</v>
      </c>
      <c r="AB1211">
        <v>1</v>
      </c>
      <c r="AC1211">
        <v>1</v>
      </c>
      <c r="AD1211">
        <v>1</v>
      </c>
      <c r="AE1211">
        <v>1</v>
      </c>
      <c r="AF1211">
        <v>1</v>
      </c>
      <c r="AG1211">
        <v>1</v>
      </c>
      <c r="AH1211">
        <v>1</v>
      </c>
      <c r="AI1211">
        <v>1</v>
      </c>
      <c r="AJ1211">
        <v>1</v>
      </c>
      <c r="AK1211">
        <v>1</v>
      </c>
      <c r="AL1211">
        <v>1</v>
      </c>
      <c r="AM1211">
        <v>1</v>
      </c>
      <c r="AN1211">
        <v>0</v>
      </c>
      <c r="AO1211">
        <v>1</v>
      </c>
      <c r="AP1211">
        <v>0</v>
      </c>
      <c r="AQ1211">
        <v>0</v>
      </c>
      <c r="AR1211">
        <v>0</v>
      </c>
      <c r="AS1211">
        <v>0</v>
      </c>
      <c r="AT1211">
        <v>1</v>
      </c>
      <c r="AU1211">
        <v>0</v>
      </c>
      <c r="AV1211">
        <v>0</v>
      </c>
      <c r="AW1211">
        <v>1</v>
      </c>
      <c r="AX1211">
        <v>0</v>
      </c>
      <c r="AY1211">
        <v>4</v>
      </c>
      <c r="AZ1211">
        <v>3</v>
      </c>
      <c r="BA1211">
        <v>0</v>
      </c>
      <c r="BB1211">
        <v>0</v>
      </c>
      <c r="BC1211">
        <v>0</v>
      </c>
      <c r="BD1211">
        <v>1</v>
      </c>
      <c r="BE1211">
        <v>0</v>
      </c>
      <c r="BF1211">
        <v>1</v>
      </c>
      <c r="BG1211">
        <v>0</v>
      </c>
      <c r="BH1211">
        <v>0</v>
      </c>
      <c r="BI1211">
        <v>0</v>
      </c>
      <c r="BJ1211">
        <v>0</v>
      </c>
      <c r="BK1211">
        <v>0</v>
      </c>
      <c r="BL1211">
        <v>4</v>
      </c>
      <c r="BM1211">
        <v>0</v>
      </c>
      <c r="BN1211">
        <v>0</v>
      </c>
      <c r="BO1211">
        <v>0</v>
      </c>
      <c r="BP1211">
        <v>0</v>
      </c>
      <c r="BQ1211">
        <v>2</v>
      </c>
      <c r="BR1211" t="s">
        <v>94</v>
      </c>
      <c r="BS1211">
        <v>265</v>
      </c>
      <c r="BT1211">
        <v>13125</v>
      </c>
      <c r="BU1211">
        <f>SUM(Flats_Data_limpia[[#This Row],[AC]:[Bed]])</f>
        <v>13</v>
      </c>
      <c r="BV1211">
        <f>SUM(Flats_Data_limpia[[#This Row],[Servant_Room]:[gym]])</f>
        <v>16</v>
      </c>
      <c r="BW1211">
        <f>SUM(Flats_Data_limpia[[#This Row],[Hospital]:[Hotel]])</f>
        <v>3</v>
      </c>
    </row>
    <row r="1212" spans="1:75" x14ac:dyDescent="0.35">
      <c r="A1212" t="s">
        <v>448</v>
      </c>
      <c r="B1212" t="s">
        <v>449</v>
      </c>
      <c r="C1212" t="str">
        <f t="shared" si="36"/>
        <v>Ciudad de Gurgaon</v>
      </c>
      <c r="D1212" s="1">
        <f t="shared" si="37"/>
        <v>305000</v>
      </c>
      <c r="E1212" s="1">
        <v>12788</v>
      </c>
      <c r="F1212" t="s">
        <v>106</v>
      </c>
      <c r="G1212" t="s">
        <v>78</v>
      </c>
      <c r="H1212">
        <v>53</v>
      </c>
      <c r="I1212">
        <v>2.3850484829527601E-2</v>
      </c>
      <c r="J1212">
        <v>2200</v>
      </c>
      <c r="K1212">
        <v>2300</v>
      </c>
      <c r="L1212">
        <v>2385</v>
      </c>
      <c r="M1212">
        <v>3</v>
      </c>
      <c r="N1212">
        <v>3</v>
      </c>
      <c r="O1212">
        <v>3</v>
      </c>
      <c r="P1212">
        <v>3</v>
      </c>
      <c r="Q1212" t="str">
        <f>IF(Flats_Data_limpia[[#This Row],[BHK]]&gt;=3,"plurifamiliar","unifamiliar")</f>
        <v>plurifamiliar</v>
      </c>
      <c r="R1212">
        <v>12</v>
      </c>
      <c r="S1212">
        <v>9</v>
      </c>
      <c r="T1212">
        <v>1</v>
      </c>
      <c r="U1212">
        <v>0</v>
      </c>
      <c r="V1212">
        <v>0</v>
      </c>
      <c r="W1212">
        <v>0</v>
      </c>
      <c r="X1212">
        <v>1</v>
      </c>
      <c r="Y1212">
        <v>1</v>
      </c>
      <c r="Z1212">
        <v>1</v>
      </c>
      <c r="AA1212">
        <v>0</v>
      </c>
      <c r="AB1212">
        <v>0</v>
      </c>
      <c r="AC1212">
        <v>1</v>
      </c>
      <c r="AD1212">
        <v>1</v>
      </c>
      <c r="AE1212">
        <v>1</v>
      </c>
      <c r="AF1212">
        <v>1</v>
      </c>
      <c r="AG1212">
        <v>1</v>
      </c>
      <c r="AH1212">
        <v>1</v>
      </c>
      <c r="AI1212">
        <v>1</v>
      </c>
      <c r="AJ1212">
        <v>1</v>
      </c>
      <c r="AK1212">
        <v>1</v>
      </c>
      <c r="AL1212">
        <v>1</v>
      </c>
      <c r="AM1212">
        <v>1</v>
      </c>
      <c r="AN1212">
        <v>1</v>
      </c>
      <c r="AO1212">
        <v>1</v>
      </c>
      <c r="AP1212">
        <v>0</v>
      </c>
      <c r="AQ1212">
        <v>0</v>
      </c>
      <c r="AR1212">
        <v>0</v>
      </c>
      <c r="AS1212">
        <v>0</v>
      </c>
      <c r="AT1212">
        <v>1</v>
      </c>
      <c r="AU1212">
        <v>0</v>
      </c>
      <c r="AV1212">
        <v>0</v>
      </c>
      <c r="AW1212">
        <v>1</v>
      </c>
      <c r="AX1212">
        <v>0</v>
      </c>
      <c r="AY1212">
        <v>5</v>
      </c>
      <c r="AZ1212">
        <v>3</v>
      </c>
      <c r="BA1212">
        <v>0</v>
      </c>
      <c r="BB1212">
        <v>0</v>
      </c>
      <c r="BC1212">
        <v>0</v>
      </c>
      <c r="BD1212">
        <v>1</v>
      </c>
      <c r="BE1212">
        <v>2</v>
      </c>
      <c r="BF1212">
        <v>1</v>
      </c>
      <c r="BG1212">
        <v>0</v>
      </c>
      <c r="BH1212">
        <v>0</v>
      </c>
      <c r="BI1212">
        <v>0</v>
      </c>
      <c r="BJ1212">
        <v>0</v>
      </c>
      <c r="BK1212">
        <v>1</v>
      </c>
      <c r="BL1212">
        <v>3</v>
      </c>
      <c r="BM1212">
        <v>0</v>
      </c>
      <c r="BN1212">
        <v>0</v>
      </c>
      <c r="BO1212">
        <v>0</v>
      </c>
      <c r="BP1212">
        <v>0</v>
      </c>
      <c r="BQ1212">
        <v>2</v>
      </c>
      <c r="BR1212" t="s">
        <v>94</v>
      </c>
      <c r="BS1212">
        <v>305</v>
      </c>
      <c r="BT1212">
        <v>12788</v>
      </c>
      <c r="BU1212">
        <f>SUM(Flats_Data_limpia[[#This Row],[AC]:[Bed]])</f>
        <v>16</v>
      </c>
      <c r="BV1212">
        <f>SUM(Flats_Data_limpia[[#This Row],[Servant_Room]:[gym]])</f>
        <v>15</v>
      </c>
      <c r="BW1212">
        <f>SUM(Flats_Data_limpia[[#This Row],[Hospital]:[Hotel]])</f>
        <v>3</v>
      </c>
    </row>
    <row r="1213" spans="1:75" x14ac:dyDescent="0.35">
      <c r="A1213" t="s">
        <v>448</v>
      </c>
      <c r="B1213" t="s">
        <v>449</v>
      </c>
      <c r="C1213" t="str">
        <f t="shared" si="36"/>
        <v>Ciudad de Gurgaon</v>
      </c>
      <c r="D1213" s="1">
        <f t="shared" si="37"/>
        <v>380000</v>
      </c>
      <c r="E1213" s="1">
        <v>13571</v>
      </c>
      <c r="F1213" t="s">
        <v>82</v>
      </c>
      <c r="G1213" t="s">
        <v>87</v>
      </c>
      <c r="H1213">
        <v>52</v>
      </c>
      <c r="I1213">
        <v>2.8000884238449601E-2</v>
      </c>
      <c r="J1213">
        <v>2768</v>
      </c>
      <c r="K1213">
        <v>2791</v>
      </c>
      <c r="L1213">
        <v>2800</v>
      </c>
      <c r="M1213">
        <v>4</v>
      </c>
      <c r="N1213">
        <v>5</v>
      </c>
      <c r="O1213">
        <v>3</v>
      </c>
      <c r="P1213">
        <v>4</v>
      </c>
      <c r="Q1213" t="str">
        <f>IF(Flats_Data_limpia[[#This Row],[BHK]]&gt;=3,"plurifamiliar","unifamiliar")</f>
        <v>plurifamiliar</v>
      </c>
      <c r="R1213">
        <v>39</v>
      </c>
      <c r="S1213">
        <v>15</v>
      </c>
      <c r="T1213">
        <v>1</v>
      </c>
      <c r="U1213">
        <v>0</v>
      </c>
      <c r="V1213">
        <v>0</v>
      </c>
      <c r="W1213">
        <v>0</v>
      </c>
      <c r="X1213">
        <v>1</v>
      </c>
      <c r="Y1213">
        <v>1</v>
      </c>
      <c r="Z1213">
        <v>1</v>
      </c>
      <c r="AA1213">
        <v>0</v>
      </c>
      <c r="AB1213">
        <v>1</v>
      </c>
      <c r="AC1213">
        <v>1</v>
      </c>
      <c r="AD1213">
        <v>1</v>
      </c>
      <c r="AE1213">
        <v>1</v>
      </c>
      <c r="AF1213">
        <v>1</v>
      </c>
      <c r="AG1213">
        <v>1</v>
      </c>
      <c r="AH1213">
        <v>1</v>
      </c>
      <c r="AI1213">
        <v>1</v>
      </c>
      <c r="AJ1213">
        <v>1</v>
      </c>
      <c r="AK1213">
        <v>1</v>
      </c>
      <c r="AL1213">
        <v>1</v>
      </c>
      <c r="AM1213">
        <v>1</v>
      </c>
      <c r="AN1213">
        <v>0</v>
      </c>
      <c r="AO1213">
        <v>1</v>
      </c>
      <c r="AP1213">
        <v>0</v>
      </c>
      <c r="AQ1213">
        <v>0</v>
      </c>
      <c r="AR1213">
        <v>0</v>
      </c>
      <c r="AS1213">
        <v>0</v>
      </c>
      <c r="AT1213">
        <v>1</v>
      </c>
      <c r="AU1213">
        <v>0</v>
      </c>
      <c r="AV1213">
        <v>0</v>
      </c>
      <c r="AW1213">
        <v>1</v>
      </c>
      <c r="AX1213">
        <v>0</v>
      </c>
      <c r="AY1213">
        <v>6</v>
      </c>
      <c r="AZ1213">
        <v>4</v>
      </c>
      <c r="BA1213">
        <v>0</v>
      </c>
      <c r="BB1213">
        <v>0</v>
      </c>
      <c r="BC1213">
        <v>0</v>
      </c>
      <c r="BD1213">
        <v>1</v>
      </c>
      <c r="BE1213">
        <v>0</v>
      </c>
      <c r="BF1213">
        <v>1</v>
      </c>
      <c r="BG1213">
        <v>0</v>
      </c>
      <c r="BH1213">
        <v>0</v>
      </c>
      <c r="BI1213">
        <v>0</v>
      </c>
      <c r="BJ1213">
        <v>0</v>
      </c>
      <c r="BK1213">
        <v>1</v>
      </c>
      <c r="BL1213">
        <v>4</v>
      </c>
      <c r="BM1213">
        <v>0</v>
      </c>
      <c r="BN1213">
        <v>0</v>
      </c>
      <c r="BO1213">
        <v>0</v>
      </c>
      <c r="BP1213">
        <v>0</v>
      </c>
      <c r="BQ1213">
        <v>2</v>
      </c>
      <c r="BR1213" t="s">
        <v>94</v>
      </c>
      <c r="BS1213">
        <v>380</v>
      </c>
      <c r="BT1213">
        <v>13571</v>
      </c>
      <c r="BU1213">
        <f>SUM(Flats_Data_limpia[[#This Row],[AC]:[Bed]])</f>
        <v>17</v>
      </c>
      <c r="BV1213">
        <f>SUM(Flats_Data_limpia[[#This Row],[Servant_Room]:[gym]])</f>
        <v>16</v>
      </c>
      <c r="BW1213">
        <f>SUM(Flats_Data_limpia[[#This Row],[Hospital]:[Hotel]])</f>
        <v>3</v>
      </c>
    </row>
    <row r="1214" spans="1:75" x14ac:dyDescent="0.35">
      <c r="A1214" t="s">
        <v>448</v>
      </c>
      <c r="B1214" t="s">
        <v>449</v>
      </c>
      <c r="C1214" t="str">
        <f t="shared" si="36"/>
        <v>Ciudad de Gurgaon</v>
      </c>
      <c r="D1214" s="1">
        <f t="shared" si="37"/>
        <v>205000</v>
      </c>
      <c r="E1214" s="1">
        <v>15185</v>
      </c>
      <c r="F1214" t="s">
        <v>103</v>
      </c>
      <c r="G1214" t="s">
        <v>78</v>
      </c>
      <c r="H1214">
        <v>62</v>
      </c>
      <c r="I1214">
        <v>1.3500164636154E-2</v>
      </c>
      <c r="J1214">
        <v>1350</v>
      </c>
      <c r="K1214">
        <v>1520</v>
      </c>
      <c r="L1214">
        <v>1524</v>
      </c>
      <c r="M1214">
        <v>2</v>
      </c>
      <c r="N1214">
        <v>3</v>
      </c>
      <c r="O1214">
        <v>2</v>
      </c>
      <c r="P1214">
        <v>2</v>
      </c>
      <c r="Q1214" t="str">
        <f>IF(Flats_Data_limpia[[#This Row],[BHK]]&gt;=3,"plurifamiliar","unifamiliar")</f>
        <v>unifamiliar</v>
      </c>
      <c r="R1214">
        <v>12</v>
      </c>
      <c r="S1214">
        <v>2</v>
      </c>
      <c r="T1214">
        <v>0</v>
      </c>
      <c r="U1214">
        <v>0</v>
      </c>
      <c r="V1214">
        <v>0</v>
      </c>
      <c r="W1214">
        <v>1</v>
      </c>
      <c r="X1214">
        <v>1</v>
      </c>
      <c r="Y1214">
        <v>1</v>
      </c>
      <c r="Z1214">
        <v>1</v>
      </c>
      <c r="AA1214">
        <v>0</v>
      </c>
      <c r="AB1214">
        <v>1</v>
      </c>
      <c r="AC1214">
        <v>1</v>
      </c>
      <c r="AD1214">
        <v>1</v>
      </c>
      <c r="AE1214">
        <v>1</v>
      </c>
      <c r="AF1214">
        <v>1</v>
      </c>
      <c r="AG1214">
        <v>1</v>
      </c>
      <c r="AH1214">
        <v>1</v>
      </c>
      <c r="AI1214">
        <v>1</v>
      </c>
      <c r="AJ1214">
        <v>1</v>
      </c>
      <c r="AK1214">
        <v>1</v>
      </c>
      <c r="AL1214">
        <v>1</v>
      </c>
      <c r="AM1214">
        <v>1</v>
      </c>
      <c r="AN1214">
        <v>1</v>
      </c>
      <c r="AO1214">
        <v>1</v>
      </c>
      <c r="AP1214">
        <v>0</v>
      </c>
      <c r="AQ1214">
        <v>0</v>
      </c>
      <c r="AR1214">
        <v>0</v>
      </c>
      <c r="AS1214">
        <v>0</v>
      </c>
      <c r="AT1214">
        <v>1</v>
      </c>
      <c r="AU1214">
        <v>0</v>
      </c>
      <c r="AV1214">
        <v>0</v>
      </c>
      <c r="AW1214">
        <v>1</v>
      </c>
      <c r="AX1214">
        <v>0</v>
      </c>
      <c r="AY1214">
        <v>3</v>
      </c>
      <c r="AZ1214">
        <v>3</v>
      </c>
      <c r="BA1214">
        <v>0</v>
      </c>
      <c r="BB1214">
        <v>0</v>
      </c>
      <c r="BC1214">
        <v>0</v>
      </c>
      <c r="BD1214">
        <v>5</v>
      </c>
      <c r="BE1214">
        <v>0</v>
      </c>
      <c r="BF1214">
        <v>1</v>
      </c>
      <c r="BG1214">
        <v>0</v>
      </c>
      <c r="BH1214">
        <v>0</v>
      </c>
      <c r="BI1214">
        <v>0</v>
      </c>
      <c r="BJ1214">
        <v>0</v>
      </c>
      <c r="BK1214">
        <v>1</v>
      </c>
      <c r="BL1214">
        <v>2</v>
      </c>
      <c r="BM1214">
        <v>0</v>
      </c>
      <c r="BN1214">
        <v>0</v>
      </c>
      <c r="BO1214">
        <v>0</v>
      </c>
      <c r="BP1214">
        <v>0</v>
      </c>
      <c r="BQ1214">
        <v>2</v>
      </c>
      <c r="BR1214" t="s">
        <v>94</v>
      </c>
      <c r="BS1214">
        <v>205</v>
      </c>
      <c r="BT1214">
        <v>15185</v>
      </c>
      <c r="BU1214">
        <f>SUM(Flats_Data_limpia[[#This Row],[AC]:[Bed]])</f>
        <v>15</v>
      </c>
      <c r="BV1214">
        <f>SUM(Flats_Data_limpia[[#This Row],[Servant_Room]:[gym]])</f>
        <v>16</v>
      </c>
      <c r="BW1214">
        <f>SUM(Flats_Data_limpia[[#This Row],[Hospital]:[Hotel]])</f>
        <v>3</v>
      </c>
    </row>
    <row r="1215" spans="1:75" x14ac:dyDescent="0.35">
      <c r="A1215" t="s">
        <v>448</v>
      </c>
      <c r="B1215" t="s">
        <v>449</v>
      </c>
      <c r="C1215" t="str">
        <f t="shared" si="36"/>
        <v>Ciudad de Gurgaon</v>
      </c>
      <c r="D1215" s="1">
        <f t="shared" si="37"/>
        <v>375000</v>
      </c>
      <c r="E1215" s="1">
        <v>13392</v>
      </c>
      <c r="F1215" t="s">
        <v>102</v>
      </c>
      <c r="G1215" t="s">
        <v>78</v>
      </c>
      <c r="H1215">
        <v>28</v>
      </c>
      <c r="I1215">
        <v>2.8001792114695299E-2</v>
      </c>
      <c r="J1215">
        <v>2350</v>
      </c>
      <c r="K1215">
        <v>2650</v>
      </c>
      <c r="L1215">
        <v>2800</v>
      </c>
      <c r="M1215">
        <v>4</v>
      </c>
      <c r="N1215">
        <v>4</v>
      </c>
      <c r="O1215">
        <v>3</v>
      </c>
      <c r="P1215">
        <v>4</v>
      </c>
      <c r="Q1215" t="str">
        <f>IF(Flats_Data_limpia[[#This Row],[BHK]]&gt;=3,"plurifamiliar","unifamiliar")</f>
        <v>plurifamiliar</v>
      </c>
      <c r="R1215">
        <v>39</v>
      </c>
      <c r="S1215">
        <v>12</v>
      </c>
      <c r="T1215">
        <v>1</v>
      </c>
      <c r="U1215">
        <v>0</v>
      </c>
      <c r="V1215">
        <v>0</v>
      </c>
      <c r="W1215">
        <v>0</v>
      </c>
      <c r="X1215">
        <v>0</v>
      </c>
      <c r="Y1215">
        <v>0</v>
      </c>
      <c r="Z1215">
        <v>1</v>
      </c>
      <c r="AA1215">
        <v>0</v>
      </c>
      <c r="AB1215">
        <v>0</v>
      </c>
      <c r="AC1215">
        <v>0</v>
      </c>
      <c r="AD1215">
        <v>1</v>
      </c>
      <c r="AE1215">
        <v>0</v>
      </c>
      <c r="AF1215">
        <v>1</v>
      </c>
      <c r="AG1215">
        <v>1</v>
      </c>
      <c r="AH1215">
        <v>1</v>
      </c>
      <c r="AI1215">
        <v>1</v>
      </c>
      <c r="AJ1215">
        <v>1</v>
      </c>
      <c r="AK1215">
        <v>1</v>
      </c>
      <c r="AL1215">
        <v>0</v>
      </c>
      <c r="AM1215">
        <v>0</v>
      </c>
      <c r="AN1215">
        <v>0</v>
      </c>
      <c r="AO1215">
        <v>1</v>
      </c>
      <c r="AP1215">
        <v>0</v>
      </c>
      <c r="AQ1215">
        <v>0</v>
      </c>
      <c r="AR1215">
        <v>0</v>
      </c>
      <c r="AS1215">
        <v>0</v>
      </c>
      <c r="AT1215">
        <v>1</v>
      </c>
      <c r="AU1215">
        <v>0</v>
      </c>
      <c r="AV1215">
        <v>0</v>
      </c>
      <c r="AW1215">
        <v>1</v>
      </c>
      <c r="AX1215">
        <v>0</v>
      </c>
      <c r="AY1215">
        <v>5</v>
      </c>
      <c r="AZ1215">
        <v>4</v>
      </c>
      <c r="BA1215">
        <v>0</v>
      </c>
      <c r="BB1215">
        <v>0</v>
      </c>
      <c r="BC1215">
        <v>1</v>
      </c>
      <c r="BD1215">
        <v>0</v>
      </c>
      <c r="BE1215">
        <v>0</v>
      </c>
      <c r="BF1215">
        <v>1</v>
      </c>
      <c r="BG1215">
        <v>0</v>
      </c>
      <c r="BH1215">
        <v>0</v>
      </c>
      <c r="BI1215">
        <v>0</v>
      </c>
      <c r="BJ1215">
        <v>0</v>
      </c>
      <c r="BK1215">
        <v>0</v>
      </c>
      <c r="BL1215">
        <v>5</v>
      </c>
      <c r="BM1215">
        <v>0</v>
      </c>
      <c r="BN1215">
        <v>0</v>
      </c>
      <c r="BO1215">
        <v>0</v>
      </c>
      <c r="BP1215">
        <v>0</v>
      </c>
      <c r="BQ1215">
        <v>2</v>
      </c>
      <c r="BR1215" t="s">
        <v>94</v>
      </c>
      <c r="BS1215">
        <v>375</v>
      </c>
      <c r="BT1215">
        <v>13392</v>
      </c>
      <c r="BU1215">
        <f>SUM(Flats_Data_limpia[[#This Row],[AC]:[Bed]])</f>
        <v>16</v>
      </c>
      <c r="BV1215">
        <f>SUM(Flats_Data_limpia[[#This Row],[Servant_Room]:[gym]])</f>
        <v>9</v>
      </c>
      <c r="BW1215">
        <f>SUM(Flats_Data_limpia[[#This Row],[Hospital]:[Hotel]])</f>
        <v>3</v>
      </c>
    </row>
    <row r="1216" spans="1:75" x14ac:dyDescent="0.35">
      <c r="A1216" t="s">
        <v>448</v>
      </c>
      <c r="B1216" t="s">
        <v>449</v>
      </c>
      <c r="C1216" t="str">
        <f t="shared" si="36"/>
        <v>Ciudad de Gurgaon</v>
      </c>
      <c r="D1216" s="1">
        <f t="shared" si="37"/>
        <v>300000</v>
      </c>
      <c r="E1216" s="1">
        <v>12484</v>
      </c>
      <c r="F1216" t="s">
        <v>103</v>
      </c>
      <c r="G1216" t="s">
        <v>78</v>
      </c>
      <c r="H1216">
        <v>62</v>
      </c>
      <c r="I1216">
        <v>2.4030759371996099E-2</v>
      </c>
      <c r="J1216">
        <v>2200</v>
      </c>
      <c r="K1216">
        <v>2400</v>
      </c>
      <c r="L1216">
        <v>2403</v>
      </c>
      <c r="M1216">
        <v>3</v>
      </c>
      <c r="N1216">
        <v>3</v>
      </c>
      <c r="O1216">
        <v>3</v>
      </c>
      <c r="P1216">
        <v>3</v>
      </c>
      <c r="Q1216" t="str">
        <f>IF(Flats_Data_limpia[[#This Row],[BHK]]&gt;=3,"plurifamiliar","unifamiliar")</f>
        <v>plurifamiliar</v>
      </c>
      <c r="R1216">
        <v>12</v>
      </c>
      <c r="S1216">
        <v>5</v>
      </c>
      <c r="T1216">
        <v>1</v>
      </c>
      <c r="U1216">
        <v>0</v>
      </c>
      <c r="V1216">
        <v>0</v>
      </c>
      <c r="W1216">
        <v>0</v>
      </c>
      <c r="X1216">
        <v>1</v>
      </c>
      <c r="Y1216">
        <v>1</v>
      </c>
      <c r="Z1216">
        <v>1</v>
      </c>
      <c r="AA1216">
        <v>0</v>
      </c>
      <c r="AB1216">
        <v>1</v>
      </c>
      <c r="AC1216">
        <v>1</v>
      </c>
      <c r="AD1216">
        <v>1</v>
      </c>
      <c r="AE1216">
        <v>1</v>
      </c>
      <c r="AF1216">
        <v>1</v>
      </c>
      <c r="AG1216">
        <v>1</v>
      </c>
      <c r="AH1216">
        <v>1</v>
      </c>
      <c r="AI1216">
        <v>1</v>
      </c>
      <c r="AJ1216">
        <v>1</v>
      </c>
      <c r="AK1216">
        <v>1</v>
      </c>
      <c r="AL1216">
        <v>1</v>
      </c>
      <c r="AM1216">
        <v>1</v>
      </c>
      <c r="AN1216">
        <v>1</v>
      </c>
      <c r="AO1216">
        <v>1</v>
      </c>
      <c r="AP1216">
        <v>0</v>
      </c>
      <c r="AQ1216">
        <v>0</v>
      </c>
      <c r="AR1216">
        <v>0</v>
      </c>
      <c r="AS1216">
        <v>0</v>
      </c>
      <c r="AT1216">
        <v>1</v>
      </c>
      <c r="AU1216">
        <v>0</v>
      </c>
      <c r="AV1216">
        <v>0</v>
      </c>
      <c r="AW1216">
        <v>1</v>
      </c>
      <c r="AX1216">
        <v>0</v>
      </c>
      <c r="AY1216">
        <v>5</v>
      </c>
      <c r="AZ1216">
        <v>4</v>
      </c>
      <c r="BA1216">
        <v>0</v>
      </c>
      <c r="BB1216">
        <v>0</v>
      </c>
      <c r="BC1216">
        <v>0</v>
      </c>
      <c r="BD1216">
        <v>1</v>
      </c>
      <c r="BE1216">
        <v>0</v>
      </c>
      <c r="BF1216">
        <v>1</v>
      </c>
      <c r="BG1216">
        <v>0</v>
      </c>
      <c r="BH1216">
        <v>0</v>
      </c>
      <c r="BI1216">
        <v>0</v>
      </c>
      <c r="BJ1216">
        <v>0</v>
      </c>
      <c r="BK1216">
        <v>1</v>
      </c>
      <c r="BL1216">
        <v>5</v>
      </c>
      <c r="BM1216">
        <v>0</v>
      </c>
      <c r="BN1216">
        <v>0</v>
      </c>
      <c r="BO1216">
        <v>0</v>
      </c>
      <c r="BP1216">
        <v>0</v>
      </c>
      <c r="BQ1216">
        <v>2</v>
      </c>
      <c r="BR1216" t="s">
        <v>94</v>
      </c>
      <c r="BS1216">
        <v>300</v>
      </c>
      <c r="BT1216">
        <v>12484</v>
      </c>
      <c r="BU1216">
        <f>SUM(Flats_Data_limpia[[#This Row],[AC]:[Bed]])</f>
        <v>17</v>
      </c>
      <c r="BV1216">
        <f>SUM(Flats_Data_limpia[[#This Row],[Servant_Room]:[gym]])</f>
        <v>16</v>
      </c>
      <c r="BW1216">
        <f>SUM(Flats_Data_limpia[[#This Row],[Hospital]:[Hotel]])</f>
        <v>3</v>
      </c>
    </row>
    <row r="1217" spans="1:75" x14ac:dyDescent="0.35">
      <c r="A1217" t="s">
        <v>448</v>
      </c>
      <c r="B1217" t="s">
        <v>449</v>
      </c>
      <c r="C1217" t="str">
        <f t="shared" si="36"/>
        <v>Ciudad de Gurgaon</v>
      </c>
      <c r="D1217" s="1">
        <f t="shared" si="37"/>
        <v>212000</v>
      </c>
      <c r="E1217" s="1">
        <v>15531</v>
      </c>
      <c r="F1217" t="s">
        <v>103</v>
      </c>
      <c r="G1217" t="s">
        <v>78</v>
      </c>
      <c r="H1217">
        <v>62</v>
      </c>
      <c r="I1217">
        <v>1.3650119116605399E-2</v>
      </c>
      <c r="J1217">
        <v>1300</v>
      </c>
      <c r="K1217">
        <v>1350</v>
      </c>
      <c r="L1217">
        <v>1365</v>
      </c>
      <c r="M1217">
        <v>2</v>
      </c>
      <c r="N1217">
        <v>2</v>
      </c>
      <c r="O1217">
        <v>2</v>
      </c>
      <c r="P1217">
        <v>2</v>
      </c>
      <c r="Q1217" t="str">
        <f>IF(Flats_Data_limpia[[#This Row],[BHK]]&gt;=3,"plurifamiliar","unifamiliar")</f>
        <v>unifamiliar</v>
      </c>
      <c r="R1217">
        <v>12</v>
      </c>
      <c r="S1217">
        <v>2</v>
      </c>
      <c r="T1217">
        <v>0</v>
      </c>
      <c r="U1217">
        <v>0</v>
      </c>
      <c r="V1217">
        <v>1</v>
      </c>
      <c r="W1217">
        <v>0</v>
      </c>
      <c r="X1217">
        <v>1</v>
      </c>
      <c r="Y1217">
        <v>1</v>
      </c>
      <c r="Z1217">
        <v>1</v>
      </c>
      <c r="AA1217">
        <v>0</v>
      </c>
      <c r="AB1217">
        <v>1</v>
      </c>
      <c r="AC1217">
        <v>1</v>
      </c>
      <c r="AD1217">
        <v>1</v>
      </c>
      <c r="AE1217">
        <v>1</v>
      </c>
      <c r="AF1217">
        <v>1</v>
      </c>
      <c r="AG1217">
        <v>1</v>
      </c>
      <c r="AH1217">
        <v>1</v>
      </c>
      <c r="AI1217">
        <v>1</v>
      </c>
      <c r="AJ1217">
        <v>1</v>
      </c>
      <c r="AK1217">
        <v>1</v>
      </c>
      <c r="AL1217">
        <v>1</v>
      </c>
      <c r="AM1217">
        <v>1</v>
      </c>
      <c r="AN1217">
        <v>1</v>
      </c>
      <c r="AO1217">
        <v>1</v>
      </c>
      <c r="AP1217">
        <v>0</v>
      </c>
      <c r="AQ1217">
        <v>0</v>
      </c>
      <c r="AR1217">
        <v>0</v>
      </c>
      <c r="AS1217">
        <v>0</v>
      </c>
      <c r="AT1217">
        <v>1</v>
      </c>
      <c r="AU1217">
        <v>0</v>
      </c>
      <c r="AV1217">
        <v>0</v>
      </c>
      <c r="AW1217">
        <v>1</v>
      </c>
      <c r="AX1217">
        <v>0</v>
      </c>
      <c r="AY1217">
        <v>0</v>
      </c>
      <c r="AZ1217">
        <v>3</v>
      </c>
      <c r="BA1217">
        <v>0</v>
      </c>
      <c r="BB1217">
        <v>0</v>
      </c>
      <c r="BC1217">
        <v>0</v>
      </c>
      <c r="BD1217">
        <v>1</v>
      </c>
      <c r="BE1217">
        <v>0</v>
      </c>
      <c r="BF1217">
        <v>1</v>
      </c>
      <c r="BG1217">
        <v>0</v>
      </c>
      <c r="BH1217">
        <v>0</v>
      </c>
      <c r="BI1217">
        <v>0</v>
      </c>
      <c r="BJ1217">
        <v>0</v>
      </c>
      <c r="BK1217">
        <v>1</v>
      </c>
      <c r="BL1217">
        <v>3</v>
      </c>
      <c r="BM1217">
        <v>0</v>
      </c>
      <c r="BN1217">
        <v>0</v>
      </c>
      <c r="BO1217">
        <v>0</v>
      </c>
      <c r="BP1217">
        <v>0</v>
      </c>
      <c r="BQ1217">
        <v>2</v>
      </c>
      <c r="BR1217" t="s">
        <v>94</v>
      </c>
      <c r="BS1217">
        <v>212</v>
      </c>
      <c r="BT1217">
        <v>15531</v>
      </c>
      <c r="BU1217">
        <f>SUM(Flats_Data_limpia[[#This Row],[AC]:[Bed]])</f>
        <v>9</v>
      </c>
      <c r="BV1217">
        <f>SUM(Flats_Data_limpia[[#This Row],[Servant_Room]:[gym]])</f>
        <v>16</v>
      </c>
      <c r="BW1217">
        <f>SUM(Flats_Data_limpia[[#This Row],[Hospital]:[Hotel]])</f>
        <v>3</v>
      </c>
    </row>
    <row r="1218" spans="1:75" x14ac:dyDescent="0.35">
      <c r="A1218" t="s">
        <v>448</v>
      </c>
      <c r="B1218" t="s">
        <v>449</v>
      </c>
      <c r="C1218" t="str">
        <f t="shared" ref="C1218:C1281" si="38">IFERROR(IF(SEARCH("Gurgaon",B1218)&gt;0,"Ciudad de Gurgaon","Distrito de Gurgaon"),"Distrito de Gurgaon")</f>
        <v>Ciudad de Gurgaon</v>
      </c>
      <c r="D1218" s="1">
        <f t="shared" ref="D1218:D1281" si="39">BS1218*100000*0.01</f>
        <v>250000</v>
      </c>
      <c r="E1218" s="1">
        <v>16129</v>
      </c>
      <c r="F1218" t="s">
        <v>111</v>
      </c>
      <c r="G1218" t="s">
        <v>78</v>
      </c>
      <c r="H1218">
        <v>47</v>
      </c>
      <c r="I1218">
        <v>1.5500031000062E-2</v>
      </c>
      <c r="L1218">
        <v>1550</v>
      </c>
      <c r="M1218">
        <v>2</v>
      </c>
      <c r="N1218">
        <v>3</v>
      </c>
      <c r="O1218">
        <v>2</v>
      </c>
      <c r="P1218">
        <v>2</v>
      </c>
      <c r="Q1218" t="str">
        <f>IF(Flats_Data_limpia[[#This Row],[BHK]]&gt;=3,"plurifamiliar","unifamiliar")</f>
        <v>unifamiliar</v>
      </c>
      <c r="R1218">
        <v>39</v>
      </c>
      <c r="S1218">
        <v>4</v>
      </c>
      <c r="T1218">
        <v>0</v>
      </c>
      <c r="U1218">
        <v>1</v>
      </c>
      <c r="V1218">
        <v>0</v>
      </c>
      <c r="W1218">
        <v>0</v>
      </c>
      <c r="X1218">
        <v>1</v>
      </c>
      <c r="Y1218">
        <v>0</v>
      </c>
      <c r="Z1218">
        <v>1</v>
      </c>
      <c r="AA1218">
        <v>1</v>
      </c>
      <c r="AB1218">
        <v>0</v>
      </c>
      <c r="AC1218">
        <v>1</v>
      </c>
      <c r="AD1218">
        <v>1</v>
      </c>
      <c r="AE1218">
        <v>1</v>
      </c>
      <c r="AF1218">
        <v>1</v>
      </c>
      <c r="AG1218">
        <v>1</v>
      </c>
      <c r="AH1218">
        <v>1</v>
      </c>
      <c r="AI1218">
        <v>1</v>
      </c>
      <c r="AJ1218">
        <v>1</v>
      </c>
      <c r="AK1218">
        <v>1</v>
      </c>
      <c r="AL1218">
        <v>1</v>
      </c>
      <c r="AM1218">
        <v>1</v>
      </c>
      <c r="AN1218">
        <v>1</v>
      </c>
      <c r="AO1218">
        <v>1</v>
      </c>
      <c r="AP1218">
        <v>0</v>
      </c>
      <c r="AQ1218">
        <v>0</v>
      </c>
      <c r="AR1218">
        <v>0</v>
      </c>
      <c r="AS1218">
        <v>0</v>
      </c>
      <c r="AT1218">
        <v>1</v>
      </c>
      <c r="AU1218">
        <v>0</v>
      </c>
      <c r="AV1218">
        <v>0</v>
      </c>
      <c r="AW1218">
        <v>1</v>
      </c>
      <c r="AX1218">
        <v>0</v>
      </c>
      <c r="AY1218">
        <v>0</v>
      </c>
      <c r="AZ1218">
        <v>1</v>
      </c>
      <c r="BA1218">
        <v>0</v>
      </c>
      <c r="BB1218">
        <v>0</v>
      </c>
      <c r="BC1218">
        <v>0</v>
      </c>
      <c r="BD1218">
        <v>1</v>
      </c>
      <c r="BE1218">
        <v>0</v>
      </c>
      <c r="BF1218">
        <v>0</v>
      </c>
      <c r="BG1218">
        <v>0</v>
      </c>
      <c r="BH1218">
        <v>0</v>
      </c>
      <c r="BI1218">
        <v>0</v>
      </c>
      <c r="BJ1218">
        <v>0</v>
      </c>
      <c r="BK1218">
        <v>0</v>
      </c>
      <c r="BL1218">
        <v>3</v>
      </c>
      <c r="BM1218">
        <v>0</v>
      </c>
      <c r="BN1218">
        <v>0</v>
      </c>
      <c r="BO1218">
        <v>0</v>
      </c>
      <c r="BP1218">
        <v>0</v>
      </c>
      <c r="BQ1218">
        <v>0</v>
      </c>
      <c r="BR1218" t="s">
        <v>79</v>
      </c>
      <c r="BS1218">
        <v>250</v>
      </c>
      <c r="BT1218">
        <v>16129</v>
      </c>
      <c r="BU1218">
        <f>SUM(Flats_Data_limpia[[#This Row],[AC]:[Bed]])</f>
        <v>5</v>
      </c>
      <c r="BV1218">
        <f>SUM(Flats_Data_limpia[[#This Row],[Servant_Room]:[gym]])</f>
        <v>15</v>
      </c>
      <c r="BW1218">
        <f>SUM(Flats_Data_limpia[[#This Row],[Hospital]:[Hotel]])</f>
        <v>3</v>
      </c>
    </row>
    <row r="1219" spans="1:75" x14ac:dyDescent="0.35">
      <c r="A1219" t="s">
        <v>448</v>
      </c>
      <c r="B1219" t="s">
        <v>449</v>
      </c>
      <c r="C1219" t="str">
        <f t="shared" si="38"/>
        <v>Ciudad de Gurgaon</v>
      </c>
      <c r="D1219" s="1">
        <f t="shared" si="39"/>
        <v>360000</v>
      </c>
      <c r="E1219" s="1">
        <v>12815</v>
      </c>
      <c r="F1219" t="s">
        <v>103</v>
      </c>
      <c r="G1219" t="s">
        <v>78</v>
      </c>
      <c r="H1219">
        <v>28</v>
      </c>
      <c r="I1219">
        <v>2.8092079594225501E-2</v>
      </c>
      <c r="J1219">
        <v>2400</v>
      </c>
      <c r="L1219">
        <v>2809</v>
      </c>
      <c r="M1219">
        <v>4</v>
      </c>
      <c r="N1219">
        <v>5</v>
      </c>
      <c r="O1219">
        <v>3</v>
      </c>
      <c r="P1219">
        <v>4</v>
      </c>
      <c r="Q1219" t="str">
        <f>IF(Flats_Data_limpia[[#This Row],[BHK]]&gt;=3,"plurifamiliar","unifamiliar")</f>
        <v>plurifamiliar</v>
      </c>
      <c r="R1219">
        <v>39</v>
      </c>
      <c r="S1219">
        <v>24</v>
      </c>
      <c r="T1219">
        <v>1</v>
      </c>
      <c r="U1219">
        <v>0</v>
      </c>
      <c r="V1219">
        <v>0</v>
      </c>
      <c r="W1219">
        <v>0</v>
      </c>
      <c r="X1219">
        <v>0</v>
      </c>
      <c r="Y1219">
        <v>0</v>
      </c>
      <c r="Z1219">
        <v>1</v>
      </c>
      <c r="AA1219">
        <v>0</v>
      </c>
      <c r="AB1219">
        <v>0</v>
      </c>
      <c r="AC1219">
        <v>0</v>
      </c>
      <c r="AD1219">
        <v>1</v>
      </c>
      <c r="AE1219">
        <v>0</v>
      </c>
      <c r="AF1219">
        <v>1</v>
      </c>
      <c r="AG1219">
        <v>1</v>
      </c>
      <c r="AH1219">
        <v>1</v>
      </c>
      <c r="AI1219">
        <v>1</v>
      </c>
      <c r="AJ1219">
        <v>1</v>
      </c>
      <c r="AK1219">
        <v>1</v>
      </c>
      <c r="AL1219">
        <v>0</v>
      </c>
      <c r="AM1219">
        <v>0</v>
      </c>
      <c r="AN1219">
        <v>0</v>
      </c>
      <c r="AO1219">
        <v>1</v>
      </c>
      <c r="AP1219">
        <v>0</v>
      </c>
      <c r="AQ1219">
        <v>0</v>
      </c>
      <c r="AR1219">
        <v>0</v>
      </c>
      <c r="AS1219">
        <v>0</v>
      </c>
      <c r="AT1219">
        <v>1</v>
      </c>
      <c r="AU1219">
        <v>0</v>
      </c>
      <c r="AV1219">
        <v>0</v>
      </c>
      <c r="AW1219">
        <v>1</v>
      </c>
      <c r="AX1219">
        <v>0</v>
      </c>
      <c r="AY1219">
        <v>6</v>
      </c>
      <c r="AZ1219">
        <v>7</v>
      </c>
      <c r="BA1219">
        <v>0</v>
      </c>
      <c r="BB1219">
        <v>0</v>
      </c>
      <c r="BC1219">
        <v>1</v>
      </c>
      <c r="BD1219">
        <v>0</v>
      </c>
      <c r="BE1219">
        <v>0</v>
      </c>
      <c r="BF1219">
        <v>1</v>
      </c>
      <c r="BG1219">
        <v>0</v>
      </c>
      <c r="BH1219">
        <v>0</v>
      </c>
      <c r="BI1219">
        <v>0</v>
      </c>
      <c r="BJ1219">
        <v>0</v>
      </c>
      <c r="BK1219">
        <v>1</v>
      </c>
      <c r="BL1219">
        <v>5</v>
      </c>
      <c r="BM1219">
        <v>0</v>
      </c>
      <c r="BN1219">
        <v>0</v>
      </c>
      <c r="BO1219">
        <v>0</v>
      </c>
      <c r="BP1219">
        <v>0</v>
      </c>
      <c r="BQ1219">
        <v>2</v>
      </c>
      <c r="BR1219" t="s">
        <v>94</v>
      </c>
      <c r="BS1219">
        <v>360</v>
      </c>
      <c r="BT1219">
        <v>12815</v>
      </c>
      <c r="BU1219">
        <f>SUM(Flats_Data_limpia[[#This Row],[AC]:[Bed]])</f>
        <v>21</v>
      </c>
      <c r="BV1219">
        <f>SUM(Flats_Data_limpia[[#This Row],[Servant_Room]:[gym]])</f>
        <v>9</v>
      </c>
      <c r="BW1219">
        <f>SUM(Flats_Data_limpia[[#This Row],[Hospital]:[Hotel]])</f>
        <v>3</v>
      </c>
    </row>
    <row r="1220" spans="1:75" x14ac:dyDescent="0.35">
      <c r="A1220" t="s">
        <v>448</v>
      </c>
      <c r="B1220" t="s">
        <v>449</v>
      </c>
      <c r="C1220" t="str">
        <f t="shared" si="38"/>
        <v>Ciudad de Gurgaon</v>
      </c>
      <c r="D1220" s="1">
        <f t="shared" si="39"/>
        <v>370000</v>
      </c>
      <c r="E1220" s="1">
        <v>13214</v>
      </c>
      <c r="F1220" t="s">
        <v>107</v>
      </c>
      <c r="G1220" t="s">
        <v>78</v>
      </c>
      <c r="H1220">
        <v>62</v>
      </c>
      <c r="I1220">
        <v>2.80006054184955E-2</v>
      </c>
      <c r="L1220">
        <v>2800</v>
      </c>
      <c r="M1220">
        <v>4</v>
      </c>
      <c r="N1220">
        <v>5</v>
      </c>
      <c r="O1220">
        <v>3</v>
      </c>
      <c r="P1220">
        <v>4</v>
      </c>
      <c r="Q1220" t="str">
        <f>IF(Flats_Data_limpia[[#This Row],[BHK]]&gt;=3,"plurifamiliar","unifamiliar")</f>
        <v>plurifamiliar</v>
      </c>
      <c r="R1220">
        <v>39</v>
      </c>
      <c r="S1220">
        <v>10</v>
      </c>
      <c r="T1220">
        <v>1</v>
      </c>
      <c r="U1220">
        <v>0</v>
      </c>
      <c r="V1220">
        <v>0</v>
      </c>
      <c r="W1220">
        <v>0</v>
      </c>
      <c r="X1220">
        <v>1</v>
      </c>
      <c r="Y1220">
        <v>1</v>
      </c>
      <c r="Z1220">
        <v>1</v>
      </c>
      <c r="AA1220">
        <v>0</v>
      </c>
      <c r="AB1220">
        <v>1</v>
      </c>
      <c r="AC1220">
        <v>1</v>
      </c>
      <c r="AD1220">
        <v>1</v>
      </c>
      <c r="AE1220">
        <v>1</v>
      </c>
      <c r="AF1220">
        <v>1</v>
      </c>
      <c r="AG1220">
        <v>1</v>
      </c>
      <c r="AH1220">
        <v>1</v>
      </c>
      <c r="AI1220">
        <v>1</v>
      </c>
      <c r="AJ1220">
        <v>1</v>
      </c>
      <c r="AK1220">
        <v>1</v>
      </c>
      <c r="AL1220">
        <v>1</v>
      </c>
      <c r="AM1220">
        <v>1</v>
      </c>
      <c r="AN1220">
        <v>1</v>
      </c>
      <c r="AO1220">
        <v>1</v>
      </c>
      <c r="AP1220">
        <v>0</v>
      </c>
      <c r="AQ1220">
        <v>0</v>
      </c>
      <c r="AR1220">
        <v>0</v>
      </c>
      <c r="AS1220">
        <v>0</v>
      </c>
      <c r="AT1220">
        <v>1</v>
      </c>
      <c r="AU1220">
        <v>0</v>
      </c>
      <c r="AV1220">
        <v>0</v>
      </c>
      <c r="AW1220">
        <v>1</v>
      </c>
      <c r="AX1220">
        <v>0</v>
      </c>
      <c r="AY1220">
        <v>6</v>
      </c>
      <c r="AZ1220">
        <v>4</v>
      </c>
      <c r="BA1220">
        <v>0</v>
      </c>
      <c r="BB1220">
        <v>0</v>
      </c>
      <c r="BC1220">
        <v>1</v>
      </c>
      <c r="BD1220">
        <v>1</v>
      </c>
      <c r="BE1220">
        <v>0</v>
      </c>
      <c r="BF1220">
        <v>1</v>
      </c>
      <c r="BG1220">
        <v>0</v>
      </c>
      <c r="BH1220">
        <v>0</v>
      </c>
      <c r="BI1220">
        <v>0</v>
      </c>
      <c r="BJ1220">
        <v>0</v>
      </c>
      <c r="BK1220">
        <v>0</v>
      </c>
      <c r="BL1220">
        <v>4</v>
      </c>
      <c r="BM1220">
        <v>0</v>
      </c>
      <c r="BN1220">
        <v>0</v>
      </c>
      <c r="BO1220">
        <v>0</v>
      </c>
      <c r="BP1220">
        <v>0</v>
      </c>
      <c r="BQ1220">
        <v>2</v>
      </c>
      <c r="BR1220" t="s">
        <v>94</v>
      </c>
      <c r="BS1220">
        <v>370</v>
      </c>
      <c r="BT1220">
        <v>13214</v>
      </c>
      <c r="BU1220">
        <f>SUM(Flats_Data_limpia[[#This Row],[AC]:[Bed]])</f>
        <v>17</v>
      </c>
      <c r="BV1220">
        <f>SUM(Flats_Data_limpia[[#This Row],[Servant_Room]:[gym]])</f>
        <v>16</v>
      </c>
      <c r="BW1220">
        <f>SUM(Flats_Data_limpia[[#This Row],[Hospital]:[Hotel]])</f>
        <v>3</v>
      </c>
    </row>
    <row r="1221" spans="1:75" x14ac:dyDescent="0.35">
      <c r="A1221" t="s">
        <v>448</v>
      </c>
      <c r="B1221" t="s">
        <v>449</v>
      </c>
      <c r="C1221" t="str">
        <f t="shared" si="38"/>
        <v>Ciudad de Gurgaon</v>
      </c>
      <c r="D1221" s="1">
        <f t="shared" si="39"/>
        <v>375000</v>
      </c>
      <c r="E1221" s="1">
        <v>13392</v>
      </c>
      <c r="F1221" t="s">
        <v>107</v>
      </c>
      <c r="G1221" t="s">
        <v>78</v>
      </c>
      <c r="H1221">
        <v>62</v>
      </c>
      <c r="I1221">
        <v>2.8001792114695299E-2</v>
      </c>
      <c r="L1221">
        <v>2800</v>
      </c>
      <c r="M1221">
        <v>4</v>
      </c>
      <c r="N1221">
        <v>5</v>
      </c>
      <c r="O1221">
        <v>3</v>
      </c>
      <c r="P1221">
        <v>4</v>
      </c>
      <c r="Q1221" t="str">
        <f>IF(Flats_Data_limpia[[#This Row],[BHK]]&gt;=3,"plurifamiliar","unifamiliar")</f>
        <v>plurifamiliar</v>
      </c>
      <c r="R1221">
        <v>39</v>
      </c>
      <c r="S1221">
        <v>15</v>
      </c>
      <c r="T1221">
        <v>1</v>
      </c>
      <c r="U1221">
        <v>0</v>
      </c>
      <c r="V1221">
        <v>0</v>
      </c>
      <c r="W1221">
        <v>0</v>
      </c>
      <c r="X1221">
        <v>1</v>
      </c>
      <c r="Y1221">
        <v>1</v>
      </c>
      <c r="Z1221">
        <v>1</v>
      </c>
      <c r="AA1221">
        <v>1</v>
      </c>
      <c r="AB1221">
        <v>1</v>
      </c>
      <c r="AC1221">
        <v>1</v>
      </c>
      <c r="AD1221">
        <v>1</v>
      </c>
      <c r="AE1221">
        <v>1</v>
      </c>
      <c r="AF1221">
        <v>1</v>
      </c>
      <c r="AG1221">
        <v>1</v>
      </c>
      <c r="AH1221">
        <v>1</v>
      </c>
      <c r="AI1221">
        <v>1</v>
      </c>
      <c r="AJ1221">
        <v>1</v>
      </c>
      <c r="AK1221">
        <v>1</v>
      </c>
      <c r="AL1221">
        <v>1</v>
      </c>
      <c r="AM1221">
        <v>1</v>
      </c>
      <c r="AN1221">
        <v>1</v>
      </c>
      <c r="AO1221">
        <v>1</v>
      </c>
      <c r="AP1221">
        <v>0</v>
      </c>
      <c r="AQ1221">
        <v>0</v>
      </c>
      <c r="AR1221">
        <v>0</v>
      </c>
      <c r="AS1221">
        <v>0</v>
      </c>
      <c r="AT1221">
        <v>1</v>
      </c>
      <c r="AU1221">
        <v>0</v>
      </c>
      <c r="AV1221">
        <v>0</v>
      </c>
      <c r="AW1221">
        <v>1</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t="s">
        <v>79</v>
      </c>
      <c r="BS1221">
        <v>375</v>
      </c>
      <c r="BT1221">
        <v>13392</v>
      </c>
      <c r="BU1221">
        <f>SUM(Flats_Data_limpia[[#This Row],[AC]:[Bed]])</f>
        <v>0</v>
      </c>
      <c r="BV1221">
        <f>SUM(Flats_Data_limpia[[#This Row],[Servant_Room]:[gym]])</f>
        <v>17</v>
      </c>
      <c r="BW1221">
        <f>SUM(Flats_Data_limpia[[#This Row],[Hospital]:[Hotel]])</f>
        <v>3</v>
      </c>
    </row>
    <row r="1222" spans="1:75" x14ac:dyDescent="0.35">
      <c r="A1222" t="s">
        <v>448</v>
      </c>
      <c r="B1222" t="s">
        <v>449</v>
      </c>
      <c r="C1222" t="str">
        <f t="shared" si="38"/>
        <v>Ciudad de Gurgaon</v>
      </c>
      <c r="D1222" s="1">
        <f t="shared" si="39"/>
        <v>285000</v>
      </c>
      <c r="E1222" s="1">
        <v>13936</v>
      </c>
      <c r="F1222" t="s">
        <v>107</v>
      </c>
      <c r="G1222" t="s">
        <v>78</v>
      </c>
      <c r="H1222">
        <v>62</v>
      </c>
      <c r="I1222">
        <v>2.0450631458094101E-2</v>
      </c>
      <c r="J1222">
        <v>1490</v>
      </c>
      <c r="K1222">
        <v>1640</v>
      </c>
      <c r="L1222">
        <v>2045</v>
      </c>
      <c r="M1222">
        <v>3</v>
      </c>
      <c r="N1222">
        <v>4</v>
      </c>
      <c r="O1222">
        <v>3</v>
      </c>
      <c r="P1222">
        <v>3</v>
      </c>
      <c r="Q1222" t="str">
        <f>IF(Flats_Data_limpia[[#This Row],[BHK]]&gt;=3,"plurifamiliar","unifamiliar")</f>
        <v>plurifamiliar</v>
      </c>
      <c r="R1222">
        <v>10</v>
      </c>
      <c r="S1222">
        <v>5</v>
      </c>
      <c r="T1222">
        <v>1</v>
      </c>
      <c r="U1222">
        <v>0</v>
      </c>
      <c r="V1222">
        <v>0</v>
      </c>
      <c r="W1222">
        <v>0</v>
      </c>
      <c r="X1222">
        <v>1</v>
      </c>
      <c r="Y1222">
        <v>1</v>
      </c>
      <c r="Z1222">
        <v>1</v>
      </c>
      <c r="AA1222">
        <v>1</v>
      </c>
      <c r="AB1222">
        <v>1</v>
      </c>
      <c r="AC1222">
        <v>1</v>
      </c>
      <c r="AD1222">
        <v>1</v>
      </c>
      <c r="AE1222">
        <v>1</v>
      </c>
      <c r="AF1222">
        <v>1</v>
      </c>
      <c r="AG1222">
        <v>1</v>
      </c>
      <c r="AH1222">
        <v>1</v>
      </c>
      <c r="AI1222">
        <v>1</v>
      </c>
      <c r="AJ1222">
        <v>1</v>
      </c>
      <c r="AK1222">
        <v>1</v>
      </c>
      <c r="AL1222">
        <v>1</v>
      </c>
      <c r="AM1222">
        <v>1</v>
      </c>
      <c r="AN1222">
        <v>1</v>
      </c>
      <c r="AO1222">
        <v>1</v>
      </c>
      <c r="AP1222">
        <v>0</v>
      </c>
      <c r="AQ1222">
        <v>0</v>
      </c>
      <c r="AR1222">
        <v>0</v>
      </c>
      <c r="AS1222">
        <v>0</v>
      </c>
      <c r="AT1222">
        <v>1</v>
      </c>
      <c r="AU1222">
        <v>0</v>
      </c>
      <c r="AV1222">
        <v>0</v>
      </c>
      <c r="AW1222">
        <v>1</v>
      </c>
      <c r="AX1222">
        <v>0</v>
      </c>
      <c r="AY1222">
        <v>6</v>
      </c>
      <c r="AZ1222">
        <v>0</v>
      </c>
      <c r="BA1222">
        <v>0</v>
      </c>
      <c r="BB1222">
        <v>0</v>
      </c>
      <c r="BC1222">
        <v>1</v>
      </c>
      <c r="BD1222">
        <v>1</v>
      </c>
      <c r="BE1222">
        <v>0</v>
      </c>
      <c r="BF1222">
        <v>1</v>
      </c>
      <c r="BG1222">
        <v>0</v>
      </c>
      <c r="BH1222">
        <v>0</v>
      </c>
      <c r="BI1222">
        <v>0</v>
      </c>
      <c r="BJ1222">
        <v>0</v>
      </c>
      <c r="BK1222">
        <v>0</v>
      </c>
      <c r="BL1222">
        <v>3</v>
      </c>
      <c r="BM1222">
        <v>0</v>
      </c>
      <c r="BN1222">
        <v>0</v>
      </c>
      <c r="BO1222">
        <v>0</v>
      </c>
      <c r="BP1222">
        <v>0</v>
      </c>
      <c r="BQ1222">
        <v>2</v>
      </c>
      <c r="BR1222" t="s">
        <v>94</v>
      </c>
      <c r="BS1222">
        <v>285</v>
      </c>
      <c r="BT1222">
        <v>13936</v>
      </c>
      <c r="BU1222">
        <f>SUM(Flats_Data_limpia[[#This Row],[AC]:[Bed]])</f>
        <v>12</v>
      </c>
      <c r="BV1222">
        <f>SUM(Flats_Data_limpia[[#This Row],[Servant_Room]:[gym]])</f>
        <v>17</v>
      </c>
      <c r="BW1222">
        <f>SUM(Flats_Data_limpia[[#This Row],[Hospital]:[Hotel]])</f>
        <v>3</v>
      </c>
    </row>
    <row r="1223" spans="1:75" x14ac:dyDescent="0.35">
      <c r="A1223" t="s">
        <v>448</v>
      </c>
      <c r="B1223" t="s">
        <v>449</v>
      </c>
      <c r="C1223" t="str">
        <f t="shared" si="38"/>
        <v>Ciudad de Gurgaon</v>
      </c>
      <c r="D1223" s="1">
        <f t="shared" si="39"/>
        <v>215000</v>
      </c>
      <c r="E1223" s="1">
        <v>23344</v>
      </c>
      <c r="F1223" t="s">
        <v>82</v>
      </c>
      <c r="G1223" t="s">
        <v>78</v>
      </c>
      <c r="H1223">
        <v>28</v>
      </c>
      <c r="I1223">
        <v>9.2100753941054998E-3</v>
      </c>
      <c r="J1223">
        <v>921</v>
      </c>
      <c r="K1223">
        <v>1250</v>
      </c>
      <c r="L1223">
        <v>1524</v>
      </c>
      <c r="M1223">
        <v>2</v>
      </c>
      <c r="N1223">
        <v>3</v>
      </c>
      <c r="O1223">
        <v>2</v>
      </c>
      <c r="P1223">
        <v>2</v>
      </c>
      <c r="Q1223" t="str">
        <f>IF(Flats_Data_limpia[[#This Row],[BHK]]&gt;=3,"plurifamiliar","unifamiliar")</f>
        <v>unifamiliar</v>
      </c>
      <c r="R1223">
        <v>12</v>
      </c>
      <c r="S1223">
        <v>5</v>
      </c>
      <c r="T1223">
        <v>1</v>
      </c>
      <c r="U1223">
        <v>0</v>
      </c>
      <c r="V1223">
        <v>0</v>
      </c>
      <c r="W1223">
        <v>0</v>
      </c>
      <c r="X1223">
        <v>0</v>
      </c>
      <c r="Y1223">
        <v>0</v>
      </c>
      <c r="Z1223">
        <v>1</v>
      </c>
      <c r="AA1223">
        <v>0</v>
      </c>
      <c r="AB1223">
        <v>0</v>
      </c>
      <c r="AC1223">
        <v>0</v>
      </c>
      <c r="AD1223">
        <v>1</v>
      </c>
      <c r="AE1223">
        <v>0</v>
      </c>
      <c r="AF1223">
        <v>1</v>
      </c>
      <c r="AG1223">
        <v>1</v>
      </c>
      <c r="AH1223">
        <v>1</v>
      </c>
      <c r="AI1223">
        <v>1</v>
      </c>
      <c r="AJ1223">
        <v>1</v>
      </c>
      <c r="AK1223">
        <v>1</v>
      </c>
      <c r="AL1223">
        <v>0</v>
      </c>
      <c r="AM1223">
        <v>0</v>
      </c>
      <c r="AN1223">
        <v>0</v>
      </c>
      <c r="AO1223">
        <v>1</v>
      </c>
      <c r="AP1223">
        <v>0</v>
      </c>
      <c r="AQ1223">
        <v>0</v>
      </c>
      <c r="AR1223">
        <v>0</v>
      </c>
      <c r="AS1223">
        <v>0</v>
      </c>
      <c r="AT1223">
        <v>1</v>
      </c>
      <c r="AU1223">
        <v>0</v>
      </c>
      <c r="AV1223">
        <v>0</v>
      </c>
      <c r="AW1223">
        <v>1</v>
      </c>
      <c r="AX1223">
        <v>0</v>
      </c>
      <c r="AY1223">
        <v>4</v>
      </c>
      <c r="AZ1223">
        <v>5</v>
      </c>
      <c r="BA1223">
        <v>0</v>
      </c>
      <c r="BB1223">
        <v>0</v>
      </c>
      <c r="BC1223">
        <v>1</v>
      </c>
      <c r="BD1223">
        <v>0</v>
      </c>
      <c r="BE1223">
        <v>0</v>
      </c>
      <c r="BF1223">
        <v>1</v>
      </c>
      <c r="BG1223">
        <v>0</v>
      </c>
      <c r="BH1223">
        <v>0</v>
      </c>
      <c r="BI1223">
        <v>0</v>
      </c>
      <c r="BJ1223">
        <v>0</v>
      </c>
      <c r="BK1223">
        <v>0</v>
      </c>
      <c r="BL1223">
        <v>2</v>
      </c>
      <c r="BM1223">
        <v>0</v>
      </c>
      <c r="BN1223">
        <v>0</v>
      </c>
      <c r="BO1223">
        <v>0</v>
      </c>
      <c r="BP1223">
        <v>0</v>
      </c>
      <c r="BQ1223">
        <v>2</v>
      </c>
      <c r="BR1223" t="s">
        <v>94</v>
      </c>
      <c r="BS1223">
        <v>215</v>
      </c>
      <c r="BT1223">
        <v>23344</v>
      </c>
      <c r="BU1223">
        <f>SUM(Flats_Data_limpia[[#This Row],[AC]:[Bed]])</f>
        <v>13</v>
      </c>
      <c r="BV1223">
        <f>SUM(Flats_Data_limpia[[#This Row],[Servant_Room]:[gym]])</f>
        <v>9</v>
      </c>
      <c r="BW1223">
        <f>SUM(Flats_Data_limpia[[#This Row],[Hospital]:[Hotel]])</f>
        <v>3</v>
      </c>
    </row>
    <row r="1224" spans="1:75" x14ac:dyDescent="0.35">
      <c r="A1224" t="s">
        <v>450</v>
      </c>
      <c r="B1224" t="s">
        <v>81</v>
      </c>
      <c r="C1224" t="str">
        <f t="shared" si="38"/>
        <v>Ciudad de Gurgaon</v>
      </c>
      <c r="D1224" s="1">
        <f t="shared" si="39"/>
        <v>140000</v>
      </c>
      <c r="E1224" s="1">
        <v>9433</v>
      </c>
      <c r="F1224" t="s">
        <v>102</v>
      </c>
      <c r="G1224" t="s">
        <v>78</v>
      </c>
      <c r="H1224">
        <v>38</v>
      </c>
      <c r="I1224">
        <v>1.48415138344111E-2</v>
      </c>
      <c r="J1224">
        <v>860</v>
      </c>
      <c r="L1224">
        <v>1484</v>
      </c>
      <c r="M1224">
        <v>2</v>
      </c>
      <c r="N1224">
        <v>2</v>
      </c>
      <c r="O1224">
        <v>2</v>
      </c>
      <c r="P1224">
        <v>2</v>
      </c>
      <c r="Q1224" t="str">
        <f>IF(Flats_Data_limpia[[#This Row],[BHK]]&gt;=3,"plurifamiliar","unifamiliar")</f>
        <v>unifamiliar</v>
      </c>
      <c r="R1224">
        <v>19</v>
      </c>
      <c r="S1224">
        <v>8</v>
      </c>
      <c r="T1224">
        <v>0</v>
      </c>
      <c r="U1224">
        <v>1</v>
      </c>
      <c r="V1224">
        <v>0</v>
      </c>
      <c r="W1224">
        <v>0</v>
      </c>
      <c r="X1224">
        <v>0</v>
      </c>
      <c r="Y1224">
        <v>0</v>
      </c>
      <c r="Z1224">
        <v>1</v>
      </c>
      <c r="AA1224">
        <v>0</v>
      </c>
      <c r="AB1224">
        <v>0</v>
      </c>
      <c r="AC1224">
        <v>0</v>
      </c>
      <c r="AD1224">
        <v>1</v>
      </c>
      <c r="AE1224">
        <v>0</v>
      </c>
      <c r="AF1224">
        <v>1</v>
      </c>
      <c r="AG1224">
        <v>1</v>
      </c>
      <c r="AH1224">
        <v>1</v>
      </c>
      <c r="AI1224">
        <v>1</v>
      </c>
      <c r="AJ1224">
        <v>0</v>
      </c>
      <c r="AK1224">
        <v>1</v>
      </c>
      <c r="AL1224">
        <v>0</v>
      </c>
      <c r="AM1224">
        <v>1</v>
      </c>
      <c r="AN1224">
        <v>1</v>
      </c>
      <c r="AO1224">
        <v>0</v>
      </c>
      <c r="AP1224">
        <v>1</v>
      </c>
      <c r="AQ1224">
        <v>0</v>
      </c>
      <c r="AR1224">
        <v>0</v>
      </c>
      <c r="AS1224">
        <v>0</v>
      </c>
      <c r="AT1224">
        <v>1</v>
      </c>
      <c r="AU1224">
        <v>1</v>
      </c>
      <c r="AV1224">
        <v>1</v>
      </c>
      <c r="AW1224">
        <v>1</v>
      </c>
      <c r="AX1224">
        <v>1</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t="s">
        <v>79</v>
      </c>
      <c r="BS1224">
        <v>140</v>
      </c>
      <c r="BT1224">
        <v>9433</v>
      </c>
      <c r="BU1224">
        <f>SUM(Flats_Data_limpia[[#This Row],[AC]:[Bed]])</f>
        <v>0</v>
      </c>
      <c r="BV1224">
        <f>SUM(Flats_Data_limpia[[#This Row],[Servant_Room]:[gym]])</f>
        <v>9</v>
      </c>
      <c r="BW1224">
        <f>SUM(Flats_Data_limpia[[#This Row],[Hospital]:[Hotel]])</f>
        <v>6</v>
      </c>
    </row>
    <row r="1225" spans="1:75" x14ac:dyDescent="0.35">
      <c r="A1225" t="s">
        <v>450</v>
      </c>
      <c r="B1225" t="s">
        <v>81</v>
      </c>
      <c r="C1225" t="str">
        <f t="shared" si="38"/>
        <v>Ciudad de Gurgaon</v>
      </c>
      <c r="D1225" s="1">
        <f t="shared" si="39"/>
        <v>160000</v>
      </c>
      <c r="E1225" s="1">
        <v>9264</v>
      </c>
      <c r="F1225" t="s">
        <v>102</v>
      </c>
      <c r="G1225" t="s">
        <v>93</v>
      </c>
      <c r="H1225">
        <v>53</v>
      </c>
      <c r="I1225">
        <v>1.72711571675302E-2</v>
      </c>
      <c r="J1225">
        <v>1017</v>
      </c>
      <c r="L1225">
        <v>1727</v>
      </c>
      <c r="M1225">
        <v>3</v>
      </c>
      <c r="N1225">
        <v>3</v>
      </c>
      <c r="O1225">
        <v>2</v>
      </c>
      <c r="P1225">
        <v>3</v>
      </c>
      <c r="Q1225" t="str">
        <f>IF(Flats_Data_limpia[[#This Row],[BHK]]&gt;=3,"plurifamiliar","unifamiliar")</f>
        <v>plurifamiliar</v>
      </c>
      <c r="R1225">
        <v>19</v>
      </c>
      <c r="S1225">
        <v>3</v>
      </c>
      <c r="T1225">
        <v>0</v>
      </c>
      <c r="U1225">
        <v>0</v>
      </c>
      <c r="V1225">
        <v>0</v>
      </c>
      <c r="W1225">
        <v>1</v>
      </c>
      <c r="X1225">
        <v>1</v>
      </c>
      <c r="Y1225">
        <v>1</v>
      </c>
      <c r="Z1225">
        <v>1</v>
      </c>
      <c r="AA1225">
        <v>1</v>
      </c>
      <c r="AB1225">
        <v>0</v>
      </c>
      <c r="AC1225">
        <v>1</v>
      </c>
      <c r="AD1225">
        <v>1</v>
      </c>
      <c r="AE1225">
        <v>1</v>
      </c>
      <c r="AF1225">
        <v>1</v>
      </c>
      <c r="AG1225">
        <v>1</v>
      </c>
      <c r="AH1225">
        <v>1</v>
      </c>
      <c r="AI1225">
        <v>1</v>
      </c>
      <c r="AJ1225">
        <v>1</v>
      </c>
      <c r="AK1225">
        <v>1</v>
      </c>
      <c r="AL1225">
        <v>1</v>
      </c>
      <c r="AM1225">
        <v>1</v>
      </c>
      <c r="AN1225">
        <v>1</v>
      </c>
      <c r="AO1225">
        <v>0</v>
      </c>
      <c r="AP1225">
        <v>1</v>
      </c>
      <c r="AQ1225">
        <v>0</v>
      </c>
      <c r="AR1225">
        <v>0</v>
      </c>
      <c r="AS1225">
        <v>0</v>
      </c>
      <c r="AT1225">
        <v>1</v>
      </c>
      <c r="AU1225">
        <v>1</v>
      </c>
      <c r="AV1225">
        <v>1</v>
      </c>
      <c r="AW1225">
        <v>1</v>
      </c>
      <c r="AX1225">
        <v>1</v>
      </c>
      <c r="AY1225">
        <v>4</v>
      </c>
      <c r="AZ1225">
        <v>3</v>
      </c>
      <c r="BA1225">
        <v>0</v>
      </c>
      <c r="BB1225">
        <v>0</v>
      </c>
      <c r="BC1225">
        <v>0</v>
      </c>
      <c r="BD1225">
        <v>1</v>
      </c>
      <c r="BE1225">
        <v>0</v>
      </c>
      <c r="BF1225">
        <v>1</v>
      </c>
      <c r="BG1225">
        <v>0</v>
      </c>
      <c r="BH1225">
        <v>0</v>
      </c>
      <c r="BI1225">
        <v>0</v>
      </c>
      <c r="BJ1225">
        <v>0</v>
      </c>
      <c r="BK1225">
        <v>1</v>
      </c>
      <c r="BL1225">
        <v>3</v>
      </c>
      <c r="BM1225">
        <v>0</v>
      </c>
      <c r="BN1225">
        <v>0</v>
      </c>
      <c r="BO1225">
        <v>0</v>
      </c>
      <c r="BP1225">
        <v>0</v>
      </c>
      <c r="BQ1225">
        <v>2</v>
      </c>
      <c r="BR1225" t="s">
        <v>94</v>
      </c>
      <c r="BS1225">
        <v>160</v>
      </c>
      <c r="BT1225">
        <v>9264</v>
      </c>
      <c r="BU1225">
        <f>SUM(Flats_Data_limpia[[#This Row],[AC]:[Bed]])</f>
        <v>13</v>
      </c>
      <c r="BV1225">
        <f>SUM(Flats_Data_limpia[[#This Row],[Servant_Room]:[gym]])</f>
        <v>16</v>
      </c>
      <c r="BW1225">
        <f>SUM(Flats_Data_limpia[[#This Row],[Hospital]:[Hotel]])</f>
        <v>6</v>
      </c>
    </row>
    <row r="1226" spans="1:75" x14ac:dyDescent="0.35">
      <c r="A1226" t="s">
        <v>450</v>
      </c>
      <c r="B1226" t="s">
        <v>81</v>
      </c>
      <c r="C1226" t="str">
        <f t="shared" si="38"/>
        <v>Ciudad de Gurgaon</v>
      </c>
      <c r="D1226" s="1">
        <f t="shared" si="39"/>
        <v>180000</v>
      </c>
      <c r="E1226" s="1">
        <v>9370</v>
      </c>
      <c r="F1226" t="s">
        <v>102</v>
      </c>
      <c r="G1226" t="s">
        <v>93</v>
      </c>
      <c r="H1226">
        <v>53</v>
      </c>
      <c r="I1226">
        <v>1.9210245464247599E-2</v>
      </c>
      <c r="J1226">
        <v>1227.96</v>
      </c>
      <c r="L1226">
        <v>1921</v>
      </c>
      <c r="M1226">
        <v>3</v>
      </c>
      <c r="N1226">
        <v>3</v>
      </c>
      <c r="O1226">
        <v>2</v>
      </c>
      <c r="P1226">
        <v>3</v>
      </c>
      <c r="Q1226" t="str">
        <f>IF(Flats_Data_limpia[[#This Row],[BHK]]&gt;=3,"plurifamiliar","unifamiliar")</f>
        <v>plurifamiliar</v>
      </c>
      <c r="R1226">
        <v>19</v>
      </c>
      <c r="S1226">
        <v>3</v>
      </c>
      <c r="T1226">
        <v>0</v>
      </c>
      <c r="U1226">
        <v>1</v>
      </c>
      <c r="V1226">
        <v>0</v>
      </c>
      <c r="W1226">
        <v>1</v>
      </c>
      <c r="X1226">
        <v>1</v>
      </c>
      <c r="Y1226">
        <v>1</v>
      </c>
      <c r="Z1226">
        <v>1</v>
      </c>
      <c r="AA1226">
        <v>1</v>
      </c>
      <c r="AB1226">
        <v>0</v>
      </c>
      <c r="AC1226">
        <v>1</v>
      </c>
      <c r="AD1226">
        <v>1</v>
      </c>
      <c r="AE1226">
        <v>1</v>
      </c>
      <c r="AF1226">
        <v>1</v>
      </c>
      <c r="AG1226">
        <v>1</v>
      </c>
      <c r="AH1226">
        <v>1</v>
      </c>
      <c r="AI1226">
        <v>1</v>
      </c>
      <c r="AJ1226">
        <v>1</v>
      </c>
      <c r="AK1226">
        <v>1</v>
      </c>
      <c r="AL1226">
        <v>1</v>
      </c>
      <c r="AM1226">
        <v>1</v>
      </c>
      <c r="AN1226">
        <v>1</v>
      </c>
      <c r="AO1226">
        <v>0</v>
      </c>
      <c r="AP1226">
        <v>1</v>
      </c>
      <c r="AQ1226">
        <v>0</v>
      </c>
      <c r="AR1226">
        <v>0</v>
      </c>
      <c r="AS1226">
        <v>0</v>
      </c>
      <c r="AT1226">
        <v>1</v>
      </c>
      <c r="AU1226">
        <v>1</v>
      </c>
      <c r="AV1226">
        <v>1</v>
      </c>
      <c r="AW1226">
        <v>1</v>
      </c>
      <c r="AX1226">
        <v>1</v>
      </c>
      <c r="AY1226">
        <v>4</v>
      </c>
      <c r="AZ1226">
        <v>3</v>
      </c>
      <c r="BA1226">
        <v>0</v>
      </c>
      <c r="BB1226">
        <v>0</v>
      </c>
      <c r="BC1226">
        <v>0</v>
      </c>
      <c r="BD1226">
        <v>1</v>
      </c>
      <c r="BE1226">
        <v>0</v>
      </c>
      <c r="BF1226">
        <v>1</v>
      </c>
      <c r="BG1226">
        <v>0</v>
      </c>
      <c r="BH1226">
        <v>0</v>
      </c>
      <c r="BI1226">
        <v>0</v>
      </c>
      <c r="BJ1226">
        <v>0</v>
      </c>
      <c r="BK1226">
        <v>1</v>
      </c>
      <c r="BL1226">
        <v>3</v>
      </c>
      <c r="BM1226">
        <v>0</v>
      </c>
      <c r="BN1226">
        <v>0</v>
      </c>
      <c r="BO1226">
        <v>0</v>
      </c>
      <c r="BP1226">
        <v>0</v>
      </c>
      <c r="BQ1226">
        <v>2</v>
      </c>
      <c r="BR1226" t="s">
        <v>94</v>
      </c>
      <c r="BS1226">
        <v>180</v>
      </c>
      <c r="BT1226">
        <v>9370</v>
      </c>
      <c r="BU1226">
        <f>SUM(Flats_Data_limpia[[#This Row],[AC]:[Bed]])</f>
        <v>13</v>
      </c>
      <c r="BV1226">
        <f>SUM(Flats_Data_limpia[[#This Row],[Servant_Room]:[gym]])</f>
        <v>17</v>
      </c>
      <c r="BW1226">
        <f>SUM(Flats_Data_limpia[[#This Row],[Hospital]:[Hotel]])</f>
        <v>6</v>
      </c>
    </row>
    <row r="1227" spans="1:75" x14ac:dyDescent="0.35">
      <c r="A1227" t="s">
        <v>450</v>
      </c>
      <c r="B1227" t="s">
        <v>81</v>
      </c>
      <c r="C1227" t="str">
        <f t="shared" si="38"/>
        <v>Ciudad de Gurgaon</v>
      </c>
      <c r="D1227" s="1">
        <f t="shared" si="39"/>
        <v>162000</v>
      </c>
      <c r="E1227" s="1">
        <v>9380</v>
      </c>
      <c r="F1227" t="s">
        <v>102</v>
      </c>
      <c r="G1227" t="s">
        <v>93</v>
      </c>
      <c r="H1227">
        <v>53</v>
      </c>
      <c r="I1227">
        <v>1.7270788912579899E-2</v>
      </c>
      <c r="J1227">
        <v>1017</v>
      </c>
      <c r="L1227">
        <v>1727</v>
      </c>
      <c r="M1227">
        <v>3</v>
      </c>
      <c r="N1227">
        <v>3</v>
      </c>
      <c r="O1227">
        <v>2</v>
      </c>
      <c r="P1227">
        <v>3</v>
      </c>
      <c r="Q1227" t="str">
        <f>IF(Flats_Data_limpia[[#This Row],[BHK]]&gt;=3,"plurifamiliar","unifamiliar")</f>
        <v>plurifamiliar</v>
      </c>
      <c r="R1227">
        <v>19</v>
      </c>
      <c r="S1227">
        <v>4</v>
      </c>
      <c r="T1227">
        <v>0</v>
      </c>
      <c r="U1227">
        <v>0</v>
      </c>
      <c r="V1227">
        <v>0</v>
      </c>
      <c r="W1227">
        <v>1</v>
      </c>
      <c r="X1227">
        <v>1</v>
      </c>
      <c r="Y1227">
        <v>1</v>
      </c>
      <c r="Z1227">
        <v>1</v>
      </c>
      <c r="AA1227">
        <v>1</v>
      </c>
      <c r="AB1227">
        <v>0</v>
      </c>
      <c r="AC1227">
        <v>1</v>
      </c>
      <c r="AD1227">
        <v>1</v>
      </c>
      <c r="AE1227">
        <v>1</v>
      </c>
      <c r="AF1227">
        <v>1</v>
      </c>
      <c r="AG1227">
        <v>1</v>
      </c>
      <c r="AH1227">
        <v>1</v>
      </c>
      <c r="AI1227">
        <v>1</v>
      </c>
      <c r="AJ1227">
        <v>1</v>
      </c>
      <c r="AK1227">
        <v>1</v>
      </c>
      <c r="AL1227">
        <v>1</v>
      </c>
      <c r="AM1227">
        <v>1</v>
      </c>
      <c r="AN1227">
        <v>1</v>
      </c>
      <c r="AO1227">
        <v>0</v>
      </c>
      <c r="AP1227">
        <v>1</v>
      </c>
      <c r="AQ1227">
        <v>0</v>
      </c>
      <c r="AR1227">
        <v>0</v>
      </c>
      <c r="AS1227">
        <v>0</v>
      </c>
      <c r="AT1227">
        <v>1</v>
      </c>
      <c r="AU1227">
        <v>1</v>
      </c>
      <c r="AV1227">
        <v>1</v>
      </c>
      <c r="AW1227">
        <v>1</v>
      </c>
      <c r="AX1227">
        <v>1</v>
      </c>
      <c r="AY1227">
        <v>4</v>
      </c>
      <c r="AZ1227">
        <v>3</v>
      </c>
      <c r="BA1227">
        <v>0</v>
      </c>
      <c r="BB1227">
        <v>0</v>
      </c>
      <c r="BC1227">
        <v>0</v>
      </c>
      <c r="BD1227">
        <v>0</v>
      </c>
      <c r="BE1227">
        <v>0</v>
      </c>
      <c r="BF1227">
        <v>1</v>
      </c>
      <c r="BG1227">
        <v>0</v>
      </c>
      <c r="BH1227">
        <v>0</v>
      </c>
      <c r="BI1227">
        <v>0</v>
      </c>
      <c r="BJ1227">
        <v>0</v>
      </c>
      <c r="BK1227">
        <v>1</v>
      </c>
      <c r="BL1227">
        <v>3</v>
      </c>
      <c r="BM1227">
        <v>0</v>
      </c>
      <c r="BN1227">
        <v>0</v>
      </c>
      <c r="BO1227">
        <v>0</v>
      </c>
      <c r="BP1227">
        <v>0</v>
      </c>
      <c r="BQ1227">
        <v>2</v>
      </c>
      <c r="BR1227" t="s">
        <v>94</v>
      </c>
      <c r="BS1227">
        <v>162</v>
      </c>
      <c r="BT1227">
        <v>9380</v>
      </c>
      <c r="BU1227">
        <f>SUM(Flats_Data_limpia[[#This Row],[AC]:[Bed]])</f>
        <v>12</v>
      </c>
      <c r="BV1227">
        <f>SUM(Flats_Data_limpia[[#This Row],[Servant_Room]:[gym]])</f>
        <v>16</v>
      </c>
      <c r="BW1227">
        <f>SUM(Flats_Data_limpia[[#This Row],[Hospital]:[Hotel]])</f>
        <v>6</v>
      </c>
    </row>
    <row r="1228" spans="1:75" x14ac:dyDescent="0.35">
      <c r="A1228" t="s">
        <v>450</v>
      </c>
      <c r="B1228" t="s">
        <v>81</v>
      </c>
      <c r="C1228" t="str">
        <f t="shared" si="38"/>
        <v>Ciudad de Gurgaon</v>
      </c>
      <c r="D1228" s="1">
        <f t="shared" si="39"/>
        <v>185000</v>
      </c>
      <c r="E1228" s="1">
        <v>9531</v>
      </c>
      <c r="F1228" t="s">
        <v>82</v>
      </c>
      <c r="G1228" t="s">
        <v>93</v>
      </c>
      <c r="H1228">
        <v>53</v>
      </c>
      <c r="I1228">
        <v>1.9410345189381999E-2</v>
      </c>
      <c r="K1228">
        <v>1941</v>
      </c>
      <c r="M1228">
        <v>3</v>
      </c>
      <c r="N1228">
        <v>4</v>
      </c>
      <c r="O1228">
        <v>3</v>
      </c>
      <c r="P1228">
        <v>3</v>
      </c>
      <c r="Q1228" t="str">
        <f>IF(Flats_Data_limpia[[#This Row],[BHK]]&gt;=3,"plurifamiliar","unifamiliar")</f>
        <v>plurifamiliar</v>
      </c>
      <c r="R1228">
        <v>19</v>
      </c>
      <c r="S1228">
        <v>4</v>
      </c>
      <c r="T1228">
        <v>0</v>
      </c>
      <c r="U1228">
        <v>1</v>
      </c>
      <c r="V1228">
        <v>0</v>
      </c>
      <c r="W1228">
        <v>1</v>
      </c>
      <c r="X1228">
        <v>1</v>
      </c>
      <c r="Y1228">
        <v>1</v>
      </c>
      <c r="Z1228">
        <v>1</v>
      </c>
      <c r="AA1228">
        <v>1</v>
      </c>
      <c r="AB1228">
        <v>0</v>
      </c>
      <c r="AC1228">
        <v>1</v>
      </c>
      <c r="AD1228">
        <v>1</v>
      </c>
      <c r="AE1228">
        <v>1</v>
      </c>
      <c r="AF1228">
        <v>1</v>
      </c>
      <c r="AG1228">
        <v>1</v>
      </c>
      <c r="AH1228">
        <v>1</v>
      </c>
      <c r="AI1228">
        <v>1</v>
      </c>
      <c r="AJ1228">
        <v>1</v>
      </c>
      <c r="AK1228">
        <v>1</v>
      </c>
      <c r="AL1228">
        <v>1</v>
      </c>
      <c r="AM1228">
        <v>1</v>
      </c>
      <c r="AN1228">
        <v>1</v>
      </c>
      <c r="AO1228">
        <v>0</v>
      </c>
      <c r="AP1228">
        <v>1</v>
      </c>
      <c r="AQ1228">
        <v>0</v>
      </c>
      <c r="AR1228">
        <v>0</v>
      </c>
      <c r="AS1228">
        <v>0</v>
      </c>
      <c r="AT1228">
        <v>1</v>
      </c>
      <c r="AU1228">
        <v>1</v>
      </c>
      <c r="AV1228">
        <v>1</v>
      </c>
      <c r="AW1228">
        <v>1</v>
      </c>
      <c r="AX1228">
        <v>1</v>
      </c>
      <c r="AY1228">
        <v>4</v>
      </c>
      <c r="AZ1228">
        <v>0</v>
      </c>
      <c r="BA1228">
        <v>0</v>
      </c>
      <c r="BB1228">
        <v>0</v>
      </c>
      <c r="BC1228">
        <v>0</v>
      </c>
      <c r="BD1228">
        <v>0</v>
      </c>
      <c r="BE1228">
        <v>0</v>
      </c>
      <c r="BF1228">
        <v>1</v>
      </c>
      <c r="BG1228">
        <v>0</v>
      </c>
      <c r="BH1228">
        <v>0</v>
      </c>
      <c r="BI1228">
        <v>0</v>
      </c>
      <c r="BJ1228">
        <v>0</v>
      </c>
      <c r="BK1228">
        <v>0</v>
      </c>
      <c r="BL1228">
        <v>3</v>
      </c>
      <c r="BM1228">
        <v>0</v>
      </c>
      <c r="BN1228">
        <v>0</v>
      </c>
      <c r="BO1228">
        <v>0</v>
      </c>
      <c r="BP1228">
        <v>0</v>
      </c>
      <c r="BQ1228">
        <v>2</v>
      </c>
      <c r="BR1228" t="s">
        <v>94</v>
      </c>
      <c r="BS1228">
        <v>185</v>
      </c>
      <c r="BT1228">
        <v>9531</v>
      </c>
      <c r="BU1228">
        <f>SUM(Flats_Data_limpia[[#This Row],[AC]:[Bed]])</f>
        <v>8</v>
      </c>
      <c r="BV1228">
        <f>SUM(Flats_Data_limpia[[#This Row],[Servant_Room]:[gym]])</f>
        <v>17</v>
      </c>
      <c r="BW1228">
        <f>SUM(Flats_Data_limpia[[#This Row],[Hospital]:[Hotel]])</f>
        <v>6</v>
      </c>
    </row>
    <row r="1229" spans="1:75" x14ac:dyDescent="0.35">
      <c r="A1229" t="s">
        <v>450</v>
      </c>
      <c r="B1229" t="s">
        <v>81</v>
      </c>
      <c r="C1229" t="str">
        <f t="shared" si="38"/>
        <v>Ciudad de Gurgaon</v>
      </c>
      <c r="D1229" s="1">
        <f t="shared" si="39"/>
        <v>180000</v>
      </c>
      <c r="E1229" s="1">
        <v>14658</v>
      </c>
      <c r="F1229" t="s">
        <v>102</v>
      </c>
      <c r="G1229" t="s">
        <v>93</v>
      </c>
      <c r="H1229">
        <v>53</v>
      </c>
      <c r="I1229">
        <v>1.22799836266884E-2</v>
      </c>
      <c r="J1229">
        <v>1227.96</v>
      </c>
      <c r="L1229">
        <v>1921</v>
      </c>
      <c r="M1229">
        <v>3</v>
      </c>
      <c r="N1229">
        <v>3</v>
      </c>
      <c r="O1229">
        <v>3</v>
      </c>
      <c r="P1229">
        <v>3</v>
      </c>
      <c r="Q1229" t="str">
        <f>IF(Flats_Data_limpia[[#This Row],[BHK]]&gt;=3,"plurifamiliar","unifamiliar")</f>
        <v>plurifamiliar</v>
      </c>
      <c r="R1229">
        <v>19</v>
      </c>
      <c r="S1229">
        <v>6</v>
      </c>
      <c r="T1229">
        <v>1</v>
      </c>
      <c r="U1229">
        <v>0</v>
      </c>
      <c r="V1229">
        <v>0</v>
      </c>
      <c r="W1229">
        <v>1</v>
      </c>
      <c r="X1229">
        <v>1</v>
      </c>
      <c r="Y1229">
        <v>1</v>
      </c>
      <c r="Z1229">
        <v>1</v>
      </c>
      <c r="AA1229">
        <v>0</v>
      </c>
      <c r="AB1229">
        <v>0</v>
      </c>
      <c r="AC1229">
        <v>1</v>
      </c>
      <c r="AD1229">
        <v>1</v>
      </c>
      <c r="AE1229">
        <v>1</v>
      </c>
      <c r="AF1229">
        <v>1</v>
      </c>
      <c r="AG1229">
        <v>1</v>
      </c>
      <c r="AH1229">
        <v>1</v>
      </c>
      <c r="AI1229">
        <v>1</v>
      </c>
      <c r="AJ1229">
        <v>1</v>
      </c>
      <c r="AK1229">
        <v>1</v>
      </c>
      <c r="AL1229">
        <v>1</v>
      </c>
      <c r="AM1229">
        <v>1</v>
      </c>
      <c r="AN1229">
        <v>1</v>
      </c>
      <c r="AO1229">
        <v>0</v>
      </c>
      <c r="AP1229">
        <v>1</v>
      </c>
      <c r="AQ1229">
        <v>0</v>
      </c>
      <c r="AR1229">
        <v>0</v>
      </c>
      <c r="AS1229">
        <v>0</v>
      </c>
      <c r="AT1229">
        <v>1</v>
      </c>
      <c r="AU1229">
        <v>1</v>
      </c>
      <c r="AV1229">
        <v>1</v>
      </c>
      <c r="AW1229">
        <v>1</v>
      </c>
      <c r="AX1229">
        <v>1</v>
      </c>
      <c r="AY1229">
        <v>5</v>
      </c>
      <c r="AZ1229">
        <v>3</v>
      </c>
      <c r="BA1229">
        <v>0</v>
      </c>
      <c r="BB1229">
        <v>0</v>
      </c>
      <c r="BC1229">
        <v>0</v>
      </c>
      <c r="BD1229">
        <v>1</v>
      </c>
      <c r="BE1229">
        <v>0</v>
      </c>
      <c r="BF1229">
        <v>1</v>
      </c>
      <c r="BG1229">
        <v>0</v>
      </c>
      <c r="BH1229">
        <v>0</v>
      </c>
      <c r="BI1229">
        <v>0</v>
      </c>
      <c r="BJ1229">
        <v>0</v>
      </c>
      <c r="BK1229">
        <v>1</v>
      </c>
      <c r="BL1229">
        <v>3</v>
      </c>
      <c r="BM1229">
        <v>0</v>
      </c>
      <c r="BN1229">
        <v>0</v>
      </c>
      <c r="BO1229">
        <v>0</v>
      </c>
      <c r="BP1229">
        <v>0</v>
      </c>
      <c r="BQ1229">
        <v>2</v>
      </c>
      <c r="BR1229" t="s">
        <v>94</v>
      </c>
      <c r="BS1229">
        <v>180</v>
      </c>
      <c r="BT1229">
        <v>14658</v>
      </c>
      <c r="BU1229">
        <f>SUM(Flats_Data_limpia[[#This Row],[AC]:[Bed]])</f>
        <v>14</v>
      </c>
      <c r="BV1229">
        <f>SUM(Flats_Data_limpia[[#This Row],[Servant_Room]:[gym]])</f>
        <v>16</v>
      </c>
      <c r="BW1229">
        <f>SUM(Flats_Data_limpia[[#This Row],[Hospital]:[Hotel]])</f>
        <v>6</v>
      </c>
    </row>
    <row r="1230" spans="1:75" x14ac:dyDescent="0.35">
      <c r="A1230" t="s">
        <v>450</v>
      </c>
      <c r="B1230" t="s">
        <v>81</v>
      </c>
      <c r="C1230" t="str">
        <f t="shared" si="38"/>
        <v>Ciudad de Gurgaon</v>
      </c>
      <c r="D1230" s="1">
        <f t="shared" si="39"/>
        <v>170000</v>
      </c>
      <c r="E1230" s="1">
        <v>9843</v>
      </c>
      <c r="F1230" t="s">
        <v>103</v>
      </c>
      <c r="G1230" t="s">
        <v>93</v>
      </c>
      <c r="H1230">
        <v>28</v>
      </c>
      <c r="I1230">
        <v>1.72711571675302E-2</v>
      </c>
      <c r="J1230">
        <v>1017</v>
      </c>
      <c r="L1230">
        <v>1727</v>
      </c>
      <c r="M1230">
        <v>3</v>
      </c>
      <c r="N1230">
        <v>3</v>
      </c>
      <c r="O1230">
        <v>2</v>
      </c>
      <c r="P1230">
        <v>3</v>
      </c>
      <c r="Q1230" t="str">
        <f>IF(Flats_Data_limpia[[#This Row],[BHK]]&gt;=3,"plurifamiliar","unifamiliar")</f>
        <v>plurifamiliar</v>
      </c>
      <c r="R1230">
        <v>19</v>
      </c>
      <c r="S1230">
        <v>10</v>
      </c>
      <c r="T1230">
        <v>1</v>
      </c>
      <c r="U1230">
        <v>0</v>
      </c>
      <c r="V1230">
        <v>0</v>
      </c>
      <c r="W1230">
        <v>0</v>
      </c>
      <c r="X1230">
        <v>0</v>
      </c>
      <c r="Y1230">
        <v>0</v>
      </c>
      <c r="Z1230">
        <v>1</v>
      </c>
      <c r="AA1230">
        <v>0</v>
      </c>
      <c r="AB1230">
        <v>0</v>
      </c>
      <c r="AC1230">
        <v>0</v>
      </c>
      <c r="AD1230">
        <v>1</v>
      </c>
      <c r="AE1230">
        <v>0</v>
      </c>
      <c r="AF1230">
        <v>1</v>
      </c>
      <c r="AG1230">
        <v>1</v>
      </c>
      <c r="AH1230">
        <v>1</v>
      </c>
      <c r="AI1230">
        <v>1</v>
      </c>
      <c r="AJ1230">
        <v>0</v>
      </c>
      <c r="AK1230">
        <v>1</v>
      </c>
      <c r="AL1230">
        <v>0</v>
      </c>
      <c r="AM1230">
        <v>0</v>
      </c>
      <c r="AN1230">
        <v>0</v>
      </c>
      <c r="AO1230">
        <v>0</v>
      </c>
      <c r="AP1230">
        <v>1</v>
      </c>
      <c r="AQ1230">
        <v>0</v>
      </c>
      <c r="AR1230">
        <v>0</v>
      </c>
      <c r="AS1230">
        <v>0</v>
      </c>
      <c r="AT1230">
        <v>1</v>
      </c>
      <c r="AU1230">
        <v>1</v>
      </c>
      <c r="AV1230">
        <v>1</v>
      </c>
      <c r="AW1230">
        <v>1</v>
      </c>
      <c r="AX1230">
        <v>1</v>
      </c>
      <c r="AY1230">
        <v>0</v>
      </c>
      <c r="AZ1230">
        <v>3</v>
      </c>
      <c r="BA1230">
        <v>0</v>
      </c>
      <c r="BB1230">
        <v>0</v>
      </c>
      <c r="BC1230">
        <v>0</v>
      </c>
      <c r="BD1230">
        <v>0</v>
      </c>
      <c r="BE1230">
        <v>0</v>
      </c>
      <c r="BF1230">
        <v>1</v>
      </c>
      <c r="BG1230">
        <v>0</v>
      </c>
      <c r="BH1230">
        <v>0</v>
      </c>
      <c r="BI1230">
        <v>0</v>
      </c>
      <c r="BJ1230">
        <v>0</v>
      </c>
      <c r="BK1230">
        <v>0</v>
      </c>
      <c r="BL1230">
        <v>3</v>
      </c>
      <c r="BM1230">
        <v>0</v>
      </c>
      <c r="BN1230">
        <v>0</v>
      </c>
      <c r="BO1230">
        <v>0</v>
      </c>
      <c r="BP1230">
        <v>0</v>
      </c>
      <c r="BQ1230">
        <v>2</v>
      </c>
      <c r="BR1230" t="s">
        <v>94</v>
      </c>
      <c r="BS1230">
        <v>170</v>
      </c>
      <c r="BT1230">
        <v>9843</v>
      </c>
      <c r="BU1230">
        <f>SUM(Flats_Data_limpia[[#This Row],[AC]:[Bed]])</f>
        <v>7</v>
      </c>
      <c r="BV1230">
        <f>SUM(Flats_Data_limpia[[#This Row],[Servant_Room]:[gym]])</f>
        <v>8</v>
      </c>
      <c r="BW1230">
        <f>SUM(Flats_Data_limpia[[#This Row],[Hospital]:[Hotel]])</f>
        <v>6</v>
      </c>
    </row>
    <row r="1231" spans="1:75" x14ac:dyDescent="0.35">
      <c r="A1231" t="s">
        <v>450</v>
      </c>
      <c r="B1231" t="s">
        <v>81</v>
      </c>
      <c r="C1231" t="str">
        <f t="shared" si="38"/>
        <v>Ciudad de Gurgaon</v>
      </c>
      <c r="D1231" s="1">
        <f t="shared" si="39"/>
        <v>130000</v>
      </c>
      <c r="E1231" s="1">
        <v>10031</v>
      </c>
      <c r="F1231" t="s">
        <v>86</v>
      </c>
      <c r="G1231" t="s">
        <v>83</v>
      </c>
      <c r="H1231">
        <v>0</v>
      </c>
      <c r="I1231">
        <v>1.2959824543913799E-2</v>
      </c>
      <c r="K1231">
        <v>1296</v>
      </c>
      <c r="M1231">
        <v>2</v>
      </c>
      <c r="N1231">
        <v>2</v>
      </c>
      <c r="O1231">
        <v>2</v>
      </c>
      <c r="P1231">
        <v>2</v>
      </c>
      <c r="Q1231" t="str">
        <f>IF(Flats_Data_limpia[[#This Row],[BHK]]&gt;=3,"plurifamiliar","unifamiliar")</f>
        <v>unifamiliar</v>
      </c>
      <c r="R1231">
        <v>13</v>
      </c>
      <c r="S1231">
        <v>0</v>
      </c>
      <c r="T1231">
        <v>0</v>
      </c>
      <c r="U1231">
        <v>0</v>
      </c>
      <c r="V1231">
        <v>0</v>
      </c>
      <c r="W1231">
        <v>0</v>
      </c>
      <c r="AO1231">
        <v>0</v>
      </c>
      <c r="AP1231">
        <v>1</v>
      </c>
      <c r="AQ1231">
        <v>0</v>
      </c>
      <c r="AR1231">
        <v>0</v>
      </c>
      <c r="AS1231">
        <v>0</v>
      </c>
      <c r="AT1231">
        <v>1</v>
      </c>
      <c r="AU1231">
        <v>1</v>
      </c>
      <c r="AV1231">
        <v>1</v>
      </c>
      <c r="AW1231">
        <v>1</v>
      </c>
      <c r="AX1231">
        <v>1</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t="s">
        <v>79</v>
      </c>
      <c r="BS1231">
        <v>130</v>
      </c>
      <c r="BT1231">
        <v>10031</v>
      </c>
      <c r="BU1231">
        <f>SUM(Flats_Data_limpia[[#This Row],[AC]:[Bed]])</f>
        <v>0</v>
      </c>
      <c r="BV1231">
        <f>SUM(Flats_Data_limpia[[#This Row],[Servant_Room]:[gym]])</f>
        <v>0</v>
      </c>
      <c r="BW1231">
        <f>SUM(Flats_Data_limpia[[#This Row],[Hospital]:[Hotel]])</f>
        <v>6</v>
      </c>
    </row>
    <row r="1232" spans="1:75" x14ac:dyDescent="0.35">
      <c r="A1232" t="s">
        <v>450</v>
      </c>
      <c r="B1232" t="s">
        <v>81</v>
      </c>
      <c r="C1232" t="str">
        <f t="shared" si="38"/>
        <v>Ciudad de Gurgaon</v>
      </c>
      <c r="D1232" s="1">
        <f t="shared" si="39"/>
        <v>200000</v>
      </c>
      <c r="E1232" s="1">
        <v>11428</v>
      </c>
      <c r="F1232" t="s">
        <v>86</v>
      </c>
      <c r="G1232" t="s">
        <v>93</v>
      </c>
      <c r="H1232">
        <v>17</v>
      </c>
      <c r="I1232">
        <v>1.7500875043752102E-2</v>
      </c>
      <c r="L1232">
        <v>1750</v>
      </c>
      <c r="M1232">
        <v>3</v>
      </c>
      <c r="N1232">
        <v>3</v>
      </c>
      <c r="O1232">
        <v>3</v>
      </c>
      <c r="P1232">
        <v>3</v>
      </c>
      <c r="Q1232" t="str">
        <f>IF(Flats_Data_limpia[[#This Row],[BHK]]&gt;=3,"plurifamiliar","unifamiliar")</f>
        <v>plurifamiliar</v>
      </c>
      <c r="R1232">
        <v>19</v>
      </c>
      <c r="S1232">
        <v>12</v>
      </c>
      <c r="T1232">
        <v>0</v>
      </c>
      <c r="U1232">
        <v>1</v>
      </c>
      <c r="V1232">
        <v>0</v>
      </c>
      <c r="W1232">
        <v>0</v>
      </c>
      <c r="X1232">
        <v>0</v>
      </c>
      <c r="Y1232">
        <v>0</v>
      </c>
      <c r="Z1232">
        <v>1</v>
      </c>
      <c r="AA1232">
        <v>0</v>
      </c>
      <c r="AB1232">
        <v>0</v>
      </c>
      <c r="AC1232">
        <v>0</v>
      </c>
      <c r="AD1232">
        <v>1</v>
      </c>
      <c r="AE1232">
        <v>1</v>
      </c>
      <c r="AF1232">
        <v>0</v>
      </c>
      <c r="AG1232">
        <v>0</v>
      </c>
      <c r="AH1232">
        <v>0</v>
      </c>
      <c r="AI1232">
        <v>1</v>
      </c>
      <c r="AJ1232">
        <v>0</v>
      </c>
      <c r="AK1232">
        <v>0</v>
      </c>
      <c r="AL1232">
        <v>1</v>
      </c>
      <c r="AM1232">
        <v>1</v>
      </c>
      <c r="AN1232">
        <v>0</v>
      </c>
      <c r="AO1232">
        <v>0</v>
      </c>
      <c r="AP1232">
        <v>1</v>
      </c>
      <c r="AQ1232">
        <v>0</v>
      </c>
      <c r="AR1232">
        <v>0</v>
      </c>
      <c r="AS1232">
        <v>0</v>
      </c>
      <c r="AT1232">
        <v>1</v>
      </c>
      <c r="AU1232">
        <v>1</v>
      </c>
      <c r="AV1232">
        <v>1</v>
      </c>
      <c r="AW1232">
        <v>1</v>
      </c>
      <c r="AX1232">
        <v>1</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t="s">
        <v>79</v>
      </c>
      <c r="BS1232">
        <v>200</v>
      </c>
      <c r="BT1232">
        <v>11428</v>
      </c>
      <c r="BU1232">
        <f>SUM(Flats_Data_limpia[[#This Row],[AC]:[Bed]])</f>
        <v>0</v>
      </c>
      <c r="BV1232">
        <f>SUM(Flats_Data_limpia[[#This Row],[Servant_Room]:[gym]])</f>
        <v>7</v>
      </c>
      <c r="BW1232">
        <f>SUM(Flats_Data_limpia[[#This Row],[Hospital]:[Hotel]])</f>
        <v>6</v>
      </c>
    </row>
    <row r="1233" spans="1:75" x14ac:dyDescent="0.35">
      <c r="A1233" t="s">
        <v>450</v>
      </c>
      <c r="B1233" t="s">
        <v>81</v>
      </c>
      <c r="C1233" t="str">
        <f t="shared" si="38"/>
        <v>Ciudad de Gurgaon</v>
      </c>
      <c r="D1233" s="1">
        <f t="shared" si="39"/>
        <v>150000</v>
      </c>
      <c r="E1233" s="1">
        <v>11111</v>
      </c>
      <c r="F1233" t="s">
        <v>86</v>
      </c>
      <c r="G1233" t="s">
        <v>78</v>
      </c>
      <c r="H1233">
        <v>17</v>
      </c>
      <c r="I1233">
        <v>1.350013500135E-2</v>
      </c>
      <c r="J1233">
        <v>1350</v>
      </c>
      <c r="M1233">
        <v>2</v>
      </c>
      <c r="N1233">
        <v>2</v>
      </c>
      <c r="O1233">
        <v>2</v>
      </c>
      <c r="P1233">
        <v>2</v>
      </c>
      <c r="Q1233" t="str">
        <f>IF(Flats_Data_limpia[[#This Row],[BHK]]&gt;=3,"plurifamiliar","unifamiliar")</f>
        <v>unifamiliar</v>
      </c>
      <c r="R1233">
        <v>19</v>
      </c>
      <c r="S1233">
        <v>10</v>
      </c>
      <c r="T1233">
        <v>0</v>
      </c>
      <c r="U1233">
        <v>0</v>
      </c>
      <c r="V1233">
        <v>0</v>
      </c>
      <c r="W1233">
        <v>1</v>
      </c>
      <c r="X1233">
        <v>0</v>
      </c>
      <c r="Y1233">
        <v>0</v>
      </c>
      <c r="Z1233">
        <v>1</v>
      </c>
      <c r="AA1233">
        <v>0</v>
      </c>
      <c r="AB1233">
        <v>0</v>
      </c>
      <c r="AC1233">
        <v>0</v>
      </c>
      <c r="AD1233">
        <v>1</v>
      </c>
      <c r="AE1233">
        <v>1</v>
      </c>
      <c r="AF1233">
        <v>0</v>
      </c>
      <c r="AG1233">
        <v>0</v>
      </c>
      <c r="AH1233">
        <v>0</v>
      </c>
      <c r="AI1233">
        <v>1</v>
      </c>
      <c r="AJ1233">
        <v>0</v>
      </c>
      <c r="AK1233">
        <v>0</v>
      </c>
      <c r="AL1233">
        <v>1</v>
      </c>
      <c r="AM1233">
        <v>1</v>
      </c>
      <c r="AN1233">
        <v>0</v>
      </c>
      <c r="AO1233">
        <v>0</v>
      </c>
      <c r="AP1233">
        <v>1</v>
      </c>
      <c r="AQ1233">
        <v>0</v>
      </c>
      <c r="AR1233">
        <v>0</v>
      </c>
      <c r="AS1233">
        <v>0</v>
      </c>
      <c r="AT1233">
        <v>1</v>
      </c>
      <c r="AU1233">
        <v>1</v>
      </c>
      <c r="AV1233">
        <v>1</v>
      </c>
      <c r="AW1233">
        <v>1</v>
      </c>
      <c r="AX1233">
        <v>1</v>
      </c>
      <c r="AY1233">
        <v>3</v>
      </c>
      <c r="AZ1233">
        <v>2</v>
      </c>
      <c r="BA1233">
        <v>0</v>
      </c>
      <c r="BB1233">
        <v>0</v>
      </c>
      <c r="BC1233">
        <v>1</v>
      </c>
      <c r="BD1233">
        <v>0</v>
      </c>
      <c r="BE1233">
        <v>0</v>
      </c>
      <c r="BF1233">
        <v>1</v>
      </c>
      <c r="BG1233">
        <v>0</v>
      </c>
      <c r="BH1233">
        <v>0</v>
      </c>
      <c r="BI1233">
        <v>0</v>
      </c>
      <c r="BJ1233">
        <v>0</v>
      </c>
      <c r="BK1233">
        <v>0</v>
      </c>
      <c r="BL1233">
        <v>0</v>
      </c>
      <c r="BM1233">
        <v>0</v>
      </c>
      <c r="BN1233">
        <v>0</v>
      </c>
      <c r="BO1233">
        <v>0</v>
      </c>
      <c r="BP1233">
        <v>0</v>
      </c>
      <c r="BQ1233">
        <v>2</v>
      </c>
      <c r="BR1233" t="s">
        <v>94</v>
      </c>
      <c r="BS1233">
        <v>150</v>
      </c>
      <c r="BT1233">
        <v>11111</v>
      </c>
      <c r="BU1233">
        <f>SUM(Flats_Data_limpia[[#This Row],[AC]:[Bed]])</f>
        <v>7</v>
      </c>
      <c r="BV1233">
        <f>SUM(Flats_Data_limpia[[#This Row],[Servant_Room]:[gym]])</f>
        <v>7</v>
      </c>
      <c r="BW1233">
        <f>SUM(Flats_Data_limpia[[#This Row],[Hospital]:[Hotel]])</f>
        <v>6</v>
      </c>
    </row>
    <row r="1234" spans="1:75" x14ac:dyDescent="0.35">
      <c r="A1234" t="s">
        <v>450</v>
      </c>
      <c r="B1234" t="s">
        <v>81</v>
      </c>
      <c r="C1234" t="str">
        <f t="shared" si="38"/>
        <v>Ciudad de Gurgaon</v>
      </c>
      <c r="D1234" s="1">
        <f t="shared" si="39"/>
        <v>208000</v>
      </c>
      <c r="E1234" s="1">
        <v>12044</v>
      </c>
      <c r="F1234" t="s">
        <v>86</v>
      </c>
      <c r="G1234" t="s">
        <v>132</v>
      </c>
      <c r="H1234">
        <v>0</v>
      </c>
      <c r="I1234">
        <v>1.7270009963467201E-2</v>
      </c>
      <c r="L1234">
        <v>1727</v>
      </c>
      <c r="M1234">
        <v>3</v>
      </c>
      <c r="N1234">
        <v>3</v>
      </c>
      <c r="O1234">
        <v>2</v>
      </c>
      <c r="P1234">
        <v>3</v>
      </c>
      <c r="Q1234" t="str">
        <f>IF(Flats_Data_limpia[[#This Row],[BHK]]&gt;=3,"plurifamiliar","unifamiliar")</f>
        <v>plurifamiliar</v>
      </c>
      <c r="R1234">
        <v>19</v>
      </c>
      <c r="S1234">
        <v>6</v>
      </c>
      <c r="T1234">
        <v>0</v>
      </c>
      <c r="U1234">
        <v>0</v>
      </c>
      <c r="V1234">
        <v>0</v>
      </c>
      <c r="W1234">
        <v>0</v>
      </c>
      <c r="AO1234">
        <v>0</v>
      </c>
      <c r="AP1234">
        <v>1</v>
      </c>
      <c r="AQ1234">
        <v>0</v>
      </c>
      <c r="AR1234">
        <v>0</v>
      </c>
      <c r="AS1234">
        <v>0</v>
      </c>
      <c r="AT1234">
        <v>1</v>
      </c>
      <c r="AU1234">
        <v>1</v>
      </c>
      <c r="AV1234">
        <v>1</v>
      </c>
      <c r="AW1234">
        <v>1</v>
      </c>
      <c r="AX1234">
        <v>1</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t="s">
        <v>79</v>
      </c>
      <c r="BS1234">
        <v>208</v>
      </c>
      <c r="BT1234">
        <v>12044</v>
      </c>
      <c r="BU1234">
        <f>SUM(Flats_Data_limpia[[#This Row],[AC]:[Bed]])</f>
        <v>0</v>
      </c>
      <c r="BV1234">
        <f>SUM(Flats_Data_limpia[[#This Row],[Servant_Room]:[gym]])</f>
        <v>0</v>
      </c>
      <c r="BW1234">
        <f>SUM(Flats_Data_limpia[[#This Row],[Hospital]:[Hotel]])</f>
        <v>6</v>
      </c>
    </row>
    <row r="1235" spans="1:75" x14ac:dyDescent="0.35">
      <c r="A1235" t="s">
        <v>450</v>
      </c>
      <c r="B1235" t="s">
        <v>81</v>
      </c>
      <c r="C1235" t="str">
        <f t="shared" si="38"/>
        <v>Ciudad de Gurgaon</v>
      </c>
      <c r="D1235" s="1">
        <f t="shared" si="39"/>
        <v>200000</v>
      </c>
      <c r="E1235" s="1">
        <v>11580</v>
      </c>
      <c r="F1235" t="s">
        <v>86</v>
      </c>
      <c r="G1235" t="s">
        <v>132</v>
      </c>
      <c r="H1235">
        <v>8</v>
      </c>
      <c r="I1235">
        <v>1.72711571675302E-2</v>
      </c>
      <c r="J1235">
        <v>1017</v>
      </c>
      <c r="L1235">
        <v>1727</v>
      </c>
      <c r="M1235">
        <v>3</v>
      </c>
      <c r="N1235">
        <v>3</v>
      </c>
      <c r="O1235">
        <v>2</v>
      </c>
      <c r="P1235">
        <v>3</v>
      </c>
      <c r="Q1235" t="str">
        <f>IF(Flats_Data_limpia[[#This Row],[BHK]]&gt;=3,"plurifamiliar","unifamiliar")</f>
        <v>plurifamiliar</v>
      </c>
      <c r="R1235">
        <v>19</v>
      </c>
      <c r="S1235">
        <v>6</v>
      </c>
      <c r="T1235">
        <v>0</v>
      </c>
      <c r="U1235">
        <v>0</v>
      </c>
      <c r="V1235">
        <v>0</v>
      </c>
      <c r="W1235">
        <v>0</v>
      </c>
      <c r="X1235">
        <v>0</v>
      </c>
      <c r="Y1235">
        <v>0</v>
      </c>
      <c r="Z1235">
        <v>1</v>
      </c>
      <c r="AA1235">
        <v>0</v>
      </c>
      <c r="AB1235">
        <v>0</v>
      </c>
      <c r="AC1235">
        <v>0</v>
      </c>
      <c r="AD1235">
        <v>1</v>
      </c>
      <c r="AE1235">
        <v>0</v>
      </c>
      <c r="AF1235">
        <v>0</v>
      </c>
      <c r="AG1235">
        <v>0</v>
      </c>
      <c r="AH1235">
        <v>0</v>
      </c>
      <c r="AI1235">
        <v>1</v>
      </c>
      <c r="AJ1235">
        <v>0</v>
      </c>
      <c r="AK1235">
        <v>0</v>
      </c>
      <c r="AL1235">
        <v>0</v>
      </c>
      <c r="AM1235">
        <v>0</v>
      </c>
      <c r="AN1235">
        <v>0</v>
      </c>
      <c r="AO1235">
        <v>0</v>
      </c>
      <c r="AP1235">
        <v>1</v>
      </c>
      <c r="AQ1235">
        <v>0</v>
      </c>
      <c r="AR1235">
        <v>0</v>
      </c>
      <c r="AS1235">
        <v>0</v>
      </c>
      <c r="AT1235">
        <v>1</v>
      </c>
      <c r="AU1235">
        <v>1</v>
      </c>
      <c r="AV1235">
        <v>1</v>
      </c>
      <c r="AW1235">
        <v>1</v>
      </c>
      <c r="AX1235">
        <v>1</v>
      </c>
      <c r="AY1235">
        <v>1</v>
      </c>
      <c r="AZ1235">
        <v>0</v>
      </c>
      <c r="BA1235">
        <v>0</v>
      </c>
      <c r="BB1235">
        <v>0</v>
      </c>
      <c r="BC1235">
        <v>0</v>
      </c>
      <c r="BD1235">
        <v>0</v>
      </c>
      <c r="BE1235">
        <v>0</v>
      </c>
      <c r="BF1235">
        <v>0</v>
      </c>
      <c r="BG1235">
        <v>0</v>
      </c>
      <c r="BH1235">
        <v>0</v>
      </c>
      <c r="BI1235">
        <v>0</v>
      </c>
      <c r="BJ1235">
        <v>0</v>
      </c>
      <c r="BK1235">
        <v>0</v>
      </c>
      <c r="BL1235">
        <v>1</v>
      </c>
      <c r="BM1235">
        <v>0</v>
      </c>
      <c r="BN1235">
        <v>0</v>
      </c>
      <c r="BO1235">
        <v>0</v>
      </c>
      <c r="BP1235">
        <v>0</v>
      </c>
      <c r="BQ1235">
        <v>0</v>
      </c>
      <c r="BR1235" t="s">
        <v>79</v>
      </c>
      <c r="BS1235">
        <v>200</v>
      </c>
      <c r="BT1235">
        <v>11580</v>
      </c>
      <c r="BU1235">
        <f>SUM(Flats_Data_limpia[[#This Row],[AC]:[Bed]])</f>
        <v>2</v>
      </c>
      <c r="BV1235">
        <f>SUM(Flats_Data_limpia[[#This Row],[Servant_Room]:[gym]])</f>
        <v>3</v>
      </c>
      <c r="BW1235">
        <f>SUM(Flats_Data_limpia[[#This Row],[Hospital]:[Hotel]])</f>
        <v>6</v>
      </c>
    </row>
    <row r="1236" spans="1:75" x14ac:dyDescent="0.35">
      <c r="A1236" t="s">
        <v>451</v>
      </c>
      <c r="B1236" t="s">
        <v>452</v>
      </c>
      <c r="C1236" t="str">
        <f t="shared" si="38"/>
        <v>Ciudad de Gurgaon</v>
      </c>
      <c r="D1236" s="1">
        <f t="shared" si="39"/>
        <v>383000</v>
      </c>
      <c r="E1236" s="1">
        <v>21577</v>
      </c>
      <c r="F1236" t="s">
        <v>103</v>
      </c>
      <c r="G1236" t="s">
        <v>78</v>
      </c>
      <c r="H1236">
        <v>62</v>
      </c>
      <c r="I1236">
        <v>1.7750382351578001E-2</v>
      </c>
      <c r="J1236">
        <v>1775</v>
      </c>
      <c r="K1236">
        <v>2000</v>
      </c>
      <c r="L1236">
        <v>2164</v>
      </c>
      <c r="M1236">
        <v>3</v>
      </c>
      <c r="N1236">
        <v>4</v>
      </c>
      <c r="O1236">
        <v>2</v>
      </c>
      <c r="P1236">
        <v>3</v>
      </c>
      <c r="Q1236" t="str">
        <f>IF(Flats_Data_limpia[[#This Row],[BHK]]&gt;=3,"plurifamiliar","unifamiliar")</f>
        <v>plurifamiliar</v>
      </c>
      <c r="R1236">
        <v>29</v>
      </c>
      <c r="S1236">
        <v>10</v>
      </c>
      <c r="T1236">
        <v>1</v>
      </c>
      <c r="U1236">
        <v>1</v>
      </c>
      <c r="V1236">
        <v>0</v>
      </c>
      <c r="W1236">
        <v>0</v>
      </c>
      <c r="X1236">
        <v>1</v>
      </c>
      <c r="Y1236">
        <v>1</v>
      </c>
      <c r="Z1236">
        <v>1</v>
      </c>
      <c r="AA1236">
        <v>0</v>
      </c>
      <c r="AB1236">
        <v>1</v>
      </c>
      <c r="AC1236">
        <v>1</v>
      </c>
      <c r="AD1236">
        <v>1</v>
      </c>
      <c r="AE1236">
        <v>1</v>
      </c>
      <c r="AF1236">
        <v>1</v>
      </c>
      <c r="AG1236">
        <v>1</v>
      </c>
      <c r="AH1236">
        <v>1</v>
      </c>
      <c r="AI1236">
        <v>1</v>
      </c>
      <c r="AJ1236">
        <v>1</v>
      </c>
      <c r="AK1236">
        <v>1</v>
      </c>
      <c r="AL1236">
        <v>1</v>
      </c>
      <c r="AM1236">
        <v>1</v>
      </c>
      <c r="AN1236">
        <v>1</v>
      </c>
      <c r="AO1236">
        <v>1</v>
      </c>
      <c r="AP1236">
        <v>1</v>
      </c>
      <c r="AQ1236">
        <v>0</v>
      </c>
      <c r="AR1236">
        <v>0</v>
      </c>
      <c r="AS1236">
        <v>0</v>
      </c>
      <c r="AT1236">
        <v>1</v>
      </c>
      <c r="AU1236">
        <v>1</v>
      </c>
      <c r="AV1236">
        <v>0</v>
      </c>
      <c r="AW1236">
        <v>1</v>
      </c>
      <c r="AX1236">
        <v>0</v>
      </c>
      <c r="AY1236">
        <v>4</v>
      </c>
      <c r="AZ1236">
        <v>4</v>
      </c>
      <c r="BA1236">
        <v>1</v>
      </c>
      <c r="BB1236">
        <v>0</v>
      </c>
      <c r="BC1236">
        <v>0</v>
      </c>
      <c r="BD1236">
        <v>0</v>
      </c>
      <c r="BE1236">
        <v>0</v>
      </c>
      <c r="BF1236">
        <v>1</v>
      </c>
      <c r="BG1236">
        <v>0</v>
      </c>
      <c r="BH1236">
        <v>0</v>
      </c>
      <c r="BI1236">
        <v>0</v>
      </c>
      <c r="BJ1236">
        <v>0</v>
      </c>
      <c r="BK1236">
        <v>0</v>
      </c>
      <c r="BL1236">
        <v>5</v>
      </c>
      <c r="BM1236">
        <v>0</v>
      </c>
      <c r="BN1236">
        <v>0</v>
      </c>
      <c r="BO1236">
        <v>0</v>
      </c>
      <c r="BP1236">
        <v>0</v>
      </c>
      <c r="BQ1236">
        <v>2</v>
      </c>
      <c r="BR1236" t="s">
        <v>94</v>
      </c>
      <c r="BS1236">
        <v>383</v>
      </c>
      <c r="BT1236">
        <v>21577</v>
      </c>
      <c r="BU1236">
        <f>SUM(Flats_Data_limpia[[#This Row],[AC]:[Bed]])</f>
        <v>15</v>
      </c>
      <c r="BV1236">
        <f>SUM(Flats_Data_limpia[[#This Row],[Servant_Room]:[gym]])</f>
        <v>17</v>
      </c>
      <c r="BW1236">
        <f>SUM(Flats_Data_limpia[[#This Row],[Hospital]:[Hotel]])</f>
        <v>5</v>
      </c>
    </row>
    <row r="1237" spans="1:75" x14ac:dyDescent="0.35">
      <c r="A1237" t="s">
        <v>451</v>
      </c>
      <c r="B1237" t="s">
        <v>452</v>
      </c>
      <c r="C1237" t="str">
        <f t="shared" si="38"/>
        <v>Ciudad de Gurgaon</v>
      </c>
      <c r="D1237" s="1">
        <f t="shared" si="39"/>
        <v>380000</v>
      </c>
      <c r="E1237" s="1">
        <v>17560</v>
      </c>
      <c r="F1237" t="s">
        <v>101</v>
      </c>
      <c r="G1237" t="s">
        <v>87</v>
      </c>
      <c r="H1237">
        <v>62</v>
      </c>
      <c r="I1237">
        <v>2.1640091116173099E-2</v>
      </c>
      <c r="J1237">
        <v>1600</v>
      </c>
      <c r="K1237">
        <v>1700</v>
      </c>
      <c r="L1237">
        <v>2164</v>
      </c>
      <c r="M1237">
        <v>3</v>
      </c>
      <c r="N1237">
        <v>4</v>
      </c>
      <c r="O1237">
        <v>1</v>
      </c>
      <c r="P1237">
        <v>3</v>
      </c>
      <c r="Q1237" t="str">
        <f>IF(Flats_Data_limpia[[#This Row],[BHK]]&gt;=3,"plurifamiliar","unifamiliar")</f>
        <v>plurifamiliar</v>
      </c>
      <c r="R1237">
        <v>29</v>
      </c>
      <c r="S1237">
        <v>19</v>
      </c>
      <c r="T1237">
        <v>1</v>
      </c>
      <c r="U1237">
        <v>0</v>
      </c>
      <c r="V1237">
        <v>0</v>
      </c>
      <c r="W1237">
        <v>0</v>
      </c>
      <c r="X1237">
        <v>1</v>
      </c>
      <c r="Y1237">
        <v>1</v>
      </c>
      <c r="Z1237">
        <v>1</v>
      </c>
      <c r="AA1237">
        <v>0</v>
      </c>
      <c r="AB1237">
        <v>1</v>
      </c>
      <c r="AC1237">
        <v>0</v>
      </c>
      <c r="AD1237">
        <v>1</v>
      </c>
      <c r="AE1237">
        <v>1</v>
      </c>
      <c r="AF1237">
        <v>1</v>
      </c>
      <c r="AG1237">
        <v>1</v>
      </c>
      <c r="AH1237">
        <v>1</v>
      </c>
      <c r="AI1237">
        <v>1</v>
      </c>
      <c r="AJ1237">
        <v>1</v>
      </c>
      <c r="AK1237">
        <v>1</v>
      </c>
      <c r="AL1237">
        <v>1</v>
      </c>
      <c r="AM1237">
        <v>1</v>
      </c>
      <c r="AN1237">
        <v>1</v>
      </c>
      <c r="AO1237">
        <v>1</v>
      </c>
      <c r="AP1237">
        <v>1</v>
      </c>
      <c r="AQ1237">
        <v>0</v>
      </c>
      <c r="AR1237">
        <v>0</v>
      </c>
      <c r="AS1237">
        <v>0</v>
      </c>
      <c r="AT1237">
        <v>1</v>
      </c>
      <c r="AU1237">
        <v>1</v>
      </c>
      <c r="AV1237">
        <v>0</v>
      </c>
      <c r="AW1237">
        <v>1</v>
      </c>
      <c r="AX1237">
        <v>0</v>
      </c>
      <c r="AY1237">
        <v>5</v>
      </c>
      <c r="AZ1237">
        <v>3</v>
      </c>
      <c r="BA1237">
        <v>0</v>
      </c>
      <c r="BB1237">
        <v>0</v>
      </c>
      <c r="BC1237">
        <v>1</v>
      </c>
      <c r="BD1237">
        <v>0</v>
      </c>
      <c r="BE1237">
        <v>0</v>
      </c>
      <c r="BF1237">
        <v>1</v>
      </c>
      <c r="BG1237">
        <v>0</v>
      </c>
      <c r="BH1237">
        <v>0</v>
      </c>
      <c r="BI1237">
        <v>0</v>
      </c>
      <c r="BJ1237">
        <v>0</v>
      </c>
      <c r="BK1237">
        <v>1</v>
      </c>
      <c r="BL1237">
        <v>3</v>
      </c>
      <c r="BM1237">
        <v>0</v>
      </c>
      <c r="BN1237">
        <v>0</v>
      </c>
      <c r="BO1237">
        <v>0</v>
      </c>
      <c r="BP1237">
        <v>0</v>
      </c>
      <c r="BQ1237">
        <v>2</v>
      </c>
      <c r="BR1237" t="s">
        <v>94</v>
      </c>
      <c r="BS1237">
        <v>380</v>
      </c>
      <c r="BT1237">
        <v>17560</v>
      </c>
      <c r="BU1237">
        <f>SUM(Flats_Data_limpia[[#This Row],[AC]:[Bed]])</f>
        <v>14</v>
      </c>
      <c r="BV1237">
        <f>SUM(Flats_Data_limpia[[#This Row],[Servant_Room]:[gym]])</f>
        <v>15</v>
      </c>
      <c r="BW1237">
        <f>SUM(Flats_Data_limpia[[#This Row],[Hospital]:[Hotel]])</f>
        <v>5</v>
      </c>
    </row>
    <row r="1238" spans="1:75" x14ac:dyDescent="0.35">
      <c r="A1238" t="s">
        <v>451</v>
      </c>
      <c r="B1238" t="s">
        <v>452</v>
      </c>
      <c r="C1238" t="str">
        <f t="shared" si="38"/>
        <v>Ciudad de Gurgaon</v>
      </c>
      <c r="D1238" s="1">
        <f t="shared" si="39"/>
        <v>485000</v>
      </c>
      <c r="E1238" s="1">
        <v>16934</v>
      </c>
      <c r="F1238" t="s">
        <v>111</v>
      </c>
      <c r="G1238" t="s">
        <v>78</v>
      </c>
      <c r="H1238">
        <v>28</v>
      </c>
      <c r="I1238">
        <v>2.8640604700602298E-2</v>
      </c>
      <c r="J1238">
        <v>2864</v>
      </c>
      <c r="M1238">
        <v>4</v>
      </c>
      <c r="N1238">
        <v>5</v>
      </c>
      <c r="O1238">
        <v>3</v>
      </c>
      <c r="P1238">
        <v>4</v>
      </c>
      <c r="Q1238" t="str">
        <f>IF(Flats_Data_limpia[[#This Row],[BHK]]&gt;=3,"plurifamiliar","unifamiliar")</f>
        <v>plurifamiliar</v>
      </c>
      <c r="R1238">
        <v>29</v>
      </c>
      <c r="S1238">
        <v>23</v>
      </c>
      <c r="T1238">
        <v>1</v>
      </c>
      <c r="U1238">
        <v>1</v>
      </c>
      <c r="V1238">
        <v>1</v>
      </c>
      <c r="W1238">
        <v>0</v>
      </c>
      <c r="X1238">
        <v>0</v>
      </c>
      <c r="Y1238">
        <v>0</v>
      </c>
      <c r="Z1238">
        <v>1</v>
      </c>
      <c r="AA1238">
        <v>0</v>
      </c>
      <c r="AB1238">
        <v>0</v>
      </c>
      <c r="AC1238">
        <v>0</v>
      </c>
      <c r="AD1238">
        <v>1</v>
      </c>
      <c r="AE1238">
        <v>0</v>
      </c>
      <c r="AF1238">
        <v>1</v>
      </c>
      <c r="AG1238">
        <v>1</v>
      </c>
      <c r="AH1238">
        <v>1</v>
      </c>
      <c r="AI1238">
        <v>1</v>
      </c>
      <c r="AJ1238">
        <v>1</v>
      </c>
      <c r="AK1238">
        <v>1</v>
      </c>
      <c r="AL1238">
        <v>0</v>
      </c>
      <c r="AM1238">
        <v>0</v>
      </c>
      <c r="AN1238">
        <v>0</v>
      </c>
      <c r="AO1238">
        <v>1</v>
      </c>
      <c r="AP1238">
        <v>1</v>
      </c>
      <c r="AQ1238">
        <v>0</v>
      </c>
      <c r="AR1238">
        <v>0</v>
      </c>
      <c r="AS1238">
        <v>0</v>
      </c>
      <c r="AT1238">
        <v>1</v>
      </c>
      <c r="AU1238">
        <v>1</v>
      </c>
      <c r="AV1238">
        <v>0</v>
      </c>
      <c r="AW1238">
        <v>1</v>
      </c>
      <c r="AX1238">
        <v>0</v>
      </c>
      <c r="AY1238">
        <v>5</v>
      </c>
      <c r="AZ1238">
        <v>4</v>
      </c>
      <c r="BA1238">
        <v>0</v>
      </c>
      <c r="BB1238">
        <v>0</v>
      </c>
      <c r="BC1238">
        <v>1</v>
      </c>
      <c r="BD1238">
        <v>0</v>
      </c>
      <c r="BE1238">
        <v>0</v>
      </c>
      <c r="BF1238">
        <v>1</v>
      </c>
      <c r="BG1238">
        <v>0</v>
      </c>
      <c r="BH1238">
        <v>0</v>
      </c>
      <c r="BI1238">
        <v>0</v>
      </c>
      <c r="BJ1238">
        <v>0</v>
      </c>
      <c r="BK1238">
        <v>0</v>
      </c>
      <c r="BL1238">
        <v>6</v>
      </c>
      <c r="BM1238">
        <v>0</v>
      </c>
      <c r="BN1238">
        <v>0</v>
      </c>
      <c r="BO1238">
        <v>0</v>
      </c>
      <c r="BP1238">
        <v>0</v>
      </c>
      <c r="BQ1238">
        <v>2</v>
      </c>
      <c r="BR1238" t="s">
        <v>94</v>
      </c>
      <c r="BS1238">
        <v>485</v>
      </c>
      <c r="BT1238">
        <v>16934</v>
      </c>
      <c r="BU1238">
        <f>SUM(Flats_Data_limpia[[#This Row],[AC]:[Bed]])</f>
        <v>17</v>
      </c>
      <c r="BV1238">
        <f>SUM(Flats_Data_limpia[[#This Row],[Servant_Room]:[gym]])</f>
        <v>11</v>
      </c>
      <c r="BW1238">
        <f>SUM(Flats_Data_limpia[[#This Row],[Hospital]:[Hotel]])</f>
        <v>5</v>
      </c>
    </row>
    <row r="1239" spans="1:75" x14ac:dyDescent="0.35">
      <c r="A1239" t="s">
        <v>451</v>
      </c>
      <c r="B1239" t="s">
        <v>452</v>
      </c>
      <c r="C1239" t="str">
        <f t="shared" si="38"/>
        <v>Ciudad de Gurgaon</v>
      </c>
      <c r="D1239" s="1">
        <f t="shared" si="39"/>
        <v>220000.00000000003</v>
      </c>
      <c r="E1239" s="1">
        <v>16000</v>
      </c>
      <c r="F1239" t="s">
        <v>82</v>
      </c>
      <c r="G1239" t="s">
        <v>78</v>
      </c>
      <c r="H1239">
        <v>28</v>
      </c>
      <c r="I1239">
        <v>1.375E-2</v>
      </c>
      <c r="J1239">
        <v>1375</v>
      </c>
      <c r="M1239">
        <v>2</v>
      </c>
      <c r="N1239">
        <v>2</v>
      </c>
      <c r="O1239">
        <v>1</v>
      </c>
      <c r="P1239">
        <v>2</v>
      </c>
      <c r="Q1239" t="str">
        <f>IF(Flats_Data_limpia[[#This Row],[BHK]]&gt;=3,"plurifamiliar","unifamiliar")</f>
        <v>unifamiliar</v>
      </c>
      <c r="R1239">
        <v>29</v>
      </c>
      <c r="S1239">
        <v>5</v>
      </c>
      <c r="T1239">
        <v>0</v>
      </c>
      <c r="U1239">
        <v>0</v>
      </c>
      <c r="V1239">
        <v>1</v>
      </c>
      <c r="W1239">
        <v>0</v>
      </c>
      <c r="X1239">
        <v>0</v>
      </c>
      <c r="Y1239">
        <v>0</v>
      </c>
      <c r="Z1239">
        <v>1</v>
      </c>
      <c r="AA1239">
        <v>0</v>
      </c>
      <c r="AB1239">
        <v>0</v>
      </c>
      <c r="AC1239">
        <v>0</v>
      </c>
      <c r="AD1239">
        <v>1</v>
      </c>
      <c r="AE1239">
        <v>0</v>
      </c>
      <c r="AF1239">
        <v>1</v>
      </c>
      <c r="AG1239">
        <v>1</v>
      </c>
      <c r="AH1239">
        <v>1</v>
      </c>
      <c r="AI1239">
        <v>1</v>
      </c>
      <c r="AJ1239">
        <v>1</v>
      </c>
      <c r="AK1239">
        <v>1</v>
      </c>
      <c r="AL1239">
        <v>0</v>
      </c>
      <c r="AM1239">
        <v>0</v>
      </c>
      <c r="AN1239">
        <v>0</v>
      </c>
      <c r="AO1239">
        <v>1</v>
      </c>
      <c r="AP1239">
        <v>1</v>
      </c>
      <c r="AQ1239">
        <v>0</v>
      </c>
      <c r="AR1239">
        <v>0</v>
      </c>
      <c r="AS1239">
        <v>0</v>
      </c>
      <c r="AT1239">
        <v>1</v>
      </c>
      <c r="AU1239">
        <v>1</v>
      </c>
      <c r="AV1239">
        <v>0</v>
      </c>
      <c r="AW1239">
        <v>1</v>
      </c>
      <c r="AX1239">
        <v>0</v>
      </c>
      <c r="AY1239">
        <v>2</v>
      </c>
      <c r="AZ1239">
        <v>2</v>
      </c>
      <c r="BA1239">
        <v>0</v>
      </c>
      <c r="BB1239">
        <v>0</v>
      </c>
      <c r="BC1239">
        <v>0</v>
      </c>
      <c r="BD1239">
        <v>0</v>
      </c>
      <c r="BE1239">
        <v>0</v>
      </c>
      <c r="BF1239">
        <v>1</v>
      </c>
      <c r="BG1239">
        <v>0</v>
      </c>
      <c r="BH1239">
        <v>0</v>
      </c>
      <c r="BI1239">
        <v>0</v>
      </c>
      <c r="BJ1239">
        <v>0</v>
      </c>
      <c r="BK1239">
        <v>0</v>
      </c>
      <c r="BL1239">
        <v>3</v>
      </c>
      <c r="BM1239">
        <v>0</v>
      </c>
      <c r="BN1239">
        <v>0</v>
      </c>
      <c r="BO1239">
        <v>0</v>
      </c>
      <c r="BP1239">
        <v>0</v>
      </c>
      <c r="BQ1239">
        <v>2</v>
      </c>
      <c r="BR1239" t="s">
        <v>94</v>
      </c>
      <c r="BS1239">
        <v>220.00000000000003</v>
      </c>
      <c r="BT1239">
        <v>16000</v>
      </c>
      <c r="BU1239">
        <f>SUM(Flats_Data_limpia[[#This Row],[AC]:[Bed]])</f>
        <v>8</v>
      </c>
      <c r="BV1239">
        <f>SUM(Flats_Data_limpia[[#This Row],[Servant_Room]:[gym]])</f>
        <v>9</v>
      </c>
      <c r="BW1239">
        <f>SUM(Flats_Data_limpia[[#This Row],[Hospital]:[Hotel]])</f>
        <v>5</v>
      </c>
    </row>
    <row r="1240" spans="1:75" x14ac:dyDescent="0.35">
      <c r="A1240" t="s">
        <v>451</v>
      </c>
      <c r="B1240" t="s">
        <v>452</v>
      </c>
      <c r="C1240" t="str">
        <f t="shared" si="38"/>
        <v>Ciudad de Gurgaon</v>
      </c>
      <c r="D1240" s="1">
        <f t="shared" si="39"/>
        <v>220000.00000000003</v>
      </c>
      <c r="E1240" s="1">
        <v>16000</v>
      </c>
      <c r="F1240" t="s">
        <v>103</v>
      </c>
      <c r="G1240" t="s">
        <v>78</v>
      </c>
      <c r="H1240">
        <v>22</v>
      </c>
      <c r="I1240">
        <v>1.375E-2</v>
      </c>
      <c r="L1240">
        <v>1375</v>
      </c>
      <c r="M1240">
        <v>2</v>
      </c>
      <c r="N1240">
        <v>2</v>
      </c>
      <c r="O1240">
        <v>2</v>
      </c>
      <c r="P1240">
        <v>2</v>
      </c>
      <c r="Q1240" t="str">
        <f>IF(Flats_Data_limpia[[#This Row],[BHK]]&gt;=3,"plurifamiliar","unifamiliar")</f>
        <v>unifamiliar</v>
      </c>
      <c r="R1240">
        <v>29</v>
      </c>
      <c r="S1240">
        <v>6</v>
      </c>
      <c r="T1240">
        <v>0</v>
      </c>
      <c r="U1240">
        <v>0</v>
      </c>
      <c r="V1240">
        <v>0</v>
      </c>
      <c r="W1240">
        <v>0</v>
      </c>
      <c r="X1240">
        <v>0</v>
      </c>
      <c r="Y1240">
        <v>0</v>
      </c>
      <c r="Z1240">
        <v>1</v>
      </c>
      <c r="AA1240">
        <v>0</v>
      </c>
      <c r="AB1240">
        <v>0</v>
      </c>
      <c r="AC1240">
        <v>0</v>
      </c>
      <c r="AD1240">
        <v>1</v>
      </c>
      <c r="AE1240">
        <v>0</v>
      </c>
      <c r="AF1240">
        <v>1</v>
      </c>
      <c r="AG1240">
        <v>0</v>
      </c>
      <c r="AH1240">
        <v>1</v>
      </c>
      <c r="AI1240">
        <v>1</v>
      </c>
      <c r="AJ1240">
        <v>1</v>
      </c>
      <c r="AK1240">
        <v>1</v>
      </c>
      <c r="AL1240">
        <v>0</v>
      </c>
      <c r="AM1240">
        <v>0</v>
      </c>
      <c r="AN1240">
        <v>0</v>
      </c>
      <c r="AO1240">
        <v>1</v>
      </c>
      <c r="AP1240">
        <v>1</v>
      </c>
      <c r="AQ1240">
        <v>0</v>
      </c>
      <c r="AR1240">
        <v>0</v>
      </c>
      <c r="AS1240">
        <v>0</v>
      </c>
      <c r="AT1240">
        <v>1</v>
      </c>
      <c r="AU1240">
        <v>1</v>
      </c>
      <c r="AV1240">
        <v>0</v>
      </c>
      <c r="AW1240">
        <v>1</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t="s">
        <v>79</v>
      </c>
      <c r="BS1240">
        <v>220.00000000000003</v>
      </c>
      <c r="BT1240">
        <v>16000</v>
      </c>
      <c r="BU1240">
        <f>SUM(Flats_Data_limpia[[#This Row],[AC]:[Bed]])</f>
        <v>0</v>
      </c>
      <c r="BV1240">
        <f>SUM(Flats_Data_limpia[[#This Row],[Servant_Room]:[gym]])</f>
        <v>7</v>
      </c>
      <c r="BW1240">
        <f>SUM(Flats_Data_limpia[[#This Row],[Hospital]:[Hotel]])</f>
        <v>5</v>
      </c>
    </row>
    <row r="1241" spans="1:75" x14ac:dyDescent="0.35">
      <c r="A1241" t="s">
        <v>451</v>
      </c>
      <c r="B1241" t="s">
        <v>452</v>
      </c>
      <c r="C1241" t="str">
        <f t="shared" si="38"/>
        <v>Ciudad de Gurgaon</v>
      </c>
      <c r="D1241" s="1">
        <f t="shared" si="39"/>
        <v>400000</v>
      </c>
      <c r="E1241" s="1">
        <v>18484</v>
      </c>
      <c r="F1241" t="s">
        <v>111</v>
      </c>
      <c r="G1241" t="s">
        <v>90</v>
      </c>
      <c r="H1241">
        <v>28</v>
      </c>
      <c r="I1241">
        <v>2.1640337589266301E-2</v>
      </c>
      <c r="L1241">
        <v>2164</v>
      </c>
      <c r="M1241">
        <v>3</v>
      </c>
      <c r="N1241">
        <v>4</v>
      </c>
      <c r="O1241">
        <v>3</v>
      </c>
      <c r="P1241">
        <v>3</v>
      </c>
      <c r="Q1241" t="str">
        <f>IF(Flats_Data_limpia[[#This Row],[BHK]]&gt;=3,"plurifamiliar","unifamiliar")</f>
        <v>plurifamiliar</v>
      </c>
      <c r="R1241">
        <v>29</v>
      </c>
      <c r="S1241">
        <v>5</v>
      </c>
      <c r="T1241">
        <v>1</v>
      </c>
      <c r="U1241">
        <v>0</v>
      </c>
      <c r="V1241">
        <v>0</v>
      </c>
      <c r="W1241">
        <v>0</v>
      </c>
      <c r="X1241">
        <v>0</v>
      </c>
      <c r="Y1241">
        <v>0</v>
      </c>
      <c r="Z1241">
        <v>1</v>
      </c>
      <c r="AA1241">
        <v>0</v>
      </c>
      <c r="AB1241">
        <v>0</v>
      </c>
      <c r="AC1241">
        <v>0</v>
      </c>
      <c r="AD1241">
        <v>1</v>
      </c>
      <c r="AE1241">
        <v>0</v>
      </c>
      <c r="AF1241">
        <v>1</v>
      </c>
      <c r="AG1241">
        <v>1</v>
      </c>
      <c r="AH1241">
        <v>1</v>
      </c>
      <c r="AI1241">
        <v>1</v>
      </c>
      <c r="AJ1241">
        <v>1</v>
      </c>
      <c r="AK1241">
        <v>1</v>
      </c>
      <c r="AL1241">
        <v>0</v>
      </c>
      <c r="AM1241">
        <v>0</v>
      </c>
      <c r="AN1241">
        <v>0</v>
      </c>
      <c r="AO1241">
        <v>1</v>
      </c>
      <c r="AP1241">
        <v>1</v>
      </c>
      <c r="AQ1241">
        <v>0</v>
      </c>
      <c r="AR1241">
        <v>0</v>
      </c>
      <c r="AS1241">
        <v>0</v>
      </c>
      <c r="AT1241">
        <v>1</v>
      </c>
      <c r="AU1241">
        <v>1</v>
      </c>
      <c r="AV1241">
        <v>0</v>
      </c>
      <c r="AW1241">
        <v>1</v>
      </c>
      <c r="AX1241">
        <v>0</v>
      </c>
      <c r="AY1241">
        <v>4</v>
      </c>
      <c r="AZ1241">
        <v>3</v>
      </c>
      <c r="BA1241">
        <v>0</v>
      </c>
      <c r="BB1241">
        <v>0</v>
      </c>
      <c r="BC1241">
        <v>1</v>
      </c>
      <c r="BD1241">
        <v>0</v>
      </c>
      <c r="BE1241">
        <v>0</v>
      </c>
      <c r="BF1241">
        <v>1</v>
      </c>
      <c r="BG1241">
        <v>0</v>
      </c>
      <c r="BH1241">
        <v>0</v>
      </c>
      <c r="BI1241">
        <v>0</v>
      </c>
      <c r="BJ1241">
        <v>0</v>
      </c>
      <c r="BK1241">
        <v>1</v>
      </c>
      <c r="BL1241">
        <v>4</v>
      </c>
      <c r="BM1241">
        <v>0</v>
      </c>
      <c r="BN1241">
        <v>0</v>
      </c>
      <c r="BO1241">
        <v>0</v>
      </c>
      <c r="BP1241">
        <v>0</v>
      </c>
      <c r="BQ1241">
        <v>2</v>
      </c>
      <c r="BR1241" t="s">
        <v>94</v>
      </c>
      <c r="BS1241">
        <v>400</v>
      </c>
      <c r="BT1241">
        <v>18484</v>
      </c>
      <c r="BU1241">
        <f>SUM(Flats_Data_limpia[[#This Row],[AC]:[Bed]])</f>
        <v>14</v>
      </c>
      <c r="BV1241">
        <f>SUM(Flats_Data_limpia[[#This Row],[Servant_Room]:[gym]])</f>
        <v>9</v>
      </c>
      <c r="BW1241">
        <f>SUM(Flats_Data_limpia[[#This Row],[Hospital]:[Hotel]])</f>
        <v>5</v>
      </c>
    </row>
    <row r="1242" spans="1:75" x14ac:dyDescent="0.35">
      <c r="A1242" t="s">
        <v>451</v>
      </c>
      <c r="B1242" t="s">
        <v>452</v>
      </c>
      <c r="C1242" t="str">
        <f t="shared" si="38"/>
        <v>Ciudad de Gurgaon</v>
      </c>
      <c r="D1242" s="1">
        <f t="shared" si="39"/>
        <v>220000.00000000003</v>
      </c>
      <c r="E1242" s="1">
        <v>13480</v>
      </c>
      <c r="F1242" t="s">
        <v>103</v>
      </c>
      <c r="G1242" t="s">
        <v>78</v>
      </c>
      <c r="H1242">
        <v>40</v>
      </c>
      <c r="I1242">
        <v>1.6320474777448E-2</v>
      </c>
      <c r="J1242">
        <v>1232</v>
      </c>
      <c r="K1242">
        <v>1432</v>
      </c>
      <c r="L1242">
        <v>1632</v>
      </c>
      <c r="M1242">
        <v>2</v>
      </c>
      <c r="N1242">
        <v>2</v>
      </c>
      <c r="O1242">
        <v>1</v>
      </c>
      <c r="P1242">
        <v>2</v>
      </c>
      <c r="Q1242" t="str">
        <f>IF(Flats_Data_limpia[[#This Row],[BHK]]&gt;=3,"plurifamiliar","unifamiliar")</f>
        <v>unifamiliar</v>
      </c>
      <c r="R1242">
        <v>29</v>
      </c>
      <c r="S1242">
        <v>5</v>
      </c>
      <c r="T1242">
        <v>0</v>
      </c>
      <c r="U1242">
        <v>1</v>
      </c>
      <c r="V1242">
        <v>0</v>
      </c>
      <c r="W1242">
        <v>0</v>
      </c>
      <c r="X1242">
        <v>1</v>
      </c>
      <c r="Y1242">
        <v>1</v>
      </c>
      <c r="Z1242">
        <v>1</v>
      </c>
      <c r="AA1242">
        <v>1</v>
      </c>
      <c r="AB1242">
        <v>0</v>
      </c>
      <c r="AC1242">
        <v>1</v>
      </c>
      <c r="AD1242">
        <v>1</v>
      </c>
      <c r="AE1242">
        <v>1</v>
      </c>
      <c r="AF1242">
        <v>1</v>
      </c>
      <c r="AG1242">
        <v>0</v>
      </c>
      <c r="AH1242">
        <v>0</v>
      </c>
      <c r="AI1242">
        <v>1</v>
      </c>
      <c r="AJ1242">
        <v>1</v>
      </c>
      <c r="AK1242">
        <v>1</v>
      </c>
      <c r="AL1242">
        <v>1</v>
      </c>
      <c r="AM1242">
        <v>1</v>
      </c>
      <c r="AN1242">
        <v>1</v>
      </c>
      <c r="AO1242">
        <v>1</v>
      </c>
      <c r="AP1242">
        <v>1</v>
      </c>
      <c r="AQ1242">
        <v>0</v>
      </c>
      <c r="AR1242">
        <v>0</v>
      </c>
      <c r="AS1242">
        <v>0</v>
      </c>
      <c r="AT1242">
        <v>1</v>
      </c>
      <c r="AU1242">
        <v>1</v>
      </c>
      <c r="AV1242">
        <v>0</v>
      </c>
      <c r="AW1242">
        <v>1</v>
      </c>
      <c r="AX1242">
        <v>0</v>
      </c>
      <c r="AY1242">
        <v>0</v>
      </c>
      <c r="AZ1242">
        <v>0</v>
      </c>
      <c r="BA1242">
        <v>0</v>
      </c>
      <c r="BB1242">
        <v>0</v>
      </c>
      <c r="BC1242">
        <v>1</v>
      </c>
      <c r="BD1242">
        <v>1</v>
      </c>
      <c r="BE1242">
        <v>0</v>
      </c>
      <c r="BF1242">
        <v>0</v>
      </c>
      <c r="BG1242">
        <v>0</v>
      </c>
      <c r="BH1242">
        <v>0</v>
      </c>
      <c r="BI1242">
        <v>0</v>
      </c>
      <c r="BJ1242">
        <v>0</v>
      </c>
      <c r="BK1242">
        <v>0</v>
      </c>
      <c r="BL1242">
        <v>2</v>
      </c>
      <c r="BM1242">
        <v>0</v>
      </c>
      <c r="BN1242">
        <v>0</v>
      </c>
      <c r="BO1242">
        <v>0</v>
      </c>
      <c r="BP1242">
        <v>0</v>
      </c>
      <c r="BQ1242">
        <v>0</v>
      </c>
      <c r="BR1242" t="s">
        <v>79</v>
      </c>
      <c r="BS1242">
        <v>220.00000000000003</v>
      </c>
      <c r="BT1242">
        <v>13480</v>
      </c>
      <c r="BU1242">
        <f>SUM(Flats_Data_limpia[[#This Row],[AC]:[Bed]])</f>
        <v>4</v>
      </c>
      <c r="BV1242">
        <f>SUM(Flats_Data_limpia[[#This Row],[Servant_Room]:[gym]])</f>
        <v>14</v>
      </c>
      <c r="BW1242">
        <f>SUM(Flats_Data_limpia[[#This Row],[Hospital]:[Hotel]])</f>
        <v>5</v>
      </c>
    </row>
    <row r="1243" spans="1:75" x14ac:dyDescent="0.35">
      <c r="A1243" t="s">
        <v>453</v>
      </c>
      <c r="B1243" t="s">
        <v>237</v>
      </c>
      <c r="C1243" t="str">
        <f t="shared" si="38"/>
        <v>Ciudad de Gurgaon</v>
      </c>
      <c r="D1243" s="1">
        <f t="shared" si="39"/>
        <v>185000</v>
      </c>
      <c r="E1243" s="1">
        <v>12567</v>
      </c>
      <c r="F1243" t="s">
        <v>106</v>
      </c>
      <c r="G1243" t="s">
        <v>78</v>
      </c>
      <c r="H1243">
        <v>47</v>
      </c>
      <c r="I1243">
        <v>1.4721094931168899E-2</v>
      </c>
      <c r="J1243">
        <v>1251</v>
      </c>
      <c r="K1243">
        <v>1470</v>
      </c>
      <c r="L1243">
        <v>1472</v>
      </c>
      <c r="M1243">
        <v>2</v>
      </c>
      <c r="N1243">
        <v>3</v>
      </c>
      <c r="O1243">
        <v>3</v>
      </c>
      <c r="P1243">
        <v>2</v>
      </c>
      <c r="Q1243" t="str">
        <f>IF(Flats_Data_limpia[[#This Row],[BHK]]&gt;=3,"plurifamiliar","unifamiliar")</f>
        <v>unifamiliar</v>
      </c>
      <c r="R1243">
        <v>25</v>
      </c>
      <c r="S1243">
        <v>16</v>
      </c>
      <c r="T1243">
        <v>1</v>
      </c>
      <c r="U1243">
        <v>0</v>
      </c>
      <c r="V1243">
        <v>0</v>
      </c>
      <c r="W1243">
        <v>0</v>
      </c>
      <c r="X1243">
        <v>1</v>
      </c>
      <c r="Y1243">
        <v>0</v>
      </c>
      <c r="Z1243">
        <v>1</v>
      </c>
      <c r="AA1243">
        <v>0</v>
      </c>
      <c r="AB1243">
        <v>0</v>
      </c>
      <c r="AC1243">
        <v>1</v>
      </c>
      <c r="AD1243">
        <v>1</v>
      </c>
      <c r="AE1243">
        <v>1</v>
      </c>
      <c r="AF1243">
        <v>1</v>
      </c>
      <c r="AG1243">
        <v>1</v>
      </c>
      <c r="AH1243">
        <v>1</v>
      </c>
      <c r="AI1243">
        <v>1</v>
      </c>
      <c r="AJ1243">
        <v>1</v>
      </c>
      <c r="AK1243">
        <v>1</v>
      </c>
      <c r="AL1243">
        <v>1</v>
      </c>
      <c r="AM1243">
        <v>1</v>
      </c>
      <c r="AN1243">
        <v>1</v>
      </c>
      <c r="AO1243">
        <v>1</v>
      </c>
      <c r="AP1243">
        <v>0</v>
      </c>
      <c r="AQ1243">
        <v>0</v>
      </c>
      <c r="AR1243">
        <v>0</v>
      </c>
      <c r="AS1243">
        <v>1</v>
      </c>
      <c r="AT1243">
        <v>1</v>
      </c>
      <c r="AU1243">
        <v>0</v>
      </c>
      <c r="AV1243">
        <v>0</v>
      </c>
      <c r="AW1243">
        <v>0</v>
      </c>
      <c r="AX1243">
        <v>0</v>
      </c>
      <c r="AY1243">
        <v>4</v>
      </c>
      <c r="AZ1243">
        <v>2</v>
      </c>
      <c r="BA1243">
        <v>0</v>
      </c>
      <c r="BB1243">
        <v>0</v>
      </c>
      <c r="BC1243">
        <v>1</v>
      </c>
      <c r="BD1243">
        <v>0</v>
      </c>
      <c r="BE1243">
        <v>0</v>
      </c>
      <c r="BF1243">
        <v>1</v>
      </c>
      <c r="BG1243">
        <v>0</v>
      </c>
      <c r="BH1243">
        <v>0</v>
      </c>
      <c r="BI1243">
        <v>0</v>
      </c>
      <c r="BJ1243">
        <v>0</v>
      </c>
      <c r="BK1243">
        <v>0</v>
      </c>
      <c r="BL1243">
        <v>3</v>
      </c>
      <c r="BM1243">
        <v>0</v>
      </c>
      <c r="BN1243">
        <v>0</v>
      </c>
      <c r="BO1243">
        <v>0</v>
      </c>
      <c r="BP1243">
        <v>0</v>
      </c>
      <c r="BQ1243">
        <v>2</v>
      </c>
      <c r="BR1243" t="s">
        <v>94</v>
      </c>
      <c r="BS1243">
        <v>185</v>
      </c>
      <c r="BT1243">
        <v>12567</v>
      </c>
      <c r="BU1243">
        <f>SUM(Flats_Data_limpia[[#This Row],[AC]:[Bed]])</f>
        <v>11</v>
      </c>
      <c r="BV1243">
        <f>SUM(Flats_Data_limpia[[#This Row],[Servant_Room]:[gym]])</f>
        <v>14</v>
      </c>
      <c r="BW1243">
        <f>SUM(Flats_Data_limpia[[#This Row],[Hospital]:[Hotel]])</f>
        <v>3</v>
      </c>
    </row>
    <row r="1244" spans="1:75" x14ac:dyDescent="0.35">
      <c r="A1244" t="s">
        <v>453</v>
      </c>
      <c r="B1244" t="s">
        <v>237</v>
      </c>
      <c r="C1244" t="str">
        <f t="shared" si="38"/>
        <v>Ciudad de Gurgaon</v>
      </c>
      <c r="D1244" s="1">
        <f t="shared" si="39"/>
        <v>485000</v>
      </c>
      <c r="E1244" s="1">
        <v>12999</v>
      </c>
      <c r="F1244" t="s">
        <v>102</v>
      </c>
      <c r="G1244" t="s">
        <v>78</v>
      </c>
      <c r="H1244">
        <v>62</v>
      </c>
      <c r="I1244">
        <v>3.7310562350949997E-2</v>
      </c>
      <c r="J1244">
        <v>3300</v>
      </c>
      <c r="K1244">
        <v>3500</v>
      </c>
      <c r="L1244">
        <v>3731</v>
      </c>
      <c r="M1244">
        <v>4</v>
      </c>
      <c r="N1244">
        <v>4</v>
      </c>
      <c r="O1244">
        <v>3</v>
      </c>
      <c r="P1244">
        <v>4</v>
      </c>
      <c r="Q1244" t="str">
        <f>IF(Flats_Data_limpia[[#This Row],[BHK]]&gt;=3,"plurifamiliar","unifamiliar")</f>
        <v>plurifamiliar</v>
      </c>
      <c r="R1244">
        <v>23</v>
      </c>
      <c r="S1244">
        <v>15</v>
      </c>
      <c r="T1244">
        <v>1</v>
      </c>
      <c r="U1244">
        <v>1</v>
      </c>
      <c r="V1244">
        <v>1</v>
      </c>
      <c r="W1244">
        <v>1</v>
      </c>
      <c r="X1244">
        <v>1</v>
      </c>
      <c r="Y1244">
        <v>1</v>
      </c>
      <c r="Z1244">
        <v>1</v>
      </c>
      <c r="AA1244">
        <v>1</v>
      </c>
      <c r="AB1244">
        <v>1</v>
      </c>
      <c r="AC1244">
        <v>1</v>
      </c>
      <c r="AD1244">
        <v>1</v>
      </c>
      <c r="AE1244">
        <v>1</v>
      </c>
      <c r="AF1244">
        <v>1</v>
      </c>
      <c r="AG1244">
        <v>1</v>
      </c>
      <c r="AH1244">
        <v>1</v>
      </c>
      <c r="AI1244">
        <v>1</v>
      </c>
      <c r="AJ1244">
        <v>1</v>
      </c>
      <c r="AK1244">
        <v>1</v>
      </c>
      <c r="AL1244">
        <v>1</v>
      </c>
      <c r="AM1244">
        <v>1</v>
      </c>
      <c r="AN1244">
        <v>1</v>
      </c>
      <c r="AO1244">
        <v>1</v>
      </c>
      <c r="AP1244">
        <v>0</v>
      </c>
      <c r="AQ1244">
        <v>0</v>
      </c>
      <c r="AR1244">
        <v>0</v>
      </c>
      <c r="AS1244">
        <v>1</v>
      </c>
      <c r="AT1244">
        <v>1</v>
      </c>
      <c r="AU1244">
        <v>0</v>
      </c>
      <c r="AV1244">
        <v>0</v>
      </c>
      <c r="AW1244">
        <v>0</v>
      </c>
      <c r="AX1244">
        <v>0</v>
      </c>
      <c r="AY1244">
        <v>8</v>
      </c>
      <c r="AZ1244">
        <v>5</v>
      </c>
      <c r="BA1244">
        <v>0</v>
      </c>
      <c r="BB1244">
        <v>0</v>
      </c>
      <c r="BC1244">
        <v>1</v>
      </c>
      <c r="BD1244">
        <v>1</v>
      </c>
      <c r="BE1244">
        <v>0</v>
      </c>
      <c r="BF1244">
        <v>1</v>
      </c>
      <c r="BG1244">
        <v>0</v>
      </c>
      <c r="BH1244">
        <v>0</v>
      </c>
      <c r="BI1244">
        <v>0</v>
      </c>
      <c r="BJ1244">
        <v>0</v>
      </c>
      <c r="BK1244">
        <v>0</v>
      </c>
      <c r="BL1244">
        <v>5</v>
      </c>
      <c r="BM1244">
        <v>0</v>
      </c>
      <c r="BN1244">
        <v>0</v>
      </c>
      <c r="BO1244">
        <v>0</v>
      </c>
      <c r="BP1244">
        <v>0</v>
      </c>
      <c r="BQ1244">
        <v>2</v>
      </c>
      <c r="BR1244" t="s">
        <v>94</v>
      </c>
      <c r="BS1244">
        <v>485</v>
      </c>
      <c r="BT1244">
        <v>12999</v>
      </c>
      <c r="BU1244">
        <f>SUM(Flats_Data_limpia[[#This Row],[AC]:[Bed]])</f>
        <v>21</v>
      </c>
      <c r="BV1244">
        <f>SUM(Flats_Data_limpia[[#This Row],[Servant_Room]:[gym]])</f>
        <v>20</v>
      </c>
      <c r="BW1244">
        <f>SUM(Flats_Data_limpia[[#This Row],[Hospital]:[Hotel]])</f>
        <v>3</v>
      </c>
    </row>
    <row r="1245" spans="1:75" x14ac:dyDescent="0.35">
      <c r="A1245" t="s">
        <v>453</v>
      </c>
      <c r="B1245" t="s">
        <v>237</v>
      </c>
      <c r="C1245" t="str">
        <f t="shared" si="38"/>
        <v>Ciudad de Gurgaon</v>
      </c>
      <c r="D1245" s="1">
        <f t="shared" si="39"/>
        <v>240000</v>
      </c>
      <c r="E1245" s="1">
        <v>13064</v>
      </c>
      <c r="F1245" t="s">
        <v>103</v>
      </c>
      <c r="G1245" t="s">
        <v>78</v>
      </c>
      <c r="H1245">
        <v>62</v>
      </c>
      <c r="I1245">
        <v>1.83710961420698E-2</v>
      </c>
      <c r="J1245">
        <v>1600</v>
      </c>
      <c r="K1245">
        <v>1700</v>
      </c>
      <c r="L1245">
        <v>1837</v>
      </c>
      <c r="M1245">
        <v>3</v>
      </c>
      <c r="N1245">
        <v>2</v>
      </c>
      <c r="O1245">
        <v>3</v>
      </c>
      <c r="P1245">
        <v>3</v>
      </c>
      <c r="Q1245" t="str">
        <f>IF(Flats_Data_limpia[[#This Row],[BHK]]&gt;=3,"plurifamiliar","unifamiliar")</f>
        <v>plurifamiliar</v>
      </c>
      <c r="R1245">
        <v>23</v>
      </c>
      <c r="S1245">
        <v>5</v>
      </c>
      <c r="T1245">
        <v>1</v>
      </c>
      <c r="U1245">
        <v>0</v>
      </c>
      <c r="V1245">
        <v>0</v>
      </c>
      <c r="W1245">
        <v>0</v>
      </c>
      <c r="X1245">
        <v>1</v>
      </c>
      <c r="Y1245">
        <v>1</v>
      </c>
      <c r="Z1245">
        <v>1</v>
      </c>
      <c r="AA1245">
        <v>1</v>
      </c>
      <c r="AB1245">
        <v>1</v>
      </c>
      <c r="AC1245">
        <v>1</v>
      </c>
      <c r="AD1245">
        <v>1</v>
      </c>
      <c r="AE1245">
        <v>1</v>
      </c>
      <c r="AF1245">
        <v>1</v>
      </c>
      <c r="AG1245">
        <v>1</v>
      </c>
      <c r="AH1245">
        <v>1</v>
      </c>
      <c r="AI1245">
        <v>1</v>
      </c>
      <c r="AJ1245">
        <v>1</v>
      </c>
      <c r="AK1245">
        <v>1</v>
      </c>
      <c r="AL1245">
        <v>1</v>
      </c>
      <c r="AM1245">
        <v>1</v>
      </c>
      <c r="AN1245">
        <v>1</v>
      </c>
      <c r="AO1245">
        <v>1</v>
      </c>
      <c r="AP1245">
        <v>0</v>
      </c>
      <c r="AQ1245">
        <v>0</v>
      </c>
      <c r="AR1245">
        <v>0</v>
      </c>
      <c r="AS1245">
        <v>1</v>
      </c>
      <c r="AT1245">
        <v>1</v>
      </c>
      <c r="AU1245">
        <v>0</v>
      </c>
      <c r="AV1245">
        <v>0</v>
      </c>
      <c r="AW1245">
        <v>0</v>
      </c>
      <c r="AX1245">
        <v>0</v>
      </c>
      <c r="AY1245">
        <v>4</v>
      </c>
      <c r="AZ1245">
        <v>3</v>
      </c>
      <c r="BA1245">
        <v>0</v>
      </c>
      <c r="BB1245">
        <v>0</v>
      </c>
      <c r="BC1245">
        <v>1</v>
      </c>
      <c r="BD1245">
        <v>0</v>
      </c>
      <c r="BE1245">
        <v>0</v>
      </c>
      <c r="BF1245">
        <v>1</v>
      </c>
      <c r="BG1245">
        <v>0</v>
      </c>
      <c r="BH1245">
        <v>0</v>
      </c>
      <c r="BI1245">
        <v>0</v>
      </c>
      <c r="BJ1245">
        <v>0</v>
      </c>
      <c r="BK1245">
        <v>0</v>
      </c>
      <c r="BL1245">
        <v>0</v>
      </c>
      <c r="BM1245">
        <v>0</v>
      </c>
      <c r="BN1245">
        <v>0</v>
      </c>
      <c r="BO1245">
        <v>0</v>
      </c>
      <c r="BP1245">
        <v>0</v>
      </c>
      <c r="BQ1245">
        <v>2</v>
      </c>
      <c r="BR1245" t="s">
        <v>94</v>
      </c>
      <c r="BS1245">
        <v>240</v>
      </c>
      <c r="BT1245">
        <v>13064</v>
      </c>
      <c r="BU1245">
        <f>SUM(Flats_Data_limpia[[#This Row],[AC]:[Bed]])</f>
        <v>9</v>
      </c>
      <c r="BV1245">
        <f>SUM(Flats_Data_limpia[[#This Row],[Servant_Room]:[gym]])</f>
        <v>17</v>
      </c>
      <c r="BW1245">
        <f>SUM(Flats_Data_limpia[[#This Row],[Hospital]:[Hotel]])</f>
        <v>3</v>
      </c>
    </row>
    <row r="1246" spans="1:75" x14ac:dyDescent="0.35">
      <c r="A1246" t="s">
        <v>453</v>
      </c>
      <c r="B1246" t="s">
        <v>237</v>
      </c>
      <c r="C1246" t="str">
        <f t="shared" si="38"/>
        <v>Ciudad de Gurgaon</v>
      </c>
      <c r="D1246" s="1">
        <f t="shared" si="39"/>
        <v>150000</v>
      </c>
      <c r="E1246" s="1">
        <v>11219</v>
      </c>
      <c r="F1246" t="s">
        <v>107</v>
      </c>
      <c r="G1246" t="s">
        <v>78</v>
      </c>
      <c r="H1246">
        <v>47</v>
      </c>
      <c r="I1246">
        <v>1.33701755949728E-2</v>
      </c>
      <c r="J1246">
        <v>1050</v>
      </c>
      <c r="K1246">
        <v>1330</v>
      </c>
      <c r="L1246">
        <v>1337</v>
      </c>
      <c r="M1246">
        <v>2</v>
      </c>
      <c r="N1246">
        <v>3</v>
      </c>
      <c r="O1246">
        <v>3</v>
      </c>
      <c r="P1246">
        <v>2</v>
      </c>
      <c r="Q1246" t="str">
        <f>IF(Flats_Data_limpia[[#This Row],[BHK]]&gt;=3,"plurifamiliar","unifamiliar")</f>
        <v>unifamiliar</v>
      </c>
      <c r="R1246">
        <v>25</v>
      </c>
      <c r="S1246">
        <v>1</v>
      </c>
      <c r="T1246">
        <v>1</v>
      </c>
      <c r="U1246">
        <v>0</v>
      </c>
      <c r="V1246">
        <v>0</v>
      </c>
      <c r="W1246">
        <v>0</v>
      </c>
      <c r="X1246">
        <v>1</v>
      </c>
      <c r="Y1246">
        <v>0</v>
      </c>
      <c r="Z1246">
        <v>1</v>
      </c>
      <c r="AA1246">
        <v>0</v>
      </c>
      <c r="AB1246">
        <v>0</v>
      </c>
      <c r="AC1246">
        <v>1</v>
      </c>
      <c r="AD1246">
        <v>1</v>
      </c>
      <c r="AE1246">
        <v>1</v>
      </c>
      <c r="AF1246">
        <v>1</v>
      </c>
      <c r="AG1246">
        <v>1</v>
      </c>
      <c r="AH1246">
        <v>1</v>
      </c>
      <c r="AI1246">
        <v>1</v>
      </c>
      <c r="AJ1246">
        <v>1</v>
      </c>
      <c r="AK1246">
        <v>1</v>
      </c>
      <c r="AL1246">
        <v>1</v>
      </c>
      <c r="AM1246">
        <v>1</v>
      </c>
      <c r="AN1246">
        <v>1</v>
      </c>
      <c r="AO1246">
        <v>1</v>
      </c>
      <c r="AP1246">
        <v>0</v>
      </c>
      <c r="AQ1246">
        <v>0</v>
      </c>
      <c r="AR1246">
        <v>0</v>
      </c>
      <c r="AS1246">
        <v>1</v>
      </c>
      <c r="AT1246">
        <v>1</v>
      </c>
      <c r="AU1246">
        <v>0</v>
      </c>
      <c r="AV1246">
        <v>0</v>
      </c>
      <c r="AW1246">
        <v>0</v>
      </c>
      <c r="AX1246">
        <v>0</v>
      </c>
      <c r="AY1246">
        <v>4</v>
      </c>
      <c r="AZ1246">
        <v>2</v>
      </c>
      <c r="BA1246">
        <v>0</v>
      </c>
      <c r="BB1246">
        <v>0</v>
      </c>
      <c r="BC1246">
        <v>1</v>
      </c>
      <c r="BD1246">
        <v>0</v>
      </c>
      <c r="BE1246">
        <v>0</v>
      </c>
      <c r="BF1246">
        <v>0</v>
      </c>
      <c r="BG1246">
        <v>1</v>
      </c>
      <c r="BH1246">
        <v>0</v>
      </c>
      <c r="BI1246">
        <v>0</v>
      </c>
      <c r="BJ1246">
        <v>0</v>
      </c>
      <c r="BK1246">
        <v>0</v>
      </c>
      <c r="BL1246">
        <v>3</v>
      </c>
      <c r="BM1246">
        <v>0</v>
      </c>
      <c r="BN1246">
        <v>0</v>
      </c>
      <c r="BO1246">
        <v>0</v>
      </c>
      <c r="BP1246">
        <v>0</v>
      </c>
      <c r="BQ1246">
        <v>2</v>
      </c>
      <c r="BR1246" t="s">
        <v>94</v>
      </c>
      <c r="BS1246">
        <v>150</v>
      </c>
      <c r="BT1246">
        <v>11219</v>
      </c>
      <c r="BU1246">
        <f>SUM(Flats_Data_limpia[[#This Row],[AC]:[Bed]])</f>
        <v>11</v>
      </c>
      <c r="BV1246">
        <f>SUM(Flats_Data_limpia[[#This Row],[Servant_Room]:[gym]])</f>
        <v>14</v>
      </c>
      <c r="BW1246">
        <f>SUM(Flats_Data_limpia[[#This Row],[Hospital]:[Hotel]])</f>
        <v>3</v>
      </c>
    </row>
    <row r="1247" spans="1:75" x14ac:dyDescent="0.35">
      <c r="A1247" t="s">
        <v>453</v>
      </c>
      <c r="B1247" t="s">
        <v>237</v>
      </c>
      <c r="C1247" t="str">
        <f t="shared" si="38"/>
        <v>Ciudad de Gurgaon</v>
      </c>
      <c r="D1247" s="1">
        <f t="shared" si="39"/>
        <v>132000</v>
      </c>
      <c r="E1247" s="1">
        <v>11442</v>
      </c>
      <c r="F1247" t="s">
        <v>86</v>
      </c>
      <c r="G1247" t="s">
        <v>78</v>
      </c>
      <c r="H1247">
        <v>27</v>
      </c>
      <c r="I1247">
        <v>1.15364446775039E-2</v>
      </c>
      <c r="L1247">
        <v>1158</v>
      </c>
      <c r="M1247">
        <v>2</v>
      </c>
      <c r="N1247">
        <v>2</v>
      </c>
      <c r="O1247">
        <v>2</v>
      </c>
      <c r="P1247">
        <v>2</v>
      </c>
      <c r="Q1247" t="str">
        <f>IF(Flats_Data_limpia[[#This Row],[BHK]]&gt;=3,"plurifamiliar","unifamiliar")</f>
        <v>unifamiliar</v>
      </c>
      <c r="R1247">
        <v>23</v>
      </c>
      <c r="S1247">
        <v>6</v>
      </c>
      <c r="T1247">
        <v>0</v>
      </c>
      <c r="U1247">
        <v>0</v>
      </c>
      <c r="V1247">
        <v>0</v>
      </c>
      <c r="W1247">
        <v>0</v>
      </c>
      <c r="X1247">
        <v>1</v>
      </c>
      <c r="Y1247">
        <v>0</v>
      </c>
      <c r="Z1247">
        <v>1</v>
      </c>
      <c r="AA1247">
        <v>1</v>
      </c>
      <c r="AB1247">
        <v>0</v>
      </c>
      <c r="AC1247">
        <v>1</v>
      </c>
      <c r="AD1247">
        <v>1</v>
      </c>
      <c r="AE1247">
        <v>1</v>
      </c>
      <c r="AF1247">
        <v>0</v>
      </c>
      <c r="AG1247">
        <v>0</v>
      </c>
      <c r="AH1247">
        <v>0</v>
      </c>
      <c r="AI1247">
        <v>1</v>
      </c>
      <c r="AJ1247">
        <v>0</v>
      </c>
      <c r="AK1247">
        <v>0</v>
      </c>
      <c r="AL1247">
        <v>1</v>
      </c>
      <c r="AM1247">
        <v>1</v>
      </c>
      <c r="AN1247">
        <v>1</v>
      </c>
      <c r="AO1247">
        <v>1</v>
      </c>
      <c r="AP1247">
        <v>0</v>
      </c>
      <c r="AQ1247">
        <v>0</v>
      </c>
      <c r="AR1247">
        <v>0</v>
      </c>
      <c r="AS1247">
        <v>1</v>
      </c>
      <c r="AT1247">
        <v>1</v>
      </c>
      <c r="AU1247">
        <v>0</v>
      </c>
      <c r="AV1247">
        <v>0</v>
      </c>
      <c r="AW1247">
        <v>0</v>
      </c>
      <c r="AX1247">
        <v>0</v>
      </c>
      <c r="AY1247">
        <v>1</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t="s">
        <v>79</v>
      </c>
      <c r="BS1247">
        <v>132</v>
      </c>
      <c r="BT1247">
        <v>11442</v>
      </c>
      <c r="BU1247">
        <f>SUM(Flats_Data_limpia[[#This Row],[AC]:[Bed]])</f>
        <v>1</v>
      </c>
      <c r="BV1247">
        <f>SUM(Flats_Data_limpia[[#This Row],[Servant_Room]:[gym]])</f>
        <v>9</v>
      </c>
      <c r="BW1247">
        <f>SUM(Flats_Data_limpia[[#This Row],[Hospital]:[Hotel]])</f>
        <v>3</v>
      </c>
    </row>
    <row r="1248" spans="1:75" x14ac:dyDescent="0.35">
      <c r="A1248" t="s">
        <v>454</v>
      </c>
      <c r="B1248" t="s">
        <v>140</v>
      </c>
      <c r="C1248" t="str">
        <f t="shared" si="38"/>
        <v>Ciudad de Gurgaon</v>
      </c>
      <c r="D1248" s="1">
        <f t="shared" si="39"/>
        <v>349000</v>
      </c>
      <c r="E1248" s="1">
        <v>13000</v>
      </c>
      <c r="F1248" t="s">
        <v>106</v>
      </c>
      <c r="G1248" t="s">
        <v>78</v>
      </c>
      <c r="H1248">
        <v>34</v>
      </c>
      <c r="I1248">
        <v>2.6846153846153801E-2</v>
      </c>
      <c r="J1248">
        <v>2452</v>
      </c>
      <c r="M1248">
        <v>3</v>
      </c>
      <c r="N1248">
        <v>3</v>
      </c>
      <c r="O1248">
        <v>3</v>
      </c>
      <c r="P1248">
        <v>3</v>
      </c>
      <c r="Q1248" t="str">
        <f>IF(Flats_Data_limpia[[#This Row],[BHK]]&gt;=3,"plurifamiliar","unifamiliar")</f>
        <v>plurifamiliar</v>
      </c>
      <c r="R1248">
        <v>40</v>
      </c>
      <c r="S1248">
        <v>19</v>
      </c>
      <c r="T1248">
        <v>1</v>
      </c>
      <c r="U1248">
        <v>0</v>
      </c>
      <c r="V1248">
        <v>0</v>
      </c>
      <c r="W1248">
        <v>0</v>
      </c>
      <c r="X1248">
        <v>1</v>
      </c>
      <c r="Y1248">
        <v>1</v>
      </c>
      <c r="Z1248">
        <v>0</v>
      </c>
      <c r="AA1248">
        <v>0</v>
      </c>
      <c r="AB1248">
        <v>1</v>
      </c>
      <c r="AC1248">
        <v>1</v>
      </c>
      <c r="AD1248">
        <v>0</v>
      </c>
      <c r="AE1248">
        <v>1</v>
      </c>
      <c r="AF1248">
        <v>0</v>
      </c>
      <c r="AG1248">
        <v>0</v>
      </c>
      <c r="AH1248">
        <v>0</v>
      </c>
      <c r="AI1248">
        <v>0</v>
      </c>
      <c r="AJ1248">
        <v>0</v>
      </c>
      <c r="AK1248">
        <v>1</v>
      </c>
      <c r="AL1248">
        <v>1</v>
      </c>
      <c r="AM1248">
        <v>1</v>
      </c>
      <c r="AN1248">
        <v>1</v>
      </c>
      <c r="AO1248">
        <v>1</v>
      </c>
      <c r="AP1248">
        <v>1</v>
      </c>
      <c r="AQ1248">
        <v>0</v>
      </c>
      <c r="AR1248">
        <v>0</v>
      </c>
      <c r="AS1248">
        <v>0</v>
      </c>
      <c r="AT1248">
        <v>1</v>
      </c>
      <c r="AU1248">
        <v>0</v>
      </c>
      <c r="AV1248">
        <v>0</v>
      </c>
      <c r="AW1248">
        <v>1</v>
      </c>
      <c r="AX1248">
        <v>1</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t="s">
        <v>79</v>
      </c>
      <c r="BS1248">
        <v>349</v>
      </c>
      <c r="BT1248">
        <v>13000</v>
      </c>
      <c r="BU1248">
        <f>SUM(Flats_Data_limpia[[#This Row],[AC]:[Bed]])</f>
        <v>0</v>
      </c>
      <c r="BV1248">
        <f>SUM(Flats_Data_limpia[[#This Row],[Servant_Room]:[gym]])</f>
        <v>9</v>
      </c>
      <c r="BW1248">
        <f>SUM(Flats_Data_limpia[[#This Row],[Hospital]:[Hotel]])</f>
        <v>5</v>
      </c>
    </row>
    <row r="1249" spans="1:75" x14ac:dyDescent="0.35">
      <c r="A1249" t="s">
        <v>454</v>
      </c>
      <c r="B1249" t="s">
        <v>140</v>
      </c>
      <c r="C1249" t="str">
        <f t="shared" si="38"/>
        <v>Ciudad de Gurgaon</v>
      </c>
      <c r="D1249" s="1">
        <f t="shared" si="39"/>
        <v>350000</v>
      </c>
      <c r="E1249" s="1">
        <v>14583</v>
      </c>
      <c r="F1249" t="s">
        <v>103</v>
      </c>
      <c r="G1249" t="s">
        <v>78</v>
      </c>
      <c r="H1249">
        <v>53</v>
      </c>
      <c r="I1249">
        <v>2.40005485839676E-2</v>
      </c>
      <c r="J1249">
        <v>2400</v>
      </c>
      <c r="K1249">
        <v>2490</v>
      </c>
      <c r="L1249">
        <v>2698</v>
      </c>
      <c r="M1249">
        <v>3</v>
      </c>
      <c r="N1249">
        <v>4</v>
      </c>
      <c r="O1249">
        <v>3</v>
      </c>
      <c r="P1249">
        <v>3</v>
      </c>
      <c r="Q1249" t="str">
        <f>IF(Flats_Data_limpia[[#This Row],[BHK]]&gt;=3,"plurifamiliar","unifamiliar")</f>
        <v>plurifamiliar</v>
      </c>
      <c r="R1249">
        <v>51</v>
      </c>
      <c r="S1249">
        <v>24</v>
      </c>
      <c r="T1249">
        <v>1</v>
      </c>
      <c r="U1249">
        <v>0</v>
      </c>
      <c r="V1249">
        <v>1</v>
      </c>
      <c r="W1249">
        <v>0</v>
      </c>
      <c r="X1249">
        <v>1</v>
      </c>
      <c r="Y1249">
        <v>1</v>
      </c>
      <c r="Z1249">
        <v>1</v>
      </c>
      <c r="AA1249">
        <v>0</v>
      </c>
      <c r="AB1249">
        <v>0</v>
      </c>
      <c r="AC1249">
        <v>1</v>
      </c>
      <c r="AD1249">
        <v>1</v>
      </c>
      <c r="AE1249">
        <v>1</v>
      </c>
      <c r="AF1249">
        <v>1</v>
      </c>
      <c r="AG1249">
        <v>1</v>
      </c>
      <c r="AH1249">
        <v>1</v>
      </c>
      <c r="AI1249">
        <v>1</v>
      </c>
      <c r="AJ1249">
        <v>1</v>
      </c>
      <c r="AK1249">
        <v>1</v>
      </c>
      <c r="AL1249">
        <v>1</v>
      </c>
      <c r="AM1249">
        <v>1</v>
      </c>
      <c r="AN1249">
        <v>1</v>
      </c>
      <c r="AO1249">
        <v>1</v>
      </c>
      <c r="AP1249">
        <v>1</v>
      </c>
      <c r="AQ1249">
        <v>0</v>
      </c>
      <c r="AR1249">
        <v>0</v>
      </c>
      <c r="AS1249">
        <v>0</v>
      </c>
      <c r="AT1249">
        <v>1</v>
      </c>
      <c r="AU1249">
        <v>0</v>
      </c>
      <c r="AV1249">
        <v>0</v>
      </c>
      <c r="AW1249">
        <v>1</v>
      </c>
      <c r="AX1249">
        <v>1</v>
      </c>
      <c r="AY1249">
        <v>5</v>
      </c>
      <c r="AZ1249">
        <v>0</v>
      </c>
      <c r="BA1249">
        <v>0</v>
      </c>
      <c r="BB1249">
        <v>0</v>
      </c>
      <c r="BC1249">
        <v>1</v>
      </c>
      <c r="BD1249">
        <v>0</v>
      </c>
      <c r="BE1249">
        <v>0</v>
      </c>
      <c r="BF1249">
        <v>1</v>
      </c>
      <c r="BG1249">
        <v>0</v>
      </c>
      <c r="BH1249">
        <v>0</v>
      </c>
      <c r="BI1249">
        <v>0</v>
      </c>
      <c r="BJ1249">
        <v>0</v>
      </c>
      <c r="BK1249">
        <v>0</v>
      </c>
      <c r="BL1249">
        <v>4</v>
      </c>
      <c r="BM1249">
        <v>0</v>
      </c>
      <c r="BN1249">
        <v>0</v>
      </c>
      <c r="BO1249">
        <v>0</v>
      </c>
      <c r="BP1249">
        <v>0</v>
      </c>
      <c r="BQ1249">
        <v>2</v>
      </c>
      <c r="BR1249" t="s">
        <v>94</v>
      </c>
      <c r="BS1249">
        <v>350</v>
      </c>
      <c r="BT1249">
        <v>14583</v>
      </c>
      <c r="BU1249">
        <f>SUM(Flats_Data_limpia[[#This Row],[AC]:[Bed]])</f>
        <v>11</v>
      </c>
      <c r="BV1249">
        <f>SUM(Flats_Data_limpia[[#This Row],[Servant_Room]:[gym]])</f>
        <v>16</v>
      </c>
      <c r="BW1249">
        <f>SUM(Flats_Data_limpia[[#This Row],[Hospital]:[Hotel]])</f>
        <v>5</v>
      </c>
    </row>
    <row r="1250" spans="1:75" x14ac:dyDescent="0.35">
      <c r="A1250" t="s">
        <v>454</v>
      </c>
      <c r="B1250" t="s">
        <v>140</v>
      </c>
      <c r="C1250" t="str">
        <f t="shared" si="38"/>
        <v>Ciudad de Gurgaon</v>
      </c>
      <c r="D1250" s="1">
        <f t="shared" si="39"/>
        <v>299000</v>
      </c>
      <c r="E1250" s="1">
        <v>11832</v>
      </c>
      <c r="F1250" t="s">
        <v>82</v>
      </c>
      <c r="G1250" t="s">
        <v>78</v>
      </c>
      <c r="H1250">
        <v>21</v>
      </c>
      <c r="I1250">
        <v>2.52704530087897E-2</v>
      </c>
      <c r="J1250">
        <v>2100</v>
      </c>
      <c r="K1250">
        <v>2200</v>
      </c>
      <c r="L1250">
        <v>2527</v>
      </c>
      <c r="M1250">
        <v>3</v>
      </c>
      <c r="N1250">
        <v>3</v>
      </c>
      <c r="O1250">
        <v>3</v>
      </c>
      <c r="P1250">
        <v>3</v>
      </c>
      <c r="Q1250" t="str">
        <f>IF(Flats_Data_limpia[[#This Row],[BHK]]&gt;=3,"plurifamiliar","unifamiliar")</f>
        <v>plurifamiliar</v>
      </c>
      <c r="R1250">
        <v>11</v>
      </c>
      <c r="S1250">
        <v>4</v>
      </c>
      <c r="T1250">
        <v>1</v>
      </c>
      <c r="U1250">
        <v>0</v>
      </c>
      <c r="V1250">
        <v>0</v>
      </c>
      <c r="W1250">
        <v>0</v>
      </c>
      <c r="X1250">
        <v>0</v>
      </c>
      <c r="Y1250">
        <v>0</v>
      </c>
      <c r="Z1250">
        <v>1</v>
      </c>
      <c r="AA1250">
        <v>0</v>
      </c>
      <c r="AB1250">
        <v>0</v>
      </c>
      <c r="AC1250">
        <v>0</v>
      </c>
      <c r="AD1250">
        <v>1</v>
      </c>
      <c r="AE1250">
        <v>0</v>
      </c>
      <c r="AF1250">
        <v>1</v>
      </c>
      <c r="AG1250">
        <v>1</v>
      </c>
      <c r="AH1250">
        <v>0</v>
      </c>
      <c r="AI1250">
        <v>1</v>
      </c>
      <c r="AJ1250">
        <v>0</v>
      </c>
      <c r="AK1250">
        <v>1</v>
      </c>
      <c r="AL1250">
        <v>0</v>
      </c>
      <c r="AM1250">
        <v>0</v>
      </c>
      <c r="AN1250">
        <v>0</v>
      </c>
      <c r="AO1250">
        <v>1</v>
      </c>
      <c r="AP1250">
        <v>1</v>
      </c>
      <c r="AQ1250">
        <v>0</v>
      </c>
      <c r="AR1250">
        <v>0</v>
      </c>
      <c r="AS1250">
        <v>0</v>
      </c>
      <c r="AT1250">
        <v>1</v>
      </c>
      <c r="AU1250">
        <v>0</v>
      </c>
      <c r="AV1250">
        <v>0</v>
      </c>
      <c r="AW1250">
        <v>1</v>
      </c>
      <c r="AX1250">
        <v>1</v>
      </c>
      <c r="AY1250">
        <v>4</v>
      </c>
      <c r="AZ1250">
        <v>3</v>
      </c>
      <c r="BA1250">
        <v>0</v>
      </c>
      <c r="BB1250">
        <v>0</v>
      </c>
      <c r="BC1250">
        <v>1</v>
      </c>
      <c r="BD1250">
        <v>0</v>
      </c>
      <c r="BE1250">
        <v>0</v>
      </c>
      <c r="BF1250">
        <v>1</v>
      </c>
      <c r="BG1250">
        <v>0</v>
      </c>
      <c r="BH1250">
        <v>0</v>
      </c>
      <c r="BI1250">
        <v>0</v>
      </c>
      <c r="BJ1250">
        <v>0</v>
      </c>
      <c r="BK1250">
        <v>0</v>
      </c>
      <c r="BL1250">
        <v>0</v>
      </c>
      <c r="BM1250">
        <v>0</v>
      </c>
      <c r="BN1250">
        <v>0</v>
      </c>
      <c r="BO1250">
        <v>0</v>
      </c>
      <c r="BP1250">
        <v>0</v>
      </c>
      <c r="BQ1250">
        <v>2</v>
      </c>
      <c r="BR1250" t="s">
        <v>94</v>
      </c>
      <c r="BS1250">
        <v>299</v>
      </c>
      <c r="BT1250">
        <v>11832</v>
      </c>
      <c r="BU1250">
        <f>SUM(Flats_Data_limpia[[#This Row],[AC]:[Bed]])</f>
        <v>9</v>
      </c>
      <c r="BV1250">
        <f>SUM(Flats_Data_limpia[[#This Row],[Servant_Room]:[gym]])</f>
        <v>7</v>
      </c>
      <c r="BW1250">
        <f>SUM(Flats_Data_limpia[[#This Row],[Hospital]:[Hotel]])</f>
        <v>5</v>
      </c>
    </row>
    <row r="1251" spans="1:75" x14ac:dyDescent="0.35">
      <c r="A1251" t="s">
        <v>454</v>
      </c>
      <c r="B1251" t="s">
        <v>140</v>
      </c>
      <c r="C1251" t="str">
        <f t="shared" si="38"/>
        <v>Ciudad de Gurgaon</v>
      </c>
      <c r="D1251" s="1">
        <f t="shared" si="39"/>
        <v>287000</v>
      </c>
      <c r="E1251" s="1">
        <v>11903</v>
      </c>
      <c r="F1251" t="s">
        <v>111</v>
      </c>
      <c r="G1251" t="s">
        <v>78</v>
      </c>
      <c r="H1251">
        <v>62</v>
      </c>
      <c r="I1251">
        <v>2.4111568512139699E-2</v>
      </c>
      <c r="J1251">
        <v>1808</v>
      </c>
      <c r="L1251">
        <v>2411</v>
      </c>
      <c r="M1251">
        <v>3</v>
      </c>
      <c r="N1251">
        <v>3</v>
      </c>
      <c r="O1251">
        <v>3</v>
      </c>
      <c r="P1251">
        <v>3</v>
      </c>
      <c r="Q1251" t="str">
        <f>IF(Flats_Data_limpia[[#This Row],[BHK]]&gt;=3,"plurifamiliar","unifamiliar")</f>
        <v>plurifamiliar</v>
      </c>
      <c r="R1251">
        <v>51</v>
      </c>
      <c r="S1251">
        <v>16</v>
      </c>
      <c r="T1251">
        <v>1</v>
      </c>
      <c r="U1251">
        <v>0</v>
      </c>
      <c r="V1251">
        <v>0</v>
      </c>
      <c r="W1251">
        <v>0</v>
      </c>
      <c r="X1251">
        <v>1</v>
      </c>
      <c r="Y1251">
        <v>1</v>
      </c>
      <c r="Z1251">
        <v>1</v>
      </c>
      <c r="AA1251">
        <v>1</v>
      </c>
      <c r="AB1251">
        <v>1</v>
      </c>
      <c r="AC1251">
        <v>1</v>
      </c>
      <c r="AD1251">
        <v>1</v>
      </c>
      <c r="AE1251">
        <v>1</v>
      </c>
      <c r="AF1251">
        <v>1</v>
      </c>
      <c r="AG1251">
        <v>1</v>
      </c>
      <c r="AH1251">
        <v>1</v>
      </c>
      <c r="AI1251">
        <v>1</v>
      </c>
      <c r="AJ1251">
        <v>1</v>
      </c>
      <c r="AK1251">
        <v>1</v>
      </c>
      <c r="AL1251">
        <v>1</v>
      </c>
      <c r="AM1251">
        <v>1</v>
      </c>
      <c r="AN1251">
        <v>1</v>
      </c>
      <c r="AO1251">
        <v>1</v>
      </c>
      <c r="AP1251">
        <v>1</v>
      </c>
      <c r="AQ1251">
        <v>0</v>
      </c>
      <c r="AR1251">
        <v>0</v>
      </c>
      <c r="AS1251">
        <v>0</v>
      </c>
      <c r="AT1251">
        <v>1</v>
      </c>
      <c r="AU1251">
        <v>0</v>
      </c>
      <c r="AV1251">
        <v>0</v>
      </c>
      <c r="AW1251">
        <v>1</v>
      </c>
      <c r="AX1251">
        <v>1</v>
      </c>
      <c r="AY1251">
        <v>6</v>
      </c>
      <c r="AZ1251">
        <v>3</v>
      </c>
      <c r="BA1251">
        <v>0</v>
      </c>
      <c r="BB1251">
        <v>0</v>
      </c>
      <c r="BC1251">
        <v>1</v>
      </c>
      <c r="BD1251">
        <v>1</v>
      </c>
      <c r="BE1251">
        <v>0</v>
      </c>
      <c r="BF1251">
        <v>1</v>
      </c>
      <c r="BG1251">
        <v>0</v>
      </c>
      <c r="BH1251">
        <v>0</v>
      </c>
      <c r="BI1251">
        <v>0</v>
      </c>
      <c r="BJ1251">
        <v>0</v>
      </c>
      <c r="BK1251">
        <v>1</v>
      </c>
      <c r="BL1251">
        <v>3</v>
      </c>
      <c r="BM1251">
        <v>0</v>
      </c>
      <c r="BN1251">
        <v>0</v>
      </c>
      <c r="BO1251">
        <v>0</v>
      </c>
      <c r="BP1251">
        <v>0</v>
      </c>
      <c r="BQ1251">
        <v>2</v>
      </c>
      <c r="BR1251" t="s">
        <v>94</v>
      </c>
      <c r="BS1251">
        <v>287</v>
      </c>
      <c r="BT1251">
        <v>11903</v>
      </c>
      <c r="BU1251">
        <f>SUM(Flats_Data_limpia[[#This Row],[AC]:[Bed]])</f>
        <v>16</v>
      </c>
      <c r="BV1251">
        <f>SUM(Flats_Data_limpia[[#This Row],[Servant_Room]:[gym]])</f>
        <v>17</v>
      </c>
      <c r="BW1251">
        <f>SUM(Flats_Data_limpia[[#This Row],[Hospital]:[Hotel]])</f>
        <v>5</v>
      </c>
    </row>
    <row r="1252" spans="1:75" x14ac:dyDescent="0.35">
      <c r="A1252" t="s">
        <v>454</v>
      </c>
      <c r="B1252" t="s">
        <v>140</v>
      </c>
      <c r="C1252" t="str">
        <f t="shared" si="38"/>
        <v>Ciudad de Gurgaon</v>
      </c>
      <c r="D1252" s="1">
        <f t="shared" si="39"/>
        <v>295000</v>
      </c>
      <c r="E1252" s="1">
        <v>12235</v>
      </c>
      <c r="F1252" t="s">
        <v>111</v>
      </c>
      <c r="G1252" t="s">
        <v>78</v>
      </c>
      <c r="H1252">
        <v>62</v>
      </c>
      <c r="I1252">
        <v>2.41111565181855E-2</v>
      </c>
      <c r="J1252">
        <v>1906</v>
      </c>
      <c r="L1252">
        <v>2411</v>
      </c>
      <c r="M1252">
        <v>3</v>
      </c>
      <c r="N1252">
        <v>3</v>
      </c>
      <c r="O1252">
        <v>3</v>
      </c>
      <c r="P1252">
        <v>3</v>
      </c>
      <c r="Q1252" t="str">
        <f>IF(Flats_Data_limpia[[#This Row],[BHK]]&gt;=3,"plurifamiliar","unifamiliar")</f>
        <v>plurifamiliar</v>
      </c>
      <c r="R1252">
        <v>51</v>
      </c>
      <c r="S1252">
        <v>10</v>
      </c>
      <c r="T1252">
        <v>1</v>
      </c>
      <c r="U1252">
        <v>0</v>
      </c>
      <c r="V1252">
        <v>0</v>
      </c>
      <c r="W1252">
        <v>0</v>
      </c>
      <c r="X1252">
        <v>1</v>
      </c>
      <c r="Y1252">
        <v>1</v>
      </c>
      <c r="Z1252">
        <v>1</v>
      </c>
      <c r="AA1252">
        <v>1</v>
      </c>
      <c r="AB1252">
        <v>1</v>
      </c>
      <c r="AC1252">
        <v>1</v>
      </c>
      <c r="AD1252">
        <v>1</v>
      </c>
      <c r="AE1252">
        <v>1</v>
      </c>
      <c r="AF1252">
        <v>1</v>
      </c>
      <c r="AG1252">
        <v>1</v>
      </c>
      <c r="AH1252">
        <v>1</v>
      </c>
      <c r="AI1252">
        <v>1</v>
      </c>
      <c r="AJ1252">
        <v>1</v>
      </c>
      <c r="AK1252">
        <v>1</v>
      </c>
      <c r="AL1252">
        <v>1</v>
      </c>
      <c r="AM1252">
        <v>1</v>
      </c>
      <c r="AN1252">
        <v>1</v>
      </c>
      <c r="AO1252">
        <v>1</v>
      </c>
      <c r="AP1252">
        <v>1</v>
      </c>
      <c r="AQ1252">
        <v>0</v>
      </c>
      <c r="AR1252">
        <v>0</v>
      </c>
      <c r="AS1252">
        <v>0</v>
      </c>
      <c r="AT1252">
        <v>1</v>
      </c>
      <c r="AU1252">
        <v>0</v>
      </c>
      <c r="AV1252">
        <v>0</v>
      </c>
      <c r="AW1252">
        <v>1</v>
      </c>
      <c r="AX1252">
        <v>1</v>
      </c>
      <c r="AY1252">
        <v>7</v>
      </c>
      <c r="AZ1252">
        <v>3</v>
      </c>
      <c r="BA1252">
        <v>0</v>
      </c>
      <c r="BB1252">
        <v>0</v>
      </c>
      <c r="BC1252">
        <v>1</v>
      </c>
      <c r="BD1252">
        <v>1</v>
      </c>
      <c r="BE1252">
        <v>0</v>
      </c>
      <c r="BF1252">
        <v>1</v>
      </c>
      <c r="BG1252">
        <v>0</v>
      </c>
      <c r="BH1252">
        <v>0</v>
      </c>
      <c r="BI1252">
        <v>0</v>
      </c>
      <c r="BJ1252">
        <v>0</v>
      </c>
      <c r="BK1252">
        <v>1</v>
      </c>
      <c r="BL1252">
        <v>3</v>
      </c>
      <c r="BM1252">
        <v>0</v>
      </c>
      <c r="BN1252">
        <v>0</v>
      </c>
      <c r="BO1252">
        <v>0</v>
      </c>
      <c r="BP1252">
        <v>0</v>
      </c>
      <c r="BQ1252">
        <v>2</v>
      </c>
      <c r="BR1252" t="s">
        <v>94</v>
      </c>
      <c r="BS1252">
        <v>295</v>
      </c>
      <c r="BT1252">
        <v>12235</v>
      </c>
      <c r="BU1252">
        <f>SUM(Flats_Data_limpia[[#This Row],[AC]:[Bed]])</f>
        <v>17</v>
      </c>
      <c r="BV1252">
        <f>SUM(Flats_Data_limpia[[#This Row],[Servant_Room]:[gym]])</f>
        <v>17</v>
      </c>
      <c r="BW1252">
        <f>SUM(Flats_Data_limpia[[#This Row],[Hospital]:[Hotel]])</f>
        <v>5</v>
      </c>
    </row>
    <row r="1253" spans="1:75" x14ac:dyDescent="0.35">
      <c r="A1253" t="s">
        <v>454</v>
      </c>
      <c r="B1253" t="s">
        <v>140</v>
      </c>
      <c r="C1253" t="str">
        <f t="shared" si="38"/>
        <v>Ciudad de Gurgaon</v>
      </c>
      <c r="D1253" s="1">
        <f t="shared" si="39"/>
        <v>365000</v>
      </c>
      <c r="E1253" s="1">
        <v>13528</v>
      </c>
      <c r="F1253" t="s">
        <v>102</v>
      </c>
      <c r="G1253" t="s">
        <v>78</v>
      </c>
      <c r="H1253">
        <v>33</v>
      </c>
      <c r="I1253">
        <v>2.6981076286221099E-2</v>
      </c>
      <c r="K1253">
        <v>2490</v>
      </c>
      <c r="L1253">
        <v>2698</v>
      </c>
      <c r="M1253">
        <v>3</v>
      </c>
      <c r="N1253">
        <v>4</v>
      </c>
      <c r="O1253">
        <v>3</v>
      </c>
      <c r="P1253">
        <v>3</v>
      </c>
      <c r="Q1253" t="str">
        <f>IF(Flats_Data_limpia[[#This Row],[BHK]]&gt;=3,"plurifamiliar","unifamiliar")</f>
        <v>plurifamiliar</v>
      </c>
      <c r="R1253">
        <v>51</v>
      </c>
      <c r="S1253">
        <v>18</v>
      </c>
      <c r="T1253">
        <v>1</v>
      </c>
      <c r="U1253">
        <v>0</v>
      </c>
      <c r="V1253">
        <v>1</v>
      </c>
      <c r="W1253">
        <v>0</v>
      </c>
      <c r="X1253">
        <v>0</v>
      </c>
      <c r="Y1253">
        <v>1</v>
      </c>
      <c r="Z1253">
        <v>1</v>
      </c>
      <c r="AA1253">
        <v>1</v>
      </c>
      <c r="AB1253">
        <v>0</v>
      </c>
      <c r="AC1253">
        <v>0</v>
      </c>
      <c r="AD1253">
        <v>1</v>
      </c>
      <c r="AE1253">
        <v>1</v>
      </c>
      <c r="AF1253">
        <v>0</v>
      </c>
      <c r="AG1253">
        <v>0</v>
      </c>
      <c r="AH1253">
        <v>0</v>
      </c>
      <c r="AI1253">
        <v>1</v>
      </c>
      <c r="AJ1253">
        <v>0</v>
      </c>
      <c r="AK1253">
        <v>0</v>
      </c>
      <c r="AL1253">
        <v>1</v>
      </c>
      <c r="AM1253">
        <v>1</v>
      </c>
      <c r="AN1253">
        <v>1</v>
      </c>
      <c r="AO1253">
        <v>1</v>
      </c>
      <c r="AP1253">
        <v>1</v>
      </c>
      <c r="AQ1253">
        <v>0</v>
      </c>
      <c r="AR1253">
        <v>0</v>
      </c>
      <c r="AS1253">
        <v>0</v>
      </c>
      <c r="AT1253">
        <v>1</v>
      </c>
      <c r="AU1253">
        <v>0</v>
      </c>
      <c r="AV1253">
        <v>0</v>
      </c>
      <c r="AW1253">
        <v>1</v>
      </c>
      <c r="AX1253">
        <v>1</v>
      </c>
      <c r="AY1253">
        <v>6</v>
      </c>
      <c r="AZ1253">
        <v>0</v>
      </c>
      <c r="BA1253">
        <v>0</v>
      </c>
      <c r="BB1253">
        <v>0</v>
      </c>
      <c r="BC1253">
        <v>0</v>
      </c>
      <c r="BD1253">
        <v>0</v>
      </c>
      <c r="BE1253">
        <v>0</v>
      </c>
      <c r="BF1253">
        <v>1</v>
      </c>
      <c r="BG1253">
        <v>0</v>
      </c>
      <c r="BH1253">
        <v>0</v>
      </c>
      <c r="BI1253">
        <v>0</v>
      </c>
      <c r="BJ1253">
        <v>0</v>
      </c>
      <c r="BK1253">
        <v>0</v>
      </c>
      <c r="BL1253">
        <v>0</v>
      </c>
      <c r="BM1253">
        <v>0</v>
      </c>
      <c r="BN1253">
        <v>0</v>
      </c>
      <c r="BO1253">
        <v>0</v>
      </c>
      <c r="BP1253">
        <v>0</v>
      </c>
      <c r="BQ1253">
        <v>2</v>
      </c>
      <c r="BR1253" t="s">
        <v>94</v>
      </c>
      <c r="BS1253">
        <v>365</v>
      </c>
      <c r="BT1253">
        <v>13528</v>
      </c>
      <c r="BU1253">
        <f>SUM(Flats_Data_limpia[[#This Row],[AC]:[Bed]])</f>
        <v>7</v>
      </c>
      <c r="BV1253">
        <f>SUM(Flats_Data_limpia[[#This Row],[Servant_Room]:[gym]])</f>
        <v>10</v>
      </c>
      <c r="BW1253">
        <f>SUM(Flats_Data_limpia[[#This Row],[Hospital]:[Hotel]])</f>
        <v>5</v>
      </c>
    </row>
    <row r="1254" spans="1:75" x14ac:dyDescent="0.35">
      <c r="A1254" t="s">
        <v>454</v>
      </c>
      <c r="B1254" t="s">
        <v>140</v>
      </c>
      <c r="C1254" t="str">
        <f t="shared" si="38"/>
        <v>Ciudad de Gurgaon</v>
      </c>
      <c r="D1254" s="1">
        <f t="shared" si="39"/>
        <v>475000</v>
      </c>
      <c r="E1254" s="1">
        <v>13929</v>
      </c>
      <c r="F1254" t="s">
        <v>101</v>
      </c>
      <c r="G1254" t="s">
        <v>78</v>
      </c>
      <c r="H1254">
        <v>62</v>
      </c>
      <c r="I1254">
        <v>3.4101514825184802E-2</v>
      </c>
      <c r="J1254">
        <v>3100</v>
      </c>
      <c r="K1254">
        <v>3200</v>
      </c>
      <c r="L1254">
        <v>3410</v>
      </c>
      <c r="M1254">
        <v>4</v>
      </c>
      <c r="N1254">
        <v>4</v>
      </c>
      <c r="O1254">
        <v>3</v>
      </c>
      <c r="P1254">
        <v>4</v>
      </c>
      <c r="Q1254" t="str">
        <f>IF(Flats_Data_limpia[[#This Row],[BHK]]&gt;=3,"plurifamiliar","unifamiliar")</f>
        <v>plurifamiliar</v>
      </c>
      <c r="R1254">
        <v>51</v>
      </c>
      <c r="S1254">
        <v>0</v>
      </c>
      <c r="T1254">
        <v>1</v>
      </c>
      <c r="U1254">
        <v>1</v>
      </c>
      <c r="V1254">
        <v>1</v>
      </c>
      <c r="W1254">
        <v>1</v>
      </c>
      <c r="X1254">
        <v>1</v>
      </c>
      <c r="Y1254">
        <v>1</v>
      </c>
      <c r="Z1254">
        <v>1</v>
      </c>
      <c r="AA1254">
        <v>1</v>
      </c>
      <c r="AB1254">
        <v>1</v>
      </c>
      <c r="AC1254">
        <v>1</v>
      </c>
      <c r="AD1254">
        <v>1</v>
      </c>
      <c r="AE1254">
        <v>1</v>
      </c>
      <c r="AF1254">
        <v>1</v>
      </c>
      <c r="AG1254">
        <v>1</v>
      </c>
      <c r="AH1254">
        <v>1</v>
      </c>
      <c r="AI1254">
        <v>1</v>
      </c>
      <c r="AJ1254">
        <v>1</v>
      </c>
      <c r="AK1254">
        <v>1</v>
      </c>
      <c r="AL1254">
        <v>1</v>
      </c>
      <c r="AM1254">
        <v>1</v>
      </c>
      <c r="AN1254">
        <v>1</v>
      </c>
      <c r="AO1254">
        <v>1</v>
      </c>
      <c r="AP1254">
        <v>1</v>
      </c>
      <c r="AQ1254">
        <v>0</v>
      </c>
      <c r="AR1254">
        <v>0</v>
      </c>
      <c r="AS1254">
        <v>0</v>
      </c>
      <c r="AT1254">
        <v>1</v>
      </c>
      <c r="AU1254">
        <v>0</v>
      </c>
      <c r="AV1254">
        <v>0</v>
      </c>
      <c r="AW1254">
        <v>1</v>
      </c>
      <c r="AX1254">
        <v>1</v>
      </c>
      <c r="AY1254">
        <v>4</v>
      </c>
      <c r="AZ1254">
        <v>3</v>
      </c>
      <c r="BA1254">
        <v>0</v>
      </c>
      <c r="BB1254">
        <v>0</v>
      </c>
      <c r="BC1254">
        <v>1</v>
      </c>
      <c r="BD1254">
        <v>1</v>
      </c>
      <c r="BE1254">
        <v>0</v>
      </c>
      <c r="BF1254">
        <v>1</v>
      </c>
      <c r="BG1254">
        <v>0</v>
      </c>
      <c r="BH1254">
        <v>0</v>
      </c>
      <c r="BI1254">
        <v>0</v>
      </c>
      <c r="BJ1254">
        <v>0</v>
      </c>
      <c r="BK1254">
        <v>0</v>
      </c>
      <c r="BL1254">
        <v>3</v>
      </c>
      <c r="BM1254">
        <v>0</v>
      </c>
      <c r="BN1254">
        <v>0</v>
      </c>
      <c r="BO1254">
        <v>0</v>
      </c>
      <c r="BP1254">
        <v>0</v>
      </c>
      <c r="BQ1254">
        <v>2</v>
      </c>
      <c r="BR1254" t="s">
        <v>94</v>
      </c>
      <c r="BS1254">
        <v>475</v>
      </c>
      <c r="BT1254">
        <v>13929</v>
      </c>
      <c r="BU1254">
        <f>SUM(Flats_Data_limpia[[#This Row],[AC]:[Bed]])</f>
        <v>13</v>
      </c>
      <c r="BV1254">
        <f>SUM(Flats_Data_limpia[[#This Row],[Servant_Room]:[gym]])</f>
        <v>20</v>
      </c>
      <c r="BW1254">
        <f>SUM(Flats_Data_limpia[[#This Row],[Hospital]:[Hotel]])</f>
        <v>5</v>
      </c>
    </row>
    <row r="1255" spans="1:75" x14ac:dyDescent="0.35">
      <c r="A1255" t="s">
        <v>454</v>
      </c>
      <c r="B1255" t="s">
        <v>140</v>
      </c>
      <c r="C1255" t="str">
        <f t="shared" si="38"/>
        <v>Ciudad de Gurgaon</v>
      </c>
      <c r="D1255" s="1">
        <f t="shared" si="39"/>
        <v>295000</v>
      </c>
      <c r="E1255" s="1">
        <v>12110</v>
      </c>
      <c r="F1255" t="s">
        <v>107</v>
      </c>
      <c r="G1255" t="s">
        <v>87</v>
      </c>
      <c r="H1255">
        <v>62</v>
      </c>
      <c r="I1255">
        <v>2.4360033030553199E-2</v>
      </c>
      <c r="J1255">
        <v>2036</v>
      </c>
      <c r="K1255">
        <v>2236</v>
      </c>
      <c r="L1255">
        <v>2436</v>
      </c>
      <c r="M1255">
        <v>3</v>
      </c>
      <c r="N1255">
        <v>3</v>
      </c>
      <c r="O1255">
        <v>3</v>
      </c>
      <c r="P1255">
        <v>3</v>
      </c>
      <c r="Q1255" t="str">
        <f>IF(Flats_Data_limpia[[#This Row],[BHK]]&gt;=3,"plurifamiliar","unifamiliar")</f>
        <v>plurifamiliar</v>
      </c>
      <c r="R1255">
        <v>51</v>
      </c>
      <c r="S1255">
        <v>14</v>
      </c>
      <c r="T1255">
        <v>1</v>
      </c>
      <c r="U1255">
        <v>0</v>
      </c>
      <c r="V1255">
        <v>1</v>
      </c>
      <c r="W1255">
        <v>0</v>
      </c>
      <c r="X1255">
        <v>1</v>
      </c>
      <c r="Y1255">
        <v>1</v>
      </c>
      <c r="Z1255">
        <v>1</v>
      </c>
      <c r="AA1255">
        <v>1</v>
      </c>
      <c r="AB1255">
        <v>1</v>
      </c>
      <c r="AC1255">
        <v>1</v>
      </c>
      <c r="AD1255">
        <v>1</v>
      </c>
      <c r="AE1255">
        <v>1</v>
      </c>
      <c r="AF1255">
        <v>1</v>
      </c>
      <c r="AG1255">
        <v>1</v>
      </c>
      <c r="AH1255">
        <v>1</v>
      </c>
      <c r="AI1255">
        <v>1</v>
      </c>
      <c r="AJ1255">
        <v>1</v>
      </c>
      <c r="AK1255">
        <v>1</v>
      </c>
      <c r="AL1255">
        <v>1</v>
      </c>
      <c r="AM1255">
        <v>1</v>
      </c>
      <c r="AN1255">
        <v>1</v>
      </c>
      <c r="AO1255">
        <v>1</v>
      </c>
      <c r="AP1255">
        <v>1</v>
      </c>
      <c r="AQ1255">
        <v>0</v>
      </c>
      <c r="AR1255">
        <v>0</v>
      </c>
      <c r="AS1255">
        <v>0</v>
      </c>
      <c r="AT1255">
        <v>1</v>
      </c>
      <c r="AU1255">
        <v>0</v>
      </c>
      <c r="AV1255">
        <v>0</v>
      </c>
      <c r="AW1255">
        <v>1</v>
      </c>
      <c r="AX1255">
        <v>1</v>
      </c>
      <c r="AY1255">
        <v>0</v>
      </c>
      <c r="AZ1255">
        <v>3</v>
      </c>
      <c r="BA1255">
        <v>0</v>
      </c>
      <c r="BB1255">
        <v>0</v>
      </c>
      <c r="BC1255">
        <v>0</v>
      </c>
      <c r="BD1255">
        <v>0</v>
      </c>
      <c r="BE1255">
        <v>0</v>
      </c>
      <c r="BF1255">
        <v>1</v>
      </c>
      <c r="BG1255">
        <v>0</v>
      </c>
      <c r="BH1255">
        <v>0</v>
      </c>
      <c r="BI1255">
        <v>0</v>
      </c>
      <c r="BJ1255">
        <v>0</v>
      </c>
      <c r="BK1255">
        <v>0</v>
      </c>
      <c r="BL1255">
        <v>5</v>
      </c>
      <c r="BM1255">
        <v>0</v>
      </c>
      <c r="BN1255">
        <v>0</v>
      </c>
      <c r="BO1255">
        <v>0</v>
      </c>
      <c r="BP1255">
        <v>0</v>
      </c>
      <c r="BQ1255">
        <v>2</v>
      </c>
      <c r="BR1255" t="s">
        <v>94</v>
      </c>
      <c r="BS1255">
        <v>295</v>
      </c>
      <c r="BT1255">
        <v>12110</v>
      </c>
      <c r="BU1255">
        <f>SUM(Flats_Data_limpia[[#This Row],[AC]:[Bed]])</f>
        <v>9</v>
      </c>
      <c r="BV1255">
        <f>SUM(Flats_Data_limpia[[#This Row],[Servant_Room]:[gym]])</f>
        <v>18</v>
      </c>
      <c r="BW1255">
        <f>SUM(Flats_Data_limpia[[#This Row],[Hospital]:[Hotel]])</f>
        <v>5</v>
      </c>
    </row>
    <row r="1256" spans="1:75" x14ac:dyDescent="0.35">
      <c r="A1256" t="s">
        <v>454</v>
      </c>
      <c r="B1256" t="s">
        <v>140</v>
      </c>
      <c r="C1256" t="str">
        <f t="shared" si="38"/>
        <v>Ciudad de Gurgaon</v>
      </c>
      <c r="D1256" s="1">
        <f t="shared" si="39"/>
        <v>455000</v>
      </c>
      <c r="E1256" s="1">
        <v>14536</v>
      </c>
      <c r="F1256" t="s">
        <v>107</v>
      </c>
      <c r="G1256" t="s">
        <v>78</v>
      </c>
      <c r="H1256">
        <v>62</v>
      </c>
      <c r="I1256">
        <v>3.1301596037424301E-2</v>
      </c>
      <c r="L1256">
        <v>3130</v>
      </c>
      <c r="M1256">
        <v>4</v>
      </c>
      <c r="N1256">
        <v>4</v>
      </c>
      <c r="O1256">
        <v>3</v>
      </c>
      <c r="P1256">
        <v>4</v>
      </c>
      <c r="Q1256" t="str">
        <f>IF(Flats_Data_limpia[[#This Row],[BHK]]&gt;=3,"plurifamiliar","unifamiliar")</f>
        <v>plurifamiliar</v>
      </c>
      <c r="R1256">
        <v>39</v>
      </c>
      <c r="S1256">
        <v>19</v>
      </c>
      <c r="T1256">
        <v>1</v>
      </c>
      <c r="U1256">
        <v>0</v>
      </c>
      <c r="V1256">
        <v>0</v>
      </c>
      <c r="W1256">
        <v>0</v>
      </c>
      <c r="X1256">
        <v>1</v>
      </c>
      <c r="Y1256">
        <v>1</v>
      </c>
      <c r="Z1256">
        <v>1</v>
      </c>
      <c r="AA1256">
        <v>1</v>
      </c>
      <c r="AB1256">
        <v>1</v>
      </c>
      <c r="AC1256">
        <v>1</v>
      </c>
      <c r="AD1256">
        <v>1</v>
      </c>
      <c r="AE1256">
        <v>1</v>
      </c>
      <c r="AF1256">
        <v>1</v>
      </c>
      <c r="AG1256">
        <v>1</v>
      </c>
      <c r="AH1256">
        <v>1</v>
      </c>
      <c r="AI1256">
        <v>1</v>
      </c>
      <c r="AJ1256">
        <v>1</v>
      </c>
      <c r="AK1256">
        <v>1</v>
      </c>
      <c r="AL1256">
        <v>1</v>
      </c>
      <c r="AM1256">
        <v>1</v>
      </c>
      <c r="AN1256">
        <v>1</v>
      </c>
      <c r="AO1256">
        <v>1</v>
      </c>
      <c r="AP1256">
        <v>1</v>
      </c>
      <c r="AQ1256">
        <v>0</v>
      </c>
      <c r="AR1256">
        <v>0</v>
      </c>
      <c r="AS1256">
        <v>0</v>
      </c>
      <c r="AT1256">
        <v>1</v>
      </c>
      <c r="AU1256">
        <v>0</v>
      </c>
      <c r="AV1256">
        <v>0</v>
      </c>
      <c r="AW1256">
        <v>1</v>
      </c>
      <c r="AX1256">
        <v>1</v>
      </c>
      <c r="AY1256">
        <v>5</v>
      </c>
      <c r="AZ1256">
        <v>4</v>
      </c>
      <c r="BA1256">
        <v>0</v>
      </c>
      <c r="BB1256">
        <v>0</v>
      </c>
      <c r="BC1256">
        <v>1</v>
      </c>
      <c r="BD1256">
        <v>1</v>
      </c>
      <c r="BE1256">
        <v>0</v>
      </c>
      <c r="BF1256">
        <v>1</v>
      </c>
      <c r="BG1256">
        <v>0</v>
      </c>
      <c r="BH1256">
        <v>0</v>
      </c>
      <c r="BI1256">
        <v>0</v>
      </c>
      <c r="BJ1256">
        <v>0</v>
      </c>
      <c r="BK1256">
        <v>0</v>
      </c>
      <c r="BL1256">
        <v>4</v>
      </c>
      <c r="BM1256">
        <v>0</v>
      </c>
      <c r="BN1256">
        <v>0</v>
      </c>
      <c r="BO1256">
        <v>0</v>
      </c>
      <c r="BP1256">
        <v>0</v>
      </c>
      <c r="BQ1256">
        <v>2</v>
      </c>
      <c r="BR1256" t="s">
        <v>94</v>
      </c>
      <c r="BS1256">
        <v>455</v>
      </c>
      <c r="BT1256">
        <v>14536</v>
      </c>
      <c r="BU1256">
        <f>SUM(Flats_Data_limpia[[#This Row],[AC]:[Bed]])</f>
        <v>16</v>
      </c>
      <c r="BV1256">
        <f>SUM(Flats_Data_limpia[[#This Row],[Servant_Room]:[gym]])</f>
        <v>17</v>
      </c>
      <c r="BW1256">
        <f>SUM(Flats_Data_limpia[[#This Row],[Hospital]:[Hotel]])</f>
        <v>5</v>
      </c>
    </row>
    <row r="1257" spans="1:75" x14ac:dyDescent="0.35">
      <c r="A1257" t="s">
        <v>454</v>
      </c>
      <c r="B1257" t="s">
        <v>140</v>
      </c>
      <c r="C1257" t="str">
        <f t="shared" si="38"/>
        <v>Ciudad de Gurgaon</v>
      </c>
      <c r="D1257" s="1">
        <f t="shared" si="39"/>
        <v>315000</v>
      </c>
      <c r="E1257" s="1">
        <v>12846</v>
      </c>
      <c r="F1257" t="s">
        <v>107</v>
      </c>
      <c r="G1257" t="s">
        <v>78</v>
      </c>
      <c r="H1257">
        <v>62</v>
      </c>
      <c r="I1257">
        <v>2.4521251751517901E-2</v>
      </c>
      <c r="L1257">
        <v>2452</v>
      </c>
      <c r="M1257">
        <v>3</v>
      </c>
      <c r="N1257">
        <v>4</v>
      </c>
      <c r="O1257">
        <v>3</v>
      </c>
      <c r="P1257">
        <v>3</v>
      </c>
      <c r="Q1257" t="str">
        <f>IF(Flats_Data_limpia[[#This Row],[BHK]]&gt;=3,"plurifamiliar","unifamiliar")</f>
        <v>plurifamiliar</v>
      </c>
      <c r="R1257">
        <v>39</v>
      </c>
      <c r="S1257">
        <v>15</v>
      </c>
      <c r="T1257">
        <v>1</v>
      </c>
      <c r="U1257">
        <v>0</v>
      </c>
      <c r="V1257">
        <v>1</v>
      </c>
      <c r="W1257">
        <v>0</v>
      </c>
      <c r="X1257">
        <v>1</v>
      </c>
      <c r="Y1257">
        <v>1</v>
      </c>
      <c r="Z1257">
        <v>1</v>
      </c>
      <c r="AA1257">
        <v>0</v>
      </c>
      <c r="AB1257">
        <v>1</v>
      </c>
      <c r="AC1257">
        <v>1</v>
      </c>
      <c r="AD1257">
        <v>1</v>
      </c>
      <c r="AE1257">
        <v>1</v>
      </c>
      <c r="AF1257">
        <v>1</v>
      </c>
      <c r="AG1257">
        <v>1</v>
      </c>
      <c r="AH1257">
        <v>1</v>
      </c>
      <c r="AI1257">
        <v>1</v>
      </c>
      <c r="AJ1257">
        <v>1</v>
      </c>
      <c r="AK1257">
        <v>1</v>
      </c>
      <c r="AL1257">
        <v>1</v>
      </c>
      <c r="AM1257">
        <v>1</v>
      </c>
      <c r="AN1257">
        <v>1</v>
      </c>
      <c r="AO1257">
        <v>1</v>
      </c>
      <c r="AP1257">
        <v>1</v>
      </c>
      <c r="AQ1257">
        <v>0</v>
      </c>
      <c r="AR1257">
        <v>0</v>
      </c>
      <c r="AS1257">
        <v>0</v>
      </c>
      <c r="AT1257">
        <v>1</v>
      </c>
      <c r="AU1257">
        <v>0</v>
      </c>
      <c r="AV1257">
        <v>0</v>
      </c>
      <c r="AW1257">
        <v>1</v>
      </c>
      <c r="AX1257">
        <v>1</v>
      </c>
      <c r="AY1257">
        <v>6</v>
      </c>
      <c r="AZ1257">
        <v>4</v>
      </c>
      <c r="BA1257">
        <v>0</v>
      </c>
      <c r="BB1257">
        <v>0</v>
      </c>
      <c r="BC1257">
        <v>1</v>
      </c>
      <c r="BD1257">
        <v>1</v>
      </c>
      <c r="BE1257">
        <v>0</v>
      </c>
      <c r="BF1257">
        <v>1</v>
      </c>
      <c r="BG1257">
        <v>0</v>
      </c>
      <c r="BH1257">
        <v>0</v>
      </c>
      <c r="BI1257">
        <v>0</v>
      </c>
      <c r="BJ1257">
        <v>0</v>
      </c>
      <c r="BK1257">
        <v>0</v>
      </c>
      <c r="BL1257">
        <v>5</v>
      </c>
      <c r="BM1257">
        <v>0</v>
      </c>
      <c r="BN1257">
        <v>0</v>
      </c>
      <c r="BO1257">
        <v>0</v>
      </c>
      <c r="BP1257">
        <v>0</v>
      </c>
      <c r="BQ1257">
        <v>2</v>
      </c>
      <c r="BR1257" t="s">
        <v>94</v>
      </c>
      <c r="BS1257">
        <v>315</v>
      </c>
      <c r="BT1257">
        <v>12846</v>
      </c>
      <c r="BU1257">
        <f>SUM(Flats_Data_limpia[[#This Row],[AC]:[Bed]])</f>
        <v>18</v>
      </c>
      <c r="BV1257">
        <f>SUM(Flats_Data_limpia[[#This Row],[Servant_Room]:[gym]])</f>
        <v>17</v>
      </c>
      <c r="BW1257">
        <f>SUM(Flats_Data_limpia[[#This Row],[Hospital]:[Hotel]])</f>
        <v>5</v>
      </c>
    </row>
    <row r="1258" spans="1:75" x14ac:dyDescent="0.35">
      <c r="A1258" t="s">
        <v>454</v>
      </c>
      <c r="B1258" t="s">
        <v>140</v>
      </c>
      <c r="C1258" t="str">
        <f t="shared" si="38"/>
        <v>Ciudad de Gurgaon</v>
      </c>
      <c r="D1258" s="1">
        <f t="shared" si="39"/>
        <v>305000</v>
      </c>
      <c r="E1258" s="1">
        <v>16266</v>
      </c>
      <c r="F1258" t="s">
        <v>77</v>
      </c>
      <c r="G1258" t="s">
        <v>78</v>
      </c>
      <c r="H1258">
        <v>62</v>
      </c>
      <c r="I1258">
        <v>1.8750768474117701E-2</v>
      </c>
      <c r="J1258">
        <v>1875</v>
      </c>
      <c r="K1258">
        <v>2200</v>
      </c>
      <c r="L1258">
        <v>2385</v>
      </c>
      <c r="M1258">
        <v>3</v>
      </c>
      <c r="N1258">
        <v>4</v>
      </c>
      <c r="O1258">
        <v>2</v>
      </c>
      <c r="P1258">
        <v>3</v>
      </c>
      <c r="Q1258" t="str">
        <f>IF(Flats_Data_limpia[[#This Row],[BHK]]&gt;=3,"plurifamiliar","unifamiliar")</f>
        <v>plurifamiliar</v>
      </c>
      <c r="R1258">
        <v>51</v>
      </c>
      <c r="S1258">
        <v>35</v>
      </c>
      <c r="T1258">
        <v>1</v>
      </c>
      <c r="U1258">
        <v>1</v>
      </c>
      <c r="V1258">
        <v>0</v>
      </c>
      <c r="W1258">
        <v>0</v>
      </c>
      <c r="X1258">
        <v>1</v>
      </c>
      <c r="Y1258">
        <v>1</v>
      </c>
      <c r="Z1258">
        <v>1</v>
      </c>
      <c r="AA1258">
        <v>0</v>
      </c>
      <c r="AB1258">
        <v>1</v>
      </c>
      <c r="AC1258">
        <v>1</v>
      </c>
      <c r="AD1258">
        <v>1</v>
      </c>
      <c r="AE1258">
        <v>1</v>
      </c>
      <c r="AF1258">
        <v>1</v>
      </c>
      <c r="AG1258">
        <v>1</v>
      </c>
      <c r="AH1258">
        <v>1</v>
      </c>
      <c r="AI1258">
        <v>1</v>
      </c>
      <c r="AJ1258">
        <v>1</v>
      </c>
      <c r="AK1258">
        <v>1</v>
      </c>
      <c r="AL1258">
        <v>1</v>
      </c>
      <c r="AM1258">
        <v>1</v>
      </c>
      <c r="AN1258">
        <v>1</v>
      </c>
      <c r="AO1258">
        <v>1</v>
      </c>
      <c r="AP1258">
        <v>1</v>
      </c>
      <c r="AQ1258">
        <v>0</v>
      </c>
      <c r="AR1258">
        <v>0</v>
      </c>
      <c r="AS1258">
        <v>0</v>
      </c>
      <c r="AT1258">
        <v>1</v>
      </c>
      <c r="AU1258">
        <v>0</v>
      </c>
      <c r="AV1258">
        <v>0</v>
      </c>
      <c r="AW1258">
        <v>1</v>
      </c>
      <c r="AX1258">
        <v>1</v>
      </c>
      <c r="AY1258">
        <v>4</v>
      </c>
      <c r="AZ1258">
        <v>3</v>
      </c>
      <c r="BA1258">
        <v>0</v>
      </c>
      <c r="BB1258">
        <v>0</v>
      </c>
      <c r="BC1258">
        <v>0</v>
      </c>
      <c r="BD1258">
        <v>0</v>
      </c>
      <c r="BE1258">
        <v>0</v>
      </c>
      <c r="BF1258">
        <v>1</v>
      </c>
      <c r="BG1258">
        <v>0</v>
      </c>
      <c r="BH1258">
        <v>0</v>
      </c>
      <c r="BI1258">
        <v>0</v>
      </c>
      <c r="BJ1258">
        <v>0</v>
      </c>
      <c r="BK1258">
        <v>1</v>
      </c>
      <c r="BL1258">
        <v>5</v>
      </c>
      <c r="BM1258">
        <v>0</v>
      </c>
      <c r="BN1258">
        <v>0</v>
      </c>
      <c r="BO1258">
        <v>0</v>
      </c>
      <c r="BP1258">
        <v>0</v>
      </c>
      <c r="BQ1258">
        <v>2</v>
      </c>
      <c r="BR1258" t="s">
        <v>94</v>
      </c>
      <c r="BS1258">
        <v>305</v>
      </c>
      <c r="BT1258">
        <v>16266</v>
      </c>
      <c r="BU1258">
        <f>SUM(Flats_Data_limpia[[#This Row],[AC]:[Bed]])</f>
        <v>14</v>
      </c>
      <c r="BV1258">
        <f>SUM(Flats_Data_limpia[[#This Row],[Servant_Room]:[gym]])</f>
        <v>17</v>
      </c>
      <c r="BW1258">
        <f>SUM(Flats_Data_limpia[[#This Row],[Hospital]:[Hotel]])</f>
        <v>5</v>
      </c>
    </row>
    <row r="1259" spans="1:75" x14ac:dyDescent="0.35">
      <c r="A1259" t="s">
        <v>454</v>
      </c>
      <c r="B1259" t="s">
        <v>140</v>
      </c>
      <c r="C1259" t="str">
        <f t="shared" si="38"/>
        <v>Ciudad de Gurgaon</v>
      </c>
      <c r="D1259" s="1">
        <f t="shared" si="39"/>
        <v>305000</v>
      </c>
      <c r="E1259" s="1">
        <v>12650</v>
      </c>
      <c r="F1259" t="s">
        <v>77</v>
      </c>
      <c r="G1259" t="s">
        <v>78</v>
      </c>
      <c r="H1259">
        <v>62</v>
      </c>
      <c r="I1259">
        <v>2.4110671936758799E-2</v>
      </c>
      <c r="J1259">
        <v>1688</v>
      </c>
      <c r="L1259">
        <v>2411</v>
      </c>
      <c r="M1259">
        <v>3</v>
      </c>
      <c r="N1259">
        <v>3</v>
      </c>
      <c r="O1259">
        <v>3</v>
      </c>
      <c r="P1259">
        <v>3</v>
      </c>
      <c r="Q1259" t="str">
        <f>IF(Flats_Data_limpia[[#This Row],[BHK]]&gt;=3,"plurifamiliar","unifamiliar")</f>
        <v>plurifamiliar</v>
      </c>
      <c r="R1259">
        <v>51</v>
      </c>
      <c r="S1259">
        <v>21</v>
      </c>
      <c r="T1259">
        <v>1</v>
      </c>
      <c r="U1259">
        <v>0</v>
      </c>
      <c r="V1259">
        <v>0</v>
      </c>
      <c r="W1259">
        <v>0</v>
      </c>
      <c r="X1259">
        <v>1</v>
      </c>
      <c r="Y1259">
        <v>1</v>
      </c>
      <c r="Z1259">
        <v>1</v>
      </c>
      <c r="AA1259">
        <v>1</v>
      </c>
      <c r="AB1259">
        <v>1</v>
      </c>
      <c r="AC1259">
        <v>1</v>
      </c>
      <c r="AD1259">
        <v>1</v>
      </c>
      <c r="AE1259">
        <v>1</v>
      </c>
      <c r="AF1259">
        <v>1</v>
      </c>
      <c r="AG1259">
        <v>1</v>
      </c>
      <c r="AH1259">
        <v>1</v>
      </c>
      <c r="AI1259">
        <v>1</v>
      </c>
      <c r="AJ1259">
        <v>1</v>
      </c>
      <c r="AK1259">
        <v>1</v>
      </c>
      <c r="AL1259">
        <v>1</v>
      </c>
      <c r="AM1259">
        <v>1</v>
      </c>
      <c r="AN1259">
        <v>1</v>
      </c>
      <c r="AO1259">
        <v>1</v>
      </c>
      <c r="AP1259">
        <v>1</v>
      </c>
      <c r="AQ1259">
        <v>0</v>
      </c>
      <c r="AR1259">
        <v>0</v>
      </c>
      <c r="AS1259">
        <v>0</v>
      </c>
      <c r="AT1259">
        <v>1</v>
      </c>
      <c r="AU1259">
        <v>0</v>
      </c>
      <c r="AV1259">
        <v>0</v>
      </c>
      <c r="AW1259">
        <v>1</v>
      </c>
      <c r="AX1259">
        <v>1</v>
      </c>
      <c r="AY1259">
        <v>6</v>
      </c>
      <c r="AZ1259">
        <v>7</v>
      </c>
      <c r="BA1259">
        <v>1</v>
      </c>
      <c r="BB1259">
        <v>0</v>
      </c>
      <c r="BC1259">
        <v>1</v>
      </c>
      <c r="BD1259">
        <v>1</v>
      </c>
      <c r="BE1259">
        <v>0</v>
      </c>
      <c r="BF1259">
        <v>1</v>
      </c>
      <c r="BG1259">
        <v>0</v>
      </c>
      <c r="BH1259">
        <v>0</v>
      </c>
      <c r="BI1259">
        <v>0</v>
      </c>
      <c r="BJ1259">
        <v>0</v>
      </c>
      <c r="BK1259">
        <v>1</v>
      </c>
      <c r="BL1259">
        <v>3</v>
      </c>
      <c r="BM1259">
        <v>0</v>
      </c>
      <c r="BN1259">
        <v>0</v>
      </c>
      <c r="BO1259">
        <v>0</v>
      </c>
      <c r="BP1259">
        <v>0</v>
      </c>
      <c r="BQ1259">
        <v>1</v>
      </c>
      <c r="BR1259" t="s">
        <v>116</v>
      </c>
      <c r="BS1259">
        <v>305</v>
      </c>
      <c r="BT1259">
        <v>12650</v>
      </c>
      <c r="BU1259">
        <f>SUM(Flats_Data_limpia[[#This Row],[AC]:[Bed]])</f>
        <v>21</v>
      </c>
      <c r="BV1259">
        <f>SUM(Flats_Data_limpia[[#This Row],[Servant_Room]:[gym]])</f>
        <v>17</v>
      </c>
      <c r="BW1259">
        <f>SUM(Flats_Data_limpia[[#This Row],[Hospital]:[Hotel]])</f>
        <v>5</v>
      </c>
    </row>
    <row r="1260" spans="1:75" x14ac:dyDescent="0.35">
      <c r="A1260" t="s">
        <v>454</v>
      </c>
      <c r="B1260" t="s">
        <v>140</v>
      </c>
      <c r="C1260" t="str">
        <f t="shared" si="38"/>
        <v>Ciudad de Gurgaon</v>
      </c>
      <c r="D1260" s="1">
        <f t="shared" si="39"/>
        <v>450000</v>
      </c>
      <c r="E1260" s="1">
        <v>14097</v>
      </c>
      <c r="F1260" t="s">
        <v>102</v>
      </c>
      <c r="G1260" t="s">
        <v>78</v>
      </c>
      <c r="H1260">
        <v>22</v>
      </c>
      <c r="I1260">
        <v>3.1921685464992501E-2</v>
      </c>
      <c r="J1260">
        <v>3000</v>
      </c>
      <c r="K1260">
        <v>3160</v>
      </c>
      <c r="L1260">
        <v>3192</v>
      </c>
      <c r="M1260">
        <v>4</v>
      </c>
      <c r="N1260">
        <v>4</v>
      </c>
      <c r="O1260">
        <v>3</v>
      </c>
      <c r="P1260">
        <v>4</v>
      </c>
      <c r="Q1260" t="str">
        <f>IF(Flats_Data_limpia[[#This Row],[BHK]]&gt;=3,"plurifamiliar","unifamiliar")</f>
        <v>plurifamiliar</v>
      </c>
      <c r="R1260">
        <v>51</v>
      </c>
      <c r="S1260">
        <v>0</v>
      </c>
      <c r="T1260">
        <v>1</v>
      </c>
      <c r="U1260">
        <v>0</v>
      </c>
      <c r="V1260">
        <v>1</v>
      </c>
      <c r="W1260">
        <v>0</v>
      </c>
      <c r="X1260">
        <v>0</v>
      </c>
      <c r="Y1260">
        <v>0</v>
      </c>
      <c r="Z1260">
        <v>1</v>
      </c>
      <c r="AA1260">
        <v>0</v>
      </c>
      <c r="AB1260">
        <v>0</v>
      </c>
      <c r="AC1260">
        <v>0</v>
      </c>
      <c r="AD1260">
        <v>1</v>
      </c>
      <c r="AE1260">
        <v>0</v>
      </c>
      <c r="AF1260">
        <v>1</v>
      </c>
      <c r="AG1260">
        <v>0</v>
      </c>
      <c r="AH1260">
        <v>1</v>
      </c>
      <c r="AI1260">
        <v>1</v>
      </c>
      <c r="AJ1260">
        <v>0</v>
      </c>
      <c r="AK1260">
        <v>0</v>
      </c>
      <c r="AL1260">
        <v>0</v>
      </c>
      <c r="AM1260">
        <v>0</v>
      </c>
      <c r="AN1260">
        <v>0</v>
      </c>
      <c r="AO1260">
        <v>1</v>
      </c>
      <c r="AP1260">
        <v>1</v>
      </c>
      <c r="AQ1260">
        <v>0</v>
      </c>
      <c r="AR1260">
        <v>0</v>
      </c>
      <c r="AS1260">
        <v>0</v>
      </c>
      <c r="AT1260">
        <v>1</v>
      </c>
      <c r="AU1260">
        <v>0</v>
      </c>
      <c r="AV1260">
        <v>0</v>
      </c>
      <c r="AW1260">
        <v>1</v>
      </c>
      <c r="AX1260">
        <v>1</v>
      </c>
      <c r="AY1260">
        <v>0</v>
      </c>
      <c r="AZ1260">
        <v>3</v>
      </c>
      <c r="BA1260">
        <v>0</v>
      </c>
      <c r="BB1260">
        <v>0</v>
      </c>
      <c r="BC1260">
        <v>0</v>
      </c>
      <c r="BD1260">
        <v>0</v>
      </c>
      <c r="BE1260">
        <v>0</v>
      </c>
      <c r="BF1260">
        <v>1</v>
      </c>
      <c r="BG1260">
        <v>0</v>
      </c>
      <c r="BH1260">
        <v>0</v>
      </c>
      <c r="BI1260">
        <v>0</v>
      </c>
      <c r="BJ1260">
        <v>0</v>
      </c>
      <c r="BK1260">
        <v>0</v>
      </c>
      <c r="BL1260">
        <v>4</v>
      </c>
      <c r="BM1260">
        <v>0</v>
      </c>
      <c r="BN1260">
        <v>0</v>
      </c>
      <c r="BO1260">
        <v>0</v>
      </c>
      <c r="BP1260">
        <v>0</v>
      </c>
      <c r="BQ1260">
        <v>2</v>
      </c>
      <c r="BR1260" t="s">
        <v>94</v>
      </c>
      <c r="BS1260">
        <v>450</v>
      </c>
      <c r="BT1260">
        <v>14097</v>
      </c>
      <c r="BU1260">
        <f>SUM(Flats_Data_limpia[[#This Row],[AC]:[Bed]])</f>
        <v>8</v>
      </c>
      <c r="BV1260">
        <f>SUM(Flats_Data_limpia[[#This Row],[Servant_Room]:[gym]])</f>
        <v>7</v>
      </c>
      <c r="BW1260">
        <f>SUM(Flats_Data_limpia[[#This Row],[Hospital]:[Hotel]])</f>
        <v>5</v>
      </c>
    </row>
    <row r="1261" spans="1:75" x14ac:dyDescent="0.35">
      <c r="A1261" t="s">
        <v>455</v>
      </c>
      <c r="B1261" t="s">
        <v>264</v>
      </c>
      <c r="C1261" t="str">
        <f t="shared" si="38"/>
        <v>Ciudad de Gurgaon</v>
      </c>
      <c r="D1261" s="1">
        <f t="shared" si="39"/>
        <v>65000</v>
      </c>
      <c r="E1261" s="1">
        <v>12059</v>
      </c>
      <c r="F1261" t="s">
        <v>86</v>
      </c>
      <c r="G1261" t="s">
        <v>90</v>
      </c>
      <c r="H1261">
        <v>25</v>
      </c>
      <c r="I1261">
        <v>5.3901650219752E-3</v>
      </c>
      <c r="J1261">
        <v>539</v>
      </c>
      <c r="M1261">
        <v>1</v>
      </c>
      <c r="N1261">
        <v>1</v>
      </c>
      <c r="O1261">
        <v>2</v>
      </c>
      <c r="P1261">
        <v>1</v>
      </c>
      <c r="Q1261" t="str">
        <f>IF(Flats_Data_limpia[[#This Row],[BHK]]&gt;=3,"plurifamiliar","unifamiliar")</f>
        <v>unifamiliar</v>
      </c>
      <c r="R1261">
        <v>4</v>
      </c>
      <c r="S1261">
        <v>3</v>
      </c>
      <c r="T1261">
        <v>0</v>
      </c>
      <c r="U1261">
        <v>0</v>
      </c>
      <c r="V1261">
        <v>0</v>
      </c>
      <c r="W1261">
        <v>0</v>
      </c>
      <c r="X1261">
        <v>0</v>
      </c>
      <c r="Y1261">
        <v>0</v>
      </c>
      <c r="Z1261">
        <v>1</v>
      </c>
      <c r="AA1261">
        <v>1</v>
      </c>
      <c r="AB1261">
        <v>0</v>
      </c>
      <c r="AC1261">
        <v>1</v>
      </c>
      <c r="AD1261">
        <v>1</v>
      </c>
      <c r="AE1261">
        <v>0</v>
      </c>
      <c r="AF1261">
        <v>1</v>
      </c>
      <c r="AG1261">
        <v>0</v>
      </c>
      <c r="AH1261">
        <v>0</v>
      </c>
      <c r="AI1261">
        <v>1</v>
      </c>
      <c r="AJ1261">
        <v>1</v>
      </c>
      <c r="AK1261">
        <v>1</v>
      </c>
      <c r="AL1261">
        <v>0</v>
      </c>
      <c r="AM1261">
        <v>0</v>
      </c>
      <c r="AN1261">
        <v>1</v>
      </c>
      <c r="AO1261">
        <v>1</v>
      </c>
      <c r="AP1261">
        <v>0</v>
      </c>
      <c r="AQ1261">
        <v>0</v>
      </c>
      <c r="AR1261">
        <v>1</v>
      </c>
      <c r="AS1261">
        <v>1</v>
      </c>
      <c r="AT1261">
        <v>1</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t="s">
        <v>79</v>
      </c>
      <c r="BS1261">
        <v>65</v>
      </c>
      <c r="BT1261">
        <v>12059</v>
      </c>
      <c r="BU1261">
        <f>SUM(Flats_Data_limpia[[#This Row],[AC]:[Bed]])</f>
        <v>0</v>
      </c>
      <c r="BV1261">
        <f>SUM(Flats_Data_limpia[[#This Row],[Servant_Room]:[gym]])</f>
        <v>8</v>
      </c>
      <c r="BW1261">
        <f>SUM(Flats_Data_limpia[[#This Row],[Hospital]:[Hotel]])</f>
        <v>4</v>
      </c>
    </row>
    <row r="1262" spans="1:75" x14ac:dyDescent="0.35">
      <c r="A1262" t="s">
        <v>456</v>
      </c>
      <c r="B1262" t="s">
        <v>457</v>
      </c>
      <c r="C1262" t="str">
        <f t="shared" si="38"/>
        <v>Ciudad de Gurgaon</v>
      </c>
      <c r="D1262" s="1">
        <f t="shared" si="39"/>
        <v>94000</v>
      </c>
      <c r="E1262" s="1">
        <v>6064</v>
      </c>
      <c r="F1262" t="s">
        <v>82</v>
      </c>
      <c r="G1262" t="s">
        <v>87</v>
      </c>
      <c r="H1262">
        <v>20</v>
      </c>
      <c r="I1262">
        <v>1.5501319261213699E-2</v>
      </c>
      <c r="J1262">
        <v>1550</v>
      </c>
      <c r="M1262">
        <v>3</v>
      </c>
      <c r="N1262">
        <v>3</v>
      </c>
      <c r="O1262">
        <v>2</v>
      </c>
      <c r="P1262">
        <v>3</v>
      </c>
      <c r="Q1262" t="str">
        <f>IF(Flats_Data_limpia[[#This Row],[BHK]]&gt;=3,"plurifamiliar","unifamiliar")</f>
        <v>plurifamiliar</v>
      </c>
      <c r="R1262">
        <v>5</v>
      </c>
      <c r="S1262">
        <v>5</v>
      </c>
      <c r="T1262">
        <v>0</v>
      </c>
      <c r="U1262">
        <v>0</v>
      </c>
      <c r="V1262">
        <v>0</v>
      </c>
      <c r="W1262">
        <v>0</v>
      </c>
      <c r="X1262">
        <v>0</v>
      </c>
      <c r="Y1262">
        <v>0</v>
      </c>
      <c r="Z1262">
        <v>0</v>
      </c>
      <c r="AA1262">
        <v>0</v>
      </c>
      <c r="AB1262">
        <v>0</v>
      </c>
      <c r="AC1262">
        <v>1</v>
      </c>
      <c r="AD1262">
        <v>1</v>
      </c>
      <c r="AE1262">
        <v>1</v>
      </c>
      <c r="AF1262">
        <v>1</v>
      </c>
      <c r="AG1262">
        <v>1</v>
      </c>
      <c r="AH1262">
        <v>1</v>
      </c>
      <c r="AI1262">
        <v>1</v>
      </c>
      <c r="AJ1262">
        <v>0</v>
      </c>
      <c r="AK1262">
        <v>1</v>
      </c>
      <c r="AL1262">
        <v>0</v>
      </c>
      <c r="AM1262">
        <v>0</v>
      </c>
      <c r="AN1262">
        <v>0</v>
      </c>
      <c r="AO1262">
        <v>1</v>
      </c>
      <c r="AP1262">
        <v>0</v>
      </c>
      <c r="AQ1262">
        <v>1</v>
      </c>
      <c r="AR1262">
        <v>1</v>
      </c>
      <c r="AS1262">
        <v>1</v>
      </c>
      <c r="AT1262">
        <v>1</v>
      </c>
      <c r="AU1262">
        <v>0</v>
      </c>
      <c r="AV1262">
        <v>0</v>
      </c>
      <c r="AW1262">
        <v>0</v>
      </c>
      <c r="AX1262">
        <v>0</v>
      </c>
      <c r="AY1262">
        <v>0</v>
      </c>
      <c r="AZ1262">
        <v>3</v>
      </c>
      <c r="BA1262">
        <v>0</v>
      </c>
      <c r="BB1262">
        <v>0</v>
      </c>
      <c r="BC1262">
        <v>1</v>
      </c>
      <c r="BD1262">
        <v>1</v>
      </c>
      <c r="BE1262">
        <v>0</v>
      </c>
      <c r="BF1262">
        <v>1</v>
      </c>
      <c r="BG1262">
        <v>1</v>
      </c>
      <c r="BH1262">
        <v>0</v>
      </c>
      <c r="BI1262">
        <v>0</v>
      </c>
      <c r="BJ1262">
        <v>0</v>
      </c>
      <c r="BK1262">
        <v>0</v>
      </c>
      <c r="BL1262">
        <v>0</v>
      </c>
      <c r="BM1262">
        <v>0</v>
      </c>
      <c r="BN1262">
        <v>0</v>
      </c>
      <c r="BO1262">
        <v>0</v>
      </c>
      <c r="BP1262">
        <v>0</v>
      </c>
      <c r="BQ1262">
        <v>2</v>
      </c>
      <c r="BR1262" t="s">
        <v>94</v>
      </c>
      <c r="BS1262">
        <v>94</v>
      </c>
      <c r="BT1262">
        <v>6064</v>
      </c>
      <c r="BU1262">
        <f>SUM(Flats_Data_limpia[[#This Row],[AC]:[Bed]])</f>
        <v>7</v>
      </c>
      <c r="BV1262">
        <f>SUM(Flats_Data_limpia[[#This Row],[Servant_Room]:[gym]])</f>
        <v>8</v>
      </c>
      <c r="BW1262">
        <f>SUM(Flats_Data_limpia[[#This Row],[Hospital]:[Hotel]])</f>
        <v>5</v>
      </c>
    </row>
    <row r="1263" spans="1:75" x14ac:dyDescent="0.35">
      <c r="A1263" t="s">
        <v>456</v>
      </c>
      <c r="B1263" t="s">
        <v>457</v>
      </c>
      <c r="C1263" t="str">
        <f t="shared" si="38"/>
        <v>Ciudad de Gurgaon</v>
      </c>
      <c r="D1263" s="1">
        <f t="shared" si="39"/>
        <v>0</v>
      </c>
      <c r="E1263" s="1">
        <v>6129</v>
      </c>
      <c r="F1263" t="s">
        <v>86</v>
      </c>
      <c r="G1263" t="s">
        <v>83</v>
      </c>
      <c r="H1263">
        <v>0</v>
      </c>
      <c r="P1263">
        <v>3</v>
      </c>
      <c r="Q1263" t="str">
        <f>IF(Flats_Data_limpia[[#This Row],[BHK]]&gt;=3,"plurifamiliar","unifamiliar")</f>
        <v>plurifamiliar</v>
      </c>
      <c r="T1263">
        <v>0</v>
      </c>
      <c r="U1263">
        <v>0</v>
      </c>
      <c r="V1263">
        <v>0</v>
      </c>
      <c r="W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t="s">
        <v>79</v>
      </c>
      <c r="BT1263">
        <v>6129</v>
      </c>
      <c r="BU1263">
        <f>SUM(Flats_Data_limpia[[#This Row],[AC]:[Bed]])</f>
        <v>0</v>
      </c>
      <c r="BV1263">
        <f>SUM(Flats_Data_limpia[[#This Row],[Servant_Room]:[gym]])</f>
        <v>0</v>
      </c>
      <c r="BW1263">
        <f>SUM(Flats_Data_limpia[[#This Row],[Hospital]:[Hotel]])</f>
        <v>0</v>
      </c>
    </row>
    <row r="1264" spans="1:75" x14ac:dyDescent="0.35">
      <c r="A1264" t="s">
        <v>456</v>
      </c>
      <c r="B1264" t="s">
        <v>457</v>
      </c>
      <c r="C1264" t="str">
        <f t="shared" si="38"/>
        <v>Ciudad de Gurgaon</v>
      </c>
      <c r="D1264" s="1">
        <f t="shared" si="39"/>
        <v>95000</v>
      </c>
      <c r="E1264" s="1">
        <v>6129</v>
      </c>
      <c r="F1264" t="s">
        <v>101</v>
      </c>
      <c r="G1264" t="s">
        <v>87</v>
      </c>
      <c r="H1264">
        <v>14</v>
      </c>
      <c r="I1264">
        <v>1.55000815793767E-2</v>
      </c>
      <c r="L1264">
        <v>1550</v>
      </c>
      <c r="M1264">
        <v>3</v>
      </c>
      <c r="N1264">
        <v>3</v>
      </c>
      <c r="O1264">
        <v>2</v>
      </c>
      <c r="P1264">
        <v>3</v>
      </c>
      <c r="Q1264" t="str">
        <f>IF(Flats_Data_limpia[[#This Row],[BHK]]&gt;=3,"plurifamiliar","unifamiliar")</f>
        <v>plurifamiliar</v>
      </c>
      <c r="R1264">
        <v>5</v>
      </c>
      <c r="S1264">
        <v>5</v>
      </c>
      <c r="T1264">
        <v>0</v>
      </c>
      <c r="U1264">
        <v>0</v>
      </c>
      <c r="V1264">
        <v>0</v>
      </c>
      <c r="W1264">
        <v>0</v>
      </c>
      <c r="X1264">
        <v>0</v>
      </c>
      <c r="Y1264">
        <v>0</v>
      </c>
      <c r="Z1264">
        <v>0</v>
      </c>
      <c r="AA1264">
        <v>0</v>
      </c>
      <c r="AB1264">
        <v>0</v>
      </c>
      <c r="AC1264">
        <v>0</v>
      </c>
      <c r="AD1264">
        <v>1</v>
      </c>
      <c r="AE1264">
        <v>0</v>
      </c>
      <c r="AF1264">
        <v>1</v>
      </c>
      <c r="AG1264">
        <v>0</v>
      </c>
      <c r="AH1264">
        <v>1</v>
      </c>
      <c r="AI1264">
        <v>1</v>
      </c>
      <c r="AJ1264">
        <v>0</v>
      </c>
      <c r="AK1264">
        <v>1</v>
      </c>
      <c r="AL1264">
        <v>0</v>
      </c>
      <c r="AM1264">
        <v>0</v>
      </c>
      <c r="AN1264">
        <v>0</v>
      </c>
      <c r="AO1264">
        <v>1</v>
      </c>
      <c r="AP1264">
        <v>0</v>
      </c>
      <c r="AQ1264">
        <v>1</v>
      </c>
      <c r="AR1264">
        <v>1</v>
      </c>
      <c r="AS1264">
        <v>1</v>
      </c>
      <c r="AT1264">
        <v>1</v>
      </c>
      <c r="AU1264">
        <v>0</v>
      </c>
      <c r="AV1264">
        <v>0</v>
      </c>
      <c r="AW1264">
        <v>0</v>
      </c>
      <c r="AX1264">
        <v>0</v>
      </c>
      <c r="AY1264">
        <v>0</v>
      </c>
      <c r="AZ1264">
        <v>2</v>
      </c>
      <c r="BA1264">
        <v>0</v>
      </c>
      <c r="BB1264">
        <v>0</v>
      </c>
      <c r="BC1264">
        <v>0</v>
      </c>
      <c r="BD1264">
        <v>0</v>
      </c>
      <c r="BE1264">
        <v>0</v>
      </c>
      <c r="BF1264">
        <v>0</v>
      </c>
      <c r="BG1264">
        <v>0</v>
      </c>
      <c r="BH1264">
        <v>0</v>
      </c>
      <c r="BI1264">
        <v>0</v>
      </c>
      <c r="BJ1264">
        <v>0</v>
      </c>
      <c r="BK1264">
        <v>0</v>
      </c>
      <c r="BL1264">
        <v>3</v>
      </c>
      <c r="BM1264">
        <v>0</v>
      </c>
      <c r="BN1264">
        <v>0</v>
      </c>
      <c r="BO1264">
        <v>0</v>
      </c>
      <c r="BP1264">
        <v>0</v>
      </c>
      <c r="BQ1264">
        <v>0</v>
      </c>
      <c r="BR1264" t="s">
        <v>79</v>
      </c>
      <c r="BS1264">
        <v>95</v>
      </c>
      <c r="BT1264">
        <v>6129</v>
      </c>
      <c r="BU1264">
        <f>SUM(Flats_Data_limpia[[#This Row],[AC]:[Bed]])</f>
        <v>5</v>
      </c>
      <c r="BV1264">
        <f>SUM(Flats_Data_limpia[[#This Row],[Servant_Room]:[gym]])</f>
        <v>5</v>
      </c>
      <c r="BW1264">
        <f>SUM(Flats_Data_limpia[[#This Row],[Hospital]:[Hotel]])</f>
        <v>5</v>
      </c>
    </row>
    <row r="1265" spans="1:75" x14ac:dyDescent="0.35">
      <c r="A1265" t="s">
        <v>458</v>
      </c>
      <c r="B1265" t="s">
        <v>459</v>
      </c>
      <c r="C1265" t="str">
        <f t="shared" si="38"/>
        <v>Distrito de Gurgaon</v>
      </c>
      <c r="D1265" s="1">
        <f t="shared" si="39"/>
        <v>150000</v>
      </c>
      <c r="E1265" s="1">
        <v>12500</v>
      </c>
      <c r="F1265" t="s">
        <v>82</v>
      </c>
      <c r="G1265" t="s">
        <v>83</v>
      </c>
      <c r="H1265">
        <v>0</v>
      </c>
      <c r="I1265">
        <v>1.2E-2</v>
      </c>
      <c r="J1265">
        <v>1100</v>
      </c>
      <c r="K1265">
        <v>1200</v>
      </c>
      <c r="M1265">
        <v>2</v>
      </c>
      <c r="N1265">
        <v>2</v>
      </c>
      <c r="O1265">
        <v>3</v>
      </c>
      <c r="P1265">
        <v>2</v>
      </c>
      <c r="Q1265" t="str">
        <f>IF(Flats_Data_limpia[[#This Row],[BHK]]&gt;=3,"plurifamiliar","unifamiliar")</f>
        <v>unifamiliar</v>
      </c>
      <c r="R1265">
        <v>7</v>
      </c>
      <c r="S1265">
        <v>7</v>
      </c>
      <c r="T1265">
        <v>0</v>
      </c>
      <c r="U1265">
        <v>0</v>
      </c>
      <c r="V1265">
        <v>0</v>
      </c>
      <c r="W1265">
        <v>0</v>
      </c>
      <c r="AO1265">
        <v>1</v>
      </c>
      <c r="AP1265">
        <v>0</v>
      </c>
      <c r="AQ1265">
        <v>1</v>
      </c>
      <c r="AR1265">
        <v>1</v>
      </c>
      <c r="AS1265">
        <v>1</v>
      </c>
      <c r="AT1265">
        <v>1</v>
      </c>
      <c r="AU1265">
        <v>1</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t="s">
        <v>79</v>
      </c>
      <c r="BS1265">
        <v>150</v>
      </c>
      <c r="BT1265">
        <v>12500</v>
      </c>
      <c r="BU1265">
        <f>SUM(Flats_Data_limpia[[#This Row],[AC]:[Bed]])</f>
        <v>0</v>
      </c>
      <c r="BV1265">
        <f>SUM(Flats_Data_limpia[[#This Row],[Servant_Room]:[gym]])</f>
        <v>0</v>
      </c>
      <c r="BW1265">
        <f>SUM(Flats_Data_limpia[[#This Row],[Hospital]:[Hotel]])</f>
        <v>6</v>
      </c>
    </row>
    <row r="1266" spans="1:75" x14ac:dyDescent="0.35">
      <c r="A1266" t="s">
        <v>460</v>
      </c>
      <c r="B1266" t="s">
        <v>183</v>
      </c>
      <c r="C1266" t="str">
        <f t="shared" si="38"/>
        <v>Ciudad de Gurgaon</v>
      </c>
      <c r="D1266" s="1">
        <f t="shared" si="39"/>
        <v>325000</v>
      </c>
      <c r="E1266" s="1">
        <v>7510</v>
      </c>
      <c r="F1266" t="s">
        <v>106</v>
      </c>
      <c r="G1266" t="s">
        <v>90</v>
      </c>
      <c r="H1266">
        <v>53</v>
      </c>
      <c r="I1266">
        <v>4.3275632490013302E-2</v>
      </c>
      <c r="J1266">
        <v>4328</v>
      </c>
      <c r="M1266">
        <v>4</v>
      </c>
      <c r="N1266">
        <v>4</v>
      </c>
      <c r="O1266">
        <v>3</v>
      </c>
      <c r="P1266">
        <v>4</v>
      </c>
      <c r="Q1266" t="str">
        <f>IF(Flats_Data_limpia[[#This Row],[BHK]]&gt;=3,"plurifamiliar","unifamiliar")</f>
        <v>plurifamiliar</v>
      </c>
      <c r="R1266">
        <v>17</v>
      </c>
      <c r="S1266">
        <v>17</v>
      </c>
      <c r="T1266">
        <v>1</v>
      </c>
      <c r="U1266">
        <v>0</v>
      </c>
      <c r="V1266">
        <v>0</v>
      </c>
      <c r="W1266">
        <v>0</v>
      </c>
      <c r="X1266">
        <v>0</v>
      </c>
      <c r="Y1266">
        <v>1</v>
      </c>
      <c r="Z1266">
        <v>1</v>
      </c>
      <c r="AA1266">
        <v>0</v>
      </c>
      <c r="AB1266">
        <v>0</v>
      </c>
      <c r="AC1266">
        <v>1</v>
      </c>
      <c r="AD1266">
        <v>1</v>
      </c>
      <c r="AE1266">
        <v>1</v>
      </c>
      <c r="AF1266">
        <v>1</v>
      </c>
      <c r="AG1266">
        <v>1</v>
      </c>
      <c r="AH1266">
        <v>1</v>
      </c>
      <c r="AI1266">
        <v>1</v>
      </c>
      <c r="AJ1266">
        <v>0</v>
      </c>
      <c r="AK1266">
        <v>1</v>
      </c>
      <c r="AL1266">
        <v>1</v>
      </c>
      <c r="AM1266">
        <v>1</v>
      </c>
      <c r="AN1266">
        <v>1</v>
      </c>
      <c r="AO1266">
        <v>1</v>
      </c>
      <c r="AP1266">
        <v>0</v>
      </c>
      <c r="AQ1266">
        <v>0</v>
      </c>
      <c r="AR1266">
        <v>1</v>
      </c>
      <c r="AS1266">
        <v>1</v>
      </c>
      <c r="AT1266">
        <v>1</v>
      </c>
      <c r="AU1266">
        <v>0</v>
      </c>
      <c r="AV1266">
        <v>0</v>
      </c>
      <c r="AW1266">
        <v>0</v>
      </c>
      <c r="AX1266">
        <v>0</v>
      </c>
      <c r="AY1266">
        <v>3</v>
      </c>
      <c r="AZ1266">
        <v>5</v>
      </c>
      <c r="BA1266">
        <v>0</v>
      </c>
      <c r="BB1266">
        <v>0</v>
      </c>
      <c r="BC1266">
        <v>0</v>
      </c>
      <c r="BD1266">
        <v>0</v>
      </c>
      <c r="BE1266">
        <v>0</v>
      </c>
      <c r="BF1266">
        <v>0</v>
      </c>
      <c r="BG1266">
        <v>0</v>
      </c>
      <c r="BH1266">
        <v>0</v>
      </c>
      <c r="BI1266">
        <v>0</v>
      </c>
      <c r="BJ1266">
        <v>0</v>
      </c>
      <c r="BK1266">
        <v>0</v>
      </c>
      <c r="BL1266">
        <v>1</v>
      </c>
      <c r="BM1266">
        <v>0</v>
      </c>
      <c r="BN1266">
        <v>0</v>
      </c>
      <c r="BO1266">
        <v>0</v>
      </c>
      <c r="BP1266">
        <v>0</v>
      </c>
      <c r="BQ1266">
        <v>2</v>
      </c>
      <c r="BR1266" t="s">
        <v>94</v>
      </c>
      <c r="BS1266">
        <v>325</v>
      </c>
      <c r="BT1266">
        <v>7510</v>
      </c>
      <c r="BU1266">
        <f>SUM(Flats_Data_limpia[[#This Row],[AC]:[Bed]])</f>
        <v>9</v>
      </c>
      <c r="BV1266">
        <f>SUM(Flats_Data_limpia[[#This Row],[Servant_Room]:[gym]])</f>
        <v>13</v>
      </c>
      <c r="BW1266">
        <f>SUM(Flats_Data_limpia[[#This Row],[Hospital]:[Hotel]])</f>
        <v>4</v>
      </c>
    </row>
    <row r="1267" spans="1:75" x14ac:dyDescent="0.35">
      <c r="A1267" t="s">
        <v>461</v>
      </c>
      <c r="B1267" t="s">
        <v>182</v>
      </c>
      <c r="C1267" t="str">
        <f t="shared" si="38"/>
        <v>Distrito de Gurgaon</v>
      </c>
      <c r="D1267" s="1">
        <f t="shared" si="39"/>
        <v>40000</v>
      </c>
      <c r="E1267" s="1">
        <v>7633</v>
      </c>
      <c r="F1267" t="s">
        <v>103</v>
      </c>
      <c r="G1267" t="s">
        <v>93</v>
      </c>
      <c r="H1267">
        <v>6</v>
      </c>
      <c r="I1267">
        <v>5.2404035110703E-3</v>
      </c>
      <c r="J1267">
        <v>524</v>
      </c>
      <c r="M1267">
        <v>2</v>
      </c>
      <c r="N1267">
        <v>2</v>
      </c>
      <c r="O1267">
        <v>1</v>
      </c>
      <c r="P1267">
        <v>2</v>
      </c>
      <c r="Q1267" t="str">
        <f>IF(Flats_Data_limpia[[#This Row],[BHK]]&gt;=3,"plurifamiliar","unifamiliar")</f>
        <v>unifamiliar</v>
      </c>
      <c r="R1267">
        <v>4</v>
      </c>
      <c r="S1267">
        <v>0</v>
      </c>
      <c r="T1267">
        <v>0</v>
      </c>
      <c r="U1267">
        <v>0</v>
      </c>
      <c r="V1267">
        <v>0</v>
      </c>
      <c r="W1267">
        <v>0</v>
      </c>
      <c r="X1267">
        <v>0</v>
      </c>
      <c r="Y1267">
        <v>0</v>
      </c>
      <c r="Z1267">
        <v>0</v>
      </c>
      <c r="AA1267">
        <v>0</v>
      </c>
      <c r="AB1267">
        <v>0</v>
      </c>
      <c r="AC1267">
        <v>0</v>
      </c>
      <c r="AD1267">
        <v>0</v>
      </c>
      <c r="AE1267">
        <v>0</v>
      </c>
      <c r="AF1267">
        <v>0</v>
      </c>
      <c r="AG1267">
        <v>1</v>
      </c>
      <c r="AH1267">
        <v>0</v>
      </c>
      <c r="AI1267">
        <v>1</v>
      </c>
      <c r="AJ1267">
        <v>0</v>
      </c>
      <c r="AK1267">
        <v>1</v>
      </c>
      <c r="AL1267">
        <v>0</v>
      </c>
      <c r="AM1267">
        <v>0</v>
      </c>
      <c r="AN1267">
        <v>0</v>
      </c>
      <c r="AY1267">
        <v>2</v>
      </c>
      <c r="AZ1267">
        <v>2</v>
      </c>
      <c r="BA1267">
        <v>0</v>
      </c>
      <c r="BB1267">
        <v>0</v>
      </c>
      <c r="BC1267">
        <v>0</v>
      </c>
      <c r="BD1267">
        <v>10</v>
      </c>
      <c r="BE1267">
        <v>2</v>
      </c>
      <c r="BF1267">
        <v>0</v>
      </c>
      <c r="BG1267">
        <v>0</v>
      </c>
      <c r="BH1267">
        <v>0</v>
      </c>
      <c r="BI1267">
        <v>0</v>
      </c>
      <c r="BJ1267">
        <v>0</v>
      </c>
      <c r="BK1267">
        <v>0</v>
      </c>
      <c r="BL1267">
        <v>1</v>
      </c>
      <c r="BM1267">
        <v>0</v>
      </c>
      <c r="BN1267">
        <v>0</v>
      </c>
      <c r="BO1267">
        <v>0</v>
      </c>
      <c r="BP1267">
        <v>0</v>
      </c>
      <c r="BQ1267">
        <v>1</v>
      </c>
      <c r="BR1267" t="s">
        <v>116</v>
      </c>
      <c r="BS1267">
        <v>40</v>
      </c>
      <c r="BT1267">
        <v>7633</v>
      </c>
      <c r="BU1267">
        <f>SUM(Flats_Data_limpia[[#This Row],[AC]:[Bed]])</f>
        <v>17</v>
      </c>
      <c r="BV1267">
        <f>SUM(Flats_Data_limpia[[#This Row],[Servant_Room]:[gym]])</f>
        <v>3</v>
      </c>
      <c r="BW1267">
        <f>SUM(Flats_Data_limpia[[#This Row],[Hospital]:[Hotel]])</f>
        <v>0</v>
      </c>
    </row>
    <row r="1268" spans="1:75" x14ac:dyDescent="0.35">
      <c r="A1268" t="s">
        <v>462</v>
      </c>
      <c r="B1268" t="s">
        <v>155</v>
      </c>
      <c r="C1268" t="str">
        <f t="shared" si="38"/>
        <v>Ciudad de Gurgaon</v>
      </c>
      <c r="D1268" s="1">
        <f t="shared" si="39"/>
        <v>275000</v>
      </c>
      <c r="E1268" s="1">
        <v>13750</v>
      </c>
      <c r="F1268" t="s">
        <v>103</v>
      </c>
      <c r="G1268" t="s">
        <v>87</v>
      </c>
      <c r="H1268">
        <v>28</v>
      </c>
      <c r="I1268">
        <v>0.02</v>
      </c>
      <c r="J1268">
        <v>2000</v>
      </c>
      <c r="M1268">
        <v>3</v>
      </c>
      <c r="N1268">
        <v>4</v>
      </c>
      <c r="O1268">
        <v>3</v>
      </c>
      <c r="P1268">
        <v>3</v>
      </c>
      <c r="Q1268" t="str">
        <f>IF(Flats_Data_limpia[[#This Row],[BHK]]&gt;=3,"plurifamiliar","unifamiliar")</f>
        <v>plurifamiliar</v>
      </c>
      <c r="R1268">
        <v>12</v>
      </c>
      <c r="S1268">
        <v>5</v>
      </c>
      <c r="T1268">
        <v>1</v>
      </c>
      <c r="U1268">
        <v>0</v>
      </c>
      <c r="V1268">
        <v>0</v>
      </c>
      <c r="W1268">
        <v>0</v>
      </c>
      <c r="X1268">
        <v>0</v>
      </c>
      <c r="Y1268">
        <v>0</v>
      </c>
      <c r="Z1268">
        <v>1</v>
      </c>
      <c r="AA1268">
        <v>0</v>
      </c>
      <c r="AB1268">
        <v>0</v>
      </c>
      <c r="AC1268">
        <v>0</v>
      </c>
      <c r="AD1268">
        <v>1</v>
      </c>
      <c r="AE1268">
        <v>0</v>
      </c>
      <c r="AF1268">
        <v>1</v>
      </c>
      <c r="AG1268">
        <v>1</v>
      </c>
      <c r="AH1268">
        <v>1</v>
      </c>
      <c r="AI1268">
        <v>1</v>
      </c>
      <c r="AJ1268">
        <v>1</v>
      </c>
      <c r="AK1268">
        <v>1</v>
      </c>
      <c r="AL1268">
        <v>0</v>
      </c>
      <c r="AM1268">
        <v>0</v>
      </c>
      <c r="AN1268">
        <v>0</v>
      </c>
      <c r="AO1268">
        <v>1</v>
      </c>
      <c r="AP1268">
        <v>0</v>
      </c>
      <c r="AQ1268">
        <v>1</v>
      </c>
      <c r="AR1268">
        <v>1</v>
      </c>
      <c r="AS1268">
        <v>1</v>
      </c>
      <c r="AT1268">
        <v>1</v>
      </c>
      <c r="AU1268">
        <v>0</v>
      </c>
      <c r="AV1268">
        <v>1</v>
      </c>
      <c r="AW1268">
        <v>0</v>
      </c>
      <c r="AX1268">
        <v>1</v>
      </c>
      <c r="AY1268">
        <v>3</v>
      </c>
      <c r="AZ1268">
        <v>3</v>
      </c>
      <c r="BA1268">
        <v>1</v>
      </c>
      <c r="BB1268">
        <v>0</v>
      </c>
      <c r="BC1268">
        <v>0</v>
      </c>
      <c r="BD1268">
        <v>0</v>
      </c>
      <c r="BE1268">
        <v>2</v>
      </c>
      <c r="BF1268">
        <v>0</v>
      </c>
      <c r="BG1268">
        <v>0</v>
      </c>
      <c r="BH1268">
        <v>0</v>
      </c>
      <c r="BI1268">
        <v>0</v>
      </c>
      <c r="BJ1268">
        <v>0</v>
      </c>
      <c r="BK1268">
        <v>0</v>
      </c>
      <c r="BL1268">
        <v>4</v>
      </c>
      <c r="BM1268">
        <v>0</v>
      </c>
      <c r="BN1268">
        <v>0</v>
      </c>
      <c r="BO1268">
        <v>0</v>
      </c>
      <c r="BP1268">
        <v>0</v>
      </c>
      <c r="BQ1268">
        <v>1</v>
      </c>
      <c r="BR1268" t="s">
        <v>116</v>
      </c>
      <c r="BS1268">
        <v>275</v>
      </c>
      <c r="BT1268">
        <v>13750</v>
      </c>
      <c r="BU1268">
        <f>SUM(Flats_Data_limpia[[#This Row],[AC]:[Bed]])</f>
        <v>13</v>
      </c>
      <c r="BV1268">
        <f>SUM(Flats_Data_limpia[[#This Row],[Servant_Room]:[gym]])</f>
        <v>9</v>
      </c>
      <c r="BW1268">
        <f>SUM(Flats_Data_limpia[[#This Row],[Hospital]:[Hotel]])</f>
        <v>7</v>
      </c>
    </row>
    <row r="1269" spans="1:75" x14ac:dyDescent="0.35">
      <c r="A1269" t="s">
        <v>463</v>
      </c>
      <c r="B1269" t="s">
        <v>270</v>
      </c>
      <c r="C1269" t="str">
        <f t="shared" si="38"/>
        <v>Ciudad de Gurgaon</v>
      </c>
      <c r="D1269" s="1">
        <f t="shared" si="39"/>
        <v>145000</v>
      </c>
      <c r="E1269" s="1">
        <v>7631</v>
      </c>
      <c r="F1269" t="s">
        <v>102</v>
      </c>
      <c r="G1269" t="s">
        <v>87</v>
      </c>
      <c r="H1269">
        <v>44</v>
      </c>
      <c r="I1269">
        <v>1.9001441488664599E-2</v>
      </c>
      <c r="L1269">
        <v>1900</v>
      </c>
      <c r="M1269">
        <v>3</v>
      </c>
      <c r="N1269">
        <v>3</v>
      </c>
      <c r="O1269">
        <v>3</v>
      </c>
      <c r="P1269">
        <v>3</v>
      </c>
      <c r="Q1269" t="str">
        <f>IF(Flats_Data_limpia[[#This Row],[BHK]]&gt;=3,"plurifamiliar","unifamiliar")</f>
        <v>plurifamiliar</v>
      </c>
      <c r="R1269">
        <v>6</v>
      </c>
      <c r="S1269">
        <v>2</v>
      </c>
      <c r="T1269">
        <v>0</v>
      </c>
      <c r="U1269">
        <v>0</v>
      </c>
      <c r="V1269">
        <v>0</v>
      </c>
      <c r="W1269">
        <v>0</v>
      </c>
      <c r="X1269">
        <v>1</v>
      </c>
      <c r="Y1269">
        <v>1</v>
      </c>
      <c r="Z1269">
        <v>1</v>
      </c>
      <c r="AA1269">
        <v>0</v>
      </c>
      <c r="AB1269">
        <v>0</v>
      </c>
      <c r="AC1269">
        <v>1</v>
      </c>
      <c r="AD1269">
        <v>1</v>
      </c>
      <c r="AE1269">
        <v>0</v>
      </c>
      <c r="AF1269">
        <v>1</v>
      </c>
      <c r="AG1269">
        <v>1</v>
      </c>
      <c r="AH1269">
        <v>1</v>
      </c>
      <c r="AI1269">
        <v>1</v>
      </c>
      <c r="AJ1269">
        <v>1</v>
      </c>
      <c r="AK1269">
        <v>1</v>
      </c>
      <c r="AL1269">
        <v>0</v>
      </c>
      <c r="AM1269">
        <v>0</v>
      </c>
      <c r="AN1269">
        <v>1</v>
      </c>
      <c r="AO1269">
        <v>1</v>
      </c>
      <c r="AP1269">
        <v>0</v>
      </c>
      <c r="AQ1269">
        <v>1</v>
      </c>
      <c r="AR1269">
        <v>1</v>
      </c>
      <c r="AS1269">
        <v>1</v>
      </c>
      <c r="AT1269">
        <v>1</v>
      </c>
      <c r="AU1269">
        <v>1</v>
      </c>
      <c r="AV1269">
        <v>1</v>
      </c>
      <c r="AW1269">
        <v>0</v>
      </c>
      <c r="AX1269">
        <v>1</v>
      </c>
      <c r="AY1269">
        <v>0</v>
      </c>
      <c r="AZ1269">
        <v>3</v>
      </c>
      <c r="BA1269">
        <v>0</v>
      </c>
      <c r="BB1269">
        <v>0</v>
      </c>
      <c r="BC1269">
        <v>0</v>
      </c>
      <c r="BD1269">
        <v>1</v>
      </c>
      <c r="BE1269">
        <v>0</v>
      </c>
      <c r="BF1269">
        <v>1</v>
      </c>
      <c r="BG1269">
        <v>0</v>
      </c>
      <c r="BH1269">
        <v>0</v>
      </c>
      <c r="BI1269">
        <v>0</v>
      </c>
      <c r="BJ1269">
        <v>0</v>
      </c>
      <c r="BK1269">
        <v>1</v>
      </c>
      <c r="BL1269">
        <v>3</v>
      </c>
      <c r="BM1269">
        <v>0</v>
      </c>
      <c r="BN1269">
        <v>0</v>
      </c>
      <c r="BO1269">
        <v>0</v>
      </c>
      <c r="BP1269">
        <v>0</v>
      </c>
      <c r="BQ1269">
        <v>2</v>
      </c>
      <c r="BR1269" t="s">
        <v>94</v>
      </c>
      <c r="BS1269">
        <v>145</v>
      </c>
      <c r="BT1269">
        <v>7631</v>
      </c>
      <c r="BU1269">
        <f>SUM(Flats_Data_limpia[[#This Row],[AC]:[Bed]])</f>
        <v>9</v>
      </c>
      <c r="BV1269">
        <f>SUM(Flats_Data_limpia[[#This Row],[Servant_Room]:[gym]])</f>
        <v>11</v>
      </c>
      <c r="BW1269">
        <f>SUM(Flats_Data_limpia[[#This Row],[Hospital]:[Hotel]])</f>
        <v>8</v>
      </c>
    </row>
    <row r="1270" spans="1:75" x14ac:dyDescent="0.35">
      <c r="A1270" t="s">
        <v>464</v>
      </c>
      <c r="B1270" t="s">
        <v>465</v>
      </c>
      <c r="C1270" t="str">
        <f t="shared" si="38"/>
        <v>Ciudad de Gurgaon</v>
      </c>
      <c r="D1270" s="1">
        <f t="shared" si="39"/>
        <v>230000</v>
      </c>
      <c r="E1270" s="1">
        <v>6467</v>
      </c>
      <c r="F1270" t="s">
        <v>86</v>
      </c>
      <c r="G1270" t="s">
        <v>87</v>
      </c>
      <c r="H1270">
        <v>0</v>
      </c>
      <c r="I1270">
        <v>3.5565177052729199E-2</v>
      </c>
      <c r="J1270">
        <v>3556</v>
      </c>
      <c r="M1270">
        <v>6</v>
      </c>
      <c r="N1270">
        <v>4</v>
      </c>
      <c r="O1270">
        <v>2</v>
      </c>
      <c r="P1270">
        <v>6</v>
      </c>
      <c r="Q1270" t="str">
        <f>IF(Flats_Data_limpia[[#This Row],[BHK]]&gt;=3,"plurifamiliar","unifamiliar")</f>
        <v>plurifamiliar</v>
      </c>
      <c r="R1270">
        <v>9</v>
      </c>
      <c r="S1270">
        <v>6</v>
      </c>
      <c r="T1270">
        <v>0</v>
      </c>
      <c r="U1270">
        <v>0</v>
      </c>
      <c r="V1270">
        <v>0</v>
      </c>
      <c r="W1270">
        <v>0</v>
      </c>
      <c r="AO1270">
        <v>1</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t="s">
        <v>79</v>
      </c>
      <c r="BS1270">
        <v>230</v>
      </c>
      <c r="BT1270">
        <v>6467</v>
      </c>
      <c r="BU1270">
        <f>SUM(Flats_Data_limpia[[#This Row],[AC]:[Bed]])</f>
        <v>0</v>
      </c>
      <c r="BV1270">
        <f>SUM(Flats_Data_limpia[[#This Row],[Servant_Room]:[gym]])</f>
        <v>0</v>
      </c>
      <c r="BW1270">
        <f>SUM(Flats_Data_limpia[[#This Row],[Hospital]:[Hotel]])</f>
        <v>1</v>
      </c>
    </row>
    <row r="1271" spans="1:75" x14ac:dyDescent="0.35">
      <c r="A1271" t="s">
        <v>466</v>
      </c>
      <c r="B1271" t="s">
        <v>467</v>
      </c>
      <c r="C1271" t="str">
        <f t="shared" si="38"/>
        <v>Ciudad de Gurgaon</v>
      </c>
      <c r="D1271" s="1">
        <f t="shared" si="39"/>
        <v>165000</v>
      </c>
      <c r="E1271" s="1">
        <v>7097</v>
      </c>
      <c r="F1271" t="s">
        <v>86</v>
      </c>
      <c r="G1271" t="s">
        <v>132</v>
      </c>
      <c r="H1271">
        <v>0</v>
      </c>
      <c r="I1271">
        <v>2.32492602508102E-2</v>
      </c>
      <c r="L1271">
        <v>2325</v>
      </c>
      <c r="M1271">
        <v>3</v>
      </c>
      <c r="N1271">
        <v>4</v>
      </c>
      <c r="O1271">
        <v>3</v>
      </c>
      <c r="P1271">
        <v>3</v>
      </c>
      <c r="Q1271" t="str">
        <f>IF(Flats_Data_limpia[[#This Row],[BHK]]&gt;=3,"plurifamiliar","unifamiliar")</f>
        <v>plurifamiliar</v>
      </c>
      <c r="R1271">
        <v>15</v>
      </c>
      <c r="S1271">
        <v>14</v>
      </c>
      <c r="T1271">
        <v>1</v>
      </c>
      <c r="U1271">
        <v>0</v>
      </c>
      <c r="V1271">
        <v>0</v>
      </c>
      <c r="W1271">
        <v>0</v>
      </c>
      <c r="X1271">
        <v>0</v>
      </c>
      <c r="Y1271">
        <v>0</v>
      </c>
      <c r="Z1271">
        <v>0</v>
      </c>
      <c r="AA1271">
        <v>0</v>
      </c>
      <c r="AB1271">
        <v>0</v>
      </c>
      <c r="AC1271">
        <v>0</v>
      </c>
      <c r="AD1271">
        <v>1</v>
      </c>
      <c r="AE1271">
        <v>1</v>
      </c>
      <c r="AF1271">
        <v>0</v>
      </c>
      <c r="AG1271">
        <v>0</v>
      </c>
      <c r="AH1271">
        <v>0</v>
      </c>
      <c r="AI1271">
        <v>0</v>
      </c>
      <c r="AJ1271">
        <v>0</v>
      </c>
      <c r="AK1271">
        <v>0</v>
      </c>
      <c r="AL1271">
        <v>0</v>
      </c>
      <c r="AM1271">
        <v>0</v>
      </c>
      <c r="AN1271">
        <v>0</v>
      </c>
      <c r="AO1271">
        <v>1</v>
      </c>
      <c r="AP1271">
        <v>0</v>
      </c>
      <c r="AQ1271">
        <v>1</v>
      </c>
      <c r="AR1271">
        <v>0</v>
      </c>
      <c r="AS1271">
        <v>1</v>
      </c>
      <c r="AT1271">
        <v>1</v>
      </c>
      <c r="AU1271">
        <v>1</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t="s">
        <v>79</v>
      </c>
      <c r="BS1271">
        <v>165</v>
      </c>
      <c r="BT1271">
        <v>7097</v>
      </c>
      <c r="BU1271">
        <f>SUM(Flats_Data_limpia[[#This Row],[AC]:[Bed]])</f>
        <v>0</v>
      </c>
      <c r="BV1271">
        <f>SUM(Flats_Data_limpia[[#This Row],[Servant_Room]:[gym]])</f>
        <v>3</v>
      </c>
      <c r="BW1271">
        <f>SUM(Flats_Data_limpia[[#This Row],[Hospital]:[Hotel]])</f>
        <v>5</v>
      </c>
    </row>
    <row r="1272" spans="1:75" x14ac:dyDescent="0.35">
      <c r="A1272" t="s">
        <v>468</v>
      </c>
      <c r="B1272" t="s">
        <v>270</v>
      </c>
      <c r="C1272" t="str">
        <f t="shared" si="38"/>
        <v>Ciudad de Gurgaon</v>
      </c>
      <c r="D1272" s="1">
        <f t="shared" si="39"/>
        <v>55000</v>
      </c>
      <c r="E1272" s="1">
        <v>9016</v>
      </c>
      <c r="F1272" t="s">
        <v>86</v>
      </c>
      <c r="G1272" t="s">
        <v>90</v>
      </c>
      <c r="H1272">
        <v>28</v>
      </c>
      <c r="I1272">
        <v>6.1002661934338002E-3</v>
      </c>
      <c r="J1272">
        <v>610</v>
      </c>
      <c r="M1272">
        <v>1</v>
      </c>
      <c r="N1272">
        <v>2</v>
      </c>
      <c r="O1272">
        <v>1</v>
      </c>
      <c r="P1272">
        <v>1</v>
      </c>
      <c r="Q1272" t="str">
        <f>IF(Flats_Data_limpia[[#This Row],[BHK]]&gt;=3,"plurifamiliar","unifamiliar")</f>
        <v>unifamiliar</v>
      </c>
      <c r="R1272">
        <v>3</v>
      </c>
      <c r="S1272">
        <v>0</v>
      </c>
      <c r="T1272">
        <v>0</v>
      </c>
      <c r="U1272">
        <v>0</v>
      </c>
      <c r="V1272">
        <v>0</v>
      </c>
      <c r="W1272">
        <v>0</v>
      </c>
      <c r="X1272">
        <v>0</v>
      </c>
      <c r="Y1272">
        <v>0</v>
      </c>
      <c r="Z1272">
        <v>1</v>
      </c>
      <c r="AA1272">
        <v>1</v>
      </c>
      <c r="AB1272">
        <v>0</v>
      </c>
      <c r="AC1272">
        <v>0</v>
      </c>
      <c r="AD1272">
        <v>1</v>
      </c>
      <c r="AE1272">
        <v>1</v>
      </c>
      <c r="AF1272">
        <v>1</v>
      </c>
      <c r="AG1272">
        <v>1</v>
      </c>
      <c r="AH1272">
        <v>1</v>
      </c>
      <c r="AI1272">
        <v>0</v>
      </c>
      <c r="AJ1272">
        <v>0</v>
      </c>
      <c r="AK1272">
        <v>1</v>
      </c>
      <c r="AL1272">
        <v>0</v>
      </c>
      <c r="AM1272">
        <v>1</v>
      </c>
      <c r="AN1272">
        <v>0</v>
      </c>
      <c r="AO1272">
        <v>1</v>
      </c>
      <c r="AP1272">
        <v>0</v>
      </c>
      <c r="AQ1272">
        <v>1</v>
      </c>
      <c r="AR1272">
        <v>1</v>
      </c>
      <c r="AS1272">
        <v>1</v>
      </c>
      <c r="AT1272">
        <v>1</v>
      </c>
      <c r="AU1272">
        <v>1</v>
      </c>
      <c r="AV1272">
        <v>1</v>
      </c>
      <c r="AW1272">
        <v>0</v>
      </c>
      <c r="AX1272">
        <v>1</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t="s">
        <v>79</v>
      </c>
      <c r="BS1272">
        <v>55</v>
      </c>
      <c r="BT1272">
        <v>9016</v>
      </c>
      <c r="BU1272">
        <f>SUM(Flats_Data_limpia[[#This Row],[AC]:[Bed]])</f>
        <v>0</v>
      </c>
      <c r="BV1272">
        <f>SUM(Flats_Data_limpia[[#This Row],[Servant_Room]:[gym]])</f>
        <v>9</v>
      </c>
      <c r="BW1272">
        <f>SUM(Flats_Data_limpia[[#This Row],[Hospital]:[Hotel]])</f>
        <v>8</v>
      </c>
    </row>
    <row r="1273" spans="1:75" x14ac:dyDescent="0.35">
      <c r="A1273" t="s">
        <v>468</v>
      </c>
      <c r="B1273" t="s">
        <v>270</v>
      </c>
      <c r="C1273" t="str">
        <f t="shared" si="38"/>
        <v>Ciudad de Gurgaon</v>
      </c>
      <c r="D1273" s="1">
        <f t="shared" si="39"/>
        <v>47000</v>
      </c>
      <c r="E1273" s="1">
        <v>7768</v>
      </c>
      <c r="F1273" t="s">
        <v>86</v>
      </c>
      <c r="G1273" t="s">
        <v>90</v>
      </c>
      <c r="H1273">
        <v>20</v>
      </c>
      <c r="I1273">
        <v>6.0504634397528E-3</v>
      </c>
      <c r="J1273">
        <v>605</v>
      </c>
      <c r="M1273">
        <v>1</v>
      </c>
      <c r="N1273">
        <v>1</v>
      </c>
      <c r="O1273">
        <v>1</v>
      </c>
      <c r="P1273">
        <v>1</v>
      </c>
      <c r="Q1273" t="str">
        <f>IF(Flats_Data_limpia[[#This Row],[BHK]]&gt;=3,"plurifamiliar","unifamiliar")</f>
        <v>unifamiliar</v>
      </c>
      <c r="R1273">
        <v>3</v>
      </c>
      <c r="S1273">
        <v>3</v>
      </c>
      <c r="T1273">
        <v>0</v>
      </c>
      <c r="U1273">
        <v>0</v>
      </c>
      <c r="V1273">
        <v>0</v>
      </c>
      <c r="W1273">
        <v>0</v>
      </c>
      <c r="X1273">
        <v>0</v>
      </c>
      <c r="Y1273">
        <v>0</v>
      </c>
      <c r="Z1273">
        <v>0</v>
      </c>
      <c r="AA1273">
        <v>1</v>
      </c>
      <c r="AB1273">
        <v>0</v>
      </c>
      <c r="AC1273">
        <v>0</v>
      </c>
      <c r="AD1273">
        <v>1</v>
      </c>
      <c r="AE1273">
        <v>1</v>
      </c>
      <c r="AF1273">
        <v>1</v>
      </c>
      <c r="AG1273">
        <v>1</v>
      </c>
      <c r="AH1273">
        <v>1</v>
      </c>
      <c r="AI1273">
        <v>0</v>
      </c>
      <c r="AJ1273">
        <v>0</v>
      </c>
      <c r="AK1273">
        <v>1</v>
      </c>
      <c r="AL1273">
        <v>0</v>
      </c>
      <c r="AM1273">
        <v>1</v>
      </c>
      <c r="AN1273">
        <v>0</v>
      </c>
      <c r="AO1273">
        <v>1</v>
      </c>
      <c r="AP1273">
        <v>0</v>
      </c>
      <c r="AQ1273">
        <v>1</v>
      </c>
      <c r="AR1273">
        <v>1</v>
      </c>
      <c r="AS1273">
        <v>1</v>
      </c>
      <c r="AT1273">
        <v>1</v>
      </c>
      <c r="AU1273">
        <v>1</v>
      </c>
      <c r="AV1273">
        <v>1</v>
      </c>
      <c r="AW1273">
        <v>0</v>
      </c>
      <c r="AX1273">
        <v>1</v>
      </c>
      <c r="AY1273">
        <v>1</v>
      </c>
      <c r="AZ1273">
        <v>1</v>
      </c>
      <c r="BA1273">
        <v>0</v>
      </c>
      <c r="BB1273">
        <v>0</v>
      </c>
      <c r="BC1273">
        <v>1</v>
      </c>
      <c r="BD1273">
        <v>0</v>
      </c>
      <c r="BE1273">
        <v>0</v>
      </c>
      <c r="BF1273">
        <v>0</v>
      </c>
      <c r="BG1273">
        <v>0</v>
      </c>
      <c r="BH1273">
        <v>0</v>
      </c>
      <c r="BI1273">
        <v>0</v>
      </c>
      <c r="BJ1273">
        <v>0</v>
      </c>
      <c r="BK1273">
        <v>1</v>
      </c>
      <c r="BL1273">
        <v>0</v>
      </c>
      <c r="BM1273">
        <v>0</v>
      </c>
      <c r="BN1273">
        <v>0</v>
      </c>
      <c r="BO1273">
        <v>0</v>
      </c>
      <c r="BP1273">
        <v>0</v>
      </c>
      <c r="BQ1273">
        <v>2</v>
      </c>
      <c r="BR1273" t="s">
        <v>94</v>
      </c>
      <c r="BS1273">
        <v>47</v>
      </c>
      <c r="BT1273">
        <v>7768</v>
      </c>
      <c r="BU1273">
        <f>SUM(Flats_Data_limpia[[#This Row],[AC]:[Bed]])</f>
        <v>4</v>
      </c>
      <c r="BV1273">
        <f>SUM(Flats_Data_limpia[[#This Row],[Servant_Room]:[gym]])</f>
        <v>8</v>
      </c>
      <c r="BW1273">
        <f>SUM(Flats_Data_limpia[[#This Row],[Hospital]:[Hotel]])</f>
        <v>8</v>
      </c>
    </row>
    <row r="1274" spans="1:75" x14ac:dyDescent="0.35">
      <c r="A1274" t="s">
        <v>468</v>
      </c>
      <c r="B1274" t="s">
        <v>270</v>
      </c>
      <c r="C1274" t="str">
        <f t="shared" si="38"/>
        <v>Ciudad de Gurgaon</v>
      </c>
      <c r="D1274" s="1">
        <f t="shared" si="39"/>
        <v>65000</v>
      </c>
      <c r="E1274" s="1">
        <v>8609</v>
      </c>
      <c r="F1274" t="s">
        <v>86</v>
      </c>
      <c r="G1274" t="s">
        <v>87</v>
      </c>
      <c r="H1274">
        <v>44</v>
      </c>
      <c r="I1274">
        <v>7.5502381228945998E-3</v>
      </c>
      <c r="J1274">
        <v>755</v>
      </c>
      <c r="M1274">
        <v>1</v>
      </c>
      <c r="N1274">
        <v>1</v>
      </c>
      <c r="O1274">
        <v>1</v>
      </c>
      <c r="P1274">
        <v>1</v>
      </c>
      <c r="Q1274" t="str">
        <f>IF(Flats_Data_limpia[[#This Row],[BHK]]&gt;=3,"plurifamiliar","unifamiliar")</f>
        <v>unifamiliar</v>
      </c>
      <c r="R1274">
        <v>4</v>
      </c>
      <c r="S1274">
        <v>0</v>
      </c>
      <c r="T1274">
        <v>0</v>
      </c>
      <c r="U1274">
        <v>0</v>
      </c>
      <c r="V1274">
        <v>0</v>
      </c>
      <c r="W1274">
        <v>0</v>
      </c>
      <c r="X1274">
        <v>1</v>
      </c>
      <c r="Y1274">
        <v>1</v>
      </c>
      <c r="Z1274">
        <v>1</v>
      </c>
      <c r="AA1274">
        <v>0</v>
      </c>
      <c r="AB1274">
        <v>0</v>
      </c>
      <c r="AC1274">
        <v>1</v>
      </c>
      <c r="AD1274">
        <v>1</v>
      </c>
      <c r="AE1274">
        <v>1</v>
      </c>
      <c r="AF1274">
        <v>1</v>
      </c>
      <c r="AG1274">
        <v>1</v>
      </c>
      <c r="AH1274">
        <v>1</v>
      </c>
      <c r="AI1274">
        <v>1</v>
      </c>
      <c r="AJ1274">
        <v>1</v>
      </c>
      <c r="AK1274">
        <v>1</v>
      </c>
      <c r="AL1274">
        <v>0</v>
      </c>
      <c r="AM1274">
        <v>1</v>
      </c>
      <c r="AN1274">
        <v>1</v>
      </c>
      <c r="AO1274">
        <v>1</v>
      </c>
      <c r="AP1274">
        <v>0</v>
      </c>
      <c r="AQ1274">
        <v>1</v>
      </c>
      <c r="AR1274">
        <v>1</v>
      </c>
      <c r="AS1274">
        <v>1</v>
      </c>
      <c r="AT1274">
        <v>1</v>
      </c>
      <c r="AU1274">
        <v>1</v>
      </c>
      <c r="AV1274">
        <v>1</v>
      </c>
      <c r="AW1274">
        <v>0</v>
      </c>
      <c r="AX1274">
        <v>1</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t="s">
        <v>79</v>
      </c>
      <c r="BS1274">
        <v>65</v>
      </c>
      <c r="BT1274">
        <v>8609</v>
      </c>
      <c r="BU1274">
        <f>SUM(Flats_Data_limpia[[#This Row],[AC]:[Bed]])</f>
        <v>0</v>
      </c>
      <c r="BV1274">
        <f>SUM(Flats_Data_limpia[[#This Row],[Servant_Room]:[gym]])</f>
        <v>13</v>
      </c>
      <c r="BW1274">
        <f>SUM(Flats_Data_limpia[[#This Row],[Hospital]:[Hotel]])</f>
        <v>8</v>
      </c>
    </row>
    <row r="1275" spans="1:75" x14ac:dyDescent="0.35">
      <c r="A1275" t="s">
        <v>468</v>
      </c>
      <c r="B1275" t="s">
        <v>270</v>
      </c>
      <c r="C1275" t="str">
        <f t="shared" si="38"/>
        <v>Ciudad de Gurgaon</v>
      </c>
      <c r="D1275" s="1">
        <f t="shared" si="39"/>
        <v>58000</v>
      </c>
      <c r="E1275" s="1">
        <v>9586</v>
      </c>
      <c r="F1275" t="s">
        <v>86</v>
      </c>
      <c r="G1275" t="s">
        <v>90</v>
      </c>
      <c r="H1275">
        <v>30</v>
      </c>
      <c r="I1275">
        <v>6.0504902983516996E-3</v>
      </c>
      <c r="J1275">
        <v>605</v>
      </c>
      <c r="M1275">
        <v>1</v>
      </c>
      <c r="N1275">
        <v>1</v>
      </c>
      <c r="O1275">
        <v>1</v>
      </c>
      <c r="P1275">
        <v>1</v>
      </c>
      <c r="Q1275" t="str">
        <f>IF(Flats_Data_limpia[[#This Row],[BHK]]&gt;=3,"plurifamiliar","unifamiliar")</f>
        <v>unifamiliar</v>
      </c>
      <c r="R1275">
        <v>4</v>
      </c>
      <c r="S1275">
        <v>1</v>
      </c>
      <c r="T1275">
        <v>0</v>
      </c>
      <c r="U1275">
        <v>0</v>
      </c>
      <c r="V1275">
        <v>0</v>
      </c>
      <c r="W1275">
        <v>0</v>
      </c>
      <c r="X1275">
        <v>1</v>
      </c>
      <c r="Y1275">
        <v>0</v>
      </c>
      <c r="Z1275">
        <v>0</v>
      </c>
      <c r="AA1275">
        <v>0</v>
      </c>
      <c r="AB1275">
        <v>0</v>
      </c>
      <c r="AC1275">
        <v>0</v>
      </c>
      <c r="AD1275">
        <v>1</v>
      </c>
      <c r="AE1275">
        <v>0</v>
      </c>
      <c r="AF1275">
        <v>1</v>
      </c>
      <c r="AG1275">
        <v>1</v>
      </c>
      <c r="AH1275">
        <v>1</v>
      </c>
      <c r="AI1275">
        <v>0</v>
      </c>
      <c r="AJ1275">
        <v>0</v>
      </c>
      <c r="AK1275">
        <v>1</v>
      </c>
      <c r="AL1275">
        <v>0</v>
      </c>
      <c r="AM1275">
        <v>1</v>
      </c>
      <c r="AN1275">
        <v>1</v>
      </c>
      <c r="AO1275">
        <v>1</v>
      </c>
      <c r="AP1275">
        <v>0</v>
      </c>
      <c r="AQ1275">
        <v>1</v>
      </c>
      <c r="AR1275">
        <v>1</v>
      </c>
      <c r="AS1275">
        <v>1</v>
      </c>
      <c r="AT1275">
        <v>1</v>
      </c>
      <c r="AU1275">
        <v>1</v>
      </c>
      <c r="AV1275">
        <v>1</v>
      </c>
      <c r="AW1275">
        <v>0</v>
      </c>
      <c r="AX1275">
        <v>1</v>
      </c>
      <c r="AY1275">
        <v>0</v>
      </c>
      <c r="AZ1275">
        <v>0</v>
      </c>
      <c r="BA1275">
        <v>0</v>
      </c>
      <c r="BB1275">
        <v>0</v>
      </c>
      <c r="BC1275">
        <v>1</v>
      </c>
      <c r="BD1275">
        <v>0</v>
      </c>
      <c r="BE1275">
        <v>0</v>
      </c>
      <c r="BF1275">
        <v>0</v>
      </c>
      <c r="BG1275">
        <v>0</v>
      </c>
      <c r="BH1275">
        <v>0</v>
      </c>
      <c r="BI1275">
        <v>0</v>
      </c>
      <c r="BJ1275">
        <v>0</v>
      </c>
      <c r="BK1275">
        <v>0</v>
      </c>
      <c r="BL1275">
        <v>1</v>
      </c>
      <c r="BM1275">
        <v>0</v>
      </c>
      <c r="BN1275">
        <v>0</v>
      </c>
      <c r="BO1275">
        <v>0</v>
      </c>
      <c r="BP1275">
        <v>0</v>
      </c>
      <c r="BQ1275">
        <v>0</v>
      </c>
      <c r="BR1275" t="s">
        <v>79</v>
      </c>
      <c r="BS1275">
        <v>58</v>
      </c>
      <c r="BT1275">
        <v>9586</v>
      </c>
      <c r="BU1275">
        <f>SUM(Flats_Data_limpia[[#This Row],[AC]:[Bed]])</f>
        <v>2</v>
      </c>
      <c r="BV1275">
        <f>SUM(Flats_Data_limpia[[#This Row],[Servant_Room]:[gym]])</f>
        <v>7</v>
      </c>
      <c r="BW1275">
        <f>SUM(Flats_Data_limpia[[#This Row],[Hospital]:[Hotel]])</f>
        <v>8</v>
      </c>
    </row>
    <row r="1276" spans="1:75" x14ac:dyDescent="0.35">
      <c r="A1276" t="s">
        <v>469</v>
      </c>
      <c r="B1276" t="s">
        <v>212</v>
      </c>
      <c r="C1276" t="str">
        <f t="shared" si="38"/>
        <v>Ciudad de Gurgaon</v>
      </c>
      <c r="D1276" s="1">
        <f t="shared" si="39"/>
        <v>345000</v>
      </c>
      <c r="E1276" s="1">
        <v>12777</v>
      </c>
      <c r="F1276" t="s">
        <v>86</v>
      </c>
      <c r="G1276" t="s">
        <v>83</v>
      </c>
      <c r="H1276">
        <v>0</v>
      </c>
      <c r="I1276">
        <v>2.7001643578304702E-2</v>
      </c>
      <c r="J1276">
        <v>2700</v>
      </c>
      <c r="M1276">
        <v>4</v>
      </c>
      <c r="N1276">
        <v>4</v>
      </c>
      <c r="O1276">
        <v>3</v>
      </c>
      <c r="P1276">
        <v>4</v>
      </c>
      <c r="Q1276" t="str">
        <f>IF(Flats_Data_limpia[[#This Row],[BHK]]&gt;=3,"plurifamiliar","unifamiliar")</f>
        <v>plurifamiliar</v>
      </c>
      <c r="R1276">
        <v>2</v>
      </c>
      <c r="S1276">
        <v>2</v>
      </c>
      <c r="T1276">
        <v>0</v>
      </c>
      <c r="U1276">
        <v>0</v>
      </c>
      <c r="V1276">
        <v>0</v>
      </c>
      <c r="W1276">
        <v>0</v>
      </c>
      <c r="AO1276">
        <v>1</v>
      </c>
      <c r="AP1276">
        <v>0</v>
      </c>
      <c r="AQ1276">
        <v>0</v>
      </c>
      <c r="AR1276">
        <v>1</v>
      </c>
      <c r="AS1276">
        <v>1</v>
      </c>
      <c r="AT1276">
        <v>1</v>
      </c>
      <c r="AU1276">
        <v>1</v>
      </c>
      <c r="AV1276">
        <v>0</v>
      </c>
      <c r="AW1276">
        <v>0</v>
      </c>
      <c r="AX1276">
        <v>1</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t="s">
        <v>79</v>
      </c>
      <c r="BS1276">
        <v>345</v>
      </c>
      <c r="BT1276">
        <v>12777</v>
      </c>
      <c r="BU1276">
        <f>SUM(Flats_Data_limpia[[#This Row],[AC]:[Bed]])</f>
        <v>0</v>
      </c>
      <c r="BV1276">
        <f>SUM(Flats_Data_limpia[[#This Row],[Servant_Room]:[gym]])</f>
        <v>0</v>
      </c>
      <c r="BW1276">
        <f>SUM(Flats_Data_limpia[[#This Row],[Hospital]:[Hotel]])</f>
        <v>6</v>
      </c>
    </row>
    <row r="1277" spans="1:75" x14ac:dyDescent="0.35">
      <c r="A1277" t="s">
        <v>470</v>
      </c>
      <c r="B1277" t="s">
        <v>270</v>
      </c>
      <c r="C1277" t="str">
        <f t="shared" si="38"/>
        <v>Ciudad de Gurgaon</v>
      </c>
      <c r="D1277" s="1">
        <f t="shared" si="39"/>
        <v>155000</v>
      </c>
      <c r="E1277" s="1">
        <v>6888</v>
      </c>
      <c r="F1277" t="s">
        <v>102</v>
      </c>
      <c r="G1277" t="s">
        <v>87</v>
      </c>
      <c r="H1277">
        <v>28</v>
      </c>
      <c r="I1277">
        <v>2.2502903600464499E-2</v>
      </c>
      <c r="J1277">
        <v>1750</v>
      </c>
      <c r="K1277">
        <v>1900</v>
      </c>
      <c r="L1277">
        <v>2250</v>
      </c>
      <c r="M1277">
        <v>3</v>
      </c>
      <c r="N1277">
        <v>3</v>
      </c>
      <c r="O1277">
        <v>3</v>
      </c>
      <c r="P1277">
        <v>3</v>
      </c>
      <c r="Q1277" t="str">
        <f>IF(Flats_Data_limpia[[#This Row],[BHK]]&gt;=3,"plurifamiliar","unifamiliar")</f>
        <v>plurifamiliar</v>
      </c>
      <c r="R1277">
        <v>8</v>
      </c>
      <c r="S1277">
        <v>5</v>
      </c>
      <c r="T1277">
        <v>1</v>
      </c>
      <c r="U1277">
        <v>0</v>
      </c>
      <c r="V1277">
        <v>1</v>
      </c>
      <c r="W1277">
        <v>0</v>
      </c>
      <c r="X1277">
        <v>1</v>
      </c>
      <c r="Y1277">
        <v>0</v>
      </c>
      <c r="Z1277">
        <v>1</v>
      </c>
      <c r="AA1277">
        <v>0</v>
      </c>
      <c r="AB1277">
        <v>0</v>
      </c>
      <c r="AC1277">
        <v>0</v>
      </c>
      <c r="AD1277">
        <v>1</v>
      </c>
      <c r="AE1277">
        <v>0</v>
      </c>
      <c r="AF1277">
        <v>1</v>
      </c>
      <c r="AG1277">
        <v>1</v>
      </c>
      <c r="AH1277">
        <v>1</v>
      </c>
      <c r="AI1277">
        <v>1</v>
      </c>
      <c r="AJ1277">
        <v>1</v>
      </c>
      <c r="AK1277">
        <v>1</v>
      </c>
      <c r="AL1277">
        <v>0</v>
      </c>
      <c r="AM1277">
        <v>0</v>
      </c>
      <c r="AN1277">
        <v>0</v>
      </c>
      <c r="AO1277">
        <v>1</v>
      </c>
      <c r="AP1277">
        <v>0</v>
      </c>
      <c r="AQ1277">
        <v>1</v>
      </c>
      <c r="AR1277">
        <v>1</v>
      </c>
      <c r="AS1277">
        <v>1</v>
      </c>
      <c r="AT1277">
        <v>1</v>
      </c>
      <c r="AU1277">
        <v>1</v>
      </c>
      <c r="AV1277">
        <v>1</v>
      </c>
      <c r="AW1277">
        <v>0</v>
      </c>
      <c r="AX1277">
        <v>1</v>
      </c>
      <c r="AY1277">
        <v>0</v>
      </c>
      <c r="AZ1277">
        <v>3</v>
      </c>
      <c r="BA1277">
        <v>0</v>
      </c>
      <c r="BB1277">
        <v>0</v>
      </c>
      <c r="BC1277">
        <v>0</v>
      </c>
      <c r="BD1277">
        <v>0</v>
      </c>
      <c r="BE1277">
        <v>0</v>
      </c>
      <c r="BF1277">
        <v>1</v>
      </c>
      <c r="BG1277">
        <v>0</v>
      </c>
      <c r="BH1277">
        <v>0</v>
      </c>
      <c r="BI1277">
        <v>0</v>
      </c>
      <c r="BJ1277">
        <v>0</v>
      </c>
      <c r="BK1277">
        <v>0</v>
      </c>
      <c r="BL1277">
        <v>1</v>
      </c>
      <c r="BM1277">
        <v>0</v>
      </c>
      <c r="BN1277">
        <v>0</v>
      </c>
      <c r="BO1277">
        <v>0</v>
      </c>
      <c r="BP1277">
        <v>0</v>
      </c>
      <c r="BQ1277">
        <v>2</v>
      </c>
      <c r="BR1277" t="s">
        <v>94</v>
      </c>
      <c r="BS1277">
        <v>155</v>
      </c>
      <c r="BT1277">
        <v>6888</v>
      </c>
      <c r="BU1277">
        <f>SUM(Flats_Data_limpia[[#This Row],[AC]:[Bed]])</f>
        <v>5</v>
      </c>
      <c r="BV1277">
        <f>SUM(Flats_Data_limpia[[#This Row],[Servant_Room]:[gym]])</f>
        <v>11</v>
      </c>
      <c r="BW1277">
        <f>SUM(Flats_Data_limpia[[#This Row],[Hospital]:[Hotel]])</f>
        <v>8</v>
      </c>
    </row>
    <row r="1278" spans="1:75" x14ac:dyDescent="0.35">
      <c r="A1278" t="s">
        <v>470</v>
      </c>
      <c r="B1278" t="s">
        <v>270</v>
      </c>
      <c r="C1278" t="str">
        <f t="shared" si="38"/>
        <v>Ciudad de Gurgaon</v>
      </c>
      <c r="D1278" s="1">
        <f t="shared" si="39"/>
        <v>155000</v>
      </c>
      <c r="E1278" s="1">
        <v>7750</v>
      </c>
      <c r="F1278" t="s">
        <v>102</v>
      </c>
      <c r="G1278" t="s">
        <v>90</v>
      </c>
      <c r="H1278">
        <v>53</v>
      </c>
      <c r="I1278">
        <v>0.02</v>
      </c>
      <c r="J1278">
        <v>1700</v>
      </c>
      <c r="K1278">
        <v>1800</v>
      </c>
      <c r="L1278">
        <v>2000</v>
      </c>
      <c r="M1278">
        <v>3</v>
      </c>
      <c r="N1278">
        <v>3</v>
      </c>
      <c r="O1278">
        <v>3</v>
      </c>
      <c r="P1278">
        <v>3</v>
      </c>
      <c r="Q1278" t="str">
        <f>IF(Flats_Data_limpia[[#This Row],[BHK]]&gt;=3,"plurifamiliar","unifamiliar")</f>
        <v>plurifamiliar</v>
      </c>
      <c r="R1278">
        <v>9</v>
      </c>
      <c r="S1278">
        <v>5</v>
      </c>
      <c r="T1278">
        <v>1</v>
      </c>
      <c r="U1278">
        <v>0</v>
      </c>
      <c r="V1278">
        <v>1</v>
      </c>
      <c r="W1278">
        <v>0</v>
      </c>
      <c r="X1278">
        <v>1</v>
      </c>
      <c r="Y1278">
        <v>1</v>
      </c>
      <c r="Z1278">
        <v>1</v>
      </c>
      <c r="AA1278">
        <v>0</v>
      </c>
      <c r="AB1278">
        <v>1</v>
      </c>
      <c r="AC1278">
        <v>1</v>
      </c>
      <c r="AD1278">
        <v>1</v>
      </c>
      <c r="AE1278">
        <v>1</v>
      </c>
      <c r="AF1278">
        <v>1</v>
      </c>
      <c r="AG1278">
        <v>1</v>
      </c>
      <c r="AH1278">
        <v>1</v>
      </c>
      <c r="AI1278">
        <v>1</v>
      </c>
      <c r="AJ1278">
        <v>1</v>
      </c>
      <c r="AK1278">
        <v>1</v>
      </c>
      <c r="AL1278">
        <v>0</v>
      </c>
      <c r="AM1278">
        <v>1</v>
      </c>
      <c r="AN1278">
        <v>1</v>
      </c>
      <c r="AO1278">
        <v>1</v>
      </c>
      <c r="AP1278">
        <v>0</v>
      </c>
      <c r="AQ1278">
        <v>1</v>
      </c>
      <c r="AR1278">
        <v>1</v>
      </c>
      <c r="AS1278">
        <v>1</v>
      </c>
      <c r="AT1278">
        <v>1</v>
      </c>
      <c r="AU1278">
        <v>1</v>
      </c>
      <c r="AV1278">
        <v>1</v>
      </c>
      <c r="AW1278">
        <v>0</v>
      </c>
      <c r="AX1278">
        <v>1</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t="s">
        <v>79</v>
      </c>
      <c r="BS1278">
        <v>155</v>
      </c>
      <c r="BT1278">
        <v>7750</v>
      </c>
      <c r="BU1278">
        <f>SUM(Flats_Data_limpia[[#This Row],[AC]:[Bed]])</f>
        <v>0</v>
      </c>
      <c r="BV1278">
        <f>SUM(Flats_Data_limpia[[#This Row],[Servant_Room]:[gym]])</f>
        <v>16</v>
      </c>
      <c r="BW1278">
        <f>SUM(Flats_Data_limpia[[#This Row],[Hospital]:[Hotel]])</f>
        <v>8</v>
      </c>
    </row>
    <row r="1279" spans="1:75" x14ac:dyDescent="0.35">
      <c r="A1279" t="s">
        <v>470</v>
      </c>
      <c r="B1279" t="s">
        <v>270</v>
      </c>
      <c r="C1279" t="str">
        <f t="shared" si="38"/>
        <v>Ciudad de Gurgaon</v>
      </c>
      <c r="D1279" s="1">
        <f t="shared" si="39"/>
        <v>155000</v>
      </c>
      <c r="E1279" s="1">
        <v>7750</v>
      </c>
      <c r="F1279" t="s">
        <v>102</v>
      </c>
      <c r="G1279" t="s">
        <v>90</v>
      </c>
      <c r="H1279">
        <v>34</v>
      </c>
      <c r="I1279">
        <v>0.02</v>
      </c>
      <c r="L1279">
        <v>2000</v>
      </c>
      <c r="M1279">
        <v>3</v>
      </c>
      <c r="N1279">
        <v>3</v>
      </c>
      <c r="O1279">
        <v>3</v>
      </c>
      <c r="P1279">
        <v>3</v>
      </c>
      <c r="Q1279" t="str">
        <f>IF(Flats_Data_limpia[[#This Row],[BHK]]&gt;=3,"plurifamiliar","unifamiliar")</f>
        <v>plurifamiliar</v>
      </c>
      <c r="R1279">
        <v>9</v>
      </c>
      <c r="S1279">
        <v>5</v>
      </c>
      <c r="T1279">
        <v>1</v>
      </c>
      <c r="U1279">
        <v>0</v>
      </c>
      <c r="V1279">
        <v>0</v>
      </c>
      <c r="W1279">
        <v>0</v>
      </c>
      <c r="X1279">
        <v>1</v>
      </c>
      <c r="Y1279">
        <v>1</v>
      </c>
      <c r="Z1279">
        <v>1</v>
      </c>
      <c r="AA1279">
        <v>0</v>
      </c>
      <c r="AB1279">
        <v>0</v>
      </c>
      <c r="AC1279">
        <v>0</v>
      </c>
      <c r="AD1279">
        <v>1</v>
      </c>
      <c r="AE1279">
        <v>0</v>
      </c>
      <c r="AF1279">
        <v>1</v>
      </c>
      <c r="AG1279">
        <v>1</v>
      </c>
      <c r="AH1279">
        <v>1</v>
      </c>
      <c r="AI1279">
        <v>1</v>
      </c>
      <c r="AJ1279">
        <v>0</v>
      </c>
      <c r="AK1279">
        <v>1</v>
      </c>
      <c r="AL1279">
        <v>0</v>
      </c>
      <c r="AM1279">
        <v>0</v>
      </c>
      <c r="AN1279">
        <v>0</v>
      </c>
      <c r="AO1279">
        <v>1</v>
      </c>
      <c r="AP1279">
        <v>0</v>
      </c>
      <c r="AQ1279">
        <v>1</v>
      </c>
      <c r="AR1279">
        <v>1</v>
      </c>
      <c r="AS1279">
        <v>1</v>
      </c>
      <c r="AT1279">
        <v>1</v>
      </c>
      <c r="AU1279">
        <v>1</v>
      </c>
      <c r="AV1279">
        <v>1</v>
      </c>
      <c r="AW1279">
        <v>0</v>
      </c>
      <c r="AX1279">
        <v>1</v>
      </c>
      <c r="AY1279">
        <v>3</v>
      </c>
      <c r="AZ1279">
        <v>3</v>
      </c>
      <c r="BA1279">
        <v>0</v>
      </c>
      <c r="BB1279">
        <v>0</v>
      </c>
      <c r="BC1279">
        <v>0</v>
      </c>
      <c r="BD1279">
        <v>0</v>
      </c>
      <c r="BE1279">
        <v>0</v>
      </c>
      <c r="BF1279">
        <v>1</v>
      </c>
      <c r="BG1279">
        <v>0</v>
      </c>
      <c r="BH1279">
        <v>0</v>
      </c>
      <c r="BI1279">
        <v>0</v>
      </c>
      <c r="BJ1279">
        <v>0</v>
      </c>
      <c r="BK1279">
        <v>0</v>
      </c>
      <c r="BL1279">
        <v>3</v>
      </c>
      <c r="BM1279">
        <v>0</v>
      </c>
      <c r="BN1279">
        <v>0</v>
      </c>
      <c r="BO1279">
        <v>0</v>
      </c>
      <c r="BP1279">
        <v>0</v>
      </c>
      <c r="BQ1279">
        <v>2</v>
      </c>
      <c r="BR1279" t="s">
        <v>94</v>
      </c>
      <c r="BS1279">
        <v>155</v>
      </c>
      <c r="BT1279">
        <v>7750</v>
      </c>
      <c r="BU1279">
        <f>SUM(Flats_Data_limpia[[#This Row],[AC]:[Bed]])</f>
        <v>10</v>
      </c>
      <c r="BV1279">
        <f>SUM(Flats_Data_limpia[[#This Row],[Servant_Room]:[gym]])</f>
        <v>10</v>
      </c>
      <c r="BW1279">
        <f>SUM(Flats_Data_limpia[[#This Row],[Hospital]:[Hotel]])</f>
        <v>8</v>
      </c>
    </row>
    <row r="1280" spans="1:75" x14ac:dyDescent="0.35">
      <c r="A1280" t="s">
        <v>470</v>
      </c>
      <c r="B1280" t="s">
        <v>270</v>
      </c>
      <c r="C1280" t="str">
        <f t="shared" si="38"/>
        <v>Ciudad de Gurgaon</v>
      </c>
      <c r="D1280" s="1">
        <f t="shared" si="39"/>
        <v>154000</v>
      </c>
      <c r="E1280" s="1">
        <v>8324</v>
      </c>
      <c r="F1280" t="s">
        <v>107</v>
      </c>
      <c r="G1280" t="s">
        <v>90</v>
      </c>
      <c r="H1280">
        <v>26</v>
      </c>
      <c r="I1280">
        <v>1.85007208073041E-2</v>
      </c>
      <c r="J1280">
        <v>1850</v>
      </c>
      <c r="K1280">
        <v>1900</v>
      </c>
      <c r="L1280">
        <v>2000</v>
      </c>
      <c r="M1280">
        <v>3</v>
      </c>
      <c r="N1280">
        <v>4</v>
      </c>
      <c r="O1280">
        <v>3</v>
      </c>
      <c r="P1280">
        <v>3</v>
      </c>
      <c r="Q1280" t="str">
        <f>IF(Flats_Data_limpia[[#This Row],[BHK]]&gt;=3,"plurifamiliar","unifamiliar")</f>
        <v>plurifamiliar</v>
      </c>
      <c r="R1280">
        <v>9</v>
      </c>
      <c r="S1280">
        <v>5</v>
      </c>
      <c r="T1280">
        <v>1</v>
      </c>
      <c r="U1280">
        <v>0</v>
      </c>
      <c r="V1280">
        <v>0</v>
      </c>
      <c r="W1280">
        <v>0</v>
      </c>
      <c r="X1280">
        <v>0</v>
      </c>
      <c r="Y1280">
        <v>1</v>
      </c>
      <c r="Z1280">
        <v>0</v>
      </c>
      <c r="AA1280">
        <v>0</v>
      </c>
      <c r="AB1280">
        <v>0</v>
      </c>
      <c r="AC1280">
        <v>0</v>
      </c>
      <c r="AD1280">
        <v>1</v>
      </c>
      <c r="AE1280">
        <v>1</v>
      </c>
      <c r="AF1280">
        <v>1</v>
      </c>
      <c r="AG1280">
        <v>1</v>
      </c>
      <c r="AH1280">
        <v>1</v>
      </c>
      <c r="AI1280">
        <v>1</v>
      </c>
      <c r="AJ1280">
        <v>1</v>
      </c>
      <c r="AK1280">
        <v>1</v>
      </c>
      <c r="AL1280">
        <v>0</v>
      </c>
      <c r="AM1280">
        <v>1</v>
      </c>
      <c r="AN1280">
        <v>0</v>
      </c>
      <c r="AO1280">
        <v>1</v>
      </c>
      <c r="AP1280">
        <v>0</v>
      </c>
      <c r="AQ1280">
        <v>1</v>
      </c>
      <c r="AR1280">
        <v>1</v>
      </c>
      <c r="AS1280">
        <v>1</v>
      </c>
      <c r="AT1280">
        <v>1</v>
      </c>
      <c r="AU1280">
        <v>1</v>
      </c>
      <c r="AV1280">
        <v>1</v>
      </c>
      <c r="AW1280">
        <v>0</v>
      </c>
      <c r="AX1280">
        <v>1</v>
      </c>
      <c r="AY1280">
        <v>0</v>
      </c>
      <c r="AZ1280">
        <v>3</v>
      </c>
      <c r="BA1280">
        <v>0</v>
      </c>
      <c r="BB1280">
        <v>0</v>
      </c>
      <c r="BC1280">
        <v>0</v>
      </c>
      <c r="BD1280">
        <v>0</v>
      </c>
      <c r="BE1280">
        <v>0</v>
      </c>
      <c r="BF1280">
        <v>0</v>
      </c>
      <c r="BG1280">
        <v>0</v>
      </c>
      <c r="BH1280">
        <v>0</v>
      </c>
      <c r="BI1280">
        <v>0</v>
      </c>
      <c r="BJ1280">
        <v>0</v>
      </c>
      <c r="BK1280">
        <v>0</v>
      </c>
      <c r="BL1280">
        <v>3</v>
      </c>
      <c r="BM1280">
        <v>0</v>
      </c>
      <c r="BN1280">
        <v>0</v>
      </c>
      <c r="BO1280">
        <v>0</v>
      </c>
      <c r="BP1280">
        <v>0</v>
      </c>
      <c r="BQ1280">
        <v>0</v>
      </c>
      <c r="BR1280" t="s">
        <v>79</v>
      </c>
      <c r="BS1280">
        <v>154</v>
      </c>
      <c r="BT1280">
        <v>8324</v>
      </c>
      <c r="BU1280">
        <f>SUM(Flats_Data_limpia[[#This Row],[AC]:[Bed]])</f>
        <v>6</v>
      </c>
      <c r="BV1280">
        <f>SUM(Flats_Data_limpia[[#This Row],[Servant_Room]:[gym]])</f>
        <v>11</v>
      </c>
      <c r="BW1280">
        <f>SUM(Flats_Data_limpia[[#This Row],[Hospital]:[Hotel]])</f>
        <v>8</v>
      </c>
    </row>
    <row r="1281" spans="1:75" x14ac:dyDescent="0.35">
      <c r="A1281" t="s">
        <v>470</v>
      </c>
      <c r="B1281" t="s">
        <v>270</v>
      </c>
      <c r="C1281" t="str">
        <f t="shared" si="38"/>
        <v>Ciudad de Gurgaon</v>
      </c>
      <c r="D1281" s="1">
        <f t="shared" si="39"/>
        <v>150000</v>
      </c>
      <c r="E1281" s="1">
        <v>7500</v>
      </c>
      <c r="F1281" t="s">
        <v>102</v>
      </c>
      <c r="G1281" t="s">
        <v>78</v>
      </c>
      <c r="H1281">
        <v>34</v>
      </c>
      <c r="I1281">
        <v>0.02</v>
      </c>
      <c r="J1281">
        <v>1800</v>
      </c>
      <c r="K1281">
        <v>1900</v>
      </c>
      <c r="L1281">
        <v>2000</v>
      </c>
      <c r="M1281">
        <v>3</v>
      </c>
      <c r="N1281">
        <v>3</v>
      </c>
      <c r="O1281">
        <v>3</v>
      </c>
      <c r="P1281">
        <v>3</v>
      </c>
      <c r="Q1281" t="str">
        <f>IF(Flats_Data_limpia[[#This Row],[BHK]]&gt;=3,"plurifamiliar","unifamiliar")</f>
        <v>plurifamiliar</v>
      </c>
      <c r="R1281">
        <v>9</v>
      </c>
      <c r="S1281">
        <v>4</v>
      </c>
      <c r="T1281">
        <v>1</v>
      </c>
      <c r="U1281">
        <v>0</v>
      </c>
      <c r="V1281">
        <v>0</v>
      </c>
      <c r="W1281">
        <v>0</v>
      </c>
      <c r="X1281">
        <v>1</v>
      </c>
      <c r="Y1281">
        <v>1</v>
      </c>
      <c r="Z1281">
        <v>1</v>
      </c>
      <c r="AA1281">
        <v>0</v>
      </c>
      <c r="AB1281">
        <v>0</v>
      </c>
      <c r="AC1281">
        <v>1</v>
      </c>
      <c r="AD1281">
        <v>1</v>
      </c>
      <c r="AE1281">
        <v>1</v>
      </c>
      <c r="AF1281">
        <v>1</v>
      </c>
      <c r="AG1281">
        <v>1</v>
      </c>
      <c r="AH1281">
        <v>1</v>
      </c>
      <c r="AI1281">
        <v>1</v>
      </c>
      <c r="AJ1281">
        <v>1</v>
      </c>
      <c r="AK1281">
        <v>1</v>
      </c>
      <c r="AL1281">
        <v>0</v>
      </c>
      <c r="AM1281">
        <v>0</v>
      </c>
      <c r="AN1281">
        <v>0</v>
      </c>
      <c r="AO1281">
        <v>1</v>
      </c>
      <c r="AP1281">
        <v>0</v>
      </c>
      <c r="AQ1281">
        <v>1</v>
      </c>
      <c r="AR1281">
        <v>1</v>
      </c>
      <c r="AS1281">
        <v>1</v>
      </c>
      <c r="AT1281">
        <v>1</v>
      </c>
      <c r="AU1281">
        <v>1</v>
      </c>
      <c r="AV1281">
        <v>1</v>
      </c>
      <c r="AW1281">
        <v>0</v>
      </c>
      <c r="AX1281">
        <v>1</v>
      </c>
      <c r="AY1281">
        <v>0</v>
      </c>
      <c r="AZ1281">
        <v>4</v>
      </c>
      <c r="BA1281">
        <v>0</v>
      </c>
      <c r="BB1281">
        <v>0</v>
      </c>
      <c r="BC1281">
        <v>0</v>
      </c>
      <c r="BD1281">
        <v>0</v>
      </c>
      <c r="BE1281">
        <v>0</v>
      </c>
      <c r="BF1281">
        <v>1</v>
      </c>
      <c r="BG1281">
        <v>0</v>
      </c>
      <c r="BH1281">
        <v>0</v>
      </c>
      <c r="BI1281">
        <v>0</v>
      </c>
      <c r="BJ1281">
        <v>0</v>
      </c>
      <c r="BK1281">
        <v>0</v>
      </c>
      <c r="BL1281">
        <v>3</v>
      </c>
      <c r="BM1281">
        <v>0</v>
      </c>
      <c r="BN1281">
        <v>0</v>
      </c>
      <c r="BO1281">
        <v>0</v>
      </c>
      <c r="BP1281">
        <v>0</v>
      </c>
      <c r="BQ1281">
        <v>2</v>
      </c>
      <c r="BR1281" t="s">
        <v>94</v>
      </c>
      <c r="BS1281">
        <v>150</v>
      </c>
      <c r="BT1281">
        <v>7500</v>
      </c>
      <c r="BU1281">
        <f>SUM(Flats_Data_limpia[[#This Row],[AC]:[Bed]])</f>
        <v>8</v>
      </c>
      <c r="BV1281">
        <f>SUM(Flats_Data_limpia[[#This Row],[Servant_Room]:[gym]])</f>
        <v>13</v>
      </c>
      <c r="BW1281">
        <f>SUM(Flats_Data_limpia[[#This Row],[Hospital]:[Hotel]])</f>
        <v>8</v>
      </c>
    </row>
    <row r="1282" spans="1:75" x14ac:dyDescent="0.35">
      <c r="A1282" t="s">
        <v>470</v>
      </c>
      <c r="B1282" t="s">
        <v>270</v>
      </c>
      <c r="C1282" t="str">
        <f t="shared" ref="C1282:C1345" si="40">IFERROR(IF(SEARCH("Gurgaon",B1282)&gt;0,"Ciudad de Gurgaon","Distrito de Gurgaon"),"Distrito de Gurgaon")</f>
        <v>Ciudad de Gurgaon</v>
      </c>
      <c r="D1282" s="1">
        <f t="shared" ref="D1282:D1345" si="41">BS1282*100000*0.01</f>
        <v>150000</v>
      </c>
      <c r="E1282" s="1">
        <v>6648</v>
      </c>
      <c r="F1282" t="s">
        <v>106</v>
      </c>
      <c r="G1282" t="s">
        <v>87</v>
      </c>
      <c r="H1282">
        <v>44</v>
      </c>
      <c r="I1282">
        <v>2.2563176895306802E-2</v>
      </c>
      <c r="K1282">
        <v>2250</v>
      </c>
      <c r="M1282">
        <v>3</v>
      </c>
      <c r="N1282">
        <v>5</v>
      </c>
      <c r="O1282">
        <v>3</v>
      </c>
      <c r="P1282">
        <v>3</v>
      </c>
      <c r="Q1282" t="str">
        <f>IF(Flats_Data_limpia[[#This Row],[BHK]]&gt;=3,"plurifamiliar","unifamiliar")</f>
        <v>plurifamiliar</v>
      </c>
      <c r="R1282">
        <v>9</v>
      </c>
      <c r="S1282">
        <v>4</v>
      </c>
      <c r="T1282">
        <v>0</v>
      </c>
      <c r="U1282">
        <v>1</v>
      </c>
      <c r="V1282">
        <v>1</v>
      </c>
      <c r="W1282">
        <v>0</v>
      </c>
      <c r="X1282">
        <v>1</v>
      </c>
      <c r="Y1282">
        <v>1</v>
      </c>
      <c r="Z1282">
        <v>1</v>
      </c>
      <c r="AA1282">
        <v>0</v>
      </c>
      <c r="AB1282">
        <v>0</v>
      </c>
      <c r="AC1282">
        <v>1</v>
      </c>
      <c r="AD1282">
        <v>1</v>
      </c>
      <c r="AE1282">
        <v>0</v>
      </c>
      <c r="AF1282">
        <v>1</v>
      </c>
      <c r="AG1282">
        <v>1</v>
      </c>
      <c r="AH1282">
        <v>1</v>
      </c>
      <c r="AI1282">
        <v>1</v>
      </c>
      <c r="AJ1282">
        <v>1</v>
      </c>
      <c r="AK1282">
        <v>1</v>
      </c>
      <c r="AL1282">
        <v>0</v>
      </c>
      <c r="AM1282">
        <v>0</v>
      </c>
      <c r="AN1282">
        <v>1</v>
      </c>
      <c r="AO1282">
        <v>1</v>
      </c>
      <c r="AP1282">
        <v>0</v>
      </c>
      <c r="AQ1282">
        <v>1</v>
      </c>
      <c r="AR1282">
        <v>1</v>
      </c>
      <c r="AS1282">
        <v>1</v>
      </c>
      <c r="AT1282">
        <v>1</v>
      </c>
      <c r="AU1282">
        <v>1</v>
      </c>
      <c r="AV1282">
        <v>1</v>
      </c>
      <c r="AW1282">
        <v>0</v>
      </c>
      <c r="AX1282">
        <v>1</v>
      </c>
      <c r="AY1282">
        <v>0</v>
      </c>
      <c r="AZ1282">
        <v>3</v>
      </c>
      <c r="BA1282">
        <v>0</v>
      </c>
      <c r="BB1282">
        <v>0</v>
      </c>
      <c r="BC1282">
        <v>0</v>
      </c>
      <c r="BD1282">
        <v>1</v>
      </c>
      <c r="BE1282">
        <v>0</v>
      </c>
      <c r="BF1282">
        <v>1</v>
      </c>
      <c r="BG1282">
        <v>0</v>
      </c>
      <c r="BH1282">
        <v>0</v>
      </c>
      <c r="BI1282">
        <v>0</v>
      </c>
      <c r="BJ1282">
        <v>0</v>
      </c>
      <c r="BK1282">
        <v>1</v>
      </c>
      <c r="BL1282">
        <v>3</v>
      </c>
      <c r="BM1282">
        <v>0</v>
      </c>
      <c r="BN1282">
        <v>0</v>
      </c>
      <c r="BO1282">
        <v>0</v>
      </c>
      <c r="BP1282">
        <v>0</v>
      </c>
      <c r="BQ1282">
        <v>2</v>
      </c>
      <c r="BR1282" t="s">
        <v>94</v>
      </c>
      <c r="BS1282">
        <v>150</v>
      </c>
      <c r="BT1282">
        <v>6648</v>
      </c>
      <c r="BU1282">
        <f>SUM(Flats_Data_limpia[[#This Row],[AC]:[Bed]])</f>
        <v>9</v>
      </c>
      <c r="BV1282">
        <f>SUM(Flats_Data_limpia[[#This Row],[Servant_Room]:[gym]])</f>
        <v>13</v>
      </c>
      <c r="BW1282">
        <f>SUM(Flats_Data_limpia[[#This Row],[Hospital]:[Hotel]])</f>
        <v>8</v>
      </c>
    </row>
    <row r="1283" spans="1:75" x14ac:dyDescent="0.35">
      <c r="A1283" t="s">
        <v>471</v>
      </c>
      <c r="B1283" t="s">
        <v>472</v>
      </c>
      <c r="C1283" t="str">
        <f t="shared" si="40"/>
        <v>Distrito de Gurgaon</v>
      </c>
      <c r="D1283" s="1">
        <f t="shared" si="41"/>
        <v>35000</v>
      </c>
      <c r="E1283" s="1">
        <v>4117</v>
      </c>
      <c r="F1283" t="s">
        <v>86</v>
      </c>
      <c r="G1283" t="s">
        <v>78</v>
      </c>
      <c r="H1283">
        <v>13</v>
      </c>
      <c r="I1283">
        <v>8.5013359242165996E-3</v>
      </c>
      <c r="J1283">
        <v>750</v>
      </c>
      <c r="K1283">
        <v>850</v>
      </c>
      <c r="M1283">
        <v>2</v>
      </c>
      <c r="N1283">
        <v>2</v>
      </c>
      <c r="O1283">
        <v>1</v>
      </c>
      <c r="P1283">
        <v>2</v>
      </c>
      <c r="Q1283" t="str">
        <f>IF(Flats_Data_limpia[[#This Row],[BHK]]&gt;=3,"plurifamiliar","unifamiliar")</f>
        <v>unifamiliar</v>
      </c>
      <c r="R1283">
        <v>4</v>
      </c>
      <c r="S1283">
        <v>2</v>
      </c>
      <c r="T1283">
        <v>0</v>
      </c>
      <c r="U1283">
        <v>0</v>
      </c>
      <c r="V1283">
        <v>0</v>
      </c>
      <c r="W1283">
        <v>0</v>
      </c>
      <c r="X1283">
        <v>0</v>
      </c>
      <c r="Y1283">
        <v>0</v>
      </c>
      <c r="Z1283">
        <v>0</v>
      </c>
      <c r="AA1283">
        <v>0</v>
      </c>
      <c r="AB1283">
        <v>0</v>
      </c>
      <c r="AC1283">
        <v>0</v>
      </c>
      <c r="AD1283">
        <v>1</v>
      </c>
      <c r="AE1283">
        <v>0</v>
      </c>
      <c r="AF1283">
        <v>1</v>
      </c>
      <c r="AG1283">
        <v>1</v>
      </c>
      <c r="AH1283">
        <v>0</v>
      </c>
      <c r="AI1283">
        <v>0</v>
      </c>
      <c r="AJ1283">
        <v>0</v>
      </c>
      <c r="AK1283">
        <v>0</v>
      </c>
      <c r="AL1283">
        <v>0</v>
      </c>
      <c r="AM1283">
        <v>0</v>
      </c>
      <c r="AN1283">
        <v>0</v>
      </c>
      <c r="AO1283">
        <v>1</v>
      </c>
      <c r="AP1283">
        <v>0</v>
      </c>
      <c r="AQ1283">
        <v>1</v>
      </c>
      <c r="AR1283">
        <v>0</v>
      </c>
      <c r="AS1283">
        <v>1</v>
      </c>
      <c r="AT1283">
        <v>1</v>
      </c>
      <c r="AU1283">
        <v>0</v>
      </c>
      <c r="AV1283">
        <v>0</v>
      </c>
      <c r="AW1283">
        <v>0</v>
      </c>
      <c r="AX1283">
        <v>0</v>
      </c>
      <c r="AY1283">
        <v>1</v>
      </c>
      <c r="AZ1283">
        <v>2</v>
      </c>
      <c r="BA1283">
        <v>0</v>
      </c>
      <c r="BB1283">
        <v>0</v>
      </c>
      <c r="BC1283">
        <v>0</v>
      </c>
      <c r="BD1283">
        <v>0</v>
      </c>
      <c r="BE1283">
        <v>0</v>
      </c>
      <c r="BF1283">
        <v>1</v>
      </c>
      <c r="BG1283">
        <v>0</v>
      </c>
      <c r="BH1283">
        <v>0</v>
      </c>
      <c r="BI1283">
        <v>0</v>
      </c>
      <c r="BJ1283">
        <v>0</v>
      </c>
      <c r="BK1283">
        <v>1</v>
      </c>
      <c r="BL1283">
        <v>0</v>
      </c>
      <c r="BM1283">
        <v>0</v>
      </c>
      <c r="BN1283">
        <v>0</v>
      </c>
      <c r="BO1283">
        <v>0</v>
      </c>
      <c r="BP1283">
        <v>0</v>
      </c>
      <c r="BQ1283">
        <v>2</v>
      </c>
      <c r="BR1283" t="s">
        <v>94</v>
      </c>
      <c r="BS1283">
        <v>35</v>
      </c>
      <c r="BT1283">
        <v>4117</v>
      </c>
      <c r="BU1283">
        <f>SUM(Flats_Data_limpia[[#This Row],[AC]:[Bed]])</f>
        <v>5</v>
      </c>
      <c r="BV1283">
        <f>SUM(Flats_Data_limpia[[#This Row],[Servant_Room]:[gym]])</f>
        <v>3</v>
      </c>
      <c r="BW1283">
        <f>SUM(Flats_Data_limpia[[#This Row],[Hospital]:[Hotel]])</f>
        <v>4</v>
      </c>
    </row>
    <row r="1284" spans="1:75" x14ac:dyDescent="0.35">
      <c r="A1284" t="s">
        <v>473</v>
      </c>
      <c r="B1284" t="s">
        <v>474</v>
      </c>
      <c r="C1284" t="str">
        <f t="shared" si="40"/>
        <v>Distrito de Gurgaon</v>
      </c>
      <c r="D1284" s="1">
        <f t="shared" si="41"/>
        <v>35000</v>
      </c>
      <c r="E1284" s="1">
        <v>3500</v>
      </c>
      <c r="F1284" t="s">
        <v>86</v>
      </c>
      <c r="G1284" t="s">
        <v>90</v>
      </c>
      <c r="H1284">
        <v>0</v>
      </c>
      <c r="I1284">
        <v>0.01</v>
      </c>
      <c r="L1284">
        <v>1000</v>
      </c>
      <c r="M1284">
        <v>3</v>
      </c>
      <c r="N1284">
        <v>3</v>
      </c>
      <c r="O1284">
        <v>1</v>
      </c>
      <c r="P1284">
        <v>3</v>
      </c>
      <c r="Q1284" t="str">
        <f>IF(Flats_Data_limpia[[#This Row],[BHK]]&gt;=3,"plurifamiliar","unifamiliar")</f>
        <v>plurifamiliar</v>
      </c>
      <c r="R1284">
        <v>5</v>
      </c>
      <c r="S1284">
        <v>2</v>
      </c>
      <c r="T1284">
        <v>0</v>
      </c>
      <c r="U1284">
        <v>0</v>
      </c>
      <c r="V1284">
        <v>0</v>
      </c>
      <c r="W1284">
        <v>0</v>
      </c>
      <c r="AO1284">
        <v>1</v>
      </c>
      <c r="AP1284">
        <v>0</v>
      </c>
      <c r="AQ1284">
        <v>1</v>
      </c>
      <c r="AR1284">
        <v>0</v>
      </c>
      <c r="AS1284">
        <v>1</v>
      </c>
      <c r="AT1284">
        <v>1</v>
      </c>
      <c r="AU1284">
        <v>1</v>
      </c>
      <c r="AV1284">
        <v>0</v>
      </c>
      <c r="AW1284">
        <v>0</v>
      </c>
      <c r="AX1284">
        <v>0</v>
      </c>
      <c r="AY1284">
        <v>0</v>
      </c>
      <c r="AZ1284">
        <v>3</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t="s">
        <v>79</v>
      </c>
      <c r="BS1284">
        <v>35</v>
      </c>
      <c r="BT1284">
        <v>3500</v>
      </c>
      <c r="BU1284">
        <f>SUM(Flats_Data_limpia[[#This Row],[AC]:[Bed]])</f>
        <v>3</v>
      </c>
      <c r="BV1284">
        <f>SUM(Flats_Data_limpia[[#This Row],[Servant_Room]:[gym]])</f>
        <v>0</v>
      </c>
      <c r="BW1284">
        <f>SUM(Flats_Data_limpia[[#This Row],[Hospital]:[Hotel]])</f>
        <v>5</v>
      </c>
    </row>
    <row r="1285" spans="1:75" x14ac:dyDescent="0.35">
      <c r="A1285" t="s">
        <v>475</v>
      </c>
      <c r="B1285" t="s">
        <v>203</v>
      </c>
      <c r="C1285" t="str">
        <f t="shared" si="40"/>
        <v>Ciudad de Gurgaon</v>
      </c>
      <c r="D1285" s="1">
        <f t="shared" si="41"/>
        <v>365000</v>
      </c>
      <c r="E1285" s="1">
        <v>14381</v>
      </c>
      <c r="F1285" t="s">
        <v>82</v>
      </c>
      <c r="G1285" t="s">
        <v>93</v>
      </c>
      <c r="H1285">
        <v>15</v>
      </c>
      <c r="I1285">
        <v>2.5380710659898401E-2</v>
      </c>
      <c r="L1285">
        <v>2538</v>
      </c>
      <c r="M1285">
        <v>3</v>
      </c>
      <c r="N1285">
        <v>3</v>
      </c>
      <c r="O1285">
        <v>2</v>
      </c>
      <c r="P1285">
        <v>3</v>
      </c>
      <c r="Q1285" t="str">
        <f>IF(Flats_Data_limpia[[#This Row],[BHK]]&gt;=3,"plurifamiliar","unifamiliar")</f>
        <v>plurifamiliar</v>
      </c>
      <c r="R1285">
        <v>24</v>
      </c>
      <c r="S1285">
        <v>17</v>
      </c>
      <c r="T1285">
        <v>0</v>
      </c>
      <c r="U1285">
        <v>0</v>
      </c>
      <c r="V1285">
        <v>0</v>
      </c>
      <c r="W1285">
        <v>0</v>
      </c>
      <c r="X1285">
        <v>0</v>
      </c>
      <c r="Y1285">
        <v>0</v>
      </c>
      <c r="Z1285">
        <v>1</v>
      </c>
      <c r="AA1285">
        <v>0</v>
      </c>
      <c r="AB1285">
        <v>0</v>
      </c>
      <c r="AC1285">
        <v>0</v>
      </c>
      <c r="AD1285">
        <v>1</v>
      </c>
      <c r="AE1285">
        <v>0</v>
      </c>
      <c r="AF1285">
        <v>0</v>
      </c>
      <c r="AG1285">
        <v>0</v>
      </c>
      <c r="AH1285">
        <v>1</v>
      </c>
      <c r="AI1285">
        <v>1</v>
      </c>
      <c r="AJ1285">
        <v>0</v>
      </c>
      <c r="AK1285">
        <v>1</v>
      </c>
      <c r="AL1285">
        <v>0</v>
      </c>
      <c r="AM1285">
        <v>0</v>
      </c>
      <c r="AN1285">
        <v>0</v>
      </c>
      <c r="AO1285">
        <v>1</v>
      </c>
      <c r="AP1285">
        <v>1</v>
      </c>
      <c r="AQ1285">
        <v>0</v>
      </c>
      <c r="AR1285">
        <v>0</v>
      </c>
      <c r="AS1285">
        <v>0</v>
      </c>
      <c r="AT1285">
        <v>1</v>
      </c>
      <c r="AU1285">
        <v>1</v>
      </c>
      <c r="AV1285">
        <v>1</v>
      </c>
      <c r="AW1285">
        <v>1</v>
      </c>
      <c r="AX1285">
        <v>0</v>
      </c>
      <c r="AY1285">
        <v>5</v>
      </c>
      <c r="AZ1285">
        <v>0</v>
      </c>
      <c r="BA1285">
        <v>0</v>
      </c>
      <c r="BB1285">
        <v>0</v>
      </c>
      <c r="BC1285">
        <v>0</v>
      </c>
      <c r="BD1285">
        <v>0</v>
      </c>
      <c r="BE1285">
        <v>0</v>
      </c>
      <c r="BF1285">
        <v>1</v>
      </c>
      <c r="BG1285">
        <v>0</v>
      </c>
      <c r="BH1285">
        <v>0</v>
      </c>
      <c r="BI1285">
        <v>0</v>
      </c>
      <c r="BJ1285">
        <v>0</v>
      </c>
      <c r="BK1285">
        <v>0</v>
      </c>
      <c r="BL1285">
        <v>0</v>
      </c>
      <c r="BM1285">
        <v>0</v>
      </c>
      <c r="BN1285">
        <v>0</v>
      </c>
      <c r="BO1285">
        <v>0</v>
      </c>
      <c r="BP1285">
        <v>0</v>
      </c>
      <c r="BQ1285">
        <v>2</v>
      </c>
      <c r="BR1285" t="s">
        <v>94</v>
      </c>
      <c r="BS1285">
        <v>365</v>
      </c>
      <c r="BT1285">
        <v>14381</v>
      </c>
      <c r="BU1285">
        <f>SUM(Flats_Data_limpia[[#This Row],[AC]:[Bed]])</f>
        <v>6</v>
      </c>
      <c r="BV1285">
        <f>SUM(Flats_Data_limpia[[#This Row],[Servant_Room]:[gym]])</f>
        <v>5</v>
      </c>
      <c r="BW1285">
        <f>SUM(Flats_Data_limpia[[#This Row],[Hospital]:[Hotel]])</f>
        <v>6</v>
      </c>
    </row>
    <row r="1286" spans="1:75" x14ac:dyDescent="0.35">
      <c r="A1286" t="s">
        <v>475</v>
      </c>
      <c r="B1286" t="s">
        <v>203</v>
      </c>
      <c r="C1286" t="str">
        <f t="shared" si="40"/>
        <v>Ciudad de Gurgaon</v>
      </c>
      <c r="D1286" s="1">
        <f t="shared" si="41"/>
        <v>220000.00000000003</v>
      </c>
      <c r="E1286" s="1">
        <v>14874</v>
      </c>
      <c r="F1286" t="s">
        <v>102</v>
      </c>
      <c r="G1286" t="s">
        <v>93</v>
      </c>
      <c r="H1286">
        <v>8</v>
      </c>
      <c r="I1286">
        <v>1.47909103132983E-2</v>
      </c>
      <c r="L1286">
        <v>1479</v>
      </c>
      <c r="M1286">
        <v>2</v>
      </c>
      <c r="N1286">
        <v>2</v>
      </c>
      <c r="O1286">
        <v>2</v>
      </c>
      <c r="P1286">
        <v>2</v>
      </c>
      <c r="Q1286" t="str">
        <f>IF(Flats_Data_limpia[[#This Row],[BHK]]&gt;=3,"plurifamiliar","unifamiliar")</f>
        <v>unifamiliar</v>
      </c>
      <c r="R1286">
        <v>34</v>
      </c>
      <c r="S1286">
        <v>23</v>
      </c>
      <c r="T1286">
        <v>0</v>
      </c>
      <c r="U1286">
        <v>0</v>
      </c>
      <c r="V1286">
        <v>0</v>
      </c>
      <c r="W1286">
        <v>0</v>
      </c>
      <c r="X1286">
        <v>0</v>
      </c>
      <c r="Y1286">
        <v>0</v>
      </c>
      <c r="Z1286">
        <v>1</v>
      </c>
      <c r="AA1286">
        <v>0</v>
      </c>
      <c r="AB1286">
        <v>0</v>
      </c>
      <c r="AC1286">
        <v>0</v>
      </c>
      <c r="AD1286">
        <v>1</v>
      </c>
      <c r="AE1286">
        <v>0</v>
      </c>
      <c r="AF1286">
        <v>0</v>
      </c>
      <c r="AG1286">
        <v>0</v>
      </c>
      <c r="AH1286">
        <v>0</v>
      </c>
      <c r="AI1286">
        <v>1</v>
      </c>
      <c r="AJ1286">
        <v>0</v>
      </c>
      <c r="AK1286">
        <v>0</v>
      </c>
      <c r="AL1286">
        <v>0</v>
      </c>
      <c r="AM1286">
        <v>0</v>
      </c>
      <c r="AN1286">
        <v>0</v>
      </c>
      <c r="AO1286">
        <v>1</v>
      </c>
      <c r="AP1286">
        <v>1</v>
      </c>
      <c r="AQ1286">
        <v>0</v>
      </c>
      <c r="AR1286">
        <v>0</v>
      </c>
      <c r="AS1286">
        <v>0</v>
      </c>
      <c r="AT1286">
        <v>1</v>
      </c>
      <c r="AU1286">
        <v>1</v>
      </c>
      <c r="AV1286">
        <v>0</v>
      </c>
      <c r="AW1286">
        <v>1</v>
      </c>
      <c r="AX1286">
        <v>0</v>
      </c>
      <c r="AY1286">
        <v>3</v>
      </c>
      <c r="AZ1286">
        <v>0</v>
      </c>
      <c r="BA1286">
        <v>0</v>
      </c>
      <c r="BB1286">
        <v>0</v>
      </c>
      <c r="BC1286">
        <v>0</v>
      </c>
      <c r="BD1286">
        <v>0</v>
      </c>
      <c r="BE1286">
        <v>0</v>
      </c>
      <c r="BF1286">
        <v>1</v>
      </c>
      <c r="BG1286">
        <v>0</v>
      </c>
      <c r="BH1286">
        <v>0</v>
      </c>
      <c r="BI1286">
        <v>0</v>
      </c>
      <c r="BJ1286">
        <v>0</v>
      </c>
      <c r="BK1286">
        <v>0</v>
      </c>
      <c r="BL1286">
        <v>0</v>
      </c>
      <c r="BM1286">
        <v>0</v>
      </c>
      <c r="BN1286">
        <v>0</v>
      </c>
      <c r="BO1286">
        <v>0</v>
      </c>
      <c r="BP1286">
        <v>0</v>
      </c>
      <c r="BQ1286">
        <v>0</v>
      </c>
      <c r="BR1286" t="s">
        <v>79</v>
      </c>
      <c r="BS1286">
        <v>220.00000000000003</v>
      </c>
      <c r="BT1286">
        <v>14874</v>
      </c>
      <c r="BU1286">
        <f>SUM(Flats_Data_limpia[[#This Row],[AC]:[Bed]])</f>
        <v>4</v>
      </c>
      <c r="BV1286">
        <f>SUM(Flats_Data_limpia[[#This Row],[Servant_Room]:[gym]])</f>
        <v>3</v>
      </c>
      <c r="BW1286">
        <f>SUM(Flats_Data_limpia[[#This Row],[Hospital]:[Hotel]])</f>
        <v>5</v>
      </c>
    </row>
    <row r="1287" spans="1:75" x14ac:dyDescent="0.35">
      <c r="A1287" t="s">
        <v>475</v>
      </c>
      <c r="B1287" t="s">
        <v>203</v>
      </c>
      <c r="C1287" t="str">
        <f t="shared" si="40"/>
        <v>Ciudad de Gurgaon</v>
      </c>
      <c r="D1287" s="1">
        <f t="shared" si="41"/>
        <v>410000</v>
      </c>
      <c r="E1287" s="1">
        <v>15500</v>
      </c>
      <c r="F1287" t="s">
        <v>86</v>
      </c>
      <c r="G1287" t="s">
        <v>93</v>
      </c>
      <c r="H1287">
        <v>28</v>
      </c>
      <c r="I1287">
        <v>2.6451612903225799E-2</v>
      </c>
      <c r="J1287">
        <v>2538</v>
      </c>
      <c r="M1287">
        <v>3</v>
      </c>
      <c r="N1287">
        <v>4</v>
      </c>
      <c r="O1287">
        <v>3</v>
      </c>
      <c r="P1287">
        <v>3</v>
      </c>
      <c r="Q1287" t="str">
        <f>IF(Flats_Data_limpia[[#This Row],[BHK]]&gt;=3,"plurifamiliar","unifamiliar")</f>
        <v>plurifamiliar</v>
      </c>
      <c r="R1287">
        <v>34</v>
      </c>
      <c r="S1287">
        <v>30</v>
      </c>
      <c r="T1287">
        <v>0</v>
      </c>
      <c r="U1287">
        <v>1</v>
      </c>
      <c r="V1287">
        <v>0</v>
      </c>
      <c r="W1287">
        <v>0</v>
      </c>
      <c r="X1287">
        <v>0</v>
      </c>
      <c r="Y1287">
        <v>0</v>
      </c>
      <c r="Z1287">
        <v>1</v>
      </c>
      <c r="AA1287">
        <v>0</v>
      </c>
      <c r="AB1287">
        <v>0</v>
      </c>
      <c r="AC1287">
        <v>0</v>
      </c>
      <c r="AD1287">
        <v>1</v>
      </c>
      <c r="AE1287">
        <v>0</v>
      </c>
      <c r="AF1287">
        <v>1</v>
      </c>
      <c r="AG1287">
        <v>1</v>
      </c>
      <c r="AH1287">
        <v>1</v>
      </c>
      <c r="AI1287">
        <v>1</v>
      </c>
      <c r="AJ1287">
        <v>1</v>
      </c>
      <c r="AK1287">
        <v>1</v>
      </c>
      <c r="AL1287">
        <v>0</v>
      </c>
      <c r="AM1287">
        <v>0</v>
      </c>
      <c r="AN1287">
        <v>0</v>
      </c>
      <c r="AO1287">
        <v>1</v>
      </c>
      <c r="AP1287">
        <v>1</v>
      </c>
      <c r="AQ1287">
        <v>0</v>
      </c>
      <c r="AR1287">
        <v>0</v>
      </c>
      <c r="AS1287">
        <v>0</v>
      </c>
      <c r="AT1287">
        <v>1</v>
      </c>
      <c r="AU1287">
        <v>1</v>
      </c>
      <c r="AV1287">
        <v>1</v>
      </c>
      <c r="AW1287">
        <v>1</v>
      </c>
      <c r="AX1287">
        <v>0</v>
      </c>
      <c r="AY1287">
        <v>0</v>
      </c>
      <c r="AZ1287">
        <v>4</v>
      </c>
      <c r="BA1287">
        <v>1</v>
      </c>
      <c r="BB1287">
        <v>1</v>
      </c>
      <c r="BC1287">
        <v>1</v>
      </c>
      <c r="BD1287">
        <v>1</v>
      </c>
      <c r="BE1287">
        <v>0</v>
      </c>
      <c r="BF1287">
        <v>1</v>
      </c>
      <c r="BG1287">
        <v>1</v>
      </c>
      <c r="BH1287">
        <v>0</v>
      </c>
      <c r="BI1287">
        <v>0</v>
      </c>
      <c r="BJ1287">
        <v>0</v>
      </c>
      <c r="BK1287">
        <v>1</v>
      </c>
      <c r="BL1287">
        <v>4</v>
      </c>
      <c r="BM1287">
        <v>0</v>
      </c>
      <c r="BN1287">
        <v>0</v>
      </c>
      <c r="BO1287">
        <v>0</v>
      </c>
      <c r="BP1287">
        <v>0</v>
      </c>
      <c r="BQ1287">
        <v>1</v>
      </c>
      <c r="BR1287" t="s">
        <v>116</v>
      </c>
      <c r="BS1287">
        <v>410</v>
      </c>
      <c r="BT1287">
        <v>15500</v>
      </c>
      <c r="BU1287">
        <f>SUM(Flats_Data_limpia[[#This Row],[AC]:[Bed]])</f>
        <v>15</v>
      </c>
      <c r="BV1287">
        <f>SUM(Flats_Data_limpia[[#This Row],[Servant_Room]:[gym]])</f>
        <v>9</v>
      </c>
      <c r="BW1287">
        <f>SUM(Flats_Data_limpia[[#This Row],[Hospital]:[Hotel]])</f>
        <v>6</v>
      </c>
    </row>
    <row r="1288" spans="1:75" x14ac:dyDescent="0.35">
      <c r="A1288" t="s">
        <v>475</v>
      </c>
      <c r="B1288" t="s">
        <v>203</v>
      </c>
      <c r="C1288" t="str">
        <f t="shared" si="40"/>
        <v>Ciudad de Gurgaon</v>
      </c>
      <c r="D1288" s="1">
        <f t="shared" si="41"/>
        <v>230000</v>
      </c>
      <c r="E1288" s="1">
        <v>15551</v>
      </c>
      <c r="F1288" t="s">
        <v>86</v>
      </c>
      <c r="G1288" t="s">
        <v>83</v>
      </c>
      <c r="H1288">
        <v>0</v>
      </c>
      <c r="I1288">
        <v>1.4790045656227799E-2</v>
      </c>
      <c r="K1288">
        <v>1479</v>
      </c>
      <c r="M1288">
        <v>2</v>
      </c>
      <c r="N1288">
        <v>2</v>
      </c>
      <c r="O1288">
        <v>2</v>
      </c>
      <c r="P1288">
        <v>2</v>
      </c>
      <c r="Q1288" t="str">
        <f>IF(Flats_Data_limpia[[#This Row],[BHK]]&gt;=3,"plurifamiliar","unifamiliar")</f>
        <v>unifamiliar</v>
      </c>
      <c r="R1288">
        <v>23</v>
      </c>
      <c r="S1288">
        <v>23</v>
      </c>
      <c r="T1288">
        <v>0</v>
      </c>
      <c r="U1288">
        <v>0</v>
      </c>
      <c r="V1288">
        <v>0</v>
      </c>
      <c r="W1288">
        <v>0</v>
      </c>
      <c r="AO1288">
        <v>1</v>
      </c>
      <c r="AP1288">
        <v>1</v>
      </c>
      <c r="AQ1288">
        <v>0</v>
      </c>
      <c r="AR1288">
        <v>0</v>
      </c>
      <c r="AS1288">
        <v>0</v>
      </c>
      <c r="AT1288">
        <v>1</v>
      </c>
      <c r="AU1288">
        <v>1</v>
      </c>
      <c r="AV1288">
        <v>1</v>
      </c>
      <c r="AW1288">
        <v>1</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t="s">
        <v>79</v>
      </c>
      <c r="BS1288">
        <v>230</v>
      </c>
      <c r="BT1288">
        <v>15551</v>
      </c>
      <c r="BU1288">
        <f>SUM(Flats_Data_limpia[[#This Row],[AC]:[Bed]])</f>
        <v>0</v>
      </c>
      <c r="BV1288">
        <f>SUM(Flats_Data_limpia[[#This Row],[Servant_Room]:[gym]])</f>
        <v>0</v>
      </c>
      <c r="BW1288">
        <f>SUM(Flats_Data_limpia[[#This Row],[Hospital]:[Hotel]])</f>
        <v>6</v>
      </c>
    </row>
    <row r="1289" spans="1:75" x14ac:dyDescent="0.35">
      <c r="A1289" t="s">
        <v>475</v>
      </c>
      <c r="B1289" t="s">
        <v>203</v>
      </c>
      <c r="C1289" t="str">
        <f t="shared" si="40"/>
        <v>Ciudad de Gurgaon</v>
      </c>
      <c r="D1289" s="1">
        <f t="shared" si="41"/>
        <v>230000</v>
      </c>
      <c r="E1289" s="1">
        <v>15551</v>
      </c>
      <c r="F1289" t="s">
        <v>86</v>
      </c>
      <c r="G1289" t="s">
        <v>83</v>
      </c>
      <c r="H1289">
        <v>0</v>
      </c>
      <c r="I1289">
        <v>1.4790045656227799E-2</v>
      </c>
      <c r="K1289">
        <v>1479</v>
      </c>
      <c r="M1289">
        <v>2</v>
      </c>
      <c r="N1289">
        <v>2</v>
      </c>
      <c r="O1289">
        <v>2</v>
      </c>
      <c r="P1289">
        <v>2</v>
      </c>
      <c r="Q1289" t="str">
        <f>IF(Flats_Data_limpia[[#This Row],[BHK]]&gt;=3,"plurifamiliar","unifamiliar")</f>
        <v>unifamiliar</v>
      </c>
      <c r="R1289">
        <v>23</v>
      </c>
      <c r="S1289">
        <v>23</v>
      </c>
      <c r="T1289">
        <v>0</v>
      </c>
      <c r="U1289">
        <v>0</v>
      </c>
      <c r="V1289">
        <v>0</v>
      </c>
      <c r="W1289">
        <v>0</v>
      </c>
      <c r="AO1289">
        <v>1</v>
      </c>
      <c r="AP1289">
        <v>1</v>
      </c>
      <c r="AQ1289">
        <v>0</v>
      </c>
      <c r="AR1289">
        <v>0</v>
      </c>
      <c r="AS1289">
        <v>0</v>
      </c>
      <c r="AT1289">
        <v>1</v>
      </c>
      <c r="AU1289">
        <v>1</v>
      </c>
      <c r="AV1289">
        <v>0</v>
      </c>
      <c r="AW1289">
        <v>1</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t="s">
        <v>79</v>
      </c>
      <c r="BS1289">
        <v>230</v>
      </c>
      <c r="BT1289">
        <v>15551</v>
      </c>
      <c r="BU1289">
        <f>SUM(Flats_Data_limpia[[#This Row],[AC]:[Bed]])</f>
        <v>0</v>
      </c>
      <c r="BV1289">
        <f>SUM(Flats_Data_limpia[[#This Row],[Servant_Room]:[gym]])</f>
        <v>0</v>
      </c>
      <c r="BW1289">
        <f>SUM(Flats_Data_limpia[[#This Row],[Hospital]:[Hotel]])</f>
        <v>5</v>
      </c>
    </row>
    <row r="1290" spans="1:75" x14ac:dyDescent="0.35">
      <c r="A1290" t="s">
        <v>476</v>
      </c>
      <c r="B1290" t="s">
        <v>477</v>
      </c>
      <c r="C1290" t="str">
        <f t="shared" si="40"/>
        <v>Ciudad de Gurgaon</v>
      </c>
      <c r="D1290" s="1">
        <f t="shared" si="41"/>
        <v>125000</v>
      </c>
      <c r="E1290" s="1">
        <v>6703</v>
      </c>
      <c r="F1290" t="s">
        <v>103</v>
      </c>
      <c r="G1290" t="s">
        <v>132</v>
      </c>
      <c r="H1290">
        <v>24</v>
      </c>
      <c r="I1290">
        <v>1.8648366403102998E-2</v>
      </c>
      <c r="L1290">
        <v>1865</v>
      </c>
      <c r="M1290">
        <v>3</v>
      </c>
      <c r="N1290">
        <v>3</v>
      </c>
      <c r="O1290">
        <v>3</v>
      </c>
      <c r="P1290">
        <v>3</v>
      </c>
      <c r="Q1290" t="str">
        <f>IF(Flats_Data_limpia[[#This Row],[BHK]]&gt;=3,"plurifamiliar","unifamiliar")</f>
        <v>plurifamiliar</v>
      </c>
      <c r="R1290">
        <v>25</v>
      </c>
      <c r="S1290">
        <v>18</v>
      </c>
      <c r="T1290">
        <v>0</v>
      </c>
      <c r="U1290">
        <v>0</v>
      </c>
      <c r="V1290">
        <v>0</v>
      </c>
      <c r="W1290">
        <v>0</v>
      </c>
      <c r="X1290">
        <v>0</v>
      </c>
      <c r="Y1290">
        <v>0</v>
      </c>
      <c r="Z1290">
        <v>1</v>
      </c>
      <c r="AA1290">
        <v>0</v>
      </c>
      <c r="AB1290">
        <v>0</v>
      </c>
      <c r="AC1290">
        <v>0</v>
      </c>
      <c r="AD1290">
        <v>1</v>
      </c>
      <c r="AE1290">
        <v>1</v>
      </c>
      <c r="AF1290">
        <v>1</v>
      </c>
      <c r="AG1290">
        <v>0</v>
      </c>
      <c r="AH1290">
        <v>0</v>
      </c>
      <c r="AI1290">
        <v>1</v>
      </c>
      <c r="AJ1290">
        <v>1</v>
      </c>
      <c r="AK1290">
        <v>1</v>
      </c>
      <c r="AL1290">
        <v>1</v>
      </c>
      <c r="AM1290">
        <v>1</v>
      </c>
      <c r="AN1290">
        <v>0</v>
      </c>
      <c r="AO1290">
        <v>1</v>
      </c>
      <c r="AP1290">
        <v>1</v>
      </c>
      <c r="AQ1290">
        <v>0</v>
      </c>
      <c r="AR1290">
        <v>0</v>
      </c>
      <c r="AS1290">
        <v>0</v>
      </c>
      <c r="AT1290">
        <v>1</v>
      </c>
      <c r="AU1290">
        <v>1</v>
      </c>
      <c r="AV1290">
        <v>0</v>
      </c>
      <c r="AW1290">
        <v>1</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t="s">
        <v>79</v>
      </c>
      <c r="BS1290">
        <v>125</v>
      </c>
      <c r="BT1290">
        <v>6703</v>
      </c>
      <c r="BU1290">
        <f>SUM(Flats_Data_limpia[[#This Row],[AC]:[Bed]])</f>
        <v>0</v>
      </c>
      <c r="BV1290">
        <f>SUM(Flats_Data_limpia[[#This Row],[Servant_Room]:[gym]])</f>
        <v>9</v>
      </c>
      <c r="BW1290">
        <f>SUM(Flats_Data_limpia[[#This Row],[Hospital]:[Hotel]])</f>
        <v>5</v>
      </c>
    </row>
    <row r="1291" spans="1:75" x14ac:dyDescent="0.35">
      <c r="A1291" t="s">
        <v>476</v>
      </c>
      <c r="B1291" t="s">
        <v>477</v>
      </c>
      <c r="C1291" t="str">
        <f t="shared" si="40"/>
        <v>Ciudad de Gurgaon</v>
      </c>
      <c r="D1291" s="1">
        <f t="shared" si="41"/>
        <v>165000</v>
      </c>
      <c r="E1291" s="1">
        <v>7764</v>
      </c>
      <c r="F1291" t="s">
        <v>103</v>
      </c>
      <c r="G1291" t="s">
        <v>93</v>
      </c>
      <c r="H1291">
        <v>47</v>
      </c>
      <c r="I1291">
        <v>2.1251931993817599E-2</v>
      </c>
      <c r="L1291">
        <v>2125</v>
      </c>
      <c r="M1291">
        <v>3</v>
      </c>
      <c r="N1291">
        <v>4</v>
      </c>
      <c r="O1291">
        <v>3</v>
      </c>
      <c r="P1291">
        <v>3</v>
      </c>
      <c r="Q1291" t="str">
        <f>IF(Flats_Data_limpia[[#This Row],[BHK]]&gt;=3,"plurifamiliar","unifamiliar")</f>
        <v>plurifamiliar</v>
      </c>
      <c r="R1291">
        <v>30</v>
      </c>
      <c r="S1291">
        <v>27</v>
      </c>
      <c r="T1291">
        <v>1</v>
      </c>
      <c r="U1291">
        <v>1</v>
      </c>
      <c r="V1291">
        <v>0</v>
      </c>
      <c r="W1291">
        <v>0</v>
      </c>
      <c r="X1291">
        <v>0</v>
      </c>
      <c r="Y1291">
        <v>0</v>
      </c>
      <c r="Z1291">
        <v>1</v>
      </c>
      <c r="AA1291">
        <v>1</v>
      </c>
      <c r="AB1291">
        <v>0</v>
      </c>
      <c r="AC1291">
        <v>0</v>
      </c>
      <c r="AD1291">
        <v>1</v>
      </c>
      <c r="AE1291">
        <v>1</v>
      </c>
      <c r="AF1291">
        <v>1</v>
      </c>
      <c r="AG1291">
        <v>1</v>
      </c>
      <c r="AH1291">
        <v>1</v>
      </c>
      <c r="AI1291">
        <v>1</v>
      </c>
      <c r="AJ1291">
        <v>1</v>
      </c>
      <c r="AK1291">
        <v>1</v>
      </c>
      <c r="AL1291">
        <v>1</v>
      </c>
      <c r="AM1291">
        <v>1</v>
      </c>
      <c r="AN1291">
        <v>1</v>
      </c>
      <c r="AO1291">
        <v>1</v>
      </c>
      <c r="AP1291">
        <v>1</v>
      </c>
      <c r="AQ1291">
        <v>0</v>
      </c>
      <c r="AR1291">
        <v>0</v>
      </c>
      <c r="AS1291">
        <v>0</v>
      </c>
      <c r="AT1291">
        <v>1</v>
      </c>
      <c r="AU1291">
        <v>1</v>
      </c>
      <c r="AV1291">
        <v>0</v>
      </c>
      <c r="AW1291">
        <v>1</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t="s">
        <v>79</v>
      </c>
      <c r="BS1291">
        <v>165</v>
      </c>
      <c r="BT1291">
        <v>7764</v>
      </c>
      <c r="BU1291">
        <f>SUM(Flats_Data_limpia[[#This Row],[AC]:[Bed]])</f>
        <v>0</v>
      </c>
      <c r="BV1291">
        <f>SUM(Flats_Data_limpia[[#This Row],[Servant_Room]:[gym]])</f>
        <v>14</v>
      </c>
      <c r="BW1291">
        <f>SUM(Flats_Data_limpia[[#This Row],[Hospital]:[Hotel]])</f>
        <v>5</v>
      </c>
    </row>
    <row r="1292" spans="1:75" x14ac:dyDescent="0.35">
      <c r="A1292" t="s">
        <v>476</v>
      </c>
      <c r="B1292" t="s">
        <v>477</v>
      </c>
      <c r="C1292" t="str">
        <f t="shared" si="40"/>
        <v>Ciudad de Gurgaon</v>
      </c>
      <c r="D1292" s="1">
        <f t="shared" si="41"/>
        <v>130000</v>
      </c>
      <c r="E1292" s="1">
        <v>5600</v>
      </c>
      <c r="F1292" t="s">
        <v>86</v>
      </c>
      <c r="G1292" t="s">
        <v>132</v>
      </c>
      <c r="H1292">
        <v>0</v>
      </c>
      <c r="I1292">
        <v>2.3214285714285701E-2</v>
      </c>
      <c r="K1292">
        <v>1865</v>
      </c>
      <c r="M1292">
        <v>3</v>
      </c>
      <c r="N1292">
        <v>3</v>
      </c>
      <c r="O1292">
        <v>3</v>
      </c>
      <c r="P1292">
        <v>3</v>
      </c>
      <c r="Q1292" t="str">
        <f>IF(Flats_Data_limpia[[#This Row],[BHK]]&gt;=3,"plurifamiliar","unifamiliar")</f>
        <v>plurifamiliar</v>
      </c>
      <c r="R1292">
        <v>25</v>
      </c>
      <c r="S1292">
        <v>17</v>
      </c>
      <c r="T1292">
        <v>0</v>
      </c>
      <c r="U1292">
        <v>0</v>
      </c>
      <c r="V1292">
        <v>0</v>
      </c>
      <c r="W1292">
        <v>0</v>
      </c>
      <c r="AO1292">
        <v>1</v>
      </c>
      <c r="AP1292">
        <v>1</v>
      </c>
      <c r="AQ1292">
        <v>0</v>
      </c>
      <c r="AR1292">
        <v>0</v>
      </c>
      <c r="AS1292">
        <v>0</v>
      </c>
      <c r="AT1292">
        <v>1</v>
      </c>
      <c r="AU1292">
        <v>1</v>
      </c>
      <c r="AV1292">
        <v>0</v>
      </c>
      <c r="AW1292">
        <v>1</v>
      </c>
      <c r="AX1292">
        <v>0</v>
      </c>
      <c r="AY1292">
        <v>5</v>
      </c>
      <c r="AZ1292">
        <v>4</v>
      </c>
      <c r="BA1292">
        <v>0</v>
      </c>
      <c r="BB1292">
        <v>0</v>
      </c>
      <c r="BC1292">
        <v>0</v>
      </c>
      <c r="BD1292">
        <v>0</v>
      </c>
      <c r="BE1292">
        <v>0</v>
      </c>
      <c r="BF1292">
        <v>1</v>
      </c>
      <c r="BG1292">
        <v>0</v>
      </c>
      <c r="BH1292">
        <v>0</v>
      </c>
      <c r="BI1292">
        <v>0</v>
      </c>
      <c r="BJ1292">
        <v>0</v>
      </c>
      <c r="BK1292">
        <v>0</v>
      </c>
      <c r="BL1292">
        <v>3</v>
      </c>
      <c r="BM1292">
        <v>0</v>
      </c>
      <c r="BN1292">
        <v>0</v>
      </c>
      <c r="BO1292">
        <v>0</v>
      </c>
      <c r="BP1292">
        <v>0</v>
      </c>
      <c r="BQ1292">
        <v>2</v>
      </c>
      <c r="BR1292" t="s">
        <v>94</v>
      </c>
      <c r="BS1292">
        <v>130</v>
      </c>
      <c r="BT1292">
        <v>5600</v>
      </c>
      <c r="BU1292">
        <f>SUM(Flats_Data_limpia[[#This Row],[AC]:[Bed]])</f>
        <v>13</v>
      </c>
      <c r="BV1292">
        <f>SUM(Flats_Data_limpia[[#This Row],[Servant_Room]:[gym]])</f>
        <v>0</v>
      </c>
      <c r="BW1292">
        <f>SUM(Flats_Data_limpia[[#This Row],[Hospital]:[Hotel]])</f>
        <v>5</v>
      </c>
    </row>
    <row r="1293" spans="1:75" x14ac:dyDescent="0.35">
      <c r="A1293" t="s">
        <v>478</v>
      </c>
      <c r="B1293" t="s">
        <v>76</v>
      </c>
      <c r="C1293" t="str">
        <f t="shared" si="40"/>
        <v>Distrito de Gurgaon</v>
      </c>
      <c r="D1293" s="1">
        <f t="shared" si="41"/>
        <v>525000</v>
      </c>
      <c r="E1293" s="1">
        <v>9051</v>
      </c>
      <c r="F1293" t="s">
        <v>103</v>
      </c>
      <c r="G1293" t="s">
        <v>93</v>
      </c>
      <c r="H1293">
        <v>28</v>
      </c>
      <c r="I1293">
        <v>5.8004640371229599E-2</v>
      </c>
      <c r="L1293">
        <v>5800</v>
      </c>
      <c r="M1293">
        <v>4</v>
      </c>
      <c r="N1293">
        <v>5</v>
      </c>
      <c r="O1293">
        <v>3</v>
      </c>
      <c r="P1293">
        <v>4</v>
      </c>
      <c r="Q1293" t="str">
        <f>IF(Flats_Data_limpia[[#This Row],[BHK]]&gt;=3,"plurifamiliar","unifamiliar")</f>
        <v>plurifamiliar</v>
      </c>
      <c r="R1293">
        <v>26</v>
      </c>
      <c r="S1293">
        <v>2</v>
      </c>
      <c r="T1293">
        <v>1</v>
      </c>
      <c r="U1293">
        <v>1</v>
      </c>
      <c r="V1293">
        <v>1</v>
      </c>
      <c r="W1293">
        <v>0</v>
      </c>
      <c r="X1293">
        <v>0</v>
      </c>
      <c r="Y1293">
        <v>0</v>
      </c>
      <c r="Z1293">
        <v>1</v>
      </c>
      <c r="AA1293">
        <v>0</v>
      </c>
      <c r="AB1293">
        <v>0</v>
      </c>
      <c r="AC1293">
        <v>0</v>
      </c>
      <c r="AD1293">
        <v>1</v>
      </c>
      <c r="AE1293">
        <v>0</v>
      </c>
      <c r="AF1293">
        <v>1</v>
      </c>
      <c r="AG1293">
        <v>1</v>
      </c>
      <c r="AH1293">
        <v>1</v>
      </c>
      <c r="AI1293">
        <v>1</v>
      </c>
      <c r="AJ1293">
        <v>1</v>
      </c>
      <c r="AK1293">
        <v>1</v>
      </c>
      <c r="AL1293">
        <v>0</v>
      </c>
      <c r="AM1293">
        <v>0</v>
      </c>
      <c r="AN1293">
        <v>0</v>
      </c>
      <c r="AO1293">
        <v>1</v>
      </c>
      <c r="AP1293">
        <v>0</v>
      </c>
      <c r="AQ1293">
        <v>0</v>
      </c>
      <c r="AR1293">
        <v>1</v>
      </c>
      <c r="AS1293">
        <v>1</v>
      </c>
      <c r="AT1293">
        <v>1</v>
      </c>
      <c r="AU1293">
        <v>0</v>
      </c>
      <c r="AV1293">
        <v>0</v>
      </c>
      <c r="AW1293">
        <v>0</v>
      </c>
      <c r="AX1293">
        <v>1</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t="s">
        <v>79</v>
      </c>
      <c r="BS1293">
        <v>525</v>
      </c>
      <c r="BT1293">
        <v>9051</v>
      </c>
      <c r="BU1293">
        <f>SUM(Flats_Data_limpia[[#This Row],[AC]:[Bed]])</f>
        <v>0</v>
      </c>
      <c r="BV1293">
        <f>SUM(Flats_Data_limpia[[#This Row],[Servant_Room]:[gym]])</f>
        <v>11</v>
      </c>
      <c r="BW1293">
        <f>SUM(Flats_Data_limpia[[#This Row],[Hospital]:[Hotel]])</f>
        <v>5</v>
      </c>
    </row>
    <row r="1294" spans="1:75" x14ac:dyDescent="0.35">
      <c r="A1294" t="s">
        <v>478</v>
      </c>
      <c r="B1294" t="s">
        <v>76</v>
      </c>
      <c r="C1294" t="str">
        <f t="shared" si="40"/>
        <v>Distrito de Gurgaon</v>
      </c>
      <c r="D1294" s="1">
        <f t="shared" si="41"/>
        <v>750000</v>
      </c>
      <c r="E1294" s="1">
        <v>7500</v>
      </c>
      <c r="F1294" t="s">
        <v>103</v>
      </c>
      <c r="G1294" t="s">
        <v>78</v>
      </c>
      <c r="H1294">
        <v>28</v>
      </c>
      <c r="I1294">
        <v>0.1</v>
      </c>
      <c r="L1294">
        <v>10000</v>
      </c>
      <c r="M1294">
        <v>5</v>
      </c>
      <c r="N1294">
        <v>6</v>
      </c>
      <c r="O1294">
        <v>3</v>
      </c>
      <c r="P1294">
        <v>5</v>
      </c>
      <c r="Q1294" t="str">
        <f>IF(Flats_Data_limpia[[#This Row],[BHK]]&gt;=3,"plurifamiliar","unifamiliar")</f>
        <v>plurifamiliar</v>
      </c>
      <c r="R1294">
        <v>26</v>
      </c>
      <c r="S1294">
        <v>23</v>
      </c>
      <c r="T1294">
        <v>1</v>
      </c>
      <c r="U1294">
        <v>0</v>
      </c>
      <c r="V1294">
        <v>1</v>
      </c>
      <c r="W1294">
        <v>0</v>
      </c>
      <c r="X1294">
        <v>0</v>
      </c>
      <c r="Y1294">
        <v>0</v>
      </c>
      <c r="Z1294">
        <v>1</v>
      </c>
      <c r="AA1294">
        <v>0</v>
      </c>
      <c r="AB1294">
        <v>0</v>
      </c>
      <c r="AC1294">
        <v>0</v>
      </c>
      <c r="AD1294">
        <v>1</v>
      </c>
      <c r="AE1294">
        <v>0</v>
      </c>
      <c r="AF1294">
        <v>1</v>
      </c>
      <c r="AG1294">
        <v>1</v>
      </c>
      <c r="AH1294">
        <v>1</v>
      </c>
      <c r="AI1294">
        <v>1</v>
      </c>
      <c r="AJ1294">
        <v>1</v>
      </c>
      <c r="AK1294">
        <v>1</v>
      </c>
      <c r="AL1294">
        <v>0</v>
      </c>
      <c r="AM1294">
        <v>0</v>
      </c>
      <c r="AN1294">
        <v>0</v>
      </c>
      <c r="AO1294">
        <v>1</v>
      </c>
      <c r="AP1294">
        <v>0</v>
      </c>
      <c r="AQ1294">
        <v>0</v>
      </c>
      <c r="AR1294">
        <v>1</v>
      </c>
      <c r="AS1294">
        <v>1</v>
      </c>
      <c r="AT1294">
        <v>1</v>
      </c>
      <c r="AU1294">
        <v>0</v>
      </c>
      <c r="AV1294">
        <v>0</v>
      </c>
      <c r="AW1294">
        <v>0</v>
      </c>
      <c r="AX1294">
        <v>1</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t="s">
        <v>79</v>
      </c>
      <c r="BS1294">
        <v>750</v>
      </c>
      <c r="BT1294">
        <v>7500</v>
      </c>
      <c r="BU1294">
        <f>SUM(Flats_Data_limpia[[#This Row],[AC]:[Bed]])</f>
        <v>0</v>
      </c>
      <c r="BV1294">
        <f>SUM(Flats_Data_limpia[[#This Row],[Servant_Room]:[gym]])</f>
        <v>10</v>
      </c>
      <c r="BW1294">
        <f>SUM(Flats_Data_limpia[[#This Row],[Hospital]:[Hotel]])</f>
        <v>5</v>
      </c>
    </row>
    <row r="1295" spans="1:75" x14ac:dyDescent="0.35">
      <c r="A1295" t="s">
        <v>478</v>
      </c>
      <c r="B1295" t="s">
        <v>76</v>
      </c>
      <c r="C1295" t="str">
        <f t="shared" si="40"/>
        <v>Distrito de Gurgaon</v>
      </c>
      <c r="D1295" s="1">
        <f t="shared" si="41"/>
        <v>550000</v>
      </c>
      <c r="E1295" s="1">
        <v>9482</v>
      </c>
      <c r="F1295" t="s">
        <v>82</v>
      </c>
      <c r="G1295" t="s">
        <v>93</v>
      </c>
      <c r="H1295">
        <v>53</v>
      </c>
      <c r="I1295">
        <v>5.8004640371229599E-2</v>
      </c>
      <c r="L1295">
        <v>5800</v>
      </c>
      <c r="M1295">
        <v>4</v>
      </c>
      <c r="N1295">
        <v>5</v>
      </c>
      <c r="O1295">
        <v>3</v>
      </c>
      <c r="P1295">
        <v>4</v>
      </c>
      <c r="Q1295" t="str">
        <f>IF(Flats_Data_limpia[[#This Row],[BHK]]&gt;=3,"plurifamiliar","unifamiliar")</f>
        <v>plurifamiliar</v>
      </c>
      <c r="R1295">
        <v>26</v>
      </c>
      <c r="S1295">
        <v>11</v>
      </c>
      <c r="T1295">
        <v>1</v>
      </c>
      <c r="U1295">
        <v>1</v>
      </c>
      <c r="V1295">
        <v>1</v>
      </c>
      <c r="W1295">
        <v>0</v>
      </c>
      <c r="X1295">
        <v>1</v>
      </c>
      <c r="Y1295">
        <v>1</v>
      </c>
      <c r="Z1295">
        <v>1</v>
      </c>
      <c r="AA1295">
        <v>1</v>
      </c>
      <c r="AB1295">
        <v>0</v>
      </c>
      <c r="AC1295">
        <v>1</v>
      </c>
      <c r="AD1295">
        <v>1</v>
      </c>
      <c r="AE1295">
        <v>1</v>
      </c>
      <c r="AF1295">
        <v>1</v>
      </c>
      <c r="AG1295">
        <v>1</v>
      </c>
      <c r="AH1295">
        <v>1</v>
      </c>
      <c r="AI1295">
        <v>1</v>
      </c>
      <c r="AJ1295">
        <v>0</v>
      </c>
      <c r="AK1295">
        <v>1</v>
      </c>
      <c r="AL1295">
        <v>1</v>
      </c>
      <c r="AM1295">
        <v>1</v>
      </c>
      <c r="AN1295">
        <v>1</v>
      </c>
      <c r="AO1295">
        <v>1</v>
      </c>
      <c r="AP1295">
        <v>0</v>
      </c>
      <c r="AQ1295">
        <v>0</v>
      </c>
      <c r="AR1295">
        <v>1</v>
      </c>
      <c r="AS1295">
        <v>1</v>
      </c>
      <c r="AT1295">
        <v>1</v>
      </c>
      <c r="AU1295">
        <v>0</v>
      </c>
      <c r="AV1295">
        <v>0</v>
      </c>
      <c r="AW1295">
        <v>0</v>
      </c>
      <c r="AX1295">
        <v>1</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t="s">
        <v>79</v>
      </c>
      <c r="BS1295">
        <v>550</v>
      </c>
      <c r="BT1295">
        <v>9482</v>
      </c>
      <c r="BU1295">
        <f>SUM(Flats_Data_limpia[[#This Row],[AC]:[Bed]])</f>
        <v>0</v>
      </c>
      <c r="BV1295">
        <f>SUM(Flats_Data_limpia[[#This Row],[Servant_Room]:[gym]])</f>
        <v>17</v>
      </c>
      <c r="BW1295">
        <f>SUM(Flats_Data_limpia[[#This Row],[Hospital]:[Hotel]])</f>
        <v>5</v>
      </c>
    </row>
    <row r="1296" spans="1:75" x14ac:dyDescent="0.35">
      <c r="A1296" t="s">
        <v>479</v>
      </c>
      <c r="B1296" t="s">
        <v>280</v>
      </c>
      <c r="C1296" t="str">
        <f t="shared" si="40"/>
        <v>Ciudad de Gurgaon</v>
      </c>
      <c r="D1296" s="1">
        <f t="shared" si="41"/>
        <v>200000</v>
      </c>
      <c r="E1296" s="1">
        <v>6250</v>
      </c>
      <c r="F1296" t="s">
        <v>82</v>
      </c>
      <c r="G1296" t="s">
        <v>90</v>
      </c>
      <c r="H1296">
        <v>28</v>
      </c>
      <c r="I1296">
        <v>3.2000000000000001E-2</v>
      </c>
      <c r="J1296">
        <v>3200</v>
      </c>
      <c r="M1296">
        <v>5</v>
      </c>
      <c r="N1296">
        <v>4</v>
      </c>
      <c r="O1296">
        <v>3</v>
      </c>
      <c r="P1296">
        <v>5</v>
      </c>
      <c r="Q1296" t="str">
        <f>IF(Flats_Data_limpia[[#This Row],[BHK]]&gt;=3,"plurifamiliar","unifamiliar")</f>
        <v>plurifamiliar</v>
      </c>
      <c r="R1296">
        <v>12</v>
      </c>
      <c r="S1296">
        <v>9</v>
      </c>
      <c r="T1296">
        <v>1</v>
      </c>
      <c r="U1296">
        <v>0</v>
      </c>
      <c r="V1296">
        <v>0</v>
      </c>
      <c r="W1296">
        <v>0</v>
      </c>
      <c r="X1296">
        <v>0</v>
      </c>
      <c r="Y1296">
        <v>0</v>
      </c>
      <c r="Z1296">
        <v>1</v>
      </c>
      <c r="AA1296">
        <v>0</v>
      </c>
      <c r="AB1296">
        <v>0</v>
      </c>
      <c r="AC1296">
        <v>0</v>
      </c>
      <c r="AD1296">
        <v>1</v>
      </c>
      <c r="AE1296">
        <v>0</v>
      </c>
      <c r="AF1296">
        <v>1</v>
      </c>
      <c r="AG1296">
        <v>1</v>
      </c>
      <c r="AH1296">
        <v>1</v>
      </c>
      <c r="AI1296">
        <v>1</v>
      </c>
      <c r="AJ1296">
        <v>1</v>
      </c>
      <c r="AK1296">
        <v>1</v>
      </c>
      <c r="AL1296">
        <v>0</v>
      </c>
      <c r="AM1296">
        <v>0</v>
      </c>
      <c r="AN1296">
        <v>0</v>
      </c>
      <c r="AO1296">
        <v>1</v>
      </c>
      <c r="AP1296">
        <v>0</v>
      </c>
      <c r="AQ1296">
        <v>0</v>
      </c>
      <c r="AR1296">
        <v>1</v>
      </c>
      <c r="AS1296">
        <v>1</v>
      </c>
      <c r="AT1296">
        <v>1</v>
      </c>
      <c r="AU1296">
        <v>0</v>
      </c>
      <c r="AV1296">
        <v>0</v>
      </c>
      <c r="AW1296">
        <v>0</v>
      </c>
      <c r="AX1296">
        <v>1</v>
      </c>
      <c r="AY1296">
        <v>6</v>
      </c>
      <c r="AZ1296">
        <v>5</v>
      </c>
      <c r="BA1296">
        <v>1</v>
      </c>
      <c r="BB1296">
        <v>1</v>
      </c>
      <c r="BC1296">
        <v>1</v>
      </c>
      <c r="BD1296">
        <v>9</v>
      </c>
      <c r="BE1296">
        <v>1</v>
      </c>
      <c r="BF1296">
        <v>1</v>
      </c>
      <c r="BG1296">
        <v>1</v>
      </c>
      <c r="BH1296">
        <v>0</v>
      </c>
      <c r="BI1296">
        <v>0</v>
      </c>
      <c r="BJ1296">
        <v>0</v>
      </c>
      <c r="BK1296">
        <v>1</v>
      </c>
      <c r="BL1296">
        <v>5</v>
      </c>
      <c r="BM1296">
        <v>0</v>
      </c>
      <c r="BN1296">
        <v>0</v>
      </c>
      <c r="BO1296">
        <v>0</v>
      </c>
      <c r="BP1296">
        <v>0</v>
      </c>
      <c r="BQ1296">
        <v>1</v>
      </c>
      <c r="BR1296" t="s">
        <v>116</v>
      </c>
      <c r="BS1296">
        <v>200</v>
      </c>
      <c r="BT1296">
        <v>6250</v>
      </c>
      <c r="BU1296">
        <f>SUM(Flats_Data_limpia[[#This Row],[AC]:[Bed]])</f>
        <v>32</v>
      </c>
      <c r="BV1296">
        <f>SUM(Flats_Data_limpia[[#This Row],[Servant_Room]:[gym]])</f>
        <v>9</v>
      </c>
      <c r="BW1296">
        <f>SUM(Flats_Data_limpia[[#This Row],[Hospital]:[Hotel]])</f>
        <v>5</v>
      </c>
    </row>
    <row r="1297" spans="1:75" x14ac:dyDescent="0.35">
      <c r="A1297" t="s">
        <v>480</v>
      </c>
      <c r="B1297" t="s">
        <v>319</v>
      </c>
      <c r="C1297" t="str">
        <f t="shared" si="40"/>
        <v>Ciudad de Gurgaon</v>
      </c>
      <c r="D1297" s="1">
        <f t="shared" si="41"/>
        <v>675000</v>
      </c>
      <c r="E1297" s="1">
        <v>21360</v>
      </c>
      <c r="F1297" t="s">
        <v>82</v>
      </c>
      <c r="G1297" t="s">
        <v>87</v>
      </c>
      <c r="H1297">
        <v>53</v>
      </c>
      <c r="I1297">
        <v>3.1601123595505598E-2</v>
      </c>
      <c r="J1297">
        <v>2240</v>
      </c>
      <c r="K1297">
        <v>2455</v>
      </c>
      <c r="L1297">
        <v>3160</v>
      </c>
      <c r="M1297">
        <v>4</v>
      </c>
      <c r="N1297">
        <v>6</v>
      </c>
      <c r="O1297">
        <v>3</v>
      </c>
      <c r="P1297">
        <v>4</v>
      </c>
      <c r="Q1297" t="str">
        <f>IF(Flats_Data_limpia[[#This Row],[BHK]]&gt;=3,"plurifamiliar","unifamiliar")</f>
        <v>plurifamiliar</v>
      </c>
      <c r="R1297">
        <v>18</v>
      </c>
      <c r="S1297">
        <v>11</v>
      </c>
      <c r="T1297">
        <v>1</v>
      </c>
      <c r="U1297">
        <v>0</v>
      </c>
      <c r="V1297">
        <v>0</v>
      </c>
      <c r="W1297">
        <v>0</v>
      </c>
      <c r="X1297">
        <v>1</v>
      </c>
      <c r="Y1297">
        <v>1</v>
      </c>
      <c r="Z1297">
        <v>1</v>
      </c>
      <c r="AA1297">
        <v>0</v>
      </c>
      <c r="AB1297">
        <v>0</v>
      </c>
      <c r="AC1297">
        <v>1</v>
      </c>
      <c r="AD1297">
        <v>1</v>
      </c>
      <c r="AE1297">
        <v>1</v>
      </c>
      <c r="AF1297">
        <v>1</v>
      </c>
      <c r="AG1297">
        <v>1</v>
      </c>
      <c r="AH1297">
        <v>1</v>
      </c>
      <c r="AI1297">
        <v>1</v>
      </c>
      <c r="AJ1297">
        <v>1</v>
      </c>
      <c r="AK1297">
        <v>1</v>
      </c>
      <c r="AL1297">
        <v>1</v>
      </c>
      <c r="AM1297">
        <v>1</v>
      </c>
      <c r="AN1297">
        <v>1</v>
      </c>
      <c r="AO1297">
        <v>1</v>
      </c>
      <c r="AP1297">
        <v>1</v>
      </c>
      <c r="AQ1297">
        <v>0</v>
      </c>
      <c r="AR1297">
        <v>0</v>
      </c>
      <c r="AS1297">
        <v>0</v>
      </c>
      <c r="AT1297">
        <v>1</v>
      </c>
      <c r="AU1297">
        <v>1</v>
      </c>
      <c r="AV1297">
        <v>1</v>
      </c>
      <c r="AW1297">
        <v>1</v>
      </c>
      <c r="AX1297">
        <v>0</v>
      </c>
      <c r="AY1297">
        <v>6</v>
      </c>
      <c r="AZ1297">
        <v>5</v>
      </c>
      <c r="BA1297">
        <v>0</v>
      </c>
      <c r="BB1297">
        <v>0</v>
      </c>
      <c r="BC1297">
        <v>1</v>
      </c>
      <c r="BD1297">
        <v>0</v>
      </c>
      <c r="BE1297">
        <v>0</v>
      </c>
      <c r="BF1297">
        <v>1</v>
      </c>
      <c r="BG1297">
        <v>0</v>
      </c>
      <c r="BH1297">
        <v>0</v>
      </c>
      <c r="BI1297">
        <v>0</v>
      </c>
      <c r="BJ1297">
        <v>0</v>
      </c>
      <c r="BK1297">
        <v>0</v>
      </c>
      <c r="BL1297">
        <v>5</v>
      </c>
      <c r="BM1297">
        <v>0</v>
      </c>
      <c r="BN1297">
        <v>0</v>
      </c>
      <c r="BO1297">
        <v>0</v>
      </c>
      <c r="BP1297">
        <v>0</v>
      </c>
      <c r="BQ1297">
        <v>2</v>
      </c>
      <c r="BR1297" t="s">
        <v>94</v>
      </c>
      <c r="BS1297">
        <v>675</v>
      </c>
      <c r="BT1297">
        <v>21360</v>
      </c>
      <c r="BU1297">
        <f>SUM(Flats_Data_limpia[[#This Row],[AC]:[Bed]])</f>
        <v>18</v>
      </c>
      <c r="BV1297">
        <f>SUM(Flats_Data_limpia[[#This Row],[Servant_Room]:[gym]])</f>
        <v>15</v>
      </c>
      <c r="BW1297">
        <f>SUM(Flats_Data_limpia[[#This Row],[Hospital]:[Hotel]])</f>
        <v>6</v>
      </c>
    </row>
    <row r="1298" spans="1:75" x14ac:dyDescent="0.35">
      <c r="A1298" t="s">
        <v>481</v>
      </c>
      <c r="B1298" t="s">
        <v>482</v>
      </c>
      <c r="C1298" t="str">
        <f t="shared" si="40"/>
        <v>Ciudad de Gurgaon</v>
      </c>
      <c r="D1298" s="1">
        <f t="shared" si="41"/>
        <v>285000</v>
      </c>
      <c r="E1298" s="1">
        <v>12855</v>
      </c>
      <c r="F1298" t="s">
        <v>82</v>
      </c>
      <c r="G1298" t="s">
        <v>93</v>
      </c>
      <c r="H1298">
        <v>37</v>
      </c>
      <c r="I1298">
        <v>2.2170361726954399E-2</v>
      </c>
      <c r="L1298">
        <v>2217</v>
      </c>
      <c r="M1298">
        <v>3</v>
      </c>
      <c r="N1298">
        <v>3</v>
      </c>
      <c r="O1298">
        <v>3</v>
      </c>
      <c r="P1298">
        <v>3</v>
      </c>
      <c r="Q1298" t="str">
        <f>IF(Flats_Data_limpia[[#This Row],[BHK]]&gt;=3,"plurifamiliar","unifamiliar")</f>
        <v>plurifamiliar</v>
      </c>
      <c r="R1298">
        <v>25</v>
      </c>
      <c r="S1298">
        <v>10</v>
      </c>
      <c r="T1298">
        <v>1</v>
      </c>
      <c r="U1298">
        <v>0</v>
      </c>
      <c r="V1298">
        <v>0</v>
      </c>
      <c r="W1298">
        <v>0</v>
      </c>
      <c r="X1298">
        <v>0</v>
      </c>
      <c r="Y1298">
        <v>0</v>
      </c>
      <c r="Z1298">
        <v>1</v>
      </c>
      <c r="AA1298">
        <v>0</v>
      </c>
      <c r="AB1298">
        <v>0</v>
      </c>
      <c r="AC1298">
        <v>0</v>
      </c>
      <c r="AD1298">
        <v>1</v>
      </c>
      <c r="AE1298">
        <v>1</v>
      </c>
      <c r="AF1298">
        <v>1</v>
      </c>
      <c r="AG1298">
        <v>1</v>
      </c>
      <c r="AH1298">
        <v>1</v>
      </c>
      <c r="AI1298">
        <v>1</v>
      </c>
      <c r="AJ1298">
        <v>1</v>
      </c>
      <c r="AK1298">
        <v>1</v>
      </c>
      <c r="AL1298">
        <v>1</v>
      </c>
      <c r="AM1298">
        <v>1</v>
      </c>
      <c r="AN1298">
        <v>0</v>
      </c>
      <c r="AO1298">
        <v>1</v>
      </c>
      <c r="AP1298">
        <v>1</v>
      </c>
      <c r="AQ1298">
        <v>0</v>
      </c>
      <c r="AR1298">
        <v>0</v>
      </c>
      <c r="AS1298">
        <v>0</v>
      </c>
      <c r="AT1298">
        <v>1</v>
      </c>
      <c r="AU1298">
        <v>1</v>
      </c>
      <c r="AV1298">
        <v>0</v>
      </c>
      <c r="AW1298">
        <v>1</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t="s">
        <v>79</v>
      </c>
      <c r="BS1298">
        <v>285</v>
      </c>
      <c r="BT1298">
        <v>12855</v>
      </c>
      <c r="BU1298">
        <f>SUM(Flats_Data_limpia[[#This Row],[AC]:[Bed]])</f>
        <v>0</v>
      </c>
      <c r="BV1298">
        <f>SUM(Flats_Data_limpia[[#This Row],[Servant_Room]:[gym]])</f>
        <v>12</v>
      </c>
      <c r="BW1298">
        <f>SUM(Flats_Data_limpia[[#This Row],[Hospital]:[Hotel]])</f>
        <v>5</v>
      </c>
    </row>
    <row r="1299" spans="1:75" x14ac:dyDescent="0.35">
      <c r="A1299" t="s">
        <v>481</v>
      </c>
      <c r="B1299" t="s">
        <v>482</v>
      </c>
      <c r="C1299" t="str">
        <f t="shared" si="40"/>
        <v>Ciudad de Gurgaon</v>
      </c>
      <c r="D1299" s="1">
        <f t="shared" si="41"/>
        <v>150000</v>
      </c>
      <c r="E1299" s="1">
        <v>11755</v>
      </c>
      <c r="F1299" t="s">
        <v>86</v>
      </c>
      <c r="G1299" t="s">
        <v>93</v>
      </c>
      <c r="H1299">
        <v>0</v>
      </c>
      <c r="I1299">
        <v>1.27605274351339E-2</v>
      </c>
      <c r="J1299">
        <v>1276</v>
      </c>
      <c r="M1299">
        <v>2</v>
      </c>
      <c r="N1299">
        <v>2</v>
      </c>
      <c r="O1299">
        <v>2</v>
      </c>
      <c r="P1299">
        <v>2</v>
      </c>
      <c r="Q1299" t="str">
        <f>IF(Flats_Data_limpia[[#This Row],[BHK]]&gt;=3,"plurifamiliar","unifamiliar")</f>
        <v>unifamiliar</v>
      </c>
      <c r="R1299">
        <v>13</v>
      </c>
      <c r="S1299">
        <v>13</v>
      </c>
      <c r="T1299">
        <v>0</v>
      </c>
      <c r="U1299">
        <v>0</v>
      </c>
      <c r="V1299">
        <v>0</v>
      </c>
      <c r="W1299">
        <v>0</v>
      </c>
      <c r="AO1299">
        <v>1</v>
      </c>
      <c r="AP1299">
        <v>1</v>
      </c>
      <c r="AQ1299">
        <v>0</v>
      </c>
      <c r="AR1299">
        <v>0</v>
      </c>
      <c r="AS1299">
        <v>0</v>
      </c>
      <c r="AT1299">
        <v>1</v>
      </c>
      <c r="AU1299">
        <v>1</v>
      </c>
      <c r="AV1299">
        <v>0</v>
      </c>
      <c r="AW1299">
        <v>1</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t="s">
        <v>79</v>
      </c>
      <c r="BS1299">
        <v>150</v>
      </c>
      <c r="BT1299">
        <v>11755</v>
      </c>
      <c r="BU1299">
        <f>SUM(Flats_Data_limpia[[#This Row],[AC]:[Bed]])</f>
        <v>0</v>
      </c>
      <c r="BV1299">
        <f>SUM(Flats_Data_limpia[[#This Row],[Servant_Room]:[gym]])</f>
        <v>0</v>
      </c>
      <c r="BW1299">
        <f>SUM(Flats_Data_limpia[[#This Row],[Hospital]:[Hotel]])</f>
        <v>5</v>
      </c>
    </row>
    <row r="1300" spans="1:75" x14ac:dyDescent="0.35">
      <c r="A1300" t="s">
        <v>481</v>
      </c>
      <c r="B1300" t="s">
        <v>482</v>
      </c>
      <c r="C1300" t="str">
        <f t="shared" si="40"/>
        <v>Ciudad de Gurgaon</v>
      </c>
      <c r="D1300" s="1">
        <f t="shared" si="41"/>
        <v>150000</v>
      </c>
      <c r="E1300" s="1">
        <v>11755</v>
      </c>
      <c r="F1300" t="s">
        <v>86</v>
      </c>
      <c r="G1300" t="s">
        <v>93</v>
      </c>
      <c r="H1300">
        <v>31</v>
      </c>
      <c r="I1300">
        <v>1.27605274351339E-2</v>
      </c>
      <c r="L1300">
        <v>1276</v>
      </c>
      <c r="M1300">
        <v>2</v>
      </c>
      <c r="N1300">
        <v>2</v>
      </c>
      <c r="O1300">
        <v>2</v>
      </c>
      <c r="P1300">
        <v>2</v>
      </c>
      <c r="Q1300" t="str">
        <f>IF(Flats_Data_limpia[[#This Row],[BHK]]&gt;=3,"plurifamiliar","unifamiliar")</f>
        <v>unifamiliar</v>
      </c>
      <c r="R1300">
        <v>13</v>
      </c>
      <c r="S1300">
        <v>13</v>
      </c>
      <c r="T1300">
        <v>0</v>
      </c>
      <c r="U1300">
        <v>0</v>
      </c>
      <c r="V1300">
        <v>0</v>
      </c>
      <c r="W1300">
        <v>0</v>
      </c>
      <c r="X1300">
        <v>0</v>
      </c>
      <c r="Y1300">
        <v>0</v>
      </c>
      <c r="Z1300">
        <v>1</v>
      </c>
      <c r="AA1300">
        <v>0</v>
      </c>
      <c r="AB1300">
        <v>0</v>
      </c>
      <c r="AC1300">
        <v>0</v>
      </c>
      <c r="AD1300">
        <v>1</v>
      </c>
      <c r="AE1300">
        <v>1</v>
      </c>
      <c r="AF1300">
        <v>1</v>
      </c>
      <c r="AG1300">
        <v>0</v>
      </c>
      <c r="AH1300">
        <v>1</v>
      </c>
      <c r="AI1300">
        <v>1</v>
      </c>
      <c r="AJ1300">
        <v>0</v>
      </c>
      <c r="AK1300">
        <v>1</v>
      </c>
      <c r="AL1300">
        <v>1</v>
      </c>
      <c r="AM1300">
        <v>1</v>
      </c>
      <c r="AN1300">
        <v>0</v>
      </c>
      <c r="AO1300">
        <v>1</v>
      </c>
      <c r="AP1300">
        <v>1</v>
      </c>
      <c r="AQ1300">
        <v>0</v>
      </c>
      <c r="AR1300">
        <v>0</v>
      </c>
      <c r="AS1300">
        <v>0</v>
      </c>
      <c r="AT1300">
        <v>1</v>
      </c>
      <c r="AU1300">
        <v>1</v>
      </c>
      <c r="AV1300">
        <v>0</v>
      </c>
      <c r="AW1300">
        <v>1</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t="s">
        <v>79</v>
      </c>
      <c r="BS1300">
        <v>150</v>
      </c>
      <c r="BT1300">
        <v>11755</v>
      </c>
      <c r="BU1300">
        <f>SUM(Flats_Data_limpia[[#This Row],[AC]:[Bed]])</f>
        <v>0</v>
      </c>
      <c r="BV1300">
        <f>SUM(Flats_Data_limpia[[#This Row],[Servant_Room]:[gym]])</f>
        <v>9</v>
      </c>
      <c r="BW1300">
        <f>SUM(Flats_Data_limpia[[#This Row],[Hospital]:[Hotel]])</f>
        <v>5</v>
      </c>
    </row>
    <row r="1301" spans="1:75" x14ac:dyDescent="0.35">
      <c r="A1301" t="s">
        <v>481</v>
      </c>
      <c r="B1301" t="s">
        <v>482</v>
      </c>
      <c r="C1301" t="str">
        <f t="shared" si="40"/>
        <v>Ciudad de Gurgaon</v>
      </c>
      <c r="D1301" s="1">
        <f t="shared" si="41"/>
        <v>185000</v>
      </c>
      <c r="E1301" s="1">
        <v>11716</v>
      </c>
      <c r="F1301" t="s">
        <v>82</v>
      </c>
      <c r="G1301" t="s">
        <v>93</v>
      </c>
      <c r="H1301">
        <v>15</v>
      </c>
      <c r="I1301">
        <v>1.5790372140662302E-2</v>
      </c>
      <c r="L1301">
        <v>1579</v>
      </c>
      <c r="M1301">
        <v>3</v>
      </c>
      <c r="N1301">
        <v>2</v>
      </c>
      <c r="O1301">
        <v>2</v>
      </c>
      <c r="P1301">
        <v>3</v>
      </c>
      <c r="Q1301" t="str">
        <f>IF(Flats_Data_limpia[[#This Row],[BHK]]&gt;=3,"plurifamiliar","unifamiliar")</f>
        <v>plurifamiliar</v>
      </c>
      <c r="R1301">
        <v>25</v>
      </c>
      <c r="S1301">
        <v>7</v>
      </c>
      <c r="T1301">
        <v>0</v>
      </c>
      <c r="U1301">
        <v>0</v>
      </c>
      <c r="V1301">
        <v>0</v>
      </c>
      <c r="W1301">
        <v>0</v>
      </c>
      <c r="X1301">
        <v>0</v>
      </c>
      <c r="Y1301">
        <v>0</v>
      </c>
      <c r="Z1301">
        <v>1</v>
      </c>
      <c r="AA1301">
        <v>0</v>
      </c>
      <c r="AB1301">
        <v>0</v>
      </c>
      <c r="AC1301">
        <v>0</v>
      </c>
      <c r="AD1301">
        <v>0</v>
      </c>
      <c r="AE1301">
        <v>0</v>
      </c>
      <c r="AF1301">
        <v>1</v>
      </c>
      <c r="AG1301">
        <v>0</v>
      </c>
      <c r="AH1301">
        <v>0</v>
      </c>
      <c r="AI1301">
        <v>1</v>
      </c>
      <c r="AJ1301">
        <v>0</v>
      </c>
      <c r="AK1301">
        <v>0</v>
      </c>
      <c r="AL1301">
        <v>0</v>
      </c>
      <c r="AM1301">
        <v>0</v>
      </c>
      <c r="AN1301">
        <v>0</v>
      </c>
      <c r="AO1301">
        <v>1</v>
      </c>
      <c r="AP1301">
        <v>1</v>
      </c>
      <c r="AQ1301">
        <v>0</v>
      </c>
      <c r="AR1301">
        <v>0</v>
      </c>
      <c r="AS1301">
        <v>0</v>
      </c>
      <c r="AT1301">
        <v>1</v>
      </c>
      <c r="AU1301">
        <v>1</v>
      </c>
      <c r="AV1301">
        <v>0</v>
      </c>
      <c r="AW1301">
        <v>1</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t="s">
        <v>79</v>
      </c>
      <c r="BS1301">
        <v>185</v>
      </c>
      <c r="BT1301">
        <v>11716</v>
      </c>
      <c r="BU1301">
        <f>SUM(Flats_Data_limpia[[#This Row],[AC]:[Bed]])</f>
        <v>0</v>
      </c>
      <c r="BV1301">
        <f>SUM(Flats_Data_limpia[[#This Row],[Servant_Room]:[gym]])</f>
        <v>3</v>
      </c>
      <c r="BW1301">
        <f>SUM(Flats_Data_limpia[[#This Row],[Hospital]:[Hotel]])</f>
        <v>5</v>
      </c>
    </row>
    <row r="1302" spans="1:75" x14ac:dyDescent="0.35">
      <c r="A1302" t="s">
        <v>481</v>
      </c>
      <c r="B1302" t="s">
        <v>482</v>
      </c>
      <c r="C1302" t="str">
        <f t="shared" si="40"/>
        <v>Ciudad de Gurgaon</v>
      </c>
      <c r="D1302" s="1">
        <f t="shared" si="41"/>
        <v>190000</v>
      </c>
      <c r="E1302" s="1">
        <v>18500</v>
      </c>
      <c r="F1302" t="s">
        <v>103</v>
      </c>
      <c r="G1302" t="s">
        <v>78</v>
      </c>
      <c r="H1302">
        <v>62</v>
      </c>
      <c r="I1302">
        <v>1.02702702702702E-2</v>
      </c>
      <c r="J1302">
        <v>1027</v>
      </c>
      <c r="L1302">
        <v>1579</v>
      </c>
      <c r="M1302">
        <v>3</v>
      </c>
      <c r="N1302">
        <v>2</v>
      </c>
      <c r="O1302">
        <v>2</v>
      </c>
      <c r="P1302">
        <v>3</v>
      </c>
      <c r="Q1302" t="str">
        <f>IF(Flats_Data_limpia[[#This Row],[BHK]]&gt;=3,"plurifamiliar","unifamiliar")</f>
        <v>plurifamiliar</v>
      </c>
      <c r="R1302">
        <v>25</v>
      </c>
      <c r="S1302">
        <v>10</v>
      </c>
      <c r="T1302">
        <v>0</v>
      </c>
      <c r="U1302">
        <v>0</v>
      </c>
      <c r="V1302">
        <v>1</v>
      </c>
      <c r="W1302">
        <v>0</v>
      </c>
      <c r="X1302">
        <v>1</v>
      </c>
      <c r="Y1302">
        <v>1</v>
      </c>
      <c r="Z1302">
        <v>1</v>
      </c>
      <c r="AA1302">
        <v>0</v>
      </c>
      <c r="AB1302">
        <v>1</v>
      </c>
      <c r="AC1302">
        <v>1</v>
      </c>
      <c r="AD1302">
        <v>1</v>
      </c>
      <c r="AE1302">
        <v>1</v>
      </c>
      <c r="AF1302">
        <v>1</v>
      </c>
      <c r="AG1302">
        <v>1</v>
      </c>
      <c r="AH1302">
        <v>1</v>
      </c>
      <c r="AI1302">
        <v>1</v>
      </c>
      <c r="AJ1302">
        <v>1</v>
      </c>
      <c r="AK1302">
        <v>1</v>
      </c>
      <c r="AL1302">
        <v>1</v>
      </c>
      <c r="AM1302">
        <v>1</v>
      </c>
      <c r="AN1302">
        <v>1</v>
      </c>
      <c r="AO1302">
        <v>1</v>
      </c>
      <c r="AP1302">
        <v>1</v>
      </c>
      <c r="AQ1302">
        <v>0</v>
      </c>
      <c r="AR1302">
        <v>0</v>
      </c>
      <c r="AS1302">
        <v>0</v>
      </c>
      <c r="AT1302">
        <v>1</v>
      </c>
      <c r="AU1302">
        <v>1</v>
      </c>
      <c r="AV1302">
        <v>0</v>
      </c>
      <c r="AW1302">
        <v>1</v>
      </c>
      <c r="AX1302">
        <v>0</v>
      </c>
      <c r="AY1302">
        <v>2</v>
      </c>
      <c r="AZ1302">
        <v>2</v>
      </c>
      <c r="BA1302">
        <v>0</v>
      </c>
      <c r="BB1302">
        <v>0</v>
      </c>
      <c r="BC1302">
        <v>1</v>
      </c>
      <c r="BD1302">
        <v>1</v>
      </c>
      <c r="BE1302">
        <v>0</v>
      </c>
      <c r="BF1302">
        <v>1</v>
      </c>
      <c r="BG1302">
        <v>0</v>
      </c>
      <c r="BH1302">
        <v>0</v>
      </c>
      <c r="BI1302">
        <v>0</v>
      </c>
      <c r="BJ1302">
        <v>0</v>
      </c>
      <c r="BK1302">
        <v>1</v>
      </c>
      <c r="BL1302">
        <v>2</v>
      </c>
      <c r="BM1302">
        <v>0</v>
      </c>
      <c r="BN1302">
        <v>0</v>
      </c>
      <c r="BO1302">
        <v>0</v>
      </c>
      <c r="BP1302">
        <v>0</v>
      </c>
      <c r="BQ1302">
        <v>2</v>
      </c>
      <c r="BR1302" t="s">
        <v>94</v>
      </c>
      <c r="BS1302">
        <v>190</v>
      </c>
      <c r="BT1302">
        <v>18500</v>
      </c>
      <c r="BU1302">
        <f>SUM(Flats_Data_limpia[[#This Row],[AC]:[Bed]])</f>
        <v>10</v>
      </c>
      <c r="BV1302">
        <f>SUM(Flats_Data_limpia[[#This Row],[Servant_Room]:[gym]])</f>
        <v>16</v>
      </c>
      <c r="BW1302">
        <f>SUM(Flats_Data_limpia[[#This Row],[Hospital]:[Hotel]])</f>
        <v>5</v>
      </c>
    </row>
    <row r="1303" spans="1:75" x14ac:dyDescent="0.35">
      <c r="A1303" t="s">
        <v>481</v>
      </c>
      <c r="B1303" t="s">
        <v>482</v>
      </c>
      <c r="C1303" t="str">
        <f t="shared" si="40"/>
        <v>Ciudad de Gurgaon</v>
      </c>
      <c r="D1303" s="1">
        <f t="shared" si="41"/>
        <v>335000</v>
      </c>
      <c r="E1303" s="1">
        <v>16750</v>
      </c>
      <c r="F1303" t="s">
        <v>103</v>
      </c>
      <c r="G1303" t="s">
        <v>93</v>
      </c>
      <c r="H1303">
        <v>62</v>
      </c>
      <c r="I1303">
        <v>0.02</v>
      </c>
      <c r="J1303">
        <v>2000</v>
      </c>
      <c r="K1303">
        <v>2200</v>
      </c>
      <c r="L1303">
        <v>2691</v>
      </c>
      <c r="M1303">
        <v>3</v>
      </c>
      <c r="N1303">
        <v>4</v>
      </c>
      <c r="O1303">
        <v>3</v>
      </c>
      <c r="P1303">
        <v>3</v>
      </c>
      <c r="Q1303" t="str">
        <f>IF(Flats_Data_limpia[[#This Row],[BHK]]&gt;=3,"plurifamiliar","unifamiliar")</f>
        <v>plurifamiliar</v>
      </c>
      <c r="R1303">
        <v>25</v>
      </c>
      <c r="S1303">
        <v>12</v>
      </c>
      <c r="T1303">
        <v>1</v>
      </c>
      <c r="U1303">
        <v>1</v>
      </c>
      <c r="V1303">
        <v>0</v>
      </c>
      <c r="W1303">
        <v>0</v>
      </c>
      <c r="X1303">
        <v>1</v>
      </c>
      <c r="Y1303">
        <v>1</v>
      </c>
      <c r="Z1303">
        <v>1</v>
      </c>
      <c r="AA1303">
        <v>0</v>
      </c>
      <c r="AB1303">
        <v>1</v>
      </c>
      <c r="AC1303">
        <v>1</v>
      </c>
      <c r="AD1303">
        <v>1</v>
      </c>
      <c r="AE1303">
        <v>1</v>
      </c>
      <c r="AF1303">
        <v>1</v>
      </c>
      <c r="AG1303">
        <v>1</v>
      </c>
      <c r="AH1303">
        <v>1</v>
      </c>
      <c r="AI1303">
        <v>1</v>
      </c>
      <c r="AJ1303">
        <v>1</v>
      </c>
      <c r="AK1303">
        <v>1</v>
      </c>
      <c r="AL1303">
        <v>1</v>
      </c>
      <c r="AM1303">
        <v>1</v>
      </c>
      <c r="AN1303">
        <v>1</v>
      </c>
      <c r="AO1303">
        <v>1</v>
      </c>
      <c r="AP1303">
        <v>1</v>
      </c>
      <c r="AQ1303">
        <v>0</v>
      </c>
      <c r="AR1303">
        <v>0</v>
      </c>
      <c r="AS1303">
        <v>0</v>
      </c>
      <c r="AT1303">
        <v>1</v>
      </c>
      <c r="AU1303">
        <v>1</v>
      </c>
      <c r="AV1303">
        <v>0</v>
      </c>
      <c r="AW1303">
        <v>1</v>
      </c>
      <c r="AX1303">
        <v>0</v>
      </c>
      <c r="AY1303">
        <v>0</v>
      </c>
      <c r="AZ1303">
        <v>0</v>
      </c>
      <c r="BA1303">
        <v>0</v>
      </c>
      <c r="BB1303">
        <v>0</v>
      </c>
      <c r="BC1303">
        <v>1</v>
      </c>
      <c r="BD1303">
        <v>0</v>
      </c>
      <c r="BE1303">
        <v>0</v>
      </c>
      <c r="BF1303">
        <v>0</v>
      </c>
      <c r="BG1303">
        <v>0</v>
      </c>
      <c r="BH1303">
        <v>0</v>
      </c>
      <c r="BI1303">
        <v>0</v>
      </c>
      <c r="BJ1303">
        <v>0</v>
      </c>
      <c r="BK1303">
        <v>0</v>
      </c>
      <c r="BL1303">
        <v>0</v>
      </c>
      <c r="BM1303">
        <v>0</v>
      </c>
      <c r="BN1303">
        <v>0</v>
      </c>
      <c r="BO1303">
        <v>0</v>
      </c>
      <c r="BP1303">
        <v>0</v>
      </c>
      <c r="BQ1303">
        <v>0</v>
      </c>
      <c r="BR1303" t="s">
        <v>79</v>
      </c>
      <c r="BS1303">
        <v>335</v>
      </c>
      <c r="BT1303">
        <v>16750</v>
      </c>
      <c r="BU1303">
        <f>SUM(Flats_Data_limpia[[#This Row],[AC]:[Bed]])</f>
        <v>1</v>
      </c>
      <c r="BV1303">
        <f>SUM(Flats_Data_limpia[[#This Row],[Servant_Room]:[gym]])</f>
        <v>17</v>
      </c>
      <c r="BW1303">
        <f>SUM(Flats_Data_limpia[[#This Row],[Hospital]:[Hotel]])</f>
        <v>5</v>
      </c>
    </row>
    <row r="1304" spans="1:75" x14ac:dyDescent="0.35">
      <c r="A1304" t="s">
        <v>481</v>
      </c>
      <c r="B1304" t="s">
        <v>482</v>
      </c>
      <c r="C1304" t="str">
        <f t="shared" si="40"/>
        <v>Ciudad de Gurgaon</v>
      </c>
      <c r="D1304" s="1">
        <f t="shared" si="41"/>
        <v>278000</v>
      </c>
      <c r="E1304" s="1">
        <v>10334</v>
      </c>
      <c r="F1304" t="s">
        <v>103</v>
      </c>
      <c r="G1304" t="s">
        <v>78</v>
      </c>
      <c r="H1304">
        <v>62</v>
      </c>
      <c r="I1304">
        <v>2.6901490226437001E-2</v>
      </c>
      <c r="J1304">
        <v>2170</v>
      </c>
      <c r="K1304">
        <v>2350</v>
      </c>
      <c r="L1304">
        <v>2690</v>
      </c>
      <c r="M1304">
        <v>3</v>
      </c>
      <c r="N1304">
        <v>4</v>
      </c>
      <c r="O1304">
        <v>3</v>
      </c>
      <c r="P1304">
        <v>3</v>
      </c>
      <c r="Q1304" t="str">
        <f>IF(Flats_Data_limpia[[#This Row],[BHK]]&gt;=3,"plurifamiliar","unifamiliar")</f>
        <v>plurifamiliar</v>
      </c>
      <c r="R1304">
        <v>25</v>
      </c>
      <c r="S1304">
        <v>5</v>
      </c>
      <c r="T1304">
        <v>1</v>
      </c>
      <c r="U1304">
        <v>0</v>
      </c>
      <c r="V1304">
        <v>0</v>
      </c>
      <c r="W1304">
        <v>0</v>
      </c>
      <c r="X1304">
        <v>1</v>
      </c>
      <c r="Y1304">
        <v>1</v>
      </c>
      <c r="Z1304">
        <v>1</v>
      </c>
      <c r="AA1304">
        <v>0</v>
      </c>
      <c r="AB1304">
        <v>1</v>
      </c>
      <c r="AC1304">
        <v>1</v>
      </c>
      <c r="AD1304">
        <v>1</v>
      </c>
      <c r="AE1304">
        <v>1</v>
      </c>
      <c r="AF1304">
        <v>1</v>
      </c>
      <c r="AG1304">
        <v>1</v>
      </c>
      <c r="AH1304">
        <v>1</v>
      </c>
      <c r="AI1304">
        <v>1</v>
      </c>
      <c r="AJ1304">
        <v>1</v>
      </c>
      <c r="AK1304">
        <v>1</v>
      </c>
      <c r="AL1304">
        <v>1</v>
      </c>
      <c r="AM1304">
        <v>1</v>
      </c>
      <c r="AN1304">
        <v>1</v>
      </c>
      <c r="AO1304">
        <v>1</v>
      </c>
      <c r="AP1304">
        <v>1</v>
      </c>
      <c r="AQ1304">
        <v>0</v>
      </c>
      <c r="AR1304">
        <v>0</v>
      </c>
      <c r="AS1304">
        <v>0</v>
      </c>
      <c r="AT1304">
        <v>1</v>
      </c>
      <c r="AU1304">
        <v>1</v>
      </c>
      <c r="AV1304">
        <v>0</v>
      </c>
      <c r="AW1304">
        <v>1</v>
      </c>
      <c r="AX1304">
        <v>0</v>
      </c>
      <c r="AY1304">
        <v>0</v>
      </c>
      <c r="AZ1304">
        <v>0</v>
      </c>
      <c r="BA1304">
        <v>0</v>
      </c>
      <c r="BB1304">
        <v>0</v>
      </c>
      <c r="BC1304">
        <v>0</v>
      </c>
      <c r="BD1304">
        <v>0</v>
      </c>
      <c r="BE1304">
        <v>0</v>
      </c>
      <c r="BF1304">
        <v>0</v>
      </c>
      <c r="BG1304">
        <v>0</v>
      </c>
      <c r="BH1304">
        <v>0</v>
      </c>
      <c r="BI1304">
        <v>0</v>
      </c>
      <c r="BJ1304">
        <v>0</v>
      </c>
      <c r="BK1304">
        <v>1</v>
      </c>
      <c r="BL1304">
        <v>0</v>
      </c>
      <c r="BM1304">
        <v>0</v>
      </c>
      <c r="BN1304">
        <v>0</v>
      </c>
      <c r="BO1304">
        <v>0</v>
      </c>
      <c r="BP1304">
        <v>0</v>
      </c>
      <c r="BQ1304">
        <v>0</v>
      </c>
      <c r="BR1304" t="s">
        <v>79</v>
      </c>
      <c r="BS1304">
        <v>278</v>
      </c>
      <c r="BT1304">
        <v>10334</v>
      </c>
      <c r="BU1304">
        <f>SUM(Flats_Data_limpia[[#This Row],[AC]:[Bed]])</f>
        <v>1</v>
      </c>
      <c r="BV1304">
        <f>SUM(Flats_Data_limpia[[#This Row],[Servant_Room]:[gym]])</f>
        <v>16</v>
      </c>
      <c r="BW1304">
        <f>SUM(Flats_Data_limpia[[#This Row],[Hospital]:[Hotel]])</f>
        <v>5</v>
      </c>
    </row>
    <row r="1305" spans="1:75" x14ac:dyDescent="0.35">
      <c r="A1305" t="s">
        <v>481</v>
      </c>
      <c r="B1305" t="s">
        <v>482</v>
      </c>
      <c r="C1305" t="str">
        <f t="shared" si="40"/>
        <v>Ciudad de Gurgaon</v>
      </c>
      <c r="D1305" s="1">
        <f t="shared" si="41"/>
        <v>248000</v>
      </c>
      <c r="E1305" s="1">
        <v>14090</v>
      </c>
      <c r="F1305" t="s">
        <v>86</v>
      </c>
      <c r="G1305" t="s">
        <v>93</v>
      </c>
      <c r="H1305">
        <v>37</v>
      </c>
      <c r="I1305">
        <v>1.7601135557132701E-2</v>
      </c>
      <c r="J1305">
        <v>1760</v>
      </c>
      <c r="K1305">
        <v>1980</v>
      </c>
      <c r="L1305">
        <v>2217</v>
      </c>
      <c r="M1305">
        <v>3</v>
      </c>
      <c r="N1305">
        <v>3</v>
      </c>
      <c r="O1305">
        <v>3</v>
      </c>
      <c r="P1305">
        <v>3</v>
      </c>
      <c r="Q1305" t="str">
        <f>IF(Flats_Data_limpia[[#This Row],[BHK]]&gt;=3,"plurifamiliar","unifamiliar")</f>
        <v>plurifamiliar</v>
      </c>
      <c r="R1305">
        <v>25</v>
      </c>
      <c r="S1305">
        <v>8</v>
      </c>
      <c r="T1305">
        <v>1</v>
      </c>
      <c r="U1305">
        <v>0</v>
      </c>
      <c r="V1305">
        <v>0</v>
      </c>
      <c r="W1305">
        <v>0</v>
      </c>
      <c r="X1305">
        <v>0</v>
      </c>
      <c r="Y1305">
        <v>0</v>
      </c>
      <c r="Z1305">
        <v>1</v>
      </c>
      <c r="AA1305">
        <v>0</v>
      </c>
      <c r="AB1305">
        <v>0</v>
      </c>
      <c r="AC1305">
        <v>1</v>
      </c>
      <c r="AD1305">
        <v>1</v>
      </c>
      <c r="AE1305">
        <v>1</v>
      </c>
      <c r="AF1305">
        <v>1</v>
      </c>
      <c r="AG1305">
        <v>1</v>
      </c>
      <c r="AH1305">
        <v>1</v>
      </c>
      <c r="AI1305">
        <v>1</v>
      </c>
      <c r="AJ1305">
        <v>1</v>
      </c>
      <c r="AK1305">
        <v>1</v>
      </c>
      <c r="AL1305">
        <v>1</v>
      </c>
      <c r="AM1305">
        <v>1</v>
      </c>
      <c r="AN1305">
        <v>0</v>
      </c>
      <c r="AO1305">
        <v>1</v>
      </c>
      <c r="AP1305">
        <v>1</v>
      </c>
      <c r="AQ1305">
        <v>0</v>
      </c>
      <c r="AR1305">
        <v>0</v>
      </c>
      <c r="AS1305">
        <v>0</v>
      </c>
      <c r="AT1305">
        <v>1</v>
      </c>
      <c r="AU1305">
        <v>1</v>
      </c>
      <c r="AV1305">
        <v>0</v>
      </c>
      <c r="AW1305">
        <v>1</v>
      </c>
      <c r="AX1305">
        <v>0</v>
      </c>
      <c r="AY1305">
        <v>1</v>
      </c>
      <c r="AZ1305">
        <v>0</v>
      </c>
      <c r="BA1305">
        <v>0</v>
      </c>
      <c r="BB1305">
        <v>0</v>
      </c>
      <c r="BC1305">
        <v>0</v>
      </c>
      <c r="BD1305">
        <v>0</v>
      </c>
      <c r="BE1305">
        <v>0</v>
      </c>
      <c r="BF1305">
        <v>1</v>
      </c>
      <c r="BG1305">
        <v>0</v>
      </c>
      <c r="BH1305">
        <v>0</v>
      </c>
      <c r="BI1305">
        <v>0</v>
      </c>
      <c r="BJ1305">
        <v>0</v>
      </c>
      <c r="BK1305">
        <v>0</v>
      </c>
      <c r="BL1305">
        <v>0</v>
      </c>
      <c r="BM1305">
        <v>0</v>
      </c>
      <c r="BN1305">
        <v>0</v>
      </c>
      <c r="BO1305">
        <v>0</v>
      </c>
      <c r="BP1305">
        <v>0</v>
      </c>
      <c r="BQ1305">
        <v>0</v>
      </c>
      <c r="BR1305" t="s">
        <v>79</v>
      </c>
      <c r="BS1305">
        <v>248</v>
      </c>
      <c r="BT1305">
        <v>14090</v>
      </c>
      <c r="BU1305">
        <f>SUM(Flats_Data_limpia[[#This Row],[AC]:[Bed]])</f>
        <v>2</v>
      </c>
      <c r="BV1305">
        <f>SUM(Flats_Data_limpia[[#This Row],[Servant_Room]:[gym]])</f>
        <v>13</v>
      </c>
      <c r="BW1305">
        <f>SUM(Flats_Data_limpia[[#This Row],[Hospital]:[Hotel]])</f>
        <v>5</v>
      </c>
    </row>
    <row r="1306" spans="1:75" x14ac:dyDescent="0.35">
      <c r="A1306" t="s">
        <v>481</v>
      </c>
      <c r="B1306" t="s">
        <v>482</v>
      </c>
      <c r="C1306" t="str">
        <f t="shared" si="40"/>
        <v>Ciudad de Gurgaon</v>
      </c>
      <c r="D1306" s="1">
        <f t="shared" si="41"/>
        <v>335000</v>
      </c>
      <c r="E1306" s="1">
        <v>12444</v>
      </c>
      <c r="F1306" t="s">
        <v>103</v>
      </c>
      <c r="G1306" t="s">
        <v>78</v>
      </c>
      <c r="H1306">
        <v>62</v>
      </c>
      <c r="I1306">
        <v>2.6920604307296599E-2</v>
      </c>
      <c r="J1306">
        <v>2692</v>
      </c>
      <c r="M1306">
        <v>4</v>
      </c>
      <c r="N1306">
        <v>4</v>
      </c>
      <c r="O1306">
        <v>3</v>
      </c>
      <c r="P1306">
        <v>4</v>
      </c>
      <c r="Q1306" t="str">
        <f>IF(Flats_Data_limpia[[#This Row],[BHK]]&gt;=3,"plurifamiliar","unifamiliar")</f>
        <v>plurifamiliar</v>
      </c>
      <c r="R1306">
        <v>25</v>
      </c>
      <c r="S1306">
        <v>11</v>
      </c>
      <c r="T1306">
        <v>1</v>
      </c>
      <c r="U1306">
        <v>1</v>
      </c>
      <c r="V1306">
        <v>0</v>
      </c>
      <c r="W1306">
        <v>0</v>
      </c>
      <c r="X1306">
        <v>1</v>
      </c>
      <c r="Y1306">
        <v>1</v>
      </c>
      <c r="Z1306">
        <v>1</v>
      </c>
      <c r="AA1306">
        <v>1</v>
      </c>
      <c r="AB1306">
        <v>1</v>
      </c>
      <c r="AC1306">
        <v>1</v>
      </c>
      <c r="AD1306">
        <v>1</v>
      </c>
      <c r="AE1306">
        <v>1</v>
      </c>
      <c r="AF1306">
        <v>1</v>
      </c>
      <c r="AG1306">
        <v>1</v>
      </c>
      <c r="AH1306">
        <v>1</v>
      </c>
      <c r="AI1306">
        <v>1</v>
      </c>
      <c r="AJ1306">
        <v>1</v>
      </c>
      <c r="AK1306">
        <v>1</v>
      </c>
      <c r="AL1306">
        <v>1</v>
      </c>
      <c r="AM1306">
        <v>1</v>
      </c>
      <c r="AN1306">
        <v>1</v>
      </c>
      <c r="AO1306">
        <v>1</v>
      </c>
      <c r="AP1306">
        <v>1</v>
      </c>
      <c r="AQ1306">
        <v>0</v>
      </c>
      <c r="AR1306">
        <v>0</v>
      </c>
      <c r="AS1306">
        <v>0</v>
      </c>
      <c r="AT1306">
        <v>1</v>
      </c>
      <c r="AU1306">
        <v>1</v>
      </c>
      <c r="AV1306">
        <v>0</v>
      </c>
      <c r="AW1306">
        <v>1</v>
      </c>
      <c r="AX1306">
        <v>0</v>
      </c>
      <c r="AY1306">
        <v>9</v>
      </c>
      <c r="AZ1306">
        <v>0</v>
      </c>
      <c r="BA1306">
        <v>1</v>
      </c>
      <c r="BB1306">
        <v>0</v>
      </c>
      <c r="BC1306">
        <v>0</v>
      </c>
      <c r="BD1306">
        <v>0</v>
      </c>
      <c r="BE1306">
        <v>0</v>
      </c>
      <c r="BF1306">
        <v>1</v>
      </c>
      <c r="BG1306">
        <v>0</v>
      </c>
      <c r="BH1306">
        <v>0</v>
      </c>
      <c r="BI1306">
        <v>0</v>
      </c>
      <c r="BJ1306">
        <v>0</v>
      </c>
      <c r="BK1306">
        <v>0</v>
      </c>
      <c r="BL1306">
        <v>0</v>
      </c>
      <c r="BM1306">
        <v>0</v>
      </c>
      <c r="BN1306">
        <v>0</v>
      </c>
      <c r="BO1306">
        <v>0</v>
      </c>
      <c r="BP1306">
        <v>0</v>
      </c>
      <c r="BQ1306">
        <v>2</v>
      </c>
      <c r="BR1306" t="s">
        <v>94</v>
      </c>
      <c r="BS1306">
        <v>335</v>
      </c>
      <c r="BT1306">
        <v>12444</v>
      </c>
      <c r="BU1306">
        <f>SUM(Flats_Data_limpia[[#This Row],[AC]:[Bed]])</f>
        <v>11</v>
      </c>
      <c r="BV1306">
        <f>SUM(Flats_Data_limpia[[#This Row],[Servant_Room]:[gym]])</f>
        <v>18</v>
      </c>
      <c r="BW1306">
        <f>SUM(Flats_Data_limpia[[#This Row],[Hospital]:[Hotel]])</f>
        <v>5</v>
      </c>
    </row>
    <row r="1307" spans="1:75" x14ac:dyDescent="0.35">
      <c r="A1307" t="s">
        <v>481</v>
      </c>
      <c r="B1307" t="s">
        <v>482</v>
      </c>
      <c r="C1307" t="str">
        <f t="shared" si="40"/>
        <v>Ciudad de Gurgaon</v>
      </c>
      <c r="D1307" s="1">
        <f t="shared" si="41"/>
        <v>305000</v>
      </c>
      <c r="E1307" s="1">
        <v>15561</v>
      </c>
      <c r="F1307" t="s">
        <v>111</v>
      </c>
      <c r="G1307" t="s">
        <v>78</v>
      </c>
      <c r="H1307">
        <v>62</v>
      </c>
      <c r="I1307">
        <v>1.9600282758177399E-2</v>
      </c>
      <c r="J1307">
        <v>1960</v>
      </c>
      <c r="K1307">
        <v>2150</v>
      </c>
      <c r="L1307">
        <v>2690</v>
      </c>
      <c r="M1307">
        <v>3</v>
      </c>
      <c r="N1307">
        <v>4</v>
      </c>
      <c r="O1307">
        <v>3</v>
      </c>
      <c r="P1307">
        <v>3</v>
      </c>
      <c r="Q1307" t="str">
        <f>IF(Flats_Data_limpia[[#This Row],[BHK]]&gt;=3,"plurifamiliar","unifamiliar")</f>
        <v>plurifamiliar</v>
      </c>
      <c r="R1307">
        <v>25</v>
      </c>
      <c r="S1307">
        <v>3</v>
      </c>
      <c r="T1307">
        <v>1</v>
      </c>
      <c r="U1307">
        <v>0</v>
      </c>
      <c r="V1307">
        <v>0</v>
      </c>
      <c r="W1307">
        <v>0</v>
      </c>
      <c r="X1307">
        <v>1</v>
      </c>
      <c r="Y1307">
        <v>1</v>
      </c>
      <c r="Z1307">
        <v>1</v>
      </c>
      <c r="AA1307">
        <v>0</v>
      </c>
      <c r="AB1307">
        <v>1</v>
      </c>
      <c r="AC1307">
        <v>1</v>
      </c>
      <c r="AD1307">
        <v>1</v>
      </c>
      <c r="AE1307">
        <v>1</v>
      </c>
      <c r="AF1307">
        <v>1</v>
      </c>
      <c r="AG1307">
        <v>1</v>
      </c>
      <c r="AH1307">
        <v>1</v>
      </c>
      <c r="AI1307">
        <v>1</v>
      </c>
      <c r="AJ1307">
        <v>1</v>
      </c>
      <c r="AK1307">
        <v>1</v>
      </c>
      <c r="AL1307">
        <v>1</v>
      </c>
      <c r="AM1307">
        <v>1</v>
      </c>
      <c r="AN1307">
        <v>1</v>
      </c>
      <c r="AO1307">
        <v>1</v>
      </c>
      <c r="AP1307">
        <v>1</v>
      </c>
      <c r="AQ1307">
        <v>0</v>
      </c>
      <c r="AR1307">
        <v>0</v>
      </c>
      <c r="AS1307">
        <v>0</v>
      </c>
      <c r="AT1307">
        <v>1</v>
      </c>
      <c r="AU1307">
        <v>1</v>
      </c>
      <c r="AV1307">
        <v>0</v>
      </c>
      <c r="AW1307">
        <v>1</v>
      </c>
      <c r="AX1307">
        <v>0</v>
      </c>
      <c r="AY1307">
        <v>0</v>
      </c>
      <c r="AZ1307">
        <v>0</v>
      </c>
      <c r="BA1307">
        <v>0</v>
      </c>
      <c r="BB1307">
        <v>0</v>
      </c>
      <c r="BC1307">
        <v>0</v>
      </c>
      <c r="BD1307">
        <v>0</v>
      </c>
      <c r="BE1307">
        <v>0</v>
      </c>
      <c r="BF1307">
        <v>0</v>
      </c>
      <c r="BG1307">
        <v>0</v>
      </c>
      <c r="BH1307">
        <v>0</v>
      </c>
      <c r="BI1307">
        <v>0</v>
      </c>
      <c r="BJ1307">
        <v>0</v>
      </c>
      <c r="BK1307">
        <v>0</v>
      </c>
      <c r="BL1307">
        <v>1</v>
      </c>
      <c r="BM1307">
        <v>0</v>
      </c>
      <c r="BN1307">
        <v>0</v>
      </c>
      <c r="BO1307">
        <v>0</v>
      </c>
      <c r="BP1307">
        <v>0</v>
      </c>
      <c r="BQ1307">
        <v>0</v>
      </c>
      <c r="BR1307" t="s">
        <v>79</v>
      </c>
      <c r="BS1307">
        <v>305</v>
      </c>
      <c r="BT1307">
        <v>15561</v>
      </c>
      <c r="BU1307">
        <f>SUM(Flats_Data_limpia[[#This Row],[AC]:[Bed]])</f>
        <v>1</v>
      </c>
      <c r="BV1307">
        <f>SUM(Flats_Data_limpia[[#This Row],[Servant_Room]:[gym]])</f>
        <v>16</v>
      </c>
      <c r="BW1307">
        <f>SUM(Flats_Data_limpia[[#This Row],[Hospital]:[Hotel]])</f>
        <v>5</v>
      </c>
    </row>
    <row r="1308" spans="1:75" x14ac:dyDescent="0.35">
      <c r="A1308" t="s">
        <v>481</v>
      </c>
      <c r="B1308" t="s">
        <v>482</v>
      </c>
      <c r="C1308" t="str">
        <f t="shared" si="40"/>
        <v>Ciudad de Gurgaon</v>
      </c>
      <c r="D1308" s="1">
        <f t="shared" si="41"/>
        <v>235000</v>
      </c>
      <c r="E1308" s="1">
        <v>13352</v>
      </c>
      <c r="F1308" t="s">
        <v>101</v>
      </c>
      <c r="G1308" t="s">
        <v>78</v>
      </c>
      <c r="H1308">
        <v>62</v>
      </c>
      <c r="I1308">
        <v>1.7600359496704601E-2</v>
      </c>
      <c r="J1308">
        <v>1760</v>
      </c>
      <c r="K1308">
        <v>1930</v>
      </c>
      <c r="L1308">
        <v>2217</v>
      </c>
      <c r="M1308">
        <v>3</v>
      </c>
      <c r="N1308">
        <v>4</v>
      </c>
      <c r="O1308">
        <v>3</v>
      </c>
      <c r="P1308">
        <v>3</v>
      </c>
      <c r="Q1308" t="str">
        <f>IF(Flats_Data_limpia[[#This Row],[BHK]]&gt;=3,"plurifamiliar","unifamiliar")</f>
        <v>plurifamiliar</v>
      </c>
      <c r="R1308">
        <v>25</v>
      </c>
      <c r="S1308">
        <v>3</v>
      </c>
      <c r="T1308">
        <v>1</v>
      </c>
      <c r="U1308">
        <v>0</v>
      </c>
      <c r="V1308">
        <v>0</v>
      </c>
      <c r="W1308">
        <v>0</v>
      </c>
      <c r="X1308">
        <v>1</v>
      </c>
      <c r="Y1308">
        <v>1</v>
      </c>
      <c r="Z1308">
        <v>1</v>
      </c>
      <c r="AA1308">
        <v>0</v>
      </c>
      <c r="AB1308">
        <v>1</v>
      </c>
      <c r="AC1308">
        <v>1</v>
      </c>
      <c r="AD1308">
        <v>1</v>
      </c>
      <c r="AE1308">
        <v>1</v>
      </c>
      <c r="AF1308">
        <v>1</v>
      </c>
      <c r="AG1308">
        <v>1</v>
      </c>
      <c r="AH1308">
        <v>1</v>
      </c>
      <c r="AI1308">
        <v>1</v>
      </c>
      <c r="AJ1308">
        <v>1</v>
      </c>
      <c r="AK1308">
        <v>1</v>
      </c>
      <c r="AL1308">
        <v>1</v>
      </c>
      <c r="AM1308">
        <v>1</v>
      </c>
      <c r="AN1308">
        <v>1</v>
      </c>
      <c r="AO1308">
        <v>1</v>
      </c>
      <c r="AP1308">
        <v>1</v>
      </c>
      <c r="AQ1308">
        <v>0</v>
      </c>
      <c r="AR1308">
        <v>0</v>
      </c>
      <c r="AS1308">
        <v>0</v>
      </c>
      <c r="AT1308">
        <v>1</v>
      </c>
      <c r="AU1308">
        <v>1</v>
      </c>
      <c r="AV1308">
        <v>0</v>
      </c>
      <c r="AW1308">
        <v>1</v>
      </c>
      <c r="AX1308">
        <v>0</v>
      </c>
      <c r="AY1308">
        <v>0</v>
      </c>
      <c r="AZ1308">
        <v>0</v>
      </c>
      <c r="BA1308">
        <v>0</v>
      </c>
      <c r="BB1308">
        <v>0</v>
      </c>
      <c r="BC1308">
        <v>0</v>
      </c>
      <c r="BD1308">
        <v>0</v>
      </c>
      <c r="BE1308">
        <v>0</v>
      </c>
      <c r="BF1308">
        <v>0</v>
      </c>
      <c r="BG1308">
        <v>0</v>
      </c>
      <c r="BH1308">
        <v>0</v>
      </c>
      <c r="BI1308">
        <v>0</v>
      </c>
      <c r="BJ1308">
        <v>0</v>
      </c>
      <c r="BK1308">
        <v>0</v>
      </c>
      <c r="BL1308">
        <v>1</v>
      </c>
      <c r="BM1308">
        <v>0</v>
      </c>
      <c r="BN1308">
        <v>0</v>
      </c>
      <c r="BO1308">
        <v>0</v>
      </c>
      <c r="BP1308">
        <v>0</v>
      </c>
      <c r="BQ1308">
        <v>0</v>
      </c>
      <c r="BR1308" t="s">
        <v>79</v>
      </c>
      <c r="BS1308">
        <v>235</v>
      </c>
      <c r="BT1308">
        <v>13352</v>
      </c>
      <c r="BU1308">
        <f>SUM(Flats_Data_limpia[[#This Row],[AC]:[Bed]])</f>
        <v>1</v>
      </c>
      <c r="BV1308">
        <f>SUM(Flats_Data_limpia[[#This Row],[Servant_Room]:[gym]])</f>
        <v>16</v>
      </c>
      <c r="BW1308">
        <f>SUM(Flats_Data_limpia[[#This Row],[Hospital]:[Hotel]])</f>
        <v>5</v>
      </c>
    </row>
    <row r="1309" spans="1:75" x14ac:dyDescent="0.35">
      <c r="A1309" t="s">
        <v>481</v>
      </c>
      <c r="B1309" t="s">
        <v>482</v>
      </c>
      <c r="C1309" t="str">
        <f t="shared" si="40"/>
        <v>Ciudad de Gurgaon</v>
      </c>
      <c r="D1309" s="1">
        <f t="shared" si="41"/>
        <v>175000</v>
      </c>
      <c r="E1309" s="1">
        <v>10489</v>
      </c>
      <c r="F1309" t="s">
        <v>82</v>
      </c>
      <c r="G1309" t="s">
        <v>78</v>
      </c>
      <c r="H1309">
        <v>43</v>
      </c>
      <c r="I1309">
        <v>1.6684145295071E-2</v>
      </c>
      <c r="L1309">
        <v>1573</v>
      </c>
      <c r="M1309">
        <v>2</v>
      </c>
      <c r="N1309">
        <v>2</v>
      </c>
      <c r="O1309">
        <v>3</v>
      </c>
      <c r="P1309">
        <v>2</v>
      </c>
      <c r="Q1309" t="str">
        <f>IF(Flats_Data_limpia[[#This Row],[BHK]]&gt;=3,"plurifamiliar","unifamiliar")</f>
        <v>unifamiliar</v>
      </c>
      <c r="R1309">
        <v>25</v>
      </c>
      <c r="S1309">
        <v>10</v>
      </c>
      <c r="T1309">
        <v>0</v>
      </c>
      <c r="U1309">
        <v>1</v>
      </c>
      <c r="V1309">
        <v>0</v>
      </c>
      <c r="W1309">
        <v>0</v>
      </c>
      <c r="X1309">
        <v>0</v>
      </c>
      <c r="Y1309">
        <v>1</v>
      </c>
      <c r="Z1309">
        <v>1</v>
      </c>
      <c r="AA1309">
        <v>0</v>
      </c>
      <c r="AB1309">
        <v>0</v>
      </c>
      <c r="AC1309">
        <v>1</v>
      </c>
      <c r="AD1309">
        <v>1</v>
      </c>
      <c r="AE1309">
        <v>1</v>
      </c>
      <c r="AF1309">
        <v>1</v>
      </c>
      <c r="AG1309">
        <v>1</v>
      </c>
      <c r="AH1309">
        <v>1</v>
      </c>
      <c r="AI1309">
        <v>1</v>
      </c>
      <c r="AJ1309">
        <v>1</v>
      </c>
      <c r="AK1309">
        <v>1</v>
      </c>
      <c r="AL1309">
        <v>1</v>
      </c>
      <c r="AM1309">
        <v>1</v>
      </c>
      <c r="AN1309">
        <v>0</v>
      </c>
      <c r="AO1309">
        <v>1</v>
      </c>
      <c r="AP1309">
        <v>1</v>
      </c>
      <c r="AQ1309">
        <v>0</v>
      </c>
      <c r="AR1309">
        <v>0</v>
      </c>
      <c r="AS1309">
        <v>0</v>
      </c>
      <c r="AT1309">
        <v>1</v>
      </c>
      <c r="AU1309">
        <v>1</v>
      </c>
      <c r="AV1309">
        <v>0</v>
      </c>
      <c r="AW1309">
        <v>1</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t="s">
        <v>79</v>
      </c>
      <c r="BS1309">
        <v>175</v>
      </c>
      <c r="BT1309">
        <v>10489</v>
      </c>
      <c r="BU1309">
        <f>SUM(Flats_Data_limpia[[#This Row],[AC]:[Bed]])</f>
        <v>0</v>
      </c>
      <c r="BV1309">
        <f>SUM(Flats_Data_limpia[[#This Row],[Servant_Room]:[gym]])</f>
        <v>14</v>
      </c>
      <c r="BW1309">
        <f>SUM(Flats_Data_limpia[[#This Row],[Hospital]:[Hotel]])</f>
        <v>5</v>
      </c>
    </row>
    <row r="1310" spans="1:75" x14ac:dyDescent="0.35">
      <c r="A1310" t="s">
        <v>481</v>
      </c>
      <c r="B1310" t="s">
        <v>482</v>
      </c>
      <c r="C1310" t="str">
        <f t="shared" si="40"/>
        <v>Ciudad de Gurgaon</v>
      </c>
      <c r="D1310" s="1">
        <f t="shared" si="41"/>
        <v>240000</v>
      </c>
      <c r="E1310" s="1">
        <v>10825</v>
      </c>
      <c r="F1310" t="s">
        <v>103</v>
      </c>
      <c r="G1310" t="s">
        <v>78</v>
      </c>
      <c r="H1310">
        <v>28</v>
      </c>
      <c r="I1310">
        <v>2.2170900692840601E-2</v>
      </c>
      <c r="J1310">
        <v>1730</v>
      </c>
      <c r="K1310">
        <v>1940</v>
      </c>
      <c r="L1310">
        <v>2217</v>
      </c>
      <c r="M1310">
        <v>3</v>
      </c>
      <c r="N1310">
        <v>4</v>
      </c>
      <c r="O1310">
        <v>3</v>
      </c>
      <c r="P1310">
        <v>3</v>
      </c>
      <c r="Q1310" t="str">
        <f>IF(Flats_Data_limpia[[#This Row],[BHK]]&gt;=3,"plurifamiliar","unifamiliar")</f>
        <v>plurifamiliar</v>
      </c>
      <c r="R1310">
        <v>25</v>
      </c>
      <c r="S1310">
        <v>5</v>
      </c>
      <c r="T1310">
        <v>1</v>
      </c>
      <c r="U1310">
        <v>0</v>
      </c>
      <c r="V1310">
        <v>0</v>
      </c>
      <c r="W1310">
        <v>0</v>
      </c>
      <c r="X1310">
        <v>0</v>
      </c>
      <c r="Y1310">
        <v>0</v>
      </c>
      <c r="Z1310">
        <v>1</v>
      </c>
      <c r="AA1310">
        <v>0</v>
      </c>
      <c r="AB1310">
        <v>0</v>
      </c>
      <c r="AC1310">
        <v>0</v>
      </c>
      <c r="AD1310">
        <v>1</v>
      </c>
      <c r="AE1310">
        <v>0</v>
      </c>
      <c r="AF1310">
        <v>1</v>
      </c>
      <c r="AG1310">
        <v>1</v>
      </c>
      <c r="AH1310">
        <v>1</v>
      </c>
      <c r="AI1310">
        <v>1</v>
      </c>
      <c r="AJ1310">
        <v>1</v>
      </c>
      <c r="AK1310">
        <v>1</v>
      </c>
      <c r="AL1310">
        <v>0</v>
      </c>
      <c r="AM1310">
        <v>0</v>
      </c>
      <c r="AN1310">
        <v>0</v>
      </c>
      <c r="AO1310">
        <v>1</v>
      </c>
      <c r="AP1310">
        <v>1</v>
      </c>
      <c r="AQ1310">
        <v>0</v>
      </c>
      <c r="AR1310">
        <v>0</v>
      </c>
      <c r="AS1310">
        <v>0</v>
      </c>
      <c r="AT1310">
        <v>1</v>
      </c>
      <c r="AU1310">
        <v>1</v>
      </c>
      <c r="AV1310">
        <v>0</v>
      </c>
      <c r="AW1310">
        <v>1</v>
      </c>
      <c r="AX1310">
        <v>0</v>
      </c>
      <c r="AY1310">
        <v>1</v>
      </c>
      <c r="AZ1310">
        <v>0</v>
      </c>
      <c r="BA1310">
        <v>0</v>
      </c>
      <c r="BB1310">
        <v>0</v>
      </c>
      <c r="BC1310">
        <v>0</v>
      </c>
      <c r="BD1310">
        <v>0</v>
      </c>
      <c r="BE1310">
        <v>0</v>
      </c>
      <c r="BF1310">
        <v>0</v>
      </c>
      <c r="BG1310">
        <v>0</v>
      </c>
      <c r="BH1310">
        <v>0</v>
      </c>
      <c r="BI1310">
        <v>0</v>
      </c>
      <c r="BJ1310">
        <v>0</v>
      </c>
      <c r="BK1310">
        <v>0</v>
      </c>
      <c r="BL1310">
        <v>1</v>
      </c>
      <c r="BM1310">
        <v>0</v>
      </c>
      <c r="BN1310">
        <v>0</v>
      </c>
      <c r="BO1310">
        <v>0</v>
      </c>
      <c r="BP1310">
        <v>0</v>
      </c>
      <c r="BQ1310">
        <v>0</v>
      </c>
      <c r="BR1310" t="s">
        <v>79</v>
      </c>
      <c r="BS1310">
        <v>240</v>
      </c>
      <c r="BT1310">
        <v>10825</v>
      </c>
      <c r="BU1310">
        <f>SUM(Flats_Data_limpia[[#This Row],[AC]:[Bed]])</f>
        <v>2</v>
      </c>
      <c r="BV1310">
        <f>SUM(Flats_Data_limpia[[#This Row],[Servant_Room]:[gym]])</f>
        <v>9</v>
      </c>
      <c r="BW1310">
        <f>SUM(Flats_Data_limpia[[#This Row],[Hospital]:[Hotel]])</f>
        <v>5</v>
      </c>
    </row>
    <row r="1311" spans="1:75" x14ac:dyDescent="0.35">
      <c r="A1311" t="s">
        <v>481</v>
      </c>
      <c r="B1311" t="s">
        <v>482</v>
      </c>
      <c r="C1311" t="str">
        <f t="shared" si="40"/>
        <v>Ciudad de Gurgaon</v>
      </c>
      <c r="D1311" s="1">
        <f t="shared" si="41"/>
        <v>245000.00000000003</v>
      </c>
      <c r="E1311" s="1">
        <v>11050</v>
      </c>
      <c r="F1311" t="s">
        <v>103</v>
      </c>
      <c r="G1311" t="s">
        <v>78</v>
      </c>
      <c r="H1311">
        <v>62</v>
      </c>
      <c r="I1311">
        <v>2.2171945701357401E-2</v>
      </c>
      <c r="J1311">
        <v>1680</v>
      </c>
      <c r="K1311">
        <v>1890</v>
      </c>
      <c r="L1311">
        <v>2217</v>
      </c>
      <c r="M1311">
        <v>3</v>
      </c>
      <c r="N1311">
        <v>3</v>
      </c>
      <c r="O1311">
        <v>3</v>
      </c>
      <c r="P1311">
        <v>3</v>
      </c>
      <c r="Q1311" t="str">
        <f>IF(Flats_Data_limpia[[#This Row],[BHK]]&gt;=3,"plurifamiliar","unifamiliar")</f>
        <v>plurifamiliar</v>
      </c>
      <c r="R1311">
        <v>25</v>
      </c>
      <c r="S1311">
        <v>3</v>
      </c>
      <c r="T1311">
        <v>0</v>
      </c>
      <c r="U1311">
        <v>1</v>
      </c>
      <c r="V1311">
        <v>0</v>
      </c>
      <c r="W1311">
        <v>0</v>
      </c>
      <c r="X1311">
        <v>1</v>
      </c>
      <c r="Y1311">
        <v>1</v>
      </c>
      <c r="Z1311">
        <v>1</v>
      </c>
      <c r="AA1311">
        <v>0</v>
      </c>
      <c r="AB1311">
        <v>1</v>
      </c>
      <c r="AC1311">
        <v>1</v>
      </c>
      <c r="AD1311">
        <v>1</v>
      </c>
      <c r="AE1311">
        <v>1</v>
      </c>
      <c r="AF1311">
        <v>1</v>
      </c>
      <c r="AG1311">
        <v>1</v>
      </c>
      <c r="AH1311">
        <v>1</v>
      </c>
      <c r="AI1311">
        <v>1</v>
      </c>
      <c r="AJ1311">
        <v>1</v>
      </c>
      <c r="AK1311">
        <v>1</v>
      </c>
      <c r="AL1311">
        <v>1</v>
      </c>
      <c r="AM1311">
        <v>1</v>
      </c>
      <c r="AN1311">
        <v>1</v>
      </c>
      <c r="AO1311">
        <v>1</v>
      </c>
      <c r="AP1311">
        <v>1</v>
      </c>
      <c r="AQ1311">
        <v>0</v>
      </c>
      <c r="AR1311">
        <v>0</v>
      </c>
      <c r="AS1311">
        <v>0</v>
      </c>
      <c r="AT1311">
        <v>1</v>
      </c>
      <c r="AU1311">
        <v>1</v>
      </c>
      <c r="AV1311">
        <v>0</v>
      </c>
      <c r="AW1311">
        <v>1</v>
      </c>
      <c r="AX1311">
        <v>0</v>
      </c>
      <c r="AY1311">
        <v>1</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t="s">
        <v>79</v>
      </c>
      <c r="BS1311">
        <v>245.00000000000003</v>
      </c>
      <c r="BT1311">
        <v>11050</v>
      </c>
      <c r="BU1311">
        <f>SUM(Flats_Data_limpia[[#This Row],[AC]:[Bed]])</f>
        <v>1</v>
      </c>
      <c r="BV1311">
        <f>SUM(Flats_Data_limpia[[#This Row],[Servant_Room]:[gym]])</f>
        <v>16</v>
      </c>
      <c r="BW1311">
        <f>SUM(Flats_Data_limpia[[#This Row],[Hospital]:[Hotel]])</f>
        <v>5</v>
      </c>
    </row>
    <row r="1312" spans="1:75" x14ac:dyDescent="0.35">
      <c r="A1312" t="s">
        <v>481</v>
      </c>
      <c r="B1312" t="s">
        <v>482</v>
      </c>
      <c r="C1312" t="str">
        <f t="shared" si="40"/>
        <v>Ciudad de Gurgaon</v>
      </c>
      <c r="D1312" s="1">
        <f t="shared" si="41"/>
        <v>300000</v>
      </c>
      <c r="E1312" s="1">
        <v>14285</v>
      </c>
      <c r="F1312" t="s">
        <v>82</v>
      </c>
      <c r="G1312" t="s">
        <v>78</v>
      </c>
      <c r="H1312">
        <v>55</v>
      </c>
      <c r="I1312">
        <v>2.10010500525026E-2</v>
      </c>
      <c r="J1312">
        <v>2100</v>
      </c>
      <c r="K1312">
        <v>2460</v>
      </c>
      <c r="L1312">
        <v>2691</v>
      </c>
      <c r="M1312">
        <v>3</v>
      </c>
      <c r="N1312">
        <v>3</v>
      </c>
      <c r="O1312">
        <v>3</v>
      </c>
      <c r="P1312">
        <v>3</v>
      </c>
      <c r="Q1312" t="str">
        <f>IF(Flats_Data_limpia[[#This Row],[BHK]]&gt;=3,"plurifamiliar","unifamiliar")</f>
        <v>plurifamiliar</v>
      </c>
      <c r="R1312">
        <v>25</v>
      </c>
      <c r="S1312">
        <v>3</v>
      </c>
      <c r="T1312">
        <v>1</v>
      </c>
      <c r="U1312">
        <v>0</v>
      </c>
      <c r="V1312">
        <v>0</v>
      </c>
      <c r="W1312">
        <v>0</v>
      </c>
      <c r="X1312">
        <v>1</v>
      </c>
      <c r="Y1312">
        <v>1</v>
      </c>
      <c r="Z1312">
        <v>1</v>
      </c>
      <c r="AA1312">
        <v>0</v>
      </c>
      <c r="AB1312">
        <v>1</v>
      </c>
      <c r="AC1312">
        <v>1</v>
      </c>
      <c r="AD1312">
        <v>1</v>
      </c>
      <c r="AE1312">
        <v>1</v>
      </c>
      <c r="AF1312">
        <v>1</v>
      </c>
      <c r="AG1312">
        <v>1</v>
      </c>
      <c r="AH1312">
        <v>0</v>
      </c>
      <c r="AI1312">
        <v>1</v>
      </c>
      <c r="AJ1312">
        <v>1</v>
      </c>
      <c r="AK1312">
        <v>1</v>
      </c>
      <c r="AL1312">
        <v>1</v>
      </c>
      <c r="AM1312">
        <v>1</v>
      </c>
      <c r="AN1312">
        <v>1</v>
      </c>
      <c r="AO1312">
        <v>1</v>
      </c>
      <c r="AP1312">
        <v>1</v>
      </c>
      <c r="AQ1312">
        <v>0</v>
      </c>
      <c r="AR1312">
        <v>0</v>
      </c>
      <c r="AS1312">
        <v>0</v>
      </c>
      <c r="AT1312">
        <v>1</v>
      </c>
      <c r="AU1312">
        <v>1</v>
      </c>
      <c r="AV1312">
        <v>0</v>
      </c>
      <c r="AW1312">
        <v>1</v>
      </c>
      <c r="AX1312">
        <v>0</v>
      </c>
      <c r="AY1312">
        <v>1</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t="s">
        <v>79</v>
      </c>
      <c r="BS1312">
        <v>300</v>
      </c>
      <c r="BT1312">
        <v>14285</v>
      </c>
      <c r="BU1312">
        <f>SUM(Flats_Data_limpia[[#This Row],[AC]:[Bed]])</f>
        <v>1</v>
      </c>
      <c r="BV1312">
        <f>SUM(Flats_Data_limpia[[#This Row],[Servant_Room]:[gym]])</f>
        <v>15</v>
      </c>
      <c r="BW1312">
        <f>SUM(Flats_Data_limpia[[#This Row],[Hospital]:[Hotel]])</f>
        <v>5</v>
      </c>
    </row>
    <row r="1313" spans="1:75" x14ac:dyDescent="0.35">
      <c r="A1313" t="s">
        <v>481</v>
      </c>
      <c r="B1313" t="s">
        <v>482</v>
      </c>
      <c r="C1313" t="str">
        <f t="shared" si="40"/>
        <v>Ciudad de Gurgaon</v>
      </c>
      <c r="D1313" s="1">
        <f t="shared" si="41"/>
        <v>165000</v>
      </c>
      <c r="E1313" s="1">
        <v>10449</v>
      </c>
      <c r="F1313" t="s">
        <v>103</v>
      </c>
      <c r="G1313" t="s">
        <v>78</v>
      </c>
      <c r="H1313">
        <v>28</v>
      </c>
      <c r="I1313">
        <v>1.5790984783232799E-2</v>
      </c>
      <c r="J1313">
        <v>1220</v>
      </c>
      <c r="K1313">
        <v>1420</v>
      </c>
      <c r="L1313">
        <v>1579</v>
      </c>
      <c r="M1313">
        <v>3</v>
      </c>
      <c r="N1313">
        <v>2</v>
      </c>
      <c r="O1313">
        <v>2</v>
      </c>
      <c r="P1313">
        <v>3</v>
      </c>
      <c r="Q1313" t="str">
        <f>IF(Flats_Data_limpia[[#This Row],[BHK]]&gt;=3,"plurifamiliar","unifamiliar")</f>
        <v>plurifamiliar</v>
      </c>
      <c r="R1313">
        <v>13</v>
      </c>
      <c r="S1313">
        <v>3</v>
      </c>
      <c r="T1313">
        <v>0</v>
      </c>
      <c r="U1313">
        <v>0</v>
      </c>
      <c r="V1313">
        <v>0</v>
      </c>
      <c r="W1313">
        <v>0</v>
      </c>
      <c r="X1313">
        <v>0</v>
      </c>
      <c r="Y1313">
        <v>0</v>
      </c>
      <c r="Z1313">
        <v>1</v>
      </c>
      <c r="AA1313">
        <v>0</v>
      </c>
      <c r="AB1313">
        <v>0</v>
      </c>
      <c r="AC1313">
        <v>0</v>
      </c>
      <c r="AD1313">
        <v>1</v>
      </c>
      <c r="AE1313">
        <v>0</v>
      </c>
      <c r="AF1313">
        <v>1</v>
      </c>
      <c r="AG1313">
        <v>1</v>
      </c>
      <c r="AH1313">
        <v>1</v>
      </c>
      <c r="AI1313">
        <v>1</v>
      </c>
      <c r="AJ1313">
        <v>1</v>
      </c>
      <c r="AK1313">
        <v>1</v>
      </c>
      <c r="AL1313">
        <v>0</v>
      </c>
      <c r="AM1313">
        <v>0</v>
      </c>
      <c r="AN1313">
        <v>0</v>
      </c>
      <c r="AO1313">
        <v>1</v>
      </c>
      <c r="AP1313">
        <v>1</v>
      </c>
      <c r="AQ1313">
        <v>0</v>
      </c>
      <c r="AR1313">
        <v>0</v>
      </c>
      <c r="AS1313">
        <v>0</v>
      </c>
      <c r="AT1313">
        <v>1</v>
      </c>
      <c r="AU1313">
        <v>1</v>
      </c>
      <c r="AV1313">
        <v>0</v>
      </c>
      <c r="AW1313">
        <v>1</v>
      </c>
      <c r="AX1313">
        <v>0</v>
      </c>
      <c r="AY1313">
        <v>0</v>
      </c>
      <c r="AZ1313">
        <v>0</v>
      </c>
      <c r="BA1313">
        <v>0</v>
      </c>
      <c r="BB1313">
        <v>0</v>
      </c>
      <c r="BC1313">
        <v>0</v>
      </c>
      <c r="BD1313">
        <v>0</v>
      </c>
      <c r="BE1313">
        <v>0</v>
      </c>
      <c r="BF1313">
        <v>0</v>
      </c>
      <c r="BG1313">
        <v>0</v>
      </c>
      <c r="BH1313">
        <v>0</v>
      </c>
      <c r="BI1313">
        <v>0</v>
      </c>
      <c r="BJ1313">
        <v>0</v>
      </c>
      <c r="BK1313">
        <v>0</v>
      </c>
      <c r="BL1313">
        <v>2</v>
      </c>
      <c r="BM1313">
        <v>0</v>
      </c>
      <c r="BN1313">
        <v>0</v>
      </c>
      <c r="BO1313">
        <v>0</v>
      </c>
      <c r="BP1313">
        <v>0</v>
      </c>
      <c r="BQ1313">
        <v>0</v>
      </c>
      <c r="BR1313" t="s">
        <v>79</v>
      </c>
      <c r="BS1313">
        <v>165</v>
      </c>
      <c r="BT1313">
        <v>10449</v>
      </c>
      <c r="BU1313">
        <f>SUM(Flats_Data_limpia[[#This Row],[AC]:[Bed]])</f>
        <v>2</v>
      </c>
      <c r="BV1313">
        <f>SUM(Flats_Data_limpia[[#This Row],[Servant_Room]:[gym]])</f>
        <v>8</v>
      </c>
      <c r="BW1313">
        <f>SUM(Flats_Data_limpia[[#This Row],[Hospital]:[Hotel]])</f>
        <v>5</v>
      </c>
    </row>
    <row r="1314" spans="1:75" x14ac:dyDescent="0.35">
      <c r="A1314" t="s">
        <v>481</v>
      </c>
      <c r="B1314" t="s">
        <v>482</v>
      </c>
      <c r="C1314" t="str">
        <f t="shared" si="40"/>
        <v>Ciudad de Gurgaon</v>
      </c>
      <c r="D1314" s="1">
        <f t="shared" si="41"/>
        <v>233000</v>
      </c>
      <c r="E1314" s="1">
        <v>12533</v>
      </c>
      <c r="F1314" t="s">
        <v>102</v>
      </c>
      <c r="G1314" t="s">
        <v>93</v>
      </c>
      <c r="H1314">
        <v>62</v>
      </c>
      <c r="I1314">
        <v>1.85909199712758E-2</v>
      </c>
      <c r="J1314">
        <v>1859</v>
      </c>
      <c r="K1314">
        <v>2098</v>
      </c>
      <c r="L1314">
        <v>2217</v>
      </c>
      <c r="M1314">
        <v>3</v>
      </c>
      <c r="N1314">
        <v>3</v>
      </c>
      <c r="O1314">
        <v>3</v>
      </c>
      <c r="P1314">
        <v>3</v>
      </c>
      <c r="Q1314" t="str">
        <f>IF(Flats_Data_limpia[[#This Row],[BHK]]&gt;=3,"plurifamiliar","unifamiliar")</f>
        <v>plurifamiliar</v>
      </c>
      <c r="R1314">
        <v>25</v>
      </c>
      <c r="S1314">
        <v>3</v>
      </c>
      <c r="T1314">
        <v>1</v>
      </c>
      <c r="U1314">
        <v>0</v>
      </c>
      <c r="V1314">
        <v>0</v>
      </c>
      <c r="W1314">
        <v>0</v>
      </c>
      <c r="X1314">
        <v>1</v>
      </c>
      <c r="Y1314">
        <v>1</v>
      </c>
      <c r="Z1314">
        <v>1</v>
      </c>
      <c r="AA1314">
        <v>0</v>
      </c>
      <c r="AB1314">
        <v>1</v>
      </c>
      <c r="AC1314">
        <v>1</v>
      </c>
      <c r="AD1314">
        <v>1</v>
      </c>
      <c r="AE1314">
        <v>1</v>
      </c>
      <c r="AF1314">
        <v>1</v>
      </c>
      <c r="AG1314">
        <v>1</v>
      </c>
      <c r="AH1314">
        <v>1</v>
      </c>
      <c r="AI1314">
        <v>1</v>
      </c>
      <c r="AJ1314">
        <v>1</v>
      </c>
      <c r="AK1314">
        <v>1</v>
      </c>
      <c r="AL1314">
        <v>1</v>
      </c>
      <c r="AM1314">
        <v>1</v>
      </c>
      <c r="AN1314">
        <v>1</v>
      </c>
      <c r="AO1314">
        <v>1</v>
      </c>
      <c r="AP1314">
        <v>1</v>
      </c>
      <c r="AQ1314">
        <v>0</v>
      </c>
      <c r="AR1314">
        <v>0</v>
      </c>
      <c r="AS1314">
        <v>0</v>
      </c>
      <c r="AT1314">
        <v>1</v>
      </c>
      <c r="AU1314">
        <v>1</v>
      </c>
      <c r="AV1314">
        <v>0</v>
      </c>
      <c r="AW1314">
        <v>1</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t="s">
        <v>79</v>
      </c>
      <c r="BS1314">
        <v>233</v>
      </c>
      <c r="BT1314">
        <v>12533</v>
      </c>
      <c r="BU1314">
        <f>SUM(Flats_Data_limpia[[#This Row],[AC]:[Bed]])</f>
        <v>0</v>
      </c>
      <c r="BV1314">
        <f>SUM(Flats_Data_limpia[[#This Row],[Servant_Room]:[gym]])</f>
        <v>16</v>
      </c>
      <c r="BW1314">
        <f>SUM(Flats_Data_limpia[[#This Row],[Hospital]:[Hotel]])</f>
        <v>5</v>
      </c>
    </row>
    <row r="1315" spans="1:75" x14ac:dyDescent="0.35">
      <c r="A1315" t="s">
        <v>481</v>
      </c>
      <c r="B1315" t="s">
        <v>482</v>
      </c>
      <c r="C1315" t="str">
        <f t="shared" si="40"/>
        <v>Ciudad de Gurgaon</v>
      </c>
      <c r="D1315" s="1">
        <f t="shared" si="41"/>
        <v>305000</v>
      </c>
      <c r="E1315" s="1">
        <v>11338</v>
      </c>
      <c r="F1315" t="s">
        <v>103</v>
      </c>
      <c r="G1315" t="s">
        <v>93</v>
      </c>
      <c r="H1315">
        <v>62</v>
      </c>
      <c r="I1315">
        <v>2.6900687952019699E-2</v>
      </c>
      <c r="J1315">
        <v>2240</v>
      </c>
      <c r="K1315">
        <v>2600</v>
      </c>
      <c r="L1315">
        <v>2690</v>
      </c>
      <c r="M1315">
        <v>3</v>
      </c>
      <c r="N1315">
        <v>4</v>
      </c>
      <c r="O1315">
        <v>3</v>
      </c>
      <c r="P1315">
        <v>3</v>
      </c>
      <c r="Q1315" t="str">
        <f>IF(Flats_Data_limpia[[#This Row],[BHK]]&gt;=3,"plurifamiliar","unifamiliar")</f>
        <v>plurifamiliar</v>
      </c>
      <c r="R1315">
        <v>25</v>
      </c>
      <c r="S1315">
        <v>15</v>
      </c>
      <c r="T1315">
        <v>1</v>
      </c>
      <c r="U1315">
        <v>0</v>
      </c>
      <c r="V1315">
        <v>0</v>
      </c>
      <c r="W1315">
        <v>0</v>
      </c>
      <c r="X1315">
        <v>1</v>
      </c>
      <c r="Y1315">
        <v>1</v>
      </c>
      <c r="Z1315">
        <v>1</v>
      </c>
      <c r="AA1315">
        <v>1</v>
      </c>
      <c r="AB1315">
        <v>1</v>
      </c>
      <c r="AC1315">
        <v>1</v>
      </c>
      <c r="AD1315">
        <v>1</v>
      </c>
      <c r="AE1315">
        <v>1</v>
      </c>
      <c r="AF1315">
        <v>1</v>
      </c>
      <c r="AG1315">
        <v>1</v>
      </c>
      <c r="AH1315">
        <v>1</v>
      </c>
      <c r="AI1315">
        <v>1</v>
      </c>
      <c r="AJ1315">
        <v>1</v>
      </c>
      <c r="AK1315">
        <v>1</v>
      </c>
      <c r="AL1315">
        <v>1</v>
      </c>
      <c r="AM1315">
        <v>1</v>
      </c>
      <c r="AN1315">
        <v>1</v>
      </c>
      <c r="AO1315">
        <v>1</v>
      </c>
      <c r="AP1315">
        <v>1</v>
      </c>
      <c r="AQ1315">
        <v>0</v>
      </c>
      <c r="AR1315">
        <v>0</v>
      </c>
      <c r="AS1315">
        <v>0</v>
      </c>
      <c r="AT1315">
        <v>1</v>
      </c>
      <c r="AU1315">
        <v>1</v>
      </c>
      <c r="AV1315">
        <v>0</v>
      </c>
      <c r="AW1315">
        <v>1</v>
      </c>
      <c r="AX1315">
        <v>0</v>
      </c>
      <c r="AY1315">
        <v>0</v>
      </c>
      <c r="AZ1315">
        <v>0</v>
      </c>
      <c r="BA1315">
        <v>0</v>
      </c>
      <c r="BB1315">
        <v>0</v>
      </c>
      <c r="BC1315">
        <v>0</v>
      </c>
      <c r="BD1315">
        <v>0</v>
      </c>
      <c r="BE1315">
        <v>0</v>
      </c>
      <c r="BF1315">
        <v>0</v>
      </c>
      <c r="BG1315">
        <v>0</v>
      </c>
      <c r="BH1315">
        <v>0</v>
      </c>
      <c r="BI1315">
        <v>0</v>
      </c>
      <c r="BJ1315">
        <v>0</v>
      </c>
      <c r="BK1315">
        <v>0</v>
      </c>
      <c r="BL1315">
        <v>1</v>
      </c>
      <c r="BM1315">
        <v>0</v>
      </c>
      <c r="BN1315">
        <v>0</v>
      </c>
      <c r="BO1315">
        <v>0</v>
      </c>
      <c r="BP1315">
        <v>0</v>
      </c>
      <c r="BQ1315">
        <v>0</v>
      </c>
      <c r="BR1315" t="s">
        <v>79</v>
      </c>
      <c r="BS1315">
        <v>305</v>
      </c>
      <c r="BT1315">
        <v>11338</v>
      </c>
      <c r="BU1315">
        <f>SUM(Flats_Data_limpia[[#This Row],[AC]:[Bed]])</f>
        <v>1</v>
      </c>
      <c r="BV1315">
        <f>SUM(Flats_Data_limpia[[#This Row],[Servant_Room]:[gym]])</f>
        <v>17</v>
      </c>
      <c r="BW1315">
        <f>SUM(Flats_Data_limpia[[#This Row],[Hospital]:[Hotel]])</f>
        <v>5</v>
      </c>
    </row>
    <row r="1316" spans="1:75" x14ac:dyDescent="0.35">
      <c r="A1316" t="s">
        <v>481</v>
      </c>
      <c r="B1316" t="s">
        <v>482</v>
      </c>
      <c r="C1316" t="str">
        <f t="shared" si="40"/>
        <v>Ciudad de Gurgaon</v>
      </c>
      <c r="D1316" s="1">
        <f t="shared" si="41"/>
        <v>270000</v>
      </c>
      <c r="E1316" s="1">
        <v>16363</v>
      </c>
      <c r="F1316" t="s">
        <v>111</v>
      </c>
      <c r="G1316" t="s">
        <v>78</v>
      </c>
      <c r="H1316">
        <v>28</v>
      </c>
      <c r="I1316">
        <v>1.6500641691621298E-2</v>
      </c>
      <c r="J1316">
        <v>1650</v>
      </c>
      <c r="K1316">
        <v>2217</v>
      </c>
      <c r="M1316">
        <v>3</v>
      </c>
      <c r="N1316">
        <v>4</v>
      </c>
      <c r="O1316">
        <v>3</v>
      </c>
      <c r="P1316">
        <v>3</v>
      </c>
      <c r="Q1316" t="str">
        <f>IF(Flats_Data_limpia[[#This Row],[BHK]]&gt;=3,"plurifamiliar","unifamiliar")</f>
        <v>plurifamiliar</v>
      </c>
      <c r="R1316">
        <v>25</v>
      </c>
      <c r="S1316">
        <v>4</v>
      </c>
      <c r="T1316">
        <v>1</v>
      </c>
      <c r="U1316">
        <v>0</v>
      </c>
      <c r="V1316">
        <v>0</v>
      </c>
      <c r="W1316">
        <v>0</v>
      </c>
      <c r="X1316">
        <v>0</v>
      </c>
      <c r="Y1316">
        <v>0</v>
      </c>
      <c r="Z1316">
        <v>1</v>
      </c>
      <c r="AA1316">
        <v>0</v>
      </c>
      <c r="AB1316">
        <v>0</v>
      </c>
      <c r="AC1316">
        <v>0</v>
      </c>
      <c r="AD1316">
        <v>1</v>
      </c>
      <c r="AE1316">
        <v>0</v>
      </c>
      <c r="AF1316">
        <v>1</v>
      </c>
      <c r="AG1316">
        <v>1</v>
      </c>
      <c r="AH1316">
        <v>1</v>
      </c>
      <c r="AI1316">
        <v>1</v>
      </c>
      <c r="AJ1316">
        <v>1</v>
      </c>
      <c r="AK1316">
        <v>1</v>
      </c>
      <c r="AL1316">
        <v>0</v>
      </c>
      <c r="AM1316">
        <v>0</v>
      </c>
      <c r="AN1316">
        <v>0</v>
      </c>
      <c r="AO1316">
        <v>1</v>
      </c>
      <c r="AP1316">
        <v>1</v>
      </c>
      <c r="AQ1316">
        <v>0</v>
      </c>
      <c r="AR1316">
        <v>0</v>
      </c>
      <c r="AS1316">
        <v>0</v>
      </c>
      <c r="AT1316">
        <v>1</v>
      </c>
      <c r="AU1316">
        <v>1</v>
      </c>
      <c r="AV1316">
        <v>0</v>
      </c>
      <c r="AW1316">
        <v>1</v>
      </c>
      <c r="AX1316">
        <v>0</v>
      </c>
      <c r="AY1316">
        <v>6</v>
      </c>
      <c r="AZ1316">
        <v>0</v>
      </c>
      <c r="BA1316">
        <v>0</v>
      </c>
      <c r="BB1316">
        <v>0</v>
      </c>
      <c r="BC1316">
        <v>1</v>
      </c>
      <c r="BD1316">
        <v>0</v>
      </c>
      <c r="BE1316">
        <v>0</v>
      </c>
      <c r="BF1316">
        <v>1</v>
      </c>
      <c r="BG1316">
        <v>0</v>
      </c>
      <c r="BH1316">
        <v>0</v>
      </c>
      <c r="BI1316">
        <v>0</v>
      </c>
      <c r="BJ1316">
        <v>0</v>
      </c>
      <c r="BK1316">
        <v>0</v>
      </c>
      <c r="BL1316">
        <v>4</v>
      </c>
      <c r="BM1316">
        <v>0</v>
      </c>
      <c r="BN1316">
        <v>0</v>
      </c>
      <c r="BO1316">
        <v>0</v>
      </c>
      <c r="BP1316">
        <v>0</v>
      </c>
      <c r="BQ1316">
        <v>2</v>
      </c>
      <c r="BR1316" t="s">
        <v>94</v>
      </c>
      <c r="BS1316">
        <v>270</v>
      </c>
      <c r="BT1316">
        <v>16363</v>
      </c>
      <c r="BU1316">
        <f>SUM(Flats_Data_limpia[[#This Row],[AC]:[Bed]])</f>
        <v>12</v>
      </c>
      <c r="BV1316">
        <f>SUM(Flats_Data_limpia[[#This Row],[Servant_Room]:[gym]])</f>
        <v>9</v>
      </c>
      <c r="BW1316">
        <f>SUM(Flats_Data_limpia[[#This Row],[Hospital]:[Hotel]])</f>
        <v>5</v>
      </c>
    </row>
    <row r="1317" spans="1:75" x14ac:dyDescent="0.35">
      <c r="A1317" t="s">
        <v>481</v>
      </c>
      <c r="B1317" t="s">
        <v>482</v>
      </c>
      <c r="C1317" t="str">
        <f t="shared" si="40"/>
        <v>Ciudad de Gurgaon</v>
      </c>
      <c r="D1317" s="1">
        <f t="shared" si="41"/>
        <v>145000</v>
      </c>
      <c r="E1317" s="1">
        <v>11363</v>
      </c>
      <c r="F1317" t="s">
        <v>107</v>
      </c>
      <c r="G1317" t="s">
        <v>78</v>
      </c>
      <c r="H1317">
        <v>43</v>
      </c>
      <c r="I1317">
        <v>1.2760714600017599E-2</v>
      </c>
      <c r="J1317">
        <v>904.01</v>
      </c>
      <c r="L1317">
        <v>1276</v>
      </c>
      <c r="M1317">
        <v>2</v>
      </c>
      <c r="N1317">
        <v>2</v>
      </c>
      <c r="O1317">
        <v>2</v>
      </c>
      <c r="P1317">
        <v>2</v>
      </c>
      <c r="Q1317" t="str">
        <f>IF(Flats_Data_limpia[[#This Row],[BHK]]&gt;=3,"plurifamiliar","unifamiliar")</f>
        <v>unifamiliar</v>
      </c>
      <c r="R1317">
        <v>13</v>
      </c>
      <c r="S1317">
        <v>6</v>
      </c>
      <c r="T1317">
        <v>0</v>
      </c>
      <c r="U1317">
        <v>0</v>
      </c>
      <c r="V1317">
        <v>0</v>
      </c>
      <c r="W1317">
        <v>0</v>
      </c>
      <c r="X1317">
        <v>0</v>
      </c>
      <c r="Y1317">
        <v>1</v>
      </c>
      <c r="Z1317">
        <v>1</v>
      </c>
      <c r="AA1317">
        <v>0</v>
      </c>
      <c r="AB1317">
        <v>0</v>
      </c>
      <c r="AC1317">
        <v>0</v>
      </c>
      <c r="AD1317">
        <v>1</v>
      </c>
      <c r="AE1317">
        <v>1</v>
      </c>
      <c r="AF1317">
        <v>1</v>
      </c>
      <c r="AG1317">
        <v>1</v>
      </c>
      <c r="AH1317">
        <v>1</v>
      </c>
      <c r="AI1317">
        <v>1</v>
      </c>
      <c r="AJ1317">
        <v>1</v>
      </c>
      <c r="AK1317">
        <v>1</v>
      </c>
      <c r="AL1317">
        <v>1</v>
      </c>
      <c r="AM1317">
        <v>1</v>
      </c>
      <c r="AN1317">
        <v>0</v>
      </c>
      <c r="AO1317">
        <v>1</v>
      </c>
      <c r="AP1317">
        <v>1</v>
      </c>
      <c r="AQ1317">
        <v>0</v>
      </c>
      <c r="AR1317">
        <v>0</v>
      </c>
      <c r="AS1317">
        <v>0</v>
      </c>
      <c r="AT1317">
        <v>1</v>
      </c>
      <c r="AU1317">
        <v>1</v>
      </c>
      <c r="AV1317">
        <v>0</v>
      </c>
      <c r="AW1317">
        <v>1</v>
      </c>
      <c r="AX1317">
        <v>0</v>
      </c>
      <c r="AY1317">
        <v>2</v>
      </c>
      <c r="AZ1317">
        <v>0</v>
      </c>
      <c r="BA1317">
        <v>0</v>
      </c>
      <c r="BB1317">
        <v>0</v>
      </c>
      <c r="BC1317">
        <v>1</v>
      </c>
      <c r="BD1317">
        <v>0</v>
      </c>
      <c r="BE1317">
        <v>0</v>
      </c>
      <c r="BF1317">
        <v>1</v>
      </c>
      <c r="BG1317">
        <v>0</v>
      </c>
      <c r="BH1317">
        <v>0</v>
      </c>
      <c r="BI1317">
        <v>0</v>
      </c>
      <c r="BJ1317">
        <v>0</v>
      </c>
      <c r="BK1317">
        <v>0</v>
      </c>
      <c r="BL1317">
        <v>0</v>
      </c>
      <c r="BM1317">
        <v>0</v>
      </c>
      <c r="BN1317">
        <v>0</v>
      </c>
      <c r="BO1317">
        <v>0</v>
      </c>
      <c r="BP1317">
        <v>0</v>
      </c>
      <c r="BQ1317">
        <v>2</v>
      </c>
      <c r="BR1317" t="s">
        <v>94</v>
      </c>
      <c r="BS1317">
        <v>145</v>
      </c>
      <c r="BT1317">
        <v>11363</v>
      </c>
      <c r="BU1317">
        <f>SUM(Flats_Data_limpia[[#This Row],[AC]:[Bed]])</f>
        <v>4</v>
      </c>
      <c r="BV1317">
        <f>SUM(Flats_Data_limpia[[#This Row],[Servant_Room]:[gym]])</f>
        <v>12</v>
      </c>
      <c r="BW1317">
        <f>SUM(Flats_Data_limpia[[#This Row],[Hospital]:[Hotel]])</f>
        <v>5</v>
      </c>
    </row>
    <row r="1318" spans="1:75" x14ac:dyDescent="0.35">
      <c r="A1318" t="s">
        <v>481</v>
      </c>
      <c r="B1318" t="s">
        <v>482</v>
      </c>
      <c r="C1318" t="str">
        <f t="shared" si="40"/>
        <v>Ciudad de Gurgaon</v>
      </c>
      <c r="D1318" s="1">
        <f t="shared" si="41"/>
        <v>132000</v>
      </c>
      <c r="E1318" s="1">
        <v>10344</v>
      </c>
      <c r="F1318" t="s">
        <v>103</v>
      </c>
      <c r="G1318" t="s">
        <v>78</v>
      </c>
      <c r="H1318">
        <v>28</v>
      </c>
      <c r="I1318">
        <v>1.27610208816705E-2</v>
      </c>
      <c r="J1318">
        <v>1099</v>
      </c>
      <c r="K1318">
        <v>1199</v>
      </c>
      <c r="L1318">
        <v>1276</v>
      </c>
      <c r="M1318">
        <v>2</v>
      </c>
      <c r="N1318">
        <v>2</v>
      </c>
      <c r="O1318">
        <v>2</v>
      </c>
      <c r="P1318">
        <v>2</v>
      </c>
      <c r="Q1318" t="str">
        <f>IF(Flats_Data_limpia[[#This Row],[BHK]]&gt;=3,"plurifamiliar","unifamiliar")</f>
        <v>unifamiliar</v>
      </c>
      <c r="R1318">
        <v>13</v>
      </c>
      <c r="S1318">
        <v>3</v>
      </c>
      <c r="T1318">
        <v>0</v>
      </c>
      <c r="U1318">
        <v>0</v>
      </c>
      <c r="V1318">
        <v>0</v>
      </c>
      <c r="W1318">
        <v>0</v>
      </c>
      <c r="X1318">
        <v>0</v>
      </c>
      <c r="Y1318">
        <v>0</v>
      </c>
      <c r="Z1318">
        <v>1</v>
      </c>
      <c r="AA1318">
        <v>0</v>
      </c>
      <c r="AB1318">
        <v>0</v>
      </c>
      <c r="AC1318">
        <v>0</v>
      </c>
      <c r="AD1318">
        <v>1</v>
      </c>
      <c r="AE1318">
        <v>0</v>
      </c>
      <c r="AF1318">
        <v>1</v>
      </c>
      <c r="AG1318">
        <v>1</v>
      </c>
      <c r="AH1318">
        <v>1</v>
      </c>
      <c r="AI1318">
        <v>1</v>
      </c>
      <c r="AJ1318">
        <v>1</v>
      </c>
      <c r="AK1318">
        <v>1</v>
      </c>
      <c r="AL1318">
        <v>0</v>
      </c>
      <c r="AM1318">
        <v>0</v>
      </c>
      <c r="AN1318">
        <v>0</v>
      </c>
      <c r="AO1318">
        <v>1</v>
      </c>
      <c r="AP1318">
        <v>1</v>
      </c>
      <c r="AQ1318">
        <v>0</v>
      </c>
      <c r="AR1318">
        <v>0</v>
      </c>
      <c r="AS1318">
        <v>0</v>
      </c>
      <c r="AT1318">
        <v>1</v>
      </c>
      <c r="AU1318">
        <v>1</v>
      </c>
      <c r="AV1318">
        <v>0</v>
      </c>
      <c r="AW1318">
        <v>1</v>
      </c>
      <c r="AX1318">
        <v>0</v>
      </c>
      <c r="AY1318">
        <v>0</v>
      </c>
      <c r="AZ1318">
        <v>0</v>
      </c>
      <c r="BA1318">
        <v>0</v>
      </c>
      <c r="BB1318">
        <v>0</v>
      </c>
      <c r="BC1318">
        <v>0</v>
      </c>
      <c r="BD1318">
        <v>0</v>
      </c>
      <c r="BE1318">
        <v>0</v>
      </c>
      <c r="BF1318">
        <v>0</v>
      </c>
      <c r="BG1318">
        <v>0</v>
      </c>
      <c r="BH1318">
        <v>0</v>
      </c>
      <c r="BI1318">
        <v>0</v>
      </c>
      <c r="BJ1318">
        <v>0</v>
      </c>
      <c r="BK1318">
        <v>0</v>
      </c>
      <c r="BL1318">
        <v>2</v>
      </c>
      <c r="BM1318">
        <v>0</v>
      </c>
      <c r="BN1318">
        <v>0</v>
      </c>
      <c r="BO1318">
        <v>0</v>
      </c>
      <c r="BP1318">
        <v>0</v>
      </c>
      <c r="BQ1318">
        <v>0</v>
      </c>
      <c r="BR1318" t="s">
        <v>79</v>
      </c>
      <c r="BS1318">
        <v>132</v>
      </c>
      <c r="BT1318">
        <v>10344</v>
      </c>
      <c r="BU1318">
        <f>SUM(Flats_Data_limpia[[#This Row],[AC]:[Bed]])</f>
        <v>2</v>
      </c>
      <c r="BV1318">
        <f>SUM(Flats_Data_limpia[[#This Row],[Servant_Room]:[gym]])</f>
        <v>8</v>
      </c>
      <c r="BW1318">
        <f>SUM(Flats_Data_limpia[[#This Row],[Hospital]:[Hotel]])</f>
        <v>5</v>
      </c>
    </row>
    <row r="1319" spans="1:75" x14ac:dyDescent="0.35">
      <c r="A1319" t="s">
        <v>481</v>
      </c>
      <c r="B1319" t="s">
        <v>482</v>
      </c>
      <c r="C1319" t="str">
        <f t="shared" si="40"/>
        <v>Ciudad de Gurgaon</v>
      </c>
      <c r="D1319" s="1">
        <f t="shared" si="41"/>
        <v>278000</v>
      </c>
      <c r="E1319" s="1">
        <v>11346</v>
      </c>
      <c r="F1319" t="s">
        <v>102</v>
      </c>
      <c r="G1319" t="s">
        <v>93</v>
      </c>
      <c r="H1319">
        <v>62</v>
      </c>
      <c r="I1319">
        <v>2.45020271461307E-2</v>
      </c>
      <c r="J1319">
        <v>2450</v>
      </c>
      <c r="K1319">
        <v>2599</v>
      </c>
      <c r="L1319">
        <v>2690</v>
      </c>
      <c r="M1319">
        <v>3</v>
      </c>
      <c r="N1319">
        <v>3</v>
      </c>
      <c r="O1319">
        <v>3</v>
      </c>
      <c r="P1319">
        <v>3</v>
      </c>
      <c r="Q1319" t="str">
        <f>IF(Flats_Data_limpia[[#This Row],[BHK]]&gt;=3,"plurifamiliar","unifamiliar")</f>
        <v>plurifamiliar</v>
      </c>
      <c r="R1319">
        <v>25</v>
      </c>
      <c r="S1319">
        <v>3</v>
      </c>
      <c r="T1319">
        <v>1</v>
      </c>
      <c r="U1319">
        <v>1</v>
      </c>
      <c r="V1319">
        <v>0</v>
      </c>
      <c r="W1319">
        <v>0</v>
      </c>
      <c r="X1319">
        <v>1</v>
      </c>
      <c r="Y1319">
        <v>1</v>
      </c>
      <c r="Z1319">
        <v>1</v>
      </c>
      <c r="AA1319">
        <v>0</v>
      </c>
      <c r="AB1319">
        <v>1</v>
      </c>
      <c r="AC1319">
        <v>1</v>
      </c>
      <c r="AD1319">
        <v>1</v>
      </c>
      <c r="AE1319">
        <v>1</v>
      </c>
      <c r="AF1319">
        <v>1</v>
      </c>
      <c r="AG1319">
        <v>1</v>
      </c>
      <c r="AH1319">
        <v>1</v>
      </c>
      <c r="AI1319">
        <v>1</v>
      </c>
      <c r="AJ1319">
        <v>1</v>
      </c>
      <c r="AK1319">
        <v>1</v>
      </c>
      <c r="AL1319">
        <v>1</v>
      </c>
      <c r="AM1319">
        <v>1</v>
      </c>
      <c r="AN1319">
        <v>1</v>
      </c>
      <c r="AO1319">
        <v>1</v>
      </c>
      <c r="AP1319">
        <v>1</v>
      </c>
      <c r="AQ1319">
        <v>0</v>
      </c>
      <c r="AR1319">
        <v>0</v>
      </c>
      <c r="AS1319">
        <v>0</v>
      </c>
      <c r="AT1319">
        <v>1</v>
      </c>
      <c r="AU1319">
        <v>1</v>
      </c>
      <c r="AV1319">
        <v>0</v>
      </c>
      <c r="AW1319">
        <v>1</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t="s">
        <v>79</v>
      </c>
      <c r="BS1319">
        <v>278</v>
      </c>
      <c r="BT1319">
        <v>11346</v>
      </c>
      <c r="BU1319">
        <f>SUM(Flats_Data_limpia[[#This Row],[AC]:[Bed]])</f>
        <v>0</v>
      </c>
      <c r="BV1319">
        <f>SUM(Flats_Data_limpia[[#This Row],[Servant_Room]:[gym]])</f>
        <v>17</v>
      </c>
      <c r="BW1319">
        <f>SUM(Flats_Data_limpia[[#This Row],[Hospital]:[Hotel]])</f>
        <v>5</v>
      </c>
    </row>
    <row r="1320" spans="1:75" x14ac:dyDescent="0.35">
      <c r="A1320" t="s">
        <v>481</v>
      </c>
      <c r="B1320" t="s">
        <v>482</v>
      </c>
      <c r="C1320" t="str">
        <f t="shared" si="40"/>
        <v>Ciudad de Gurgaon</v>
      </c>
      <c r="D1320" s="1">
        <f t="shared" si="41"/>
        <v>155000</v>
      </c>
      <c r="E1320" s="1">
        <v>11654</v>
      </c>
      <c r="F1320" t="s">
        <v>103</v>
      </c>
      <c r="G1320" t="s">
        <v>93</v>
      </c>
      <c r="H1320">
        <v>62</v>
      </c>
      <c r="I1320">
        <v>1.33001544534065E-2</v>
      </c>
      <c r="J1320">
        <v>1180</v>
      </c>
      <c r="K1320">
        <v>1276</v>
      </c>
      <c r="L1320">
        <v>1330</v>
      </c>
      <c r="M1320">
        <v>2</v>
      </c>
      <c r="N1320">
        <v>2</v>
      </c>
      <c r="O1320">
        <v>3</v>
      </c>
      <c r="P1320">
        <v>2</v>
      </c>
      <c r="Q1320" t="str">
        <f>IF(Flats_Data_limpia[[#This Row],[BHK]]&gt;=3,"plurifamiliar","unifamiliar")</f>
        <v>unifamiliar</v>
      </c>
      <c r="R1320">
        <v>13</v>
      </c>
      <c r="S1320">
        <v>2</v>
      </c>
      <c r="T1320">
        <v>0</v>
      </c>
      <c r="U1320">
        <v>0</v>
      </c>
      <c r="V1320">
        <v>0</v>
      </c>
      <c r="W1320">
        <v>0</v>
      </c>
      <c r="X1320">
        <v>1</v>
      </c>
      <c r="Y1320">
        <v>1</v>
      </c>
      <c r="Z1320">
        <v>1</v>
      </c>
      <c r="AA1320">
        <v>0</v>
      </c>
      <c r="AB1320">
        <v>1</v>
      </c>
      <c r="AC1320">
        <v>1</v>
      </c>
      <c r="AD1320">
        <v>1</v>
      </c>
      <c r="AE1320">
        <v>1</v>
      </c>
      <c r="AF1320">
        <v>1</v>
      </c>
      <c r="AG1320">
        <v>1</v>
      </c>
      <c r="AH1320">
        <v>1</v>
      </c>
      <c r="AI1320">
        <v>1</v>
      </c>
      <c r="AJ1320">
        <v>1</v>
      </c>
      <c r="AK1320">
        <v>1</v>
      </c>
      <c r="AL1320">
        <v>1</v>
      </c>
      <c r="AM1320">
        <v>1</v>
      </c>
      <c r="AN1320">
        <v>1</v>
      </c>
      <c r="AO1320">
        <v>1</v>
      </c>
      <c r="AP1320">
        <v>1</v>
      </c>
      <c r="AQ1320">
        <v>0</v>
      </c>
      <c r="AR1320">
        <v>0</v>
      </c>
      <c r="AS1320">
        <v>0</v>
      </c>
      <c r="AT1320">
        <v>1</v>
      </c>
      <c r="AU1320">
        <v>1</v>
      </c>
      <c r="AV1320">
        <v>0</v>
      </c>
      <c r="AW1320">
        <v>1</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t="s">
        <v>79</v>
      </c>
      <c r="BS1320">
        <v>155</v>
      </c>
      <c r="BT1320">
        <v>11654</v>
      </c>
      <c r="BU1320">
        <f>SUM(Flats_Data_limpia[[#This Row],[AC]:[Bed]])</f>
        <v>0</v>
      </c>
      <c r="BV1320">
        <f>SUM(Flats_Data_limpia[[#This Row],[Servant_Room]:[gym]])</f>
        <v>15</v>
      </c>
      <c r="BW1320">
        <f>SUM(Flats_Data_limpia[[#This Row],[Hospital]:[Hotel]])</f>
        <v>5</v>
      </c>
    </row>
    <row r="1321" spans="1:75" x14ac:dyDescent="0.35">
      <c r="A1321" t="s">
        <v>481</v>
      </c>
      <c r="B1321" t="s">
        <v>482</v>
      </c>
      <c r="C1321" t="str">
        <f t="shared" si="40"/>
        <v>Ciudad de Gurgaon</v>
      </c>
      <c r="D1321" s="1">
        <f t="shared" si="41"/>
        <v>135000</v>
      </c>
      <c r="E1321" s="1">
        <v>13989</v>
      </c>
      <c r="F1321" t="s">
        <v>103</v>
      </c>
      <c r="G1321" t="s">
        <v>93</v>
      </c>
      <c r="H1321">
        <v>62</v>
      </c>
      <c r="I1321">
        <v>9.6504396311387006E-3</v>
      </c>
      <c r="J1321">
        <v>965</v>
      </c>
      <c r="K1321">
        <v>1090</v>
      </c>
      <c r="L1321">
        <v>1276</v>
      </c>
      <c r="M1321">
        <v>2</v>
      </c>
      <c r="N1321">
        <v>2</v>
      </c>
      <c r="O1321">
        <v>3</v>
      </c>
      <c r="P1321">
        <v>2</v>
      </c>
      <c r="Q1321" t="str">
        <f>IF(Flats_Data_limpia[[#This Row],[BHK]]&gt;=3,"plurifamiliar","unifamiliar")</f>
        <v>unifamiliar</v>
      </c>
      <c r="R1321">
        <v>13</v>
      </c>
      <c r="S1321">
        <v>10</v>
      </c>
      <c r="T1321">
        <v>0</v>
      </c>
      <c r="U1321">
        <v>0</v>
      </c>
      <c r="V1321">
        <v>0</v>
      </c>
      <c r="W1321">
        <v>0</v>
      </c>
      <c r="X1321">
        <v>1</v>
      </c>
      <c r="Y1321">
        <v>1</v>
      </c>
      <c r="Z1321">
        <v>1</v>
      </c>
      <c r="AA1321">
        <v>0</v>
      </c>
      <c r="AB1321">
        <v>1</v>
      </c>
      <c r="AC1321">
        <v>1</v>
      </c>
      <c r="AD1321">
        <v>1</v>
      </c>
      <c r="AE1321">
        <v>1</v>
      </c>
      <c r="AF1321">
        <v>1</v>
      </c>
      <c r="AG1321">
        <v>1</v>
      </c>
      <c r="AH1321">
        <v>1</v>
      </c>
      <c r="AI1321">
        <v>1</v>
      </c>
      <c r="AJ1321">
        <v>1</v>
      </c>
      <c r="AK1321">
        <v>1</v>
      </c>
      <c r="AL1321">
        <v>1</v>
      </c>
      <c r="AM1321">
        <v>1</v>
      </c>
      <c r="AN1321">
        <v>1</v>
      </c>
      <c r="AO1321">
        <v>1</v>
      </c>
      <c r="AP1321">
        <v>1</v>
      </c>
      <c r="AQ1321">
        <v>0</v>
      </c>
      <c r="AR1321">
        <v>0</v>
      </c>
      <c r="AS1321">
        <v>0</v>
      </c>
      <c r="AT1321">
        <v>1</v>
      </c>
      <c r="AU1321">
        <v>1</v>
      </c>
      <c r="AV1321">
        <v>0</v>
      </c>
      <c r="AW1321">
        <v>1</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t="s">
        <v>79</v>
      </c>
      <c r="BS1321">
        <v>135</v>
      </c>
      <c r="BT1321">
        <v>13989</v>
      </c>
      <c r="BU1321">
        <f>SUM(Flats_Data_limpia[[#This Row],[AC]:[Bed]])</f>
        <v>0</v>
      </c>
      <c r="BV1321">
        <f>SUM(Flats_Data_limpia[[#This Row],[Servant_Room]:[gym]])</f>
        <v>15</v>
      </c>
      <c r="BW1321">
        <f>SUM(Flats_Data_limpia[[#This Row],[Hospital]:[Hotel]])</f>
        <v>5</v>
      </c>
    </row>
    <row r="1322" spans="1:75" x14ac:dyDescent="0.35">
      <c r="A1322" t="s">
        <v>481</v>
      </c>
      <c r="B1322" t="s">
        <v>482</v>
      </c>
      <c r="C1322" t="str">
        <f t="shared" si="40"/>
        <v>Ciudad de Gurgaon</v>
      </c>
      <c r="D1322" s="1">
        <f t="shared" si="41"/>
        <v>138000</v>
      </c>
      <c r="E1322" s="1">
        <v>12000</v>
      </c>
      <c r="F1322" t="s">
        <v>77</v>
      </c>
      <c r="G1322" t="s">
        <v>93</v>
      </c>
      <c r="H1322">
        <v>62</v>
      </c>
      <c r="I1322">
        <v>1.15E-2</v>
      </c>
      <c r="J1322">
        <v>1150</v>
      </c>
      <c r="K1322">
        <v>1350</v>
      </c>
      <c r="L1322">
        <v>1573</v>
      </c>
      <c r="M1322">
        <v>2</v>
      </c>
      <c r="N1322">
        <v>2</v>
      </c>
      <c r="O1322">
        <v>3</v>
      </c>
      <c r="P1322">
        <v>2</v>
      </c>
      <c r="Q1322" t="str">
        <f>IF(Flats_Data_limpia[[#This Row],[BHK]]&gt;=3,"plurifamiliar","unifamiliar")</f>
        <v>unifamiliar</v>
      </c>
      <c r="R1322">
        <v>13</v>
      </c>
      <c r="S1322">
        <v>8</v>
      </c>
      <c r="T1322">
        <v>0</v>
      </c>
      <c r="U1322">
        <v>1</v>
      </c>
      <c r="V1322">
        <v>0</v>
      </c>
      <c r="W1322">
        <v>0</v>
      </c>
      <c r="X1322">
        <v>1</v>
      </c>
      <c r="Y1322">
        <v>1</v>
      </c>
      <c r="Z1322">
        <v>1</v>
      </c>
      <c r="AA1322">
        <v>0</v>
      </c>
      <c r="AB1322">
        <v>1</v>
      </c>
      <c r="AC1322">
        <v>1</v>
      </c>
      <c r="AD1322">
        <v>1</v>
      </c>
      <c r="AE1322">
        <v>1</v>
      </c>
      <c r="AF1322">
        <v>1</v>
      </c>
      <c r="AG1322">
        <v>1</v>
      </c>
      <c r="AH1322">
        <v>1</v>
      </c>
      <c r="AI1322">
        <v>1</v>
      </c>
      <c r="AJ1322">
        <v>1</v>
      </c>
      <c r="AK1322">
        <v>1</v>
      </c>
      <c r="AL1322">
        <v>1</v>
      </c>
      <c r="AM1322">
        <v>1</v>
      </c>
      <c r="AN1322">
        <v>1</v>
      </c>
      <c r="AO1322">
        <v>1</v>
      </c>
      <c r="AP1322">
        <v>1</v>
      </c>
      <c r="AQ1322">
        <v>0</v>
      </c>
      <c r="AR1322">
        <v>0</v>
      </c>
      <c r="AS1322">
        <v>0</v>
      </c>
      <c r="AT1322">
        <v>1</v>
      </c>
      <c r="AU1322">
        <v>1</v>
      </c>
      <c r="AV1322">
        <v>0</v>
      </c>
      <c r="AW1322">
        <v>1</v>
      </c>
      <c r="AX1322">
        <v>0</v>
      </c>
      <c r="AY1322">
        <v>0</v>
      </c>
      <c r="AZ1322">
        <v>0</v>
      </c>
      <c r="BA1322">
        <v>0</v>
      </c>
      <c r="BB1322">
        <v>0</v>
      </c>
      <c r="BC1322">
        <v>0</v>
      </c>
      <c r="BD1322">
        <v>0</v>
      </c>
      <c r="BE1322">
        <v>0</v>
      </c>
      <c r="BF1322">
        <v>0</v>
      </c>
      <c r="BG1322">
        <v>0</v>
      </c>
      <c r="BH1322">
        <v>0</v>
      </c>
      <c r="BI1322">
        <v>0</v>
      </c>
      <c r="BJ1322">
        <v>0</v>
      </c>
      <c r="BK1322">
        <v>1</v>
      </c>
      <c r="BL1322">
        <v>0</v>
      </c>
      <c r="BM1322">
        <v>0</v>
      </c>
      <c r="BN1322">
        <v>0</v>
      </c>
      <c r="BO1322">
        <v>0</v>
      </c>
      <c r="BP1322">
        <v>0</v>
      </c>
      <c r="BQ1322">
        <v>0</v>
      </c>
      <c r="BR1322" t="s">
        <v>79</v>
      </c>
      <c r="BS1322">
        <v>138</v>
      </c>
      <c r="BT1322">
        <v>12000</v>
      </c>
      <c r="BU1322">
        <f>SUM(Flats_Data_limpia[[#This Row],[AC]:[Bed]])</f>
        <v>1</v>
      </c>
      <c r="BV1322">
        <f>SUM(Flats_Data_limpia[[#This Row],[Servant_Room]:[gym]])</f>
        <v>16</v>
      </c>
      <c r="BW1322">
        <f>SUM(Flats_Data_limpia[[#This Row],[Hospital]:[Hotel]])</f>
        <v>5</v>
      </c>
    </row>
    <row r="1323" spans="1:75" x14ac:dyDescent="0.35">
      <c r="A1323" t="s">
        <v>481</v>
      </c>
      <c r="B1323" t="s">
        <v>482</v>
      </c>
      <c r="C1323" t="str">
        <f t="shared" si="40"/>
        <v>Ciudad de Gurgaon</v>
      </c>
      <c r="D1323" s="1">
        <f t="shared" si="41"/>
        <v>235000</v>
      </c>
      <c r="E1323" s="1">
        <v>10599</v>
      </c>
      <c r="F1323" t="s">
        <v>103</v>
      </c>
      <c r="G1323" t="s">
        <v>93</v>
      </c>
      <c r="H1323">
        <v>62</v>
      </c>
      <c r="I1323">
        <v>2.2171903009717799E-2</v>
      </c>
      <c r="J1323">
        <v>1720</v>
      </c>
      <c r="K1323">
        <v>2210</v>
      </c>
      <c r="L1323">
        <v>2217</v>
      </c>
      <c r="M1323">
        <v>3</v>
      </c>
      <c r="N1323">
        <v>3</v>
      </c>
      <c r="O1323">
        <v>3</v>
      </c>
      <c r="P1323">
        <v>3</v>
      </c>
      <c r="Q1323" t="str">
        <f>IF(Flats_Data_limpia[[#This Row],[BHK]]&gt;=3,"plurifamiliar","unifamiliar")</f>
        <v>plurifamiliar</v>
      </c>
      <c r="R1323">
        <v>25</v>
      </c>
      <c r="S1323">
        <v>11</v>
      </c>
      <c r="T1323">
        <v>1</v>
      </c>
      <c r="U1323">
        <v>0</v>
      </c>
      <c r="V1323">
        <v>0</v>
      </c>
      <c r="W1323">
        <v>0</v>
      </c>
      <c r="X1323">
        <v>1</v>
      </c>
      <c r="Y1323">
        <v>1</v>
      </c>
      <c r="Z1323">
        <v>1</v>
      </c>
      <c r="AA1323">
        <v>1</v>
      </c>
      <c r="AB1323">
        <v>1</v>
      </c>
      <c r="AC1323">
        <v>1</v>
      </c>
      <c r="AD1323">
        <v>1</v>
      </c>
      <c r="AE1323">
        <v>1</v>
      </c>
      <c r="AF1323">
        <v>1</v>
      </c>
      <c r="AG1323">
        <v>1</v>
      </c>
      <c r="AH1323">
        <v>1</v>
      </c>
      <c r="AI1323">
        <v>1</v>
      </c>
      <c r="AJ1323">
        <v>1</v>
      </c>
      <c r="AK1323">
        <v>1</v>
      </c>
      <c r="AL1323">
        <v>1</v>
      </c>
      <c r="AM1323">
        <v>1</v>
      </c>
      <c r="AN1323">
        <v>1</v>
      </c>
      <c r="AO1323">
        <v>1</v>
      </c>
      <c r="AP1323">
        <v>1</v>
      </c>
      <c r="AQ1323">
        <v>0</v>
      </c>
      <c r="AR1323">
        <v>0</v>
      </c>
      <c r="AS1323">
        <v>0</v>
      </c>
      <c r="AT1323">
        <v>1</v>
      </c>
      <c r="AU1323">
        <v>1</v>
      </c>
      <c r="AV1323">
        <v>0</v>
      </c>
      <c r="AW1323">
        <v>1</v>
      </c>
      <c r="AX1323">
        <v>0</v>
      </c>
      <c r="AY1323">
        <v>0</v>
      </c>
      <c r="AZ1323">
        <v>0</v>
      </c>
      <c r="BA1323">
        <v>0</v>
      </c>
      <c r="BB1323">
        <v>0</v>
      </c>
      <c r="BC1323">
        <v>0</v>
      </c>
      <c r="BD1323">
        <v>0</v>
      </c>
      <c r="BE1323">
        <v>0</v>
      </c>
      <c r="BF1323">
        <v>0</v>
      </c>
      <c r="BG1323">
        <v>0</v>
      </c>
      <c r="BH1323">
        <v>0</v>
      </c>
      <c r="BI1323">
        <v>0</v>
      </c>
      <c r="BJ1323">
        <v>0</v>
      </c>
      <c r="BK1323">
        <v>0</v>
      </c>
      <c r="BL1323">
        <v>1</v>
      </c>
      <c r="BM1323">
        <v>0</v>
      </c>
      <c r="BN1323">
        <v>0</v>
      </c>
      <c r="BO1323">
        <v>0</v>
      </c>
      <c r="BP1323">
        <v>0</v>
      </c>
      <c r="BQ1323">
        <v>0</v>
      </c>
      <c r="BR1323" t="s">
        <v>79</v>
      </c>
      <c r="BS1323">
        <v>235</v>
      </c>
      <c r="BT1323">
        <v>10599</v>
      </c>
      <c r="BU1323">
        <f>SUM(Flats_Data_limpia[[#This Row],[AC]:[Bed]])</f>
        <v>1</v>
      </c>
      <c r="BV1323">
        <f>SUM(Flats_Data_limpia[[#This Row],[Servant_Room]:[gym]])</f>
        <v>17</v>
      </c>
      <c r="BW1323">
        <f>SUM(Flats_Data_limpia[[#This Row],[Hospital]:[Hotel]])</f>
        <v>5</v>
      </c>
    </row>
    <row r="1324" spans="1:75" x14ac:dyDescent="0.35">
      <c r="A1324" t="s">
        <v>481</v>
      </c>
      <c r="B1324" t="s">
        <v>482</v>
      </c>
      <c r="C1324" t="str">
        <f t="shared" si="40"/>
        <v>Ciudad de Gurgaon</v>
      </c>
      <c r="D1324" s="1">
        <f t="shared" si="41"/>
        <v>372000</v>
      </c>
      <c r="E1324" s="1">
        <v>13984</v>
      </c>
      <c r="F1324" t="s">
        <v>86</v>
      </c>
      <c r="G1324" t="s">
        <v>93</v>
      </c>
      <c r="H1324">
        <v>28</v>
      </c>
      <c r="I1324">
        <v>2.6601830663615499E-2</v>
      </c>
      <c r="J1324">
        <v>2660</v>
      </c>
      <c r="M1324">
        <v>5</v>
      </c>
      <c r="N1324">
        <v>4</v>
      </c>
      <c r="O1324">
        <v>3</v>
      </c>
      <c r="P1324">
        <v>5</v>
      </c>
      <c r="Q1324" t="str">
        <f>IF(Flats_Data_limpia[[#This Row],[BHK]]&gt;=3,"plurifamiliar","unifamiliar")</f>
        <v>plurifamiliar</v>
      </c>
      <c r="R1324">
        <v>25</v>
      </c>
      <c r="S1324">
        <v>0</v>
      </c>
      <c r="T1324">
        <v>0</v>
      </c>
      <c r="U1324">
        <v>0</v>
      </c>
      <c r="V1324">
        <v>1</v>
      </c>
      <c r="W1324">
        <v>0</v>
      </c>
      <c r="X1324">
        <v>0</v>
      </c>
      <c r="Y1324">
        <v>0</v>
      </c>
      <c r="Z1324">
        <v>1</v>
      </c>
      <c r="AA1324">
        <v>0</v>
      </c>
      <c r="AB1324">
        <v>0</v>
      </c>
      <c r="AC1324">
        <v>0</v>
      </c>
      <c r="AD1324">
        <v>1</v>
      </c>
      <c r="AE1324">
        <v>0</v>
      </c>
      <c r="AF1324">
        <v>1</v>
      </c>
      <c r="AG1324">
        <v>1</v>
      </c>
      <c r="AH1324">
        <v>1</v>
      </c>
      <c r="AI1324">
        <v>1</v>
      </c>
      <c r="AJ1324">
        <v>0</v>
      </c>
      <c r="AK1324">
        <v>1</v>
      </c>
      <c r="AL1324">
        <v>0</v>
      </c>
      <c r="AM1324">
        <v>0</v>
      </c>
      <c r="AN1324">
        <v>0</v>
      </c>
      <c r="AO1324">
        <v>1</v>
      </c>
      <c r="AP1324">
        <v>1</v>
      </c>
      <c r="AQ1324">
        <v>0</v>
      </c>
      <c r="AR1324">
        <v>0</v>
      </c>
      <c r="AS1324">
        <v>0</v>
      </c>
      <c r="AT1324">
        <v>1</v>
      </c>
      <c r="AU1324">
        <v>1</v>
      </c>
      <c r="AV1324">
        <v>0</v>
      </c>
      <c r="AW1324">
        <v>1</v>
      </c>
      <c r="AX1324">
        <v>0</v>
      </c>
      <c r="AY1324">
        <v>5</v>
      </c>
      <c r="AZ1324">
        <v>4</v>
      </c>
      <c r="BA1324">
        <v>1</v>
      </c>
      <c r="BB1324">
        <v>1</v>
      </c>
      <c r="BC1324">
        <v>1</v>
      </c>
      <c r="BD1324">
        <v>5</v>
      </c>
      <c r="BE1324">
        <v>0</v>
      </c>
      <c r="BF1324">
        <v>1</v>
      </c>
      <c r="BG1324">
        <v>1</v>
      </c>
      <c r="BH1324">
        <v>0</v>
      </c>
      <c r="BI1324">
        <v>0</v>
      </c>
      <c r="BJ1324">
        <v>0</v>
      </c>
      <c r="BK1324">
        <v>1</v>
      </c>
      <c r="BL1324">
        <v>4</v>
      </c>
      <c r="BM1324">
        <v>0</v>
      </c>
      <c r="BN1324">
        <v>0</v>
      </c>
      <c r="BO1324">
        <v>0</v>
      </c>
      <c r="BP1324">
        <v>0</v>
      </c>
      <c r="BQ1324">
        <v>1</v>
      </c>
      <c r="BR1324" t="s">
        <v>116</v>
      </c>
      <c r="BS1324">
        <v>372</v>
      </c>
      <c r="BT1324">
        <v>13984</v>
      </c>
      <c r="BU1324">
        <f>SUM(Flats_Data_limpia[[#This Row],[AC]:[Bed]])</f>
        <v>24</v>
      </c>
      <c r="BV1324">
        <f>SUM(Flats_Data_limpia[[#This Row],[Servant_Room]:[gym]])</f>
        <v>8</v>
      </c>
      <c r="BW1324">
        <f>SUM(Flats_Data_limpia[[#This Row],[Hospital]:[Hotel]])</f>
        <v>5</v>
      </c>
    </row>
    <row r="1325" spans="1:75" x14ac:dyDescent="0.35">
      <c r="A1325" t="s">
        <v>481</v>
      </c>
      <c r="B1325" t="s">
        <v>482</v>
      </c>
      <c r="C1325" t="str">
        <f t="shared" si="40"/>
        <v>Ciudad de Gurgaon</v>
      </c>
      <c r="D1325" s="1">
        <f t="shared" si="41"/>
        <v>193000</v>
      </c>
      <c r="E1325" s="1">
        <v>12222</v>
      </c>
      <c r="F1325" t="s">
        <v>86</v>
      </c>
      <c r="G1325" t="s">
        <v>132</v>
      </c>
      <c r="H1325">
        <v>0</v>
      </c>
      <c r="I1325">
        <v>1.5791196203567299E-2</v>
      </c>
      <c r="L1325">
        <v>1579</v>
      </c>
      <c r="M1325">
        <v>3</v>
      </c>
      <c r="N1325">
        <v>3</v>
      </c>
      <c r="O1325">
        <v>2</v>
      </c>
      <c r="P1325">
        <v>3</v>
      </c>
      <c r="Q1325" t="str">
        <f>IF(Flats_Data_limpia[[#This Row],[BHK]]&gt;=3,"plurifamiliar","unifamiliar")</f>
        <v>plurifamiliar</v>
      </c>
      <c r="R1325">
        <v>14</v>
      </c>
      <c r="S1325">
        <v>8</v>
      </c>
      <c r="T1325">
        <v>0</v>
      </c>
      <c r="U1325">
        <v>0</v>
      </c>
      <c r="V1325">
        <v>0</v>
      </c>
      <c r="W1325">
        <v>0</v>
      </c>
      <c r="AO1325">
        <v>1</v>
      </c>
      <c r="AP1325">
        <v>1</v>
      </c>
      <c r="AQ1325">
        <v>0</v>
      </c>
      <c r="AR1325">
        <v>0</v>
      </c>
      <c r="AS1325">
        <v>0</v>
      </c>
      <c r="AT1325">
        <v>1</v>
      </c>
      <c r="AU1325">
        <v>1</v>
      </c>
      <c r="AV1325">
        <v>0</v>
      </c>
      <c r="AW1325">
        <v>1</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t="s">
        <v>79</v>
      </c>
      <c r="BS1325">
        <v>193</v>
      </c>
      <c r="BT1325">
        <v>12222</v>
      </c>
      <c r="BU1325">
        <f>SUM(Flats_Data_limpia[[#This Row],[AC]:[Bed]])</f>
        <v>0</v>
      </c>
      <c r="BV1325">
        <f>SUM(Flats_Data_limpia[[#This Row],[Servant_Room]:[gym]])</f>
        <v>0</v>
      </c>
      <c r="BW1325">
        <f>SUM(Flats_Data_limpia[[#This Row],[Hospital]:[Hotel]])</f>
        <v>5</v>
      </c>
    </row>
    <row r="1326" spans="1:75" x14ac:dyDescent="0.35">
      <c r="A1326" t="s">
        <v>483</v>
      </c>
      <c r="B1326" t="s">
        <v>484</v>
      </c>
      <c r="C1326" t="str">
        <f t="shared" si="40"/>
        <v>Distrito de Gurgaon</v>
      </c>
      <c r="D1326" s="1">
        <f t="shared" si="41"/>
        <v>300000</v>
      </c>
      <c r="E1326" s="1">
        <v>12000</v>
      </c>
      <c r="F1326" t="s">
        <v>86</v>
      </c>
      <c r="G1326" t="s">
        <v>87</v>
      </c>
      <c r="H1326">
        <v>0</v>
      </c>
      <c r="I1326">
        <v>2.5000000000000001E-2</v>
      </c>
      <c r="J1326">
        <v>2500</v>
      </c>
      <c r="M1326">
        <v>3</v>
      </c>
      <c r="N1326">
        <v>4</v>
      </c>
      <c r="O1326">
        <v>3</v>
      </c>
      <c r="P1326">
        <v>3</v>
      </c>
      <c r="Q1326" t="str">
        <f>IF(Flats_Data_limpia[[#This Row],[BHK]]&gt;=3,"plurifamiliar","unifamiliar")</f>
        <v>plurifamiliar</v>
      </c>
      <c r="R1326">
        <v>10</v>
      </c>
      <c r="S1326">
        <v>2</v>
      </c>
      <c r="T1326">
        <v>0</v>
      </c>
      <c r="U1326">
        <v>0</v>
      </c>
      <c r="V1326">
        <v>0</v>
      </c>
      <c r="W1326">
        <v>0</v>
      </c>
      <c r="X1326">
        <v>0</v>
      </c>
      <c r="Y1326">
        <v>0</v>
      </c>
      <c r="Z1326">
        <v>0</v>
      </c>
      <c r="AA1326">
        <v>0</v>
      </c>
      <c r="AB1326">
        <v>0</v>
      </c>
      <c r="AC1326">
        <v>0</v>
      </c>
      <c r="AD1326">
        <v>0</v>
      </c>
      <c r="AE1326">
        <v>0</v>
      </c>
      <c r="AF1326">
        <v>0</v>
      </c>
      <c r="AG1326">
        <v>0</v>
      </c>
      <c r="AH1326">
        <v>0</v>
      </c>
      <c r="AI1326">
        <v>1</v>
      </c>
      <c r="AJ1326">
        <v>0</v>
      </c>
      <c r="AK1326">
        <v>0</v>
      </c>
      <c r="AL1326">
        <v>0</v>
      </c>
      <c r="AM1326">
        <v>0</v>
      </c>
      <c r="AN1326">
        <v>0</v>
      </c>
      <c r="AO1326">
        <v>1</v>
      </c>
      <c r="AP1326">
        <v>0</v>
      </c>
      <c r="AQ1326">
        <v>1</v>
      </c>
      <c r="AR1326">
        <v>1</v>
      </c>
      <c r="AS1326">
        <v>1</v>
      </c>
      <c r="AT1326">
        <v>0</v>
      </c>
      <c r="AU1326">
        <v>0</v>
      </c>
      <c r="AV1326">
        <v>1</v>
      </c>
      <c r="AW1326">
        <v>0</v>
      </c>
      <c r="AX1326">
        <v>1</v>
      </c>
      <c r="AY1326">
        <v>0</v>
      </c>
      <c r="AZ1326">
        <v>3</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t="s">
        <v>79</v>
      </c>
      <c r="BS1326">
        <v>300</v>
      </c>
      <c r="BT1326">
        <v>12000</v>
      </c>
      <c r="BU1326">
        <f>SUM(Flats_Data_limpia[[#This Row],[AC]:[Bed]])</f>
        <v>3</v>
      </c>
      <c r="BV1326">
        <f>SUM(Flats_Data_limpia[[#This Row],[Servant_Room]:[gym]])</f>
        <v>1</v>
      </c>
      <c r="BW1326">
        <f>SUM(Flats_Data_limpia[[#This Row],[Hospital]:[Hotel]])</f>
        <v>6</v>
      </c>
    </row>
    <row r="1327" spans="1:75" x14ac:dyDescent="0.35">
      <c r="A1327" t="s">
        <v>483</v>
      </c>
      <c r="B1327" t="s">
        <v>484</v>
      </c>
      <c r="C1327" t="str">
        <f t="shared" si="40"/>
        <v>Distrito de Gurgaon</v>
      </c>
      <c r="D1327" s="1">
        <f t="shared" si="41"/>
        <v>600000</v>
      </c>
      <c r="E1327" s="1">
        <v>13636</v>
      </c>
      <c r="F1327" t="s">
        <v>86</v>
      </c>
      <c r="G1327" t="s">
        <v>87</v>
      </c>
      <c r="H1327">
        <v>0</v>
      </c>
      <c r="I1327">
        <v>4.4001173364623003E-2</v>
      </c>
      <c r="J1327">
        <v>4400</v>
      </c>
      <c r="M1327">
        <v>4</v>
      </c>
      <c r="N1327">
        <v>6</v>
      </c>
      <c r="O1327">
        <v>3</v>
      </c>
      <c r="P1327">
        <v>4</v>
      </c>
      <c r="Q1327" t="str">
        <f>IF(Flats_Data_limpia[[#This Row],[BHK]]&gt;=3,"plurifamiliar","unifamiliar")</f>
        <v>plurifamiliar</v>
      </c>
      <c r="R1327">
        <v>10</v>
      </c>
      <c r="S1327">
        <v>7</v>
      </c>
      <c r="T1327">
        <v>0</v>
      </c>
      <c r="U1327">
        <v>0</v>
      </c>
      <c r="V1327">
        <v>0</v>
      </c>
      <c r="W1327">
        <v>0</v>
      </c>
      <c r="AO1327">
        <v>1</v>
      </c>
      <c r="AP1327">
        <v>0</v>
      </c>
      <c r="AQ1327">
        <v>1</v>
      </c>
      <c r="AR1327">
        <v>1</v>
      </c>
      <c r="AS1327">
        <v>1</v>
      </c>
      <c r="AT1327">
        <v>0</v>
      </c>
      <c r="AU1327">
        <v>0</v>
      </c>
      <c r="AV1327">
        <v>1</v>
      </c>
      <c r="AW1327">
        <v>0</v>
      </c>
      <c r="AX1327">
        <v>1</v>
      </c>
      <c r="AY1327">
        <v>0</v>
      </c>
      <c r="AZ1327">
        <v>4</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t="s">
        <v>79</v>
      </c>
      <c r="BS1327">
        <v>600</v>
      </c>
      <c r="BT1327">
        <v>13636</v>
      </c>
      <c r="BU1327">
        <f>SUM(Flats_Data_limpia[[#This Row],[AC]:[Bed]])</f>
        <v>4</v>
      </c>
      <c r="BV1327">
        <f>SUM(Flats_Data_limpia[[#This Row],[Servant_Room]:[gym]])</f>
        <v>0</v>
      </c>
      <c r="BW1327">
        <f>SUM(Flats_Data_limpia[[#This Row],[Hospital]:[Hotel]])</f>
        <v>6</v>
      </c>
    </row>
    <row r="1328" spans="1:75" x14ac:dyDescent="0.35">
      <c r="A1328" t="s">
        <v>485</v>
      </c>
      <c r="B1328" t="s">
        <v>144</v>
      </c>
      <c r="C1328" t="str">
        <f t="shared" si="40"/>
        <v>Ciudad de Gurgaon</v>
      </c>
      <c r="D1328" s="1">
        <f t="shared" si="41"/>
        <v>90000</v>
      </c>
      <c r="E1328" s="1">
        <v>6666</v>
      </c>
      <c r="F1328" t="s">
        <v>77</v>
      </c>
      <c r="G1328" t="s">
        <v>78</v>
      </c>
      <c r="H1328">
        <v>28</v>
      </c>
      <c r="I1328">
        <v>1.3501350135013499E-2</v>
      </c>
      <c r="L1328">
        <v>1350</v>
      </c>
      <c r="M1328">
        <v>2</v>
      </c>
      <c r="N1328">
        <v>2</v>
      </c>
      <c r="O1328">
        <v>2</v>
      </c>
      <c r="P1328">
        <v>2</v>
      </c>
      <c r="Q1328" t="str">
        <f>IF(Flats_Data_limpia[[#This Row],[BHK]]&gt;=3,"plurifamiliar","unifamiliar")</f>
        <v>unifamiliar</v>
      </c>
      <c r="R1328">
        <v>14</v>
      </c>
      <c r="S1328">
        <v>1</v>
      </c>
      <c r="T1328">
        <v>0</v>
      </c>
      <c r="U1328">
        <v>0</v>
      </c>
      <c r="V1328">
        <v>0</v>
      </c>
      <c r="W1328">
        <v>0</v>
      </c>
      <c r="X1328">
        <v>0</v>
      </c>
      <c r="Y1328">
        <v>0</v>
      </c>
      <c r="Z1328">
        <v>1</v>
      </c>
      <c r="AA1328">
        <v>0</v>
      </c>
      <c r="AB1328">
        <v>0</v>
      </c>
      <c r="AC1328">
        <v>0</v>
      </c>
      <c r="AD1328">
        <v>1</v>
      </c>
      <c r="AE1328">
        <v>0</v>
      </c>
      <c r="AF1328">
        <v>1</v>
      </c>
      <c r="AG1328">
        <v>1</v>
      </c>
      <c r="AH1328">
        <v>1</v>
      </c>
      <c r="AI1328">
        <v>1</v>
      </c>
      <c r="AJ1328">
        <v>0</v>
      </c>
      <c r="AK1328">
        <v>1</v>
      </c>
      <c r="AL1328">
        <v>0</v>
      </c>
      <c r="AM1328">
        <v>0</v>
      </c>
      <c r="AN1328">
        <v>0</v>
      </c>
      <c r="AO1328">
        <v>1</v>
      </c>
      <c r="AP1328">
        <v>0</v>
      </c>
      <c r="AQ1328">
        <v>0</v>
      </c>
      <c r="AR1328">
        <v>1</v>
      </c>
      <c r="AS1328">
        <v>1</v>
      </c>
      <c r="AT1328">
        <v>0</v>
      </c>
      <c r="AU1328">
        <v>0</v>
      </c>
      <c r="AV1328">
        <v>0</v>
      </c>
      <c r="AW1328">
        <v>0</v>
      </c>
      <c r="AX1328">
        <v>0</v>
      </c>
      <c r="AY1328">
        <v>0</v>
      </c>
      <c r="AZ1328">
        <v>0</v>
      </c>
      <c r="BA1328">
        <v>0</v>
      </c>
      <c r="BB1328">
        <v>0</v>
      </c>
      <c r="BC1328">
        <v>0</v>
      </c>
      <c r="BD1328">
        <v>0</v>
      </c>
      <c r="BE1328">
        <v>0</v>
      </c>
      <c r="BF1328">
        <v>1</v>
      </c>
      <c r="BG1328">
        <v>0</v>
      </c>
      <c r="BH1328">
        <v>0</v>
      </c>
      <c r="BI1328">
        <v>0</v>
      </c>
      <c r="BJ1328">
        <v>0</v>
      </c>
      <c r="BK1328">
        <v>0</v>
      </c>
      <c r="BL1328">
        <v>0</v>
      </c>
      <c r="BM1328">
        <v>0</v>
      </c>
      <c r="BN1328">
        <v>0</v>
      </c>
      <c r="BO1328">
        <v>0</v>
      </c>
      <c r="BP1328">
        <v>0</v>
      </c>
      <c r="BQ1328">
        <v>0</v>
      </c>
      <c r="BR1328" t="s">
        <v>79</v>
      </c>
      <c r="BS1328">
        <v>90</v>
      </c>
      <c r="BT1328">
        <v>6666</v>
      </c>
      <c r="BU1328">
        <f>SUM(Flats_Data_limpia[[#This Row],[AC]:[Bed]])</f>
        <v>1</v>
      </c>
      <c r="BV1328">
        <f>SUM(Flats_Data_limpia[[#This Row],[Servant_Room]:[gym]])</f>
        <v>7</v>
      </c>
      <c r="BW1328">
        <f>SUM(Flats_Data_limpia[[#This Row],[Hospital]:[Hotel]])</f>
        <v>3</v>
      </c>
    </row>
    <row r="1329" spans="1:75" x14ac:dyDescent="0.35">
      <c r="A1329" t="s">
        <v>486</v>
      </c>
      <c r="B1329" t="s">
        <v>216</v>
      </c>
      <c r="C1329" t="str">
        <f t="shared" si="40"/>
        <v>Ciudad de Gurgaon</v>
      </c>
      <c r="D1329" s="1">
        <f t="shared" si="41"/>
        <v>90000</v>
      </c>
      <c r="E1329" s="1">
        <v>5056</v>
      </c>
      <c r="F1329" t="s">
        <v>86</v>
      </c>
      <c r="G1329" t="s">
        <v>83</v>
      </c>
      <c r="H1329">
        <v>0</v>
      </c>
      <c r="I1329">
        <v>1.7800632911392399E-2</v>
      </c>
      <c r="K1329">
        <v>1780</v>
      </c>
      <c r="M1329">
        <v>3</v>
      </c>
      <c r="N1329">
        <v>3</v>
      </c>
      <c r="O1329">
        <v>0</v>
      </c>
      <c r="P1329">
        <v>3</v>
      </c>
      <c r="Q1329" t="str">
        <f>IF(Flats_Data_limpia[[#This Row],[BHK]]&gt;=3,"plurifamiliar","unifamiliar")</f>
        <v>plurifamiliar</v>
      </c>
      <c r="R1329">
        <v>7</v>
      </c>
      <c r="S1329">
        <v>7</v>
      </c>
      <c r="T1329">
        <v>0</v>
      </c>
      <c r="U1329">
        <v>0</v>
      </c>
      <c r="V1329">
        <v>0</v>
      </c>
      <c r="W1329">
        <v>0</v>
      </c>
      <c r="AO1329">
        <v>1</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t="s">
        <v>79</v>
      </c>
      <c r="BS1329">
        <v>90</v>
      </c>
      <c r="BT1329">
        <v>5056</v>
      </c>
      <c r="BU1329">
        <f>SUM(Flats_Data_limpia[[#This Row],[AC]:[Bed]])</f>
        <v>0</v>
      </c>
      <c r="BV1329">
        <f>SUM(Flats_Data_limpia[[#This Row],[Servant_Room]:[gym]])</f>
        <v>0</v>
      </c>
      <c r="BW1329">
        <f>SUM(Flats_Data_limpia[[#This Row],[Hospital]:[Hotel]])</f>
        <v>1</v>
      </c>
    </row>
    <row r="1330" spans="1:75" x14ac:dyDescent="0.35">
      <c r="A1330" t="s">
        <v>487</v>
      </c>
      <c r="B1330" t="s">
        <v>488</v>
      </c>
      <c r="C1330" t="str">
        <f t="shared" si="40"/>
        <v>Distrito de Gurgaon</v>
      </c>
      <c r="D1330" s="1">
        <f t="shared" si="41"/>
        <v>55000</v>
      </c>
      <c r="E1330" s="1">
        <v>6470</v>
      </c>
      <c r="F1330" t="s">
        <v>102</v>
      </c>
      <c r="G1330" t="s">
        <v>78</v>
      </c>
      <c r="H1330">
        <v>0</v>
      </c>
      <c r="I1330">
        <v>8.5007727975269995E-3</v>
      </c>
      <c r="J1330">
        <v>850</v>
      </c>
      <c r="M1330">
        <v>3</v>
      </c>
      <c r="N1330">
        <v>2</v>
      </c>
      <c r="O1330">
        <v>1</v>
      </c>
      <c r="P1330">
        <v>3</v>
      </c>
      <c r="Q1330" t="str">
        <f>IF(Flats_Data_limpia[[#This Row],[BHK]]&gt;=3,"plurifamiliar","unifamiliar")</f>
        <v>plurifamiliar</v>
      </c>
      <c r="R1330">
        <v>4</v>
      </c>
      <c r="S1330">
        <v>3</v>
      </c>
      <c r="T1330">
        <v>0</v>
      </c>
      <c r="U1330">
        <v>0</v>
      </c>
      <c r="V1330">
        <v>0</v>
      </c>
      <c r="W1330">
        <v>0</v>
      </c>
      <c r="AO1330">
        <v>1</v>
      </c>
      <c r="AP1330">
        <v>0</v>
      </c>
      <c r="AQ1330">
        <v>1</v>
      </c>
      <c r="AR1330">
        <v>0</v>
      </c>
      <c r="AS1330">
        <v>1</v>
      </c>
      <c r="AT1330">
        <v>1</v>
      </c>
      <c r="AU1330">
        <v>1</v>
      </c>
      <c r="AV1330">
        <v>0</v>
      </c>
      <c r="AW1330">
        <v>0</v>
      </c>
      <c r="AX1330">
        <v>0</v>
      </c>
      <c r="AY1330">
        <v>0</v>
      </c>
      <c r="AZ1330">
        <v>1</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t="s">
        <v>79</v>
      </c>
      <c r="BS1330">
        <v>55</v>
      </c>
      <c r="BT1330">
        <v>6470</v>
      </c>
      <c r="BU1330">
        <f>SUM(Flats_Data_limpia[[#This Row],[AC]:[Bed]])</f>
        <v>1</v>
      </c>
      <c r="BV1330">
        <f>SUM(Flats_Data_limpia[[#This Row],[Servant_Room]:[gym]])</f>
        <v>0</v>
      </c>
      <c r="BW1330">
        <f>SUM(Flats_Data_limpia[[#This Row],[Hospital]:[Hotel]])</f>
        <v>5</v>
      </c>
    </row>
    <row r="1331" spans="1:75" x14ac:dyDescent="0.35">
      <c r="A1331" t="s">
        <v>489</v>
      </c>
      <c r="B1331" t="s">
        <v>286</v>
      </c>
      <c r="C1331" t="str">
        <f t="shared" si="40"/>
        <v>Ciudad de Gurgaon</v>
      </c>
      <c r="D1331" s="1">
        <f t="shared" si="41"/>
        <v>30000</v>
      </c>
      <c r="E1331" s="1">
        <v>4615</v>
      </c>
      <c r="F1331" t="s">
        <v>86</v>
      </c>
      <c r="G1331" t="s">
        <v>93</v>
      </c>
      <c r="H1331">
        <v>28</v>
      </c>
      <c r="I1331">
        <v>6.5005417118093002E-3</v>
      </c>
      <c r="J1331">
        <v>550</v>
      </c>
      <c r="L1331">
        <v>650</v>
      </c>
      <c r="M1331">
        <v>2</v>
      </c>
      <c r="N1331">
        <v>2</v>
      </c>
      <c r="O1331">
        <v>1</v>
      </c>
      <c r="P1331">
        <v>2</v>
      </c>
      <c r="Q1331" t="str">
        <f>IF(Flats_Data_limpia[[#This Row],[BHK]]&gt;=3,"plurifamiliar","unifamiliar")</f>
        <v>unifamiliar</v>
      </c>
      <c r="R1331">
        <v>10</v>
      </c>
      <c r="S1331">
        <v>4</v>
      </c>
      <c r="T1331">
        <v>0</v>
      </c>
      <c r="U1331">
        <v>0</v>
      </c>
      <c r="V1331">
        <v>0</v>
      </c>
      <c r="W1331">
        <v>0</v>
      </c>
      <c r="X1331">
        <v>0</v>
      </c>
      <c r="Y1331">
        <v>0</v>
      </c>
      <c r="Z1331">
        <v>1</v>
      </c>
      <c r="AA1331">
        <v>0</v>
      </c>
      <c r="AB1331">
        <v>0</v>
      </c>
      <c r="AC1331">
        <v>0</v>
      </c>
      <c r="AD1331">
        <v>1</v>
      </c>
      <c r="AE1331">
        <v>0</v>
      </c>
      <c r="AF1331">
        <v>1</v>
      </c>
      <c r="AG1331">
        <v>1</v>
      </c>
      <c r="AH1331">
        <v>1</v>
      </c>
      <c r="AI1331">
        <v>1</v>
      </c>
      <c r="AJ1331">
        <v>0</v>
      </c>
      <c r="AK1331">
        <v>1</v>
      </c>
      <c r="AL1331">
        <v>0</v>
      </c>
      <c r="AM1331">
        <v>0</v>
      </c>
      <c r="AN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t="s">
        <v>79</v>
      </c>
      <c r="BS1331">
        <v>30</v>
      </c>
      <c r="BT1331">
        <v>4615</v>
      </c>
      <c r="BU1331">
        <f>SUM(Flats_Data_limpia[[#This Row],[AC]:[Bed]])</f>
        <v>0</v>
      </c>
      <c r="BV1331">
        <f>SUM(Flats_Data_limpia[[#This Row],[Servant_Room]:[gym]])</f>
        <v>7</v>
      </c>
      <c r="BW1331">
        <f>SUM(Flats_Data_limpia[[#This Row],[Hospital]:[Hotel]])</f>
        <v>0</v>
      </c>
    </row>
    <row r="1332" spans="1:75" x14ac:dyDescent="0.35">
      <c r="A1332" t="s">
        <v>490</v>
      </c>
      <c r="B1332" t="s">
        <v>286</v>
      </c>
      <c r="C1332" t="str">
        <f t="shared" si="40"/>
        <v>Ciudad de Gurgaon</v>
      </c>
      <c r="D1332" s="1">
        <f t="shared" si="41"/>
        <v>30000</v>
      </c>
      <c r="E1332" s="1">
        <v>6666</v>
      </c>
      <c r="F1332" t="s">
        <v>102</v>
      </c>
      <c r="G1332" t="s">
        <v>83</v>
      </c>
      <c r="H1332">
        <v>0</v>
      </c>
      <c r="I1332">
        <v>4.5004500450044997E-3</v>
      </c>
      <c r="J1332">
        <v>450</v>
      </c>
      <c r="M1332">
        <v>2</v>
      </c>
      <c r="N1332">
        <v>1</v>
      </c>
      <c r="O1332">
        <v>0</v>
      </c>
      <c r="P1332">
        <v>2</v>
      </c>
      <c r="Q1332" t="str">
        <f>IF(Flats_Data_limpia[[#This Row],[BHK]]&gt;=3,"plurifamiliar","unifamiliar")</f>
        <v>unifamiliar</v>
      </c>
      <c r="R1332">
        <v>12</v>
      </c>
      <c r="S1332">
        <v>12</v>
      </c>
      <c r="T1332">
        <v>0</v>
      </c>
      <c r="U1332">
        <v>0</v>
      </c>
      <c r="V1332">
        <v>0</v>
      </c>
      <c r="W1332">
        <v>0</v>
      </c>
      <c r="AY1332">
        <v>0</v>
      </c>
      <c r="AZ1332">
        <v>1</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t="s">
        <v>79</v>
      </c>
      <c r="BS1332">
        <v>30</v>
      </c>
      <c r="BT1332">
        <v>6666</v>
      </c>
      <c r="BU1332">
        <f>SUM(Flats_Data_limpia[[#This Row],[AC]:[Bed]])</f>
        <v>1</v>
      </c>
      <c r="BV1332">
        <f>SUM(Flats_Data_limpia[[#This Row],[Servant_Room]:[gym]])</f>
        <v>0</v>
      </c>
      <c r="BW1332">
        <f>SUM(Flats_Data_limpia[[#This Row],[Hospital]:[Hotel]])</f>
        <v>0</v>
      </c>
    </row>
    <row r="1333" spans="1:75" x14ac:dyDescent="0.35">
      <c r="A1333" t="s">
        <v>491</v>
      </c>
      <c r="B1333" t="s">
        <v>492</v>
      </c>
      <c r="C1333" t="str">
        <f t="shared" si="40"/>
        <v>Ciudad de Gurgaon</v>
      </c>
      <c r="D1333" s="1">
        <f t="shared" si="41"/>
        <v>150000</v>
      </c>
      <c r="E1333" s="1">
        <v>50000</v>
      </c>
      <c r="F1333" t="s">
        <v>86</v>
      </c>
      <c r="G1333" t="s">
        <v>83</v>
      </c>
      <c r="H1333">
        <v>0</v>
      </c>
      <c r="I1333">
        <v>3.0000000000000001E-3</v>
      </c>
      <c r="K1333">
        <v>300</v>
      </c>
      <c r="M1333">
        <v>1</v>
      </c>
      <c r="N1333">
        <v>1</v>
      </c>
      <c r="O1333">
        <v>0</v>
      </c>
      <c r="P1333">
        <v>1</v>
      </c>
      <c r="Q1333" t="str">
        <f>IF(Flats_Data_limpia[[#This Row],[BHK]]&gt;=3,"plurifamiliar","unifamiliar")</f>
        <v>unifamiliar</v>
      </c>
      <c r="R1333">
        <v>1</v>
      </c>
      <c r="S1333">
        <v>0</v>
      </c>
      <c r="T1333">
        <v>0</v>
      </c>
      <c r="U1333">
        <v>0</v>
      </c>
      <c r="V1333">
        <v>0</v>
      </c>
      <c r="W1333">
        <v>0</v>
      </c>
      <c r="AO1333">
        <v>1</v>
      </c>
      <c r="AP1333">
        <v>0</v>
      </c>
      <c r="AQ1333">
        <v>0</v>
      </c>
      <c r="AR1333">
        <v>1</v>
      </c>
      <c r="AS1333">
        <v>1</v>
      </c>
      <c r="AT1333">
        <v>1</v>
      </c>
      <c r="AU1333">
        <v>0</v>
      </c>
      <c r="AV1333">
        <v>1</v>
      </c>
      <c r="AW1333">
        <v>0</v>
      </c>
      <c r="AX1333">
        <v>1</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t="s">
        <v>79</v>
      </c>
      <c r="BS1333">
        <v>150</v>
      </c>
      <c r="BT1333">
        <v>50000</v>
      </c>
      <c r="BU1333">
        <f>SUM(Flats_Data_limpia[[#This Row],[AC]:[Bed]])</f>
        <v>0</v>
      </c>
      <c r="BV1333">
        <f>SUM(Flats_Data_limpia[[#This Row],[Servant_Room]:[gym]])</f>
        <v>0</v>
      </c>
      <c r="BW1333">
        <f>SUM(Flats_Data_limpia[[#This Row],[Hospital]:[Hotel]])</f>
        <v>6</v>
      </c>
    </row>
    <row r="1334" spans="1:75" x14ac:dyDescent="0.35">
      <c r="A1334" t="s">
        <v>493</v>
      </c>
      <c r="B1334" t="s">
        <v>110</v>
      </c>
      <c r="C1334" t="str">
        <f t="shared" si="40"/>
        <v>Distrito de Gurgaon</v>
      </c>
      <c r="D1334" s="1">
        <f t="shared" si="41"/>
        <v>270000</v>
      </c>
      <c r="E1334" s="1">
        <v>8571</v>
      </c>
      <c r="F1334" t="s">
        <v>103</v>
      </c>
      <c r="G1334" t="s">
        <v>83</v>
      </c>
      <c r="H1334">
        <v>0</v>
      </c>
      <c r="I1334">
        <v>3.1501575078753903E-2</v>
      </c>
      <c r="K1334">
        <v>3150</v>
      </c>
      <c r="M1334">
        <v>4</v>
      </c>
      <c r="N1334">
        <v>3</v>
      </c>
      <c r="O1334">
        <v>3</v>
      </c>
      <c r="P1334">
        <v>4</v>
      </c>
      <c r="Q1334" t="str">
        <f>IF(Flats_Data_limpia[[#This Row],[BHK]]&gt;=3,"plurifamiliar","unifamiliar")</f>
        <v>plurifamiliar</v>
      </c>
      <c r="R1334">
        <v>6</v>
      </c>
      <c r="S1334">
        <v>6</v>
      </c>
      <c r="T1334">
        <v>0</v>
      </c>
      <c r="U1334">
        <v>0</v>
      </c>
      <c r="V1334">
        <v>0</v>
      </c>
      <c r="W1334">
        <v>0</v>
      </c>
      <c r="AO1334">
        <v>1</v>
      </c>
      <c r="AP1334">
        <v>0</v>
      </c>
      <c r="AQ1334">
        <v>1</v>
      </c>
      <c r="AR1334">
        <v>1</v>
      </c>
      <c r="AS1334">
        <v>1</v>
      </c>
      <c r="AT1334">
        <v>1</v>
      </c>
      <c r="AU1334">
        <v>0</v>
      </c>
      <c r="AV1334">
        <v>1</v>
      </c>
      <c r="AW1334">
        <v>0</v>
      </c>
      <c r="AX1334">
        <v>1</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t="s">
        <v>79</v>
      </c>
      <c r="BS1334">
        <v>270</v>
      </c>
      <c r="BT1334">
        <v>8571</v>
      </c>
      <c r="BU1334">
        <f>SUM(Flats_Data_limpia[[#This Row],[AC]:[Bed]])</f>
        <v>0</v>
      </c>
      <c r="BV1334">
        <f>SUM(Flats_Data_limpia[[#This Row],[Servant_Room]:[gym]])</f>
        <v>0</v>
      </c>
      <c r="BW1334">
        <f>SUM(Flats_Data_limpia[[#This Row],[Hospital]:[Hotel]])</f>
        <v>7</v>
      </c>
    </row>
    <row r="1335" spans="1:75" x14ac:dyDescent="0.35">
      <c r="A1335" t="s">
        <v>494</v>
      </c>
      <c r="B1335" t="s">
        <v>194</v>
      </c>
      <c r="C1335" t="str">
        <f t="shared" si="40"/>
        <v>Ciudad de Gurgaon</v>
      </c>
      <c r="D1335" s="1">
        <f t="shared" si="41"/>
        <v>95000</v>
      </c>
      <c r="E1335" s="1">
        <v>6551</v>
      </c>
      <c r="F1335" t="s">
        <v>86</v>
      </c>
      <c r="G1335" t="s">
        <v>78</v>
      </c>
      <c r="H1335">
        <v>0</v>
      </c>
      <c r="I1335">
        <v>1.45016028087314E-2</v>
      </c>
      <c r="J1335">
        <v>1450</v>
      </c>
      <c r="M1335">
        <v>2</v>
      </c>
      <c r="N1335">
        <v>3</v>
      </c>
      <c r="O1335">
        <v>3</v>
      </c>
      <c r="P1335">
        <v>2</v>
      </c>
      <c r="Q1335" t="str">
        <f>IF(Flats_Data_limpia[[#This Row],[BHK]]&gt;=3,"plurifamiliar","unifamiliar")</f>
        <v>unifamiliar</v>
      </c>
      <c r="R1335">
        <v>14</v>
      </c>
      <c r="S1335">
        <v>7</v>
      </c>
      <c r="T1335">
        <v>1</v>
      </c>
      <c r="U1335">
        <v>0</v>
      </c>
      <c r="V1335">
        <v>0</v>
      </c>
      <c r="W1335">
        <v>0</v>
      </c>
      <c r="AO1335">
        <v>1</v>
      </c>
      <c r="AP1335">
        <v>1</v>
      </c>
      <c r="AQ1335">
        <v>0</v>
      </c>
      <c r="AR1335">
        <v>0</v>
      </c>
      <c r="AS1335">
        <v>0</v>
      </c>
      <c r="AT1335">
        <v>1</v>
      </c>
      <c r="AU1335">
        <v>1</v>
      </c>
      <c r="AV1335">
        <v>0</v>
      </c>
      <c r="AW1335">
        <v>1</v>
      </c>
      <c r="AX1335">
        <v>0</v>
      </c>
      <c r="AY1335">
        <v>0</v>
      </c>
      <c r="AZ1335">
        <v>0</v>
      </c>
      <c r="BA1335">
        <v>0</v>
      </c>
      <c r="BB1335">
        <v>0</v>
      </c>
      <c r="BC1335">
        <v>0</v>
      </c>
      <c r="BD1335">
        <v>0</v>
      </c>
      <c r="BE1335">
        <v>0</v>
      </c>
      <c r="BF1335">
        <v>1</v>
      </c>
      <c r="BG1335">
        <v>0</v>
      </c>
      <c r="BH1335">
        <v>0</v>
      </c>
      <c r="BI1335">
        <v>0</v>
      </c>
      <c r="BJ1335">
        <v>0</v>
      </c>
      <c r="BK1335">
        <v>0</v>
      </c>
      <c r="BL1335">
        <v>0</v>
      </c>
      <c r="BM1335">
        <v>0</v>
      </c>
      <c r="BN1335">
        <v>0</v>
      </c>
      <c r="BO1335">
        <v>0</v>
      </c>
      <c r="BP1335">
        <v>0</v>
      </c>
      <c r="BQ1335">
        <v>0</v>
      </c>
      <c r="BR1335" t="s">
        <v>79</v>
      </c>
      <c r="BS1335">
        <v>95</v>
      </c>
      <c r="BT1335">
        <v>6551</v>
      </c>
      <c r="BU1335">
        <f>SUM(Flats_Data_limpia[[#This Row],[AC]:[Bed]])</f>
        <v>1</v>
      </c>
      <c r="BV1335">
        <f>SUM(Flats_Data_limpia[[#This Row],[Servant_Room]:[gym]])</f>
        <v>1</v>
      </c>
      <c r="BW1335">
        <f>SUM(Flats_Data_limpia[[#This Row],[Hospital]:[Hotel]])</f>
        <v>5</v>
      </c>
    </row>
    <row r="1336" spans="1:75" x14ac:dyDescent="0.35">
      <c r="A1336" t="s">
        <v>495</v>
      </c>
      <c r="B1336" t="s">
        <v>467</v>
      </c>
      <c r="C1336" t="str">
        <f t="shared" si="40"/>
        <v>Ciudad de Gurgaon</v>
      </c>
      <c r="D1336" s="1">
        <f t="shared" si="41"/>
        <v>60000</v>
      </c>
      <c r="E1336" s="1">
        <v>8450</v>
      </c>
      <c r="F1336" t="s">
        <v>82</v>
      </c>
      <c r="G1336" t="s">
        <v>93</v>
      </c>
      <c r="H1336">
        <v>28</v>
      </c>
      <c r="I1336">
        <v>7.1005917159762998E-3</v>
      </c>
      <c r="J1336">
        <v>710</v>
      </c>
      <c r="M1336">
        <v>2</v>
      </c>
      <c r="N1336">
        <v>2</v>
      </c>
      <c r="O1336">
        <v>3</v>
      </c>
      <c r="P1336">
        <v>2</v>
      </c>
      <c r="Q1336" t="str">
        <f>IF(Flats_Data_limpia[[#This Row],[BHK]]&gt;=3,"plurifamiliar","unifamiliar")</f>
        <v>unifamiliar</v>
      </c>
      <c r="R1336">
        <v>10</v>
      </c>
      <c r="S1336">
        <v>9</v>
      </c>
      <c r="T1336">
        <v>0</v>
      </c>
      <c r="U1336">
        <v>0</v>
      </c>
      <c r="V1336">
        <v>0</v>
      </c>
      <c r="W1336">
        <v>0</v>
      </c>
      <c r="X1336">
        <v>0</v>
      </c>
      <c r="Y1336">
        <v>0</v>
      </c>
      <c r="Z1336">
        <v>1</v>
      </c>
      <c r="AA1336">
        <v>0</v>
      </c>
      <c r="AB1336">
        <v>0</v>
      </c>
      <c r="AC1336">
        <v>0</v>
      </c>
      <c r="AD1336">
        <v>1</v>
      </c>
      <c r="AE1336">
        <v>1</v>
      </c>
      <c r="AF1336">
        <v>1</v>
      </c>
      <c r="AG1336">
        <v>1</v>
      </c>
      <c r="AH1336">
        <v>1</v>
      </c>
      <c r="AI1336">
        <v>1</v>
      </c>
      <c r="AJ1336">
        <v>0</v>
      </c>
      <c r="AK1336">
        <v>1</v>
      </c>
      <c r="AL1336">
        <v>0</v>
      </c>
      <c r="AM1336">
        <v>1</v>
      </c>
      <c r="AN1336">
        <v>0</v>
      </c>
      <c r="AO1336">
        <v>1</v>
      </c>
      <c r="AP1336">
        <v>0</v>
      </c>
      <c r="AQ1336">
        <v>0</v>
      </c>
      <c r="AR1336">
        <v>1</v>
      </c>
      <c r="AS1336">
        <v>1</v>
      </c>
      <c r="AT1336">
        <v>1</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t="s">
        <v>79</v>
      </c>
      <c r="BS1336">
        <v>60</v>
      </c>
      <c r="BT1336">
        <v>8450</v>
      </c>
      <c r="BU1336">
        <f>SUM(Flats_Data_limpia[[#This Row],[AC]:[Bed]])</f>
        <v>0</v>
      </c>
      <c r="BV1336">
        <f>SUM(Flats_Data_limpia[[#This Row],[Servant_Room]:[gym]])</f>
        <v>9</v>
      </c>
      <c r="BW1336">
        <f>SUM(Flats_Data_limpia[[#This Row],[Hospital]:[Hotel]])</f>
        <v>4</v>
      </c>
    </row>
    <row r="1337" spans="1:75" x14ac:dyDescent="0.35">
      <c r="A1337" t="s">
        <v>495</v>
      </c>
      <c r="B1337" t="s">
        <v>467</v>
      </c>
      <c r="C1337" t="str">
        <f t="shared" si="40"/>
        <v>Ciudad de Gurgaon</v>
      </c>
      <c r="D1337" s="1">
        <f t="shared" si="41"/>
        <v>50000</v>
      </c>
      <c r="E1337" s="1">
        <v>14838</v>
      </c>
      <c r="F1337" t="s">
        <v>86</v>
      </c>
      <c r="G1337" t="s">
        <v>78</v>
      </c>
      <c r="H1337">
        <v>28</v>
      </c>
      <c r="I1337">
        <v>3.3697263782179999E-3</v>
      </c>
      <c r="J1337">
        <v>336.96</v>
      </c>
      <c r="M1337">
        <v>1</v>
      </c>
      <c r="N1337">
        <v>1</v>
      </c>
      <c r="O1337">
        <v>1</v>
      </c>
      <c r="P1337">
        <v>1</v>
      </c>
      <c r="Q1337" t="str">
        <f>IF(Flats_Data_limpia[[#This Row],[BHK]]&gt;=3,"plurifamiliar","unifamiliar")</f>
        <v>unifamiliar</v>
      </c>
      <c r="R1337">
        <v>10</v>
      </c>
      <c r="S1337">
        <v>2</v>
      </c>
      <c r="T1337">
        <v>0</v>
      </c>
      <c r="U1337">
        <v>0</v>
      </c>
      <c r="V1337">
        <v>0</v>
      </c>
      <c r="W1337">
        <v>0</v>
      </c>
      <c r="X1337">
        <v>0</v>
      </c>
      <c r="Y1337">
        <v>0</v>
      </c>
      <c r="Z1337">
        <v>1</v>
      </c>
      <c r="AA1337">
        <v>1</v>
      </c>
      <c r="AB1337">
        <v>0</v>
      </c>
      <c r="AC1337">
        <v>1</v>
      </c>
      <c r="AD1337">
        <v>1</v>
      </c>
      <c r="AE1337">
        <v>1</v>
      </c>
      <c r="AF1337">
        <v>1</v>
      </c>
      <c r="AG1337">
        <v>1</v>
      </c>
      <c r="AH1337">
        <v>1</v>
      </c>
      <c r="AI1337">
        <v>1</v>
      </c>
      <c r="AJ1337">
        <v>1</v>
      </c>
      <c r="AK1337">
        <v>1</v>
      </c>
      <c r="AL1337">
        <v>0</v>
      </c>
      <c r="AM1337">
        <v>1</v>
      </c>
      <c r="AN1337">
        <v>0</v>
      </c>
      <c r="AO1337">
        <v>1</v>
      </c>
      <c r="AP1337">
        <v>0</v>
      </c>
      <c r="AQ1337">
        <v>0</v>
      </c>
      <c r="AR1337">
        <v>1</v>
      </c>
      <c r="AS1337">
        <v>1</v>
      </c>
      <c r="AT1337">
        <v>1</v>
      </c>
      <c r="AU1337">
        <v>0</v>
      </c>
      <c r="AV1337">
        <v>0</v>
      </c>
      <c r="AW1337">
        <v>0</v>
      </c>
      <c r="AX1337">
        <v>0</v>
      </c>
      <c r="AY1337">
        <v>2</v>
      </c>
      <c r="AZ1337">
        <v>1</v>
      </c>
      <c r="BA1337">
        <v>1</v>
      </c>
      <c r="BB1337">
        <v>1</v>
      </c>
      <c r="BC1337">
        <v>1</v>
      </c>
      <c r="BD1337">
        <v>1</v>
      </c>
      <c r="BE1337">
        <v>1</v>
      </c>
      <c r="BF1337">
        <v>1</v>
      </c>
      <c r="BG1337">
        <v>1</v>
      </c>
      <c r="BH1337">
        <v>0</v>
      </c>
      <c r="BI1337">
        <v>0</v>
      </c>
      <c r="BJ1337">
        <v>0</v>
      </c>
      <c r="BK1337">
        <v>1</v>
      </c>
      <c r="BL1337">
        <v>1</v>
      </c>
      <c r="BM1337">
        <v>0</v>
      </c>
      <c r="BN1337">
        <v>0</v>
      </c>
      <c r="BO1337">
        <v>0</v>
      </c>
      <c r="BP1337">
        <v>0</v>
      </c>
      <c r="BQ1337">
        <v>1</v>
      </c>
      <c r="BR1337" t="s">
        <v>116</v>
      </c>
      <c r="BS1337">
        <v>50</v>
      </c>
      <c r="BT1337">
        <v>14838</v>
      </c>
      <c r="BU1337">
        <f>SUM(Flats_Data_limpia[[#This Row],[AC]:[Bed]])</f>
        <v>12</v>
      </c>
      <c r="BV1337">
        <f>SUM(Flats_Data_limpia[[#This Row],[Servant_Room]:[gym]])</f>
        <v>12</v>
      </c>
      <c r="BW1337">
        <f>SUM(Flats_Data_limpia[[#This Row],[Hospital]:[Hotel]])</f>
        <v>4</v>
      </c>
    </row>
    <row r="1338" spans="1:75" x14ac:dyDescent="0.35">
      <c r="A1338" t="s">
        <v>495</v>
      </c>
      <c r="B1338" t="s">
        <v>467</v>
      </c>
      <c r="C1338" t="str">
        <f t="shared" si="40"/>
        <v>Ciudad de Gurgaon</v>
      </c>
      <c r="D1338" s="1">
        <f t="shared" si="41"/>
        <v>70000</v>
      </c>
      <c r="E1338" s="1">
        <v>10057</v>
      </c>
      <c r="F1338" t="s">
        <v>82</v>
      </c>
      <c r="G1338" t="s">
        <v>78</v>
      </c>
      <c r="H1338">
        <v>28</v>
      </c>
      <c r="I1338">
        <v>6.9603261409962999E-3</v>
      </c>
      <c r="J1338">
        <v>696</v>
      </c>
      <c r="M1338">
        <v>2</v>
      </c>
      <c r="N1338">
        <v>2</v>
      </c>
      <c r="O1338">
        <v>2</v>
      </c>
      <c r="P1338">
        <v>2</v>
      </c>
      <c r="Q1338" t="str">
        <f>IF(Flats_Data_limpia[[#This Row],[BHK]]&gt;=3,"plurifamiliar","unifamiliar")</f>
        <v>unifamiliar</v>
      </c>
      <c r="R1338">
        <v>10</v>
      </c>
      <c r="S1338">
        <v>8</v>
      </c>
      <c r="T1338">
        <v>0</v>
      </c>
      <c r="U1338">
        <v>0</v>
      </c>
      <c r="V1338">
        <v>0</v>
      </c>
      <c r="W1338">
        <v>0</v>
      </c>
      <c r="X1338">
        <v>0</v>
      </c>
      <c r="Y1338">
        <v>0</v>
      </c>
      <c r="Z1338">
        <v>1</v>
      </c>
      <c r="AA1338">
        <v>0</v>
      </c>
      <c r="AB1338">
        <v>0</v>
      </c>
      <c r="AC1338">
        <v>1</v>
      </c>
      <c r="AD1338">
        <v>1</v>
      </c>
      <c r="AE1338">
        <v>0</v>
      </c>
      <c r="AF1338">
        <v>1</v>
      </c>
      <c r="AG1338">
        <v>1</v>
      </c>
      <c r="AH1338">
        <v>1</v>
      </c>
      <c r="AI1338">
        <v>1</v>
      </c>
      <c r="AJ1338">
        <v>0</v>
      </c>
      <c r="AK1338">
        <v>1</v>
      </c>
      <c r="AL1338">
        <v>0</v>
      </c>
      <c r="AM1338">
        <v>0</v>
      </c>
      <c r="AN1338">
        <v>0</v>
      </c>
      <c r="AO1338">
        <v>1</v>
      </c>
      <c r="AP1338">
        <v>0</v>
      </c>
      <c r="AQ1338">
        <v>0</v>
      </c>
      <c r="AR1338">
        <v>1</v>
      </c>
      <c r="AS1338">
        <v>1</v>
      </c>
      <c r="AT1338">
        <v>1</v>
      </c>
      <c r="AU1338">
        <v>0</v>
      </c>
      <c r="AV1338">
        <v>0</v>
      </c>
      <c r="AW1338">
        <v>0</v>
      </c>
      <c r="AX1338">
        <v>0</v>
      </c>
      <c r="AY1338">
        <v>0</v>
      </c>
      <c r="AZ1338">
        <v>3</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t="s">
        <v>79</v>
      </c>
      <c r="BS1338">
        <v>70</v>
      </c>
      <c r="BT1338">
        <v>10057</v>
      </c>
      <c r="BU1338">
        <f>SUM(Flats_Data_limpia[[#This Row],[AC]:[Bed]])</f>
        <v>3</v>
      </c>
      <c r="BV1338">
        <f>SUM(Flats_Data_limpia[[#This Row],[Servant_Room]:[gym]])</f>
        <v>8</v>
      </c>
      <c r="BW1338">
        <f>SUM(Flats_Data_limpia[[#This Row],[Hospital]:[Hotel]])</f>
        <v>4</v>
      </c>
    </row>
    <row r="1339" spans="1:75" x14ac:dyDescent="0.35">
      <c r="A1339" t="s">
        <v>495</v>
      </c>
      <c r="B1339" t="s">
        <v>467</v>
      </c>
      <c r="C1339" t="str">
        <f t="shared" si="40"/>
        <v>Ciudad de Gurgaon</v>
      </c>
      <c r="D1339" s="1">
        <f t="shared" si="41"/>
        <v>36000</v>
      </c>
      <c r="E1339" s="1">
        <v>8888</v>
      </c>
      <c r="F1339" t="s">
        <v>86</v>
      </c>
      <c r="G1339" t="s">
        <v>78</v>
      </c>
      <c r="H1339">
        <v>28</v>
      </c>
      <c r="I1339">
        <v>4.0504050405040003E-3</v>
      </c>
      <c r="J1339">
        <v>405</v>
      </c>
      <c r="M1339">
        <v>1</v>
      </c>
      <c r="N1339">
        <v>1</v>
      </c>
      <c r="O1339">
        <v>1</v>
      </c>
      <c r="P1339">
        <v>1</v>
      </c>
      <c r="Q1339" t="str">
        <f>IF(Flats_Data_limpia[[#This Row],[BHK]]&gt;=3,"plurifamiliar","unifamiliar")</f>
        <v>unifamiliar</v>
      </c>
      <c r="R1339">
        <v>10</v>
      </c>
      <c r="S1339">
        <v>10</v>
      </c>
      <c r="T1339">
        <v>0</v>
      </c>
      <c r="U1339">
        <v>0</v>
      </c>
      <c r="V1339">
        <v>0</v>
      </c>
      <c r="W1339">
        <v>0</v>
      </c>
      <c r="X1339">
        <v>0</v>
      </c>
      <c r="Y1339">
        <v>0</v>
      </c>
      <c r="Z1339">
        <v>1</v>
      </c>
      <c r="AA1339">
        <v>0</v>
      </c>
      <c r="AB1339">
        <v>0</v>
      </c>
      <c r="AC1339">
        <v>0</v>
      </c>
      <c r="AD1339">
        <v>1</v>
      </c>
      <c r="AE1339">
        <v>0</v>
      </c>
      <c r="AF1339">
        <v>1</v>
      </c>
      <c r="AG1339">
        <v>1</v>
      </c>
      <c r="AH1339">
        <v>1</v>
      </c>
      <c r="AI1339">
        <v>1</v>
      </c>
      <c r="AJ1339">
        <v>0</v>
      </c>
      <c r="AK1339">
        <v>1</v>
      </c>
      <c r="AL1339">
        <v>0</v>
      </c>
      <c r="AM1339">
        <v>0</v>
      </c>
      <c r="AN1339">
        <v>0</v>
      </c>
      <c r="AO1339">
        <v>1</v>
      </c>
      <c r="AP1339">
        <v>0</v>
      </c>
      <c r="AQ1339">
        <v>0</v>
      </c>
      <c r="AR1339">
        <v>1</v>
      </c>
      <c r="AS1339">
        <v>1</v>
      </c>
      <c r="AT1339">
        <v>1</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t="s">
        <v>79</v>
      </c>
      <c r="BS1339">
        <v>36</v>
      </c>
      <c r="BT1339">
        <v>8888</v>
      </c>
      <c r="BU1339">
        <f>SUM(Flats_Data_limpia[[#This Row],[AC]:[Bed]])</f>
        <v>0</v>
      </c>
      <c r="BV1339">
        <f>SUM(Flats_Data_limpia[[#This Row],[Servant_Room]:[gym]])</f>
        <v>7</v>
      </c>
      <c r="BW1339">
        <f>SUM(Flats_Data_limpia[[#This Row],[Hospital]:[Hotel]])</f>
        <v>4</v>
      </c>
    </row>
    <row r="1340" spans="1:75" x14ac:dyDescent="0.35">
      <c r="A1340" t="s">
        <v>496</v>
      </c>
      <c r="B1340" t="s">
        <v>497</v>
      </c>
      <c r="C1340" t="str">
        <f t="shared" si="40"/>
        <v>Distrito de Gurgaon</v>
      </c>
      <c r="D1340" s="1">
        <f t="shared" si="41"/>
        <v>54000</v>
      </c>
      <c r="E1340" s="1">
        <v>5888</v>
      </c>
      <c r="F1340" t="s">
        <v>82</v>
      </c>
      <c r="G1340" t="s">
        <v>78</v>
      </c>
      <c r="H1340">
        <v>21</v>
      </c>
      <c r="I1340">
        <v>9.1711956521739E-3</v>
      </c>
      <c r="J1340">
        <v>900</v>
      </c>
      <c r="M1340">
        <v>2</v>
      </c>
      <c r="N1340">
        <v>2</v>
      </c>
      <c r="O1340">
        <v>1</v>
      </c>
      <c r="P1340">
        <v>2</v>
      </c>
      <c r="Q1340" t="str">
        <f>IF(Flats_Data_limpia[[#This Row],[BHK]]&gt;=3,"plurifamiliar","unifamiliar")</f>
        <v>unifamiliar</v>
      </c>
      <c r="R1340">
        <v>4</v>
      </c>
      <c r="S1340">
        <v>3</v>
      </c>
      <c r="T1340">
        <v>0</v>
      </c>
      <c r="U1340">
        <v>0</v>
      </c>
      <c r="V1340">
        <v>0</v>
      </c>
      <c r="W1340">
        <v>0</v>
      </c>
      <c r="X1340">
        <v>0</v>
      </c>
      <c r="Y1340">
        <v>0</v>
      </c>
      <c r="Z1340">
        <v>1</v>
      </c>
      <c r="AA1340">
        <v>0</v>
      </c>
      <c r="AB1340">
        <v>0</v>
      </c>
      <c r="AC1340">
        <v>0</v>
      </c>
      <c r="AD1340">
        <v>0</v>
      </c>
      <c r="AE1340">
        <v>0</v>
      </c>
      <c r="AF1340">
        <v>1</v>
      </c>
      <c r="AG1340">
        <v>1</v>
      </c>
      <c r="AH1340">
        <v>0</v>
      </c>
      <c r="AI1340">
        <v>0</v>
      </c>
      <c r="AJ1340">
        <v>0</v>
      </c>
      <c r="AK1340">
        <v>1</v>
      </c>
      <c r="AL1340">
        <v>0</v>
      </c>
      <c r="AM1340">
        <v>0</v>
      </c>
      <c r="AN1340">
        <v>0</v>
      </c>
      <c r="AO1340">
        <v>1</v>
      </c>
      <c r="AP1340">
        <v>0</v>
      </c>
      <c r="AQ1340">
        <v>1</v>
      </c>
      <c r="AR1340">
        <v>1</v>
      </c>
      <c r="AS1340">
        <v>1</v>
      </c>
      <c r="AT1340">
        <v>1</v>
      </c>
      <c r="AU1340">
        <v>1</v>
      </c>
      <c r="AV1340">
        <v>0</v>
      </c>
      <c r="AW1340">
        <v>0</v>
      </c>
      <c r="AX1340">
        <v>0</v>
      </c>
      <c r="AY1340">
        <v>0</v>
      </c>
      <c r="AZ1340">
        <v>0</v>
      </c>
      <c r="BA1340">
        <v>0</v>
      </c>
      <c r="BB1340">
        <v>0</v>
      </c>
      <c r="BC1340">
        <v>0</v>
      </c>
      <c r="BD1340">
        <v>0</v>
      </c>
      <c r="BE1340">
        <v>0</v>
      </c>
      <c r="BF1340">
        <v>0</v>
      </c>
      <c r="BG1340">
        <v>0</v>
      </c>
      <c r="BH1340">
        <v>0</v>
      </c>
      <c r="BI1340">
        <v>0</v>
      </c>
      <c r="BJ1340">
        <v>0</v>
      </c>
      <c r="BK1340">
        <v>0</v>
      </c>
      <c r="BL1340">
        <v>2</v>
      </c>
      <c r="BM1340">
        <v>0</v>
      </c>
      <c r="BN1340">
        <v>0</v>
      </c>
      <c r="BO1340">
        <v>0</v>
      </c>
      <c r="BP1340">
        <v>0</v>
      </c>
      <c r="BQ1340">
        <v>0</v>
      </c>
      <c r="BR1340" t="s">
        <v>79</v>
      </c>
      <c r="BS1340">
        <v>54</v>
      </c>
      <c r="BT1340">
        <v>5888</v>
      </c>
      <c r="BU1340">
        <f>SUM(Flats_Data_limpia[[#This Row],[AC]:[Bed]])</f>
        <v>2</v>
      </c>
      <c r="BV1340">
        <f>SUM(Flats_Data_limpia[[#This Row],[Servant_Room]:[gym]])</f>
        <v>4</v>
      </c>
      <c r="BW1340">
        <f>SUM(Flats_Data_limpia[[#This Row],[Hospital]:[Hotel]])</f>
        <v>6</v>
      </c>
    </row>
    <row r="1341" spans="1:75" x14ac:dyDescent="0.35">
      <c r="A1341" t="s">
        <v>498</v>
      </c>
      <c r="B1341" t="s">
        <v>497</v>
      </c>
      <c r="C1341" t="str">
        <f t="shared" si="40"/>
        <v>Distrito de Gurgaon</v>
      </c>
      <c r="D1341" s="1">
        <f t="shared" si="41"/>
        <v>45000</v>
      </c>
      <c r="E1341" s="1">
        <v>5000</v>
      </c>
      <c r="F1341" t="s">
        <v>101</v>
      </c>
      <c r="G1341" t="s">
        <v>78</v>
      </c>
      <c r="H1341">
        <v>13</v>
      </c>
      <c r="I1341">
        <v>8.9999999999999993E-3</v>
      </c>
      <c r="J1341">
        <v>900</v>
      </c>
      <c r="M1341">
        <v>2</v>
      </c>
      <c r="N1341">
        <v>2</v>
      </c>
      <c r="O1341">
        <v>1</v>
      </c>
      <c r="P1341">
        <v>2</v>
      </c>
      <c r="Q1341" t="str">
        <f>IF(Flats_Data_limpia[[#This Row],[BHK]]&gt;=3,"plurifamiliar","unifamiliar")</f>
        <v>unifamiliar</v>
      </c>
      <c r="R1341">
        <v>4</v>
      </c>
      <c r="S1341">
        <v>4</v>
      </c>
      <c r="T1341">
        <v>0</v>
      </c>
      <c r="U1341">
        <v>0</v>
      </c>
      <c r="V1341">
        <v>0</v>
      </c>
      <c r="W1341">
        <v>0</v>
      </c>
      <c r="X1341">
        <v>0</v>
      </c>
      <c r="Y1341">
        <v>0</v>
      </c>
      <c r="Z1341">
        <v>0</v>
      </c>
      <c r="AA1341">
        <v>0</v>
      </c>
      <c r="AB1341">
        <v>0</v>
      </c>
      <c r="AC1341">
        <v>0</v>
      </c>
      <c r="AD1341">
        <v>1</v>
      </c>
      <c r="AE1341">
        <v>0</v>
      </c>
      <c r="AF1341">
        <v>0</v>
      </c>
      <c r="AG1341">
        <v>1</v>
      </c>
      <c r="AH1341">
        <v>1</v>
      </c>
      <c r="AI1341">
        <v>1</v>
      </c>
      <c r="AJ1341">
        <v>1</v>
      </c>
      <c r="AK1341">
        <v>1</v>
      </c>
      <c r="AL1341">
        <v>0</v>
      </c>
      <c r="AM1341">
        <v>0</v>
      </c>
      <c r="AN1341">
        <v>0</v>
      </c>
      <c r="AO1341">
        <v>1</v>
      </c>
      <c r="AP1341">
        <v>0</v>
      </c>
      <c r="AQ1341">
        <v>1</v>
      </c>
      <c r="AR1341">
        <v>1</v>
      </c>
      <c r="AS1341">
        <v>1</v>
      </c>
      <c r="AT1341">
        <v>1</v>
      </c>
      <c r="AU1341">
        <v>1</v>
      </c>
      <c r="AV1341">
        <v>0</v>
      </c>
      <c r="AW1341">
        <v>0</v>
      </c>
      <c r="AX1341">
        <v>0</v>
      </c>
      <c r="AY1341">
        <v>0</v>
      </c>
      <c r="AZ1341">
        <v>1</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t="s">
        <v>79</v>
      </c>
      <c r="BS1341">
        <v>45</v>
      </c>
      <c r="BT1341">
        <v>5000</v>
      </c>
      <c r="BU1341">
        <f>SUM(Flats_Data_limpia[[#This Row],[AC]:[Bed]])</f>
        <v>1</v>
      </c>
      <c r="BV1341">
        <f>SUM(Flats_Data_limpia[[#This Row],[Servant_Room]:[gym]])</f>
        <v>6</v>
      </c>
      <c r="BW1341">
        <f>SUM(Flats_Data_limpia[[#This Row],[Hospital]:[Hotel]])</f>
        <v>6</v>
      </c>
    </row>
    <row r="1342" spans="1:75" x14ac:dyDescent="0.35">
      <c r="A1342" t="s">
        <v>499</v>
      </c>
      <c r="B1342" t="s">
        <v>270</v>
      </c>
      <c r="C1342" t="str">
        <f t="shared" si="40"/>
        <v>Ciudad de Gurgaon</v>
      </c>
      <c r="D1342" s="1">
        <f t="shared" si="41"/>
        <v>159000</v>
      </c>
      <c r="E1342" s="1">
        <v>8594</v>
      </c>
      <c r="F1342" t="s">
        <v>102</v>
      </c>
      <c r="G1342" t="s">
        <v>90</v>
      </c>
      <c r="H1342">
        <v>20</v>
      </c>
      <c r="I1342">
        <v>1.85012799627647E-2</v>
      </c>
      <c r="J1342">
        <v>1850</v>
      </c>
      <c r="K1342">
        <v>1900</v>
      </c>
      <c r="L1342">
        <v>2000</v>
      </c>
      <c r="M1342">
        <v>4</v>
      </c>
      <c r="N1342">
        <v>3</v>
      </c>
      <c r="O1342">
        <v>3</v>
      </c>
      <c r="P1342">
        <v>4</v>
      </c>
      <c r="Q1342" t="str">
        <f>IF(Flats_Data_limpia[[#This Row],[BHK]]&gt;=3,"plurifamiliar","unifamiliar")</f>
        <v>plurifamiliar</v>
      </c>
      <c r="R1342">
        <v>9</v>
      </c>
      <c r="S1342">
        <v>3</v>
      </c>
      <c r="T1342">
        <v>0</v>
      </c>
      <c r="U1342">
        <v>0</v>
      </c>
      <c r="V1342">
        <v>0</v>
      </c>
      <c r="W1342">
        <v>0</v>
      </c>
      <c r="X1342">
        <v>0</v>
      </c>
      <c r="Y1342">
        <v>0</v>
      </c>
      <c r="Z1342">
        <v>0</v>
      </c>
      <c r="AA1342">
        <v>0</v>
      </c>
      <c r="AB1342">
        <v>0</v>
      </c>
      <c r="AC1342">
        <v>0</v>
      </c>
      <c r="AD1342">
        <v>1</v>
      </c>
      <c r="AE1342">
        <v>0</v>
      </c>
      <c r="AF1342">
        <v>1</v>
      </c>
      <c r="AG1342">
        <v>1</v>
      </c>
      <c r="AH1342">
        <v>1</v>
      </c>
      <c r="AI1342">
        <v>1</v>
      </c>
      <c r="AJ1342">
        <v>1</v>
      </c>
      <c r="AK1342">
        <v>0</v>
      </c>
      <c r="AL1342">
        <v>0</v>
      </c>
      <c r="AM1342">
        <v>0</v>
      </c>
      <c r="AN1342">
        <v>0</v>
      </c>
      <c r="AO1342">
        <v>1</v>
      </c>
      <c r="AP1342">
        <v>0</v>
      </c>
      <c r="AQ1342">
        <v>1</v>
      </c>
      <c r="AR1342">
        <v>1</v>
      </c>
      <c r="AS1342">
        <v>1</v>
      </c>
      <c r="AT1342">
        <v>1</v>
      </c>
      <c r="AU1342">
        <v>1</v>
      </c>
      <c r="AV1342">
        <v>1</v>
      </c>
      <c r="AW1342">
        <v>0</v>
      </c>
      <c r="AX1342">
        <v>1</v>
      </c>
      <c r="AY1342">
        <v>0</v>
      </c>
      <c r="AZ1342">
        <v>3</v>
      </c>
      <c r="BA1342">
        <v>0</v>
      </c>
      <c r="BB1342">
        <v>0</v>
      </c>
      <c r="BC1342">
        <v>0</v>
      </c>
      <c r="BD1342">
        <v>0</v>
      </c>
      <c r="BE1342">
        <v>0</v>
      </c>
      <c r="BF1342">
        <v>0</v>
      </c>
      <c r="BG1342">
        <v>0</v>
      </c>
      <c r="BH1342">
        <v>0</v>
      </c>
      <c r="BI1342">
        <v>0</v>
      </c>
      <c r="BJ1342">
        <v>0</v>
      </c>
      <c r="BK1342">
        <v>0</v>
      </c>
      <c r="BL1342">
        <v>3</v>
      </c>
      <c r="BM1342">
        <v>0</v>
      </c>
      <c r="BN1342">
        <v>0</v>
      </c>
      <c r="BO1342">
        <v>0</v>
      </c>
      <c r="BP1342">
        <v>0</v>
      </c>
      <c r="BQ1342">
        <v>0</v>
      </c>
      <c r="BR1342" t="s">
        <v>79</v>
      </c>
      <c r="BS1342">
        <v>159</v>
      </c>
      <c r="BT1342">
        <v>8594</v>
      </c>
      <c r="BU1342">
        <f>SUM(Flats_Data_limpia[[#This Row],[AC]:[Bed]])</f>
        <v>6</v>
      </c>
      <c r="BV1342">
        <f>SUM(Flats_Data_limpia[[#This Row],[Servant_Room]:[gym]])</f>
        <v>6</v>
      </c>
      <c r="BW1342">
        <f>SUM(Flats_Data_limpia[[#This Row],[Hospital]:[Hotel]])</f>
        <v>8</v>
      </c>
    </row>
    <row r="1343" spans="1:75" x14ac:dyDescent="0.35">
      <c r="A1343" t="s">
        <v>500</v>
      </c>
      <c r="B1343" t="s">
        <v>501</v>
      </c>
      <c r="C1343" t="str">
        <f t="shared" si="40"/>
        <v>Ciudad de Gurgaon</v>
      </c>
      <c r="D1343" s="1">
        <f t="shared" si="41"/>
        <v>225000</v>
      </c>
      <c r="E1343" s="1">
        <v>9266</v>
      </c>
      <c r="F1343" t="s">
        <v>77</v>
      </c>
      <c r="G1343" t="s">
        <v>78</v>
      </c>
      <c r="H1343">
        <v>53</v>
      </c>
      <c r="I1343">
        <v>2.42823224692423E-2</v>
      </c>
      <c r="J1343">
        <v>2050</v>
      </c>
      <c r="K1343">
        <v>2350</v>
      </c>
      <c r="L1343">
        <v>2428</v>
      </c>
      <c r="M1343">
        <v>4</v>
      </c>
      <c r="N1343">
        <v>4</v>
      </c>
      <c r="O1343">
        <v>3</v>
      </c>
      <c r="P1343">
        <v>4</v>
      </c>
      <c r="Q1343" t="str">
        <f>IF(Flats_Data_limpia[[#This Row],[BHK]]&gt;=3,"plurifamiliar","unifamiliar")</f>
        <v>plurifamiliar</v>
      </c>
      <c r="R1343">
        <v>19</v>
      </c>
      <c r="S1343">
        <v>2</v>
      </c>
      <c r="T1343">
        <v>1</v>
      </c>
      <c r="U1343">
        <v>0</v>
      </c>
      <c r="V1343">
        <v>0</v>
      </c>
      <c r="W1343">
        <v>0</v>
      </c>
      <c r="X1343">
        <v>1</v>
      </c>
      <c r="Y1343">
        <v>1</v>
      </c>
      <c r="Z1343">
        <v>1</v>
      </c>
      <c r="AA1343">
        <v>0</v>
      </c>
      <c r="AB1343">
        <v>0</v>
      </c>
      <c r="AC1343">
        <v>1</v>
      </c>
      <c r="AD1343">
        <v>1</v>
      </c>
      <c r="AE1343">
        <v>1</v>
      </c>
      <c r="AF1343">
        <v>1</v>
      </c>
      <c r="AG1343">
        <v>1</v>
      </c>
      <c r="AH1343">
        <v>1</v>
      </c>
      <c r="AI1343">
        <v>1</v>
      </c>
      <c r="AJ1343">
        <v>1</v>
      </c>
      <c r="AK1343">
        <v>1</v>
      </c>
      <c r="AL1343">
        <v>1</v>
      </c>
      <c r="AM1343">
        <v>1</v>
      </c>
      <c r="AN1343">
        <v>1</v>
      </c>
      <c r="AO1343">
        <v>1</v>
      </c>
      <c r="AP1343">
        <v>1</v>
      </c>
      <c r="AQ1343">
        <v>0</v>
      </c>
      <c r="AR1343">
        <v>0</v>
      </c>
      <c r="AS1343">
        <v>0</v>
      </c>
      <c r="AT1343">
        <v>1</v>
      </c>
      <c r="AU1343">
        <v>1</v>
      </c>
      <c r="AV1343">
        <v>0</v>
      </c>
      <c r="AW1343">
        <v>1</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t="s">
        <v>79</v>
      </c>
      <c r="BS1343">
        <v>225</v>
      </c>
      <c r="BT1343">
        <v>9266</v>
      </c>
      <c r="BU1343">
        <f>SUM(Flats_Data_limpia[[#This Row],[AC]:[Bed]])</f>
        <v>0</v>
      </c>
      <c r="BV1343">
        <f>SUM(Flats_Data_limpia[[#This Row],[Servant_Room]:[gym]])</f>
        <v>15</v>
      </c>
      <c r="BW1343">
        <f>SUM(Flats_Data_limpia[[#This Row],[Hospital]:[Hotel]])</f>
        <v>5</v>
      </c>
    </row>
    <row r="1344" spans="1:75" x14ac:dyDescent="0.35">
      <c r="A1344" t="s">
        <v>500</v>
      </c>
      <c r="B1344" t="s">
        <v>501</v>
      </c>
      <c r="C1344" t="str">
        <f t="shared" si="40"/>
        <v>Ciudad de Gurgaon</v>
      </c>
      <c r="D1344" s="1">
        <f t="shared" si="41"/>
        <v>140000</v>
      </c>
      <c r="E1344" s="1">
        <v>9655</v>
      </c>
      <c r="F1344" t="s">
        <v>102</v>
      </c>
      <c r="G1344" t="s">
        <v>78</v>
      </c>
      <c r="H1344">
        <v>53</v>
      </c>
      <c r="I1344">
        <v>1.45002589331952E-2</v>
      </c>
      <c r="J1344">
        <v>1450</v>
      </c>
      <c r="K1344">
        <v>1550</v>
      </c>
      <c r="L1344">
        <v>1615</v>
      </c>
      <c r="M1344">
        <v>3</v>
      </c>
      <c r="N1344">
        <v>3</v>
      </c>
      <c r="O1344">
        <v>3</v>
      </c>
      <c r="P1344">
        <v>3</v>
      </c>
      <c r="Q1344" t="str">
        <f>IF(Flats_Data_limpia[[#This Row],[BHK]]&gt;=3,"plurifamiliar","unifamiliar")</f>
        <v>plurifamiliar</v>
      </c>
      <c r="R1344">
        <v>14</v>
      </c>
      <c r="S1344">
        <v>10</v>
      </c>
      <c r="T1344">
        <v>0</v>
      </c>
      <c r="U1344">
        <v>0</v>
      </c>
      <c r="V1344">
        <v>0</v>
      </c>
      <c r="W1344">
        <v>0</v>
      </c>
      <c r="X1344">
        <v>1</v>
      </c>
      <c r="Y1344">
        <v>1</v>
      </c>
      <c r="Z1344">
        <v>1</v>
      </c>
      <c r="AA1344">
        <v>0</v>
      </c>
      <c r="AB1344">
        <v>0</v>
      </c>
      <c r="AC1344">
        <v>1</v>
      </c>
      <c r="AD1344">
        <v>1</v>
      </c>
      <c r="AE1344">
        <v>1</v>
      </c>
      <c r="AF1344">
        <v>1</v>
      </c>
      <c r="AG1344">
        <v>1</v>
      </c>
      <c r="AH1344">
        <v>1</v>
      </c>
      <c r="AI1344">
        <v>1</v>
      </c>
      <c r="AJ1344">
        <v>1</v>
      </c>
      <c r="AK1344">
        <v>1</v>
      </c>
      <c r="AL1344">
        <v>1</v>
      </c>
      <c r="AM1344">
        <v>1</v>
      </c>
      <c r="AN1344">
        <v>1</v>
      </c>
      <c r="AO1344">
        <v>1</v>
      </c>
      <c r="AP1344">
        <v>1</v>
      </c>
      <c r="AQ1344">
        <v>0</v>
      </c>
      <c r="AR1344">
        <v>0</v>
      </c>
      <c r="AS1344">
        <v>0</v>
      </c>
      <c r="AT1344">
        <v>1</v>
      </c>
      <c r="AU1344">
        <v>1</v>
      </c>
      <c r="AV1344">
        <v>0</v>
      </c>
      <c r="AW1344">
        <v>1</v>
      </c>
      <c r="AX1344">
        <v>0</v>
      </c>
      <c r="AY1344">
        <v>0</v>
      </c>
      <c r="AZ1344">
        <v>3</v>
      </c>
      <c r="BA1344">
        <v>0</v>
      </c>
      <c r="BB1344">
        <v>0</v>
      </c>
      <c r="BC1344">
        <v>0</v>
      </c>
      <c r="BD1344">
        <v>0</v>
      </c>
      <c r="BE1344">
        <v>0</v>
      </c>
      <c r="BF1344">
        <v>1</v>
      </c>
      <c r="BG1344">
        <v>0</v>
      </c>
      <c r="BH1344">
        <v>0</v>
      </c>
      <c r="BI1344">
        <v>0</v>
      </c>
      <c r="BJ1344">
        <v>0</v>
      </c>
      <c r="BK1344">
        <v>0</v>
      </c>
      <c r="BL1344">
        <v>3</v>
      </c>
      <c r="BM1344">
        <v>0</v>
      </c>
      <c r="BN1344">
        <v>0</v>
      </c>
      <c r="BO1344">
        <v>0</v>
      </c>
      <c r="BP1344">
        <v>0</v>
      </c>
      <c r="BQ1344">
        <v>2</v>
      </c>
      <c r="BR1344" t="s">
        <v>94</v>
      </c>
      <c r="BS1344">
        <v>140</v>
      </c>
      <c r="BT1344">
        <v>9655</v>
      </c>
      <c r="BU1344">
        <f>SUM(Flats_Data_limpia[[#This Row],[AC]:[Bed]])</f>
        <v>7</v>
      </c>
      <c r="BV1344">
        <f>SUM(Flats_Data_limpia[[#This Row],[Servant_Room]:[gym]])</f>
        <v>14</v>
      </c>
      <c r="BW1344">
        <f>SUM(Flats_Data_limpia[[#This Row],[Hospital]:[Hotel]])</f>
        <v>5</v>
      </c>
    </row>
    <row r="1345" spans="1:75" x14ac:dyDescent="0.35">
      <c r="A1345" t="s">
        <v>500</v>
      </c>
      <c r="B1345" t="s">
        <v>501</v>
      </c>
      <c r="C1345" t="str">
        <f t="shared" si="40"/>
        <v>Ciudad de Gurgaon</v>
      </c>
      <c r="D1345" s="1">
        <f t="shared" si="41"/>
        <v>180000</v>
      </c>
      <c r="E1345" s="1">
        <v>8814</v>
      </c>
      <c r="F1345" t="s">
        <v>106</v>
      </c>
      <c r="G1345" t="s">
        <v>78</v>
      </c>
      <c r="H1345">
        <v>46</v>
      </c>
      <c r="I1345">
        <v>2.04220558202859E-2</v>
      </c>
      <c r="J1345">
        <v>1650</v>
      </c>
      <c r="K1345">
        <v>1850</v>
      </c>
      <c r="L1345">
        <v>2042</v>
      </c>
      <c r="M1345">
        <v>3</v>
      </c>
      <c r="N1345">
        <v>3</v>
      </c>
      <c r="O1345">
        <v>3</v>
      </c>
      <c r="P1345">
        <v>3</v>
      </c>
      <c r="Q1345" t="str">
        <f>IF(Flats_Data_limpia[[#This Row],[BHK]]&gt;=3,"plurifamiliar","unifamiliar")</f>
        <v>plurifamiliar</v>
      </c>
      <c r="R1345">
        <v>18</v>
      </c>
      <c r="S1345">
        <v>7</v>
      </c>
      <c r="T1345">
        <v>1</v>
      </c>
      <c r="U1345">
        <v>0</v>
      </c>
      <c r="V1345">
        <v>0</v>
      </c>
      <c r="W1345">
        <v>0</v>
      </c>
      <c r="X1345">
        <v>1</v>
      </c>
      <c r="Y1345">
        <v>1</v>
      </c>
      <c r="Z1345">
        <v>1</v>
      </c>
      <c r="AA1345">
        <v>0</v>
      </c>
      <c r="AB1345">
        <v>0</v>
      </c>
      <c r="AC1345">
        <v>1</v>
      </c>
      <c r="AD1345">
        <v>1</v>
      </c>
      <c r="AE1345">
        <v>1</v>
      </c>
      <c r="AF1345">
        <v>1</v>
      </c>
      <c r="AG1345">
        <v>1</v>
      </c>
      <c r="AH1345">
        <v>0</v>
      </c>
      <c r="AI1345">
        <v>1</v>
      </c>
      <c r="AJ1345">
        <v>1</v>
      </c>
      <c r="AK1345">
        <v>1</v>
      </c>
      <c r="AL1345">
        <v>1</v>
      </c>
      <c r="AM1345">
        <v>1</v>
      </c>
      <c r="AN1345">
        <v>1</v>
      </c>
      <c r="AO1345">
        <v>1</v>
      </c>
      <c r="AP1345">
        <v>1</v>
      </c>
      <c r="AQ1345">
        <v>0</v>
      </c>
      <c r="AR1345">
        <v>0</v>
      </c>
      <c r="AS1345">
        <v>0</v>
      </c>
      <c r="AT1345">
        <v>1</v>
      </c>
      <c r="AU1345">
        <v>1</v>
      </c>
      <c r="AV1345">
        <v>0</v>
      </c>
      <c r="AW1345">
        <v>1</v>
      </c>
      <c r="AX1345">
        <v>0</v>
      </c>
      <c r="AY1345">
        <v>0</v>
      </c>
      <c r="AZ1345">
        <v>3</v>
      </c>
      <c r="BA1345">
        <v>0</v>
      </c>
      <c r="BB1345">
        <v>0</v>
      </c>
      <c r="BC1345">
        <v>0</v>
      </c>
      <c r="BD1345">
        <v>0</v>
      </c>
      <c r="BE1345">
        <v>0</v>
      </c>
      <c r="BF1345">
        <v>1</v>
      </c>
      <c r="BG1345">
        <v>0</v>
      </c>
      <c r="BH1345">
        <v>0</v>
      </c>
      <c r="BI1345">
        <v>0</v>
      </c>
      <c r="BJ1345">
        <v>0</v>
      </c>
      <c r="BK1345">
        <v>0</v>
      </c>
      <c r="BL1345">
        <v>2</v>
      </c>
      <c r="BM1345">
        <v>0</v>
      </c>
      <c r="BN1345">
        <v>0</v>
      </c>
      <c r="BO1345">
        <v>0</v>
      </c>
      <c r="BP1345">
        <v>0</v>
      </c>
      <c r="BQ1345">
        <v>2</v>
      </c>
      <c r="BR1345" t="s">
        <v>94</v>
      </c>
      <c r="BS1345">
        <v>180</v>
      </c>
      <c r="BT1345">
        <v>8814</v>
      </c>
      <c r="BU1345">
        <f>SUM(Flats_Data_limpia[[#This Row],[AC]:[Bed]])</f>
        <v>6</v>
      </c>
      <c r="BV1345">
        <f>SUM(Flats_Data_limpia[[#This Row],[Servant_Room]:[gym]])</f>
        <v>14</v>
      </c>
      <c r="BW1345">
        <f>SUM(Flats_Data_limpia[[#This Row],[Hospital]:[Hotel]])</f>
        <v>5</v>
      </c>
    </row>
    <row r="1346" spans="1:75" x14ac:dyDescent="0.35">
      <c r="A1346" t="s">
        <v>502</v>
      </c>
      <c r="B1346" t="s">
        <v>284</v>
      </c>
      <c r="C1346" t="str">
        <f t="shared" ref="C1346:C1409" si="42">IFERROR(IF(SEARCH("Gurgaon",B1346)&gt;0,"Ciudad de Gurgaon","Distrito de Gurgaon"),"Distrito de Gurgaon")</f>
        <v>Ciudad de Gurgaon</v>
      </c>
      <c r="D1346" s="1">
        <f t="shared" ref="D1346:D1409" si="43">BS1346*100000*0.01</f>
        <v>550000</v>
      </c>
      <c r="E1346" s="1">
        <v>18181</v>
      </c>
      <c r="F1346" t="s">
        <v>86</v>
      </c>
      <c r="G1346" t="s">
        <v>132</v>
      </c>
      <c r="H1346">
        <v>9</v>
      </c>
      <c r="I1346">
        <v>3.0251361311258999E-2</v>
      </c>
      <c r="L1346">
        <v>3025</v>
      </c>
      <c r="M1346">
        <v>3</v>
      </c>
      <c r="N1346">
        <v>3</v>
      </c>
      <c r="O1346">
        <v>1</v>
      </c>
      <c r="P1346">
        <v>3</v>
      </c>
      <c r="Q1346" t="str">
        <f>IF(Flats_Data_limpia[[#This Row],[BHK]]&gt;=3,"plurifamiliar","unifamiliar")</f>
        <v>plurifamiliar</v>
      </c>
      <c r="R1346">
        <v>30</v>
      </c>
      <c r="S1346">
        <v>26</v>
      </c>
      <c r="T1346">
        <v>1</v>
      </c>
      <c r="U1346">
        <v>0</v>
      </c>
      <c r="V1346">
        <v>0</v>
      </c>
      <c r="W1346">
        <v>0</v>
      </c>
      <c r="X1346">
        <v>0</v>
      </c>
      <c r="Y1346">
        <v>0</v>
      </c>
      <c r="Z1346">
        <v>0</v>
      </c>
      <c r="AA1346">
        <v>0</v>
      </c>
      <c r="AB1346">
        <v>0</v>
      </c>
      <c r="AC1346">
        <v>0</v>
      </c>
      <c r="AD1346">
        <v>1</v>
      </c>
      <c r="AE1346">
        <v>1</v>
      </c>
      <c r="AF1346">
        <v>0</v>
      </c>
      <c r="AG1346">
        <v>0</v>
      </c>
      <c r="AH1346">
        <v>0</v>
      </c>
      <c r="AI1346">
        <v>1</v>
      </c>
      <c r="AJ1346">
        <v>0</v>
      </c>
      <c r="AK1346">
        <v>0</v>
      </c>
      <c r="AL1346">
        <v>1</v>
      </c>
      <c r="AM1346">
        <v>1</v>
      </c>
      <c r="AN1346">
        <v>0</v>
      </c>
      <c r="AO1346">
        <v>1</v>
      </c>
      <c r="AP1346">
        <v>1</v>
      </c>
      <c r="AQ1346">
        <v>0</v>
      </c>
      <c r="AR1346">
        <v>0</v>
      </c>
      <c r="AS1346">
        <v>1</v>
      </c>
      <c r="AT1346">
        <v>1</v>
      </c>
      <c r="AU1346">
        <v>1</v>
      </c>
      <c r="AV1346">
        <v>1</v>
      </c>
      <c r="AW1346">
        <v>1</v>
      </c>
      <c r="AX1346">
        <v>0</v>
      </c>
      <c r="AY1346">
        <v>4</v>
      </c>
      <c r="AZ1346">
        <v>0</v>
      </c>
      <c r="BA1346">
        <v>0</v>
      </c>
      <c r="BB1346">
        <v>0</v>
      </c>
      <c r="BC1346">
        <v>0</v>
      </c>
      <c r="BD1346">
        <v>0</v>
      </c>
      <c r="BE1346">
        <v>0</v>
      </c>
      <c r="BF1346">
        <v>1</v>
      </c>
      <c r="BG1346">
        <v>0</v>
      </c>
      <c r="BH1346">
        <v>0</v>
      </c>
      <c r="BI1346">
        <v>0</v>
      </c>
      <c r="BJ1346">
        <v>0</v>
      </c>
      <c r="BK1346">
        <v>0</v>
      </c>
      <c r="BL1346">
        <v>0</v>
      </c>
      <c r="BM1346">
        <v>0</v>
      </c>
      <c r="BN1346">
        <v>0</v>
      </c>
      <c r="BO1346">
        <v>0</v>
      </c>
      <c r="BP1346">
        <v>0</v>
      </c>
      <c r="BQ1346">
        <v>2</v>
      </c>
      <c r="BR1346" t="s">
        <v>94</v>
      </c>
      <c r="BS1346">
        <v>550</v>
      </c>
      <c r="BT1346">
        <v>18181</v>
      </c>
      <c r="BU1346">
        <f>SUM(Flats_Data_limpia[[#This Row],[AC]:[Bed]])</f>
        <v>5</v>
      </c>
      <c r="BV1346">
        <f>SUM(Flats_Data_limpia[[#This Row],[Servant_Room]:[gym]])</f>
        <v>6</v>
      </c>
      <c r="BW1346">
        <f>SUM(Flats_Data_limpia[[#This Row],[Hospital]:[Hotel]])</f>
        <v>7</v>
      </c>
    </row>
    <row r="1347" spans="1:75" x14ac:dyDescent="0.35">
      <c r="A1347" t="s">
        <v>502</v>
      </c>
      <c r="B1347" t="s">
        <v>284</v>
      </c>
      <c r="C1347" t="str">
        <f t="shared" si="42"/>
        <v>Ciudad de Gurgaon</v>
      </c>
      <c r="D1347" s="1">
        <f t="shared" si="43"/>
        <v>580000</v>
      </c>
      <c r="E1347" s="1">
        <v>19173</v>
      </c>
      <c r="F1347" t="s">
        <v>103</v>
      </c>
      <c r="G1347" t="s">
        <v>93</v>
      </c>
      <c r="H1347">
        <v>28</v>
      </c>
      <c r="I1347">
        <v>3.02508736243676E-2</v>
      </c>
      <c r="J1347">
        <v>3025</v>
      </c>
      <c r="M1347">
        <v>3</v>
      </c>
      <c r="N1347">
        <v>4</v>
      </c>
      <c r="O1347">
        <v>3</v>
      </c>
      <c r="P1347">
        <v>3</v>
      </c>
      <c r="Q1347" t="str">
        <f>IF(Flats_Data_limpia[[#This Row],[BHK]]&gt;=3,"plurifamiliar","unifamiliar")</f>
        <v>plurifamiliar</v>
      </c>
      <c r="R1347">
        <v>30</v>
      </c>
      <c r="S1347">
        <v>16</v>
      </c>
      <c r="T1347">
        <v>1</v>
      </c>
      <c r="U1347">
        <v>0</v>
      </c>
      <c r="V1347">
        <v>0</v>
      </c>
      <c r="W1347">
        <v>0</v>
      </c>
      <c r="X1347">
        <v>0</v>
      </c>
      <c r="Y1347">
        <v>0</v>
      </c>
      <c r="Z1347">
        <v>1</v>
      </c>
      <c r="AA1347">
        <v>0</v>
      </c>
      <c r="AB1347">
        <v>0</v>
      </c>
      <c r="AC1347">
        <v>0</v>
      </c>
      <c r="AD1347">
        <v>1</v>
      </c>
      <c r="AE1347">
        <v>0</v>
      </c>
      <c r="AF1347">
        <v>1</v>
      </c>
      <c r="AG1347">
        <v>1</v>
      </c>
      <c r="AH1347">
        <v>1</v>
      </c>
      <c r="AI1347">
        <v>1</v>
      </c>
      <c r="AJ1347">
        <v>1</v>
      </c>
      <c r="AK1347">
        <v>1</v>
      </c>
      <c r="AL1347">
        <v>0</v>
      </c>
      <c r="AM1347">
        <v>0</v>
      </c>
      <c r="AN1347">
        <v>0</v>
      </c>
      <c r="AO1347">
        <v>1</v>
      </c>
      <c r="AP1347">
        <v>1</v>
      </c>
      <c r="AQ1347">
        <v>0</v>
      </c>
      <c r="AR1347">
        <v>0</v>
      </c>
      <c r="AS1347">
        <v>1</v>
      </c>
      <c r="AT1347">
        <v>1</v>
      </c>
      <c r="AU1347">
        <v>1</v>
      </c>
      <c r="AV1347">
        <v>1</v>
      </c>
      <c r="AW1347">
        <v>1</v>
      </c>
      <c r="AX1347">
        <v>0</v>
      </c>
      <c r="AY1347">
        <v>3</v>
      </c>
      <c r="AZ1347">
        <v>3</v>
      </c>
      <c r="BA1347">
        <v>0</v>
      </c>
      <c r="BB1347">
        <v>0</v>
      </c>
      <c r="BC1347">
        <v>0</v>
      </c>
      <c r="BD1347">
        <v>0</v>
      </c>
      <c r="BE1347">
        <v>0</v>
      </c>
      <c r="BF1347">
        <v>1</v>
      </c>
      <c r="BG1347">
        <v>0</v>
      </c>
      <c r="BH1347">
        <v>0</v>
      </c>
      <c r="BI1347">
        <v>0</v>
      </c>
      <c r="BJ1347">
        <v>0</v>
      </c>
      <c r="BK1347">
        <v>0</v>
      </c>
      <c r="BL1347">
        <v>4</v>
      </c>
      <c r="BM1347">
        <v>0</v>
      </c>
      <c r="BN1347">
        <v>0</v>
      </c>
      <c r="BO1347">
        <v>0</v>
      </c>
      <c r="BP1347">
        <v>0</v>
      </c>
      <c r="BQ1347">
        <v>2</v>
      </c>
      <c r="BR1347" t="s">
        <v>94</v>
      </c>
      <c r="BS1347">
        <v>580</v>
      </c>
      <c r="BT1347">
        <v>19173</v>
      </c>
      <c r="BU1347">
        <f>SUM(Flats_Data_limpia[[#This Row],[AC]:[Bed]])</f>
        <v>11</v>
      </c>
      <c r="BV1347">
        <f>SUM(Flats_Data_limpia[[#This Row],[Servant_Room]:[gym]])</f>
        <v>9</v>
      </c>
      <c r="BW1347">
        <f>SUM(Flats_Data_limpia[[#This Row],[Hospital]:[Hotel]])</f>
        <v>7</v>
      </c>
    </row>
    <row r="1348" spans="1:75" x14ac:dyDescent="0.35">
      <c r="A1348" t="s">
        <v>503</v>
      </c>
      <c r="B1348" t="s">
        <v>504</v>
      </c>
      <c r="C1348" t="str">
        <f t="shared" si="42"/>
        <v>Distrito de Gurgaon</v>
      </c>
      <c r="D1348" s="1">
        <f t="shared" si="43"/>
        <v>245000.00000000003</v>
      </c>
      <c r="E1348" s="1">
        <v>10698</v>
      </c>
      <c r="F1348" t="s">
        <v>86</v>
      </c>
      <c r="G1348" t="s">
        <v>90</v>
      </c>
      <c r="H1348">
        <v>22</v>
      </c>
      <c r="I1348">
        <v>2.29014769115722E-2</v>
      </c>
      <c r="J1348">
        <v>2290</v>
      </c>
      <c r="M1348">
        <v>3</v>
      </c>
      <c r="N1348">
        <v>4</v>
      </c>
      <c r="O1348">
        <v>2</v>
      </c>
      <c r="P1348">
        <v>3</v>
      </c>
      <c r="Q1348" t="str">
        <f>IF(Flats_Data_limpia[[#This Row],[BHK]]&gt;=3,"plurifamiliar","unifamiliar")</f>
        <v>plurifamiliar</v>
      </c>
      <c r="R1348">
        <v>12</v>
      </c>
      <c r="S1348">
        <v>1</v>
      </c>
      <c r="T1348">
        <v>0</v>
      </c>
      <c r="U1348">
        <v>1</v>
      </c>
      <c r="V1348">
        <v>0</v>
      </c>
      <c r="W1348">
        <v>0</v>
      </c>
      <c r="X1348">
        <v>0</v>
      </c>
      <c r="Y1348">
        <v>0</v>
      </c>
      <c r="Z1348">
        <v>1</v>
      </c>
      <c r="AA1348">
        <v>0</v>
      </c>
      <c r="AB1348">
        <v>0</v>
      </c>
      <c r="AC1348">
        <v>0</v>
      </c>
      <c r="AD1348">
        <v>1</v>
      </c>
      <c r="AE1348">
        <v>0</v>
      </c>
      <c r="AF1348">
        <v>1</v>
      </c>
      <c r="AG1348">
        <v>0</v>
      </c>
      <c r="AH1348">
        <v>1</v>
      </c>
      <c r="AI1348">
        <v>1</v>
      </c>
      <c r="AJ1348">
        <v>1</v>
      </c>
      <c r="AK1348">
        <v>1</v>
      </c>
      <c r="AL1348">
        <v>0</v>
      </c>
      <c r="AM1348">
        <v>0</v>
      </c>
      <c r="AN1348">
        <v>0</v>
      </c>
      <c r="AO1348">
        <v>1</v>
      </c>
      <c r="AP1348">
        <v>0</v>
      </c>
      <c r="AQ1348">
        <v>0</v>
      </c>
      <c r="AR1348">
        <v>1</v>
      </c>
      <c r="AS1348">
        <v>1</v>
      </c>
      <c r="AT1348">
        <v>1</v>
      </c>
      <c r="AU1348">
        <v>1</v>
      </c>
      <c r="AV1348">
        <v>0</v>
      </c>
      <c r="AW1348">
        <v>0</v>
      </c>
      <c r="AX1348">
        <v>0</v>
      </c>
      <c r="AY1348">
        <v>4</v>
      </c>
      <c r="AZ1348">
        <v>4</v>
      </c>
      <c r="BA1348">
        <v>1</v>
      </c>
      <c r="BB1348">
        <v>0</v>
      </c>
      <c r="BC1348">
        <v>0</v>
      </c>
      <c r="BD1348">
        <v>0</v>
      </c>
      <c r="BE1348">
        <v>2</v>
      </c>
      <c r="BF1348">
        <v>0</v>
      </c>
      <c r="BG1348">
        <v>0</v>
      </c>
      <c r="BH1348">
        <v>0</v>
      </c>
      <c r="BI1348">
        <v>0</v>
      </c>
      <c r="BJ1348">
        <v>0</v>
      </c>
      <c r="BK1348">
        <v>0</v>
      </c>
      <c r="BL1348">
        <v>4</v>
      </c>
      <c r="BM1348">
        <v>0</v>
      </c>
      <c r="BN1348">
        <v>0</v>
      </c>
      <c r="BO1348">
        <v>0</v>
      </c>
      <c r="BP1348">
        <v>0</v>
      </c>
      <c r="BQ1348">
        <v>1</v>
      </c>
      <c r="BR1348" t="s">
        <v>116</v>
      </c>
      <c r="BS1348">
        <v>245.00000000000003</v>
      </c>
      <c r="BT1348">
        <v>10698</v>
      </c>
      <c r="BU1348">
        <f>SUM(Flats_Data_limpia[[#This Row],[AC]:[Bed]])</f>
        <v>15</v>
      </c>
      <c r="BV1348">
        <f>SUM(Flats_Data_limpia[[#This Row],[Servant_Room]:[gym]])</f>
        <v>8</v>
      </c>
      <c r="BW1348">
        <f>SUM(Flats_Data_limpia[[#This Row],[Hospital]:[Hotel]])</f>
        <v>5</v>
      </c>
    </row>
    <row r="1349" spans="1:75" x14ac:dyDescent="0.35">
      <c r="A1349" t="s">
        <v>505</v>
      </c>
      <c r="B1349" t="s">
        <v>504</v>
      </c>
      <c r="C1349" t="str">
        <f t="shared" si="42"/>
        <v>Distrito de Gurgaon</v>
      </c>
      <c r="D1349" s="1">
        <f t="shared" si="43"/>
        <v>240000</v>
      </c>
      <c r="E1349" s="1">
        <v>10000</v>
      </c>
      <c r="F1349" t="s">
        <v>101</v>
      </c>
      <c r="G1349" t="s">
        <v>87</v>
      </c>
      <c r="H1349">
        <v>16</v>
      </c>
      <c r="I1349">
        <v>2.4E-2</v>
      </c>
      <c r="J1349">
        <v>2400</v>
      </c>
      <c r="M1349">
        <v>3</v>
      </c>
      <c r="N1349">
        <v>3</v>
      </c>
      <c r="O1349">
        <v>0</v>
      </c>
      <c r="P1349">
        <v>3</v>
      </c>
      <c r="Q1349" t="str">
        <f>IF(Flats_Data_limpia[[#This Row],[BHK]]&gt;=3,"plurifamiliar","unifamiliar")</f>
        <v>plurifamiliar</v>
      </c>
      <c r="R1349">
        <v>3</v>
      </c>
      <c r="S1349">
        <v>0</v>
      </c>
      <c r="T1349">
        <v>0</v>
      </c>
      <c r="U1349">
        <v>0</v>
      </c>
      <c r="V1349">
        <v>0</v>
      </c>
      <c r="W1349">
        <v>0</v>
      </c>
      <c r="X1349">
        <v>0</v>
      </c>
      <c r="Y1349">
        <v>0</v>
      </c>
      <c r="Z1349">
        <v>0</v>
      </c>
      <c r="AA1349">
        <v>0</v>
      </c>
      <c r="AB1349">
        <v>0</v>
      </c>
      <c r="AC1349">
        <v>0</v>
      </c>
      <c r="AD1349">
        <v>1</v>
      </c>
      <c r="AE1349">
        <v>0</v>
      </c>
      <c r="AF1349">
        <v>1</v>
      </c>
      <c r="AG1349">
        <v>0</v>
      </c>
      <c r="AH1349">
        <v>0</v>
      </c>
      <c r="AI1349">
        <v>0</v>
      </c>
      <c r="AJ1349">
        <v>0</v>
      </c>
      <c r="AK1349">
        <v>0</v>
      </c>
      <c r="AL1349">
        <v>1</v>
      </c>
      <c r="AM1349">
        <v>0</v>
      </c>
      <c r="AN1349">
        <v>0</v>
      </c>
      <c r="AO1349">
        <v>1</v>
      </c>
      <c r="AP1349">
        <v>0</v>
      </c>
      <c r="AQ1349">
        <v>0</v>
      </c>
      <c r="AR1349">
        <v>1</v>
      </c>
      <c r="AS1349">
        <v>1</v>
      </c>
      <c r="AT1349">
        <v>1</v>
      </c>
      <c r="AU1349">
        <v>1</v>
      </c>
      <c r="AV1349">
        <v>0</v>
      </c>
      <c r="AW1349">
        <v>0</v>
      </c>
      <c r="AX1349">
        <v>0</v>
      </c>
      <c r="AY1349">
        <v>3</v>
      </c>
      <c r="AZ1349">
        <v>3</v>
      </c>
      <c r="BA1349">
        <v>0</v>
      </c>
      <c r="BB1349">
        <v>0</v>
      </c>
      <c r="BC1349">
        <v>1</v>
      </c>
      <c r="BD1349">
        <v>1</v>
      </c>
      <c r="BE1349">
        <v>0</v>
      </c>
      <c r="BF1349">
        <v>1</v>
      </c>
      <c r="BG1349">
        <v>0</v>
      </c>
      <c r="BH1349">
        <v>0</v>
      </c>
      <c r="BI1349">
        <v>0</v>
      </c>
      <c r="BJ1349">
        <v>0</v>
      </c>
      <c r="BK1349">
        <v>1</v>
      </c>
      <c r="BL1349">
        <v>4</v>
      </c>
      <c r="BM1349">
        <v>0</v>
      </c>
      <c r="BN1349">
        <v>0</v>
      </c>
      <c r="BO1349">
        <v>0</v>
      </c>
      <c r="BP1349">
        <v>0</v>
      </c>
      <c r="BQ1349">
        <v>2</v>
      </c>
      <c r="BR1349" t="s">
        <v>94</v>
      </c>
      <c r="BS1349">
        <v>240</v>
      </c>
      <c r="BT1349">
        <v>10000</v>
      </c>
      <c r="BU1349">
        <f>SUM(Flats_Data_limpia[[#This Row],[AC]:[Bed]])</f>
        <v>14</v>
      </c>
      <c r="BV1349">
        <f>SUM(Flats_Data_limpia[[#This Row],[Servant_Room]:[gym]])</f>
        <v>3</v>
      </c>
      <c r="BW1349">
        <f>SUM(Flats_Data_limpia[[#This Row],[Hospital]:[Hotel]])</f>
        <v>5</v>
      </c>
    </row>
    <row r="1350" spans="1:75" x14ac:dyDescent="0.35">
      <c r="A1350" t="s">
        <v>506</v>
      </c>
      <c r="B1350" t="s">
        <v>507</v>
      </c>
      <c r="C1350" t="str">
        <f t="shared" si="42"/>
        <v>Distrito de Gurgaon</v>
      </c>
      <c r="D1350" s="1">
        <f t="shared" si="43"/>
        <v>0</v>
      </c>
      <c r="E1350" s="1">
        <v>8888</v>
      </c>
      <c r="F1350" t="s">
        <v>86</v>
      </c>
      <c r="G1350" t="s">
        <v>83</v>
      </c>
      <c r="H1350">
        <v>0</v>
      </c>
      <c r="P1350">
        <v>4</v>
      </c>
      <c r="Q1350" t="str">
        <f>IF(Flats_Data_limpia[[#This Row],[BHK]]&gt;=3,"plurifamiliar","unifamiliar")</f>
        <v>plurifamiliar</v>
      </c>
      <c r="T1350">
        <v>0</v>
      </c>
      <c r="U1350">
        <v>0</v>
      </c>
      <c r="V1350">
        <v>0</v>
      </c>
      <c r="W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t="s">
        <v>79</v>
      </c>
      <c r="BT1350">
        <v>8888</v>
      </c>
      <c r="BU1350">
        <f>SUM(Flats_Data_limpia[[#This Row],[AC]:[Bed]])</f>
        <v>0</v>
      </c>
      <c r="BV1350">
        <f>SUM(Flats_Data_limpia[[#This Row],[Servant_Room]:[gym]])</f>
        <v>0</v>
      </c>
      <c r="BW1350">
        <f>SUM(Flats_Data_limpia[[#This Row],[Hospital]:[Hotel]])</f>
        <v>0</v>
      </c>
    </row>
    <row r="1351" spans="1:75" x14ac:dyDescent="0.35">
      <c r="A1351" t="s">
        <v>508</v>
      </c>
      <c r="B1351" t="s">
        <v>509</v>
      </c>
      <c r="C1351" t="str">
        <f t="shared" si="42"/>
        <v>Ciudad de Gurgaon</v>
      </c>
      <c r="D1351" s="1">
        <f t="shared" si="43"/>
        <v>130000</v>
      </c>
      <c r="E1351" s="1">
        <v>6378</v>
      </c>
      <c r="F1351" t="s">
        <v>102</v>
      </c>
      <c r="G1351" t="s">
        <v>78</v>
      </c>
      <c r="H1351">
        <v>53</v>
      </c>
      <c r="I1351">
        <v>2.03825650674192E-2</v>
      </c>
      <c r="L1351">
        <v>1960</v>
      </c>
      <c r="M1351">
        <v>4</v>
      </c>
      <c r="N1351">
        <v>4</v>
      </c>
      <c r="O1351">
        <v>3</v>
      </c>
      <c r="P1351">
        <v>4</v>
      </c>
      <c r="Q1351" t="str">
        <f>IF(Flats_Data_limpia[[#This Row],[BHK]]&gt;=3,"plurifamiliar","unifamiliar")</f>
        <v>plurifamiliar</v>
      </c>
      <c r="R1351">
        <v>25</v>
      </c>
      <c r="S1351">
        <v>1</v>
      </c>
      <c r="T1351">
        <v>1</v>
      </c>
      <c r="U1351">
        <v>0</v>
      </c>
      <c r="V1351">
        <v>0</v>
      </c>
      <c r="W1351">
        <v>0</v>
      </c>
      <c r="X1351">
        <v>0</v>
      </c>
      <c r="Y1351">
        <v>1</v>
      </c>
      <c r="Z1351">
        <v>1</v>
      </c>
      <c r="AA1351">
        <v>0</v>
      </c>
      <c r="AB1351">
        <v>0</v>
      </c>
      <c r="AC1351">
        <v>0</v>
      </c>
      <c r="AD1351">
        <v>1</v>
      </c>
      <c r="AE1351">
        <v>1</v>
      </c>
      <c r="AF1351">
        <v>1</v>
      </c>
      <c r="AG1351">
        <v>1</v>
      </c>
      <c r="AH1351">
        <v>1</v>
      </c>
      <c r="AI1351">
        <v>1</v>
      </c>
      <c r="AJ1351">
        <v>1</v>
      </c>
      <c r="AK1351">
        <v>1</v>
      </c>
      <c r="AL1351">
        <v>1</v>
      </c>
      <c r="AM1351">
        <v>1</v>
      </c>
      <c r="AN1351">
        <v>1</v>
      </c>
      <c r="AO1351">
        <v>0</v>
      </c>
      <c r="AP1351">
        <v>1</v>
      </c>
      <c r="AQ1351">
        <v>0</v>
      </c>
      <c r="AR1351">
        <v>0</v>
      </c>
      <c r="AS1351">
        <v>0</v>
      </c>
      <c r="AT1351">
        <v>1</v>
      </c>
      <c r="AU1351">
        <v>0</v>
      </c>
      <c r="AV1351">
        <v>0</v>
      </c>
      <c r="AW1351">
        <v>1</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t="s">
        <v>79</v>
      </c>
      <c r="BS1351">
        <v>130</v>
      </c>
      <c r="BT1351">
        <v>6378</v>
      </c>
      <c r="BU1351">
        <f>SUM(Flats_Data_limpia[[#This Row],[AC]:[Bed]])</f>
        <v>0</v>
      </c>
      <c r="BV1351">
        <f>SUM(Flats_Data_limpia[[#This Row],[Servant_Room]:[gym]])</f>
        <v>13</v>
      </c>
      <c r="BW1351">
        <f>SUM(Flats_Data_limpia[[#This Row],[Hospital]:[Hotel]])</f>
        <v>3</v>
      </c>
    </row>
    <row r="1352" spans="1:75" x14ac:dyDescent="0.35">
      <c r="A1352" t="s">
        <v>508</v>
      </c>
      <c r="B1352" t="s">
        <v>509</v>
      </c>
      <c r="C1352" t="str">
        <f t="shared" si="42"/>
        <v>Ciudad de Gurgaon</v>
      </c>
      <c r="D1352" s="1">
        <f t="shared" si="43"/>
        <v>125000</v>
      </c>
      <c r="E1352" s="1">
        <v>6377</v>
      </c>
      <c r="F1352" t="s">
        <v>86</v>
      </c>
      <c r="G1352" t="s">
        <v>132</v>
      </c>
      <c r="H1352">
        <v>0</v>
      </c>
      <c r="I1352">
        <v>1.96016935863258E-2</v>
      </c>
      <c r="L1352">
        <v>1960</v>
      </c>
      <c r="M1352">
        <v>3</v>
      </c>
      <c r="N1352">
        <v>4</v>
      </c>
      <c r="O1352">
        <v>3</v>
      </c>
      <c r="P1352">
        <v>3</v>
      </c>
      <c r="Q1352" t="str">
        <f>IF(Flats_Data_limpia[[#This Row],[BHK]]&gt;=3,"plurifamiliar","unifamiliar")</f>
        <v>plurifamiliar</v>
      </c>
      <c r="R1352">
        <v>19</v>
      </c>
      <c r="S1352">
        <v>8</v>
      </c>
      <c r="T1352">
        <v>0</v>
      </c>
      <c r="U1352">
        <v>0</v>
      </c>
      <c r="V1352">
        <v>0</v>
      </c>
      <c r="W1352">
        <v>0</v>
      </c>
      <c r="AO1352">
        <v>0</v>
      </c>
      <c r="AP1352">
        <v>1</v>
      </c>
      <c r="AQ1352">
        <v>0</v>
      </c>
      <c r="AR1352">
        <v>0</v>
      </c>
      <c r="AS1352">
        <v>0</v>
      </c>
      <c r="AT1352">
        <v>1</v>
      </c>
      <c r="AU1352">
        <v>0</v>
      </c>
      <c r="AV1352">
        <v>0</v>
      </c>
      <c r="AW1352">
        <v>1</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t="s">
        <v>79</v>
      </c>
      <c r="BS1352">
        <v>125</v>
      </c>
      <c r="BT1352">
        <v>6377</v>
      </c>
      <c r="BU1352">
        <f>SUM(Flats_Data_limpia[[#This Row],[AC]:[Bed]])</f>
        <v>0</v>
      </c>
      <c r="BV1352">
        <f>SUM(Flats_Data_limpia[[#This Row],[Servant_Room]:[gym]])</f>
        <v>0</v>
      </c>
      <c r="BW1352">
        <f>SUM(Flats_Data_limpia[[#This Row],[Hospital]:[Hotel]])</f>
        <v>3</v>
      </c>
    </row>
    <row r="1353" spans="1:75" x14ac:dyDescent="0.35">
      <c r="A1353" t="s">
        <v>508</v>
      </c>
      <c r="B1353" t="s">
        <v>509</v>
      </c>
      <c r="C1353" t="str">
        <f t="shared" si="42"/>
        <v>Ciudad de Gurgaon</v>
      </c>
      <c r="D1353" s="1">
        <f t="shared" si="43"/>
        <v>300000</v>
      </c>
      <c r="E1353" s="1">
        <v>6134</v>
      </c>
      <c r="F1353" t="s">
        <v>101</v>
      </c>
      <c r="G1353" t="s">
        <v>78</v>
      </c>
      <c r="H1353">
        <v>47</v>
      </c>
      <c r="I1353">
        <v>4.8907727420932502E-2</v>
      </c>
      <c r="L1353">
        <v>4890</v>
      </c>
      <c r="M1353">
        <v>4</v>
      </c>
      <c r="N1353">
        <v>6</v>
      </c>
      <c r="O1353">
        <v>3</v>
      </c>
      <c r="P1353">
        <v>4</v>
      </c>
      <c r="Q1353" t="str">
        <f>IF(Flats_Data_limpia[[#This Row],[BHK]]&gt;=3,"plurifamiliar","unifamiliar")</f>
        <v>plurifamiliar</v>
      </c>
      <c r="R1353">
        <v>25</v>
      </c>
      <c r="S1353">
        <v>25</v>
      </c>
      <c r="T1353">
        <v>1</v>
      </c>
      <c r="U1353">
        <v>0</v>
      </c>
      <c r="V1353">
        <v>1</v>
      </c>
      <c r="W1353">
        <v>0</v>
      </c>
      <c r="X1353">
        <v>0</v>
      </c>
      <c r="Y1353">
        <v>0</v>
      </c>
      <c r="Z1353">
        <v>1</v>
      </c>
      <c r="AA1353">
        <v>1</v>
      </c>
      <c r="AB1353">
        <v>0</v>
      </c>
      <c r="AC1353">
        <v>0</v>
      </c>
      <c r="AD1353">
        <v>1</v>
      </c>
      <c r="AE1353">
        <v>1</v>
      </c>
      <c r="AF1353">
        <v>1</v>
      </c>
      <c r="AG1353">
        <v>1</v>
      </c>
      <c r="AH1353">
        <v>1</v>
      </c>
      <c r="AI1353">
        <v>1</v>
      </c>
      <c r="AJ1353">
        <v>1</v>
      </c>
      <c r="AK1353">
        <v>1</v>
      </c>
      <c r="AL1353">
        <v>1</v>
      </c>
      <c r="AM1353">
        <v>1</v>
      </c>
      <c r="AN1353">
        <v>1</v>
      </c>
      <c r="AO1353">
        <v>0</v>
      </c>
      <c r="AP1353">
        <v>1</v>
      </c>
      <c r="AQ1353">
        <v>0</v>
      </c>
      <c r="AR1353">
        <v>0</v>
      </c>
      <c r="AS1353">
        <v>0</v>
      </c>
      <c r="AT1353">
        <v>1</v>
      </c>
      <c r="AU1353">
        <v>0</v>
      </c>
      <c r="AV1353">
        <v>0</v>
      </c>
      <c r="AW1353">
        <v>1</v>
      </c>
      <c r="AX1353">
        <v>0</v>
      </c>
      <c r="AY1353">
        <v>7</v>
      </c>
      <c r="AZ1353">
        <v>0</v>
      </c>
      <c r="BA1353">
        <v>1</v>
      </c>
      <c r="BB1353">
        <v>0</v>
      </c>
      <c r="BC1353">
        <v>1</v>
      </c>
      <c r="BD1353">
        <v>1</v>
      </c>
      <c r="BE1353">
        <v>0</v>
      </c>
      <c r="BF1353">
        <v>1</v>
      </c>
      <c r="BG1353">
        <v>0</v>
      </c>
      <c r="BH1353">
        <v>0</v>
      </c>
      <c r="BI1353">
        <v>0</v>
      </c>
      <c r="BJ1353">
        <v>0</v>
      </c>
      <c r="BK1353">
        <v>1</v>
      </c>
      <c r="BL1353">
        <v>4</v>
      </c>
      <c r="BM1353">
        <v>0</v>
      </c>
      <c r="BN1353">
        <v>0</v>
      </c>
      <c r="BO1353">
        <v>0</v>
      </c>
      <c r="BP1353">
        <v>0</v>
      </c>
      <c r="BQ1353">
        <v>1</v>
      </c>
      <c r="BR1353" t="s">
        <v>116</v>
      </c>
      <c r="BS1353">
        <v>300</v>
      </c>
      <c r="BT1353">
        <v>6134</v>
      </c>
      <c r="BU1353">
        <f>SUM(Flats_Data_limpia[[#This Row],[AC]:[Bed]])</f>
        <v>16</v>
      </c>
      <c r="BV1353">
        <f>SUM(Flats_Data_limpia[[#This Row],[Servant_Room]:[gym]])</f>
        <v>14</v>
      </c>
      <c r="BW1353">
        <f>SUM(Flats_Data_limpia[[#This Row],[Hospital]:[Hotel]])</f>
        <v>3</v>
      </c>
    </row>
    <row r="1354" spans="1:75" x14ac:dyDescent="0.35">
      <c r="A1354" t="s">
        <v>508</v>
      </c>
      <c r="B1354" t="s">
        <v>509</v>
      </c>
      <c r="C1354" t="str">
        <f t="shared" si="42"/>
        <v>Ciudad de Gurgaon</v>
      </c>
      <c r="D1354" s="1">
        <f t="shared" si="43"/>
        <v>138000</v>
      </c>
      <c r="E1354" s="1">
        <v>5443</v>
      </c>
      <c r="F1354" t="s">
        <v>77</v>
      </c>
      <c r="G1354" t="s">
        <v>78</v>
      </c>
      <c r="H1354">
        <v>47</v>
      </c>
      <c r="I1354">
        <v>2.5353665258129699E-2</v>
      </c>
      <c r="L1354">
        <v>2535</v>
      </c>
      <c r="M1354">
        <v>4</v>
      </c>
      <c r="N1354">
        <v>5</v>
      </c>
      <c r="O1354">
        <v>3</v>
      </c>
      <c r="P1354">
        <v>4</v>
      </c>
      <c r="Q1354" t="str">
        <f>IF(Flats_Data_limpia[[#This Row],[BHK]]&gt;=3,"plurifamiliar","unifamiliar")</f>
        <v>plurifamiliar</v>
      </c>
      <c r="R1354">
        <v>25</v>
      </c>
      <c r="S1354">
        <v>20</v>
      </c>
      <c r="T1354">
        <v>1</v>
      </c>
      <c r="U1354">
        <v>0</v>
      </c>
      <c r="V1354">
        <v>0</v>
      </c>
      <c r="W1354">
        <v>0</v>
      </c>
      <c r="X1354">
        <v>0</v>
      </c>
      <c r="Y1354">
        <v>0</v>
      </c>
      <c r="Z1354">
        <v>1</v>
      </c>
      <c r="AA1354">
        <v>0</v>
      </c>
      <c r="AB1354">
        <v>0</v>
      </c>
      <c r="AC1354">
        <v>0</v>
      </c>
      <c r="AD1354">
        <v>1</v>
      </c>
      <c r="AE1354">
        <v>1</v>
      </c>
      <c r="AF1354">
        <v>1</v>
      </c>
      <c r="AG1354">
        <v>1</v>
      </c>
      <c r="AH1354">
        <v>1</v>
      </c>
      <c r="AI1354">
        <v>1</v>
      </c>
      <c r="AJ1354">
        <v>1</v>
      </c>
      <c r="AK1354">
        <v>1</v>
      </c>
      <c r="AL1354">
        <v>1</v>
      </c>
      <c r="AM1354">
        <v>1</v>
      </c>
      <c r="AN1354">
        <v>1</v>
      </c>
      <c r="AO1354">
        <v>0</v>
      </c>
      <c r="AP1354">
        <v>1</v>
      </c>
      <c r="AQ1354">
        <v>0</v>
      </c>
      <c r="AR1354">
        <v>0</v>
      </c>
      <c r="AS1354">
        <v>0</v>
      </c>
      <c r="AT1354">
        <v>1</v>
      </c>
      <c r="AU1354">
        <v>0</v>
      </c>
      <c r="AV1354">
        <v>0</v>
      </c>
      <c r="AW1354">
        <v>1</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t="s">
        <v>79</v>
      </c>
      <c r="BS1354">
        <v>138</v>
      </c>
      <c r="BT1354">
        <v>5443</v>
      </c>
      <c r="BU1354">
        <f>SUM(Flats_Data_limpia[[#This Row],[AC]:[Bed]])</f>
        <v>0</v>
      </c>
      <c r="BV1354">
        <f>SUM(Flats_Data_limpia[[#This Row],[Servant_Room]:[gym]])</f>
        <v>12</v>
      </c>
      <c r="BW1354">
        <f>SUM(Flats_Data_limpia[[#This Row],[Hospital]:[Hotel]])</f>
        <v>3</v>
      </c>
    </row>
    <row r="1355" spans="1:75" x14ac:dyDescent="0.35">
      <c r="A1355" t="s">
        <v>508</v>
      </c>
      <c r="B1355" t="s">
        <v>509</v>
      </c>
      <c r="C1355" t="str">
        <f t="shared" si="42"/>
        <v>Ciudad de Gurgaon</v>
      </c>
      <c r="D1355" s="1">
        <f t="shared" si="43"/>
        <v>85750</v>
      </c>
      <c r="E1355" s="1">
        <v>8120</v>
      </c>
      <c r="F1355" t="s">
        <v>107</v>
      </c>
      <c r="G1355" t="s">
        <v>87</v>
      </c>
      <c r="H1355">
        <v>53</v>
      </c>
      <c r="I1355">
        <v>1.05603448275862E-2</v>
      </c>
      <c r="J1355">
        <v>1056</v>
      </c>
      <c r="L1355">
        <v>1430</v>
      </c>
      <c r="M1355">
        <v>3</v>
      </c>
      <c r="N1355">
        <v>3</v>
      </c>
      <c r="O1355">
        <v>3</v>
      </c>
      <c r="P1355">
        <v>3</v>
      </c>
      <c r="Q1355" t="str">
        <f>IF(Flats_Data_limpia[[#This Row],[BHK]]&gt;=3,"plurifamiliar","unifamiliar")</f>
        <v>plurifamiliar</v>
      </c>
      <c r="R1355">
        <v>25</v>
      </c>
      <c r="S1355">
        <v>5</v>
      </c>
      <c r="T1355">
        <v>0</v>
      </c>
      <c r="U1355">
        <v>1</v>
      </c>
      <c r="V1355">
        <v>0</v>
      </c>
      <c r="W1355">
        <v>0</v>
      </c>
      <c r="X1355">
        <v>0</v>
      </c>
      <c r="Y1355">
        <v>1</v>
      </c>
      <c r="Z1355">
        <v>1</v>
      </c>
      <c r="AA1355">
        <v>0</v>
      </c>
      <c r="AB1355">
        <v>0</v>
      </c>
      <c r="AC1355">
        <v>0</v>
      </c>
      <c r="AD1355">
        <v>1</v>
      </c>
      <c r="AE1355">
        <v>1</v>
      </c>
      <c r="AF1355">
        <v>1</v>
      </c>
      <c r="AG1355">
        <v>1</v>
      </c>
      <c r="AH1355">
        <v>1</v>
      </c>
      <c r="AI1355">
        <v>1</v>
      </c>
      <c r="AJ1355">
        <v>1</v>
      </c>
      <c r="AK1355">
        <v>1</v>
      </c>
      <c r="AL1355">
        <v>1</v>
      </c>
      <c r="AM1355">
        <v>1</v>
      </c>
      <c r="AN1355">
        <v>1</v>
      </c>
      <c r="AO1355">
        <v>0</v>
      </c>
      <c r="AP1355">
        <v>1</v>
      </c>
      <c r="AQ1355">
        <v>0</v>
      </c>
      <c r="AR1355">
        <v>0</v>
      </c>
      <c r="AS1355">
        <v>0</v>
      </c>
      <c r="AT1355">
        <v>1</v>
      </c>
      <c r="AU1355">
        <v>0</v>
      </c>
      <c r="AV1355">
        <v>0</v>
      </c>
      <c r="AW1355">
        <v>1</v>
      </c>
      <c r="AX1355">
        <v>0</v>
      </c>
      <c r="AY1355">
        <v>0</v>
      </c>
      <c r="AZ1355">
        <v>2</v>
      </c>
      <c r="BA1355">
        <v>0</v>
      </c>
      <c r="BB1355">
        <v>0</v>
      </c>
      <c r="BC1355">
        <v>0</v>
      </c>
      <c r="BD1355">
        <v>0</v>
      </c>
      <c r="BE1355">
        <v>0</v>
      </c>
      <c r="BF1355">
        <v>1</v>
      </c>
      <c r="BG1355">
        <v>0</v>
      </c>
      <c r="BH1355">
        <v>0</v>
      </c>
      <c r="BI1355">
        <v>0</v>
      </c>
      <c r="BJ1355">
        <v>0</v>
      </c>
      <c r="BK1355">
        <v>0</v>
      </c>
      <c r="BL1355">
        <v>1</v>
      </c>
      <c r="BM1355">
        <v>0</v>
      </c>
      <c r="BN1355">
        <v>0</v>
      </c>
      <c r="BO1355">
        <v>0</v>
      </c>
      <c r="BP1355">
        <v>0</v>
      </c>
      <c r="BQ1355">
        <v>2</v>
      </c>
      <c r="BR1355" t="s">
        <v>94</v>
      </c>
      <c r="BS1355">
        <v>85.75</v>
      </c>
      <c r="BT1355">
        <v>8120</v>
      </c>
      <c r="BU1355">
        <f>SUM(Flats_Data_limpia[[#This Row],[AC]:[Bed]])</f>
        <v>4</v>
      </c>
      <c r="BV1355">
        <f>SUM(Flats_Data_limpia[[#This Row],[Servant_Room]:[gym]])</f>
        <v>13</v>
      </c>
      <c r="BW1355">
        <f>SUM(Flats_Data_limpia[[#This Row],[Hospital]:[Hotel]])</f>
        <v>3</v>
      </c>
    </row>
    <row r="1356" spans="1:75" x14ac:dyDescent="0.35">
      <c r="A1356" t="s">
        <v>508</v>
      </c>
      <c r="B1356" t="s">
        <v>509</v>
      </c>
      <c r="C1356" t="str">
        <f t="shared" si="42"/>
        <v>Ciudad de Gurgaon</v>
      </c>
      <c r="D1356" s="1">
        <f t="shared" si="43"/>
        <v>175000</v>
      </c>
      <c r="E1356" s="1">
        <v>6903</v>
      </c>
      <c r="F1356" t="s">
        <v>101</v>
      </c>
      <c r="G1356" t="s">
        <v>83</v>
      </c>
      <c r="H1356">
        <v>0</v>
      </c>
      <c r="I1356">
        <v>2.5351296537737201E-2</v>
      </c>
      <c r="J1356">
        <v>1960</v>
      </c>
      <c r="K1356">
        <v>2535</v>
      </c>
      <c r="M1356">
        <v>4</v>
      </c>
      <c r="N1356">
        <v>5</v>
      </c>
      <c r="O1356">
        <v>3</v>
      </c>
      <c r="P1356">
        <v>4</v>
      </c>
      <c r="Q1356" t="str">
        <f>IF(Flats_Data_limpia[[#This Row],[BHK]]&gt;=3,"plurifamiliar","unifamiliar")</f>
        <v>plurifamiliar</v>
      </c>
      <c r="R1356">
        <v>1</v>
      </c>
      <c r="S1356">
        <v>1</v>
      </c>
      <c r="T1356">
        <v>0</v>
      </c>
      <c r="U1356">
        <v>0</v>
      </c>
      <c r="V1356">
        <v>0</v>
      </c>
      <c r="W1356">
        <v>0</v>
      </c>
      <c r="AO1356">
        <v>0</v>
      </c>
      <c r="AP1356">
        <v>1</v>
      </c>
      <c r="AQ1356">
        <v>0</v>
      </c>
      <c r="AR1356">
        <v>0</v>
      </c>
      <c r="AS1356">
        <v>0</v>
      </c>
      <c r="AT1356">
        <v>1</v>
      </c>
      <c r="AU1356">
        <v>0</v>
      </c>
      <c r="AV1356">
        <v>0</v>
      </c>
      <c r="AW1356">
        <v>1</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t="s">
        <v>79</v>
      </c>
      <c r="BS1356">
        <v>175</v>
      </c>
      <c r="BT1356">
        <v>6903</v>
      </c>
      <c r="BU1356">
        <f>SUM(Flats_Data_limpia[[#This Row],[AC]:[Bed]])</f>
        <v>0</v>
      </c>
      <c r="BV1356">
        <f>SUM(Flats_Data_limpia[[#This Row],[Servant_Room]:[gym]])</f>
        <v>0</v>
      </c>
      <c r="BW1356">
        <f>SUM(Flats_Data_limpia[[#This Row],[Hospital]:[Hotel]])</f>
        <v>3</v>
      </c>
    </row>
    <row r="1357" spans="1:75" x14ac:dyDescent="0.35">
      <c r="A1357" t="s">
        <v>510</v>
      </c>
      <c r="B1357" t="s">
        <v>214</v>
      </c>
      <c r="C1357" t="str">
        <f t="shared" si="42"/>
        <v>Ciudad de Gurgaon</v>
      </c>
      <c r="D1357" s="1">
        <f t="shared" si="43"/>
        <v>125000</v>
      </c>
      <c r="E1357" s="1">
        <v>8389</v>
      </c>
      <c r="F1357" t="s">
        <v>107</v>
      </c>
      <c r="G1357" t="s">
        <v>78</v>
      </c>
      <c r="H1357">
        <v>53</v>
      </c>
      <c r="I1357">
        <v>1.49004648945047E-2</v>
      </c>
      <c r="J1357">
        <v>863.91</v>
      </c>
      <c r="K1357">
        <v>1058</v>
      </c>
      <c r="L1357">
        <v>1490</v>
      </c>
      <c r="M1357">
        <v>3</v>
      </c>
      <c r="N1357">
        <v>3</v>
      </c>
      <c r="O1357">
        <v>3</v>
      </c>
      <c r="P1357">
        <v>3</v>
      </c>
      <c r="Q1357" t="str">
        <f>IF(Flats_Data_limpia[[#This Row],[BHK]]&gt;=3,"plurifamiliar","unifamiliar")</f>
        <v>plurifamiliar</v>
      </c>
      <c r="R1357">
        <v>30</v>
      </c>
      <c r="S1357">
        <v>18</v>
      </c>
      <c r="T1357">
        <v>0</v>
      </c>
      <c r="U1357">
        <v>1</v>
      </c>
      <c r="V1357">
        <v>0</v>
      </c>
      <c r="W1357">
        <v>0</v>
      </c>
      <c r="X1357">
        <v>1</v>
      </c>
      <c r="Y1357">
        <v>1</v>
      </c>
      <c r="Z1357">
        <v>1</v>
      </c>
      <c r="AA1357">
        <v>1</v>
      </c>
      <c r="AB1357">
        <v>0</v>
      </c>
      <c r="AC1357">
        <v>1</v>
      </c>
      <c r="AD1357">
        <v>1</v>
      </c>
      <c r="AE1357">
        <v>1</v>
      </c>
      <c r="AF1357">
        <v>1</v>
      </c>
      <c r="AG1357">
        <v>1</v>
      </c>
      <c r="AH1357">
        <v>1</v>
      </c>
      <c r="AI1357">
        <v>1</v>
      </c>
      <c r="AJ1357">
        <v>1</v>
      </c>
      <c r="AK1357">
        <v>1</v>
      </c>
      <c r="AL1357">
        <v>1</v>
      </c>
      <c r="AM1357">
        <v>1</v>
      </c>
      <c r="AN1357">
        <v>1</v>
      </c>
      <c r="AO1357">
        <v>0</v>
      </c>
      <c r="AP1357">
        <v>1</v>
      </c>
      <c r="AQ1357">
        <v>0</v>
      </c>
      <c r="AR1357">
        <v>0</v>
      </c>
      <c r="AS1357">
        <v>0</v>
      </c>
      <c r="AT1357">
        <v>1</v>
      </c>
      <c r="AU1357">
        <v>1</v>
      </c>
      <c r="AV1357">
        <v>1</v>
      </c>
      <c r="AW1357">
        <v>1</v>
      </c>
      <c r="AX1357">
        <v>0</v>
      </c>
      <c r="AY1357">
        <v>4</v>
      </c>
      <c r="AZ1357">
        <v>3</v>
      </c>
      <c r="BA1357">
        <v>0</v>
      </c>
      <c r="BB1357">
        <v>0</v>
      </c>
      <c r="BC1357">
        <v>1</v>
      </c>
      <c r="BD1357">
        <v>0</v>
      </c>
      <c r="BE1357">
        <v>0</v>
      </c>
      <c r="BF1357">
        <v>1</v>
      </c>
      <c r="BG1357">
        <v>0</v>
      </c>
      <c r="BH1357">
        <v>0</v>
      </c>
      <c r="BI1357">
        <v>0</v>
      </c>
      <c r="BJ1357">
        <v>0</v>
      </c>
      <c r="BK1357">
        <v>0</v>
      </c>
      <c r="BL1357">
        <v>0</v>
      </c>
      <c r="BM1357">
        <v>0</v>
      </c>
      <c r="BN1357">
        <v>0</v>
      </c>
      <c r="BO1357">
        <v>0</v>
      </c>
      <c r="BP1357">
        <v>0</v>
      </c>
      <c r="BQ1357">
        <v>2</v>
      </c>
      <c r="BR1357" t="s">
        <v>94</v>
      </c>
      <c r="BS1357">
        <v>125</v>
      </c>
      <c r="BT1357">
        <v>8389</v>
      </c>
      <c r="BU1357">
        <f>SUM(Flats_Data_limpia[[#This Row],[AC]:[Bed]])</f>
        <v>9</v>
      </c>
      <c r="BV1357">
        <f>SUM(Flats_Data_limpia[[#This Row],[Servant_Room]:[gym]])</f>
        <v>16</v>
      </c>
      <c r="BW1357">
        <f>SUM(Flats_Data_limpia[[#This Row],[Hospital]:[Hotel]])</f>
        <v>5</v>
      </c>
    </row>
    <row r="1358" spans="1:75" x14ac:dyDescent="0.35">
      <c r="A1358" t="s">
        <v>510</v>
      </c>
      <c r="B1358" t="s">
        <v>214</v>
      </c>
      <c r="C1358" t="str">
        <f t="shared" si="42"/>
        <v>Ciudad de Gurgaon</v>
      </c>
      <c r="D1358" s="1">
        <f t="shared" si="43"/>
        <v>130000</v>
      </c>
      <c r="E1358" s="1">
        <v>8724</v>
      </c>
      <c r="F1358" t="s">
        <v>82</v>
      </c>
      <c r="G1358" t="s">
        <v>78</v>
      </c>
      <c r="H1358">
        <v>53</v>
      </c>
      <c r="I1358">
        <v>1.49014213663457E-2</v>
      </c>
      <c r="J1358">
        <v>863.91</v>
      </c>
      <c r="K1358">
        <v>1176</v>
      </c>
      <c r="L1358">
        <v>1490</v>
      </c>
      <c r="M1358">
        <v>3</v>
      </c>
      <c r="N1358">
        <v>3</v>
      </c>
      <c r="O1358">
        <v>3</v>
      </c>
      <c r="P1358">
        <v>3</v>
      </c>
      <c r="Q1358" t="str">
        <f>IF(Flats_Data_limpia[[#This Row],[BHK]]&gt;=3,"plurifamiliar","unifamiliar")</f>
        <v>plurifamiliar</v>
      </c>
      <c r="R1358">
        <v>30</v>
      </c>
      <c r="S1358">
        <v>19</v>
      </c>
      <c r="T1358">
        <v>0</v>
      </c>
      <c r="U1358">
        <v>0</v>
      </c>
      <c r="V1358">
        <v>0</v>
      </c>
      <c r="W1358">
        <v>1</v>
      </c>
      <c r="X1358">
        <v>1</v>
      </c>
      <c r="Y1358">
        <v>1</v>
      </c>
      <c r="Z1358">
        <v>1</v>
      </c>
      <c r="AA1358">
        <v>1</v>
      </c>
      <c r="AB1358">
        <v>0</v>
      </c>
      <c r="AC1358">
        <v>1</v>
      </c>
      <c r="AD1358">
        <v>1</v>
      </c>
      <c r="AE1358">
        <v>1</v>
      </c>
      <c r="AF1358">
        <v>1</v>
      </c>
      <c r="AG1358">
        <v>1</v>
      </c>
      <c r="AH1358">
        <v>1</v>
      </c>
      <c r="AI1358">
        <v>1</v>
      </c>
      <c r="AJ1358">
        <v>1</v>
      </c>
      <c r="AK1358">
        <v>1</v>
      </c>
      <c r="AL1358">
        <v>1</v>
      </c>
      <c r="AM1358">
        <v>1</v>
      </c>
      <c r="AN1358">
        <v>1</v>
      </c>
      <c r="AO1358">
        <v>0</v>
      </c>
      <c r="AP1358">
        <v>1</v>
      </c>
      <c r="AQ1358">
        <v>0</v>
      </c>
      <c r="AR1358">
        <v>0</v>
      </c>
      <c r="AS1358">
        <v>0</v>
      </c>
      <c r="AT1358">
        <v>1</v>
      </c>
      <c r="AU1358">
        <v>1</v>
      </c>
      <c r="AV1358">
        <v>1</v>
      </c>
      <c r="AW1358">
        <v>1</v>
      </c>
      <c r="AX1358">
        <v>0</v>
      </c>
      <c r="AY1358">
        <v>4</v>
      </c>
      <c r="AZ1358">
        <v>3</v>
      </c>
      <c r="BA1358">
        <v>0</v>
      </c>
      <c r="BB1358">
        <v>0</v>
      </c>
      <c r="BC1358">
        <v>1</v>
      </c>
      <c r="BD1358">
        <v>0</v>
      </c>
      <c r="BE1358">
        <v>0</v>
      </c>
      <c r="BF1358">
        <v>1</v>
      </c>
      <c r="BG1358">
        <v>0</v>
      </c>
      <c r="BH1358">
        <v>0</v>
      </c>
      <c r="BI1358">
        <v>0</v>
      </c>
      <c r="BJ1358">
        <v>0</v>
      </c>
      <c r="BK1358">
        <v>0</v>
      </c>
      <c r="BL1358">
        <v>0</v>
      </c>
      <c r="BM1358">
        <v>0</v>
      </c>
      <c r="BN1358">
        <v>0</v>
      </c>
      <c r="BO1358">
        <v>0</v>
      </c>
      <c r="BP1358">
        <v>0</v>
      </c>
      <c r="BQ1358">
        <v>2</v>
      </c>
      <c r="BR1358" t="s">
        <v>94</v>
      </c>
      <c r="BS1358">
        <v>130</v>
      </c>
      <c r="BT1358">
        <v>8724</v>
      </c>
      <c r="BU1358">
        <f>SUM(Flats_Data_limpia[[#This Row],[AC]:[Bed]])</f>
        <v>9</v>
      </c>
      <c r="BV1358">
        <f>SUM(Flats_Data_limpia[[#This Row],[Servant_Room]:[gym]])</f>
        <v>16</v>
      </c>
      <c r="BW1358">
        <f>SUM(Flats_Data_limpia[[#This Row],[Hospital]:[Hotel]])</f>
        <v>5</v>
      </c>
    </row>
    <row r="1359" spans="1:75" x14ac:dyDescent="0.35">
      <c r="A1359" t="s">
        <v>510</v>
      </c>
      <c r="B1359" t="s">
        <v>214</v>
      </c>
      <c r="C1359" t="str">
        <f t="shared" si="42"/>
        <v>Ciudad de Gurgaon</v>
      </c>
      <c r="D1359" s="1">
        <f t="shared" si="43"/>
        <v>125000</v>
      </c>
      <c r="E1359" s="1">
        <v>7716</v>
      </c>
      <c r="F1359" t="s">
        <v>77</v>
      </c>
      <c r="G1359" t="s">
        <v>78</v>
      </c>
      <c r="H1359">
        <v>62</v>
      </c>
      <c r="I1359">
        <v>1.6200103680663502E-2</v>
      </c>
      <c r="J1359">
        <v>862.18</v>
      </c>
      <c r="L1359">
        <v>1620</v>
      </c>
      <c r="M1359">
        <v>3</v>
      </c>
      <c r="N1359">
        <v>3</v>
      </c>
      <c r="O1359">
        <v>2</v>
      </c>
      <c r="P1359">
        <v>3</v>
      </c>
      <c r="Q1359" t="str">
        <f>IF(Flats_Data_limpia[[#This Row],[BHK]]&gt;=3,"plurifamiliar","unifamiliar")</f>
        <v>plurifamiliar</v>
      </c>
      <c r="R1359">
        <v>30</v>
      </c>
      <c r="S1359">
        <v>1</v>
      </c>
      <c r="T1359">
        <v>0</v>
      </c>
      <c r="U1359">
        <v>1</v>
      </c>
      <c r="V1359">
        <v>1</v>
      </c>
      <c r="W1359">
        <v>0</v>
      </c>
      <c r="X1359">
        <v>1</v>
      </c>
      <c r="Y1359">
        <v>1</v>
      </c>
      <c r="Z1359">
        <v>1</v>
      </c>
      <c r="AA1359">
        <v>1</v>
      </c>
      <c r="AB1359">
        <v>1</v>
      </c>
      <c r="AC1359">
        <v>1</v>
      </c>
      <c r="AD1359">
        <v>1</v>
      </c>
      <c r="AE1359">
        <v>1</v>
      </c>
      <c r="AF1359">
        <v>1</v>
      </c>
      <c r="AG1359">
        <v>1</v>
      </c>
      <c r="AH1359">
        <v>1</v>
      </c>
      <c r="AI1359">
        <v>1</v>
      </c>
      <c r="AJ1359">
        <v>1</v>
      </c>
      <c r="AK1359">
        <v>1</v>
      </c>
      <c r="AL1359">
        <v>1</v>
      </c>
      <c r="AM1359">
        <v>1</v>
      </c>
      <c r="AN1359">
        <v>1</v>
      </c>
      <c r="AO1359">
        <v>0</v>
      </c>
      <c r="AP1359">
        <v>1</v>
      </c>
      <c r="AQ1359">
        <v>0</v>
      </c>
      <c r="AR1359">
        <v>0</v>
      </c>
      <c r="AS1359">
        <v>0</v>
      </c>
      <c r="AT1359">
        <v>1</v>
      </c>
      <c r="AU1359">
        <v>1</v>
      </c>
      <c r="AV1359">
        <v>1</v>
      </c>
      <c r="AW1359">
        <v>1</v>
      </c>
      <c r="AX1359">
        <v>0</v>
      </c>
      <c r="AY1359">
        <v>4</v>
      </c>
      <c r="AZ1359">
        <v>4</v>
      </c>
      <c r="BA1359">
        <v>0</v>
      </c>
      <c r="BB1359">
        <v>0</v>
      </c>
      <c r="BC1359">
        <v>1</v>
      </c>
      <c r="BD1359">
        <v>0</v>
      </c>
      <c r="BE1359">
        <v>0</v>
      </c>
      <c r="BF1359">
        <v>1</v>
      </c>
      <c r="BG1359">
        <v>0</v>
      </c>
      <c r="BH1359">
        <v>0</v>
      </c>
      <c r="BI1359">
        <v>0</v>
      </c>
      <c r="BJ1359">
        <v>0</v>
      </c>
      <c r="BK1359">
        <v>0</v>
      </c>
      <c r="BL1359">
        <v>0</v>
      </c>
      <c r="BM1359">
        <v>0</v>
      </c>
      <c r="BN1359">
        <v>0</v>
      </c>
      <c r="BO1359">
        <v>0</v>
      </c>
      <c r="BP1359">
        <v>0</v>
      </c>
      <c r="BQ1359">
        <v>2</v>
      </c>
      <c r="BR1359" t="s">
        <v>94</v>
      </c>
      <c r="BS1359">
        <v>125</v>
      </c>
      <c r="BT1359">
        <v>7716</v>
      </c>
      <c r="BU1359">
        <f>SUM(Flats_Data_limpia[[#This Row],[AC]:[Bed]])</f>
        <v>10</v>
      </c>
      <c r="BV1359">
        <f>SUM(Flats_Data_limpia[[#This Row],[Servant_Room]:[gym]])</f>
        <v>18</v>
      </c>
      <c r="BW1359">
        <f>SUM(Flats_Data_limpia[[#This Row],[Hospital]:[Hotel]])</f>
        <v>5</v>
      </c>
    </row>
    <row r="1360" spans="1:75" x14ac:dyDescent="0.35">
      <c r="A1360" t="s">
        <v>510</v>
      </c>
      <c r="B1360" t="s">
        <v>214</v>
      </c>
      <c r="C1360" t="str">
        <f t="shared" si="42"/>
        <v>Ciudad de Gurgaon</v>
      </c>
      <c r="D1360" s="1">
        <f t="shared" si="43"/>
        <v>125000</v>
      </c>
      <c r="E1360" s="1">
        <v>8389</v>
      </c>
      <c r="F1360" t="s">
        <v>77</v>
      </c>
      <c r="G1360" t="s">
        <v>78</v>
      </c>
      <c r="H1360">
        <v>62</v>
      </c>
      <c r="I1360">
        <v>1.49004648945047E-2</v>
      </c>
      <c r="J1360">
        <v>863.91</v>
      </c>
      <c r="L1360">
        <v>1490</v>
      </c>
      <c r="M1360">
        <v>3</v>
      </c>
      <c r="N1360">
        <v>3</v>
      </c>
      <c r="O1360">
        <v>3</v>
      </c>
      <c r="P1360">
        <v>3</v>
      </c>
      <c r="Q1360" t="str">
        <f>IF(Flats_Data_limpia[[#This Row],[BHK]]&gt;=3,"plurifamiliar","unifamiliar")</f>
        <v>plurifamiliar</v>
      </c>
      <c r="R1360">
        <v>25</v>
      </c>
      <c r="S1360">
        <v>22</v>
      </c>
      <c r="T1360">
        <v>0</v>
      </c>
      <c r="U1360">
        <v>1</v>
      </c>
      <c r="V1360">
        <v>1</v>
      </c>
      <c r="W1360">
        <v>0</v>
      </c>
      <c r="X1360">
        <v>1</v>
      </c>
      <c r="Y1360">
        <v>1</v>
      </c>
      <c r="Z1360">
        <v>1</v>
      </c>
      <c r="AA1360">
        <v>1</v>
      </c>
      <c r="AB1360">
        <v>1</v>
      </c>
      <c r="AC1360">
        <v>1</v>
      </c>
      <c r="AD1360">
        <v>1</v>
      </c>
      <c r="AE1360">
        <v>1</v>
      </c>
      <c r="AF1360">
        <v>1</v>
      </c>
      <c r="AG1360">
        <v>1</v>
      </c>
      <c r="AH1360">
        <v>1</v>
      </c>
      <c r="AI1360">
        <v>1</v>
      </c>
      <c r="AJ1360">
        <v>1</v>
      </c>
      <c r="AK1360">
        <v>1</v>
      </c>
      <c r="AL1360">
        <v>1</v>
      </c>
      <c r="AM1360">
        <v>1</v>
      </c>
      <c r="AN1360">
        <v>1</v>
      </c>
      <c r="AO1360">
        <v>0</v>
      </c>
      <c r="AP1360">
        <v>1</v>
      </c>
      <c r="AQ1360">
        <v>0</v>
      </c>
      <c r="AR1360">
        <v>0</v>
      </c>
      <c r="AS1360">
        <v>0</v>
      </c>
      <c r="AT1360">
        <v>1</v>
      </c>
      <c r="AU1360">
        <v>1</v>
      </c>
      <c r="AV1360">
        <v>1</v>
      </c>
      <c r="AW1360">
        <v>1</v>
      </c>
      <c r="AX1360">
        <v>0</v>
      </c>
      <c r="AY1360">
        <v>4</v>
      </c>
      <c r="AZ1360">
        <v>0</v>
      </c>
      <c r="BA1360">
        <v>0</v>
      </c>
      <c r="BB1360">
        <v>0</v>
      </c>
      <c r="BC1360">
        <v>1</v>
      </c>
      <c r="BD1360">
        <v>0</v>
      </c>
      <c r="BE1360">
        <v>0</v>
      </c>
      <c r="BF1360">
        <v>0</v>
      </c>
      <c r="BG1360">
        <v>0</v>
      </c>
      <c r="BH1360">
        <v>0</v>
      </c>
      <c r="BI1360">
        <v>0</v>
      </c>
      <c r="BJ1360">
        <v>0</v>
      </c>
      <c r="BK1360">
        <v>0</v>
      </c>
      <c r="BL1360">
        <v>0</v>
      </c>
      <c r="BM1360">
        <v>0</v>
      </c>
      <c r="BN1360">
        <v>0</v>
      </c>
      <c r="BO1360">
        <v>0</v>
      </c>
      <c r="BP1360">
        <v>0</v>
      </c>
      <c r="BQ1360">
        <v>0</v>
      </c>
      <c r="BR1360" t="s">
        <v>79</v>
      </c>
      <c r="BS1360">
        <v>125</v>
      </c>
      <c r="BT1360">
        <v>8389</v>
      </c>
      <c r="BU1360">
        <f>SUM(Flats_Data_limpia[[#This Row],[AC]:[Bed]])</f>
        <v>5</v>
      </c>
      <c r="BV1360">
        <f>SUM(Flats_Data_limpia[[#This Row],[Servant_Room]:[gym]])</f>
        <v>18</v>
      </c>
      <c r="BW1360">
        <f>SUM(Flats_Data_limpia[[#This Row],[Hospital]:[Hotel]])</f>
        <v>5</v>
      </c>
    </row>
    <row r="1361" spans="1:75" x14ac:dyDescent="0.35">
      <c r="A1361" t="s">
        <v>510</v>
      </c>
      <c r="B1361" t="s">
        <v>214</v>
      </c>
      <c r="C1361" t="str">
        <f t="shared" si="42"/>
        <v>Ciudad de Gurgaon</v>
      </c>
      <c r="D1361" s="1">
        <f t="shared" si="43"/>
        <v>110000</v>
      </c>
      <c r="E1361" s="1">
        <v>12732</v>
      </c>
      <c r="F1361" t="s">
        <v>77</v>
      </c>
      <c r="G1361" t="s">
        <v>78</v>
      </c>
      <c r="H1361">
        <v>53</v>
      </c>
      <c r="I1361">
        <v>8.6396481306943006E-3</v>
      </c>
      <c r="J1361">
        <v>863.91</v>
      </c>
      <c r="L1361">
        <v>1490</v>
      </c>
      <c r="M1361">
        <v>3</v>
      </c>
      <c r="N1361">
        <v>3</v>
      </c>
      <c r="O1361">
        <v>3</v>
      </c>
      <c r="P1361">
        <v>3</v>
      </c>
      <c r="Q1361" t="str">
        <f>IF(Flats_Data_limpia[[#This Row],[BHK]]&gt;=3,"plurifamiliar","unifamiliar")</f>
        <v>plurifamiliar</v>
      </c>
      <c r="R1361">
        <v>30</v>
      </c>
      <c r="S1361">
        <v>22</v>
      </c>
      <c r="T1361">
        <v>0</v>
      </c>
      <c r="U1361">
        <v>1</v>
      </c>
      <c r="V1361">
        <v>1</v>
      </c>
      <c r="W1361">
        <v>0</v>
      </c>
      <c r="X1361">
        <v>1</v>
      </c>
      <c r="Y1361">
        <v>1</v>
      </c>
      <c r="Z1361">
        <v>1</v>
      </c>
      <c r="AA1361">
        <v>0</v>
      </c>
      <c r="AB1361">
        <v>0</v>
      </c>
      <c r="AC1361">
        <v>0</v>
      </c>
      <c r="AD1361">
        <v>1</v>
      </c>
      <c r="AE1361">
        <v>1</v>
      </c>
      <c r="AF1361">
        <v>1</v>
      </c>
      <c r="AG1361">
        <v>1</v>
      </c>
      <c r="AH1361">
        <v>1</v>
      </c>
      <c r="AI1361">
        <v>1</v>
      </c>
      <c r="AJ1361">
        <v>1</v>
      </c>
      <c r="AK1361">
        <v>1</v>
      </c>
      <c r="AL1361">
        <v>1</v>
      </c>
      <c r="AM1361">
        <v>1</v>
      </c>
      <c r="AN1361">
        <v>1</v>
      </c>
      <c r="AO1361">
        <v>0</v>
      </c>
      <c r="AP1361">
        <v>1</v>
      </c>
      <c r="AQ1361">
        <v>0</v>
      </c>
      <c r="AR1361">
        <v>0</v>
      </c>
      <c r="AS1361">
        <v>0</v>
      </c>
      <c r="AT1361">
        <v>1</v>
      </c>
      <c r="AU1361">
        <v>1</v>
      </c>
      <c r="AV1361">
        <v>1</v>
      </c>
      <c r="AW1361">
        <v>1</v>
      </c>
      <c r="AX1361">
        <v>0</v>
      </c>
      <c r="AY1361">
        <v>4</v>
      </c>
      <c r="AZ1361">
        <v>6</v>
      </c>
      <c r="BA1361">
        <v>0</v>
      </c>
      <c r="BB1361">
        <v>0</v>
      </c>
      <c r="BC1361">
        <v>0</v>
      </c>
      <c r="BD1361">
        <v>0</v>
      </c>
      <c r="BE1361">
        <v>0</v>
      </c>
      <c r="BF1361">
        <v>1</v>
      </c>
      <c r="BG1361">
        <v>0</v>
      </c>
      <c r="BH1361">
        <v>0</v>
      </c>
      <c r="BI1361">
        <v>0</v>
      </c>
      <c r="BJ1361">
        <v>0</v>
      </c>
      <c r="BK1361">
        <v>0</v>
      </c>
      <c r="BL1361">
        <v>0</v>
      </c>
      <c r="BM1361">
        <v>0</v>
      </c>
      <c r="BN1361">
        <v>0</v>
      </c>
      <c r="BO1361">
        <v>0</v>
      </c>
      <c r="BP1361">
        <v>0</v>
      </c>
      <c r="BQ1361">
        <v>2</v>
      </c>
      <c r="BR1361" t="s">
        <v>94</v>
      </c>
      <c r="BS1361">
        <v>110</v>
      </c>
      <c r="BT1361">
        <v>12732</v>
      </c>
      <c r="BU1361">
        <f>SUM(Flats_Data_limpia[[#This Row],[AC]:[Bed]])</f>
        <v>11</v>
      </c>
      <c r="BV1361">
        <f>SUM(Flats_Data_limpia[[#This Row],[Servant_Room]:[gym]])</f>
        <v>15</v>
      </c>
      <c r="BW1361">
        <f>SUM(Flats_Data_limpia[[#This Row],[Hospital]:[Hotel]])</f>
        <v>5</v>
      </c>
    </row>
    <row r="1362" spans="1:75" x14ac:dyDescent="0.35">
      <c r="A1362" t="s">
        <v>510</v>
      </c>
      <c r="B1362" t="s">
        <v>214</v>
      </c>
      <c r="C1362" t="str">
        <f t="shared" si="42"/>
        <v>Ciudad de Gurgaon</v>
      </c>
      <c r="D1362" s="1">
        <f t="shared" si="43"/>
        <v>120000</v>
      </c>
      <c r="E1362" s="1">
        <v>13837</v>
      </c>
      <c r="F1362" t="s">
        <v>102</v>
      </c>
      <c r="G1362" t="s">
        <v>78</v>
      </c>
      <c r="H1362">
        <v>62</v>
      </c>
      <c r="I1362">
        <v>8.6724000867239998E-3</v>
      </c>
      <c r="J1362">
        <v>867.24</v>
      </c>
      <c r="L1362">
        <v>1510</v>
      </c>
      <c r="M1362">
        <v>3</v>
      </c>
      <c r="N1362">
        <v>3</v>
      </c>
      <c r="O1362">
        <v>3</v>
      </c>
      <c r="P1362">
        <v>3</v>
      </c>
      <c r="Q1362" t="str">
        <f>IF(Flats_Data_limpia[[#This Row],[BHK]]&gt;=3,"plurifamiliar","unifamiliar")</f>
        <v>plurifamiliar</v>
      </c>
      <c r="R1362">
        <v>30</v>
      </c>
      <c r="S1362">
        <v>18</v>
      </c>
      <c r="T1362">
        <v>0</v>
      </c>
      <c r="U1362">
        <v>1</v>
      </c>
      <c r="V1362">
        <v>1</v>
      </c>
      <c r="W1362">
        <v>0</v>
      </c>
      <c r="X1362">
        <v>1</v>
      </c>
      <c r="Y1362">
        <v>1</v>
      </c>
      <c r="Z1362">
        <v>1</v>
      </c>
      <c r="AA1362">
        <v>0</v>
      </c>
      <c r="AB1362">
        <v>1</v>
      </c>
      <c r="AC1362">
        <v>1</v>
      </c>
      <c r="AD1362">
        <v>1</v>
      </c>
      <c r="AE1362">
        <v>1</v>
      </c>
      <c r="AF1362">
        <v>1</v>
      </c>
      <c r="AG1362">
        <v>1</v>
      </c>
      <c r="AH1362">
        <v>1</v>
      </c>
      <c r="AI1362">
        <v>1</v>
      </c>
      <c r="AJ1362">
        <v>1</v>
      </c>
      <c r="AK1362">
        <v>1</v>
      </c>
      <c r="AL1362">
        <v>1</v>
      </c>
      <c r="AM1362">
        <v>1</v>
      </c>
      <c r="AN1362">
        <v>1</v>
      </c>
      <c r="AO1362">
        <v>0</v>
      </c>
      <c r="AP1362">
        <v>1</v>
      </c>
      <c r="AQ1362">
        <v>0</v>
      </c>
      <c r="AR1362">
        <v>0</v>
      </c>
      <c r="AS1362">
        <v>0</v>
      </c>
      <c r="AT1362">
        <v>1</v>
      </c>
      <c r="AU1362">
        <v>1</v>
      </c>
      <c r="AV1362">
        <v>1</v>
      </c>
      <c r="AW1362">
        <v>1</v>
      </c>
      <c r="AX1362">
        <v>0</v>
      </c>
      <c r="AY1362">
        <v>4</v>
      </c>
      <c r="AZ1362">
        <v>6</v>
      </c>
      <c r="BA1362">
        <v>0</v>
      </c>
      <c r="BB1362">
        <v>0</v>
      </c>
      <c r="BC1362">
        <v>1</v>
      </c>
      <c r="BD1362">
        <v>0</v>
      </c>
      <c r="BE1362">
        <v>0</v>
      </c>
      <c r="BF1362">
        <v>1</v>
      </c>
      <c r="BG1362">
        <v>0</v>
      </c>
      <c r="BH1362">
        <v>0</v>
      </c>
      <c r="BI1362">
        <v>0</v>
      </c>
      <c r="BJ1362">
        <v>0</v>
      </c>
      <c r="BK1362">
        <v>0</v>
      </c>
      <c r="BL1362">
        <v>0</v>
      </c>
      <c r="BM1362">
        <v>0</v>
      </c>
      <c r="BN1362">
        <v>0</v>
      </c>
      <c r="BO1362">
        <v>0</v>
      </c>
      <c r="BP1362">
        <v>0</v>
      </c>
      <c r="BQ1362">
        <v>2</v>
      </c>
      <c r="BR1362" t="s">
        <v>94</v>
      </c>
      <c r="BS1362">
        <v>120</v>
      </c>
      <c r="BT1362">
        <v>13837</v>
      </c>
      <c r="BU1362">
        <f>SUM(Flats_Data_limpia[[#This Row],[AC]:[Bed]])</f>
        <v>12</v>
      </c>
      <c r="BV1362">
        <f>SUM(Flats_Data_limpia[[#This Row],[Servant_Room]:[gym]])</f>
        <v>17</v>
      </c>
      <c r="BW1362">
        <f>SUM(Flats_Data_limpia[[#This Row],[Hospital]:[Hotel]])</f>
        <v>5</v>
      </c>
    </row>
    <row r="1363" spans="1:75" x14ac:dyDescent="0.35">
      <c r="A1363" t="s">
        <v>510</v>
      </c>
      <c r="B1363" t="s">
        <v>214</v>
      </c>
      <c r="C1363" t="str">
        <f t="shared" si="42"/>
        <v>Ciudad de Gurgaon</v>
      </c>
      <c r="D1363" s="1">
        <f t="shared" si="43"/>
        <v>155000</v>
      </c>
      <c r="E1363" s="1">
        <v>8539</v>
      </c>
      <c r="F1363" t="s">
        <v>77</v>
      </c>
      <c r="G1363" t="s">
        <v>78</v>
      </c>
      <c r="H1363">
        <v>52</v>
      </c>
      <c r="I1363">
        <v>1.8152008431900599E-2</v>
      </c>
      <c r="J1363">
        <v>1071.33</v>
      </c>
      <c r="L1363">
        <v>1815</v>
      </c>
      <c r="M1363">
        <v>3</v>
      </c>
      <c r="N1363">
        <v>4</v>
      </c>
      <c r="O1363">
        <v>3</v>
      </c>
      <c r="P1363">
        <v>3</v>
      </c>
      <c r="Q1363" t="str">
        <f>IF(Flats_Data_limpia[[#This Row],[BHK]]&gt;=3,"plurifamiliar","unifamiliar")</f>
        <v>plurifamiliar</v>
      </c>
      <c r="R1363">
        <v>15</v>
      </c>
      <c r="S1363">
        <v>11</v>
      </c>
      <c r="T1363">
        <v>1</v>
      </c>
      <c r="U1363">
        <v>0</v>
      </c>
      <c r="V1363">
        <v>0</v>
      </c>
      <c r="W1363">
        <v>0</v>
      </c>
      <c r="X1363">
        <v>1</v>
      </c>
      <c r="Y1363">
        <v>1</v>
      </c>
      <c r="Z1363">
        <v>1</v>
      </c>
      <c r="AA1363">
        <v>1</v>
      </c>
      <c r="AB1363">
        <v>1</v>
      </c>
      <c r="AC1363">
        <v>1</v>
      </c>
      <c r="AD1363">
        <v>1</v>
      </c>
      <c r="AE1363">
        <v>1</v>
      </c>
      <c r="AF1363">
        <v>1</v>
      </c>
      <c r="AG1363">
        <v>1</v>
      </c>
      <c r="AH1363">
        <v>1</v>
      </c>
      <c r="AI1363">
        <v>1</v>
      </c>
      <c r="AJ1363">
        <v>1</v>
      </c>
      <c r="AK1363">
        <v>1</v>
      </c>
      <c r="AL1363">
        <v>1</v>
      </c>
      <c r="AM1363">
        <v>1</v>
      </c>
      <c r="AN1363">
        <v>0</v>
      </c>
      <c r="AO1363">
        <v>0</v>
      </c>
      <c r="AP1363">
        <v>1</v>
      </c>
      <c r="AQ1363">
        <v>0</v>
      </c>
      <c r="AR1363">
        <v>0</v>
      </c>
      <c r="AS1363">
        <v>0</v>
      </c>
      <c r="AT1363">
        <v>1</v>
      </c>
      <c r="AU1363">
        <v>1</v>
      </c>
      <c r="AV1363">
        <v>1</v>
      </c>
      <c r="AW1363">
        <v>1</v>
      </c>
      <c r="AX1363">
        <v>0</v>
      </c>
      <c r="AY1363">
        <v>5</v>
      </c>
      <c r="AZ1363">
        <v>6</v>
      </c>
      <c r="BA1363">
        <v>0</v>
      </c>
      <c r="BB1363">
        <v>0</v>
      </c>
      <c r="BC1363">
        <v>1</v>
      </c>
      <c r="BD1363">
        <v>0</v>
      </c>
      <c r="BE1363">
        <v>0</v>
      </c>
      <c r="BF1363">
        <v>1</v>
      </c>
      <c r="BG1363">
        <v>0</v>
      </c>
      <c r="BH1363">
        <v>0</v>
      </c>
      <c r="BI1363">
        <v>0</v>
      </c>
      <c r="BJ1363">
        <v>0</v>
      </c>
      <c r="BK1363">
        <v>0</v>
      </c>
      <c r="BL1363">
        <v>0</v>
      </c>
      <c r="BM1363">
        <v>0</v>
      </c>
      <c r="BN1363">
        <v>0</v>
      </c>
      <c r="BO1363">
        <v>0</v>
      </c>
      <c r="BP1363">
        <v>0</v>
      </c>
      <c r="BQ1363">
        <v>2</v>
      </c>
      <c r="BR1363" t="s">
        <v>94</v>
      </c>
      <c r="BS1363">
        <v>155</v>
      </c>
      <c r="BT1363">
        <v>8539</v>
      </c>
      <c r="BU1363">
        <f>SUM(Flats_Data_limpia[[#This Row],[AC]:[Bed]])</f>
        <v>13</v>
      </c>
      <c r="BV1363">
        <f>SUM(Flats_Data_limpia[[#This Row],[Servant_Room]:[gym]])</f>
        <v>17</v>
      </c>
      <c r="BW1363">
        <f>SUM(Flats_Data_limpia[[#This Row],[Hospital]:[Hotel]])</f>
        <v>5</v>
      </c>
    </row>
    <row r="1364" spans="1:75" x14ac:dyDescent="0.35">
      <c r="A1364" t="s">
        <v>510</v>
      </c>
      <c r="B1364" t="s">
        <v>214</v>
      </c>
      <c r="C1364" t="str">
        <f t="shared" si="42"/>
        <v>Ciudad de Gurgaon</v>
      </c>
      <c r="D1364" s="1">
        <f t="shared" si="43"/>
        <v>130000</v>
      </c>
      <c r="E1364" s="1">
        <v>8024</v>
      </c>
      <c r="F1364" t="s">
        <v>101</v>
      </c>
      <c r="G1364" t="s">
        <v>78</v>
      </c>
      <c r="H1364">
        <v>62</v>
      </c>
      <c r="I1364">
        <v>1.6201395812562299E-2</v>
      </c>
      <c r="J1364">
        <v>867.24</v>
      </c>
      <c r="L1364">
        <v>1620</v>
      </c>
      <c r="M1364">
        <v>3</v>
      </c>
      <c r="N1364">
        <v>3</v>
      </c>
      <c r="O1364">
        <v>2</v>
      </c>
      <c r="P1364">
        <v>3</v>
      </c>
      <c r="Q1364" t="str">
        <f>IF(Flats_Data_limpia[[#This Row],[BHK]]&gt;=3,"plurifamiliar","unifamiliar")</f>
        <v>plurifamiliar</v>
      </c>
      <c r="R1364">
        <v>25</v>
      </c>
      <c r="S1364">
        <v>6</v>
      </c>
      <c r="T1364">
        <v>0</v>
      </c>
      <c r="U1364">
        <v>1</v>
      </c>
      <c r="V1364">
        <v>1</v>
      </c>
      <c r="W1364">
        <v>0</v>
      </c>
      <c r="X1364">
        <v>1</v>
      </c>
      <c r="Y1364">
        <v>1</v>
      </c>
      <c r="Z1364">
        <v>1</v>
      </c>
      <c r="AA1364">
        <v>1</v>
      </c>
      <c r="AB1364">
        <v>1</v>
      </c>
      <c r="AC1364">
        <v>1</v>
      </c>
      <c r="AD1364">
        <v>1</v>
      </c>
      <c r="AE1364">
        <v>1</v>
      </c>
      <c r="AF1364">
        <v>1</v>
      </c>
      <c r="AG1364">
        <v>1</v>
      </c>
      <c r="AH1364">
        <v>1</v>
      </c>
      <c r="AI1364">
        <v>1</v>
      </c>
      <c r="AJ1364">
        <v>1</v>
      </c>
      <c r="AK1364">
        <v>1</v>
      </c>
      <c r="AL1364">
        <v>1</v>
      </c>
      <c r="AM1364">
        <v>1</v>
      </c>
      <c r="AN1364">
        <v>1</v>
      </c>
      <c r="AO1364">
        <v>0</v>
      </c>
      <c r="AP1364">
        <v>1</v>
      </c>
      <c r="AQ1364">
        <v>0</v>
      </c>
      <c r="AR1364">
        <v>0</v>
      </c>
      <c r="AS1364">
        <v>0</v>
      </c>
      <c r="AT1364">
        <v>1</v>
      </c>
      <c r="AU1364">
        <v>1</v>
      </c>
      <c r="AV1364">
        <v>1</v>
      </c>
      <c r="AW1364">
        <v>1</v>
      </c>
      <c r="AX1364">
        <v>0</v>
      </c>
      <c r="AY1364">
        <v>4</v>
      </c>
      <c r="AZ1364">
        <v>6</v>
      </c>
      <c r="BA1364">
        <v>0</v>
      </c>
      <c r="BB1364">
        <v>0</v>
      </c>
      <c r="BC1364">
        <v>1</v>
      </c>
      <c r="BD1364">
        <v>0</v>
      </c>
      <c r="BE1364">
        <v>0</v>
      </c>
      <c r="BF1364">
        <v>0</v>
      </c>
      <c r="BG1364">
        <v>0</v>
      </c>
      <c r="BH1364">
        <v>0</v>
      </c>
      <c r="BI1364">
        <v>0</v>
      </c>
      <c r="BJ1364">
        <v>0</v>
      </c>
      <c r="BK1364">
        <v>0</v>
      </c>
      <c r="BL1364">
        <v>0</v>
      </c>
      <c r="BM1364">
        <v>0</v>
      </c>
      <c r="BN1364">
        <v>0</v>
      </c>
      <c r="BO1364">
        <v>0</v>
      </c>
      <c r="BP1364">
        <v>0</v>
      </c>
      <c r="BQ1364">
        <v>2</v>
      </c>
      <c r="BR1364" t="s">
        <v>94</v>
      </c>
      <c r="BS1364">
        <v>130</v>
      </c>
      <c r="BT1364">
        <v>8024</v>
      </c>
      <c r="BU1364">
        <f>SUM(Flats_Data_limpia[[#This Row],[AC]:[Bed]])</f>
        <v>11</v>
      </c>
      <c r="BV1364">
        <f>SUM(Flats_Data_limpia[[#This Row],[Servant_Room]:[gym]])</f>
        <v>18</v>
      </c>
      <c r="BW1364">
        <f>SUM(Flats_Data_limpia[[#This Row],[Hospital]:[Hotel]])</f>
        <v>5</v>
      </c>
    </row>
    <row r="1365" spans="1:75" x14ac:dyDescent="0.35">
      <c r="A1365" t="s">
        <v>510</v>
      </c>
      <c r="B1365" t="s">
        <v>214</v>
      </c>
      <c r="C1365" t="str">
        <f t="shared" si="42"/>
        <v>Ciudad de Gurgaon</v>
      </c>
      <c r="D1365" s="1">
        <f t="shared" si="43"/>
        <v>120000</v>
      </c>
      <c r="E1365" s="1">
        <v>8053</v>
      </c>
      <c r="F1365" t="s">
        <v>82</v>
      </c>
      <c r="G1365" t="s">
        <v>78</v>
      </c>
      <c r="H1365">
        <v>54</v>
      </c>
      <c r="I1365">
        <v>1.49012790264497E-2</v>
      </c>
      <c r="J1365">
        <v>863.91</v>
      </c>
      <c r="L1365">
        <v>1490</v>
      </c>
      <c r="M1365">
        <v>3</v>
      </c>
      <c r="N1365">
        <v>3</v>
      </c>
      <c r="O1365">
        <v>3</v>
      </c>
      <c r="P1365">
        <v>3</v>
      </c>
      <c r="Q1365" t="str">
        <f>IF(Flats_Data_limpia[[#This Row],[BHK]]&gt;=3,"plurifamiliar","unifamiliar")</f>
        <v>plurifamiliar</v>
      </c>
      <c r="R1365">
        <v>30</v>
      </c>
      <c r="S1365">
        <v>24</v>
      </c>
      <c r="T1365">
        <v>0</v>
      </c>
      <c r="U1365">
        <v>0</v>
      </c>
      <c r="V1365">
        <v>0</v>
      </c>
      <c r="W1365">
        <v>0</v>
      </c>
      <c r="X1365">
        <v>1</v>
      </c>
      <c r="Y1365">
        <v>1</v>
      </c>
      <c r="Z1365">
        <v>0</v>
      </c>
      <c r="AA1365">
        <v>1</v>
      </c>
      <c r="AB1365">
        <v>1</v>
      </c>
      <c r="AC1365">
        <v>1</v>
      </c>
      <c r="AD1365">
        <v>1</v>
      </c>
      <c r="AE1365">
        <v>1</v>
      </c>
      <c r="AF1365">
        <v>1</v>
      </c>
      <c r="AG1365">
        <v>1</v>
      </c>
      <c r="AH1365">
        <v>1</v>
      </c>
      <c r="AI1365">
        <v>1</v>
      </c>
      <c r="AJ1365">
        <v>1</v>
      </c>
      <c r="AK1365">
        <v>1</v>
      </c>
      <c r="AL1365">
        <v>1</v>
      </c>
      <c r="AM1365">
        <v>1</v>
      </c>
      <c r="AN1365">
        <v>1</v>
      </c>
      <c r="AO1365">
        <v>0</v>
      </c>
      <c r="AP1365">
        <v>1</v>
      </c>
      <c r="AQ1365">
        <v>0</v>
      </c>
      <c r="AR1365">
        <v>0</v>
      </c>
      <c r="AS1365">
        <v>0</v>
      </c>
      <c r="AT1365">
        <v>1</v>
      </c>
      <c r="AU1365">
        <v>1</v>
      </c>
      <c r="AV1365">
        <v>1</v>
      </c>
      <c r="AW1365">
        <v>1</v>
      </c>
      <c r="AX1365">
        <v>0</v>
      </c>
      <c r="AY1365">
        <v>4</v>
      </c>
      <c r="AZ1365">
        <v>3</v>
      </c>
      <c r="BA1365">
        <v>0</v>
      </c>
      <c r="BB1365">
        <v>0</v>
      </c>
      <c r="BC1365">
        <v>0</v>
      </c>
      <c r="BD1365">
        <v>1</v>
      </c>
      <c r="BE1365">
        <v>0</v>
      </c>
      <c r="BF1365">
        <v>1</v>
      </c>
      <c r="BG1365">
        <v>0</v>
      </c>
      <c r="BH1365">
        <v>0</v>
      </c>
      <c r="BI1365">
        <v>0</v>
      </c>
      <c r="BJ1365">
        <v>0</v>
      </c>
      <c r="BK1365">
        <v>0</v>
      </c>
      <c r="BL1365">
        <v>3</v>
      </c>
      <c r="BM1365">
        <v>0</v>
      </c>
      <c r="BN1365">
        <v>0</v>
      </c>
      <c r="BO1365">
        <v>0</v>
      </c>
      <c r="BP1365">
        <v>0</v>
      </c>
      <c r="BQ1365">
        <v>2</v>
      </c>
      <c r="BR1365" t="s">
        <v>94</v>
      </c>
      <c r="BS1365">
        <v>120</v>
      </c>
      <c r="BT1365">
        <v>8053</v>
      </c>
      <c r="BU1365">
        <f>SUM(Flats_Data_limpia[[#This Row],[AC]:[Bed]])</f>
        <v>12</v>
      </c>
      <c r="BV1365">
        <f>SUM(Flats_Data_limpia[[#This Row],[Servant_Room]:[gym]])</f>
        <v>15</v>
      </c>
      <c r="BW1365">
        <f>SUM(Flats_Data_limpia[[#This Row],[Hospital]:[Hotel]])</f>
        <v>5</v>
      </c>
    </row>
    <row r="1366" spans="1:75" x14ac:dyDescent="0.35">
      <c r="A1366" t="s">
        <v>510</v>
      </c>
      <c r="B1366" t="s">
        <v>214</v>
      </c>
      <c r="C1366" t="str">
        <f t="shared" si="42"/>
        <v>Ciudad de Gurgaon</v>
      </c>
      <c r="D1366" s="1">
        <f t="shared" si="43"/>
        <v>150000</v>
      </c>
      <c r="E1366" s="1">
        <v>8264</v>
      </c>
      <c r="F1366" t="s">
        <v>107</v>
      </c>
      <c r="G1366" t="s">
        <v>78</v>
      </c>
      <c r="H1366">
        <v>56</v>
      </c>
      <c r="I1366">
        <v>1.81510164569215E-2</v>
      </c>
      <c r="J1366">
        <v>1071.33</v>
      </c>
      <c r="L1366">
        <v>1815</v>
      </c>
      <c r="M1366">
        <v>3</v>
      </c>
      <c r="N1366">
        <v>4</v>
      </c>
      <c r="O1366">
        <v>3</v>
      </c>
      <c r="P1366">
        <v>3</v>
      </c>
      <c r="Q1366" t="str">
        <f>IF(Flats_Data_limpia[[#This Row],[BHK]]&gt;=3,"plurifamiliar","unifamiliar")</f>
        <v>plurifamiliar</v>
      </c>
      <c r="R1366">
        <v>30</v>
      </c>
      <c r="S1366">
        <v>11</v>
      </c>
      <c r="T1366">
        <v>1</v>
      </c>
      <c r="U1366">
        <v>0</v>
      </c>
      <c r="V1366">
        <v>0</v>
      </c>
      <c r="W1366">
        <v>0</v>
      </c>
      <c r="X1366">
        <v>1</v>
      </c>
      <c r="Y1366">
        <v>0</v>
      </c>
      <c r="Z1366">
        <v>1</v>
      </c>
      <c r="AA1366">
        <v>1</v>
      </c>
      <c r="AB1366">
        <v>1</v>
      </c>
      <c r="AC1366">
        <v>1</v>
      </c>
      <c r="AD1366">
        <v>1</v>
      </c>
      <c r="AE1366">
        <v>1</v>
      </c>
      <c r="AF1366">
        <v>1</v>
      </c>
      <c r="AG1366">
        <v>1</v>
      </c>
      <c r="AH1366">
        <v>1</v>
      </c>
      <c r="AI1366">
        <v>1</v>
      </c>
      <c r="AJ1366">
        <v>1</v>
      </c>
      <c r="AK1366">
        <v>1</v>
      </c>
      <c r="AL1366">
        <v>1</v>
      </c>
      <c r="AM1366">
        <v>1</v>
      </c>
      <c r="AN1366">
        <v>1</v>
      </c>
      <c r="AO1366">
        <v>0</v>
      </c>
      <c r="AP1366">
        <v>1</v>
      </c>
      <c r="AQ1366">
        <v>0</v>
      </c>
      <c r="AR1366">
        <v>0</v>
      </c>
      <c r="AS1366">
        <v>0</v>
      </c>
      <c r="AT1366">
        <v>1</v>
      </c>
      <c r="AU1366">
        <v>1</v>
      </c>
      <c r="AV1366">
        <v>1</v>
      </c>
      <c r="AW1366">
        <v>1</v>
      </c>
      <c r="AX1366">
        <v>0</v>
      </c>
      <c r="AY1366">
        <v>5</v>
      </c>
      <c r="AZ1366">
        <v>4</v>
      </c>
      <c r="BA1366">
        <v>0</v>
      </c>
      <c r="BB1366">
        <v>0</v>
      </c>
      <c r="BC1366">
        <v>0</v>
      </c>
      <c r="BD1366">
        <v>1</v>
      </c>
      <c r="BE1366">
        <v>0</v>
      </c>
      <c r="BF1366">
        <v>1</v>
      </c>
      <c r="BG1366">
        <v>0</v>
      </c>
      <c r="BH1366">
        <v>0</v>
      </c>
      <c r="BI1366">
        <v>0</v>
      </c>
      <c r="BJ1366">
        <v>0</v>
      </c>
      <c r="BK1366">
        <v>0</v>
      </c>
      <c r="BL1366">
        <v>3</v>
      </c>
      <c r="BM1366">
        <v>0</v>
      </c>
      <c r="BN1366">
        <v>0</v>
      </c>
      <c r="BO1366">
        <v>0</v>
      </c>
      <c r="BP1366">
        <v>0</v>
      </c>
      <c r="BQ1366">
        <v>2</v>
      </c>
      <c r="BR1366" t="s">
        <v>94</v>
      </c>
      <c r="BS1366">
        <v>150</v>
      </c>
      <c r="BT1366">
        <v>8264</v>
      </c>
      <c r="BU1366">
        <f>SUM(Flats_Data_limpia[[#This Row],[AC]:[Bed]])</f>
        <v>14</v>
      </c>
      <c r="BV1366">
        <f>SUM(Flats_Data_limpia[[#This Row],[Servant_Room]:[gym]])</f>
        <v>16</v>
      </c>
      <c r="BW1366">
        <f>SUM(Flats_Data_limpia[[#This Row],[Hospital]:[Hotel]])</f>
        <v>5</v>
      </c>
    </row>
    <row r="1367" spans="1:75" x14ac:dyDescent="0.35">
      <c r="A1367" t="s">
        <v>510</v>
      </c>
      <c r="B1367" t="s">
        <v>214</v>
      </c>
      <c r="C1367" t="str">
        <f t="shared" si="42"/>
        <v>Ciudad de Gurgaon</v>
      </c>
      <c r="D1367" s="1">
        <f t="shared" si="43"/>
        <v>125000</v>
      </c>
      <c r="E1367" s="1">
        <v>8389</v>
      </c>
      <c r="F1367" t="s">
        <v>102</v>
      </c>
      <c r="G1367" t="s">
        <v>78</v>
      </c>
      <c r="H1367">
        <v>28</v>
      </c>
      <c r="I1367">
        <v>1.49004648945047E-2</v>
      </c>
      <c r="J1367">
        <v>1490</v>
      </c>
      <c r="M1367">
        <v>3</v>
      </c>
      <c r="N1367">
        <v>3</v>
      </c>
      <c r="O1367">
        <v>3</v>
      </c>
      <c r="P1367">
        <v>3</v>
      </c>
      <c r="Q1367" t="str">
        <f>IF(Flats_Data_limpia[[#This Row],[BHK]]&gt;=3,"plurifamiliar","unifamiliar")</f>
        <v>plurifamiliar</v>
      </c>
      <c r="R1367">
        <v>31</v>
      </c>
      <c r="S1367">
        <v>16</v>
      </c>
      <c r="T1367">
        <v>0</v>
      </c>
      <c r="U1367">
        <v>0</v>
      </c>
      <c r="V1367">
        <v>0</v>
      </c>
      <c r="W1367">
        <v>0</v>
      </c>
      <c r="X1367">
        <v>0</v>
      </c>
      <c r="Y1367">
        <v>0</v>
      </c>
      <c r="Z1367">
        <v>1</v>
      </c>
      <c r="AA1367">
        <v>0</v>
      </c>
      <c r="AB1367">
        <v>0</v>
      </c>
      <c r="AC1367">
        <v>0</v>
      </c>
      <c r="AD1367">
        <v>1</v>
      </c>
      <c r="AE1367">
        <v>0</v>
      </c>
      <c r="AF1367">
        <v>1</v>
      </c>
      <c r="AG1367">
        <v>1</v>
      </c>
      <c r="AH1367">
        <v>1</v>
      </c>
      <c r="AI1367">
        <v>0</v>
      </c>
      <c r="AJ1367">
        <v>1</v>
      </c>
      <c r="AK1367">
        <v>1</v>
      </c>
      <c r="AL1367">
        <v>0</v>
      </c>
      <c r="AM1367">
        <v>0</v>
      </c>
      <c r="AN1367">
        <v>0</v>
      </c>
      <c r="AO1367">
        <v>0</v>
      </c>
      <c r="AP1367">
        <v>1</v>
      </c>
      <c r="AQ1367">
        <v>0</v>
      </c>
      <c r="AR1367">
        <v>0</v>
      </c>
      <c r="AS1367">
        <v>0</v>
      </c>
      <c r="AT1367">
        <v>1</v>
      </c>
      <c r="AU1367">
        <v>1</v>
      </c>
      <c r="AV1367">
        <v>1</v>
      </c>
      <c r="AW1367">
        <v>1</v>
      </c>
      <c r="AX1367">
        <v>0</v>
      </c>
      <c r="AY1367">
        <v>4</v>
      </c>
      <c r="AZ1367">
        <v>3</v>
      </c>
      <c r="BA1367">
        <v>0</v>
      </c>
      <c r="BB1367">
        <v>0</v>
      </c>
      <c r="BC1367">
        <v>0</v>
      </c>
      <c r="BD1367">
        <v>4</v>
      </c>
      <c r="BE1367">
        <v>0</v>
      </c>
      <c r="BF1367">
        <v>1</v>
      </c>
      <c r="BG1367">
        <v>0</v>
      </c>
      <c r="BH1367">
        <v>0</v>
      </c>
      <c r="BI1367">
        <v>0</v>
      </c>
      <c r="BJ1367">
        <v>0</v>
      </c>
      <c r="BK1367">
        <v>0</v>
      </c>
      <c r="BL1367">
        <v>3</v>
      </c>
      <c r="BM1367">
        <v>0</v>
      </c>
      <c r="BN1367">
        <v>0</v>
      </c>
      <c r="BO1367">
        <v>0</v>
      </c>
      <c r="BP1367">
        <v>0</v>
      </c>
      <c r="BQ1367">
        <v>2</v>
      </c>
      <c r="BR1367" t="s">
        <v>94</v>
      </c>
      <c r="BS1367">
        <v>125</v>
      </c>
      <c r="BT1367">
        <v>8389</v>
      </c>
      <c r="BU1367">
        <f>SUM(Flats_Data_limpia[[#This Row],[AC]:[Bed]])</f>
        <v>15</v>
      </c>
      <c r="BV1367">
        <f>SUM(Flats_Data_limpia[[#This Row],[Servant_Room]:[gym]])</f>
        <v>7</v>
      </c>
      <c r="BW1367">
        <f>SUM(Flats_Data_limpia[[#This Row],[Hospital]:[Hotel]])</f>
        <v>5</v>
      </c>
    </row>
    <row r="1368" spans="1:75" x14ac:dyDescent="0.35">
      <c r="A1368" t="s">
        <v>510</v>
      </c>
      <c r="B1368" t="s">
        <v>214</v>
      </c>
      <c r="C1368" t="str">
        <f t="shared" si="42"/>
        <v>Ciudad de Gurgaon</v>
      </c>
      <c r="D1368" s="1">
        <f t="shared" si="43"/>
        <v>120000</v>
      </c>
      <c r="E1368" s="1">
        <v>8053</v>
      </c>
      <c r="F1368" t="s">
        <v>101</v>
      </c>
      <c r="G1368" t="s">
        <v>78</v>
      </c>
      <c r="H1368">
        <v>0</v>
      </c>
      <c r="I1368">
        <v>1.49012790264497E-2</v>
      </c>
      <c r="L1368">
        <v>1490</v>
      </c>
      <c r="M1368">
        <v>3</v>
      </c>
      <c r="N1368">
        <v>3</v>
      </c>
      <c r="O1368">
        <v>3</v>
      </c>
      <c r="P1368">
        <v>3</v>
      </c>
      <c r="Q1368" t="str">
        <f>IF(Flats_Data_limpia[[#This Row],[BHK]]&gt;=3,"plurifamiliar","unifamiliar")</f>
        <v>plurifamiliar</v>
      </c>
      <c r="R1368">
        <v>30</v>
      </c>
      <c r="S1368">
        <v>24</v>
      </c>
      <c r="T1368">
        <v>0</v>
      </c>
      <c r="U1368">
        <v>0</v>
      </c>
      <c r="V1368">
        <v>0</v>
      </c>
      <c r="W1368">
        <v>0</v>
      </c>
      <c r="X1368">
        <v>0</v>
      </c>
      <c r="Y1368">
        <v>0</v>
      </c>
      <c r="Z1368">
        <v>0</v>
      </c>
      <c r="AA1368">
        <v>0</v>
      </c>
      <c r="AB1368">
        <v>0</v>
      </c>
      <c r="AC1368">
        <v>0</v>
      </c>
      <c r="AD1368">
        <v>1</v>
      </c>
      <c r="AE1368">
        <v>0</v>
      </c>
      <c r="AF1368">
        <v>0</v>
      </c>
      <c r="AG1368">
        <v>0</v>
      </c>
      <c r="AH1368">
        <v>0</v>
      </c>
      <c r="AI1368">
        <v>1</v>
      </c>
      <c r="AJ1368">
        <v>0</v>
      </c>
      <c r="AK1368">
        <v>0</v>
      </c>
      <c r="AL1368">
        <v>0</v>
      </c>
      <c r="AM1368">
        <v>0</v>
      </c>
      <c r="AN1368">
        <v>0</v>
      </c>
      <c r="AO1368">
        <v>0</v>
      </c>
      <c r="AP1368">
        <v>1</v>
      </c>
      <c r="AQ1368">
        <v>0</v>
      </c>
      <c r="AR1368">
        <v>0</v>
      </c>
      <c r="AS1368">
        <v>0</v>
      </c>
      <c r="AT1368">
        <v>1</v>
      </c>
      <c r="AU1368">
        <v>1</v>
      </c>
      <c r="AV1368">
        <v>1</v>
      </c>
      <c r="AW1368">
        <v>1</v>
      </c>
      <c r="AX1368">
        <v>0</v>
      </c>
      <c r="AY1368">
        <v>4</v>
      </c>
      <c r="AZ1368">
        <v>3</v>
      </c>
      <c r="BA1368">
        <v>0</v>
      </c>
      <c r="BB1368">
        <v>0</v>
      </c>
      <c r="BC1368">
        <v>0</v>
      </c>
      <c r="BD1368">
        <v>0</v>
      </c>
      <c r="BE1368">
        <v>0</v>
      </c>
      <c r="BF1368">
        <v>1</v>
      </c>
      <c r="BG1368">
        <v>0</v>
      </c>
      <c r="BH1368">
        <v>0</v>
      </c>
      <c r="BI1368">
        <v>0</v>
      </c>
      <c r="BJ1368">
        <v>0</v>
      </c>
      <c r="BK1368">
        <v>0</v>
      </c>
      <c r="BL1368">
        <v>3</v>
      </c>
      <c r="BM1368">
        <v>0</v>
      </c>
      <c r="BN1368">
        <v>0</v>
      </c>
      <c r="BO1368">
        <v>0</v>
      </c>
      <c r="BP1368">
        <v>0</v>
      </c>
      <c r="BQ1368">
        <v>2</v>
      </c>
      <c r="BR1368" t="s">
        <v>94</v>
      </c>
      <c r="BS1368">
        <v>120</v>
      </c>
      <c r="BT1368">
        <v>8053</v>
      </c>
      <c r="BU1368">
        <f>SUM(Flats_Data_limpia[[#This Row],[AC]:[Bed]])</f>
        <v>11</v>
      </c>
      <c r="BV1368">
        <f>SUM(Flats_Data_limpia[[#This Row],[Servant_Room]:[gym]])</f>
        <v>2</v>
      </c>
      <c r="BW1368">
        <f>SUM(Flats_Data_limpia[[#This Row],[Hospital]:[Hotel]])</f>
        <v>5</v>
      </c>
    </row>
    <row r="1369" spans="1:75" x14ac:dyDescent="0.35">
      <c r="A1369" t="s">
        <v>510</v>
      </c>
      <c r="B1369" t="s">
        <v>214</v>
      </c>
      <c r="C1369" t="str">
        <f t="shared" si="42"/>
        <v>Ciudad de Gurgaon</v>
      </c>
      <c r="D1369" s="1">
        <f t="shared" si="43"/>
        <v>130000</v>
      </c>
      <c r="E1369" s="1">
        <v>8024</v>
      </c>
      <c r="F1369" t="s">
        <v>103</v>
      </c>
      <c r="G1369" t="s">
        <v>78</v>
      </c>
      <c r="H1369">
        <v>53</v>
      </c>
      <c r="I1369">
        <v>1.6201395812562299E-2</v>
      </c>
      <c r="J1369">
        <v>863.91</v>
      </c>
      <c r="L1369">
        <v>1620</v>
      </c>
      <c r="M1369">
        <v>3</v>
      </c>
      <c r="N1369">
        <v>3</v>
      </c>
      <c r="O1369">
        <v>3</v>
      </c>
      <c r="P1369">
        <v>3</v>
      </c>
      <c r="Q1369" t="str">
        <f>IF(Flats_Data_limpia[[#This Row],[BHK]]&gt;=3,"plurifamiliar","unifamiliar")</f>
        <v>plurifamiliar</v>
      </c>
      <c r="R1369">
        <v>30</v>
      </c>
      <c r="S1369">
        <v>1</v>
      </c>
      <c r="T1369">
        <v>0</v>
      </c>
      <c r="U1369">
        <v>0</v>
      </c>
      <c r="V1369">
        <v>0</v>
      </c>
      <c r="W1369">
        <v>0</v>
      </c>
      <c r="X1369">
        <v>1</v>
      </c>
      <c r="Y1369">
        <v>1</v>
      </c>
      <c r="Z1369">
        <v>1</v>
      </c>
      <c r="AA1369">
        <v>1</v>
      </c>
      <c r="AB1369">
        <v>0</v>
      </c>
      <c r="AC1369">
        <v>1</v>
      </c>
      <c r="AD1369">
        <v>1</v>
      </c>
      <c r="AE1369">
        <v>1</v>
      </c>
      <c r="AF1369">
        <v>1</v>
      </c>
      <c r="AG1369">
        <v>1</v>
      </c>
      <c r="AH1369">
        <v>1</v>
      </c>
      <c r="AI1369">
        <v>1</v>
      </c>
      <c r="AJ1369">
        <v>1</v>
      </c>
      <c r="AK1369">
        <v>1</v>
      </c>
      <c r="AL1369">
        <v>1</v>
      </c>
      <c r="AM1369">
        <v>1</v>
      </c>
      <c r="AN1369">
        <v>1</v>
      </c>
      <c r="AO1369">
        <v>0</v>
      </c>
      <c r="AP1369">
        <v>1</v>
      </c>
      <c r="AQ1369">
        <v>0</v>
      </c>
      <c r="AR1369">
        <v>0</v>
      </c>
      <c r="AS1369">
        <v>0</v>
      </c>
      <c r="AT1369">
        <v>1</v>
      </c>
      <c r="AU1369">
        <v>1</v>
      </c>
      <c r="AV1369">
        <v>1</v>
      </c>
      <c r="AW1369">
        <v>1</v>
      </c>
      <c r="AX1369">
        <v>0</v>
      </c>
      <c r="AY1369">
        <v>4</v>
      </c>
      <c r="AZ1369">
        <v>3</v>
      </c>
      <c r="BA1369">
        <v>0</v>
      </c>
      <c r="BB1369">
        <v>0</v>
      </c>
      <c r="BC1369">
        <v>1</v>
      </c>
      <c r="BD1369">
        <v>1</v>
      </c>
      <c r="BE1369">
        <v>0</v>
      </c>
      <c r="BF1369">
        <v>1</v>
      </c>
      <c r="BG1369">
        <v>1</v>
      </c>
      <c r="BH1369">
        <v>0</v>
      </c>
      <c r="BI1369">
        <v>0</v>
      </c>
      <c r="BJ1369">
        <v>0</v>
      </c>
      <c r="BK1369">
        <v>0</v>
      </c>
      <c r="BL1369">
        <v>3</v>
      </c>
      <c r="BM1369">
        <v>0</v>
      </c>
      <c r="BN1369">
        <v>0</v>
      </c>
      <c r="BO1369">
        <v>0</v>
      </c>
      <c r="BP1369">
        <v>0</v>
      </c>
      <c r="BQ1369">
        <v>2</v>
      </c>
      <c r="BR1369" t="s">
        <v>94</v>
      </c>
      <c r="BS1369">
        <v>130</v>
      </c>
      <c r="BT1369">
        <v>8024</v>
      </c>
      <c r="BU1369">
        <f>SUM(Flats_Data_limpia[[#This Row],[AC]:[Bed]])</f>
        <v>14</v>
      </c>
      <c r="BV1369">
        <f>SUM(Flats_Data_limpia[[#This Row],[Servant_Room]:[gym]])</f>
        <v>15</v>
      </c>
      <c r="BW1369">
        <f>SUM(Flats_Data_limpia[[#This Row],[Hospital]:[Hotel]])</f>
        <v>5</v>
      </c>
    </row>
    <row r="1370" spans="1:75" x14ac:dyDescent="0.35">
      <c r="A1370" t="s">
        <v>510</v>
      </c>
      <c r="B1370" t="s">
        <v>214</v>
      </c>
      <c r="C1370" t="str">
        <f t="shared" si="42"/>
        <v>Ciudad de Gurgaon</v>
      </c>
      <c r="D1370" s="1">
        <f t="shared" si="43"/>
        <v>128000</v>
      </c>
      <c r="E1370" s="1">
        <v>8557</v>
      </c>
      <c r="F1370" t="s">
        <v>107</v>
      </c>
      <c r="G1370" t="s">
        <v>78</v>
      </c>
      <c r="H1370">
        <v>39</v>
      </c>
      <c r="I1370">
        <v>1.49585134977211E-2</v>
      </c>
      <c r="J1370">
        <v>1063.9100000000001</v>
      </c>
      <c r="L1370">
        <v>1490</v>
      </c>
      <c r="M1370">
        <v>3</v>
      </c>
      <c r="N1370">
        <v>3</v>
      </c>
      <c r="O1370">
        <v>3</v>
      </c>
      <c r="P1370">
        <v>3</v>
      </c>
      <c r="Q1370" t="str">
        <f>IF(Flats_Data_limpia[[#This Row],[BHK]]&gt;=3,"plurifamiliar","unifamiliar")</f>
        <v>plurifamiliar</v>
      </c>
      <c r="R1370">
        <v>30</v>
      </c>
      <c r="S1370">
        <v>16</v>
      </c>
      <c r="T1370">
        <v>0</v>
      </c>
      <c r="U1370">
        <v>1</v>
      </c>
      <c r="V1370">
        <v>0</v>
      </c>
      <c r="W1370">
        <v>0</v>
      </c>
      <c r="X1370">
        <v>0</v>
      </c>
      <c r="Y1370">
        <v>0</v>
      </c>
      <c r="Z1370">
        <v>0</v>
      </c>
      <c r="AA1370">
        <v>1</v>
      </c>
      <c r="AB1370">
        <v>0</v>
      </c>
      <c r="AC1370">
        <v>1</v>
      </c>
      <c r="AD1370">
        <v>1</v>
      </c>
      <c r="AE1370">
        <v>1</v>
      </c>
      <c r="AF1370">
        <v>1</v>
      </c>
      <c r="AG1370">
        <v>1</v>
      </c>
      <c r="AH1370">
        <v>1</v>
      </c>
      <c r="AI1370">
        <v>1</v>
      </c>
      <c r="AJ1370">
        <v>1</v>
      </c>
      <c r="AK1370">
        <v>1</v>
      </c>
      <c r="AL1370">
        <v>1</v>
      </c>
      <c r="AM1370">
        <v>1</v>
      </c>
      <c r="AN1370">
        <v>1</v>
      </c>
      <c r="AO1370">
        <v>0</v>
      </c>
      <c r="AP1370">
        <v>1</v>
      </c>
      <c r="AQ1370">
        <v>0</v>
      </c>
      <c r="AR1370">
        <v>0</v>
      </c>
      <c r="AS1370">
        <v>0</v>
      </c>
      <c r="AT1370">
        <v>1</v>
      </c>
      <c r="AU1370">
        <v>1</v>
      </c>
      <c r="AV1370">
        <v>1</v>
      </c>
      <c r="AW1370">
        <v>1</v>
      </c>
      <c r="AX1370">
        <v>0</v>
      </c>
      <c r="AY1370">
        <v>0</v>
      </c>
      <c r="AZ1370">
        <v>3</v>
      </c>
      <c r="BA1370">
        <v>0</v>
      </c>
      <c r="BB1370">
        <v>0</v>
      </c>
      <c r="BC1370">
        <v>0</v>
      </c>
      <c r="BD1370">
        <v>0</v>
      </c>
      <c r="BE1370">
        <v>0</v>
      </c>
      <c r="BF1370">
        <v>1</v>
      </c>
      <c r="BG1370">
        <v>0</v>
      </c>
      <c r="BH1370">
        <v>0</v>
      </c>
      <c r="BI1370">
        <v>0</v>
      </c>
      <c r="BJ1370">
        <v>0</v>
      </c>
      <c r="BK1370">
        <v>0</v>
      </c>
      <c r="BL1370">
        <v>0</v>
      </c>
      <c r="BM1370">
        <v>0</v>
      </c>
      <c r="BN1370">
        <v>0</v>
      </c>
      <c r="BO1370">
        <v>0</v>
      </c>
      <c r="BP1370">
        <v>0</v>
      </c>
      <c r="BQ1370">
        <v>2</v>
      </c>
      <c r="BR1370" t="s">
        <v>94</v>
      </c>
      <c r="BS1370">
        <v>128</v>
      </c>
      <c r="BT1370">
        <v>8557</v>
      </c>
      <c r="BU1370">
        <f>SUM(Flats_Data_limpia[[#This Row],[AC]:[Bed]])</f>
        <v>4</v>
      </c>
      <c r="BV1370">
        <f>SUM(Flats_Data_limpia[[#This Row],[Servant_Room]:[gym]])</f>
        <v>13</v>
      </c>
      <c r="BW1370">
        <f>SUM(Flats_Data_limpia[[#This Row],[Hospital]:[Hotel]])</f>
        <v>5</v>
      </c>
    </row>
    <row r="1371" spans="1:75" x14ac:dyDescent="0.35">
      <c r="A1371" t="s">
        <v>510</v>
      </c>
      <c r="B1371" t="s">
        <v>214</v>
      </c>
      <c r="C1371" t="str">
        <f t="shared" si="42"/>
        <v>Ciudad de Gurgaon</v>
      </c>
      <c r="D1371" s="1">
        <f t="shared" si="43"/>
        <v>120000</v>
      </c>
      <c r="E1371" s="1">
        <v>8052</v>
      </c>
      <c r="F1371" t="s">
        <v>107</v>
      </c>
      <c r="G1371" t="s">
        <v>78</v>
      </c>
      <c r="H1371">
        <v>43</v>
      </c>
      <c r="I1371">
        <v>1.4903129657228001E-2</v>
      </c>
      <c r="J1371">
        <v>1163.9100000000001</v>
      </c>
      <c r="L1371">
        <v>1490</v>
      </c>
      <c r="M1371">
        <v>3</v>
      </c>
      <c r="N1371">
        <v>3</v>
      </c>
      <c r="O1371">
        <v>3</v>
      </c>
      <c r="P1371">
        <v>3</v>
      </c>
      <c r="Q1371" t="str">
        <f>IF(Flats_Data_limpia[[#This Row],[BHK]]&gt;=3,"plurifamiliar","unifamiliar")</f>
        <v>plurifamiliar</v>
      </c>
      <c r="R1371">
        <v>30</v>
      </c>
      <c r="S1371">
        <v>9</v>
      </c>
      <c r="T1371">
        <v>0</v>
      </c>
      <c r="U1371">
        <v>1</v>
      </c>
      <c r="V1371">
        <v>0</v>
      </c>
      <c r="W1371">
        <v>0</v>
      </c>
      <c r="X1371">
        <v>0</v>
      </c>
      <c r="Y1371">
        <v>1</v>
      </c>
      <c r="Z1371">
        <v>1</v>
      </c>
      <c r="AA1371">
        <v>1</v>
      </c>
      <c r="AB1371">
        <v>0</v>
      </c>
      <c r="AC1371">
        <v>0</v>
      </c>
      <c r="AD1371">
        <v>1</v>
      </c>
      <c r="AE1371">
        <v>1</v>
      </c>
      <c r="AF1371">
        <v>1</v>
      </c>
      <c r="AG1371">
        <v>1</v>
      </c>
      <c r="AH1371">
        <v>1</v>
      </c>
      <c r="AI1371">
        <v>1</v>
      </c>
      <c r="AJ1371">
        <v>1</v>
      </c>
      <c r="AK1371">
        <v>1</v>
      </c>
      <c r="AL1371">
        <v>1</v>
      </c>
      <c r="AM1371">
        <v>1</v>
      </c>
      <c r="AN1371">
        <v>0</v>
      </c>
      <c r="AO1371">
        <v>0</v>
      </c>
      <c r="AP1371">
        <v>1</v>
      </c>
      <c r="AQ1371">
        <v>0</v>
      </c>
      <c r="AR1371">
        <v>0</v>
      </c>
      <c r="AS1371">
        <v>0</v>
      </c>
      <c r="AT1371">
        <v>1</v>
      </c>
      <c r="AU1371">
        <v>1</v>
      </c>
      <c r="AV1371">
        <v>1</v>
      </c>
      <c r="AW1371">
        <v>1</v>
      </c>
      <c r="AX1371">
        <v>0</v>
      </c>
      <c r="AY1371">
        <v>5</v>
      </c>
      <c r="AZ1371">
        <v>3</v>
      </c>
      <c r="BA1371">
        <v>0</v>
      </c>
      <c r="BB1371">
        <v>0</v>
      </c>
      <c r="BC1371">
        <v>0</v>
      </c>
      <c r="BD1371">
        <v>0</v>
      </c>
      <c r="BE1371">
        <v>0</v>
      </c>
      <c r="BF1371">
        <v>1</v>
      </c>
      <c r="BG1371">
        <v>0</v>
      </c>
      <c r="BH1371">
        <v>0</v>
      </c>
      <c r="BI1371">
        <v>0</v>
      </c>
      <c r="BJ1371">
        <v>0</v>
      </c>
      <c r="BK1371">
        <v>0</v>
      </c>
      <c r="BL1371">
        <v>2</v>
      </c>
      <c r="BM1371">
        <v>0</v>
      </c>
      <c r="BN1371">
        <v>0</v>
      </c>
      <c r="BO1371">
        <v>0</v>
      </c>
      <c r="BP1371">
        <v>0</v>
      </c>
      <c r="BQ1371">
        <v>2</v>
      </c>
      <c r="BR1371" t="s">
        <v>94</v>
      </c>
      <c r="BS1371">
        <v>120</v>
      </c>
      <c r="BT1371">
        <v>8052</v>
      </c>
      <c r="BU1371">
        <f>SUM(Flats_Data_limpia[[#This Row],[AC]:[Bed]])</f>
        <v>11</v>
      </c>
      <c r="BV1371">
        <f>SUM(Flats_Data_limpia[[#This Row],[Servant_Room]:[gym]])</f>
        <v>14</v>
      </c>
      <c r="BW1371">
        <f>SUM(Flats_Data_limpia[[#This Row],[Hospital]:[Hotel]])</f>
        <v>5</v>
      </c>
    </row>
    <row r="1372" spans="1:75" x14ac:dyDescent="0.35">
      <c r="A1372" t="s">
        <v>510</v>
      </c>
      <c r="B1372" t="s">
        <v>214</v>
      </c>
      <c r="C1372" t="str">
        <f t="shared" si="42"/>
        <v>Ciudad de Gurgaon</v>
      </c>
      <c r="D1372" s="1">
        <f t="shared" si="43"/>
        <v>140000</v>
      </c>
      <c r="E1372" s="1">
        <v>9395</v>
      </c>
      <c r="F1372" t="s">
        <v>102</v>
      </c>
      <c r="G1372" t="s">
        <v>93</v>
      </c>
      <c r="H1372">
        <v>45</v>
      </c>
      <c r="I1372">
        <v>1.4901543374135099E-2</v>
      </c>
      <c r="J1372">
        <v>1490</v>
      </c>
      <c r="M1372">
        <v>3</v>
      </c>
      <c r="N1372">
        <v>3</v>
      </c>
      <c r="O1372">
        <v>3</v>
      </c>
      <c r="P1372">
        <v>3</v>
      </c>
      <c r="Q1372" t="str">
        <f>IF(Flats_Data_limpia[[#This Row],[BHK]]&gt;=3,"plurifamiliar","unifamiliar")</f>
        <v>plurifamiliar</v>
      </c>
      <c r="R1372">
        <v>20</v>
      </c>
      <c r="S1372">
        <v>2</v>
      </c>
      <c r="T1372">
        <v>0</v>
      </c>
      <c r="U1372">
        <v>0</v>
      </c>
      <c r="V1372">
        <v>0</v>
      </c>
      <c r="W1372">
        <v>0</v>
      </c>
      <c r="X1372">
        <v>0</v>
      </c>
      <c r="Y1372">
        <v>1</v>
      </c>
      <c r="Z1372">
        <v>0</v>
      </c>
      <c r="AA1372">
        <v>0</v>
      </c>
      <c r="AB1372">
        <v>0</v>
      </c>
      <c r="AC1372">
        <v>0</v>
      </c>
      <c r="AD1372">
        <v>1</v>
      </c>
      <c r="AE1372">
        <v>1</v>
      </c>
      <c r="AF1372">
        <v>1</v>
      </c>
      <c r="AG1372">
        <v>1</v>
      </c>
      <c r="AH1372">
        <v>1</v>
      </c>
      <c r="AI1372">
        <v>1</v>
      </c>
      <c r="AJ1372">
        <v>1</v>
      </c>
      <c r="AK1372">
        <v>1</v>
      </c>
      <c r="AL1372">
        <v>1</v>
      </c>
      <c r="AM1372">
        <v>1</v>
      </c>
      <c r="AN1372">
        <v>1</v>
      </c>
      <c r="AO1372">
        <v>0</v>
      </c>
      <c r="AP1372">
        <v>1</v>
      </c>
      <c r="AQ1372">
        <v>0</v>
      </c>
      <c r="AR1372">
        <v>0</v>
      </c>
      <c r="AS1372">
        <v>0</v>
      </c>
      <c r="AT1372">
        <v>1</v>
      </c>
      <c r="AU1372">
        <v>1</v>
      </c>
      <c r="AV1372">
        <v>1</v>
      </c>
      <c r="AW1372">
        <v>1</v>
      </c>
      <c r="AX1372">
        <v>0</v>
      </c>
      <c r="AY1372">
        <v>0</v>
      </c>
      <c r="AZ1372">
        <v>3</v>
      </c>
      <c r="BA1372">
        <v>0</v>
      </c>
      <c r="BB1372">
        <v>0</v>
      </c>
      <c r="BC1372">
        <v>1</v>
      </c>
      <c r="BD1372">
        <v>1</v>
      </c>
      <c r="BE1372">
        <v>0</v>
      </c>
      <c r="BF1372">
        <v>1</v>
      </c>
      <c r="BG1372">
        <v>0</v>
      </c>
      <c r="BH1372">
        <v>0</v>
      </c>
      <c r="BI1372">
        <v>0</v>
      </c>
      <c r="BJ1372">
        <v>0</v>
      </c>
      <c r="BK1372">
        <v>0</v>
      </c>
      <c r="BL1372">
        <v>3</v>
      </c>
      <c r="BM1372">
        <v>0</v>
      </c>
      <c r="BN1372">
        <v>0</v>
      </c>
      <c r="BO1372">
        <v>0</v>
      </c>
      <c r="BP1372">
        <v>0</v>
      </c>
      <c r="BQ1372">
        <v>2</v>
      </c>
      <c r="BR1372" t="s">
        <v>94</v>
      </c>
      <c r="BS1372">
        <v>140</v>
      </c>
      <c r="BT1372">
        <v>9395</v>
      </c>
      <c r="BU1372">
        <f>SUM(Flats_Data_limpia[[#This Row],[AC]:[Bed]])</f>
        <v>9</v>
      </c>
      <c r="BV1372">
        <f>SUM(Flats_Data_limpia[[#This Row],[Servant_Room]:[gym]])</f>
        <v>11</v>
      </c>
      <c r="BW1372">
        <f>SUM(Flats_Data_limpia[[#This Row],[Hospital]:[Hotel]])</f>
        <v>5</v>
      </c>
    </row>
    <row r="1373" spans="1:75" x14ac:dyDescent="0.35">
      <c r="A1373" t="s">
        <v>510</v>
      </c>
      <c r="B1373" t="s">
        <v>214</v>
      </c>
      <c r="C1373" t="str">
        <f t="shared" si="42"/>
        <v>Ciudad de Gurgaon</v>
      </c>
      <c r="D1373" s="1">
        <f t="shared" si="43"/>
        <v>185000</v>
      </c>
      <c r="E1373" s="1">
        <v>9641</v>
      </c>
      <c r="F1373" t="s">
        <v>86</v>
      </c>
      <c r="G1373" t="s">
        <v>93</v>
      </c>
      <c r="H1373">
        <v>28</v>
      </c>
      <c r="I1373">
        <v>1.9188880821491502E-2</v>
      </c>
      <c r="L1373">
        <v>1815</v>
      </c>
      <c r="M1373">
        <v>3</v>
      </c>
      <c r="N1373">
        <v>4</v>
      </c>
      <c r="O1373">
        <v>3</v>
      </c>
      <c r="P1373">
        <v>3</v>
      </c>
      <c r="Q1373" t="str">
        <f>IF(Flats_Data_limpia[[#This Row],[BHK]]&gt;=3,"plurifamiliar","unifamiliar")</f>
        <v>plurifamiliar</v>
      </c>
      <c r="R1373">
        <v>22</v>
      </c>
      <c r="S1373">
        <v>21</v>
      </c>
      <c r="T1373">
        <v>1</v>
      </c>
      <c r="U1373">
        <v>0</v>
      </c>
      <c r="V1373">
        <v>1</v>
      </c>
      <c r="W1373">
        <v>0</v>
      </c>
      <c r="X1373">
        <v>0</v>
      </c>
      <c r="Y1373">
        <v>0</v>
      </c>
      <c r="Z1373">
        <v>1</v>
      </c>
      <c r="AA1373">
        <v>0</v>
      </c>
      <c r="AB1373">
        <v>0</v>
      </c>
      <c r="AC1373">
        <v>0</v>
      </c>
      <c r="AD1373">
        <v>1</v>
      </c>
      <c r="AE1373">
        <v>0</v>
      </c>
      <c r="AF1373">
        <v>1</v>
      </c>
      <c r="AG1373">
        <v>1</v>
      </c>
      <c r="AH1373">
        <v>1</v>
      </c>
      <c r="AI1373">
        <v>1</v>
      </c>
      <c r="AJ1373">
        <v>1</v>
      </c>
      <c r="AK1373">
        <v>1</v>
      </c>
      <c r="AL1373">
        <v>0</v>
      </c>
      <c r="AM1373">
        <v>0</v>
      </c>
      <c r="AN1373">
        <v>0</v>
      </c>
      <c r="AO1373">
        <v>0</v>
      </c>
      <c r="AP1373">
        <v>1</v>
      </c>
      <c r="AQ1373">
        <v>0</v>
      </c>
      <c r="AR1373">
        <v>0</v>
      </c>
      <c r="AS1373">
        <v>0</v>
      </c>
      <c r="AT1373">
        <v>1</v>
      </c>
      <c r="AU1373">
        <v>1</v>
      </c>
      <c r="AV1373">
        <v>1</v>
      </c>
      <c r="AW1373">
        <v>1</v>
      </c>
      <c r="AX1373">
        <v>0</v>
      </c>
      <c r="AY1373">
        <v>1</v>
      </c>
      <c r="AZ1373">
        <v>1</v>
      </c>
      <c r="BA1373">
        <v>0</v>
      </c>
      <c r="BB1373">
        <v>0</v>
      </c>
      <c r="BC1373">
        <v>1</v>
      </c>
      <c r="BD1373">
        <v>1</v>
      </c>
      <c r="BE1373">
        <v>0</v>
      </c>
      <c r="BF1373">
        <v>1</v>
      </c>
      <c r="BG1373">
        <v>0</v>
      </c>
      <c r="BH1373">
        <v>0</v>
      </c>
      <c r="BI1373">
        <v>0</v>
      </c>
      <c r="BJ1373">
        <v>0</v>
      </c>
      <c r="BK1373">
        <v>0</v>
      </c>
      <c r="BL1373">
        <v>0</v>
      </c>
      <c r="BM1373">
        <v>0</v>
      </c>
      <c r="BN1373">
        <v>0</v>
      </c>
      <c r="BO1373">
        <v>0</v>
      </c>
      <c r="BP1373">
        <v>0</v>
      </c>
      <c r="BQ1373">
        <v>2</v>
      </c>
      <c r="BR1373" t="s">
        <v>94</v>
      </c>
      <c r="BS1373">
        <v>185</v>
      </c>
      <c r="BT1373">
        <v>9641</v>
      </c>
      <c r="BU1373">
        <f>SUM(Flats_Data_limpia[[#This Row],[AC]:[Bed]])</f>
        <v>5</v>
      </c>
      <c r="BV1373">
        <f>SUM(Flats_Data_limpia[[#This Row],[Servant_Room]:[gym]])</f>
        <v>10</v>
      </c>
      <c r="BW1373">
        <f>SUM(Flats_Data_limpia[[#This Row],[Hospital]:[Hotel]])</f>
        <v>5</v>
      </c>
    </row>
    <row r="1374" spans="1:75" x14ac:dyDescent="0.35">
      <c r="A1374" t="s">
        <v>510</v>
      </c>
      <c r="B1374" t="s">
        <v>214</v>
      </c>
      <c r="C1374" t="str">
        <f t="shared" si="42"/>
        <v>Ciudad de Gurgaon</v>
      </c>
      <c r="D1374" s="1">
        <f t="shared" si="43"/>
        <v>165000</v>
      </c>
      <c r="E1374" s="1">
        <v>9091</v>
      </c>
      <c r="F1374" t="s">
        <v>86</v>
      </c>
      <c r="G1374" t="s">
        <v>83</v>
      </c>
      <c r="H1374">
        <v>0</v>
      </c>
      <c r="I1374">
        <v>1.81498185018149E-2</v>
      </c>
      <c r="K1374">
        <v>1815</v>
      </c>
      <c r="M1374">
        <v>3</v>
      </c>
      <c r="N1374">
        <v>3</v>
      </c>
      <c r="O1374">
        <v>0</v>
      </c>
      <c r="P1374">
        <v>3</v>
      </c>
      <c r="Q1374" t="str">
        <f>IF(Flats_Data_limpia[[#This Row],[BHK]]&gt;=3,"plurifamiliar","unifamiliar")</f>
        <v>plurifamiliar</v>
      </c>
      <c r="R1374">
        <v>12</v>
      </c>
      <c r="S1374">
        <v>12</v>
      </c>
      <c r="T1374">
        <v>0</v>
      </c>
      <c r="U1374">
        <v>0</v>
      </c>
      <c r="V1374">
        <v>0</v>
      </c>
      <c r="W1374">
        <v>0</v>
      </c>
      <c r="AO1374">
        <v>0</v>
      </c>
      <c r="AP1374">
        <v>1</v>
      </c>
      <c r="AQ1374">
        <v>0</v>
      </c>
      <c r="AR1374">
        <v>0</v>
      </c>
      <c r="AS1374">
        <v>0</v>
      </c>
      <c r="AT1374">
        <v>1</v>
      </c>
      <c r="AU1374">
        <v>1</v>
      </c>
      <c r="AV1374">
        <v>1</v>
      </c>
      <c r="AW1374">
        <v>1</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t="s">
        <v>79</v>
      </c>
      <c r="BS1374">
        <v>165</v>
      </c>
      <c r="BT1374">
        <v>9091</v>
      </c>
      <c r="BU1374">
        <f>SUM(Flats_Data_limpia[[#This Row],[AC]:[Bed]])</f>
        <v>0</v>
      </c>
      <c r="BV1374">
        <f>SUM(Flats_Data_limpia[[#This Row],[Servant_Room]:[gym]])</f>
        <v>0</v>
      </c>
      <c r="BW1374">
        <f>SUM(Flats_Data_limpia[[#This Row],[Hospital]:[Hotel]])</f>
        <v>5</v>
      </c>
    </row>
    <row r="1375" spans="1:75" x14ac:dyDescent="0.35">
      <c r="A1375" t="s">
        <v>511</v>
      </c>
      <c r="B1375" t="s">
        <v>370</v>
      </c>
      <c r="C1375" t="str">
        <f t="shared" si="42"/>
        <v>Ciudad de Gurgaon</v>
      </c>
      <c r="D1375" s="1">
        <f t="shared" si="43"/>
        <v>95000</v>
      </c>
      <c r="E1375" s="1">
        <v>6300</v>
      </c>
      <c r="F1375" t="s">
        <v>86</v>
      </c>
      <c r="G1375" t="s">
        <v>87</v>
      </c>
      <c r="H1375">
        <v>0</v>
      </c>
      <c r="I1375">
        <v>1.5079365079365E-2</v>
      </c>
      <c r="J1375">
        <v>1340</v>
      </c>
      <c r="M1375">
        <v>3</v>
      </c>
      <c r="N1375">
        <v>3</v>
      </c>
      <c r="O1375">
        <v>3</v>
      </c>
      <c r="P1375">
        <v>3</v>
      </c>
      <c r="Q1375" t="str">
        <f>IF(Flats_Data_limpia[[#This Row],[BHK]]&gt;=3,"plurifamiliar","unifamiliar")</f>
        <v>plurifamiliar</v>
      </c>
      <c r="R1375">
        <v>12</v>
      </c>
      <c r="S1375">
        <v>1</v>
      </c>
      <c r="T1375">
        <v>0</v>
      </c>
      <c r="U1375">
        <v>0</v>
      </c>
      <c r="V1375">
        <v>0</v>
      </c>
      <c r="W1375">
        <v>0</v>
      </c>
      <c r="AO1375">
        <v>0</v>
      </c>
      <c r="AP1375">
        <v>0</v>
      </c>
      <c r="AQ1375">
        <v>0</v>
      </c>
      <c r="AR1375">
        <v>0</v>
      </c>
      <c r="AS1375">
        <v>1</v>
      </c>
      <c r="AT1375">
        <v>1</v>
      </c>
      <c r="AU1375">
        <v>0</v>
      </c>
      <c r="AV1375">
        <v>0</v>
      </c>
      <c r="AW1375">
        <v>1</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t="s">
        <v>79</v>
      </c>
      <c r="BS1375">
        <v>95</v>
      </c>
      <c r="BT1375">
        <v>6300</v>
      </c>
      <c r="BU1375">
        <f>SUM(Flats_Data_limpia[[#This Row],[AC]:[Bed]])</f>
        <v>0</v>
      </c>
      <c r="BV1375">
        <f>SUM(Flats_Data_limpia[[#This Row],[Servant_Room]:[gym]])</f>
        <v>0</v>
      </c>
      <c r="BW1375">
        <f>SUM(Flats_Data_limpia[[#This Row],[Hospital]:[Hotel]])</f>
        <v>3</v>
      </c>
    </row>
    <row r="1376" spans="1:75" x14ac:dyDescent="0.35">
      <c r="A1376" t="s">
        <v>511</v>
      </c>
      <c r="B1376" t="s">
        <v>370</v>
      </c>
      <c r="C1376" t="str">
        <f t="shared" si="42"/>
        <v>Ciudad de Gurgaon</v>
      </c>
      <c r="D1376" s="1">
        <f t="shared" si="43"/>
        <v>75000</v>
      </c>
      <c r="E1376" s="1">
        <v>5597</v>
      </c>
      <c r="F1376" t="s">
        <v>102</v>
      </c>
      <c r="G1376" t="s">
        <v>93</v>
      </c>
      <c r="H1376">
        <v>28</v>
      </c>
      <c r="I1376">
        <v>1.34000357334286E-2</v>
      </c>
      <c r="J1376">
        <v>1000</v>
      </c>
      <c r="L1376">
        <v>1340</v>
      </c>
      <c r="M1376">
        <v>3</v>
      </c>
      <c r="N1376">
        <v>3</v>
      </c>
      <c r="O1376">
        <v>3</v>
      </c>
      <c r="P1376">
        <v>3</v>
      </c>
      <c r="Q1376" t="str">
        <f>IF(Flats_Data_limpia[[#This Row],[BHK]]&gt;=3,"plurifamiliar","unifamiliar")</f>
        <v>plurifamiliar</v>
      </c>
      <c r="R1376">
        <v>12</v>
      </c>
      <c r="S1376">
        <v>10</v>
      </c>
      <c r="T1376">
        <v>0</v>
      </c>
      <c r="U1376">
        <v>0</v>
      </c>
      <c r="V1376">
        <v>0</v>
      </c>
      <c r="W1376">
        <v>0</v>
      </c>
      <c r="X1376">
        <v>0</v>
      </c>
      <c r="Y1376">
        <v>0</v>
      </c>
      <c r="Z1376">
        <v>1</v>
      </c>
      <c r="AA1376">
        <v>0</v>
      </c>
      <c r="AB1376">
        <v>0</v>
      </c>
      <c r="AC1376">
        <v>0</v>
      </c>
      <c r="AD1376">
        <v>1</v>
      </c>
      <c r="AE1376">
        <v>0</v>
      </c>
      <c r="AF1376">
        <v>1</v>
      </c>
      <c r="AG1376">
        <v>1</v>
      </c>
      <c r="AH1376">
        <v>1</v>
      </c>
      <c r="AI1376">
        <v>1</v>
      </c>
      <c r="AJ1376">
        <v>1</v>
      </c>
      <c r="AK1376">
        <v>1</v>
      </c>
      <c r="AL1376">
        <v>0</v>
      </c>
      <c r="AM1376">
        <v>0</v>
      </c>
      <c r="AN1376">
        <v>0</v>
      </c>
      <c r="AO1376">
        <v>0</v>
      </c>
      <c r="AP1376">
        <v>0</v>
      </c>
      <c r="AQ1376">
        <v>0</v>
      </c>
      <c r="AR1376">
        <v>0</v>
      </c>
      <c r="AS1376">
        <v>1</v>
      </c>
      <c r="AT1376">
        <v>1</v>
      </c>
      <c r="AU1376">
        <v>0</v>
      </c>
      <c r="AV1376">
        <v>0</v>
      </c>
      <c r="AW1376">
        <v>1</v>
      </c>
      <c r="AX1376">
        <v>0</v>
      </c>
      <c r="AY1376">
        <v>0</v>
      </c>
      <c r="AZ1376">
        <v>2</v>
      </c>
      <c r="BA1376">
        <v>0</v>
      </c>
      <c r="BB1376">
        <v>0</v>
      </c>
      <c r="BC1376">
        <v>0</v>
      </c>
      <c r="BD1376">
        <v>0</v>
      </c>
      <c r="BE1376">
        <v>0</v>
      </c>
      <c r="BF1376">
        <v>1</v>
      </c>
      <c r="BG1376">
        <v>0</v>
      </c>
      <c r="BH1376">
        <v>0</v>
      </c>
      <c r="BI1376">
        <v>0</v>
      </c>
      <c r="BJ1376">
        <v>0</v>
      </c>
      <c r="BK1376">
        <v>0</v>
      </c>
      <c r="BL1376">
        <v>2</v>
      </c>
      <c r="BM1376">
        <v>0</v>
      </c>
      <c r="BN1376">
        <v>0</v>
      </c>
      <c r="BO1376">
        <v>0</v>
      </c>
      <c r="BP1376">
        <v>0</v>
      </c>
      <c r="BQ1376">
        <v>2</v>
      </c>
      <c r="BR1376" t="s">
        <v>94</v>
      </c>
      <c r="BS1376">
        <v>75</v>
      </c>
      <c r="BT1376">
        <v>5597</v>
      </c>
      <c r="BU1376">
        <f>SUM(Flats_Data_limpia[[#This Row],[AC]:[Bed]])</f>
        <v>5</v>
      </c>
      <c r="BV1376">
        <f>SUM(Flats_Data_limpia[[#This Row],[Servant_Room]:[gym]])</f>
        <v>8</v>
      </c>
      <c r="BW1376">
        <f>SUM(Flats_Data_limpia[[#This Row],[Hospital]:[Hotel]])</f>
        <v>3</v>
      </c>
    </row>
    <row r="1377" spans="1:75" x14ac:dyDescent="0.35">
      <c r="A1377" t="s">
        <v>512</v>
      </c>
      <c r="B1377" t="s">
        <v>509</v>
      </c>
      <c r="C1377" t="str">
        <f t="shared" si="42"/>
        <v>Ciudad de Gurgaon</v>
      </c>
      <c r="D1377" s="1">
        <f t="shared" si="43"/>
        <v>99000</v>
      </c>
      <c r="E1377" s="1">
        <v>5530</v>
      </c>
      <c r="F1377" t="s">
        <v>77</v>
      </c>
      <c r="G1377" t="s">
        <v>93</v>
      </c>
      <c r="H1377">
        <v>47</v>
      </c>
      <c r="I1377">
        <v>1.7902350813743199E-2</v>
      </c>
      <c r="L1377">
        <v>1790</v>
      </c>
      <c r="M1377">
        <v>3</v>
      </c>
      <c r="N1377">
        <v>4</v>
      </c>
      <c r="O1377">
        <v>2</v>
      </c>
      <c r="P1377">
        <v>3</v>
      </c>
      <c r="Q1377" t="str">
        <f>IF(Flats_Data_limpia[[#This Row],[BHK]]&gt;=3,"plurifamiliar","unifamiliar")</f>
        <v>plurifamiliar</v>
      </c>
      <c r="R1377">
        <v>20</v>
      </c>
      <c r="S1377">
        <v>14</v>
      </c>
      <c r="T1377">
        <v>1</v>
      </c>
      <c r="U1377">
        <v>0</v>
      </c>
      <c r="V1377">
        <v>0</v>
      </c>
      <c r="W1377">
        <v>0</v>
      </c>
      <c r="X1377">
        <v>0</v>
      </c>
      <c r="Y1377">
        <v>0</v>
      </c>
      <c r="Z1377">
        <v>1</v>
      </c>
      <c r="AA1377">
        <v>0</v>
      </c>
      <c r="AB1377">
        <v>0</v>
      </c>
      <c r="AC1377">
        <v>1</v>
      </c>
      <c r="AD1377">
        <v>1</v>
      </c>
      <c r="AE1377">
        <v>1</v>
      </c>
      <c r="AF1377">
        <v>1</v>
      </c>
      <c r="AG1377">
        <v>1</v>
      </c>
      <c r="AH1377">
        <v>1</v>
      </c>
      <c r="AI1377">
        <v>1</v>
      </c>
      <c r="AJ1377">
        <v>1</v>
      </c>
      <c r="AK1377">
        <v>1</v>
      </c>
      <c r="AL1377">
        <v>1</v>
      </c>
      <c r="AM1377">
        <v>1</v>
      </c>
      <c r="AN1377">
        <v>1</v>
      </c>
      <c r="AO1377">
        <v>0</v>
      </c>
      <c r="AP1377">
        <v>1</v>
      </c>
      <c r="AQ1377">
        <v>0</v>
      </c>
      <c r="AR1377">
        <v>0</v>
      </c>
      <c r="AS1377">
        <v>0</v>
      </c>
      <c r="AT1377">
        <v>1</v>
      </c>
      <c r="AU1377">
        <v>0</v>
      </c>
      <c r="AV1377">
        <v>0</v>
      </c>
      <c r="AW1377">
        <v>1</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t="s">
        <v>79</v>
      </c>
      <c r="BS1377">
        <v>99</v>
      </c>
      <c r="BT1377">
        <v>5530</v>
      </c>
      <c r="BU1377">
        <f>SUM(Flats_Data_limpia[[#This Row],[AC]:[Bed]])</f>
        <v>0</v>
      </c>
      <c r="BV1377">
        <f>SUM(Flats_Data_limpia[[#This Row],[Servant_Room]:[gym]])</f>
        <v>13</v>
      </c>
      <c r="BW1377">
        <f>SUM(Flats_Data_limpia[[#This Row],[Hospital]:[Hotel]])</f>
        <v>3</v>
      </c>
    </row>
    <row r="1378" spans="1:75" x14ac:dyDescent="0.35">
      <c r="A1378" t="s">
        <v>512</v>
      </c>
      <c r="B1378" t="s">
        <v>509</v>
      </c>
      <c r="C1378" t="str">
        <f t="shared" si="42"/>
        <v>Ciudad de Gurgaon</v>
      </c>
      <c r="D1378" s="1">
        <f t="shared" si="43"/>
        <v>97000</v>
      </c>
      <c r="E1378" s="1">
        <v>5418</v>
      </c>
      <c r="F1378" t="s">
        <v>111</v>
      </c>
      <c r="G1378" t="s">
        <v>78</v>
      </c>
      <c r="H1378">
        <v>53</v>
      </c>
      <c r="I1378">
        <v>1.7903285345145799E-2</v>
      </c>
      <c r="L1378">
        <v>1790</v>
      </c>
      <c r="M1378">
        <v>3</v>
      </c>
      <c r="N1378">
        <v>4</v>
      </c>
      <c r="O1378">
        <v>2</v>
      </c>
      <c r="P1378">
        <v>3</v>
      </c>
      <c r="Q1378" t="str">
        <f>IF(Flats_Data_limpia[[#This Row],[BHK]]&gt;=3,"plurifamiliar","unifamiliar")</f>
        <v>plurifamiliar</v>
      </c>
      <c r="R1378">
        <v>19</v>
      </c>
      <c r="S1378">
        <v>16</v>
      </c>
      <c r="T1378">
        <v>1</v>
      </c>
      <c r="U1378">
        <v>0</v>
      </c>
      <c r="V1378">
        <v>0</v>
      </c>
      <c r="W1378">
        <v>0</v>
      </c>
      <c r="X1378">
        <v>0</v>
      </c>
      <c r="Y1378">
        <v>1</v>
      </c>
      <c r="Z1378">
        <v>1</v>
      </c>
      <c r="AA1378">
        <v>0</v>
      </c>
      <c r="AB1378">
        <v>0</v>
      </c>
      <c r="AC1378">
        <v>1</v>
      </c>
      <c r="AD1378">
        <v>1</v>
      </c>
      <c r="AE1378">
        <v>1</v>
      </c>
      <c r="AF1378">
        <v>1</v>
      </c>
      <c r="AG1378">
        <v>1</v>
      </c>
      <c r="AH1378">
        <v>1</v>
      </c>
      <c r="AI1378">
        <v>1</v>
      </c>
      <c r="AJ1378">
        <v>1</v>
      </c>
      <c r="AK1378">
        <v>1</v>
      </c>
      <c r="AL1378">
        <v>1</v>
      </c>
      <c r="AM1378">
        <v>1</v>
      </c>
      <c r="AN1378">
        <v>1</v>
      </c>
      <c r="AO1378">
        <v>0</v>
      </c>
      <c r="AP1378">
        <v>1</v>
      </c>
      <c r="AQ1378">
        <v>0</v>
      </c>
      <c r="AR1378">
        <v>0</v>
      </c>
      <c r="AS1378">
        <v>0</v>
      </c>
      <c r="AT1378">
        <v>1</v>
      </c>
      <c r="AU1378">
        <v>0</v>
      </c>
      <c r="AV1378">
        <v>0</v>
      </c>
      <c r="AW1378">
        <v>1</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t="s">
        <v>79</v>
      </c>
      <c r="BS1378">
        <v>97</v>
      </c>
      <c r="BT1378">
        <v>5418</v>
      </c>
      <c r="BU1378">
        <f>SUM(Flats_Data_limpia[[#This Row],[AC]:[Bed]])</f>
        <v>0</v>
      </c>
      <c r="BV1378">
        <f>SUM(Flats_Data_limpia[[#This Row],[Servant_Room]:[gym]])</f>
        <v>14</v>
      </c>
      <c r="BW1378">
        <f>SUM(Flats_Data_limpia[[#This Row],[Hospital]:[Hotel]])</f>
        <v>3</v>
      </c>
    </row>
    <row r="1379" spans="1:75" x14ac:dyDescent="0.35">
      <c r="A1379" t="s">
        <v>512</v>
      </c>
      <c r="B1379" t="s">
        <v>509</v>
      </c>
      <c r="C1379" t="str">
        <f t="shared" si="42"/>
        <v>Ciudad de Gurgaon</v>
      </c>
      <c r="D1379" s="1">
        <f t="shared" si="43"/>
        <v>115000</v>
      </c>
      <c r="E1379" s="1">
        <v>6424</v>
      </c>
      <c r="F1379" t="s">
        <v>103</v>
      </c>
      <c r="G1379" t="s">
        <v>78</v>
      </c>
      <c r="H1379">
        <v>46</v>
      </c>
      <c r="I1379">
        <v>1.7901618929016101E-2</v>
      </c>
      <c r="L1379">
        <v>1790</v>
      </c>
      <c r="M1379">
        <v>3</v>
      </c>
      <c r="N1379">
        <v>4</v>
      </c>
      <c r="O1379">
        <v>2</v>
      </c>
      <c r="P1379">
        <v>3</v>
      </c>
      <c r="Q1379" t="str">
        <f>IF(Flats_Data_limpia[[#This Row],[BHK]]&gt;=3,"plurifamiliar","unifamiliar")</f>
        <v>plurifamiliar</v>
      </c>
      <c r="R1379">
        <v>18</v>
      </c>
      <c r="S1379">
        <v>15</v>
      </c>
      <c r="T1379">
        <v>1</v>
      </c>
      <c r="U1379">
        <v>0</v>
      </c>
      <c r="V1379">
        <v>1</v>
      </c>
      <c r="W1379">
        <v>0</v>
      </c>
      <c r="X1379">
        <v>0</v>
      </c>
      <c r="Y1379">
        <v>1</v>
      </c>
      <c r="Z1379">
        <v>1</v>
      </c>
      <c r="AA1379">
        <v>1</v>
      </c>
      <c r="AB1379">
        <v>0</v>
      </c>
      <c r="AC1379">
        <v>1</v>
      </c>
      <c r="AD1379">
        <v>1</v>
      </c>
      <c r="AE1379">
        <v>1</v>
      </c>
      <c r="AF1379">
        <v>0</v>
      </c>
      <c r="AG1379">
        <v>1</v>
      </c>
      <c r="AH1379">
        <v>1</v>
      </c>
      <c r="AI1379">
        <v>1</v>
      </c>
      <c r="AJ1379">
        <v>1</v>
      </c>
      <c r="AK1379">
        <v>1</v>
      </c>
      <c r="AL1379">
        <v>1</v>
      </c>
      <c r="AM1379">
        <v>1</v>
      </c>
      <c r="AN1379">
        <v>1</v>
      </c>
      <c r="AO1379">
        <v>0</v>
      </c>
      <c r="AP1379">
        <v>1</v>
      </c>
      <c r="AQ1379">
        <v>0</v>
      </c>
      <c r="AR1379">
        <v>0</v>
      </c>
      <c r="AS1379">
        <v>0</v>
      </c>
      <c r="AT1379">
        <v>1</v>
      </c>
      <c r="AU1379">
        <v>0</v>
      </c>
      <c r="AV1379">
        <v>0</v>
      </c>
      <c r="AW1379">
        <v>1</v>
      </c>
      <c r="AX1379">
        <v>0</v>
      </c>
      <c r="AY1379">
        <v>0</v>
      </c>
      <c r="AZ1379">
        <v>3</v>
      </c>
      <c r="BA1379">
        <v>0</v>
      </c>
      <c r="BB1379">
        <v>0</v>
      </c>
      <c r="BC1379">
        <v>0</v>
      </c>
      <c r="BD1379">
        <v>1</v>
      </c>
      <c r="BE1379">
        <v>0</v>
      </c>
      <c r="BF1379">
        <v>1</v>
      </c>
      <c r="BG1379">
        <v>0</v>
      </c>
      <c r="BH1379">
        <v>0</v>
      </c>
      <c r="BI1379">
        <v>0</v>
      </c>
      <c r="BJ1379">
        <v>0</v>
      </c>
      <c r="BK1379">
        <v>0</v>
      </c>
      <c r="BL1379">
        <v>3</v>
      </c>
      <c r="BM1379">
        <v>0</v>
      </c>
      <c r="BN1379">
        <v>0</v>
      </c>
      <c r="BO1379">
        <v>0</v>
      </c>
      <c r="BP1379">
        <v>0</v>
      </c>
      <c r="BQ1379">
        <v>2</v>
      </c>
      <c r="BR1379" t="s">
        <v>94</v>
      </c>
      <c r="BS1379">
        <v>115</v>
      </c>
      <c r="BT1379">
        <v>6424</v>
      </c>
      <c r="BU1379">
        <f>SUM(Flats_Data_limpia[[#This Row],[AC]:[Bed]])</f>
        <v>8</v>
      </c>
      <c r="BV1379">
        <f>SUM(Flats_Data_limpia[[#This Row],[Servant_Room]:[gym]])</f>
        <v>15</v>
      </c>
      <c r="BW1379">
        <f>SUM(Flats_Data_limpia[[#This Row],[Hospital]:[Hotel]])</f>
        <v>3</v>
      </c>
    </row>
    <row r="1380" spans="1:75" x14ac:dyDescent="0.35">
      <c r="A1380" t="s">
        <v>512</v>
      </c>
      <c r="B1380" t="s">
        <v>509</v>
      </c>
      <c r="C1380" t="str">
        <f t="shared" si="42"/>
        <v>Ciudad de Gurgaon</v>
      </c>
      <c r="D1380" s="1">
        <f t="shared" si="43"/>
        <v>122000</v>
      </c>
      <c r="E1380" s="1">
        <v>7176</v>
      </c>
      <c r="F1380" t="s">
        <v>77</v>
      </c>
      <c r="G1380" t="s">
        <v>78</v>
      </c>
      <c r="H1380">
        <v>23</v>
      </c>
      <c r="I1380">
        <v>1.7001114827201701E-2</v>
      </c>
      <c r="J1380">
        <v>1700</v>
      </c>
      <c r="K1380">
        <v>2000</v>
      </c>
      <c r="L1380">
        <v>2300</v>
      </c>
      <c r="M1380">
        <v>3</v>
      </c>
      <c r="N1380">
        <v>5</v>
      </c>
      <c r="O1380">
        <v>3</v>
      </c>
      <c r="P1380">
        <v>3</v>
      </c>
      <c r="Q1380" t="str">
        <f>IF(Flats_Data_limpia[[#This Row],[BHK]]&gt;=3,"plurifamiliar","unifamiliar")</f>
        <v>plurifamiliar</v>
      </c>
      <c r="R1380">
        <v>18</v>
      </c>
      <c r="S1380">
        <v>10</v>
      </c>
      <c r="T1380">
        <v>1</v>
      </c>
      <c r="U1380">
        <v>0</v>
      </c>
      <c r="V1380">
        <v>1</v>
      </c>
      <c r="W1380">
        <v>0</v>
      </c>
      <c r="X1380">
        <v>0</v>
      </c>
      <c r="Y1380">
        <v>0</v>
      </c>
      <c r="Z1380">
        <v>0</v>
      </c>
      <c r="AA1380">
        <v>0</v>
      </c>
      <c r="AB1380">
        <v>0</v>
      </c>
      <c r="AC1380">
        <v>0</v>
      </c>
      <c r="AD1380">
        <v>1</v>
      </c>
      <c r="AE1380">
        <v>1</v>
      </c>
      <c r="AF1380">
        <v>1</v>
      </c>
      <c r="AG1380">
        <v>0</v>
      </c>
      <c r="AH1380">
        <v>1</v>
      </c>
      <c r="AI1380">
        <v>1</v>
      </c>
      <c r="AJ1380">
        <v>0</v>
      </c>
      <c r="AK1380">
        <v>0</v>
      </c>
      <c r="AL1380">
        <v>1</v>
      </c>
      <c r="AM1380">
        <v>1</v>
      </c>
      <c r="AN1380">
        <v>0</v>
      </c>
      <c r="AO1380">
        <v>0</v>
      </c>
      <c r="AP1380">
        <v>1</v>
      </c>
      <c r="AQ1380">
        <v>0</v>
      </c>
      <c r="AR1380">
        <v>0</v>
      </c>
      <c r="AS1380">
        <v>0</v>
      </c>
      <c r="AT1380">
        <v>1</v>
      </c>
      <c r="AU1380">
        <v>0</v>
      </c>
      <c r="AV1380">
        <v>0</v>
      </c>
      <c r="AW1380">
        <v>1</v>
      </c>
      <c r="AX1380">
        <v>0</v>
      </c>
      <c r="AY1380">
        <v>0</v>
      </c>
      <c r="AZ1380">
        <v>3</v>
      </c>
      <c r="BA1380">
        <v>0</v>
      </c>
      <c r="BB1380">
        <v>0</v>
      </c>
      <c r="BC1380">
        <v>0</v>
      </c>
      <c r="BD1380">
        <v>1</v>
      </c>
      <c r="BE1380">
        <v>0</v>
      </c>
      <c r="BF1380">
        <v>1</v>
      </c>
      <c r="BG1380">
        <v>0</v>
      </c>
      <c r="BH1380">
        <v>0</v>
      </c>
      <c r="BI1380">
        <v>0</v>
      </c>
      <c r="BJ1380">
        <v>0</v>
      </c>
      <c r="BK1380">
        <v>0</v>
      </c>
      <c r="BL1380">
        <v>2</v>
      </c>
      <c r="BM1380">
        <v>0</v>
      </c>
      <c r="BN1380">
        <v>0</v>
      </c>
      <c r="BO1380">
        <v>0</v>
      </c>
      <c r="BP1380">
        <v>0</v>
      </c>
      <c r="BQ1380">
        <v>2</v>
      </c>
      <c r="BR1380" t="s">
        <v>94</v>
      </c>
      <c r="BS1380">
        <v>122</v>
      </c>
      <c r="BT1380">
        <v>7176</v>
      </c>
      <c r="BU1380">
        <f>SUM(Flats_Data_limpia[[#This Row],[AC]:[Bed]])</f>
        <v>7</v>
      </c>
      <c r="BV1380">
        <f>SUM(Flats_Data_limpia[[#This Row],[Servant_Room]:[gym]])</f>
        <v>9</v>
      </c>
      <c r="BW1380">
        <f>SUM(Flats_Data_limpia[[#This Row],[Hospital]:[Hotel]])</f>
        <v>3</v>
      </c>
    </row>
    <row r="1381" spans="1:75" x14ac:dyDescent="0.35">
      <c r="A1381" t="s">
        <v>512</v>
      </c>
      <c r="B1381" t="s">
        <v>509</v>
      </c>
      <c r="C1381" t="str">
        <f t="shared" si="42"/>
        <v>Ciudad de Gurgaon</v>
      </c>
      <c r="D1381" s="1">
        <f t="shared" si="43"/>
        <v>112000</v>
      </c>
      <c r="E1381" s="1">
        <v>6256</v>
      </c>
      <c r="F1381" t="s">
        <v>103</v>
      </c>
      <c r="G1381" t="s">
        <v>78</v>
      </c>
      <c r="H1381">
        <v>28</v>
      </c>
      <c r="I1381">
        <v>1.7902813299232701E-2</v>
      </c>
      <c r="J1381">
        <v>1400</v>
      </c>
      <c r="L1381">
        <v>1790</v>
      </c>
      <c r="M1381">
        <v>3</v>
      </c>
      <c r="N1381">
        <v>3</v>
      </c>
      <c r="O1381">
        <v>2</v>
      </c>
      <c r="P1381">
        <v>3</v>
      </c>
      <c r="Q1381" t="str">
        <f>IF(Flats_Data_limpia[[#This Row],[BHK]]&gt;=3,"plurifamiliar","unifamiliar")</f>
        <v>plurifamiliar</v>
      </c>
      <c r="R1381">
        <v>18</v>
      </c>
      <c r="S1381">
        <v>12</v>
      </c>
      <c r="T1381">
        <v>0</v>
      </c>
      <c r="U1381">
        <v>0</v>
      </c>
      <c r="V1381">
        <v>1</v>
      </c>
      <c r="W1381">
        <v>0</v>
      </c>
      <c r="X1381">
        <v>0</v>
      </c>
      <c r="Y1381">
        <v>0</v>
      </c>
      <c r="Z1381">
        <v>1</v>
      </c>
      <c r="AA1381">
        <v>0</v>
      </c>
      <c r="AB1381">
        <v>0</v>
      </c>
      <c r="AC1381">
        <v>0</v>
      </c>
      <c r="AD1381">
        <v>1</v>
      </c>
      <c r="AE1381">
        <v>0</v>
      </c>
      <c r="AF1381">
        <v>1</v>
      </c>
      <c r="AG1381">
        <v>1</v>
      </c>
      <c r="AH1381">
        <v>1</v>
      </c>
      <c r="AI1381">
        <v>1</v>
      </c>
      <c r="AJ1381">
        <v>1</v>
      </c>
      <c r="AK1381">
        <v>1</v>
      </c>
      <c r="AL1381">
        <v>0</v>
      </c>
      <c r="AM1381">
        <v>0</v>
      </c>
      <c r="AN1381">
        <v>0</v>
      </c>
      <c r="AO1381">
        <v>0</v>
      </c>
      <c r="AP1381">
        <v>1</v>
      </c>
      <c r="AQ1381">
        <v>0</v>
      </c>
      <c r="AR1381">
        <v>0</v>
      </c>
      <c r="AS1381">
        <v>0</v>
      </c>
      <c r="AT1381">
        <v>1</v>
      </c>
      <c r="AU1381">
        <v>0</v>
      </c>
      <c r="AV1381">
        <v>0</v>
      </c>
      <c r="AW1381">
        <v>1</v>
      </c>
      <c r="AX1381">
        <v>0</v>
      </c>
      <c r="AY1381">
        <v>0</v>
      </c>
      <c r="AZ1381">
        <v>3</v>
      </c>
      <c r="BA1381">
        <v>0</v>
      </c>
      <c r="BB1381">
        <v>0</v>
      </c>
      <c r="BC1381">
        <v>0</v>
      </c>
      <c r="BD1381">
        <v>0</v>
      </c>
      <c r="BE1381">
        <v>0</v>
      </c>
      <c r="BF1381">
        <v>0</v>
      </c>
      <c r="BG1381">
        <v>0</v>
      </c>
      <c r="BH1381">
        <v>0</v>
      </c>
      <c r="BI1381">
        <v>0</v>
      </c>
      <c r="BJ1381">
        <v>0</v>
      </c>
      <c r="BK1381">
        <v>0</v>
      </c>
      <c r="BL1381">
        <v>1</v>
      </c>
      <c r="BM1381">
        <v>0</v>
      </c>
      <c r="BN1381">
        <v>0</v>
      </c>
      <c r="BO1381">
        <v>0</v>
      </c>
      <c r="BP1381">
        <v>0</v>
      </c>
      <c r="BQ1381">
        <v>0</v>
      </c>
      <c r="BR1381" t="s">
        <v>79</v>
      </c>
      <c r="BS1381">
        <v>112</v>
      </c>
      <c r="BT1381">
        <v>6256</v>
      </c>
      <c r="BU1381">
        <f>SUM(Flats_Data_limpia[[#This Row],[AC]:[Bed]])</f>
        <v>4</v>
      </c>
      <c r="BV1381">
        <f>SUM(Flats_Data_limpia[[#This Row],[Servant_Room]:[gym]])</f>
        <v>9</v>
      </c>
      <c r="BW1381">
        <f>SUM(Flats_Data_limpia[[#This Row],[Hospital]:[Hotel]])</f>
        <v>3</v>
      </c>
    </row>
    <row r="1382" spans="1:75" x14ac:dyDescent="0.35">
      <c r="A1382" t="s">
        <v>512</v>
      </c>
      <c r="B1382" t="s">
        <v>509</v>
      </c>
      <c r="C1382" t="str">
        <f t="shared" si="42"/>
        <v>Ciudad de Gurgaon</v>
      </c>
      <c r="D1382" s="1">
        <f t="shared" si="43"/>
        <v>112000</v>
      </c>
      <c r="E1382" s="1">
        <v>8000</v>
      </c>
      <c r="F1382" t="s">
        <v>111</v>
      </c>
      <c r="G1382" t="s">
        <v>78</v>
      </c>
      <c r="H1382">
        <v>62</v>
      </c>
      <c r="I1382">
        <v>1.4E-2</v>
      </c>
      <c r="J1382">
        <v>1400</v>
      </c>
      <c r="K1382">
        <v>1500</v>
      </c>
      <c r="L1382">
        <v>1790</v>
      </c>
      <c r="M1382">
        <v>3</v>
      </c>
      <c r="N1382">
        <v>4</v>
      </c>
      <c r="O1382">
        <v>2</v>
      </c>
      <c r="P1382">
        <v>3</v>
      </c>
      <c r="Q1382" t="str">
        <f>IF(Flats_Data_limpia[[#This Row],[BHK]]&gt;=3,"plurifamiliar","unifamiliar")</f>
        <v>plurifamiliar</v>
      </c>
      <c r="R1382">
        <v>18</v>
      </c>
      <c r="S1382">
        <v>6</v>
      </c>
      <c r="T1382">
        <v>1</v>
      </c>
      <c r="U1382">
        <v>0</v>
      </c>
      <c r="V1382">
        <v>1</v>
      </c>
      <c r="W1382">
        <v>0</v>
      </c>
      <c r="X1382">
        <v>1</v>
      </c>
      <c r="Y1382">
        <v>1</v>
      </c>
      <c r="Z1382">
        <v>1</v>
      </c>
      <c r="AA1382">
        <v>0</v>
      </c>
      <c r="AB1382">
        <v>1</v>
      </c>
      <c r="AC1382">
        <v>1</v>
      </c>
      <c r="AD1382">
        <v>1</v>
      </c>
      <c r="AE1382">
        <v>1</v>
      </c>
      <c r="AF1382">
        <v>1</v>
      </c>
      <c r="AG1382">
        <v>1</v>
      </c>
      <c r="AH1382">
        <v>1</v>
      </c>
      <c r="AI1382">
        <v>1</v>
      </c>
      <c r="AJ1382">
        <v>1</v>
      </c>
      <c r="AK1382">
        <v>1</v>
      </c>
      <c r="AL1382">
        <v>1</v>
      </c>
      <c r="AM1382">
        <v>1</v>
      </c>
      <c r="AN1382">
        <v>1</v>
      </c>
      <c r="AO1382">
        <v>0</v>
      </c>
      <c r="AP1382">
        <v>1</v>
      </c>
      <c r="AQ1382">
        <v>0</v>
      </c>
      <c r="AR1382">
        <v>0</v>
      </c>
      <c r="AS1382">
        <v>0</v>
      </c>
      <c r="AT1382">
        <v>1</v>
      </c>
      <c r="AU1382">
        <v>0</v>
      </c>
      <c r="AV1382">
        <v>0</v>
      </c>
      <c r="AW1382">
        <v>1</v>
      </c>
      <c r="AX1382">
        <v>0</v>
      </c>
      <c r="AY1382">
        <v>0</v>
      </c>
      <c r="AZ1382">
        <v>0</v>
      </c>
      <c r="BA1382">
        <v>0</v>
      </c>
      <c r="BB1382">
        <v>0</v>
      </c>
      <c r="BC1382">
        <v>0</v>
      </c>
      <c r="BD1382">
        <v>0</v>
      </c>
      <c r="BE1382">
        <v>0</v>
      </c>
      <c r="BF1382">
        <v>1</v>
      </c>
      <c r="BG1382">
        <v>0</v>
      </c>
      <c r="BH1382">
        <v>0</v>
      </c>
      <c r="BI1382">
        <v>0</v>
      </c>
      <c r="BJ1382">
        <v>0</v>
      </c>
      <c r="BK1382">
        <v>0</v>
      </c>
      <c r="BL1382">
        <v>0</v>
      </c>
      <c r="BM1382">
        <v>0</v>
      </c>
      <c r="BN1382">
        <v>0</v>
      </c>
      <c r="BO1382">
        <v>0</v>
      </c>
      <c r="BP1382">
        <v>0</v>
      </c>
      <c r="BQ1382">
        <v>0</v>
      </c>
      <c r="BR1382" t="s">
        <v>79</v>
      </c>
      <c r="BS1382">
        <v>112</v>
      </c>
      <c r="BT1382">
        <v>8000</v>
      </c>
      <c r="BU1382">
        <f>SUM(Flats_Data_limpia[[#This Row],[AC]:[Bed]])</f>
        <v>1</v>
      </c>
      <c r="BV1382">
        <f>SUM(Flats_Data_limpia[[#This Row],[Servant_Room]:[gym]])</f>
        <v>17</v>
      </c>
      <c r="BW1382">
        <f>SUM(Flats_Data_limpia[[#This Row],[Hospital]:[Hotel]])</f>
        <v>3</v>
      </c>
    </row>
    <row r="1383" spans="1:75" x14ac:dyDescent="0.35">
      <c r="A1383" t="s">
        <v>513</v>
      </c>
      <c r="B1383" t="s">
        <v>270</v>
      </c>
      <c r="C1383" t="str">
        <f t="shared" si="42"/>
        <v>Ciudad de Gurgaon</v>
      </c>
      <c r="D1383" s="1">
        <f t="shared" si="43"/>
        <v>211000</v>
      </c>
      <c r="E1383" s="1">
        <v>8612</v>
      </c>
      <c r="F1383" t="s">
        <v>107</v>
      </c>
      <c r="G1383" t="s">
        <v>78</v>
      </c>
      <c r="H1383">
        <v>34</v>
      </c>
      <c r="I1383">
        <v>2.4500696702275799E-2</v>
      </c>
      <c r="J1383">
        <v>2150</v>
      </c>
      <c r="K1383">
        <v>2250</v>
      </c>
      <c r="L1383">
        <v>2450</v>
      </c>
      <c r="M1383">
        <v>3</v>
      </c>
      <c r="N1383">
        <v>2</v>
      </c>
      <c r="O1383">
        <v>3</v>
      </c>
      <c r="P1383">
        <v>3</v>
      </c>
      <c r="Q1383" t="str">
        <f>IF(Flats_Data_limpia[[#This Row],[BHK]]&gt;=3,"plurifamiliar","unifamiliar")</f>
        <v>plurifamiliar</v>
      </c>
      <c r="R1383">
        <v>7</v>
      </c>
      <c r="S1383">
        <v>4</v>
      </c>
      <c r="T1383">
        <v>0</v>
      </c>
      <c r="U1383">
        <v>0</v>
      </c>
      <c r="V1383">
        <v>0</v>
      </c>
      <c r="W1383">
        <v>0</v>
      </c>
      <c r="X1383">
        <v>1</v>
      </c>
      <c r="Y1383">
        <v>1</v>
      </c>
      <c r="Z1383">
        <v>1</v>
      </c>
      <c r="AA1383">
        <v>0</v>
      </c>
      <c r="AB1383">
        <v>0</v>
      </c>
      <c r="AC1383">
        <v>1</v>
      </c>
      <c r="AD1383">
        <v>1</v>
      </c>
      <c r="AE1383">
        <v>1</v>
      </c>
      <c r="AF1383">
        <v>1</v>
      </c>
      <c r="AG1383">
        <v>1</v>
      </c>
      <c r="AH1383">
        <v>1</v>
      </c>
      <c r="AI1383">
        <v>1</v>
      </c>
      <c r="AJ1383">
        <v>1</v>
      </c>
      <c r="AK1383">
        <v>1</v>
      </c>
      <c r="AL1383">
        <v>0</v>
      </c>
      <c r="AM1383">
        <v>1</v>
      </c>
      <c r="AN1383">
        <v>0</v>
      </c>
      <c r="AO1383">
        <v>1</v>
      </c>
      <c r="AP1383">
        <v>0</v>
      </c>
      <c r="AQ1383">
        <v>1</v>
      </c>
      <c r="AR1383">
        <v>1</v>
      </c>
      <c r="AS1383">
        <v>1</v>
      </c>
      <c r="AT1383">
        <v>1</v>
      </c>
      <c r="AU1383">
        <v>1</v>
      </c>
      <c r="AV1383">
        <v>1</v>
      </c>
      <c r="AW1383">
        <v>0</v>
      </c>
      <c r="AX1383">
        <v>1</v>
      </c>
      <c r="AY1383">
        <v>0</v>
      </c>
      <c r="AZ1383">
        <v>4</v>
      </c>
      <c r="BA1383">
        <v>0</v>
      </c>
      <c r="BB1383">
        <v>0</v>
      </c>
      <c r="BC1383">
        <v>0</v>
      </c>
      <c r="BD1383">
        <v>0</v>
      </c>
      <c r="BE1383">
        <v>0</v>
      </c>
      <c r="BF1383">
        <v>1</v>
      </c>
      <c r="BG1383">
        <v>0</v>
      </c>
      <c r="BH1383">
        <v>0</v>
      </c>
      <c r="BI1383">
        <v>0</v>
      </c>
      <c r="BJ1383">
        <v>0</v>
      </c>
      <c r="BK1383">
        <v>0</v>
      </c>
      <c r="BL1383">
        <v>4</v>
      </c>
      <c r="BM1383">
        <v>0</v>
      </c>
      <c r="BN1383">
        <v>0</v>
      </c>
      <c r="BO1383">
        <v>0</v>
      </c>
      <c r="BP1383">
        <v>0</v>
      </c>
      <c r="BQ1383">
        <v>2</v>
      </c>
      <c r="BR1383" t="s">
        <v>94</v>
      </c>
      <c r="BS1383">
        <v>211</v>
      </c>
      <c r="BT1383">
        <v>8612</v>
      </c>
      <c r="BU1383">
        <f>SUM(Flats_Data_limpia[[#This Row],[AC]:[Bed]])</f>
        <v>9</v>
      </c>
      <c r="BV1383">
        <f>SUM(Flats_Data_limpia[[#This Row],[Servant_Room]:[gym]])</f>
        <v>13</v>
      </c>
      <c r="BW1383">
        <f>SUM(Flats_Data_limpia[[#This Row],[Hospital]:[Hotel]])</f>
        <v>8</v>
      </c>
    </row>
    <row r="1384" spans="1:75" x14ac:dyDescent="0.35">
      <c r="A1384" t="s">
        <v>514</v>
      </c>
      <c r="B1384" t="s">
        <v>515</v>
      </c>
      <c r="C1384" t="str">
        <f t="shared" si="42"/>
        <v>Distrito de Gurgaon</v>
      </c>
      <c r="D1384" s="1">
        <f t="shared" si="43"/>
        <v>80000</v>
      </c>
      <c r="E1384" s="1">
        <v>5161</v>
      </c>
      <c r="F1384" t="s">
        <v>86</v>
      </c>
      <c r="G1384" t="s">
        <v>90</v>
      </c>
      <c r="H1384">
        <v>0</v>
      </c>
      <c r="I1384">
        <v>1.55008719240457E-2</v>
      </c>
      <c r="L1384">
        <v>1550</v>
      </c>
      <c r="M1384">
        <v>3</v>
      </c>
      <c r="N1384">
        <v>2</v>
      </c>
      <c r="O1384">
        <v>0</v>
      </c>
      <c r="P1384">
        <v>3</v>
      </c>
      <c r="Q1384" t="str">
        <f>IF(Flats_Data_limpia[[#This Row],[BHK]]&gt;=3,"plurifamiliar","unifamiliar")</f>
        <v>plurifamiliar</v>
      </c>
      <c r="R1384">
        <v>1</v>
      </c>
      <c r="S1384">
        <v>0</v>
      </c>
      <c r="T1384">
        <v>0</v>
      </c>
      <c r="U1384">
        <v>0</v>
      </c>
      <c r="V1384">
        <v>0</v>
      </c>
      <c r="W1384">
        <v>0</v>
      </c>
      <c r="X1384">
        <v>0</v>
      </c>
      <c r="Y1384">
        <v>0</v>
      </c>
      <c r="Z1384">
        <v>0</v>
      </c>
      <c r="AA1384">
        <v>0</v>
      </c>
      <c r="AB1384">
        <v>0</v>
      </c>
      <c r="AC1384">
        <v>0</v>
      </c>
      <c r="AD1384">
        <v>1</v>
      </c>
      <c r="AE1384">
        <v>0</v>
      </c>
      <c r="AF1384">
        <v>0</v>
      </c>
      <c r="AG1384">
        <v>0</v>
      </c>
      <c r="AH1384">
        <v>0</v>
      </c>
      <c r="AI1384">
        <v>0</v>
      </c>
      <c r="AJ1384">
        <v>0</v>
      </c>
      <c r="AK1384">
        <v>0</v>
      </c>
      <c r="AL1384">
        <v>0</v>
      </c>
      <c r="AM1384">
        <v>0</v>
      </c>
      <c r="AN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t="s">
        <v>79</v>
      </c>
      <c r="BS1384">
        <v>80</v>
      </c>
      <c r="BT1384">
        <v>5161</v>
      </c>
      <c r="BU1384">
        <f>SUM(Flats_Data_limpia[[#This Row],[AC]:[Bed]])</f>
        <v>0</v>
      </c>
      <c r="BV1384">
        <f>SUM(Flats_Data_limpia[[#This Row],[Servant_Room]:[gym]])</f>
        <v>1</v>
      </c>
      <c r="BW1384">
        <f>SUM(Flats_Data_limpia[[#This Row],[Hospital]:[Hotel]])</f>
        <v>0</v>
      </c>
    </row>
    <row r="1385" spans="1:75" x14ac:dyDescent="0.35">
      <c r="A1385" t="s">
        <v>516</v>
      </c>
      <c r="B1385" t="s">
        <v>517</v>
      </c>
      <c r="C1385" t="str">
        <f t="shared" si="42"/>
        <v>Ciudad de Gurgaon</v>
      </c>
      <c r="D1385" s="1">
        <f t="shared" si="43"/>
        <v>100000</v>
      </c>
      <c r="E1385" s="1">
        <v>9090</v>
      </c>
      <c r="F1385" t="s">
        <v>102</v>
      </c>
      <c r="G1385" t="s">
        <v>90</v>
      </c>
      <c r="H1385">
        <v>23</v>
      </c>
      <c r="I1385">
        <v>1.1001100110011E-2</v>
      </c>
      <c r="L1385">
        <v>1100</v>
      </c>
      <c r="M1385">
        <v>1</v>
      </c>
      <c r="N1385">
        <v>1</v>
      </c>
      <c r="O1385">
        <v>1</v>
      </c>
      <c r="P1385">
        <v>1</v>
      </c>
      <c r="Q1385" t="str">
        <f>IF(Flats_Data_limpia[[#This Row],[BHK]]&gt;=3,"plurifamiliar","unifamiliar")</f>
        <v>unifamiliar</v>
      </c>
      <c r="R1385">
        <v>2</v>
      </c>
      <c r="S1385">
        <v>1</v>
      </c>
      <c r="T1385">
        <v>0</v>
      </c>
      <c r="U1385">
        <v>1</v>
      </c>
      <c r="V1385">
        <v>1</v>
      </c>
      <c r="W1385">
        <v>0</v>
      </c>
      <c r="X1385">
        <v>0</v>
      </c>
      <c r="Y1385">
        <v>0</v>
      </c>
      <c r="Z1385">
        <v>0</v>
      </c>
      <c r="AA1385">
        <v>0</v>
      </c>
      <c r="AB1385">
        <v>0</v>
      </c>
      <c r="AC1385">
        <v>0</v>
      </c>
      <c r="AD1385">
        <v>1</v>
      </c>
      <c r="AE1385">
        <v>1</v>
      </c>
      <c r="AF1385">
        <v>1</v>
      </c>
      <c r="AG1385">
        <v>1</v>
      </c>
      <c r="AH1385">
        <v>0</v>
      </c>
      <c r="AI1385">
        <v>0</v>
      </c>
      <c r="AJ1385">
        <v>0</v>
      </c>
      <c r="AK1385">
        <v>1</v>
      </c>
      <c r="AL1385">
        <v>0</v>
      </c>
      <c r="AM1385">
        <v>0</v>
      </c>
      <c r="AN1385">
        <v>1</v>
      </c>
      <c r="AO1385">
        <v>1</v>
      </c>
      <c r="AP1385">
        <v>0</v>
      </c>
      <c r="AQ1385">
        <v>1</v>
      </c>
      <c r="AR1385">
        <v>1</v>
      </c>
      <c r="AS1385">
        <v>1</v>
      </c>
      <c r="AT1385">
        <v>0</v>
      </c>
      <c r="AU1385">
        <v>0</v>
      </c>
      <c r="AV1385">
        <v>1</v>
      </c>
      <c r="AW1385">
        <v>0</v>
      </c>
      <c r="AX1385">
        <v>1</v>
      </c>
      <c r="AY1385">
        <v>1</v>
      </c>
      <c r="AZ1385">
        <v>6</v>
      </c>
      <c r="BA1385">
        <v>0</v>
      </c>
      <c r="BB1385">
        <v>0</v>
      </c>
      <c r="BC1385">
        <v>0</v>
      </c>
      <c r="BD1385">
        <v>0</v>
      </c>
      <c r="BE1385">
        <v>0</v>
      </c>
      <c r="BF1385">
        <v>1</v>
      </c>
      <c r="BG1385">
        <v>0</v>
      </c>
      <c r="BH1385">
        <v>0</v>
      </c>
      <c r="BI1385">
        <v>0</v>
      </c>
      <c r="BJ1385">
        <v>0</v>
      </c>
      <c r="BK1385">
        <v>0</v>
      </c>
      <c r="BL1385">
        <v>1</v>
      </c>
      <c r="BM1385">
        <v>0</v>
      </c>
      <c r="BN1385">
        <v>0</v>
      </c>
      <c r="BO1385">
        <v>0</v>
      </c>
      <c r="BP1385">
        <v>0</v>
      </c>
      <c r="BQ1385">
        <v>2</v>
      </c>
      <c r="BR1385" t="s">
        <v>94</v>
      </c>
      <c r="BS1385">
        <v>100</v>
      </c>
      <c r="BT1385">
        <v>9090</v>
      </c>
      <c r="BU1385">
        <f>SUM(Flats_Data_limpia[[#This Row],[AC]:[Bed]])</f>
        <v>9</v>
      </c>
      <c r="BV1385">
        <f>SUM(Flats_Data_limpia[[#This Row],[Servant_Room]:[gym]])</f>
        <v>7</v>
      </c>
      <c r="BW1385">
        <f>SUM(Flats_Data_limpia[[#This Row],[Hospital]:[Hotel]])</f>
        <v>6</v>
      </c>
    </row>
    <row r="1386" spans="1:75" x14ac:dyDescent="0.35">
      <c r="A1386" t="s">
        <v>518</v>
      </c>
      <c r="B1386" t="s">
        <v>382</v>
      </c>
      <c r="C1386" t="str">
        <f t="shared" si="42"/>
        <v>Distrito de Gurgaon</v>
      </c>
      <c r="D1386" s="1">
        <f t="shared" si="43"/>
        <v>95000</v>
      </c>
      <c r="E1386" s="1">
        <v>8886</v>
      </c>
      <c r="F1386" t="s">
        <v>86</v>
      </c>
      <c r="G1386" t="s">
        <v>90</v>
      </c>
      <c r="H1386">
        <v>23</v>
      </c>
      <c r="I1386">
        <v>1.06909745667341E-2</v>
      </c>
      <c r="J1386">
        <v>1069</v>
      </c>
      <c r="M1386">
        <v>2</v>
      </c>
      <c r="N1386">
        <v>1</v>
      </c>
      <c r="O1386">
        <v>1</v>
      </c>
      <c r="P1386">
        <v>2</v>
      </c>
      <c r="Q1386" t="str">
        <f>IF(Flats_Data_limpia[[#This Row],[BHK]]&gt;=3,"plurifamiliar","unifamiliar")</f>
        <v>unifamiliar</v>
      </c>
      <c r="R1386">
        <v>1</v>
      </c>
      <c r="S1386">
        <v>1</v>
      </c>
      <c r="T1386">
        <v>0</v>
      </c>
      <c r="U1386">
        <v>0</v>
      </c>
      <c r="V1386">
        <v>0</v>
      </c>
      <c r="W1386">
        <v>0</v>
      </c>
      <c r="X1386">
        <v>0</v>
      </c>
      <c r="Y1386">
        <v>0</v>
      </c>
      <c r="Z1386">
        <v>0</v>
      </c>
      <c r="AA1386">
        <v>0</v>
      </c>
      <c r="AB1386">
        <v>0</v>
      </c>
      <c r="AC1386">
        <v>0</v>
      </c>
      <c r="AD1386">
        <v>1</v>
      </c>
      <c r="AE1386">
        <v>1</v>
      </c>
      <c r="AF1386">
        <v>1</v>
      </c>
      <c r="AG1386">
        <v>1</v>
      </c>
      <c r="AH1386">
        <v>0</v>
      </c>
      <c r="AI1386">
        <v>0</v>
      </c>
      <c r="AJ1386">
        <v>1</v>
      </c>
      <c r="AK1386">
        <v>1</v>
      </c>
      <c r="AL1386">
        <v>0</v>
      </c>
      <c r="AM1386">
        <v>0</v>
      </c>
      <c r="AN1386">
        <v>1</v>
      </c>
      <c r="AO1386">
        <v>1</v>
      </c>
      <c r="AP1386">
        <v>0</v>
      </c>
      <c r="AQ1386">
        <v>1</v>
      </c>
      <c r="AR1386">
        <v>1</v>
      </c>
      <c r="AS1386">
        <v>1</v>
      </c>
      <c r="AT1386">
        <v>0</v>
      </c>
      <c r="AU1386">
        <v>0</v>
      </c>
      <c r="AV1386">
        <v>1</v>
      </c>
      <c r="AW1386">
        <v>0</v>
      </c>
      <c r="AX1386">
        <v>1</v>
      </c>
      <c r="AY1386">
        <v>0</v>
      </c>
      <c r="AZ1386">
        <v>1</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t="s">
        <v>79</v>
      </c>
      <c r="BS1386">
        <v>95</v>
      </c>
      <c r="BT1386">
        <v>8886</v>
      </c>
      <c r="BU1386">
        <f>SUM(Flats_Data_limpia[[#This Row],[AC]:[Bed]])</f>
        <v>1</v>
      </c>
      <c r="BV1386">
        <f>SUM(Flats_Data_limpia[[#This Row],[Servant_Room]:[gym]])</f>
        <v>6</v>
      </c>
      <c r="BW1386">
        <f>SUM(Flats_Data_limpia[[#This Row],[Hospital]:[Hotel]])</f>
        <v>6</v>
      </c>
    </row>
    <row r="1387" spans="1:75" x14ac:dyDescent="0.35">
      <c r="A1387" t="s">
        <v>519</v>
      </c>
      <c r="B1387" t="s">
        <v>465</v>
      </c>
      <c r="C1387" t="str">
        <f t="shared" si="42"/>
        <v>Ciudad de Gurgaon</v>
      </c>
      <c r="D1387" s="1">
        <f t="shared" si="43"/>
        <v>80000</v>
      </c>
      <c r="E1387" s="1">
        <v>6400</v>
      </c>
      <c r="F1387" t="s">
        <v>86</v>
      </c>
      <c r="G1387" t="s">
        <v>93</v>
      </c>
      <c r="H1387">
        <v>21</v>
      </c>
      <c r="I1387">
        <v>1.2500000000000001E-2</v>
      </c>
      <c r="J1387">
        <v>1250</v>
      </c>
      <c r="M1387">
        <v>2</v>
      </c>
      <c r="N1387">
        <v>3</v>
      </c>
      <c r="O1387">
        <v>2</v>
      </c>
      <c r="P1387">
        <v>2</v>
      </c>
      <c r="Q1387" t="str">
        <f>IF(Flats_Data_limpia[[#This Row],[BHK]]&gt;=3,"plurifamiliar","unifamiliar")</f>
        <v>unifamiliar</v>
      </c>
      <c r="R1387">
        <v>12</v>
      </c>
      <c r="S1387">
        <v>9</v>
      </c>
      <c r="T1387">
        <v>0</v>
      </c>
      <c r="U1387">
        <v>0</v>
      </c>
      <c r="V1387">
        <v>0</v>
      </c>
      <c r="W1387">
        <v>0</v>
      </c>
      <c r="X1387">
        <v>0</v>
      </c>
      <c r="Y1387">
        <v>0</v>
      </c>
      <c r="Z1387">
        <v>1</v>
      </c>
      <c r="AA1387">
        <v>0</v>
      </c>
      <c r="AB1387">
        <v>0</v>
      </c>
      <c r="AC1387">
        <v>0</v>
      </c>
      <c r="AD1387">
        <v>1</v>
      </c>
      <c r="AE1387">
        <v>1</v>
      </c>
      <c r="AF1387">
        <v>0</v>
      </c>
      <c r="AG1387">
        <v>1</v>
      </c>
      <c r="AH1387">
        <v>1</v>
      </c>
      <c r="AI1387">
        <v>1</v>
      </c>
      <c r="AJ1387">
        <v>0</v>
      </c>
      <c r="AK1387">
        <v>1</v>
      </c>
      <c r="AL1387">
        <v>0</v>
      </c>
      <c r="AM1387">
        <v>1</v>
      </c>
      <c r="AN1387">
        <v>0</v>
      </c>
      <c r="AO1387">
        <v>1</v>
      </c>
      <c r="AP1387">
        <v>0</v>
      </c>
      <c r="AQ1387">
        <v>0</v>
      </c>
      <c r="AR1387">
        <v>0</v>
      </c>
      <c r="AS1387">
        <v>0</v>
      </c>
      <c r="AT1387">
        <v>0</v>
      </c>
      <c r="AU1387">
        <v>0</v>
      </c>
      <c r="AV1387">
        <v>0</v>
      </c>
      <c r="AW1387">
        <v>0</v>
      </c>
      <c r="AX1387">
        <v>0</v>
      </c>
      <c r="AY1387">
        <v>0</v>
      </c>
      <c r="AZ1387">
        <v>0</v>
      </c>
      <c r="BA1387">
        <v>0</v>
      </c>
      <c r="BB1387">
        <v>0</v>
      </c>
      <c r="BC1387">
        <v>0</v>
      </c>
      <c r="BD1387">
        <v>0</v>
      </c>
      <c r="BE1387">
        <v>0</v>
      </c>
      <c r="BF1387">
        <v>1</v>
      </c>
      <c r="BG1387">
        <v>0</v>
      </c>
      <c r="BH1387">
        <v>0</v>
      </c>
      <c r="BI1387">
        <v>0</v>
      </c>
      <c r="BJ1387">
        <v>0</v>
      </c>
      <c r="BK1387">
        <v>0</v>
      </c>
      <c r="BL1387">
        <v>0</v>
      </c>
      <c r="BM1387">
        <v>0</v>
      </c>
      <c r="BN1387">
        <v>0</v>
      </c>
      <c r="BO1387">
        <v>0</v>
      </c>
      <c r="BP1387">
        <v>0</v>
      </c>
      <c r="BQ1387">
        <v>0</v>
      </c>
      <c r="BR1387" t="s">
        <v>79</v>
      </c>
      <c r="BS1387">
        <v>80</v>
      </c>
      <c r="BT1387">
        <v>6400</v>
      </c>
      <c r="BU1387">
        <f>SUM(Flats_Data_limpia[[#This Row],[AC]:[Bed]])</f>
        <v>1</v>
      </c>
      <c r="BV1387">
        <f>SUM(Flats_Data_limpia[[#This Row],[Servant_Room]:[gym]])</f>
        <v>8</v>
      </c>
      <c r="BW1387">
        <f>SUM(Flats_Data_limpia[[#This Row],[Hospital]:[Hotel]])</f>
        <v>1</v>
      </c>
    </row>
    <row r="1388" spans="1:75" x14ac:dyDescent="0.35">
      <c r="A1388" t="s">
        <v>519</v>
      </c>
      <c r="B1388" t="s">
        <v>465</v>
      </c>
      <c r="C1388" t="str">
        <f t="shared" si="42"/>
        <v>Ciudad de Gurgaon</v>
      </c>
      <c r="D1388" s="1">
        <f t="shared" si="43"/>
        <v>90000</v>
      </c>
      <c r="E1388" s="1">
        <v>7083</v>
      </c>
      <c r="F1388" t="s">
        <v>82</v>
      </c>
      <c r="G1388" t="s">
        <v>93</v>
      </c>
      <c r="H1388">
        <v>31</v>
      </c>
      <c r="I1388">
        <v>1.2706480304955499E-2</v>
      </c>
      <c r="L1388">
        <v>1200</v>
      </c>
      <c r="M1388">
        <v>2</v>
      </c>
      <c r="N1388">
        <v>2</v>
      </c>
      <c r="O1388">
        <v>3</v>
      </c>
      <c r="P1388">
        <v>2</v>
      </c>
      <c r="Q1388" t="str">
        <f>IF(Flats_Data_limpia[[#This Row],[BHK]]&gt;=3,"plurifamiliar","unifamiliar")</f>
        <v>unifamiliar</v>
      </c>
      <c r="R1388">
        <v>11</v>
      </c>
      <c r="S1388">
        <v>9</v>
      </c>
      <c r="T1388">
        <v>0</v>
      </c>
      <c r="U1388">
        <v>0</v>
      </c>
      <c r="V1388">
        <v>0</v>
      </c>
      <c r="W1388">
        <v>0</v>
      </c>
      <c r="X1388">
        <v>0</v>
      </c>
      <c r="Y1388">
        <v>0</v>
      </c>
      <c r="Z1388">
        <v>1</v>
      </c>
      <c r="AA1388">
        <v>0</v>
      </c>
      <c r="AB1388">
        <v>0</v>
      </c>
      <c r="AC1388">
        <v>1</v>
      </c>
      <c r="AD1388">
        <v>1</v>
      </c>
      <c r="AE1388">
        <v>1</v>
      </c>
      <c r="AF1388">
        <v>0</v>
      </c>
      <c r="AG1388">
        <v>1</v>
      </c>
      <c r="AH1388">
        <v>1</v>
      </c>
      <c r="AI1388">
        <v>1</v>
      </c>
      <c r="AJ1388">
        <v>0</v>
      </c>
      <c r="AK1388">
        <v>1</v>
      </c>
      <c r="AL1388">
        <v>0</v>
      </c>
      <c r="AM1388">
        <v>0</v>
      </c>
      <c r="AN1388">
        <v>1</v>
      </c>
      <c r="AO1388">
        <v>1</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t="s">
        <v>79</v>
      </c>
      <c r="BS1388">
        <v>90</v>
      </c>
      <c r="BT1388">
        <v>7083</v>
      </c>
      <c r="BU1388">
        <f>SUM(Flats_Data_limpia[[#This Row],[AC]:[Bed]])</f>
        <v>0</v>
      </c>
      <c r="BV1388">
        <f>SUM(Flats_Data_limpia[[#This Row],[Servant_Room]:[gym]])</f>
        <v>8</v>
      </c>
      <c r="BW1388">
        <f>SUM(Flats_Data_limpia[[#This Row],[Hospital]:[Hotel]])</f>
        <v>1</v>
      </c>
    </row>
    <row r="1389" spans="1:75" x14ac:dyDescent="0.35">
      <c r="A1389" t="s">
        <v>520</v>
      </c>
      <c r="B1389" t="s">
        <v>270</v>
      </c>
      <c r="C1389" t="str">
        <f t="shared" si="42"/>
        <v>Ciudad de Gurgaon</v>
      </c>
      <c r="D1389" s="1">
        <f t="shared" si="43"/>
        <v>245000.00000000003</v>
      </c>
      <c r="E1389" s="1">
        <v>8166</v>
      </c>
      <c r="F1389" t="s">
        <v>101</v>
      </c>
      <c r="G1389" t="s">
        <v>78</v>
      </c>
      <c r="H1389">
        <v>34</v>
      </c>
      <c r="I1389">
        <v>3.0002449179524798E-2</v>
      </c>
      <c r="J1389">
        <v>2800</v>
      </c>
      <c r="K1389">
        <v>2900</v>
      </c>
      <c r="L1389">
        <v>3000</v>
      </c>
      <c r="M1389">
        <v>4</v>
      </c>
      <c r="N1389">
        <v>4</v>
      </c>
      <c r="O1389">
        <v>3</v>
      </c>
      <c r="P1389">
        <v>4</v>
      </c>
      <c r="Q1389" t="str">
        <f>IF(Flats_Data_limpia[[#This Row],[BHK]]&gt;=3,"plurifamiliar","unifamiliar")</f>
        <v>plurifamiliar</v>
      </c>
      <c r="R1389">
        <v>9</v>
      </c>
      <c r="S1389">
        <v>1</v>
      </c>
      <c r="T1389">
        <v>0</v>
      </c>
      <c r="U1389">
        <v>0</v>
      </c>
      <c r="V1389">
        <v>0</v>
      </c>
      <c r="W1389">
        <v>0</v>
      </c>
      <c r="X1389">
        <v>1</v>
      </c>
      <c r="Y1389">
        <v>1</v>
      </c>
      <c r="Z1389">
        <v>1</v>
      </c>
      <c r="AA1389">
        <v>0</v>
      </c>
      <c r="AB1389">
        <v>0</v>
      </c>
      <c r="AC1389">
        <v>1</v>
      </c>
      <c r="AD1389">
        <v>1</v>
      </c>
      <c r="AE1389">
        <v>1</v>
      </c>
      <c r="AF1389">
        <v>1</v>
      </c>
      <c r="AG1389">
        <v>1</v>
      </c>
      <c r="AH1389">
        <v>1</v>
      </c>
      <c r="AI1389">
        <v>1</v>
      </c>
      <c r="AJ1389">
        <v>1</v>
      </c>
      <c r="AK1389">
        <v>1</v>
      </c>
      <c r="AL1389">
        <v>0</v>
      </c>
      <c r="AM1389">
        <v>0</v>
      </c>
      <c r="AN1389">
        <v>0</v>
      </c>
      <c r="AO1389">
        <v>1</v>
      </c>
      <c r="AP1389">
        <v>0</v>
      </c>
      <c r="AQ1389">
        <v>1</v>
      </c>
      <c r="AR1389">
        <v>1</v>
      </c>
      <c r="AS1389">
        <v>1</v>
      </c>
      <c r="AT1389">
        <v>1</v>
      </c>
      <c r="AU1389">
        <v>1</v>
      </c>
      <c r="AV1389">
        <v>1</v>
      </c>
      <c r="AW1389">
        <v>0</v>
      </c>
      <c r="AX1389">
        <v>1</v>
      </c>
      <c r="AY1389">
        <v>0</v>
      </c>
      <c r="AZ1389">
        <v>5</v>
      </c>
      <c r="BA1389">
        <v>0</v>
      </c>
      <c r="BB1389">
        <v>0</v>
      </c>
      <c r="BC1389">
        <v>0</v>
      </c>
      <c r="BD1389">
        <v>0</v>
      </c>
      <c r="BE1389">
        <v>0</v>
      </c>
      <c r="BF1389">
        <v>1</v>
      </c>
      <c r="BG1389">
        <v>0</v>
      </c>
      <c r="BH1389">
        <v>0</v>
      </c>
      <c r="BI1389">
        <v>0</v>
      </c>
      <c r="BJ1389">
        <v>0</v>
      </c>
      <c r="BK1389">
        <v>0</v>
      </c>
      <c r="BL1389">
        <v>3</v>
      </c>
      <c r="BM1389">
        <v>0</v>
      </c>
      <c r="BN1389">
        <v>0</v>
      </c>
      <c r="BO1389">
        <v>0</v>
      </c>
      <c r="BP1389">
        <v>0</v>
      </c>
      <c r="BQ1389">
        <v>2</v>
      </c>
      <c r="BR1389" t="s">
        <v>94</v>
      </c>
      <c r="BS1389">
        <v>245.00000000000003</v>
      </c>
      <c r="BT1389">
        <v>8166</v>
      </c>
      <c r="BU1389">
        <f>SUM(Flats_Data_limpia[[#This Row],[AC]:[Bed]])</f>
        <v>9</v>
      </c>
      <c r="BV1389">
        <f>SUM(Flats_Data_limpia[[#This Row],[Servant_Room]:[gym]])</f>
        <v>12</v>
      </c>
      <c r="BW1389">
        <f>SUM(Flats_Data_limpia[[#This Row],[Hospital]:[Hotel]])</f>
        <v>8</v>
      </c>
    </row>
    <row r="1390" spans="1:75" x14ac:dyDescent="0.35">
      <c r="A1390" t="s">
        <v>521</v>
      </c>
      <c r="B1390" t="s">
        <v>229</v>
      </c>
      <c r="C1390" t="str">
        <f t="shared" si="42"/>
        <v>Distrito de Gurgaon</v>
      </c>
      <c r="D1390" s="1">
        <f t="shared" si="43"/>
        <v>150000</v>
      </c>
      <c r="E1390" s="1">
        <v>12244</v>
      </c>
      <c r="F1390" t="s">
        <v>86</v>
      </c>
      <c r="G1390" t="s">
        <v>93</v>
      </c>
      <c r="H1390">
        <v>28</v>
      </c>
      <c r="I1390">
        <v>1.22508983992159E-2</v>
      </c>
      <c r="J1390">
        <v>1225</v>
      </c>
      <c r="M1390">
        <v>2</v>
      </c>
      <c r="N1390">
        <v>2</v>
      </c>
      <c r="O1390">
        <v>3</v>
      </c>
      <c r="P1390">
        <v>2</v>
      </c>
      <c r="Q1390" t="str">
        <f>IF(Flats_Data_limpia[[#This Row],[BHK]]&gt;=3,"plurifamiliar","unifamiliar")</f>
        <v>unifamiliar</v>
      </c>
      <c r="R1390">
        <v>25</v>
      </c>
      <c r="S1390">
        <v>11</v>
      </c>
      <c r="T1390">
        <v>0</v>
      </c>
      <c r="U1390">
        <v>0</v>
      </c>
      <c r="V1390">
        <v>0</v>
      </c>
      <c r="W1390">
        <v>0</v>
      </c>
      <c r="X1390">
        <v>0</v>
      </c>
      <c r="Y1390">
        <v>0</v>
      </c>
      <c r="Z1390">
        <v>1</v>
      </c>
      <c r="AA1390">
        <v>0</v>
      </c>
      <c r="AB1390">
        <v>0</v>
      </c>
      <c r="AC1390">
        <v>0</v>
      </c>
      <c r="AD1390">
        <v>1</v>
      </c>
      <c r="AE1390">
        <v>0</v>
      </c>
      <c r="AF1390">
        <v>1</v>
      </c>
      <c r="AG1390">
        <v>1</v>
      </c>
      <c r="AH1390">
        <v>1</v>
      </c>
      <c r="AI1390">
        <v>1</v>
      </c>
      <c r="AJ1390">
        <v>0</v>
      </c>
      <c r="AK1390">
        <v>1</v>
      </c>
      <c r="AL1390">
        <v>0</v>
      </c>
      <c r="AM1390">
        <v>0</v>
      </c>
      <c r="AN1390">
        <v>0</v>
      </c>
      <c r="AO1390">
        <v>1</v>
      </c>
      <c r="AP1390">
        <v>0</v>
      </c>
      <c r="AQ1390">
        <v>0</v>
      </c>
      <c r="AR1390">
        <v>1</v>
      </c>
      <c r="AS1390">
        <v>1</v>
      </c>
      <c r="AT1390">
        <v>1</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t="s">
        <v>79</v>
      </c>
      <c r="BS1390">
        <v>150</v>
      </c>
      <c r="BT1390">
        <v>12244</v>
      </c>
      <c r="BU1390">
        <f>SUM(Flats_Data_limpia[[#This Row],[AC]:[Bed]])</f>
        <v>0</v>
      </c>
      <c r="BV1390">
        <f>SUM(Flats_Data_limpia[[#This Row],[Servant_Room]:[gym]])</f>
        <v>7</v>
      </c>
      <c r="BW1390">
        <f>SUM(Flats_Data_limpia[[#This Row],[Hospital]:[Hotel]])</f>
        <v>4</v>
      </c>
    </row>
    <row r="1391" spans="1:75" x14ac:dyDescent="0.35">
      <c r="A1391" t="s">
        <v>522</v>
      </c>
      <c r="B1391" t="s">
        <v>148</v>
      </c>
      <c r="C1391" t="str">
        <f t="shared" si="42"/>
        <v>Ciudad de Gurgaon</v>
      </c>
      <c r="D1391" s="1">
        <f t="shared" si="43"/>
        <v>123000</v>
      </c>
      <c r="E1391" s="1">
        <v>8310</v>
      </c>
      <c r="F1391" t="s">
        <v>107</v>
      </c>
      <c r="G1391" t="s">
        <v>78</v>
      </c>
      <c r="H1391">
        <v>7</v>
      </c>
      <c r="I1391">
        <v>1.48014440433213E-2</v>
      </c>
      <c r="L1391">
        <v>1480</v>
      </c>
      <c r="M1391">
        <v>2</v>
      </c>
      <c r="N1391">
        <v>2</v>
      </c>
      <c r="O1391">
        <v>3</v>
      </c>
      <c r="P1391">
        <v>2</v>
      </c>
      <c r="Q1391" t="str">
        <f>IF(Flats_Data_limpia[[#This Row],[BHK]]&gt;=3,"plurifamiliar","unifamiliar")</f>
        <v>unifamiliar</v>
      </c>
      <c r="R1391">
        <v>21</v>
      </c>
      <c r="S1391">
        <v>13</v>
      </c>
      <c r="T1391">
        <v>0</v>
      </c>
      <c r="U1391">
        <v>1</v>
      </c>
      <c r="V1391">
        <v>0</v>
      </c>
      <c r="W1391">
        <v>0</v>
      </c>
      <c r="X1391">
        <v>0</v>
      </c>
      <c r="Y1391">
        <v>0</v>
      </c>
      <c r="Z1391">
        <v>0</v>
      </c>
      <c r="AA1391">
        <v>0</v>
      </c>
      <c r="AB1391">
        <v>0</v>
      </c>
      <c r="AC1391">
        <v>0</v>
      </c>
      <c r="AD1391">
        <v>0</v>
      </c>
      <c r="AE1391">
        <v>0</v>
      </c>
      <c r="AF1391">
        <v>1</v>
      </c>
      <c r="AG1391">
        <v>0</v>
      </c>
      <c r="AH1391">
        <v>0</v>
      </c>
      <c r="AI1391">
        <v>1</v>
      </c>
      <c r="AJ1391">
        <v>0</v>
      </c>
      <c r="AK1391">
        <v>0</v>
      </c>
      <c r="AL1391">
        <v>0</v>
      </c>
      <c r="AM1391">
        <v>0</v>
      </c>
      <c r="AN1391">
        <v>0</v>
      </c>
      <c r="AO1391">
        <v>1</v>
      </c>
      <c r="AP1391">
        <v>1</v>
      </c>
      <c r="AQ1391">
        <v>0</v>
      </c>
      <c r="AR1391">
        <v>0</v>
      </c>
      <c r="AS1391">
        <v>0</v>
      </c>
      <c r="AT1391">
        <v>1</v>
      </c>
      <c r="AU1391">
        <v>1</v>
      </c>
      <c r="AV1391">
        <v>0</v>
      </c>
      <c r="AW1391">
        <v>1</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t="s">
        <v>79</v>
      </c>
      <c r="BS1391">
        <v>123</v>
      </c>
      <c r="BT1391">
        <v>8310</v>
      </c>
      <c r="BU1391">
        <f>SUM(Flats_Data_limpia[[#This Row],[AC]:[Bed]])</f>
        <v>0</v>
      </c>
      <c r="BV1391">
        <f>SUM(Flats_Data_limpia[[#This Row],[Servant_Room]:[gym]])</f>
        <v>3</v>
      </c>
      <c r="BW1391">
        <f>SUM(Flats_Data_limpia[[#This Row],[Hospital]:[Hotel]])</f>
        <v>5</v>
      </c>
    </row>
    <row r="1392" spans="1:75" x14ac:dyDescent="0.35">
      <c r="A1392" t="s">
        <v>522</v>
      </c>
      <c r="B1392" t="s">
        <v>148</v>
      </c>
      <c r="C1392" t="str">
        <f t="shared" si="42"/>
        <v>Ciudad de Gurgaon</v>
      </c>
      <c r="D1392" s="1">
        <f t="shared" si="43"/>
        <v>125000</v>
      </c>
      <c r="E1392" s="1">
        <v>8445</v>
      </c>
      <c r="F1392" t="s">
        <v>101</v>
      </c>
      <c r="G1392" t="s">
        <v>87</v>
      </c>
      <c r="H1392">
        <v>7</v>
      </c>
      <c r="I1392">
        <v>1.48016577856719E-2</v>
      </c>
      <c r="L1392">
        <v>1480</v>
      </c>
      <c r="M1392">
        <v>2</v>
      </c>
      <c r="N1392">
        <v>2</v>
      </c>
      <c r="O1392">
        <v>3</v>
      </c>
      <c r="P1392">
        <v>2</v>
      </c>
      <c r="Q1392" t="str">
        <f>IF(Flats_Data_limpia[[#This Row],[BHK]]&gt;=3,"plurifamiliar","unifamiliar")</f>
        <v>unifamiliar</v>
      </c>
      <c r="R1392">
        <v>21</v>
      </c>
      <c r="S1392">
        <v>13</v>
      </c>
      <c r="T1392">
        <v>0</v>
      </c>
      <c r="U1392">
        <v>1</v>
      </c>
      <c r="V1392">
        <v>0</v>
      </c>
      <c r="W1392">
        <v>0</v>
      </c>
      <c r="X1392">
        <v>0</v>
      </c>
      <c r="Y1392">
        <v>0</v>
      </c>
      <c r="Z1392">
        <v>0</v>
      </c>
      <c r="AA1392">
        <v>0</v>
      </c>
      <c r="AB1392">
        <v>0</v>
      </c>
      <c r="AC1392">
        <v>0</v>
      </c>
      <c r="AD1392">
        <v>0</v>
      </c>
      <c r="AE1392">
        <v>0</v>
      </c>
      <c r="AF1392">
        <v>1</v>
      </c>
      <c r="AG1392">
        <v>0</v>
      </c>
      <c r="AH1392">
        <v>0</v>
      </c>
      <c r="AI1392">
        <v>0</v>
      </c>
      <c r="AJ1392">
        <v>0</v>
      </c>
      <c r="AK1392">
        <v>0</v>
      </c>
      <c r="AL1392">
        <v>0</v>
      </c>
      <c r="AM1392">
        <v>0</v>
      </c>
      <c r="AN1392">
        <v>0</v>
      </c>
      <c r="AO1392">
        <v>1</v>
      </c>
      <c r="AP1392">
        <v>1</v>
      </c>
      <c r="AQ1392">
        <v>0</v>
      </c>
      <c r="AR1392">
        <v>0</v>
      </c>
      <c r="AS1392">
        <v>0</v>
      </c>
      <c r="AT1392">
        <v>1</v>
      </c>
      <c r="AU1392">
        <v>1</v>
      </c>
      <c r="AV1392">
        <v>0</v>
      </c>
      <c r="AW1392">
        <v>1</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t="s">
        <v>79</v>
      </c>
      <c r="BS1392">
        <v>125</v>
      </c>
      <c r="BT1392">
        <v>8445</v>
      </c>
      <c r="BU1392">
        <f>SUM(Flats_Data_limpia[[#This Row],[AC]:[Bed]])</f>
        <v>0</v>
      </c>
      <c r="BV1392">
        <f>SUM(Flats_Data_limpia[[#This Row],[Servant_Room]:[gym]])</f>
        <v>2</v>
      </c>
      <c r="BW1392">
        <f>SUM(Flats_Data_limpia[[#This Row],[Hospital]:[Hotel]])</f>
        <v>5</v>
      </c>
    </row>
    <row r="1393" spans="1:75" x14ac:dyDescent="0.35">
      <c r="A1393" t="s">
        <v>522</v>
      </c>
      <c r="B1393" t="s">
        <v>148</v>
      </c>
      <c r="C1393" t="str">
        <f t="shared" si="42"/>
        <v>Ciudad de Gurgaon</v>
      </c>
      <c r="D1393" s="1">
        <f t="shared" si="43"/>
        <v>130000</v>
      </c>
      <c r="E1393" s="1">
        <v>15294</v>
      </c>
      <c r="F1393" t="s">
        <v>103</v>
      </c>
      <c r="G1393" t="s">
        <v>78</v>
      </c>
      <c r="H1393">
        <v>27</v>
      </c>
      <c r="I1393">
        <v>8.5000653851182995E-3</v>
      </c>
      <c r="J1393">
        <v>850</v>
      </c>
      <c r="M1393">
        <v>2</v>
      </c>
      <c r="N1393">
        <v>3</v>
      </c>
      <c r="O1393">
        <v>3</v>
      </c>
      <c r="P1393">
        <v>2</v>
      </c>
      <c r="Q1393" t="str">
        <f>IF(Flats_Data_limpia[[#This Row],[BHK]]&gt;=3,"plurifamiliar","unifamiliar")</f>
        <v>unifamiliar</v>
      </c>
      <c r="R1393">
        <v>21</v>
      </c>
      <c r="S1393">
        <v>5</v>
      </c>
      <c r="T1393">
        <v>0</v>
      </c>
      <c r="U1393">
        <v>1</v>
      </c>
      <c r="V1393">
        <v>0</v>
      </c>
      <c r="W1393">
        <v>0</v>
      </c>
      <c r="X1393">
        <v>1</v>
      </c>
      <c r="Y1393">
        <v>0</v>
      </c>
      <c r="Z1393">
        <v>1</v>
      </c>
      <c r="AA1393">
        <v>0</v>
      </c>
      <c r="AB1393">
        <v>0</v>
      </c>
      <c r="AC1393">
        <v>0</v>
      </c>
      <c r="AD1393">
        <v>1</v>
      </c>
      <c r="AE1393">
        <v>1</v>
      </c>
      <c r="AF1393">
        <v>0</v>
      </c>
      <c r="AG1393">
        <v>0</v>
      </c>
      <c r="AH1393">
        <v>0</v>
      </c>
      <c r="AI1393">
        <v>1</v>
      </c>
      <c r="AJ1393">
        <v>0</v>
      </c>
      <c r="AK1393">
        <v>0</v>
      </c>
      <c r="AL1393">
        <v>1</v>
      </c>
      <c r="AM1393">
        <v>1</v>
      </c>
      <c r="AN1393">
        <v>1</v>
      </c>
      <c r="AO1393">
        <v>1</v>
      </c>
      <c r="AP1393">
        <v>1</v>
      </c>
      <c r="AQ1393">
        <v>0</v>
      </c>
      <c r="AR1393">
        <v>0</v>
      </c>
      <c r="AS1393">
        <v>0</v>
      </c>
      <c r="AT1393">
        <v>1</v>
      </c>
      <c r="AU1393">
        <v>1</v>
      </c>
      <c r="AV1393">
        <v>0</v>
      </c>
      <c r="AW1393">
        <v>1</v>
      </c>
      <c r="AX1393">
        <v>0</v>
      </c>
      <c r="AY1393">
        <v>4</v>
      </c>
      <c r="AZ1393">
        <v>0</v>
      </c>
      <c r="BA1393">
        <v>0</v>
      </c>
      <c r="BB1393">
        <v>0</v>
      </c>
      <c r="BC1393">
        <v>0</v>
      </c>
      <c r="BD1393">
        <v>0</v>
      </c>
      <c r="BE1393">
        <v>0</v>
      </c>
      <c r="BF1393">
        <v>1</v>
      </c>
      <c r="BG1393">
        <v>0</v>
      </c>
      <c r="BH1393">
        <v>0</v>
      </c>
      <c r="BI1393">
        <v>0</v>
      </c>
      <c r="BJ1393">
        <v>0</v>
      </c>
      <c r="BK1393">
        <v>0</v>
      </c>
      <c r="BL1393">
        <v>1</v>
      </c>
      <c r="BM1393">
        <v>0</v>
      </c>
      <c r="BN1393">
        <v>0</v>
      </c>
      <c r="BO1393">
        <v>0</v>
      </c>
      <c r="BP1393">
        <v>0</v>
      </c>
      <c r="BQ1393">
        <v>2</v>
      </c>
      <c r="BR1393" t="s">
        <v>94</v>
      </c>
      <c r="BS1393">
        <v>130</v>
      </c>
      <c r="BT1393">
        <v>15294</v>
      </c>
      <c r="BU1393">
        <f>SUM(Flats_Data_limpia[[#This Row],[AC]:[Bed]])</f>
        <v>6</v>
      </c>
      <c r="BV1393">
        <f>SUM(Flats_Data_limpia[[#This Row],[Servant_Room]:[gym]])</f>
        <v>8</v>
      </c>
      <c r="BW1393">
        <f>SUM(Flats_Data_limpia[[#This Row],[Hospital]:[Hotel]])</f>
        <v>5</v>
      </c>
    </row>
    <row r="1394" spans="1:75" x14ac:dyDescent="0.35">
      <c r="A1394" t="s">
        <v>522</v>
      </c>
      <c r="B1394" t="s">
        <v>148</v>
      </c>
      <c r="C1394" t="str">
        <f t="shared" si="42"/>
        <v>Ciudad de Gurgaon</v>
      </c>
      <c r="D1394" s="1">
        <f t="shared" si="43"/>
        <v>193000</v>
      </c>
      <c r="E1394" s="1">
        <v>8446</v>
      </c>
      <c r="F1394" t="s">
        <v>82</v>
      </c>
      <c r="G1394" t="s">
        <v>78</v>
      </c>
      <c r="H1394">
        <v>47</v>
      </c>
      <c r="I1394">
        <v>2.2851053753255898E-2</v>
      </c>
      <c r="L1394">
        <v>2285</v>
      </c>
      <c r="M1394">
        <v>3</v>
      </c>
      <c r="N1394">
        <v>4</v>
      </c>
      <c r="O1394">
        <v>3</v>
      </c>
      <c r="P1394">
        <v>3</v>
      </c>
      <c r="Q1394" t="str">
        <f>IF(Flats_Data_limpia[[#This Row],[BHK]]&gt;=3,"plurifamiliar","unifamiliar")</f>
        <v>plurifamiliar</v>
      </c>
      <c r="R1394">
        <v>21</v>
      </c>
      <c r="S1394">
        <v>12</v>
      </c>
      <c r="T1394">
        <v>1</v>
      </c>
      <c r="U1394">
        <v>0</v>
      </c>
      <c r="V1394">
        <v>0</v>
      </c>
      <c r="W1394">
        <v>0</v>
      </c>
      <c r="X1394">
        <v>0</v>
      </c>
      <c r="Y1394">
        <v>0</v>
      </c>
      <c r="Z1394">
        <v>1</v>
      </c>
      <c r="AA1394">
        <v>1</v>
      </c>
      <c r="AB1394">
        <v>0</v>
      </c>
      <c r="AC1394">
        <v>0</v>
      </c>
      <c r="AD1394">
        <v>1</v>
      </c>
      <c r="AE1394">
        <v>1</v>
      </c>
      <c r="AF1394">
        <v>1</v>
      </c>
      <c r="AG1394">
        <v>1</v>
      </c>
      <c r="AH1394">
        <v>1</v>
      </c>
      <c r="AI1394">
        <v>1</v>
      </c>
      <c r="AJ1394">
        <v>1</v>
      </c>
      <c r="AK1394">
        <v>1</v>
      </c>
      <c r="AL1394">
        <v>1</v>
      </c>
      <c r="AM1394">
        <v>1</v>
      </c>
      <c r="AN1394">
        <v>1</v>
      </c>
      <c r="AO1394">
        <v>1</v>
      </c>
      <c r="AP1394">
        <v>1</v>
      </c>
      <c r="AQ1394">
        <v>0</v>
      </c>
      <c r="AR1394">
        <v>0</v>
      </c>
      <c r="AS1394">
        <v>0</v>
      </c>
      <c r="AT1394">
        <v>1</v>
      </c>
      <c r="AU1394">
        <v>1</v>
      </c>
      <c r="AV1394">
        <v>0</v>
      </c>
      <c r="AW1394">
        <v>1</v>
      </c>
      <c r="AX1394">
        <v>0</v>
      </c>
      <c r="AY1394">
        <v>0</v>
      </c>
      <c r="AZ1394">
        <v>0</v>
      </c>
      <c r="BA1394">
        <v>0</v>
      </c>
      <c r="BB1394">
        <v>0</v>
      </c>
      <c r="BC1394">
        <v>0</v>
      </c>
      <c r="BD1394">
        <v>0</v>
      </c>
      <c r="BE1394">
        <v>0</v>
      </c>
      <c r="BF1394">
        <v>1</v>
      </c>
      <c r="BG1394">
        <v>0</v>
      </c>
      <c r="BH1394">
        <v>0</v>
      </c>
      <c r="BI1394">
        <v>0</v>
      </c>
      <c r="BJ1394">
        <v>0</v>
      </c>
      <c r="BK1394">
        <v>0</v>
      </c>
      <c r="BL1394">
        <v>0</v>
      </c>
      <c r="BM1394">
        <v>0</v>
      </c>
      <c r="BN1394">
        <v>0</v>
      </c>
      <c r="BO1394">
        <v>0</v>
      </c>
      <c r="BP1394">
        <v>0</v>
      </c>
      <c r="BQ1394">
        <v>0</v>
      </c>
      <c r="BR1394" t="s">
        <v>79</v>
      </c>
      <c r="BS1394">
        <v>193</v>
      </c>
      <c r="BT1394">
        <v>8446</v>
      </c>
      <c r="BU1394">
        <f>SUM(Flats_Data_limpia[[#This Row],[AC]:[Bed]])</f>
        <v>1</v>
      </c>
      <c r="BV1394">
        <f>SUM(Flats_Data_limpia[[#This Row],[Servant_Room]:[gym]])</f>
        <v>13</v>
      </c>
      <c r="BW1394">
        <f>SUM(Flats_Data_limpia[[#This Row],[Hospital]:[Hotel]])</f>
        <v>5</v>
      </c>
    </row>
    <row r="1395" spans="1:75" x14ac:dyDescent="0.35">
      <c r="A1395" t="s">
        <v>522</v>
      </c>
      <c r="B1395" t="s">
        <v>148</v>
      </c>
      <c r="C1395" t="str">
        <f t="shared" si="42"/>
        <v>Ciudad de Gurgaon</v>
      </c>
      <c r="D1395" s="1">
        <f t="shared" si="43"/>
        <v>165000</v>
      </c>
      <c r="E1395" s="1">
        <v>8707</v>
      </c>
      <c r="F1395" t="s">
        <v>111</v>
      </c>
      <c r="G1395" t="s">
        <v>78</v>
      </c>
      <c r="H1395">
        <v>53</v>
      </c>
      <c r="I1395">
        <v>1.8950269897783301E-2</v>
      </c>
      <c r="L1395">
        <v>1895</v>
      </c>
      <c r="M1395">
        <v>3</v>
      </c>
      <c r="N1395">
        <v>4</v>
      </c>
      <c r="O1395">
        <v>3</v>
      </c>
      <c r="P1395">
        <v>3</v>
      </c>
      <c r="Q1395" t="str">
        <f>IF(Flats_Data_limpia[[#This Row],[BHK]]&gt;=3,"plurifamiliar","unifamiliar")</f>
        <v>plurifamiliar</v>
      </c>
      <c r="R1395">
        <v>21</v>
      </c>
      <c r="S1395">
        <v>8</v>
      </c>
      <c r="T1395">
        <v>1</v>
      </c>
      <c r="U1395">
        <v>0</v>
      </c>
      <c r="V1395">
        <v>0</v>
      </c>
      <c r="W1395">
        <v>0</v>
      </c>
      <c r="X1395">
        <v>0</v>
      </c>
      <c r="Y1395">
        <v>1</v>
      </c>
      <c r="Z1395">
        <v>1</v>
      </c>
      <c r="AA1395">
        <v>1</v>
      </c>
      <c r="AB1395">
        <v>0</v>
      </c>
      <c r="AC1395">
        <v>1</v>
      </c>
      <c r="AD1395">
        <v>1</v>
      </c>
      <c r="AE1395">
        <v>1</v>
      </c>
      <c r="AF1395">
        <v>1</v>
      </c>
      <c r="AG1395">
        <v>1</v>
      </c>
      <c r="AH1395">
        <v>1</v>
      </c>
      <c r="AI1395">
        <v>1</v>
      </c>
      <c r="AJ1395">
        <v>1</v>
      </c>
      <c r="AK1395">
        <v>1</v>
      </c>
      <c r="AL1395">
        <v>1</v>
      </c>
      <c r="AM1395">
        <v>1</v>
      </c>
      <c r="AN1395">
        <v>1</v>
      </c>
      <c r="AO1395">
        <v>1</v>
      </c>
      <c r="AP1395">
        <v>1</v>
      </c>
      <c r="AQ1395">
        <v>0</v>
      </c>
      <c r="AR1395">
        <v>0</v>
      </c>
      <c r="AS1395">
        <v>0</v>
      </c>
      <c r="AT1395">
        <v>1</v>
      </c>
      <c r="AU1395">
        <v>1</v>
      </c>
      <c r="AV1395">
        <v>0</v>
      </c>
      <c r="AW1395">
        <v>1</v>
      </c>
      <c r="AX1395">
        <v>0</v>
      </c>
      <c r="AY1395">
        <v>5</v>
      </c>
      <c r="AZ1395">
        <v>0</v>
      </c>
      <c r="BA1395">
        <v>0</v>
      </c>
      <c r="BB1395">
        <v>0</v>
      </c>
      <c r="BC1395">
        <v>0</v>
      </c>
      <c r="BD1395">
        <v>0</v>
      </c>
      <c r="BE1395">
        <v>0</v>
      </c>
      <c r="BF1395">
        <v>1</v>
      </c>
      <c r="BG1395">
        <v>0</v>
      </c>
      <c r="BH1395">
        <v>0</v>
      </c>
      <c r="BI1395">
        <v>0</v>
      </c>
      <c r="BJ1395">
        <v>0</v>
      </c>
      <c r="BK1395">
        <v>0</v>
      </c>
      <c r="BL1395">
        <v>0</v>
      </c>
      <c r="BM1395">
        <v>0</v>
      </c>
      <c r="BN1395">
        <v>0</v>
      </c>
      <c r="BO1395">
        <v>0</v>
      </c>
      <c r="BP1395">
        <v>0</v>
      </c>
      <c r="BQ1395">
        <v>2</v>
      </c>
      <c r="BR1395" t="s">
        <v>94</v>
      </c>
      <c r="BS1395">
        <v>165</v>
      </c>
      <c r="BT1395">
        <v>8707</v>
      </c>
      <c r="BU1395">
        <f>SUM(Flats_Data_limpia[[#This Row],[AC]:[Bed]])</f>
        <v>6</v>
      </c>
      <c r="BV1395">
        <f>SUM(Flats_Data_limpia[[#This Row],[Servant_Room]:[gym]])</f>
        <v>15</v>
      </c>
      <c r="BW1395">
        <f>SUM(Flats_Data_limpia[[#This Row],[Hospital]:[Hotel]])</f>
        <v>5</v>
      </c>
    </row>
    <row r="1396" spans="1:75" x14ac:dyDescent="0.35">
      <c r="A1396" t="s">
        <v>522</v>
      </c>
      <c r="B1396" t="s">
        <v>148</v>
      </c>
      <c r="C1396" t="str">
        <f t="shared" si="42"/>
        <v>Ciudad de Gurgaon</v>
      </c>
      <c r="D1396" s="1">
        <f t="shared" si="43"/>
        <v>125000</v>
      </c>
      <c r="E1396" s="1">
        <v>8445</v>
      </c>
      <c r="F1396" t="s">
        <v>77</v>
      </c>
      <c r="G1396" t="s">
        <v>78</v>
      </c>
      <c r="H1396">
        <v>28</v>
      </c>
      <c r="I1396">
        <v>1.48016577856719E-2</v>
      </c>
      <c r="L1396">
        <v>1480</v>
      </c>
      <c r="M1396">
        <v>3</v>
      </c>
      <c r="N1396">
        <v>4</v>
      </c>
      <c r="O1396">
        <v>3</v>
      </c>
      <c r="P1396">
        <v>3</v>
      </c>
      <c r="Q1396" t="str">
        <f>IF(Flats_Data_limpia[[#This Row],[BHK]]&gt;=3,"plurifamiliar","unifamiliar")</f>
        <v>plurifamiliar</v>
      </c>
      <c r="R1396">
        <v>21</v>
      </c>
      <c r="S1396">
        <v>0</v>
      </c>
      <c r="T1396">
        <v>0</v>
      </c>
      <c r="U1396">
        <v>1</v>
      </c>
      <c r="V1396">
        <v>0</v>
      </c>
      <c r="W1396">
        <v>0</v>
      </c>
      <c r="X1396">
        <v>0</v>
      </c>
      <c r="Y1396">
        <v>0</v>
      </c>
      <c r="Z1396">
        <v>1</v>
      </c>
      <c r="AA1396">
        <v>0</v>
      </c>
      <c r="AB1396">
        <v>0</v>
      </c>
      <c r="AC1396">
        <v>0</v>
      </c>
      <c r="AD1396">
        <v>1</v>
      </c>
      <c r="AE1396">
        <v>0</v>
      </c>
      <c r="AF1396">
        <v>1</v>
      </c>
      <c r="AG1396">
        <v>1</v>
      </c>
      <c r="AH1396">
        <v>1</v>
      </c>
      <c r="AI1396">
        <v>1</v>
      </c>
      <c r="AJ1396">
        <v>1</v>
      </c>
      <c r="AK1396">
        <v>1</v>
      </c>
      <c r="AL1396">
        <v>0</v>
      </c>
      <c r="AM1396">
        <v>0</v>
      </c>
      <c r="AN1396">
        <v>0</v>
      </c>
      <c r="AO1396">
        <v>1</v>
      </c>
      <c r="AP1396">
        <v>1</v>
      </c>
      <c r="AQ1396">
        <v>0</v>
      </c>
      <c r="AR1396">
        <v>0</v>
      </c>
      <c r="AS1396">
        <v>0</v>
      </c>
      <c r="AT1396">
        <v>1</v>
      </c>
      <c r="AU1396">
        <v>1</v>
      </c>
      <c r="AV1396">
        <v>0</v>
      </c>
      <c r="AW1396">
        <v>1</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t="s">
        <v>79</v>
      </c>
      <c r="BS1396">
        <v>125</v>
      </c>
      <c r="BT1396">
        <v>8445</v>
      </c>
      <c r="BU1396">
        <f>SUM(Flats_Data_limpia[[#This Row],[AC]:[Bed]])</f>
        <v>0</v>
      </c>
      <c r="BV1396">
        <f>SUM(Flats_Data_limpia[[#This Row],[Servant_Room]:[gym]])</f>
        <v>9</v>
      </c>
      <c r="BW1396">
        <f>SUM(Flats_Data_limpia[[#This Row],[Hospital]:[Hotel]])</f>
        <v>5</v>
      </c>
    </row>
    <row r="1397" spans="1:75" x14ac:dyDescent="0.35">
      <c r="A1397" t="s">
        <v>522</v>
      </c>
      <c r="B1397" t="s">
        <v>148</v>
      </c>
      <c r="C1397" t="str">
        <f t="shared" si="42"/>
        <v>Ciudad de Gurgaon</v>
      </c>
      <c r="D1397" s="1">
        <f t="shared" si="43"/>
        <v>130000</v>
      </c>
      <c r="E1397" s="1">
        <v>8756</v>
      </c>
      <c r="F1397" t="s">
        <v>86</v>
      </c>
      <c r="G1397" t="s">
        <v>78</v>
      </c>
      <c r="H1397">
        <v>27</v>
      </c>
      <c r="I1397">
        <v>1.4846962083142901E-2</v>
      </c>
      <c r="L1397">
        <v>1480</v>
      </c>
      <c r="M1397">
        <v>2</v>
      </c>
      <c r="N1397">
        <v>2</v>
      </c>
      <c r="O1397">
        <v>3</v>
      </c>
      <c r="P1397">
        <v>2</v>
      </c>
      <c r="Q1397" t="str">
        <f>IF(Flats_Data_limpia[[#This Row],[BHK]]&gt;=3,"plurifamiliar","unifamiliar")</f>
        <v>unifamiliar</v>
      </c>
      <c r="R1397">
        <v>21</v>
      </c>
      <c r="S1397">
        <v>10</v>
      </c>
      <c r="T1397">
        <v>0</v>
      </c>
      <c r="U1397">
        <v>1</v>
      </c>
      <c r="V1397">
        <v>0</v>
      </c>
      <c r="W1397">
        <v>0</v>
      </c>
      <c r="X1397">
        <v>0</v>
      </c>
      <c r="Y1397">
        <v>0</v>
      </c>
      <c r="Z1397">
        <v>1</v>
      </c>
      <c r="AA1397">
        <v>1</v>
      </c>
      <c r="AB1397">
        <v>0</v>
      </c>
      <c r="AC1397">
        <v>0</v>
      </c>
      <c r="AD1397">
        <v>1</v>
      </c>
      <c r="AE1397">
        <v>1</v>
      </c>
      <c r="AF1397">
        <v>0</v>
      </c>
      <c r="AG1397">
        <v>0</v>
      </c>
      <c r="AH1397">
        <v>0</v>
      </c>
      <c r="AI1397">
        <v>1</v>
      </c>
      <c r="AJ1397">
        <v>0</v>
      </c>
      <c r="AK1397">
        <v>0</v>
      </c>
      <c r="AL1397">
        <v>1</v>
      </c>
      <c r="AM1397">
        <v>1</v>
      </c>
      <c r="AN1397">
        <v>1</v>
      </c>
      <c r="AO1397">
        <v>1</v>
      </c>
      <c r="AP1397">
        <v>1</v>
      </c>
      <c r="AQ1397">
        <v>0</v>
      </c>
      <c r="AR1397">
        <v>0</v>
      </c>
      <c r="AS1397">
        <v>0</v>
      </c>
      <c r="AT1397">
        <v>1</v>
      </c>
      <c r="AU1397">
        <v>1</v>
      </c>
      <c r="AV1397">
        <v>0</v>
      </c>
      <c r="AW1397">
        <v>1</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t="s">
        <v>79</v>
      </c>
      <c r="BS1397">
        <v>130</v>
      </c>
      <c r="BT1397">
        <v>8756</v>
      </c>
      <c r="BU1397">
        <f>SUM(Flats_Data_limpia[[#This Row],[AC]:[Bed]])</f>
        <v>0</v>
      </c>
      <c r="BV1397">
        <f>SUM(Flats_Data_limpia[[#This Row],[Servant_Room]:[gym]])</f>
        <v>8</v>
      </c>
      <c r="BW1397">
        <f>SUM(Flats_Data_limpia[[#This Row],[Hospital]:[Hotel]])</f>
        <v>5</v>
      </c>
    </row>
    <row r="1398" spans="1:75" x14ac:dyDescent="0.35">
      <c r="A1398" t="s">
        <v>522</v>
      </c>
      <c r="B1398" t="s">
        <v>148</v>
      </c>
      <c r="C1398" t="str">
        <f t="shared" si="42"/>
        <v>Ciudad de Gurgaon</v>
      </c>
      <c r="D1398" s="1">
        <f t="shared" si="43"/>
        <v>145000</v>
      </c>
      <c r="E1398" s="1">
        <v>9797</v>
      </c>
      <c r="F1398" t="s">
        <v>103</v>
      </c>
      <c r="G1398" t="s">
        <v>78</v>
      </c>
      <c r="H1398">
        <v>47</v>
      </c>
      <c r="I1398">
        <v>1.48004491170766E-2</v>
      </c>
      <c r="J1398">
        <v>1050</v>
      </c>
      <c r="K1398">
        <v>1480</v>
      </c>
      <c r="M1398">
        <v>3</v>
      </c>
      <c r="N1398">
        <v>2</v>
      </c>
      <c r="O1398">
        <v>3</v>
      </c>
      <c r="P1398">
        <v>3</v>
      </c>
      <c r="Q1398" t="str">
        <f>IF(Flats_Data_limpia[[#This Row],[BHK]]&gt;=3,"plurifamiliar","unifamiliar")</f>
        <v>plurifamiliar</v>
      </c>
      <c r="R1398">
        <v>21</v>
      </c>
      <c r="S1398">
        <v>8</v>
      </c>
      <c r="T1398">
        <v>0</v>
      </c>
      <c r="U1398">
        <v>0</v>
      </c>
      <c r="V1398">
        <v>0</v>
      </c>
      <c r="W1398">
        <v>0</v>
      </c>
      <c r="X1398">
        <v>0</v>
      </c>
      <c r="Y1398">
        <v>0</v>
      </c>
      <c r="Z1398">
        <v>1</v>
      </c>
      <c r="AA1398">
        <v>0</v>
      </c>
      <c r="AB1398">
        <v>0</v>
      </c>
      <c r="AC1398">
        <v>0</v>
      </c>
      <c r="AD1398">
        <v>1</v>
      </c>
      <c r="AE1398">
        <v>1</v>
      </c>
      <c r="AF1398">
        <v>1</v>
      </c>
      <c r="AG1398">
        <v>1</v>
      </c>
      <c r="AH1398">
        <v>1</v>
      </c>
      <c r="AI1398">
        <v>1</v>
      </c>
      <c r="AJ1398">
        <v>1</v>
      </c>
      <c r="AK1398">
        <v>1</v>
      </c>
      <c r="AL1398">
        <v>1</v>
      </c>
      <c r="AM1398">
        <v>1</v>
      </c>
      <c r="AN1398">
        <v>1</v>
      </c>
      <c r="AO1398">
        <v>1</v>
      </c>
      <c r="AP1398">
        <v>1</v>
      </c>
      <c r="AQ1398">
        <v>0</v>
      </c>
      <c r="AR1398">
        <v>0</v>
      </c>
      <c r="AS1398">
        <v>0</v>
      </c>
      <c r="AT1398">
        <v>1</v>
      </c>
      <c r="AU1398">
        <v>1</v>
      </c>
      <c r="AV1398">
        <v>0</v>
      </c>
      <c r="AW1398">
        <v>1</v>
      </c>
      <c r="AX1398">
        <v>0</v>
      </c>
      <c r="AY1398">
        <v>5</v>
      </c>
      <c r="AZ1398">
        <v>3</v>
      </c>
      <c r="BA1398">
        <v>1</v>
      </c>
      <c r="BB1398">
        <v>1</v>
      </c>
      <c r="BC1398">
        <v>1</v>
      </c>
      <c r="BD1398">
        <v>4</v>
      </c>
      <c r="BE1398">
        <v>1</v>
      </c>
      <c r="BF1398">
        <v>1</v>
      </c>
      <c r="BG1398">
        <v>1</v>
      </c>
      <c r="BH1398">
        <v>0</v>
      </c>
      <c r="BI1398">
        <v>0</v>
      </c>
      <c r="BJ1398">
        <v>0</v>
      </c>
      <c r="BK1398">
        <v>1</v>
      </c>
      <c r="BL1398">
        <v>1</v>
      </c>
      <c r="BM1398">
        <v>0</v>
      </c>
      <c r="BN1398">
        <v>0</v>
      </c>
      <c r="BO1398">
        <v>0</v>
      </c>
      <c r="BP1398">
        <v>0</v>
      </c>
      <c r="BQ1398">
        <v>1</v>
      </c>
      <c r="BR1398" t="s">
        <v>116</v>
      </c>
      <c r="BS1398">
        <v>145</v>
      </c>
      <c r="BT1398">
        <v>9797</v>
      </c>
      <c r="BU1398">
        <f>SUM(Flats_Data_limpia[[#This Row],[AC]:[Bed]])</f>
        <v>20</v>
      </c>
      <c r="BV1398">
        <f>SUM(Flats_Data_limpia[[#This Row],[Servant_Room]:[gym]])</f>
        <v>11</v>
      </c>
      <c r="BW1398">
        <f>SUM(Flats_Data_limpia[[#This Row],[Hospital]:[Hotel]])</f>
        <v>5</v>
      </c>
    </row>
    <row r="1399" spans="1:75" x14ac:dyDescent="0.35">
      <c r="A1399" t="s">
        <v>523</v>
      </c>
      <c r="B1399" t="s">
        <v>280</v>
      </c>
      <c r="C1399" t="str">
        <f t="shared" si="42"/>
        <v>Ciudad de Gurgaon</v>
      </c>
      <c r="D1399" s="1">
        <f t="shared" si="43"/>
        <v>200000</v>
      </c>
      <c r="E1399" s="1">
        <v>8333</v>
      </c>
      <c r="F1399" t="s">
        <v>86</v>
      </c>
      <c r="G1399" t="s">
        <v>83</v>
      </c>
      <c r="H1399">
        <v>0</v>
      </c>
      <c r="I1399">
        <v>2.4000960038401499E-2</v>
      </c>
      <c r="K1399">
        <v>2400</v>
      </c>
      <c r="M1399">
        <v>3</v>
      </c>
      <c r="N1399">
        <v>3</v>
      </c>
      <c r="O1399">
        <v>3</v>
      </c>
      <c r="P1399">
        <v>3</v>
      </c>
      <c r="Q1399" t="str">
        <f>IF(Flats_Data_limpia[[#This Row],[BHK]]&gt;=3,"plurifamiliar","unifamiliar")</f>
        <v>plurifamiliar</v>
      </c>
      <c r="R1399">
        <v>1</v>
      </c>
      <c r="S1399">
        <v>0</v>
      </c>
      <c r="T1399">
        <v>0</v>
      </c>
      <c r="U1399">
        <v>0</v>
      </c>
      <c r="V1399">
        <v>0</v>
      </c>
      <c r="W1399">
        <v>0</v>
      </c>
      <c r="AO1399">
        <v>1</v>
      </c>
      <c r="AP1399">
        <v>0</v>
      </c>
      <c r="AQ1399">
        <v>0</v>
      </c>
      <c r="AR1399">
        <v>1</v>
      </c>
      <c r="AS1399">
        <v>1</v>
      </c>
      <c r="AT1399">
        <v>1</v>
      </c>
      <c r="AU1399">
        <v>0</v>
      </c>
      <c r="AV1399">
        <v>0</v>
      </c>
      <c r="AW1399">
        <v>0</v>
      </c>
      <c r="AX1399">
        <v>1</v>
      </c>
      <c r="AY1399">
        <v>0</v>
      </c>
      <c r="AZ1399">
        <v>1</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t="s">
        <v>79</v>
      </c>
      <c r="BS1399">
        <v>200</v>
      </c>
      <c r="BT1399">
        <v>8333</v>
      </c>
      <c r="BU1399">
        <f>SUM(Flats_Data_limpia[[#This Row],[AC]:[Bed]])</f>
        <v>1</v>
      </c>
      <c r="BV1399">
        <f>SUM(Flats_Data_limpia[[#This Row],[Servant_Room]:[gym]])</f>
        <v>0</v>
      </c>
      <c r="BW1399">
        <f>SUM(Flats_Data_limpia[[#This Row],[Hospital]:[Hotel]])</f>
        <v>5</v>
      </c>
    </row>
    <row r="1400" spans="1:75" x14ac:dyDescent="0.35">
      <c r="A1400" t="s">
        <v>524</v>
      </c>
      <c r="B1400" t="s">
        <v>172</v>
      </c>
      <c r="C1400" t="str">
        <f t="shared" si="42"/>
        <v>Ciudad de Gurgaon</v>
      </c>
      <c r="D1400" s="1">
        <f t="shared" si="43"/>
        <v>40000</v>
      </c>
      <c r="E1400" s="1">
        <v>6666</v>
      </c>
      <c r="F1400" t="s">
        <v>82</v>
      </c>
      <c r="G1400" t="s">
        <v>93</v>
      </c>
      <c r="H1400">
        <v>7</v>
      </c>
      <c r="I1400">
        <v>6.0006000600060002E-3</v>
      </c>
      <c r="J1400">
        <v>600</v>
      </c>
      <c r="M1400">
        <v>2</v>
      </c>
      <c r="N1400">
        <v>2</v>
      </c>
      <c r="O1400">
        <v>2</v>
      </c>
      <c r="P1400">
        <v>2</v>
      </c>
      <c r="Q1400" t="str">
        <f>IF(Flats_Data_limpia[[#This Row],[BHK]]&gt;=3,"plurifamiliar","unifamiliar")</f>
        <v>unifamiliar</v>
      </c>
      <c r="R1400">
        <v>14</v>
      </c>
      <c r="S1400">
        <v>4</v>
      </c>
      <c r="T1400">
        <v>0</v>
      </c>
      <c r="U1400">
        <v>0</v>
      </c>
      <c r="V1400">
        <v>0</v>
      </c>
      <c r="W1400">
        <v>0</v>
      </c>
      <c r="X1400">
        <v>0</v>
      </c>
      <c r="Y1400">
        <v>0</v>
      </c>
      <c r="Z1400">
        <v>0</v>
      </c>
      <c r="AA1400">
        <v>0</v>
      </c>
      <c r="AB1400">
        <v>0</v>
      </c>
      <c r="AC1400">
        <v>0</v>
      </c>
      <c r="AD1400">
        <v>1</v>
      </c>
      <c r="AE1400">
        <v>0</v>
      </c>
      <c r="AF1400">
        <v>1</v>
      </c>
      <c r="AG1400">
        <v>0</v>
      </c>
      <c r="AH1400">
        <v>0</v>
      </c>
      <c r="AI1400">
        <v>1</v>
      </c>
      <c r="AJ1400">
        <v>0</v>
      </c>
      <c r="AK1400">
        <v>0</v>
      </c>
      <c r="AL1400">
        <v>0</v>
      </c>
      <c r="AM1400">
        <v>1</v>
      </c>
      <c r="AN1400">
        <v>0</v>
      </c>
      <c r="AO1400">
        <v>1</v>
      </c>
      <c r="AP1400">
        <v>0</v>
      </c>
      <c r="AQ1400">
        <v>1</v>
      </c>
      <c r="AR1400">
        <v>0</v>
      </c>
      <c r="AS1400">
        <v>1</v>
      </c>
      <c r="AT1400">
        <v>1</v>
      </c>
      <c r="AU1400">
        <v>1</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t="s">
        <v>79</v>
      </c>
      <c r="BS1400">
        <v>40</v>
      </c>
      <c r="BT1400">
        <v>6666</v>
      </c>
      <c r="BU1400">
        <f>SUM(Flats_Data_limpia[[#This Row],[AC]:[Bed]])</f>
        <v>0</v>
      </c>
      <c r="BV1400">
        <f>SUM(Flats_Data_limpia[[#This Row],[Servant_Room]:[gym]])</f>
        <v>4</v>
      </c>
      <c r="BW1400">
        <f>SUM(Flats_Data_limpia[[#This Row],[Hospital]:[Hotel]])</f>
        <v>5</v>
      </c>
    </row>
    <row r="1401" spans="1:75" x14ac:dyDescent="0.35">
      <c r="A1401" t="s">
        <v>525</v>
      </c>
      <c r="B1401" t="s">
        <v>155</v>
      </c>
      <c r="C1401" t="str">
        <f t="shared" si="42"/>
        <v>Ciudad de Gurgaon</v>
      </c>
      <c r="D1401" s="1">
        <f t="shared" si="43"/>
        <v>250000</v>
      </c>
      <c r="E1401" s="1">
        <v>9433</v>
      </c>
      <c r="F1401" t="s">
        <v>107</v>
      </c>
      <c r="G1401" t="s">
        <v>78</v>
      </c>
      <c r="H1401">
        <v>44</v>
      </c>
      <c r="I1401">
        <v>2.6502703275734101E-2</v>
      </c>
      <c r="L1401">
        <v>2650</v>
      </c>
      <c r="M1401">
        <v>4</v>
      </c>
      <c r="N1401">
        <v>4</v>
      </c>
      <c r="O1401">
        <v>3</v>
      </c>
      <c r="P1401">
        <v>4</v>
      </c>
      <c r="Q1401" t="str">
        <f>IF(Flats_Data_limpia[[#This Row],[BHK]]&gt;=3,"plurifamiliar","unifamiliar")</f>
        <v>plurifamiliar</v>
      </c>
      <c r="R1401">
        <v>12</v>
      </c>
      <c r="S1401">
        <v>2</v>
      </c>
      <c r="T1401">
        <v>0</v>
      </c>
      <c r="U1401">
        <v>0</v>
      </c>
      <c r="V1401">
        <v>0</v>
      </c>
      <c r="W1401">
        <v>0</v>
      </c>
      <c r="X1401">
        <v>1</v>
      </c>
      <c r="Y1401">
        <v>1</v>
      </c>
      <c r="Z1401">
        <v>1</v>
      </c>
      <c r="AA1401">
        <v>0</v>
      </c>
      <c r="AB1401">
        <v>0</v>
      </c>
      <c r="AC1401">
        <v>1</v>
      </c>
      <c r="AD1401">
        <v>1</v>
      </c>
      <c r="AE1401">
        <v>0</v>
      </c>
      <c r="AF1401">
        <v>1</v>
      </c>
      <c r="AG1401">
        <v>1</v>
      </c>
      <c r="AH1401">
        <v>1</v>
      </c>
      <c r="AI1401">
        <v>1</v>
      </c>
      <c r="AJ1401">
        <v>1</v>
      </c>
      <c r="AK1401">
        <v>1</v>
      </c>
      <c r="AL1401">
        <v>0</v>
      </c>
      <c r="AM1401">
        <v>0</v>
      </c>
      <c r="AN1401">
        <v>1</v>
      </c>
      <c r="AO1401">
        <v>1</v>
      </c>
      <c r="AP1401">
        <v>0</v>
      </c>
      <c r="AQ1401">
        <v>1</v>
      </c>
      <c r="AR1401">
        <v>1</v>
      </c>
      <c r="AS1401">
        <v>1</v>
      </c>
      <c r="AT1401">
        <v>0</v>
      </c>
      <c r="AU1401">
        <v>0</v>
      </c>
      <c r="AV1401">
        <v>1</v>
      </c>
      <c r="AW1401">
        <v>0</v>
      </c>
      <c r="AX1401">
        <v>0</v>
      </c>
      <c r="AY1401">
        <v>0</v>
      </c>
      <c r="AZ1401">
        <v>4</v>
      </c>
      <c r="BA1401">
        <v>0</v>
      </c>
      <c r="BB1401">
        <v>0</v>
      </c>
      <c r="BC1401">
        <v>0</v>
      </c>
      <c r="BD1401">
        <v>0</v>
      </c>
      <c r="BE1401">
        <v>0</v>
      </c>
      <c r="BF1401">
        <v>1</v>
      </c>
      <c r="BG1401">
        <v>0</v>
      </c>
      <c r="BH1401">
        <v>0</v>
      </c>
      <c r="BI1401">
        <v>0</v>
      </c>
      <c r="BJ1401">
        <v>0</v>
      </c>
      <c r="BK1401">
        <v>0</v>
      </c>
      <c r="BL1401">
        <v>5</v>
      </c>
      <c r="BM1401">
        <v>0</v>
      </c>
      <c r="BN1401">
        <v>0</v>
      </c>
      <c r="BO1401">
        <v>0</v>
      </c>
      <c r="BP1401">
        <v>0</v>
      </c>
      <c r="BQ1401">
        <v>2</v>
      </c>
      <c r="BR1401" t="s">
        <v>94</v>
      </c>
      <c r="BS1401">
        <v>250</v>
      </c>
      <c r="BT1401">
        <v>9433</v>
      </c>
      <c r="BU1401">
        <f>SUM(Flats_Data_limpia[[#This Row],[AC]:[Bed]])</f>
        <v>10</v>
      </c>
      <c r="BV1401">
        <f>SUM(Flats_Data_limpia[[#This Row],[Servant_Room]:[gym]])</f>
        <v>11</v>
      </c>
      <c r="BW1401">
        <f>SUM(Flats_Data_limpia[[#This Row],[Hospital]:[Hotel]])</f>
        <v>5</v>
      </c>
    </row>
    <row r="1402" spans="1:75" x14ac:dyDescent="0.35">
      <c r="A1402" t="s">
        <v>526</v>
      </c>
      <c r="B1402" t="s">
        <v>138</v>
      </c>
      <c r="C1402" t="str">
        <f t="shared" si="42"/>
        <v>Ciudad de Gurgaon</v>
      </c>
      <c r="D1402" s="1">
        <f t="shared" si="43"/>
        <v>75000</v>
      </c>
      <c r="E1402" s="1">
        <v>6550</v>
      </c>
      <c r="F1402" t="s">
        <v>86</v>
      </c>
      <c r="G1402" t="s">
        <v>90</v>
      </c>
      <c r="H1402">
        <v>20</v>
      </c>
      <c r="I1402">
        <v>1.1450381679389301E-2</v>
      </c>
      <c r="K1402">
        <v>1100</v>
      </c>
      <c r="L1402">
        <v>1145</v>
      </c>
      <c r="M1402">
        <v>2</v>
      </c>
      <c r="N1402">
        <v>2</v>
      </c>
      <c r="O1402">
        <v>2</v>
      </c>
      <c r="P1402">
        <v>2</v>
      </c>
      <c r="Q1402" t="str">
        <f>IF(Flats_Data_limpia[[#This Row],[BHK]]&gt;=3,"plurifamiliar","unifamiliar")</f>
        <v>unifamiliar</v>
      </c>
      <c r="R1402">
        <v>18</v>
      </c>
      <c r="S1402">
        <v>15</v>
      </c>
      <c r="T1402">
        <v>0</v>
      </c>
      <c r="U1402">
        <v>0</v>
      </c>
      <c r="V1402">
        <v>0</v>
      </c>
      <c r="W1402">
        <v>0</v>
      </c>
      <c r="X1402">
        <v>0</v>
      </c>
      <c r="Y1402">
        <v>0</v>
      </c>
      <c r="Z1402">
        <v>0</v>
      </c>
      <c r="AA1402">
        <v>0</v>
      </c>
      <c r="AB1402">
        <v>0</v>
      </c>
      <c r="AC1402">
        <v>0</v>
      </c>
      <c r="AD1402">
        <v>1</v>
      </c>
      <c r="AE1402">
        <v>0</v>
      </c>
      <c r="AF1402">
        <v>1</v>
      </c>
      <c r="AG1402">
        <v>1</v>
      </c>
      <c r="AH1402">
        <v>1</v>
      </c>
      <c r="AI1402">
        <v>1</v>
      </c>
      <c r="AJ1402">
        <v>1</v>
      </c>
      <c r="AK1402">
        <v>1</v>
      </c>
      <c r="AL1402">
        <v>0</v>
      </c>
      <c r="AM1402">
        <v>0</v>
      </c>
      <c r="AN1402">
        <v>0</v>
      </c>
      <c r="AO1402">
        <v>1</v>
      </c>
      <c r="AP1402">
        <v>1</v>
      </c>
      <c r="AQ1402">
        <v>0</v>
      </c>
      <c r="AR1402">
        <v>0</v>
      </c>
      <c r="AS1402">
        <v>0</v>
      </c>
      <c r="AT1402">
        <v>1</v>
      </c>
      <c r="AU1402">
        <v>0</v>
      </c>
      <c r="AV1402">
        <v>0</v>
      </c>
      <c r="AW1402">
        <v>0</v>
      </c>
      <c r="AX1402">
        <v>0</v>
      </c>
      <c r="AY1402">
        <v>0</v>
      </c>
      <c r="AZ1402">
        <v>2</v>
      </c>
      <c r="BA1402">
        <v>0</v>
      </c>
      <c r="BB1402">
        <v>0</v>
      </c>
      <c r="BC1402">
        <v>0</v>
      </c>
      <c r="BD1402">
        <v>0</v>
      </c>
      <c r="BE1402">
        <v>0</v>
      </c>
      <c r="BF1402">
        <v>0</v>
      </c>
      <c r="BG1402">
        <v>0</v>
      </c>
      <c r="BH1402">
        <v>0</v>
      </c>
      <c r="BI1402">
        <v>0</v>
      </c>
      <c r="BJ1402">
        <v>0</v>
      </c>
      <c r="BK1402">
        <v>1</v>
      </c>
      <c r="BL1402">
        <v>2</v>
      </c>
      <c r="BM1402">
        <v>0</v>
      </c>
      <c r="BN1402">
        <v>0</v>
      </c>
      <c r="BO1402">
        <v>0</v>
      </c>
      <c r="BP1402">
        <v>0</v>
      </c>
      <c r="BQ1402">
        <v>0</v>
      </c>
      <c r="BR1402" t="s">
        <v>79</v>
      </c>
      <c r="BS1402">
        <v>75</v>
      </c>
      <c r="BT1402">
        <v>6550</v>
      </c>
      <c r="BU1402">
        <f>SUM(Flats_Data_limpia[[#This Row],[AC]:[Bed]])</f>
        <v>5</v>
      </c>
      <c r="BV1402">
        <f>SUM(Flats_Data_limpia[[#This Row],[Servant_Room]:[gym]])</f>
        <v>7</v>
      </c>
      <c r="BW1402">
        <f>SUM(Flats_Data_limpia[[#This Row],[Hospital]:[Hotel]])</f>
        <v>3</v>
      </c>
    </row>
    <row r="1403" spans="1:75" x14ac:dyDescent="0.35">
      <c r="A1403" t="s">
        <v>527</v>
      </c>
      <c r="B1403" t="s">
        <v>528</v>
      </c>
      <c r="C1403" t="str">
        <f t="shared" si="42"/>
        <v>Ciudad de Gurgaon</v>
      </c>
      <c r="D1403" s="1">
        <f t="shared" si="43"/>
        <v>140000</v>
      </c>
      <c r="E1403" s="1">
        <v>5833</v>
      </c>
      <c r="F1403" t="s">
        <v>86</v>
      </c>
      <c r="G1403" t="s">
        <v>87</v>
      </c>
      <c r="H1403">
        <v>0</v>
      </c>
      <c r="I1403">
        <v>2.40013715069432E-2</v>
      </c>
      <c r="L1403">
        <v>2400</v>
      </c>
      <c r="M1403">
        <v>5</v>
      </c>
      <c r="N1403">
        <v>4</v>
      </c>
      <c r="O1403">
        <v>2</v>
      </c>
      <c r="P1403">
        <v>5</v>
      </c>
      <c r="Q1403" t="str">
        <f>IF(Flats_Data_limpia[[#This Row],[BHK]]&gt;=3,"plurifamiliar","unifamiliar")</f>
        <v>plurifamiliar</v>
      </c>
      <c r="R1403">
        <v>3</v>
      </c>
      <c r="S1403">
        <v>2</v>
      </c>
      <c r="T1403">
        <v>0</v>
      </c>
      <c r="U1403">
        <v>0</v>
      </c>
      <c r="V1403">
        <v>0</v>
      </c>
      <c r="W1403">
        <v>0</v>
      </c>
      <c r="AO1403">
        <v>1</v>
      </c>
      <c r="AP1403">
        <v>0</v>
      </c>
      <c r="AQ1403">
        <v>0</v>
      </c>
      <c r="AR1403">
        <v>1</v>
      </c>
      <c r="AS1403">
        <v>1</v>
      </c>
      <c r="AT1403">
        <v>1</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t="s">
        <v>79</v>
      </c>
      <c r="BS1403">
        <v>140</v>
      </c>
      <c r="BT1403">
        <v>5833</v>
      </c>
      <c r="BU1403">
        <f>SUM(Flats_Data_limpia[[#This Row],[AC]:[Bed]])</f>
        <v>0</v>
      </c>
      <c r="BV1403">
        <f>SUM(Flats_Data_limpia[[#This Row],[Servant_Room]:[gym]])</f>
        <v>0</v>
      </c>
      <c r="BW1403">
        <f>SUM(Flats_Data_limpia[[#This Row],[Hospital]:[Hotel]])</f>
        <v>4</v>
      </c>
    </row>
    <row r="1404" spans="1:75" x14ac:dyDescent="0.35">
      <c r="A1404" t="s">
        <v>527</v>
      </c>
      <c r="B1404" t="s">
        <v>528</v>
      </c>
      <c r="C1404" t="str">
        <f t="shared" si="42"/>
        <v>Ciudad de Gurgaon</v>
      </c>
      <c r="D1404" s="1">
        <f t="shared" si="43"/>
        <v>80000</v>
      </c>
      <c r="E1404" s="1">
        <v>7079</v>
      </c>
      <c r="F1404" t="s">
        <v>86</v>
      </c>
      <c r="G1404" t="s">
        <v>90</v>
      </c>
      <c r="H1404">
        <v>0</v>
      </c>
      <c r="I1404">
        <v>1.1301031219098701E-2</v>
      </c>
      <c r="J1404">
        <v>1130</v>
      </c>
      <c r="M1404">
        <v>2</v>
      </c>
      <c r="N1404">
        <v>2</v>
      </c>
      <c r="O1404">
        <v>2</v>
      </c>
      <c r="P1404">
        <v>2</v>
      </c>
      <c r="Q1404" t="str">
        <f>IF(Flats_Data_limpia[[#This Row],[BHK]]&gt;=3,"plurifamiliar","unifamiliar")</f>
        <v>unifamiliar</v>
      </c>
      <c r="R1404">
        <v>11</v>
      </c>
      <c r="S1404">
        <v>6</v>
      </c>
      <c r="T1404">
        <v>0</v>
      </c>
      <c r="U1404">
        <v>0</v>
      </c>
      <c r="V1404">
        <v>0</v>
      </c>
      <c r="W1404">
        <v>0</v>
      </c>
      <c r="AO1404">
        <v>1</v>
      </c>
      <c r="AP1404">
        <v>0</v>
      </c>
      <c r="AQ1404">
        <v>0</v>
      </c>
      <c r="AR1404">
        <v>1</v>
      </c>
      <c r="AS1404">
        <v>1</v>
      </c>
      <c r="AT1404">
        <v>1</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3</v>
      </c>
      <c r="BM1404">
        <v>0</v>
      </c>
      <c r="BN1404">
        <v>0</v>
      </c>
      <c r="BO1404">
        <v>0</v>
      </c>
      <c r="BP1404">
        <v>0</v>
      </c>
      <c r="BQ1404">
        <v>0</v>
      </c>
      <c r="BR1404" t="s">
        <v>79</v>
      </c>
      <c r="BS1404">
        <v>80</v>
      </c>
      <c r="BT1404">
        <v>7079</v>
      </c>
      <c r="BU1404">
        <f>SUM(Flats_Data_limpia[[#This Row],[AC]:[Bed]])</f>
        <v>3</v>
      </c>
      <c r="BV1404">
        <f>SUM(Flats_Data_limpia[[#This Row],[Servant_Room]:[gym]])</f>
        <v>0</v>
      </c>
      <c r="BW1404">
        <f>SUM(Flats_Data_limpia[[#This Row],[Hospital]:[Hotel]])</f>
        <v>4</v>
      </c>
    </row>
    <row r="1405" spans="1:75" x14ac:dyDescent="0.35">
      <c r="A1405" t="s">
        <v>529</v>
      </c>
      <c r="B1405" t="s">
        <v>214</v>
      </c>
      <c r="C1405" t="str">
        <f t="shared" si="42"/>
        <v>Ciudad de Gurgaon</v>
      </c>
      <c r="D1405" s="1">
        <f t="shared" si="43"/>
        <v>115000</v>
      </c>
      <c r="E1405" s="1">
        <v>7496</v>
      </c>
      <c r="F1405" t="s">
        <v>86</v>
      </c>
      <c r="G1405" t="s">
        <v>132</v>
      </c>
      <c r="H1405">
        <v>0</v>
      </c>
      <c r="I1405">
        <v>1.53415154749199E-2</v>
      </c>
      <c r="J1405">
        <v>1103</v>
      </c>
      <c r="K1405">
        <v>1200</v>
      </c>
      <c r="L1405">
        <v>1534</v>
      </c>
      <c r="M1405">
        <v>3</v>
      </c>
      <c r="N1405">
        <v>3</v>
      </c>
      <c r="O1405">
        <v>3</v>
      </c>
      <c r="P1405">
        <v>3</v>
      </c>
      <c r="Q1405" t="str">
        <f>IF(Flats_Data_limpia[[#This Row],[BHK]]&gt;=3,"plurifamiliar","unifamiliar")</f>
        <v>plurifamiliar</v>
      </c>
      <c r="R1405">
        <v>4</v>
      </c>
      <c r="S1405">
        <v>1</v>
      </c>
      <c r="T1405">
        <v>0</v>
      </c>
      <c r="U1405">
        <v>1</v>
      </c>
      <c r="V1405">
        <v>0</v>
      </c>
      <c r="W1405">
        <v>0</v>
      </c>
      <c r="AO1405">
        <v>1</v>
      </c>
      <c r="AP1405">
        <v>1</v>
      </c>
      <c r="AQ1405">
        <v>0</v>
      </c>
      <c r="AR1405">
        <v>0</v>
      </c>
      <c r="AS1405">
        <v>0</v>
      </c>
      <c r="AT1405">
        <v>1</v>
      </c>
      <c r="AU1405">
        <v>1</v>
      </c>
      <c r="AV1405">
        <v>0</v>
      </c>
      <c r="AW1405">
        <v>1</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t="s">
        <v>79</v>
      </c>
      <c r="BS1405">
        <v>115</v>
      </c>
      <c r="BT1405">
        <v>7496</v>
      </c>
      <c r="BU1405">
        <f>SUM(Flats_Data_limpia[[#This Row],[AC]:[Bed]])</f>
        <v>0</v>
      </c>
      <c r="BV1405">
        <f>SUM(Flats_Data_limpia[[#This Row],[Servant_Room]:[gym]])</f>
        <v>1</v>
      </c>
      <c r="BW1405">
        <f>SUM(Flats_Data_limpia[[#This Row],[Hospital]:[Hotel]])</f>
        <v>5</v>
      </c>
    </row>
    <row r="1406" spans="1:75" x14ac:dyDescent="0.35">
      <c r="A1406" t="s">
        <v>530</v>
      </c>
      <c r="B1406" t="s">
        <v>482</v>
      </c>
      <c r="C1406" t="str">
        <f t="shared" si="42"/>
        <v>Ciudad de Gurgaon</v>
      </c>
      <c r="D1406" s="1">
        <f t="shared" si="43"/>
        <v>290000</v>
      </c>
      <c r="E1406" s="1">
        <v>12619</v>
      </c>
      <c r="F1406" t="s">
        <v>102</v>
      </c>
      <c r="G1406" t="s">
        <v>132</v>
      </c>
      <c r="H1406">
        <v>28</v>
      </c>
      <c r="I1406">
        <v>2.2981218797051998E-2</v>
      </c>
      <c r="J1406">
        <v>2298</v>
      </c>
      <c r="M1406">
        <v>4</v>
      </c>
      <c r="N1406">
        <v>4</v>
      </c>
      <c r="O1406">
        <v>3</v>
      </c>
      <c r="P1406">
        <v>4</v>
      </c>
      <c r="Q1406" t="str">
        <f>IF(Flats_Data_limpia[[#This Row],[BHK]]&gt;=3,"plurifamiliar","unifamiliar")</f>
        <v>plurifamiliar</v>
      </c>
      <c r="R1406">
        <v>36</v>
      </c>
      <c r="S1406">
        <v>11</v>
      </c>
      <c r="T1406">
        <v>1</v>
      </c>
      <c r="U1406">
        <v>1</v>
      </c>
      <c r="V1406">
        <v>0</v>
      </c>
      <c r="W1406">
        <v>0</v>
      </c>
      <c r="X1406">
        <v>0</v>
      </c>
      <c r="Y1406">
        <v>0</v>
      </c>
      <c r="Z1406">
        <v>1</v>
      </c>
      <c r="AA1406">
        <v>0</v>
      </c>
      <c r="AB1406">
        <v>0</v>
      </c>
      <c r="AC1406">
        <v>0</v>
      </c>
      <c r="AD1406">
        <v>1</v>
      </c>
      <c r="AE1406">
        <v>0</v>
      </c>
      <c r="AF1406">
        <v>1</v>
      </c>
      <c r="AG1406">
        <v>1</v>
      </c>
      <c r="AH1406">
        <v>1</v>
      </c>
      <c r="AI1406">
        <v>1</v>
      </c>
      <c r="AJ1406">
        <v>1</v>
      </c>
      <c r="AK1406">
        <v>1</v>
      </c>
      <c r="AL1406">
        <v>0</v>
      </c>
      <c r="AM1406">
        <v>0</v>
      </c>
      <c r="AN1406">
        <v>0</v>
      </c>
      <c r="AO1406">
        <v>1</v>
      </c>
      <c r="AP1406">
        <v>1</v>
      </c>
      <c r="AQ1406">
        <v>0</v>
      </c>
      <c r="AR1406">
        <v>0</v>
      </c>
      <c r="AS1406">
        <v>0</v>
      </c>
      <c r="AT1406">
        <v>1</v>
      </c>
      <c r="AU1406">
        <v>1</v>
      </c>
      <c r="AV1406">
        <v>1</v>
      </c>
      <c r="AW1406">
        <v>1</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t="s">
        <v>79</v>
      </c>
      <c r="BS1406">
        <v>290</v>
      </c>
      <c r="BT1406">
        <v>12619</v>
      </c>
      <c r="BU1406">
        <f>SUM(Flats_Data_limpia[[#This Row],[AC]:[Bed]])</f>
        <v>0</v>
      </c>
      <c r="BV1406">
        <f>SUM(Flats_Data_limpia[[#This Row],[Servant_Room]:[gym]])</f>
        <v>10</v>
      </c>
      <c r="BW1406">
        <f>SUM(Flats_Data_limpia[[#This Row],[Hospital]:[Hotel]])</f>
        <v>6</v>
      </c>
    </row>
    <row r="1407" spans="1:75" x14ac:dyDescent="0.35">
      <c r="A1407" t="s">
        <v>530</v>
      </c>
      <c r="B1407" t="s">
        <v>482</v>
      </c>
      <c r="C1407" t="str">
        <f t="shared" si="42"/>
        <v>Ciudad de Gurgaon</v>
      </c>
      <c r="D1407" s="1">
        <f t="shared" si="43"/>
        <v>183000</v>
      </c>
      <c r="E1407" s="1">
        <v>13969</v>
      </c>
      <c r="F1407" t="s">
        <v>86</v>
      </c>
      <c r="G1407" t="s">
        <v>83</v>
      </c>
      <c r="H1407">
        <v>0</v>
      </c>
      <c r="I1407">
        <v>1.31004366812227E-2</v>
      </c>
      <c r="K1407">
        <v>1310</v>
      </c>
      <c r="M1407">
        <v>2</v>
      </c>
      <c r="N1407">
        <v>2</v>
      </c>
      <c r="O1407">
        <v>0</v>
      </c>
      <c r="P1407">
        <v>2</v>
      </c>
      <c r="Q1407" t="str">
        <f>IF(Flats_Data_limpia[[#This Row],[BHK]]&gt;=3,"plurifamiliar","unifamiliar")</f>
        <v>unifamiliar</v>
      </c>
      <c r="R1407">
        <v>7</v>
      </c>
      <c r="S1407">
        <v>7</v>
      </c>
      <c r="T1407">
        <v>0</v>
      </c>
      <c r="U1407">
        <v>0</v>
      </c>
      <c r="V1407">
        <v>0</v>
      </c>
      <c r="W1407">
        <v>0</v>
      </c>
      <c r="AO1407">
        <v>1</v>
      </c>
      <c r="AP1407">
        <v>1</v>
      </c>
      <c r="AQ1407">
        <v>0</v>
      </c>
      <c r="AR1407">
        <v>0</v>
      </c>
      <c r="AS1407">
        <v>0</v>
      </c>
      <c r="AT1407">
        <v>1</v>
      </c>
      <c r="AU1407">
        <v>1</v>
      </c>
      <c r="AV1407">
        <v>1</v>
      </c>
      <c r="AW1407">
        <v>1</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t="s">
        <v>79</v>
      </c>
      <c r="BS1407">
        <v>183</v>
      </c>
      <c r="BT1407">
        <v>13969</v>
      </c>
      <c r="BU1407">
        <f>SUM(Flats_Data_limpia[[#This Row],[AC]:[Bed]])</f>
        <v>0</v>
      </c>
      <c r="BV1407">
        <f>SUM(Flats_Data_limpia[[#This Row],[Servant_Room]:[gym]])</f>
        <v>0</v>
      </c>
      <c r="BW1407">
        <f>SUM(Flats_Data_limpia[[#This Row],[Hospital]:[Hotel]])</f>
        <v>6</v>
      </c>
    </row>
    <row r="1408" spans="1:75" x14ac:dyDescent="0.35">
      <c r="A1408" t="s">
        <v>530</v>
      </c>
      <c r="B1408" t="s">
        <v>482</v>
      </c>
      <c r="C1408" t="str">
        <f t="shared" si="42"/>
        <v>Ciudad de Gurgaon</v>
      </c>
      <c r="D1408" s="1">
        <f t="shared" si="43"/>
        <v>237000</v>
      </c>
      <c r="E1408" s="1">
        <v>11500</v>
      </c>
      <c r="F1408" t="s">
        <v>82</v>
      </c>
      <c r="G1408" t="s">
        <v>132</v>
      </c>
      <c r="H1408">
        <v>62</v>
      </c>
      <c r="I1408">
        <v>2.0608695652173901E-2</v>
      </c>
      <c r="J1408">
        <v>1600</v>
      </c>
      <c r="K1408">
        <v>2060</v>
      </c>
      <c r="M1408">
        <v>4</v>
      </c>
      <c r="N1408">
        <v>4</v>
      </c>
      <c r="O1408">
        <v>3</v>
      </c>
      <c r="P1408">
        <v>4</v>
      </c>
      <c r="Q1408" t="str">
        <f>IF(Flats_Data_limpia[[#This Row],[BHK]]&gt;=3,"plurifamiliar","unifamiliar")</f>
        <v>plurifamiliar</v>
      </c>
      <c r="R1408">
        <v>23</v>
      </c>
      <c r="S1408">
        <v>20</v>
      </c>
      <c r="T1408">
        <v>0</v>
      </c>
      <c r="U1408">
        <v>1</v>
      </c>
      <c r="V1408">
        <v>0</v>
      </c>
      <c r="W1408">
        <v>0</v>
      </c>
      <c r="X1408">
        <v>1</v>
      </c>
      <c r="Y1408">
        <v>1</v>
      </c>
      <c r="Z1408">
        <v>1</v>
      </c>
      <c r="AA1408">
        <v>0</v>
      </c>
      <c r="AB1408">
        <v>1</v>
      </c>
      <c r="AC1408">
        <v>1</v>
      </c>
      <c r="AD1408">
        <v>1</v>
      </c>
      <c r="AE1408">
        <v>1</v>
      </c>
      <c r="AF1408">
        <v>1</v>
      </c>
      <c r="AG1408">
        <v>1</v>
      </c>
      <c r="AH1408">
        <v>1</v>
      </c>
      <c r="AI1408">
        <v>1</v>
      </c>
      <c r="AJ1408">
        <v>1</v>
      </c>
      <c r="AK1408">
        <v>1</v>
      </c>
      <c r="AL1408">
        <v>1</v>
      </c>
      <c r="AM1408">
        <v>1</v>
      </c>
      <c r="AN1408">
        <v>1</v>
      </c>
      <c r="AO1408">
        <v>1</v>
      </c>
      <c r="AP1408">
        <v>1</v>
      </c>
      <c r="AQ1408">
        <v>0</v>
      </c>
      <c r="AR1408">
        <v>0</v>
      </c>
      <c r="AS1408">
        <v>0</v>
      </c>
      <c r="AT1408">
        <v>1</v>
      </c>
      <c r="AU1408">
        <v>1</v>
      </c>
      <c r="AV1408">
        <v>1</v>
      </c>
      <c r="AW1408">
        <v>1</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t="s">
        <v>79</v>
      </c>
      <c r="BS1408">
        <v>237</v>
      </c>
      <c r="BT1408">
        <v>11500</v>
      </c>
      <c r="BU1408">
        <f>SUM(Flats_Data_limpia[[#This Row],[AC]:[Bed]])</f>
        <v>0</v>
      </c>
      <c r="BV1408">
        <f>SUM(Flats_Data_limpia[[#This Row],[Servant_Room]:[gym]])</f>
        <v>16</v>
      </c>
      <c r="BW1408">
        <f>SUM(Flats_Data_limpia[[#This Row],[Hospital]:[Hotel]])</f>
        <v>6</v>
      </c>
    </row>
    <row r="1409" spans="1:75" x14ac:dyDescent="0.35">
      <c r="A1409" t="s">
        <v>530</v>
      </c>
      <c r="B1409" t="s">
        <v>482</v>
      </c>
      <c r="C1409" t="str">
        <f t="shared" si="42"/>
        <v>Ciudad de Gurgaon</v>
      </c>
      <c r="D1409" s="1">
        <f t="shared" si="43"/>
        <v>251000</v>
      </c>
      <c r="E1409" s="1">
        <v>14800</v>
      </c>
      <c r="F1409" t="s">
        <v>111</v>
      </c>
      <c r="G1409" t="s">
        <v>132</v>
      </c>
      <c r="H1409">
        <v>28</v>
      </c>
      <c r="I1409">
        <v>1.6959459459459401E-2</v>
      </c>
      <c r="L1409">
        <v>1695</v>
      </c>
      <c r="M1409">
        <v>3</v>
      </c>
      <c r="N1409">
        <v>3</v>
      </c>
      <c r="O1409">
        <v>3</v>
      </c>
      <c r="P1409">
        <v>3</v>
      </c>
      <c r="Q1409" t="str">
        <f>IF(Flats_Data_limpia[[#This Row],[BHK]]&gt;=3,"plurifamiliar","unifamiliar")</f>
        <v>plurifamiliar</v>
      </c>
      <c r="R1409">
        <v>36</v>
      </c>
      <c r="S1409">
        <v>2</v>
      </c>
      <c r="T1409">
        <v>0</v>
      </c>
      <c r="U1409">
        <v>1</v>
      </c>
      <c r="V1409">
        <v>0</v>
      </c>
      <c r="W1409">
        <v>0</v>
      </c>
      <c r="X1409">
        <v>0</v>
      </c>
      <c r="Y1409">
        <v>0</v>
      </c>
      <c r="Z1409">
        <v>1</v>
      </c>
      <c r="AA1409">
        <v>0</v>
      </c>
      <c r="AB1409">
        <v>0</v>
      </c>
      <c r="AC1409">
        <v>0</v>
      </c>
      <c r="AD1409">
        <v>1</v>
      </c>
      <c r="AE1409">
        <v>0</v>
      </c>
      <c r="AF1409">
        <v>1</v>
      </c>
      <c r="AG1409">
        <v>1</v>
      </c>
      <c r="AH1409">
        <v>1</v>
      </c>
      <c r="AI1409">
        <v>1</v>
      </c>
      <c r="AJ1409">
        <v>1</v>
      </c>
      <c r="AK1409">
        <v>1</v>
      </c>
      <c r="AL1409">
        <v>0</v>
      </c>
      <c r="AM1409">
        <v>0</v>
      </c>
      <c r="AN1409">
        <v>0</v>
      </c>
      <c r="AO1409">
        <v>1</v>
      </c>
      <c r="AP1409">
        <v>1</v>
      </c>
      <c r="AQ1409">
        <v>0</v>
      </c>
      <c r="AR1409">
        <v>0</v>
      </c>
      <c r="AS1409">
        <v>0</v>
      </c>
      <c r="AT1409">
        <v>1</v>
      </c>
      <c r="AU1409">
        <v>1</v>
      </c>
      <c r="AV1409">
        <v>1</v>
      </c>
      <c r="AW1409">
        <v>1</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t="s">
        <v>79</v>
      </c>
      <c r="BS1409">
        <v>251</v>
      </c>
      <c r="BT1409">
        <v>14800</v>
      </c>
      <c r="BU1409">
        <f>SUM(Flats_Data_limpia[[#This Row],[AC]:[Bed]])</f>
        <v>0</v>
      </c>
      <c r="BV1409">
        <f>SUM(Flats_Data_limpia[[#This Row],[Servant_Room]:[gym]])</f>
        <v>9</v>
      </c>
      <c r="BW1409">
        <f>SUM(Flats_Data_limpia[[#This Row],[Hospital]:[Hotel]])</f>
        <v>6</v>
      </c>
    </row>
    <row r="1410" spans="1:75" x14ac:dyDescent="0.35">
      <c r="A1410" t="s">
        <v>530</v>
      </c>
      <c r="B1410" t="s">
        <v>482</v>
      </c>
      <c r="C1410" t="str">
        <f t="shared" ref="C1410:C1473" si="44">IFERROR(IF(SEARCH("Gurgaon",B1410)&gt;0,"Ciudad de Gurgaon","Distrito de Gurgaon"),"Distrito de Gurgaon")</f>
        <v>Ciudad de Gurgaon</v>
      </c>
      <c r="D1410" s="1">
        <f t="shared" ref="D1410:D1473" si="45">BS1410*100000*0.01</f>
        <v>257000</v>
      </c>
      <c r="E1410" s="1">
        <v>15575</v>
      </c>
      <c r="F1410" t="s">
        <v>82</v>
      </c>
      <c r="G1410" t="s">
        <v>132</v>
      </c>
      <c r="H1410">
        <v>47</v>
      </c>
      <c r="I1410">
        <v>1.65008025682182E-2</v>
      </c>
      <c r="J1410">
        <v>1650</v>
      </c>
      <c r="K1410">
        <v>2060</v>
      </c>
      <c r="M1410">
        <v>4</v>
      </c>
      <c r="N1410">
        <v>5</v>
      </c>
      <c r="O1410">
        <v>3</v>
      </c>
      <c r="P1410">
        <v>4</v>
      </c>
      <c r="Q1410" t="str">
        <f>IF(Flats_Data_limpia[[#This Row],[BHK]]&gt;=3,"plurifamiliar","unifamiliar")</f>
        <v>plurifamiliar</v>
      </c>
      <c r="R1410">
        <v>36</v>
      </c>
      <c r="S1410">
        <v>25</v>
      </c>
      <c r="T1410">
        <v>0</v>
      </c>
      <c r="U1410">
        <v>1</v>
      </c>
      <c r="V1410">
        <v>0</v>
      </c>
      <c r="W1410">
        <v>0</v>
      </c>
      <c r="X1410">
        <v>1</v>
      </c>
      <c r="Y1410">
        <v>0</v>
      </c>
      <c r="Z1410">
        <v>1</v>
      </c>
      <c r="AA1410">
        <v>0</v>
      </c>
      <c r="AB1410">
        <v>0</v>
      </c>
      <c r="AC1410">
        <v>1</v>
      </c>
      <c r="AD1410">
        <v>1</v>
      </c>
      <c r="AE1410">
        <v>1</v>
      </c>
      <c r="AF1410">
        <v>1</v>
      </c>
      <c r="AG1410">
        <v>1</v>
      </c>
      <c r="AH1410">
        <v>1</v>
      </c>
      <c r="AI1410">
        <v>1</v>
      </c>
      <c r="AJ1410">
        <v>1</v>
      </c>
      <c r="AK1410">
        <v>1</v>
      </c>
      <c r="AL1410">
        <v>1</v>
      </c>
      <c r="AM1410">
        <v>1</v>
      </c>
      <c r="AN1410">
        <v>1</v>
      </c>
      <c r="AO1410">
        <v>1</v>
      </c>
      <c r="AP1410">
        <v>1</v>
      </c>
      <c r="AQ1410">
        <v>0</v>
      </c>
      <c r="AR1410">
        <v>0</v>
      </c>
      <c r="AS1410">
        <v>0</v>
      </c>
      <c r="AT1410">
        <v>1</v>
      </c>
      <c r="AU1410">
        <v>1</v>
      </c>
      <c r="AV1410">
        <v>1</v>
      </c>
      <c r="AW1410">
        <v>1</v>
      </c>
      <c r="AX1410">
        <v>0</v>
      </c>
      <c r="AY1410">
        <v>1</v>
      </c>
      <c r="AZ1410">
        <v>0</v>
      </c>
      <c r="BA1410">
        <v>1</v>
      </c>
      <c r="BB1410">
        <v>0</v>
      </c>
      <c r="BC1410">
        <v>0</v>
      </c>
      <c r="BD1410">
        <v>1</v>
      </c>
      <c r="BE1410">
        <v>1</v>
      </c>
      <c r="BF1410">
        <v>1</v>
      </c>
      <c r="BG1410">
        <v>0</v>
      </c>
      <c r="BH1410">
        <v>0</v>
      </c>
      <c r="BI1410">
        <v>0</v>
      </c>
      <c r="BJ1410">
        <v>0</v>
      </c>
      <c r="BK1410">
        <v>0</v>
      </c>
      <c r="BL1410">
        <v>1</v>
      </c>
      <c r="BM1410">
        <v>0</v>
      </c>
      <c r="BN1410">
        <v>0</v>
      </c>
      <c r="BO1410">
        <v>0</v>
      </c>
      <c r="BP1410">
        <v>0</v>
      </c>
      <c r="BQ1410">
        <v>2</v>
      </c>
      <c r="BR1410" t="s">
        <v>94</v>
      </c>
      <c r="BS1410">
        <v>257</v>
      </c>
      <c r="BT1410">
        <v>15575</v>
      </c>
      <c r="BU1410">
        <f>SUM(Flats_Data_limpia[[#This Row],[AC]:[Bed]])</f>
        <v>6</v>
      </c>
      <c r="BV1410">
        <f>SUM(Flats_Data_limpia[[#This Row],[Servant_Room]:[gym]])</f>
        <v>14</v>
      </c>
      <c r="BW1410">
        <f>SUM(Flats_Data_limpia[[#This Row],[Hospital]:[Hotel]])</f>
        <v>6</v>
      </c>
    </row>
    <row r="1411" spans="1:75" x14ac:dyDescent="0.35">
      <c r="A1411" t="s">
        <v>530</v>
      </c>
      <c r="B1411" t="s">
        <v>482</v>
      </c>
      <c r="C1411" t="str">
        <f t="shared" si="44"/>
        <v>Ciudad de Gurgaon</v>
      </c>
      <c r="D1411" s="1">
        <f t="shared" si="45"/>
        <v>200000</v>
      </c>
      <c r="E1411" s="1">
        <v>12012</v>
      </c>
      <c r="F1411" t="s">
        <v>86</v>
      </c>
      <c r="G1411" t="s">
        <v>132</v>
      </c>
      <c r="H1411">
        <v>26</v>
      </c>
      <c r="I1411">
        <v>1.66500166500166E-2</v>
      </c>
      <c r="L1411">
        <v>1665</v>
      </c>
      <c r="M1411">
        <v>3</v>
      </c>
      <c r="N1411">
        <v>3</v>
      </c>
      <c r="O1411">
        <v>2</v>
      </c>
      <c r="P1411">
        <v>3</v>
      </c>
      <c r="Q1411" t="str">
        <f>IF(Flats_Data_limpia[[#This Row],[BHK]]&gt;=3,"plurifamiliar","unifamiliar")</f>
        <v>plurifamiliar</v>
      </c>
      <c r="R1411">
        <v>36</v>
      </c>
      <c r="S1411">
        <v>24</v>
      </c>
      <c r="T1411">
        <v>0</v>
      </c>
      <c r="U1411">
        <v>0</v>
      </c>
      <c r="V1411">
        <v>0</v>
      </c>
      <c r="W1411">
        <v>0</v>
      </c>
      <c r="X1411">
        <v>0</v>
      </c>
      <c r="Y1411">
        <v>0</v>
      </c>
      <c r="Z1411">
        <v>0</v>
      </c>
      <c r="AA1411">
        <v>0</v>
      </c>
      <c r="AB1411">
        <v>0</v>
      </c>
      <c r="AC1411">
        <v>0</v>
      </c>
      <c r="AD1411">
        <v>1</v>
      </c>
      <c r="AE1411">
        <v>1</v>
      </c>
      <c r="AF1411">
        <v>0</v>
      </c>
      <c r="AG1411">
        <v>0</v>
      </c>
      <c r="AH1411">
        <v>1</v>
      </c>
      <c r="AI1411">
        <v>1</v>
      </c>
      <c r="AJ1411">
        <v>0</v>
      </c>
      <c r="AK1411">
        <v>1</v>
      </c>
      <c r="AL1411">
        <v>1</v>
      </c>
      <c r="AM1411">
        <v>1</v>
      </c>
      <c r="AN1411">
        <v>1</v>
      </c>
      <c r="AO1411">
        <v>1</v>
      </c>
      <c r="AP1411">
        <v>1</v>
      </c>
      <c r="AQ1411">
        <v>0</v>
      </c>
      <c r="AR1411">
        <v>0</v>
      </c>
      <c r="AS1411">
        <v>0</v>
      </c>
      <c r="AT1411">
        <v>1</v>
      </c>
      <c r="AU1411">
        <v>1</v>
      </c>
      <c r="AV1411">
        <v>1</v>
      </c>
      <c r="AW1411">
        <v>1</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t="s">
        <v>79</v>
      </c>
      <c r="BS1411">
        <v>200</v>
      </c>
      <c r="BT1411">
        <v>12012</v>
      </c>
      <c r="BU1411">
        <f>SUM(Flats_Data_limpia[[#This Row],[AC]:[Bed]])</f>
        <v>0</v>
      </c>
      <c r="BV1411">
        <f>SUM(Flats_Data_limpia[[#This Row],[Servant_Room]:[gym]])</f>
        <v>7</v>
      </c>
      <c r="BW1411">
        <f>SUM(Flats_Data_limpia[[#This Row],[Hospital]:[Hotel]])</f>
        <v>6</v>
      </c>
    </row>
    <row r="1412" spans="1:75" x14ac:dyDescent="0.35">
      <c r="A1412" t="s">
        <v>530</v>
      </c>
      <c r="B1412" t="s">
        <v>482</v>
      </c>
      <c r="C1412" t="str">
        <f t="shared" si="44"/>
        <v>Ciudad de Gurgaon</v>
      </c>
      <c r="D1412" s="1">
        <f t="shared" si="45"/>
        <v>287000</v>
      </c>
      <c r="E1412" s="1">
        <v>12489</v>
      </c>
      <c r="F1412" t="s">
        <v>103</v>
      </c>
      <c r="G1412" t="s">
        <v>132</v>
      </c>
      <c r="H1412">
        <v>37</v>
      </c>
      <c r="I1412">
        <v>2.2980222595884298E-2</v>
      </c>
      <c r="J1412">
        <v>2298</v>
      </c>
      <c r="M1412">
        <v>4</v>
      </c>
      <c r="N1412">
        <v>4</v>
      </c>
      <c r="O1412">
        <v>3</v>
      </c>
      <c r="P1412">
        <v>4</v>
      </c>
      <c r="Q1412" t="str">
        <f>IF(Flats_Data_limpia[[#This Row],[BHK]]&gt;=3,"plurifamiliar","unifamiliar")</f>
        <v>plurifamiliar</v>
      </c>
      <c r="R1412">
        <v>36</v>
      </c>
      <c r="S1412">
        <v>3</v>
      </c>
      <c r="T1412">
        <v>1</v>
      </c>
      <c r="U1412">
        <v>0</v>
      </c>
      <c r="V1412">
        <v>0</v>
      </c>
      <c r="W1412">
        <v>0</v>
      </c>
      <c r="X1412">
        <v>0</v>
      </c>
      <c r="Y1412">
        <v>0</v>
      </c>
      <c r="Z1412">
        <v>1</v>
      </c>
      <c r="AA1412">
        <v>0</v>
      </c>
      <c r="AB1412">
        <v>0</v>
      </c>
      <c r="AC1412">
        <v>0</v>
      </c>
      <c r="AD1412">
        <v>1</v>
      </c>
      <c r="AE1412">
        <v>1</v>
      </c>
      <c r="AF1412">
        <v>1</v>
      </c>
      <c r="AG1412">
        <v>1</v>
      </c>
      <c r="AH1412">
        <v>1</v>
      </c>
      <c r="AI1412">
        <v>1</v>
      </c>
      <c r="AJ1412">
        <v>1</v>
      </c>
      <c r="AK1412">
        <v>1</v>
      </c>
      <c r="AL1412">
        <v>1</v>
      </c>
      <c r="AM1412">
        <v>1</v>
      </c>
      <c r="AN1412">
        <v>0</v>
      </c>
      <c r="AO1412">
        <v>1</v>
      </c>
      <c r="AP1412">
        <v>1</v>
      </c>
      <c r="AQ1412">
        <v>0</v>
      </c>
      <c r="AR1412">
        <v>0</v>
      </c>
      <c r="AS1412">
        <v>0</v>
      </c>
      <c r="AT1412">
        <v>1</v>
      </c>
      <c r="AU1412">
        <v>1</v>
      </c>
      <c r="AV1412">
        <v>1</v>
      </c>
      <c r="AW1412">
        <v>1</v>
      </c>
      <c r="AX1412">
        <v>0</v>
      </c>
      <c r="AY1412">
        <v>5</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t="s">
        <v>79</v>
      </c>
      <c r="BS1412">
        <v>287</v>
      </c>
      <c r="BT1412">
        <v>12489</v>
      </c>
      <c r="BU1412">
        <f>SUM(Flats_Data_limpia[[#This Row],[AC]:[Bed]])</f>
        <v>5</v>
      </c>
      <c r="BV1412">
        <f>SUM(Flats_Data_limpia[[#This Row],[Servant_Room]:[gym]])</f>
        <v>12</v>
      </c>
      <c r="BW1412">
        <f>SUM(Flats_Data_limpia[[#This Row],[Hospital]:[Hotel]])</f>
        <v>6</v>
      </c>
    </row>
    <row r="1413" spans="1:75" x14ac:dyDescent="0.35">
      <c r="A1413" t="s">
        <v>530</v>
      </c>
      <c r="B1413" t="s">
        <v>482</v>
      </c>
      <c r="C1413" t="str">
        <f t="shared" si="44"/>
        <v>Ciudad de Gurgaon</v>
      </c>
      <c r="D1413" s="1">
        <f t="shared" si="45"/>
        <v>325000</v>
      </c>
      <c r="E1413" s="1">
        <v>14142</v>
      </c>
      <c r="F1413" t="s">
        <v>86</v>
      </c>
      <c r="G1413" t="s">
        <v>132</v>
      </c>
      <c r="H1413">
        <v>62</v>
      </c>
      <c r="I1413">
        <v>2.2981190779239099E-2</v>
      </c>
      <c r="J1413">
        <v>2298</v>
      </c>
      <c r="M1413">
        <v>4</v>
      </c>
      <c r="N1413">
        <v>4</v>
      </c>
      <c r="O1413">
        <v>3</v>
      </c>
      <c r="P1413">
        <v>4</v>
      </c>
      <c r="Q1413" t="str">
        <f>IF(Flats_Data_limpia[[#This Row],[BHK]]&gt;=3,"plurifamiliar","unifamiliar")</f>
        <v>plurifamiliar</v>
      </c>
      <c r="R1413">
        <v>34</v>
      </c>
      <c r="S1413">
        <v>34</v>
      </c>
      <c r="T1413">
        <v>1</v>
      </c>
      <c r="U1413">
        <v>1</v>
      </c>
      <c r="V1413">
        <v>1</v>
      </c>
      <c r="W1413">
        <v>0</v>
      </c>
      <c r="X1413">
        <v>0</v>
      </c>
      <c r="Y1413">
        <v>1</v>
      </c>
      <c r="Z1413">
        <v>1</v>
      </c>
      <c r="AA1413">
        <v>0</v>
      </c>
      <c r="AB1413">
        <v>1</v>
      </c>
      <c r="AC1413">
        <v>0</v>
      </c>
      <c r="AD1413">
        <v>1</v>
      </c>
      <c r="AE1413">
        <v>1</v>
      </c>
      <c r="AF1413">
        <v>1</v>
      </c>
      <c r="AG1413">
        <v>1</v>
      </c>
      <c r="AH1413">
        <v>1</v>
      </c>
      <c r="AI1413">
        <v>1</v>
      </c>
      <c r="AJ1413">
        <v>1</v>
      </c>
      <c r="AK1413">
        <v>1</v>
      </c>
      <c r="AL1413">
        <v>1</v>
      </c>
      <c r="AM1413">
        <v>1</v>
      </c>
      <c r="AN1413">
        <v>1</v>
      </c>
      <c r="AO1413">
        <v>1</v>
      </c>
      <c r="AP1413">
        <v>1</v>
      </c>
      <c r="AQ1413">
        <v>0</v>
      </c>
      <c r="AR1413">
        <v>0</v>
      </c>
      <c r="AS1413">
        <v>0</v>
      </c>
      <c r="AT1413">
        <v>1</v>
      </c>
      <c r="AU1413">
        <v>1</v>
      </c>
      <c r="AV1413">
        <v>1</v>
      </c>
      <c r="AW1413">
        <v>1</v>
      </c>
      <c r="AX1413">
        <v>0</v>
      </c>
      <c r="AY1413">
        <v>4</v>
      </c>
      <c r="AZ1413">
        <v>0</v>
      </c>
      <c r="BA1413">
        <v>0</v>
      </c>
      <c r="BB1413">
        <v>0</v>
      </c>
      <c r="BC1413">
        <v>0</v>
      </c>
      <c r="BD1413">
        <v>0</v>
      </c>
      <c r="BE1413">
        <v>0</v>
      </c>
      <c r="BF1413">
        <v>1</v>
      </c>
      <c r="BG1413">
        <v>0</v>
      </c>
      <c r="BH1413">
        <v>0</v>
      </c>
      <c r="BI1413">
        <v>0</v>
      </c>
      <c r="BJ1413">
        <v>0</v>
      </c>
      <c r="BK1413">
        <v>0</v>
      </c>
      <c r="BL1413">
        <v>0</v>
      </c>
      <c r="BM1413">
        <v>0</v>
      </c>
      <c r="BN1413">
        <v>0</v>
      </c>
      <c r="BO1413">
        <v>0</v>
      </c>
      <c r="BP1413">
        <v>0</v>
      </c>
      <c r="BQ1413">
        <v>2</v>
      </c>
      <c r="BR1413" t="s">
        <v>94</v>
      </c>
      <c r="BS1413">
        <v>325</v>
      </c>
      <c r="BT1413">
        <v>14142</v>
      </c>
      <c r="BU1413">
        <f>SUM(Flats_Data_limpia[[#This Row],[AC]:[Bed]])</f>
        <v>5</v>
      </c>
      <c r="BV1413">
        <f>SUM(Flats_Data_limpia[[#This Row],[Servant_Room]:[gym]])</f>
        <v>16</v>
      </c>
      <c r="BW1413">
        <f>SUM(Flats_Data_limpia[[#This Row],[Hospital]:[Hotel]])</f>
        <v>6</v>
      </c>
    </row>
    <row r="1414" spans="1:75" x14ac:dyDescent="0.35">
      <c r="A1414" t="s">
        <v>531</v>
      </c>
      <c r="B1414" t="s">
        <v>467</v>
      </c>
      <c r="C1414" t="str">
        <f t="shared" si="44"/>
        <v>Ciudad de Gurgaon</v>
      </c>
      <c r="D1414" s="1">
        <f t="shared" si="45"/>
        <v>467000</v>
      </c>
      <c r="E1414" s="1">
        <v>17000</v>
      </c>
      <c r="F1414" t="s">
        <v>86</v>
      </c>
      <c r="G1414" t="s">
        <v>132</v>
      </c>
      <c r="H1414">
        <v>0</v>
      </c>
      <c r="I1414">
        <v>2.7470588235294101E-2</v>
      </c>
      <c r="J1414">
        <v>2750</v>
      </c>
      <c r="M1414">
        <v>4</v>
      </c>
      <c r="N1414">
        <v>4</v>
      </c>
      <c r="O1414">
        <v>3</v>
      </c>
      <c r="P1414">
        <v>4</v>
      </c>
      <c r="Q1414" t="str">
        <f>IF(Flats_Data_limpia[[#This Row],[BHK]]&gt;=3,"plurifamiliar","unifamiliar")</f>
        <v>plurifamiliar</v>
      </c>
      <c r="R1414">
        <v>32</v>
      </c>
      <c r="S1414">
        <v>8</v>
      </c>
      <c r="T1414">
        <v>0</v>
      </c>
      <c r="U1414">
        <v>0</v>
      </c>
      <c r="V1414">
        <v>0</v>
      </c>
      <c r="W1414">
        <v>0</v>
      </c>
      <c r="AO1414">
        <v>1</v>
      </c>
      <c r="AP1414">
        <v>0</v>
      </c>
      <c r="AQ1414">
        <v>1</v>
      </c>
      <c r="AR1414">
        <v>0</v>
      </c>
      <c r="AS1414">
        <v>1</v>
      </c>
      <c r="AT1414">
        <v>1</v>
      </c>
      <c r="AU1414">
        <v>1</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t="s">
        <v>79</v>
      </c>
      <c r="BS1414">
        <v>467</v>
      </c>
      <c r="BT1414">
        <v>17000</v>
      </c>
      <c r="BU1414">
        <f>SUM(Flats_Data_limpia[[#This Row],[AC]:[Bed]])</f>
        <v>0</v>
      </c>
      <c r="BV1414">
        <f>SUM(Flats_Data_limpia[[#This Row],[Servant_Room]:[gym]])</f>
        <v>0</v>
      </c>
      <c r="BW1414">
        <f>SUM(Flats_Data_limpia[[#This Row],[Hospital]:[Hotel]])</f>
        <v>5</v>
      </c>
    </row>
    <row r="1415" spans="1:75" x14ac:dyDescent="0.35">
      <c r="A1415" t="s">
        <v>532</v>
      </c>
      <c r="B1415" t="s">
        <v>214</v>
      </c>
      <c r="C1415" t="str">
        <f t="shared" si="44"/>
        <v>Ciudad de Gurgaon</v>
      </c>
      <c r="D1415" s="1">
        <f t="shared" si="45"/>
        <v>145000</v>
      </c>
      <c r="E1415" s="1">
        <v>10211</v>
      </c>
      <c r="F1415" t="s">
        <v>86</v>
      </c>
      <c r="G1415" t="s">
        <v>132</v>
      </c>
      <c r="H1415">
        <v>0</v>
      </c>
      <c r="I1415">
        <v>1.42003721476838E-2</v>
      </c>
      <c r="J1415">
        <v>1420</v>
      </c>
      <c r="M1415">
        <v>2</v>
      </c>
      <c r="N1415">
        <v>2</v>
      </c>
      <c r="O1415">
        <v>3</v>
      </c>
      <c r="P1415">
        <v>2</v>
      </c>
      <c r="Q1415" t="str">
        <f>IF(Flats_Data_limpia[[#This Row],[BHK]]&gt;=3,"plurifamiliar","unifamiliar")</f>
        <v>unifamiliar</v>
      </c>
      <c r="R1415">
        <v>31</v>
      </c>
      <c r="S1415">
        <v>15</v>
      </c>
      <c r="T1415">
        <v>0</v>
      </c>
      <c r="U1415">
        <v>0</v>
      </c>
      <c r="V1415">
        <v>0</v>
      </c>
      <c r="W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t="s">
        <v>79</v>
      </c>
      <c r="BS1415">
        <v>145</v>
      </c>
      <c r="BT1415">
        <v>10211</v>
      </c>
      <c r="BU1415">
        <f>SUM(Flats_Data_limpia[[#This Row],[AC]:[Bed]])</f>
        <v>0</v>
      </c>
      <c r="BV1415">
        <f>SUM(Flats_Data_limpia[[#This Row],[Servant_Room]:[gym]])</f>
        <v>0</v>
      </c>
      <c r="BW1415">
        <f>SUM(Flats_Data_limpia[[#This Row],[Hospital]:[Hotel]])</f>
        <v>0</v>
      </c>
    </row>
    <row r="1416" spans="1:75" x14ac:dyDescent="0.35">
      <c r="A1416" t="s">
        <v>533</v>
      </c>
      <c r="B1416" t="s">
        <v>214</v>
      </c>
      <c r="C1416" t="str">
        <f t="shared" si="44"/>
        <v>Ciudad de Gurgaon</v>
      </c>
      <c r="D1416" s="1">
        <f t="shared" si="45"/>
        <v>170000</v>
      </c>
      <c r="E1416" s="1">
        <v>10828</v>
      </c>
      <c r="F1416" t="s">
        <v>86</v>
      </c>
      <c r="G1416" t="s">
        <v>83</v>
      </c>
      <c r="H1416">
        <v>0</v>
      </c>
      <c r="I1416">
        <v>1.57000369412633E-2</v>
      </c>
      <c r="J1416">
        <v>1099</v>
      </c>
      <c r="K1416">
        <v>1570</v>
      </c>
      <c r="M1416">
        <v>3</v>
      </c>
      <c r="N1416">
        <v>2</v>
      </c>
      <c r="O1416">
        <v>3</v>
      </c>
      <c r="P1416">
        <v>3</v>
      </c>
      <c r="Q1416" t="str">
        <f>IF(Flats_Data_limpia[[#This Row],[BHK]]&gt;=3,"plurifamiliar","unifamiliar")</f>
        <v>plurifamiliar</v>
      </c>
      <c r="R1416">
        <v>10</v>
      </c>
      <c r="S1416">
        <v>10</v>
      </c>
      <c r="T1416">
        <v>0</v>
      </c>
      <c r="U1416">
        <v>0</v>
      </c>
      <c r="V1416">
        <v>0</v>
      </c>
      <c r="W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t="s">
        <v>79</v>
      </c>
      <c r="BS1416">
        <v>170</v>
      </c>
      <c r="BT1416">
        <v>10828</v>
      </c>
      <c r="BU1416">
        <f>SUM(Flats_Data_limpia[[#This Row],[AC]:[Bed]])</f>
        <v>0</v>
      </c>
      <c r="BV1416">
        <f>SUM(Flats_Data_limpia[[#This Row],[Servant_Room]:[gym]])</f>
        <v>0</v>
      </c>
      <c r="BW1416">
        <f>SUM(Flats_Data_limpia[[#This Row],[Hospital]:[Hotel]])</f>
        <v>0</v>
      </c>
    </row>
    <row r="1417" spans="1:75" x14ac:dyDescent="0.35">
      <c r="A1417" t="s">
        <v>534</v>
      </c>
      <c r="B1417" t="s">
        <v>356</v>
      </c>
      <c r="C1417" t="str">
        <f t="shared" si="44"/>
        <v>Ciudad de Gurgaon</v>
      </c>
      <c r="D1417" s="1">
        <f t="shared" si="45"/>
        <v>615000</v>
      </c>
      <c r="E1417" s="1">
        <v>18331</v>
      </c>
      <c r="F1417" t="s">
        <v>103</v>
      </c>
      <c r="G1417" t="s">
        <v>83</v>
      </c>
      <c r="H1417">
        <v>0</v>
      </c>
      <c r="I1417">
        <v>3.3549724510392197E-2</v>
      </c>
      <c r="J1417">
        <v>2200</v>
      </c>
      <c r="K1417">
        <v>3355</v>
      </c>
      <c r="M1417">
        <v>3</v>
      </c>
      <c r="N1417">
        <v>4</v>
      </c>
      <c r="O1417">
        <v>2</v>
      </c>
      <c r="P1417">
        <v>3</v>
      </c>
      <c r="Q1417" t="str">
        <f>IF(Flats_Data_limpia[[#This Row],[BHK]]&gt;=3,"plurifamiliar","unifamiliar")</f>
        <v>plurifamiliar</v>
      </c>
      <c r="R1417">
        <v>20</v>
      </c>
      <c r="S1417">
        <v>20</v>
      </c>
      <c r="T1417">
        <v>0</v>
      </c>
      <c r="U1417">
        <v>0</v>
      </c>
      <c r="V1417">
        <v>0</v>
      </c>
      <c r="W1417">
        <v>0</v>
      </c>
      <c r="AO1417">
        <v>1</v>
      </c>
      <c r="AP1417">
        <v>1</v>
      </c>
      <c r="AQ1417">
        <v>0</v>
      </c>
      <c r="AR1417">
        <v>0</v>
      </c>
      <c r="AS1417">
        <v>0</v>
      </c>
      <c r="AT1417">
        <v>1</v>
      </c>
      <c r="AU1417">
        <v>1</v>
      </c>
      <c r="AV1417">
        <v>1</v>
      </c>
      <c r="AW1417">
        <v>1</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t="s">
        <v>79</v>
      </c>
      <c r="BS1417">
        <v>615</v>
      </c>
      <c r="BT1417">
        <v>18331</v>
      </c>
      <c r="BU1417">
        <f>SUM(Flats_Data_limpia[[#This Row],[AC]:[Bed]])</f>
        <v>0</v>
      </c>
      <c r="BV1417">
        <f>SUM(Flats_Data_limpia[[#This Row],[Servant_Room]:[gym]])</f>
        <v>0</v>
      </c>
      <c r="BW1417">
        <f>SUM(Flats_Data_limpia[[#This Row],[Hospital]:[Hotel]])</f>
        <v>6</v>
      </c>
    </row>
    <row r="1418" spans="1:75" x14ac:dyDescent="0.35">
      <c r="A1418" t="s">
        <v>534</v>
      </c>
      <c r="B1418" t="s">
        <v>214</v>
      </c>
      <c r="C1418" t="str">
        <f t="shared" si="44"/>
        <v>Ciudad de Gurgaon</v>
      </c>
      <c r="D1418" s="1">
        <f t="shared" si="45"/>
        <v>140000</v>
      </c>
      <c r="E1418" s="1">
        <v>10000</v>
      </c>
      <c r="F1418" t="s">
        <v>82</v>
      </c>
      <c r="G1418" t="s">
        <v>83</v>
      </c>
      <c r="H1418">
        <v>34</v>
      </c>
      <c r="I1418">
        <v>1.4E-2</v>
      </c>
      <c r="J1418">
        <v>1400</v>
      </c>
      <c r="M1418">
        <v>2</v>
      </c>
      <c r="N1418">
        <v>2</v>
      </c>
      <c r="O1418">
        <v>2</v>
      </c>
      <c r="P1418">
        <v>2</v>
      </c>
      <c r="Q1418" t="str">
        <f>IF(Flats_Data_limpia[[#This Row],[BHK]]&gt;=3,"plurifamiliar","unifamiliar")</f>
        <v>unifamiliar</v>
      </c>
      <c r="R1418">
        <v>40</v>
      </c>
      <c r="S1418">
        <v>4</v>
      </c>
      <c r="T1418">
        <v>1</v>
      </c>
      <c r="U1418">
        <v>1</v>
      </c>
      <c r="V1418">
        <v>0</v>
      </c>
      <c r="W1418">
        <v>1</v>
      </c>
      <c r="X1418">
        <v>0</v>
      </c>
      <c r="Y1418">
        <v>0</v>
      </c>
      <c r="Z1418">
        <v>1</v>
      </c>
      <c r="AA1418">
        <v>0</v>
      </c>
      <c r="AB1418">
        <v>0</v>
      </c>
      <c r="AC1418">
        <v>1</v>
      </c>
      <c r="AD1418">
        <v>1</v>
      </c>
      <c r="AE1418">
        <v>1</v>
      </c>
      <c r="AF1418">
        <v>1</v>
      </c>
      <c r="AG1418">
        <v>0</v>
      </c>
      <c r="AH1418">
        <v>0</v>
      </c>
      <c r="AI1418">
        <v>1</v>
      </c>
      <c r="AJ1418">
        <v>0</v>
      </c>
      <c r="AK1418">
        <v>1</v>
      </c>
      <c r="AL1418">
        <v>1</v>
      </c>
      <c r="AM1418">
        <v>1</v>
      </c>
      <c r="AN1418">
        <v>1</v>
      </c>
      <c r="AO1418">
        <v>0</v>
      </c>
      <c r="AP1418">
        <v>0</v>
      </c>
      <c r="AQ1418">
        <v>0</v>
      </c>
      <c r="AR1418">
        <v>0</v>
      </c>
      <c r="AS1418">
        <v>0</v>
      </c>
      <c r="AT1418">
        <v>0</v>
      </c>
      <c r="AU1418">
        <v>0</v>
      </c>
      <c r="AV1418">
        <v>0</v>
      </c>
      <c r="AW1418">
        <v>0</v>
      </c>
      <c r="AX1418">
        <v>0</v>
      </c>
      <c r="AY1418">
        <v>1</v>
      </c>
      <c r="AZ1418">
        <v>1</v>
      </c>
      <c r="BA1418">
        <v>0</v>
      </c>
      <c r="BB1418">
        <v>1</v>
      </c>
      <c r="BC1418">
        <v>0</v>
      </c>
      <c r="BD1418">
        <v>0</v>
      </c>
      <c r="BE1418">
        <v>1</v>
      </c>
      <c r="BF1418">
        <v>0</v>
      </c>
      <c r="BG1418">
        <v>1</v>
      </c>
      <c r="BH1418">
        <v>0</v>
      </c>
      <c r="BI1418">
        <v>0</v>
      </c>
      <c r="BJ1418">
        <v>0</v>
      </c>
      <c r="BK1418">
        <v>1</v>
      </c>
      <c r="BL1418">
        <v>1</v>
      </c>
      <c r="BM1418">
        <v>0</v>
      </c>
      <c r="BN1418">
        <v>0</v>
      </c>
      <c r="BO1418">
        <v>0</v>
      </c>
      <c r="BP1418">
        <v>0</v>
      </c>
      <c r="BQ1418">
        <v>1</v>
      </c>
      <c r="BR1418" t="s">
        <v>116</v>
      </c>
      <c r="BS1418">
        <v>140</v>
      </c>
      <c r="BT1418">
        <v>10000</v>
      </c>
      <c r="BU1418">
        <f>SUM(Flats_Data_limpia[[#This Row],[AC]:[Bed]])</f>
        <v>7</v>
      </c>
      <c r="BV1418">
        <f>SUM(Flats_Data_limpia[[#This Row],[Servant_Room]:[gym]])</f>
        <v>12</v>
      </c>
      <c r="BW1418">
        <f>SUM(Flats_Data_limpia[[#This Row],[Hospital]:[Hotel]])</f>
        <v>0</v>
      </c>
    </row>
    <row r="1419" spans="1:75" x14ac:dyDescent="0.35">
      <c r="A1419" t="s">
        <v>534</v>
      </c>
      <c r="B1419" t="s">
        <v>356</v>
      </c>
      <c r="C1419" t="str">
        <f t="shared" si="44"/>
        <v>Ciudad de Gurgaon</v>
      </c>
      <c r="D1419" s="1">
        <f t="shared" si="45"/>
        <v>615000</v>
      </c>
      <c r="E1419" s="1">
        <v>15998</v>
      </c>
      <c r="F1419" t="s">
        <v>101</v>
      </c>
      <c r="G1419" t="s">
        <v>78</v>
      </c>
      <c r="H1419">
        <v>28</v>
      </c>
      <c r="I1419">
        <v>3.8442305288160998E-2</v>
      </c>
      <c r="J1419">
        <v>3844</v>
      </c>
      <c r="M1419">
        <v>3</v>
      </c>
      <c r="N1419">
        <v>5</v>
      </c>
      <c r="O1419">
        <v>3</v>
      </c>
      <c r="P1419">
        <v>3</v>
      </c>
      <c r="Q1419" t="str">
        <f>IF(Flats_Data_limpia[[#This Row],[BHK]]&gt;=3,"plurifamiliar","unifamiliar")</f>
        <v>plurifamiliar</v>
      </c>
      <c r="R1419">
        <v>14</v>
      </c>
      <c r="S1419">
        <v>1</v>
      </c>
      <c r="T1419">
        <v>1</v>
      </c>
      <c r="U1419">
        <v>0</v>
      </c>
      <c r="V1419">
        <v>0</v>
      </c>
      <c r="W1419">
        <v>0</v>
      </c>
      <c r="X1419">
        <v>0</v>
      </c>
      <c r="Y1419">
        <v>0</v>
      </c>
      <c r="Z1419">
        <v>1</v>
      </c>
      <c r="AA1419">
        <v>0</v>
      </c>
      <c r="AB1419">
        <v>0</v>
      </c>
      <c r="AC1419">
        <v>0</v>
      </c>
      <c r="AD1419">
        <v>1</v>
      </c>
      <c r="AE1419">
        <v>0</v>
      </c>
      <c r="AF1419">
        <v>1</v>
      </c>
      <c r="AG1419">
        <v>1</v>
      </c>
      <c r="AH1419">
        <v>1</v>
      </c>
      <c r="AI1419">
        <v>1</v>
      </c>
      <c r="AJ1419">
        <v>1</v>
      </c>
      <c r="AK1419">
        <v>1</v>
      </c>
      <c r="AL1419">
        <v>0</v>
      </c>
      <c r="AM1419">
        <v>0</v>
      </c>
      <c r="AN1419">
        <v>0</v>
      </c>
      <c r="AO1419">
        <v>1</v>
      </c>
      <c r="AP1419">
        <v>1</v>
      </c>
      <c r="AQ1419">
        <v>0</v>
      </c>
      <c r="AR1419">
        <v>0</v>
      </c>
      <c r="AS1419">
        <v>0</v>
      </c>
      <c r="AT1419">
        <v>1</v>
      </c>
      <c r="AU1419">
        <v>1</v>
      </c>
      <c r="AV1419">
        <v>1</v>
      </c>
      <c r="AW1419">
        <v>1</v>
      </c>
      <c r="AX1419">
        <v>0</v>
      </c>
      <c r="AY1419">
        <v>1</v>
      </c>
      <c r="AZ1419">
        <v>1</v>
      </c>
      <c r="BA1419">
        <v>1</v>
      </c>
      <c r="BB1419">
        <v>1</v>
      </c>
      <c r="BC1419">
        <v>1</v>
      </c>
      <c r="BD1419">
        <v>1</v>
      </c>
      <c r="BE1419">
        <v>0</v>
      </c>
      <c r="BF1419">
        <v>1</v>
      </c>
      <c r="BG1419">
        <v>1</v>
      </c>
      <c r="BH1419">
        <v>0</v>
      </c>
      <c r="BI1419">
        <v>0</v>
      </c>
      <c r="BJ1419">
        <v>0</v>
      </c>
      <c r="BK1419">
        <v>1</v>
      </c>
      <c r="BL1419">
        <v>1</v>
      </c>
      <c r="BM1419">
        <v>0</v>
      </c>
      <c r="BN1419">
        <v>0</v>
      </c>
      <c r="BO1419">
        <v>0</v>
      </c>
      <c r="BP1419">
        <v>0</v>
      </c>
      <c r="BQ1419">
        <v>1</v>
      </c>
      <c r="BR1419" t="s">
        <v>116</v>
      </c>
      <c r="BS1419">
        <v>615</v>
      </c>
      <c r="BT1419">
        <v>15998</v>
      </c>
      <c r="BU1419">
        <f>SUM(Flats_Data_limpia[[#This Row],[AC]:[Bed]])</f>
        <v>10</v>
      </c>
      <c r="BV1419">
        <f>SUM(Flats_Data_limpia[[#This Row],[Servant_Room]:[gym]])</f>
        <v>9</v>
      </c>
      <c r="BW1419">
        <f>SUM(Flats_Data_limpia[[#This Row],[Hospital]:[Hotel]])</f>
        <v>6</v>
      </c>
    </row>
    <row r="1420" spans="1:75" x14ac:dyDescent="0.35">
      <c r="A1420" t="s">
        <v>534</v>
      </c>
      <c r="B1420" t="s">
        <v>356</v>
      </c>
      <c r="C1420" t="str">
        <f t="shared" si="44"/>
        <v>Ciudad de Gurgaon</v>
      </c>
      <c r="D1420" s="1">
        <f t="shared" si="45"/>
        <v>520000</v>
      </c>
      <c r="E1420" s="1">
        <v>17455</v>
      </c>
      <c r="F1420" t="s">
        <v>102</v>
      </c>
      <c r="G1420" t="s">
        <v>78</v>
      </c>
      <c r="H1420">
        <v>34</v>
      </c>
      <c r="I1420">
        <v>2.97908908622171E-2</v>
      </c>
      <c r="L1420">
        <v>2979</v>
      </c>
      <c r="M1420">
        <v>3</v>
      </c>
      <c r="N1420">
        <v>3</v>
      </c>
      <c r="O1420">
        <v>3</v>
      </c>
      <c r="P1420">
        <v>3</v>
      </c>
      <c r="Q1420" t="str">
        <f>IF(Flats_Data_limpia[[#This Row],[BHK]]&gt;=3,"plurifamiliar","unifamiliar")</f>
        <v>plurifamiliar</v>
      </c>
      <c r="R1420">
        <v>32</v>
      </c>
      <c r="S1420">
        <v>18</v>
      </c>
      <c r="T1420">
        <v>1</v>
      </c>
      <c r="U1420">
        <v>1</v>
      </c>
      <c r="V1420">
        <v>0</v>
      </c>
      <c r="W1420">
        <v>0</v>
      </c>
      <c r="X1420">
        <v>0</v>
      </c>
      <c r="Y1420">
        <v>0</v>
      </c>
      <c r="Z1420">
        <v>1</v>
      </c>
      <c r="AA1420">
        <v>0</v>
      </c>
      <c r="AB1420">
        <v>0</v>
      </c>
      <c r="AC1420">
        <v>1</v>
      </c>
      <c r="AD1420">
        <v>1</v>
      </c>
      <c r="AE1420">
        <v>1</v>
      </c>
      <c r="AF1420">
        <v>1</v>
      </c>
      <c r="AG1420">
        <v>0</v>
      </c>
      <c r="AH1420">
        <v>0</v>
      </c>
      <c r="AI1420">
        <v>1</v>
      </c>
      <c r="AJ1420">
        <v>0</v>
      </c>
      <c r="AK1420">
        <v>1</v>
      </c>
      <c r="AL1420">
        <v>1</v>
      </c>
      <c r="AM1420">
        <v>1</v>
      </c>
      <c r="AN1420">
        <v>1</v>
      </c>
      <c r="AO1420">
        <v>1</v>
      </c>
      <c r="AP1420">
        <v>1</v>
      </c>
      <c r="AQ1420">
        <v>0</v>
      </c>
      <c r="AR1420">
        <v>0</v>
      </c>
      <c r="AS1420">
        <v>0</v>
      </c>
      <c r="AT1420">
        <v>1</v>
      </c>
      <c r="AU1420">
        <v>1</v>
      </c>
      <c r="AV1420">
        <v>1</v>
      </c>
      <c r="AW1420">
        <v>1</v>
      </c>
      <c r="AX1420">
        <v>0</v>
      </c>
      <c r="AY1420">
        <v>6</v>
      </c>
      <c r="AZ1420">
        <v>2</v>
      </c>
      <c r="BA1420">
        <v>0</v>
      </c>
      <c r="BB1420">
        <v>0</v>
      </c>
      <c r="BC1420">
        <v>0</v>
      </c>
      <c r="BD1420">
        <v>0</v>
      </c>
      <c r="BE1420">
        <v>0</v>
      </c>
      <c r="BF1420">
        <v>1</v>
      </c>
      <c r="BG1420">
        <v>0</v>
      </c>
      <c r="BH1420">
        <v>0</v>
      </c>
      <c r="BI1420">
        <v>0</v>
      </c>
      <c r="BJ1420">
        <v>0</v>
      </c>
      <c r="BK1420">
        <v>0</v>
      </c>
      <c r="BL1420">
        <v>0</v>
      </c>
      <c r="BM1420">
        <v>0</v>
      </c>
      <c r="BN1420">
        <v>0</v>
      </c>
      <c r="BO1420">
        <v>0</v>
      </c>
      <c r="BP1420">
        <v>0</v>
      </c>
      <c r="BQ1420">
        <v>2</v>
      </c>
      <c r="BR1420" t="s">
        <v>94</v>
      </c>
      <c r="BS1420">
        <v>520</v>
      </c>
      <c r="BT1420">
        <v>17455</v>
      </c>
      <c r="BU1420">
        <f>SUM(Flats_Data_limpia[[#This Row],[AC]:[Bed]])</f>
        <v>9</v>
      </c>
      <c r="BV1420">
        <f>SUM(Flats_Data_limpia[[#This Row],[Servant_Room]:[gym]])</f>
        <v>11</v>
      </c>
      <c r="BW1420">
        <f>SUM(Flats_Data_limpia[[#This Row],[Hospital]:[Hotel]])</f>
        <v>6</v>
      </c>
    </row>
    <row r="1421" spans="1:75" x14ac:dyDescent="0.35">
      <c r="A1421" t="s">
        <v>534</v>
      </c>
      <c r="B1421" t="s">
        <v>356</v>
      </c>
      <c r="C1421" t="str">
        <f t="shared" si="44"/>
        <v>Ciudad de Gurgaon</v>
      </c>
      <c r="D1421" s="1">
        <f t="shared" si="45"/>
        <v>495000</v>
      </c>
      <c r="E1421" s="1">
        <v>15906</v>
      </c>
      <c r="F1421" t="s">
        <v>102</v>
      </c>
      <c r="G1421" t="s">
        <v>78</v>
      </c>
      <c r="H1421">
        <v>34</v>
      </c>
      <c r="I1421">
        <v>3.11203319502074E-2</v>
      </c>
      <c r="L1421">
        <v>3112</v>
      </c>
      <c r="M1421">
        <v>3</v>
      </c>
      <c r="N1421">
        <v>3</v>
      </c>
      <c r="O1421">
        <v>3</v>
      </c>
      <c r="P1421">
        <v>3</v>
      </c>
      <c r="Q1421" t="str">
        <f>IF(Flats_Data_limpia[[#This Row],[BHK]]&gt;=3,"plurifamiliar","unifamiliar")</f>
        <v>plurifamiliar</v>
      </c>
      <c r="R1421">
        <v>18</v>
      </c>
      <c r="S1421">
        <v>10</v>
      </c>
      <c r="T1421">
        <v>1</v>
      </c>
      <c r="U1421">
        <v>0</v>
      </c>
      <c r="V1421">
        <v>0</v>
      </c>
      <c r="W1421">
        <v>0</v>
      </c>
      <c r="X1421">
        <v>0</v>
      </c>
      <c r="Y1421">
        <v>0</v>
      </c>
      <c r="Z1421">
        <v>1</v>
      </c>
      <c r="AA1421">
        <v>1</v>
      </c>
      <c r="AB1421">
        <v>0</v>
      </c>
      <c r="AC1421">
        <v>1</v>
      </c>
      <c r="AD1421">
        <v>1</v>
      </c>
      <c r="AE1421">
        <v>1</v>
      </c>
      <c r="AF1421">
        <v>1</v>
      </c>
      <c r="AG1421">
        <v>0</v>
      </c>
      <c r="AH1421">
        <v>0</v>
      </c>
      <c r="AI1421">
        <v>1</v>
      </c>
      <c r="AJ1421">
        <v>0</v>
      </c>
      <c r="AK1421">
        <v>1</v>
      </c>
      <c r="AL1421">
        <v>1</v>
      </c>
      <c r="AM1421">
        <v>1</v>
      </c>
      <c r="AN1421">
        <v>1</v>
      </c>
      <c r="AO1421">
        <v>1</v>
      </c>
      <c r="AP1421">
        <v>1</v>
      </c>
      <c r="AQ1421">
        <v>0</v>
      </c>
      <c r="AR1421">
        <v>0</v>
      </c>
      <c r="AS1421">
        <v>0</v>
      </c>
      <c r="AT1421">
        <v>1</v>
      </c>
      <c r="AU1421">
        <v>1</v>
      </c>
      <c r="AV1421">
        <v>1</v>
      </c>
      <c r="AW1421">
        <v>1</v>
      </c>
      <c r="AX1421">
        <v>0</v>
      </c>
      <c r="AY1421">
        <v>6</v>
      </c>
      <c r="AZ1421">
        <v>0</v>
      </c>
      <c r="BA1421">
        <v>0</v>
      </c>
      <c r="BB1421">
        <v>0</v>
      </c>
      <c r="BC1421">
        <v>0</v>
      </c>
      <c r="BD1421">
        <v>0</v>
      </c>
      <c r="BE1421">
        <v>0</v>
      </c>
      <c r="BF1421">
        <v>1</v>
      </c>
      <c r="BG1421">
        <v>0</v>
      </c>
      <c r="BH1421">
        <v>0</v>
      </c>
      <c r="BI1421">
        <v>0</v>
      </c>
      <c r="BJ1421">
        <v>0</v>
      </c>
      <c r="BK1421">
        <v>0</v>
      </c>
      <c r="BL1421">
        <v>0</v>
      </c>
      <c r="BM1421">
        <v>0</v>
      </c>
      <c r="BN1421">
        <v>0</v>
      </c>
      <c r="BO1421">
        <v>0</v>
      </c>
      <c r="BP1421">
        <v>0</v>
      </c>
      <c r="BQ1421">
        <v>2</v>
      </c>
      <c r="BR1421" t="s">
        <v>94</v>
      </c>
      <c r="BS1421">
        <v>495</v>
      </c>
      <c r="BT1421">
        <v>15906</v>
      </c>
      <c r="BU1421">
        <f>SUM(Flats_Data_limpia[[#This Row],[AC]:[Bed]])</f>
        <v>7</v>
      </c>
      <c r="BV1421">
        <f>SUM(Flats_Data_limpia[[#This Row],[Servant_Room]:[gym]])</f>
        <v>11</v>
      </c>
      <c r="BW1421">
        <f>SUM(Flats_Data_limpia[[#This Row],[Hospital]:[Hotel]])</f>
        <v>6</v>
      </c>
    </row>
    <row r="1422" spans="1:75" x14ac:dyDescent="0.35">
      <c r="A1422" t="s">
        <v>534</v>
      </c>
      <c r="B1422" t="s">
        <v>356</v>
      </c>
      <c r="C1422" t="str">
        <f t="shared" si="44"/>
        <v>Ciudad de Gurgaon</v>
      </c>
      <c r="D1422" s="1">
        <f t="shared" si="45"/>
        <v>500000</v>
      </c>
      <c r="E1422" s="1">
        <v>18518</v>
      </c>
      <c r="F1422" t="s">
        <v>103</v>
      </c>
      <c r="G1422" t="s">
        <v>78</v>
      </c>
      <c r="H1422">
        <v>62</v>
      </c>
      <c r="I1422">
        <v>2.7000756021168502E-2</v>
      </c>
      <c r="J1422">
        <v>2700</v>
      </c>
      <c r="K1422">
        <v>2800</v>
      </c>
      <c r="L1422">
        <v>2979</v>
      </c>
      <c r="M1422">
        <v>3</v>
      </c>
      <c r="N1422">
        <v>3</v>
      </c>
      <c r="O1422">
        <v>3</v>
      </c>
      <c r="P1422">
        <v>3</v>
      </c>
      <c r="Q1422" t="str">
        <f>IF(Flats_Data_limpia[[#This Row],[BHK]]&gt;=3,"plurifamiliar","unifamiliar")</f>
        <v>plurifamiliar</v>
      </c>
      <c r="R1422">
        <v>30</v>
      </c>
      <c r="S1422">
        <v>28</v>
      </c>
      <c r="T1422">
        <v>1</v>
      </c>
      <c r="U1422">
        <v>0</v>
      </c>
      <c r="V1422">
        <v>1</v>
      </c>
      <c r="W1422">
        <v>0</v>
      </c>
      <c r="X1422">
        <v>1</v>
      </c>
      <c r="Y1422">
        <v>1</v>
      </c>
      <c r="Z1422">
        <v>1</v>
      </c>
      <c r="AA1422">
        <v>0</v>
      </c>
      <c r="AB1422">
        <v>1</v>
      </c>
      <c r="AC1422">
        <v>1</v>
      </c>
      <c r="AD1422">
        <v>1</v>
      </c>
      <c r="AE1422">
        <v>1</v>
      </c>
      <c r="AF1422">
        <v>1</v>
      </c>
      <c r="AG1422">
        <v>1</v>
      </c>
      <c r="AH1422">
        <v>1</v>
      </c>
      <c r="AI1422">
        <v>1</v>
      </c>
      <c r="AJ1422">
        <v>1</v>
      </c>
      <c r="AK1422">
        <v>1</v>
      </c>
      <c r="AL1422">
        <v>1</v>
      </c>
      <c r="AM1422">
        <v>1</v>
      </c>
      <c r="AN1422">
        <v>1</v>
      </c>
      <c r="AO1422">
        <v>1</v>
      </c>
      <c r="AP1422">
        <v>1</v>
      </c>
      <c r="AQ1422">
        <v>0</v>
      </c>
      <c r="AR1422">
        <v>0</v>
      </c>
      <c r="AS1422">
        <v>0</v>
      </c>
      <c r="AT1422">
        <v>1</v>
      </c>
      <c r="AU1422">
        <v>1</v>
      </c>
      <c r="AV1422">
        <v>1</v>
      </c>
      <c r="AW1422">
        <v>1</v>
      </c>
      <c r="AX1422">
        <v>0</v>
      </c>
      <c r="AY1422">
        <v>4</v>
      </c>
      <c r="AZ1422">
        <v>3</v>
      </c>
      <c r="BA1422">
        <v>0</v>
      </c>
      <c r="BB1422">
        <v>0</v>
      </c>
      <c r="BC1422">
        <v>1</v>
      </c>
      <c r="BD1422">
        <v>1</v>
      </c>
      <c r="BE1422">
        <v>0</v>
      </c>
      <c r="BF1422">
        <v>1</v>
      </c>
      <c r="BG1422">
        <v>0</v>
      </c>
      <c r="BH1422">
        <v>0</v>
      </c>
      <c r="BI1422">
        <v>0</v>
      </c>
      <c r="BJ1422">
        <v>0</v>
      </c>
      <c r="BK1422">
        <v>0</v>
      </c>
      <c r="BL1422">
        <v>4</v>
      </c>
      <c r="BM1422">
        <v>0</v>
      </c>
      <c r="BN1422">
        <v>0</v>
      </c>
      <c r="BO1422">
        <v>0</v>
      </c>
      <c r="BP1422">
        <v>0</v>
      </c>
      <c r="BQ1422">
        <v>2</v>
      </c>
      <c r="BR1422" t="s">
        <v>94</v>
      </c>
      <c r="BS1422">
        <v>500</v>
      </c>
      <c r="BT1422">
        <v>18518</v>
      </c>
      <c r="BU1422">
        <f>SUM(Flats_Data_limpia[[#This Row],[AC]:[Bed]])</f>
        <v>14</v>
      </c>
      <c r="BV1422">
        <f>SUM(Flats_Data_limpia[[#This Row],[Servant_Room]:[gym]])</f>
        <v>17</v>
      </c>
      <c r="BW1422">
        <f>SUM(Flats_Data_limpia[[#This Row],[Hospital]:[Hotel]])</f>
        <v>6</v>
      </c>
    </row>
    <row r="1423" spans="1:75" x14ac:dyDescent="0.35">
      <c r="A1423" t="s">
        <v>534</v>
      </c>
      <c r="B1423" t="s">
        <v>356</v>
      </c>
      <c r="C1423" t="str">
        <f t="shared" si="44"/>
        <v>Ciudad de Gurgaon</v>
      </c>
      <c r="D1423" s="1">
        <f t="shared" si="45"/>
        <v>530000</v>
      </c>
      <c r="E1423" s="1">
        <v>24211</v>
      </c>
      <c r="F1423" t="s">
        <v>103</v>
      </c>
      <c r="G1423" t="s">
        <v>87</v>
      </c>
      <c r="H1423">
        <v>28</v>
      </c>
      <c r="I1423">
        <v>2.1890876048077299E-2</v>
      </c>
      <c r="J1423">
        <v>2189</v>
      </c>
      <c r="L1423">
        <v>2850</v>
      </c>
      <c r="M1423">
        <v>3</v>
      </c>
      <c r="N1423">
        <v>3</v>
      </c>
      <c r="O1423">
        <v>3</v>
      </c>
      <c r="P1423">
        <v>3</v>
      </c>
      <c r="Q1423" t="str">
        <f>IF(Flats_Data_limpia[[#This Row],[BHK]]&gt;=3,"plurifamiliar","unifamiliar")</f>
        <v>plurifamiliar</v>
      </c>
      <c r="R1423">
        <v>40</v>
      </c>
      <c r="S1423">
        <v>38</v>
      </c>
      <c r="T1423">
        <v>1</v>
      </c>
      <c r="U1423">
        <v>0</v>
      </c>
      <c r="V1423">
        <v>0</v>
      </c>
      <c r="W1423">
        <v>0</v>
      </c>
      <c r="X1423">
        <v>0</v>
      </c>
      <c r="Y1423">
        <v>0</v>
      </c>
      <c r="Z1423">
        <v>1</v>
      </c>
      <c r="AA1423">
        <v>0</v>
      </c>
      <c r="AB1423">
        <v>0</v>
      </c>
      <c r="AC1423">
        <v>0</v>
      </c>
      <c r="AD1423">
        <v>1</v>
      </c>
      <c r="AE1423">
        <v>0</v>
      </c>
      <c r="AF1423">
        <v>1</v>
      </c>
      <c r="AG1423">
        <v>1</v>
      </c>
      <c r="AH1423">
        <v>1</v>
      </c>
      <c r="AI1423">
        <v>1</v>
      </c>
      <c r="AJ1423">
        <v>1</v>
      </c>
      <c r="AK1423">
        <v>1</v>
      </c>
      <c r="AL1423">
        <v>0</v>
      </c>
      <c r="AM1423">
        <v>0</v>
      </c>
      <c r="AN1423">
        <v>0</v>
      </c>
      <c r="AO1423">
        <v>1</v>
      </c>
      <c r="AP1423">
        <v>1</v>
      </c>
      <c r="AQ1423">
        <v>0</v>
      </c>
      <c r="AR1423">
        <v>0</v>
      </c>
      <c r="AS1423">
        <v>0</v>
      </c>
      <c r="AT1423">
        <v>1</v>
      </c>
      <c r="AU1423">
        <v>1</v>
      </c>
      <c r="AV1423">
        <v>1</v>
      </c>
      <c r="AW1423">
        <v>1</v>
      </c>
      <c r="AX1423">
        <v>0</v>
      </c>
      <c r="AY1423">
        <v>6</v>
      </c>
      <c r="AZ1423">
        <v>3</v>
      </c>
      <c r="BA1423">
        <v>1</v>
      </c>
      <c r="BB1423">
        <v>1</v>
      </c>
      <c r="BC1423">
        <v>1</v>
      </c>
      <c r="BD1423">
        <v>7</v>
      </c>
      <c r="BE1423">
        <v>0</v>
      </c>
      <c r="BF1423">
        <v>1</v>
      </c>
      <c r="BG1423">
        <v>0</v>
      </c>
      <c r="BH1423">
        <v>0</v>
      </c>
      <c r="BI1423">
        <v>0</v>
      </c>
      <c r="BJ1423">
        <v>0</v>
      </c>
      <c r="BK1423">
        <v>0</v>
      </c>
      <c r="BL1423">
        <v>4</v>
      </c>
      <c r="BM1423">
        <v>0</v>
      </c>
      <c r="BN1423">
        <v>0</v>
      </c>
      <c r="BO1423">
        <v>0</v>
      </c>
      <c r="BP1423">
        <v>0</v>
      </c>
      <c r="BQ1423">
        <v>1</v>
      </c>
      <c r="BR1423" t="s">
        <v>116</v>
      </c>
      <c r="BS1423">
        <v>530</v>
      </c>
      <c r="BT1423">
        <v>24211</v>
      </c>
      <c r="BU1423">
        <f>SUM(Flats_Data_limpia[[#This Row],[AC]:[Bed]])</f>
        <v>24</v>
      </c>
      <c r="BV1423">
        <f>SUM(Flats_Data_limpia[[#This Row],[Servant_Room]:[gym]])</f>
        <v>9</v>
      </c>
      <c r="BW1423">
        <f>SUM(Flats_Data_limpia[[#This Row],[Hospital]:[Hotel]])</f>
        <v>6</v>
      </c>
    </row>
    <row r="1424" spans="1:75" x14ac:dyDescent="0.35">
      <c r="A1424" t="s">
        <v>534</v>
      </c>
      <c r="B1424" t="s">
        <v>356</v>
      </c>
      <c r="C1424" t="str">
        <f t="shared" si="44"/>
        <v>Ciudad de Gurgaon</v>
      </c>
      <c r="D1424" s="1">
        <f t="shared" si="45"/>
        <v>590000</v>
      </c>
      <c r="E1424" s="1">
        <v>17484</v>
      </c>
      <c r="F1424" t="s">
        <v>102</v>
      </c>
      <c r="G1424" t="s">
        <v>78</v>
      </c>
      <c r="H1424">
        <v>34</v>
      </c>
      <c r="I1424">
        <v>3.37451384122626E-2</v>
      </c>
      <c r="L1424">
        <v>3363</v>
      </c>
      <c r="M1424">
        <v>3</v>
      </c>
      <c r="N1424">
        <v>3</v>
      </c>
      <c r="O1424">
        <v>3</v>
      </c>
      <c r="P1424">
        <v>3</v>
      </c>
      <c r="Q1424" t="str">
        <f>IF(Flats_Data_limpia[[#This Row],[BHK]]&gt;=3,"plurifamiliar","unifamiliar")</f>
        <v>plurifamiliar</v>
      </c>
      <c r="R1424">
        <v>40</v>
      </c>
      <c r="S1424">
        <v>18</v>
      </c>
      <c r="T1424">
        <v>1</v>
      </c>
      <c r="U1424">
        <v>1</v>
      </c>
      <c r="V1424">
        <v>0</v>
      </c>
      <c r="W1424">
        <v>0</v>
      </c>
      <c r="X1424">
        <v>0</v>
      </c>
      <c r="Y1424">
        <v>0</v>
      </c>
      <c r="Z1424">
        <v>1</v>
      </c>
      <c r="AA1424">
        <v>0</v>
      </c>
      <c r="AB1424">
        <v>0</v>
      </c>
      <c r="AC1424">
        <v>1</v>
      </c>
      <c r="AD1424">
        <v>1</v>
      </c>
      <c r="AE1424">
        <v>1</v>
      </c>
      <c r="AF1424">
        <v>1</v>
      </c>
      <c r="AG1424">
        <v>0</v>
      </c>
      <c r="AH1424">
        <v>0</v>
      </c>
      <c r="AI1424">
        <v>1</v>
      </c>
      <c r="AJ1424">
        <v>0</v>
      </c>
      <c r="AK1424">
        <v>1</v>
      </c>
      <c r="AL1424">
        <v>1</v>
      </c>
      <c r="AM1424">
        <v>1</v>
      </c>
      <c r="AN1424">
        <v>1</v>
      </c>
      <c r="AO1424">
        <v>1</v>
      </c>
      <c r="AP1424">
        <v>1</v>
      </c>
      <c r="AQ1424">
        <v>0</v>
      </c>
      <c r="AR1424">
        <v>0</v>
      </c>
      <c r="AS1424">
        <v>0</v>
      </c>
      <c r="AT1424">
        <v>1</v>
      </c>
      <c r="AU1424">
        <v>1</v>
      </c>
      <c r="AV1424">
        <v>1</v>
      </c>
      <c r="AW1424">
        <v>1</v>
      </c>
      <c r="AX1424">
        <v>0</v>
      </c>
      <c r="AY1424">
        <v>5</v>
      </c>
      <c r="AZ1424">
        <v>0</v>
      </c>
      <c r="BA1424">
        <v>0</v>
      </c>
      <c r="BB1424">
        <v>0</v>
      </c>
      <c r="BC1424">
        <v>0</v>
      </c>
      <c r="BD1424">
        <v>0</v>
      </c>
      <c r="BE1424">
        <v>0</v>
      </c>
      <c r="BF1424">
        <v>1</v>
      </c>
      <c r="BG1424">
        <v>0</v>
      </c>
      <c r="BH1424">
        <v>0</v>
      </c>
      <c r="BI1424">
        <v>0</v>
      </c>
      <c r="BJ1424">
        <v>0</v>
      </c>
      <c r="BK1424">
        <v>0</v>
      </c>
      <c r="BL1424">
        <v>0</v>
      </c>
      <c r="BM1424">
        <v>0</v>
      </c>
      <c r="BN1424">
        <v>0</v>
      </c>
      <c r="BO1424">
        <v>0</v>
      </c>
      <c r="BP1424">
        <v>0</v>
      </c>
      <c r="BQ1424">
        <v>2</v>
      </c>
      <c r="BR1424" t="s">
        <v>94</v>
      </c>
      <c r="BS1424">
        <v>590</v>
      </c>
      <c r="BT1424">
        <v>17484</v>
      </c>
      <c r="BU1424">
        <f>SUM(Flats_Data_limpia[[#This Row],[AC]:[Bed]])</f>
        <v>6</v>
      </c>
      <c r="BV1424">
        <f>SUM(Flats_Data_limpia[[#This Row],[Servant_Room]:[gym]])</f>
        <v>11</v>
      </c>
      <c r="BW1424">
        <f>SUM(Flats_Data_limpia[[#This Row],[Hospital]:[Hotel]])</f>
        <v>6</v>
      </c>
    </row>
    <row r="1425" spans="1:75" x14ac:dyDescent="0.35">
      <c r="A1425" t="s">
        <v>534</v>
      </c>
      <c r="B1425" t="s">
        <v>356</v>
      </c>
      <c r="C1425" t="str">
        <f t="shared" si="44"/>
        <v>Ciudad de Gurgaon</v>
      </c>
      <c r="D1425" s="1">
        <f t="shared" si="45"/>
        <v>500000</v>
      </c>
      <c r="E1425" s="1">
        <v>16666</v>
      </c>
      <c r="F1425" t="s">
        <v>82</v>
      </c>
      <c r="G1425" t="s">
        <v>78</v>
      </c>
      <c r="H1425">
        <v>62</v>
      </c>
      <c r="I1425">
        <v>3.00012000480019E-2</v>
      </c>
      <c r="J1425">
        <v>3000</v>
      </c>
      <c r="K1425">
        <v>3245</v>
      </c>
      <c r="L1425">
        <v>3246</v>
      </c>
      <c r="M1425">
        <v>3</v>
      </c>
      <c r="N1425">
        <v>3</v>
      </c>
      <c r="O1425">
        <v>3</v>
      </c>
      <c r="P1425">
        <v>3</v>
      </c>
      <c r="Q1425" t="str">
        <f>IF(Flats_Data_limpia[[#This Row],[BHK]]&gt;=3,"plurifamiliar","unifamiliar")</f>
        <v>plurifamiliar</v>
      </c>
      <c r="R1425">
        <v>40</v>
      </c>
      <c r="S1425">
        <v>2</v>
      </c>
      <c r="T1425">
        <v>1</v>
      </c>
      <c r="U1425">
        <v>0</v>
      </c>
      <c r="V1425">
        <v>0</v>
      </c>
      <c r="W1425">
        <v>0</v>
      </c>
      <c r="X1425">
        <v>1</v>
      </c>
      <c r="Y1425">
        <v>1</v>
      </c>
      <c r="Z1425">
        <v>1</v>
      </c>
      <c r="AA1425">
        <v>0</v>
      </c>
      <c r="AB1425">
        <v>1</v>
      </c>
      <c r="AC1425">
        <v>1</v>
      </c>
      <c r="AD1425">
        <v>1</v>
      </c>
      <c r="AE1425">
        <v>1</v>
      </c>
      <c r="AF1425">
        <v>1</v>
      </c>
      <c r="AG1425">
        <v>1</v>
      </c>
      <c r="AH1425">
        <v>1</v>
      </c>
      <c r="AI1425">
        <v>1</v>
      </c>
      <c r="AJ1425">
        <v>1</v>
      </c>
      <c r="AK1425">
        <v>1</v>
      </c>
      <c r="AL1425">
        <v>1</v>
      </c>
      <c r="AM1425">
        <v>1</v>
      </c>
      <c r="AN1425">
        <v>1</v>
      </c>
      <c r="AO1425">
        <v>1</v>
      </c>
      <c r="AP1425">
        <v>1</v>
      </c>
      <c r="AQ1425">
        <v>0</v>
      </c>
      <c r="AR1425">
        <v>0</v>
      </c>
      <c r="AS1425">
        <v>0</v>
      </c>
      <c r="AT1425">
        <v>1</v>
      </c>
      <c r="AU1425">
        <v>1</v>
      </c>
      <c r="AV1425">
        <v>1</v>
      </c>
      <c r="AW1425">
        <v>1</v>
      </c>
      <c r="AX1425">
        <v>0</v>
      </c>
      <c r="AY1425">
        <v>5</v>
      </c>
      <c r="AZ1425">
        <v>0</v>
      </c>
      <c r="BA1425">
        <v>1</v>
      </c>
      <c r="BB1425">
        <v>0</v>
      </c>
      <c r="BC1425">
        <v>1</v>
      </c>
      <c r="BD1425">
        <v>1</v>
      </c>
      <c r="BE1425">
        <v>0</v>
      </c>
      <c r="BF1425">
        <v>1</v>
      </c>
      <c r="BG1425">
        <v>0</v>
      </c>
      <c r="BH1425">
        <v>0</v>
      </c>
      <c r="BI1425">
        <v>0</v>
      </c>
      <c r="BJ1425">
        <v>0</v>
      </c>
      <c r="BK1425">
        <v>0</v>
      </c>
      <c r="BL1425">
        <v>4</v>
      </c>
      <c r="BM1425">
        <v>0</v>
      </c>
      <c r="BN1425">
        <v>0</v>
      </c>
      <c r="BO1425">
        <v>0</v>
      </c>
      <c r="BP1425">
        <v>0</v>
      </c>
      <c r="BQ1425">
        <v>2</v>
      </c>
      <c r="BR1425" t="s">
        <v>94</v>
      </c>
      <c r="BS1425">
        <v>500</v>
      </c>
      <c r="BT1425">
        <v>16666</v>
      </c>
      <c r="BU1425">
        <f>SUM(Flats_Data_limpia[[#This Row],[AC]:[Bed]])</f>
        <v>13</v>
      </c>
      <c r="BV1425">
        <f>SUM(Flats_Data_limpia[[#This Row],[Servant_Room]:[gym]])</f>
        <v>16</v>
      </c>
      <c r="BW1425">
        <f>SUM(Flats_Data_limpia[[#This Row],[Hospital]:[Hotel]])</f>
        <v>6</v>
      </c>
    </row>
    <row r="1426" spans="1:75" x14ac:dyDescent="0.35">
      <c r="A1426" t="s">
        <v>534</v>
      </c>
      <c r="B1426" t="s">
        <v>356</v>
      </c>
      <c r="C1426" t="str">
        <f t="shared" si="44"/>
        <v>Ciudad de Gurgaon</v>
      </c>
      <c r="D1426" s="1">
        <f t="shared" si="45"/>
        <v>540000</v>
      </c>
      <c r="E1426" s="1">
        <v>18126</v>
      </c>
      <c r="F1426" t="s">
        <v>103</v>
      </c>
      <c r="G1426" t="s">
        <v>87</v>
      </c>
      <c r="H1426">
        <v>62</v>
      </c>
      <c r="I1426">
        <v>2.9791459781529198E-2</v>
      </c>
      <c r="L1426">
        <v>2979</v>
      </c>
      <c r="M1426">
        <v>3</v>
      </c>
      <c r="N1426">
        <v>4</v>
      </c>
      <c r="O1426">
        <v>3</v>
      </c>
      <c r="P1426">
        <v>3</v>
      </c>
      <c r="Q1426" t="str">
        <f>IF(Flats_Data_limpia[[#This Row],[BHK]]&gt;=3,"plurifamiliar","unifamiliar")</f>
        <v>plurifamiliar</v>
      </c>
      <c r="R1426">
        <v>40</v>
      </c>
      <c r="S1426">
        <v>19</v>
      </c>
      <c r="T1426">
        <v>1</v>
      </c>
      <c r="U1426">
        <v>1</v>
      </c>
      <c r="V1426">
        <v>0</v>
      </c>
      <c r="W1426">
        <v>0</v>
      </c>
      <c r="X1426">
        <v>1</v>
      </c>
      <c r="Y1426">
        <v>1</v>
      </c>
      <c r="Z1426">
        <v>1</v>
      </c>
      <c r="AA1426">
        <v>1</v>
      </c>
      <c r="AB1426">
        <v>1</v>
      </c>
      <c r="AC1426">
        <v>1</v>
      </c>
      <c r="AD1426">
        <v>1</v>
      </c>
      <c r="AE1426">
        <v>1</v>
      </c>
      <c r="AF1426">
        <v>1</v>
      </c>
      <c r="AG1426">
        <v>1</v>
      </c>
      <c r="AH1426">
        <v>1</v>
      </c>
      <c r="AI1426">
        <v>1</v>
      </c>
      <c r="AJ1426">
        <v>1</v>
      </c>
      <c r="AK1426">
        <v>1</v>
      </c>
      <c r="AL1426">
        <v>1</v>
      </c>
      <c r="AM1426">
        <v>1</v>
      </c>
      <c r="AN1426">
        <v>1</v>
      </c>
      <c r="AO1426">
        <v>1</v>
      </c>
      <c r="AP1426">
        <v>1</v>
      </c>
      <c r="AQ1426">
        <v>0</v>
      </c>
      <c r="AR1426">
        <v>0</v>
      </c>
      <c r="AS1426">
        <v>0</v>
      </c>
      <c r="AT1426">
        <v>1</v>
      </c>
      <c r="AU1426">
        <v>1</v>
      </c>
      <c r="AV1426">
        <v>1</v>
      </c>
      <c r="AW1426">
        <v>1</v>
      </c>
      <c r="AX1426">
        <v>0</v>
      </c>
      <c r="AY1426">
        <v>6</v>
      </c>
      <c r="AZ1426">
        <v>4</v>
      </c>
      <c r="BA1426">
        <v>0</v>
      </c>
      <c r="BB1426">
        <v>0</v>
      </c>
      <c r="BC1426">
        <v>1</v>
      </c>
      <c r="BD1426">
        <v>1</v>
      </c>
      <c r="BE1426">
        <v>0</v>
      </c>
      <c r="BF1426">
        <v>1</v>
      </c>
      <c r="BG1426">
        <v>0</v>
      </c>
      <c r="BH1426">
        <v>0</v>
      </c>
      <c r="BI1426">
        <v>0</v>
      </c>
      <c r="BJ1426">
        <v>0</v>
      </c>
      <c r="BK1426">
        <v>0</v>
      </c>
      <c r="BL1426">
        <v>5</v>
      </c>
      <c r="BM1426">
        <v>0</v>
      </c>
      <c r="BN1426">
        <v>0</v>
      </c>
      <c r="BO1426">
        <v>0</v>
      </c>
      <c r="BP1426">
        <v>0</v>
      </c>
      <c r="BQ1426">
        <v>2</v>
      </c>
      <c r="BR1426" t="s">
        <v>94</v>
      </c>
      <c r="BS1426">
        <v>540</v>
      </c>
      <c r="BT1426">
        <v>18126</v>
      </c>
      <c r="BU1426">
        <f>SUM(Flats_Data_limpia[[#This Row],[AC]:[Bed]])</f>
        <v>18</v>
      </c>
      <c r="BV1426">
        <f>SUM(Flats_Data_limpia[[#This Row],[Servant_Room]:[gym]])</f>
        <v>18</v>
      </c>
      <c r="BW1426">
        <f>SUM(Flats_Data_limpia[[#This Row],[Hospital]:[Hotel]])</f>
        <v>6</v>
      </c>
    </row>
    <row r="1427" spans="1:75" x14ac:dyDescent="0.35">
      <c r="A1427" t="s">
        <v>534</v>
      </c>
      <c r="B1427" t="s">
        <v>356</v>
      </c>
      <c r="C1427" t="str">
        <f t="shared" si="44"/>
        <v>Ciudad de Gurgaon</v>
      </c>
      <c r="D1427" s="1">
        <f t="shared" si="45"/>
        <v>550000</v>
      </c>
      <c r="E1427" s="1">
        <v>16959</v>
      </c>
      <c r="F1427" t="s">
        <v>103</v>
      </c>
      <c r="G1427" t="s">
        <v>78</v>
      </c>
      <c r="H1427">
        <v>28</v>
      </c>
      <c r="I1427">
        <v>3.2431157497493902E-2</v>
      </c>
      <c r="J1427">
        <v>2388</v>
      </c>
      <c r="K1427">
        <v>2803</v>
      </c>
      <c r="L1427">
        <v>3243</v>
      </c>
      <c r="M1427">
        <v>3</v>
      </c>
      <c r="N1427">
        <v>4</v>
      </c>
      <c r="O1427">
        <v>3</v>
      </c>
      <c r="P1427">
        <v>3</v>
      </c>
      <c r="Q1427" t="str">
        <f>IF(Flats_Data_limpia[[#This Row],[BHK]]&gt;=3,"plurifamiliar","unifamiliar")</f>
        <v>plurifamiliar</v>
      </c>
      <c r="R1427">
        <v>40</v>
      </c>
      <c r="S1427">
        <v>3</v>
      </c>
      <c r="T1427">
        <v>1</v>
      </c>
      <c r="U1427">
        <v>0</v>
      </c>
      <c r="V1427">
        <v>0</v>
      </c>
      <c r="W1427">
        <v>0</v>
      </c>
      <c r="X1427">
        <v>0</v>
      </c>
      <c r="Y1427">
        <v>0</v>
      </c>
      <c r="Z1427">
        <v>1</v>
      </c>
      <c r="AA1427">
        <v>0</v>
      </c>
      <c r="AB1427">
        <v>0</v>
      </c>
      <c r="AC1427">
        <v>0</v>
      </c>
      <c r="AD1427">
        <v>1</v>
      </c>
      <c r="AE1427">
        <v>0</v>
      </c>
      <c r="AF1427">
        <v>1</v>
      </c>
      <c r="AG1427">
        <v>1</v>
      </c>
      <c r="AH1427">
        <v>1</v>
      </c>
      <c r="AI1427">
        <v>1</v>
      </c>
      <c r="AJ1427">
        <v>1</v>
      </c>
      <c r="AK1427">
        <v>1</v>
      </c>
      <c r="AL1427">
        <v>0</v>
      </c>
      <c r="AM1427">
        <v>0</v>
      </c>
      <c r="AN1427">
        <v>0</v>
      </c>
      <c r="AO1427">
        <v>1</v>
      </c>
      <c r="AP1427">
        <v>1</v>
      </c>
      <c r="AQ1427">
        <v>0</v>
      </c>
      <c r="AR1427">
        <v>0</v>
      </c>
      <c r="AS1427">
        <v>0</v>
      </c>
      <c r="AT1427">
        <v>1</v>
      </c>
      <c r="AU1427">
        <v>1</v>
      </c>
      <c r="AV1427">
        <v>1</v>
      </c>
      <c r="AW1427">
        <v>1</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t="s">
        <v>79</v>
      </c>
      <c r="BS1427">
        <v>550</v>
      </c>
      <c r="BT1427">
        <v>16959</v>
      </c>
      <c r="BU1427">
        <f>SUM(Flats_Data_limpia[[#This Row],[AC]:[Bed]])</f>
        <v>0</v>
      </c>
      <c r="BV1427">
        <f>SUM(Flats_Data_limpia[[#This Row],[Servant_Room]:[gym]])</f>
        <v>9</v>
      </c>
      <c r="BW1427">
        <f>SUM(Flats_Data_limpia[[#This Row],[Hospital]:[Hotel]])</f>
        <v>6</v>
      </c>
    </row>
    <row r="1428" spans="1:75" x14ac:dyDescent="0.35">
      <c r="A1428" t="s">
        <v>534</v>
      </c>
      <c r="B1428" t="s">
        <v>356</v>
      </c>
      <c r="C1428" t="str">
        <f t="shared" si="44"/>
        <v>Ciudad de Gurgaon</v>
      </c>
      <c r="D1428" s="1">
        <f t="shared" si="45"/>
        <v>494000.00000000006</v>
      </c>
      <c r="E1428" s="1">
        <v>16233</v>
      </c>
      <c r="F1428" t="s">
        <v>103</v>
      </c>
      <c r="G1428" t="s">
        <v>87</v>
      </c>
      <c r="H1428">
        <v>62</v>
      </c>
      <c r="I1428">
        <v>3.0431836382677199E-2</v>
      </c>
      <c r="L1428">
        <v>3043</v>
      </c>
      <c r="M1428">
        <v>3</v>
      </c>
      <c r="N1428">
        <v>4</v>
      </c>
      <c r="O1428">
        <v>3</v>
      </c>
      <c r="P1428">
        <v>3</v>
      </c>
      <c r="Q1428" t="str">
        <f>IF(Flats_Data_limpia[[#This Row],[BHK]]&gt;=3,"plurifamiliar","unifamiliar")</f>
        <v>plurifamiliar</v>
      </c>
      <c r="R1428">
        <v>40</v>
      </c>
      <c r="S1428">
        <v>15</v>
      </c>
      <c r="T1428">
        <v>1</v>
      </c>
      <c r="U1428">
        <v>0</v>
      </c>
      <c r="V1428">
        <v>0</v>
      </c>
      <c r="W1428">
        <v>0</v>
      </c>
      <c r="X1428">
        <v>1</v>
      </c>
      <c r="Y1428">
        <v>1</v>
      </c>
      <c r="Z1428">
        <v>1</v>
      </c>
      <c r="AA1428">
        <v>1</v>
      </c>
      <c r="AB1428">
        <v>1</v>
      </c>
      <c r="AC1428">
        <v>1</v>
      </c>
      <c r="AD1428">
        <v>1</v>
      </c>
      <c r="AE1428">
        <v>1</v>
      </c>
      <c r="AF1428">
        <v>1</v>
      </c>
      <c r="AG1428">
        <v>1</v>
      </c>
      <c r="AH1428">
        <v>1</v>
      </c>
      <c r="AI1428">
        <v>1</v>
      </c>
      <c r="AJ1428">
        <v>1</v>
      </c>
      <c r="AK1428">
        <v>1</v>
      </c>
      <c r="AL1428">
        <v>1</v>
      </c>
      <c r="AM1428">
        <v>1</v>
      </c>
      <c r="AN1428">
        <v>1</v>
      </c>
      <c r="AO1428">
        <v>1</v>
      </c>
      <c r="AP1428">
        <v>1</v>
      </c>
      <c r="AQ1428">
        <v>0</v>
      </c>
      <c r="AR1428">
        <v>0</v>
      </c>
      <c r="AS1428">
        <v>0</v>
      </c>
      <c r="AT1428">
        <v>1</v>
      </c>
      <c r="AU1428">
        <v>1</v>
      </c>
      <c r="AV1428">
        <v>1</v>
      </c>
      <c r="AW1428">
        <v>1</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t="s">
        <v>79</v>
      </c>
      <c r="BS1428">
        <v>494.00000000000006</v>
      </c>
      <c r="BT1428">
        <v>16233</v>
      </c>
      <c r="BU1428">
        <f>SUM(Flats_Data_limpia[[#This Row],[AC]:[Bed]])</f>
        <v>0</v>
      </c>
      <c r="BV1428">
        <f>SUM(Flats_Data_limpia[[#This Row],[Servant_Room]:[gym]])</f>
        <v>17</v>
      </c>
      <c r="BW1428">
        <f>SUM(Flats_Data_limpia[[#This Row],[Hospital]:[Hotel]])</f>
        <v>6</v>
      </c>
    </row>
    <row r="1429" spans="1:75" x14ac:dyDescent="0.35">
      <c r="A1429" t="s">
        <v>534</v>
      </c>
      <c r="B1429" t="s">
        <v>356</v>
      </c>
      <c r="C1429" t="str">
        <f t="shared" si="44"/>
        <v>Ciudad de Gurgaon</v>
      </c>
      <c r="D1429" s="1">
        <f t="shared" si="45"/>
        <v>615000</v>
      </c>
      <c r="E1429" s="1">
        <v>18287</v>
      </c>
      <c r="F1429" t="s">
        <v>86</v>
      </c>
      <c r="G1429" t="s">
        <v>87</v>
      </c>
      <c r="H1429">
        <v>34</v>
      </c>
      <c r="I1429">
        <v>3.3630447859134903E-2</v>
      </c>
      <c r="J1429">
        <v>2710</v>
      </c>
      <c r="L1429">
        <v>3363</v>
      </c>
      <c r="M1429">
        <v>3</v>
      </c>
      <c r="N1429">
        <v>3</v>
      </c>
      <c r="O1429">
        <v>3</v>
      </c>
      <c r="P1429">
        <v>3</v>
      </c>
      <c r="Q1429" t="str">
        <f>IF(Flats_Data_limpia[[#This Row],[BHK]]&gt;=3,"plurifamiliar","unifamiliar")</f>
        <v>plurifamiliar</v>
      </c>
      <c r="R1429">
        <v>40</v>
      </c>
      <c r="S1429">
        <v>23</v>
      </c>
      <c r="T1429">
        <v>1</v>
      </c>
      <c r="U1429">
        <v>1</v>
      </c>
      <c r="V1429">
        <v>0</v>
      </c>
      <c r="W1429">
        <v>0</v>
      </c>
      <c r="X1429">
        <v>0</v>
      </c>
      <c r="Y1429">
        <v>0</v>
      </c>
      <c r="Z1429">
        <v>1</v>
      </c>
      <c r="AA1429">
        <v>0</v>
      </c>
      <c r="AB1429">
        <v>0</v>
      </c>
      <c r="AC1429">
        <v>1</v>
      </c>
      <c r="AD1429">
        <v>1</v>
      </c>
      <c r="AE1429">
        <v>1</v>
      </c>
      <c r="AF1429">
        <v>1</v>
      </c>
      <c r="AG1429">
        <v>0</v>
      </c>
      <c r="AH1429">
        <v>0</v>
      </c>
      <c r="AI1429">
        <v>1</v>
      </c>
      <c r="AJ1429">
        <v>0</v>
      </c>
      <c r="AK1429">
        <v>1</v>
      </c>
      <c r="AL1429">
        <v>1</v>
      </c>
      <c r="AM1429">
        <v>1</v>
      </c>
      <c r="AN1429">
        <v>1</v>
      </c>
      <c r="AO1429">
        <v>1</v>
      </c>
      <c r="AP1429">
        <v>1</v>
      </c>
      <c r="AQ1429">
        <v>0</v>
      </c>
      <c r="AR1429">
        <v>0</v>
      </c>
      <c r="AS1429">
        <v>0</v>
      </c>
      <c r="AT1429">
        <v>1</v>
      </c>
      <c r="AU1429">
        <v>1</v>
      </c>
      <c r="AV1429">
        <v>1</v>
      </c>
      <c r="AW1429">
        <v>1</v>
      </c>
      <c r="AX1429">
        <v>0</v>
      </c>
      <c r="AY1429">
        <v>6</v>
      </c>
      <c r="AZ1429">
        <v>4</v>
      </c>
      <c r="BA1429">
        <v>0</v>
      </c>
      <c r="BB1429">
        <v>0</v>
      </c>
      <c r="BC1429">
        <v>1</v>
      </c>
      <c r="BD1429">
        <v>1</v>
      </c>
      <c r="BE1429">
        <v>0</v>
      </c>
      <c r="BF1429">
        <v>1</v>
      </c>
      <c r="BG1429">
        <v>0</v>
      </c>
      <c r="BH1429">
        <v>0</v>
      </c>
      <c r="BI1429">
        <v>0</v>
      </c>
      <c r="BJ1429">
        <v>0</v>
      </c>
      <c r="BK1429">
        <v>0</v>
      </c>
      <c r="BL1429">
        <v>5</v>
      </c>
      <c r="BM1429">
        <v>0</v>
      </c>
      <c r="BN1429">
        <v>0</v>
      </c>
      <c r="BO1429">
        <v>0</v>
      </c>
      <c r="BP1429">
        <v>0</v>
      </c>
      <c r="BQ1429">
        <v>2</v>
      </c>
      <c r="BR1429" t="s">
        <v>94</v>
      </c>
      <c r="BS1429">
        <v>615</v>
      </c>
      <c r="BT1429">
        <v>18287</v>
      </c>
      <c r="BU1429">
        <f>SUM(Flats_Data_limpia[[#This Row],[AC]:[Bed]])</f>
        <v>18</v>
      </c>
      <c r="BV1429">
        <f>SUM(Flats_Data_limpia[[#This Row],[Servant_Room]:[gym]])</f>
        <v>11</v>
      </c>
      <c r="BW1429">
        <f>SUM(Flats_Data_limpia[[#This Row],[Hospital]:[Hotel]])</f>
        <v>6</v>
      </c>
    </row>
    <row r="1430" spans="1:75" x14ac:dyDescent="0.35">
      <c r="A1430" t="s">
        <v>534</v>
      </c>
      <c r="B1430" t="s">
        <v>356</v>
      </c>
      <c r="C1430" t="str">
        <f t="shared" si="44"/>
        <v>Ciudad de Gurgaon</v>
      </c>
      <c r="D1430" s="1">
        <f t="shared" si="45"/>
        <v>610000</v>
      </c>
      <c r="E1430" s="1">
        <v>18138</v>
      </c>
      <c r="F1430" t="s">
        <v>103</v>
      </c>
      <c r="G1430" t="s">
        <v>87</v>
      </c>
      <c r="H1430">
        <v>62</v>
      </c>
      <c r="I1430">
        <v>3.3631050832506303E-2</v>
      </c>
      <c r="J1430">
        <v>2710</v>
      </c>
      <c r="L1430">
        <v>3363</v>
      </c>
      <c r="M1430">
        <v>3</v>
      </c>
      <c r="N1430">
        <v>3</v>
      </c>
      <c r="O1430">
        <v>3</v>
      </c>
      <c r="P1430">
        <v>3</v>
      </c>
      <c r="Q1430" t="str">
        <f>IF(Flats_Data_limpia[[#This Row],[BHK]]&gt;=3,"plurifamiliar","unifamiliar")</f>
        <v>plurifamiliar</v>
      </c>
      <c r="R1430">
        <v>40</v>
      </c>
      <c r="S1430">
        <v>19</v>
      </c>
      <c r="T1430">
        <v>1</v>
      </c>
      <c r="U1430">
        <v>1</v>
      </c>
      <c r="V1430">
        <v>0</v>
      </c>
      <c r="W1430">
        <v>0</v>
      </c>
      <c r="X1430">
        <v>1</v>
      </c>
      <c r="Y1430">
        <v>1</v>
      </c>
      <c r="Z1430">
        <v>1</v>
      </c>
      <c r="AA1430">
        <v>1</v>
      </c>
      <c r="AB1430">
        <v>1</v>
      </c>
      <c r="AC1430">
        <v>1</v>
      </c>
      <c r="AD1430">
        <v>1</v>
      </c>
      <c r="AE1430">
        <v>1</v>
      </c>
      <c r="AF1430">
        <v>1</v>
      </c>
      <c r="AG1430">
        <v>1</v>
      </c>
      <c r="AH1430">
        <v>1</v>
      </c>
      <c r="AI1430">
        <v>1</v>
      </c>
      <c r="AJ1430">
        <v>1</v>
      </c>
      <c r="AK1430">
        <v>1</v>
      </c>
      <c r="AL1430">
        <v>1</v>
      </c>
      <c r="AM1430">
        <v>1</v>
      </c>
      <c r="AN1430">
        <v>1</v>
      </c>
      <c r="AO1430">
        <v>1</v>
      </c>
      <c r="AP1430">
        <v>1</v>
      </c>
      <c r="AQ1430">
        <v>0</v>
      </c>
      <c r="AR1430">
        <v>0</v>
      </c>
      <c r="AS1430">
        <v>0</v>
      </c>
      <c r="AT1430">
        <v>1</v>
      </c>
      <c r="AU1430">
        <v>1</v>
      </c>
      <c r="AV1430">
        <v>1</v>
      </c>
      <c r="AW1430">
        <v>1</v>
      </c>
      <c r="AX1430">
        <v>0</v>
      </c>
      <c r="AY1430">
        <v>5</v>
      </c>
      <c r="AZ1430">
        <v>4</v>
      </c>
      <c r="BA1430">
        <v>0</v>
      </c>
      <c r="BB1430">
        <v>0</v>
      </c>
      <c r="BC1430">
        <v>0</v>
      </c>
      <c r="BD1430">
        <v>1</v>
      </c>
      <c r="BE1430">
        <v>0</v>
      </c>
      <c r="BF1430">
        <v>1</v>
      </c>
      <c r="BG1430">
        <v>0</v>
      </c>
      <c r="BH1430">
        <v>0</v>
      </c>
      <c r="BI1430">
        <v>0</v>
      </c>
      <c r="BJ1430">
        <v>0</v>
      </c>
      <c r="BK1430">
        <v>0</v>
      </c>
      <c r="BL1430">
        <v>5</v>
      </c>
      <c r="BM1430">
        <v>0</v>
      </c>
      <c r="BN1430">
        <v>0</v>
      </c>
      <c r="BO1430">
        <v>0</v>
      </c>
      <c r="BP1430">
        <v>0</v>
      </c>
      <c r="BQ1430">
        <v>2</v>
      </c>
      <c r="BR1430" t="s">
        <v>94</v>
      </c>
      <c r="BS1430">
        <v>610</v>
      </c>
      <c r="BT1430">
        <v>18138</v>
      </c>
      <c r="BU1430">
        <f>SUM(Flats_Data_limpia[[#This Row],[AC]:[Bed]])</f>
        <v>16</v>
      </c>
      <c r="BV1430">
        <f>SUM(Flats_Data_limpia[[#This Row],[Servant_Room]:[gym]])</f>
        <v>18</v>
      </c>
      <c r="BW1430">
        <f>SUM(Flats_Data_limpia[[#This Row],[Hospital]:[Hotel]])</f>
        <v>6</v>
      </c>
    </row>
    <row r="1431" spans="1:75" x14ac:dyDescent="0.35">
      <c r="A1431" t="s">
        <v>534</v>
      </c>
      <c r="B1431" t="s">
        <v>356</v>
      </c>
      <c r="C1431" t="str">
        <f t="shared" si="44"/>
        <v>Ciudad de Gurgaon</v>
      </c>
      <c r="D1431" s="1">
        <f t="shared" si="45"/>
        <v>700000</v>
      </c>
      <c r="E1431" s="1">
        <v>18181</v>
      </c>
      <c r="F1431" t="s">
        <v>102</v>
      </c>
      <c r="G1431" t="s">
        <v>87</v>
      </c>
      <c r="H1431">
        <v>34</v>
      </c>
      <c r="I1431">
        <v>3.8501732577965998E-2</v>
      </c>
      <c r="J1431">
        <v>3850</v>
      </c>
      <c r="M1431">
        <v>3</v>
      </c>
      <c r="N1431">
        <v>3</v>
      </c>
      <c r="O1431">
        <v>2</v>
      </c>
      <c r="P1431">
        <v>3</v>
      </c>
      <c r="Q1431" t="str">
        <f>IF(Flats_Data_limpia[[#This Row],[BHK]]&gt;=3,"plurifamiliar","unifamiliar")</f>
        <v>plurifamiliar</v>
      </c>
      <c r="R1431">
        <v>40</v>
      </c>
      <c r="S1431">
        <v>12</v>
      </c>
      <c r="T1431">
        <v>0</v>
      </c>
      <c r="U1431">
        <v>0</v>
      </c>
      <c r="V1431">
        <v>0</v>
      </c>
      <c r="W1431">
        <v>1</v>
      </c>
      <c r="X1431">
        <v>0</v>
      </c>
      <c r="Y1431">
        <v>0</v>
      </c>
      <c r="Z1431">
        <v>1</v>
      </c>
      <c r="AA1431">
        <v>1</v>
      </c>
      <c r="AB1431">
        <v>0</v>
      </c>
      <c r="AC1431">
        <v>1</v>
      </c>
      <c r="AD1431">
        <v>1</v>
      </c>
      <c r="AE1431">
        <v>1</v>
      </c>
      <c r="AF1431">
        <v>1</v>
      </c>
      <c r="AG1431">
        <v>0</v>
      </c>
      <c r="AH1431">
        <v>0</v>
      </c>
      <c r="AI1431">
        <v>1</v>
      </c>
      <c r="AJ1431">
        <v>0</v>
      </c>
      <c r="AK1431">
        <v>1</v>
      </c>
      <c r="AL1431">
        <v>1</v>
      </c>
      <c r="AM1431">
        <v>1</v>
      </c>
      <c r="AN1431">
        <v>1</v>
      </c>
      <c r="AO1431">
        <v>1</v>
      </c>
      <c r="AP1431">
        <v>1</v>
      </c>
      <c r="AQ1431">
        <v>0</v>
      </c>
      <c r="AR1431">
        <v>0</v>
      </c>
      <c r="AS1431">
        <v>0</v>
      </c>
      <c r="AT1431">
        <v>1</v>
      </c>
      <c r="AU1431">
        <v>1</v>
      </c>
      <c r="AV1431">
        <v>1</v>
      </c>
      <c r="AW1431">
        <v>1</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t="s">
        <v>79</v>
      </c>
      <c r="BS1431">
        <v>700</v>
      </c>
      <c r="BT1431">
        <v>18181</v>
      </c>
      <c r="BU1431">
        <f>SUM(Flats_Data_limpia[[#This Row],[AC]:[Bed]])</f>
        <v>0</v>
      </c>
      <c r="BV1431">
        <f>SUM(Flats_Data_limpia[[#This Row],[Servant_Room]:[gym]])</f>
        <v>11</v>
      </c>
      <c r="BW1431">
        <f>SUM(Flats_Data_limpia[[#This Row],[Hospital]:[Hotel]])</f>
        <v>6</v>
      </c>
    </row>
    <row r="1432" spans="1:75" x14ac:dyDescent="0.35">
      <c r="A1432" t="s">
        <v>534</v>
      </c>
      <c r="B1432" t="s">
        <v>356</v>
      </c>
      <c r="C1432" t="str">
        <f t="shared" si="44"/>
        <v>Ciudad de Gurgaon</v>
      </c>
      <c r="D1432" s="1">
        <f t="shared" si="45"/>
        <v>1320000</v>
      </c>
      <c r="E1432" s="1">
        <v>12000</v>
      </c>
      <c r="F1432" t="s">
        <v>102</v>
      </c>
      <c r="G1432" t="s">
        <v>87</v>
      </c>
      <c r="H1432">
        <v>34</v>
      </c>
      <c r="I1432">
        <v>0.11</v>
      </c>
      <c r="J1432">
        <v>11000</v>
      </c>
      <c r="M1432">
        <v>4</v>
      </c>
      <c r="N1432">
        <v>4</v>
      </c>
      <c r="O1432">
        <v>3</v>
      </c>
      <c r="P1432">
        <v>4</v>
      </c>
      <c r="Q1432" t="str">
        <f>IF(Flats_Data_limpia[[#This Row],[BHK]]&gt;=3,"plurifamiliar","unifamiliar")</f>
        <v>plurifamiliar</v>
      </c>
      <c r="R1432">
        <v>40</v>
      </c>
      <c r="S1432">
        <v>13</v>
      </c>
      <c r="T1432">
        <v>1</v>
      </c>
      <c r="U1432">
        <v>0</v>
      </c>
      <c r="V1432">
        <v>0</v>
      </c>
      <c r="W1432">
        <v>0</v>
      </c>
      <c r="X1432">
        <v>0</v>
      </c>
      <c r="Y1432">
        <v>0</v>
      </c>
      <c r="Z1432">
        <v>1</v>
      </c>
      <c r="AA1432">
        <v>1</v>
      </c>
      <c r="AB1432">
        <v>0</v>
      </c>
      <c r="AC1432">
        <v>1</v>
      </c>
      <c r="AD1432">
        <v>1</v>
      </c>
      <c r="AE1432">
        <v>1</v>
      </c>
      <c r="AF1432">
        <v>1</v>
      </c>
      <c r="AG1432">
        <v>0</v>
      </c>
      <c r="AH1432">
        <v>0</v>
      </c>
      <c r="AI1432">
        <v>1</v>
      </c>
      <c r="AJ1432">
        <v>0</v>
      </c>
      <c r="AK1432">
        <v>1</v>
      </c>
      <c r="AL1432">
        <v>1</v>
      </c>
      <c r="AM1432">
        <v>1</v>
      </c>
      <c r="AN1432">
        <v>1</v>
      </c>
      <c r="AO1432">
        <v>1</v>
      </c>
      <c r="AP1432">
        <v>1</v>
      </c>
      <c r="AQ1432">
        <v>0</v>
      </c>
      <c r="AR1432">
        <v>0</v>
      </c>
      <c r="AS1432">
        <v>0</v>
      </c>
      <c r="AT1432">
        <v>1</v>
      </c>
      <c r="AU1432">
        <v>1</v>
      </c>
      <c r="AV1432">
        <v>1</v>
      </c>
      <c r="AW1432">
        <v>1</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t="s">
        <v>79</v>
      </c>
      <c r="BS1432">
        <v>1320</v>
      </c>
      <c r="BT1432">
        <v>12000</v>
      </c>
      <c r="BU1432">
        <f>SUM(Flats_Data_limpia[[#This Row],[AC]:[Bed]])</f>
        <v>0</v>
      </c>
      <c r="BV1432">
        <f>SUM(Flats_Data_limpia[[#This Row],[Servant_Room]:[gym]])</f>
        <v>11</v>
      </c>
      <c r="BW1432">
        <f>SUM(Flats_Data_limpia[[#This Row],[Hospital]:[Hotel]])</f>
        <v>6</v>
      </c>
    </row>
    <row r="1433" spans="1:75" x14ac:dyDescent="0.35">
      <c r="A1433" t="s">
        <v>534</v>
      </c>
      <c r="B1433" t="s">
        <v>356</v>
      </c>
      <c r="C1433" t="str">
        <f t="shared" si="44"/>
        <v>Ciudad de Gurgaon</v>
      </c>
      <c r="D1433" s="1">
        <f t="shared" si="45"/>
        <v>590000</v>
      </c>
      <c r="E1433" s="1">
        <v>17543</v>
      </c>
      <c r="F1433" t="s">
        <v>86</v>
      </c>
      <c r="G1433" t="s">
        <v>87</v>
      </c>
      <c r="H1433">
        <v>15</v>
      </c>
      <c r="I1433">
        <v>3.3631647950749501E-2</v>
      </c>
      <c r="L1433">
        <v>3363</v>
      </c>
      <c r="M1433">
        <v>3</v>
      </c>
      <c r="N1433">
        <v>3</v>
      </c>
      <c r="O1433">
        <v>3</v>
      </c>
      <c r="P1433">
        <v>3</v>
      </c>
      <c r="Q1433" t="str">
        <f>IF(Flats_Data_limpia[[#This Row],[BHK]]&gt;=3,"plurifamiliar","unifamiliar")</f>
        <v>plurifamiliar</v>
      </c>
      <c r="R1433">
        <v>40</v>
      </c>
      <c r="S1433">
        <v>9</v>
      </c>
      <c r="T1433">
        <v>0</v>
      </c>
      <c r="U1433">
        <v>1</v>
      </c>
      <c r="V1433">
        <v>0</v>
      </c>
      <c r="W1433">
        <v>0</v>
      </c>
      <c r="X1433">
        <v>0</v>
      </c>
      <c r="Y1433">
        <v>0</v>
      </c>
      <c r="Z1433">
        <v>1</v>
      </c>
      <c r="AA1433">
        <v>0</v>
      </c>
      <c r="AB1433">
        <v>0</v>
      </c>
      <c r="AC1433">
        <v>0</v>
      </c>
      <c r="AD1433">
        <v>1</v>
      </c>
      <c r="AE1433">
        <v>0</v>
      </c>
      <c r="AF1433">
        <v>1</v>
      </c>
      <c r="AG1433">
        <v>0</v>
      </c>
      <c r="AH1433">
        <v>0</v>
      </c>
      <c r="AI1433">
        <v>1</v>
      </c>
      <c r="AJ1433">
        <v>0</v>
      </c>
      <c r="AK1433">
        <v>0</v>
      </c>
      <c r="AL1433">
        <v>0</v>
      </c>
      <c r="AM1433">
        <v>0</v>
      </c>
      <c r="AN1433">
        <v>0</v>
      </c>
      <c r="AO1433">
        <v>1</v>
      </c>
      <c r="AP1433">
        <v>1</v>
      </c>
      <c r="AQ1433">
        <v>0</v>
      </c>
      <c r="AR1433">
        <v>0</v>
      </c>
      <c r="AS1433">
        <v>0</v>
      </c>
      <c r="AT1433">
        <v>1</v>
      </c>
      <c r="AU1433">
        <v>1</v>
      </c>
      <c r="AV1433">
        <v>1</v>
      </c>
      <c r="AW1433">
        <v>1</v>
      </c>
      <c r="AX1433">
        <v>0</v>
      </c>
      <c r="AY1433">
        <v>6</v>
      </c>
      <c r="AZ1433">
        <v>4</v>
      </c>
      <c r="BA1433">
        <v>1</v>
      </c>
      <c r="BB1433">
        <v>1</v>
      </c>
      <c r="BC1433">
        <v>1</v>
      </c>
      <c r="BD1433">
        <v>7</v>
      </c>
      <c r="BE1433">
        <v>3</v>
      </c>
      <c r="BF1433">
        <v>1</v>
      </c>
      <c r="BG1433">
        <v>1</v>
      </c>
      <c r="BH1433">
        <v>0</v>
      </c>
      <c r="BI1433">
        <v>0</v>
      </c>
      <c r="BJ1433">
        <v>0</v>
      </c>
      <c r="BK1433">
        <v>1</v>
      </c>
      <c r="BL1433">
        <v>3</v>
      </c>
      <c r="BM1433">
        <v>0</v>
      </c>
      <c r="BN1433">
        <v>0</v>
      </c>
      <c r="BO1433">
        <v>0</v>
      </c>
      <c r="BP1433">
        <v>0</v>
      </c>
      <c r="BQ1433">
        <v>1</v>
      </c>
      <c r="BR1433" t="s">
        <v>116</v>
      </c>
      <c r="BS1433">
        <v>590</v>
      </c>
      <c r="BT1433">
        <v>17543</v>
      </c>
      <c r="BU1433">
        <f>SUM(Flats_Data_limpia[[#This Row],[AC]:[Bed]])</f>
        <v>29</v>
      </c>
      <c r="BV1433">
        <f>SUM(Flats_Data_limpia[[#This Row],[Servant_Room]:[gym]])</f>
        <v>5</v>
      </c>
      <c r="BW1433">
        <f>SUM(Flats_Data_limpia[[#This Row],[Hospital]:[Hotel]])</f>
        <v>6</v>
      </c>
    </row>
    <row r="1434" spans="1:75" x14ac:dyDescent="0.35">
      <c r="A1434" t="s">
        <v>535</v>
      </c>
      <c r="B1434" t="s">
        <v>356</v>
      </c>
      <c r="C1434" t="str">
        <f t="shared" si="44"/>
        <v>Ciudad de Gurgaon</v>
      </c>
      <c r="D1434" s="1">
        <f t="shared" si="45"/>
        <v>200000</v>
      </c>
      <c r="E1434" s="1">
        <v>13957</v>
      </c>
      <c r="F1434" t="s">
        <v>86</v>
      </c>
      <c r="G1434" t="s">
        <v>83</v>
      </c>
      <c r="H1434">
        <v>0</v>
      </c>
      <c r="I1434">
        <v>1.43297270187002E-2</v>
      </c>
      <c r="J1434">
        <v>1000</v>
      </c>
      <c r="K1434">
        <v>1433</v>
      </c>
      <c r="M1434">
        <v>2</v>
      </c>
      <c r="N1434">
        <v>2</v>
      </c>
      <c r="O1434">
        <v>2</v>
      </c>
      <c r="P1434">
        <v>2</v>
      </c>
      <c r="Q1434" t="str">
        <f>IF(Flats_Data_limpia[[#This Row],[BHK]]&gt;=3,"plurifamiliar","unifamiliar")</f>
        <v>unifamiliar</v>
      </c>
      <c r="R1434">
        <v>32</v>
      </c>
      <c r="S1434">
        <v>32</v>
      </c>
      <c r="T1434">
        <v>0</v>
      </c>
      <c r="U1434">
        <v>0</v>
      </c>
      <c r="V1434">
        <v>0</v>
      </c>
      <c r="W1434">
        <v>0</v>
      </c>
      <c r="AO1434">
        <v>1</v>
      </c>
      <c r="AP1434">
        <v>1</v>
      </c>
      <c r="AQ1434">
        <v>0</v>
      </c>
      <c r="AR1434">
        <v>0</v>
      </c>
      <c r="AS1434">
        <v>0</v>
      </c>
      <c r="AT1434">
        <v>1</v>
      </c>
      <c r="AU1434">
        <v>0</v>
      </c>
      <c r="AV1434">
        <v>0</v>
      </c>
      <c r="AW1434">
        <v>1</v>
      </c>
      <c r="AX1434">
        <v>1</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t="s">
        <v>79</v>
      </c>
      <c r="BS1434">
        <v>200</v>
      </c>
      <c r="BT1434">
        <v>13957</v>
      </c>
      <c r="BU1434">
        <f>SUM(Flats_Data_limpia[[#This Row],[AC]:[Bed]])</f>
        <v>0</v>
      </c>
      <c r="BV1434">
        <f>SUM(Flats_Data_limpia[[#This Row],[Servant_Room]:[gym]])</f>
        <v>0</v>
      </c>
      <c r="BW1434">
        <f>SUM(Flats_Data_limpia[[#This Row],[Hospital]:[Hotel]])</f>
        <v>5</v>
      </c>
    </row>
    <row r="1435" spans="1:75" x14ac:dyDescent="0.35">
      <c r="A1435" t="s">
        <v>535</v>
      </c>
      <c r="B1435" t="s">
        <v>356</v>
      </c>
      <c r="C1435" t="str">
        <f t="shared" si="44"/>
        <v>Ciudad de Gurgaon</v>
      </c>
      <c r="D1435" s="1">
        <f t="shared" si="45"/>
        <v>250000</v>
      </c>
      <c r="E1435" s="1">
        <v>13600</v>
      </c>
      <c r="F1435" t="s">
        <v>86</v>
      </c>
      <c r="G1435" t="s">
        <v>132</v>
      </c>
      <c r="H1435">
        <v>0</v>
      </c>
      <c r="I1435">
        <v>1.8382352941176398E-2</v>
      </c>
      <c r="L1435">
        <v>1828</v>
      </c>
      <c r="M1435">
        <v>3</v>
      </c>
      <c r="N1435">
        <v>3</v>
      </c>
      <c r="O1435">
        <v>3</v>
      </c>
      <c r="P1435">
        <v>3</v>
      </c>
      <c r="Q1435" t="str">
        <f>IF(Flats_Data_limpia[[#This Row],[BHK]]&gt;=3,"plurifamiliar","unifamiliar")</f>
        <v>plurifamiliar</v>
      </c>
      <c r="R1435">
        <v>41</v>
      </c>
      <c r="S1435">
        <v>19</v>
      </c>
      <c r="T1435">
        <v>0</v>
      </c>
      <c r="U1435">
        <v>0</v>
      </c>
      <c r="V1435">
        <v>0</v>
      </c>
      <c r="W1435">
        <v>0</v>
      </c>
      <c r="AO1435">
        <v>1</v>
      </c>
      <c r="AP1435">
        <v>1</v>
      </c>
      <c r="AQ1435">
        <v>0</v>
      </c>
      <c r="AR1435">
        <v>0</v>
      </c>
      <c r="AS1435">
        <v>0</v>
      </c>
      <c r="AT1435">
        <v>1</v>
      </c>
      <c r="AU1435">
        <v>0</v>
      </c>
      <c r="AV1435">
        <v>0</v>
      </c>
      <c r="AW1435">
        <v>1</v>
      </c>
      <c r="AX1435">
        <v>1</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t="s">
        <v>79</v>
      </c>
      <c r="BS1435">
        <v>250</v>
      </c>
      <c r="BT1435">
        <v>13600</v>
      </c>
      <c r="BU1435">
        <f>SUM(Flats_Data_limpia[[#This Row],[AC]:[Bed]])</f>
        <v>0</v>
      </c>
      <c r="BV1435">
        <f>SUM(Flats_Data_limpia[[#This Row],[Servant_Room]:[gym]])</f>
        <v>0</v>
      </c>
      <c r="BW1435">
        <f>SUM(Flats_Data_limpia[[#This Row],[Hospital]:[Hotel]])</f>
        <v>5</v>
      </c>
    </row>
    <row r="1436" spans="1:75" x14ac:dyDescent="0.35">
      <c r="A1436" t="s">
        <v>535</v>
      </c>
      <c r="B1436" t="s">
        <v>356</v>
      </c>
      <c r="C1436" t="str">
        <f t="shared" si="44"/>
        <v>Ciudad de Gurgaon</v>
      </c>
      <c r="D1436" s="1">
        <f t="shared" si="45"/>
        <v>280000</v>
      </c>
      <c r="E1436" s="1">
        <v>15000</v>
      </c>
      <c r="F1436" t="s">
        <v>103</v>
      </c>
      <c r="G1436" t="s">
        <v>132</v>
      </c>
      <c r="H1436">
        <v>53</v>
      </c>
      <c r="I1436">
        <v>1.8666666666666599E-2</v>
      </c>
      <c r="L1436">
        <v>1828</v>
      </c>
      <c r="M1436">
        <v>3</v>
      </c>
      <c r="N1436">
        <v>3</v>
      </c>
      <c r="O1436">
        <v>3</v>
      </c>
      <c r="P1436">
        <v>3</v>
      </c>
      <c r="Q1436" t="str">
        <f>IF(Flats_Data_limpia[[#This Row],[BHK]]&gt;=3,"plurifamiliar","unifamiliar")</f>
        <v>plurifamiliar</v>
      </c>
      <c r="R1436">
        <v>34</v>
      </c>
      <c r="S1436">
        <v>20</v>
      </c>
      <c r="T1436">
        <v>0</v>
      </c>
      <c r="U1436">
        <v>0</v>
      </c>
      <c r="V1436">
        <v>0</v>
      </c>
      <c r="W1436">
        <v>0</v>
      </c>
      <c r="X1436">
        <v>0</v>
      </c>
      <c r="Y1436">
        <v>1</v>
      </c>
      <c r="Z1436">
        <v>1</v>
      </c>
      <c r="AA1436">
        <v>0</v>
      </c>
      <c r="AB1436">
        <v>0</v>
      </c>
      <c r="AC1436">
        <v>0</v>
      </c>
      <c r="AD1436">
        <v>1</v>
      </c>
      <c r="AE1436">
        <v>1</v>
      </c>
      <c r="AF1436">
        <v>1</v>
      </c>
      <c r="AG1436">
        <v>1</v>
      </c>
      <c r="AH1436">
        <v>1</v>
      </c>
      <c r="AI1436">
        <v>1</v>
      </c>
      <c r="AJ1436">
        <v>0</v>
      </c>
      <c r="AK1436">
        <v>1</v>
      </c>
      <c r="AL1436">
        <v>1</v>
      </c>
      <c r="AM1436">
        <v>1</v>
      </c>
      <c r="AN1436">
        <v>1</v>
      </c>
      <c r="AO1436">
        <v>1</v>
      </c>
      <c r="AP1436">
        <v>1</v>
      </c>
      <c r="AQ1436">
        <v>0</v>
      </c>
      <c r="AR1436">
        <v>0</v>
      </c>
      <c r="AS1436">
        <v>0</v>
      </c>
      <c r="AT1436">
        <v>1</v>
      </c>
      <c r="AU1436">
        <v>0</v>
      </c>
      <c r="AV1436">
        <v>0</v>
      </c>
      <c r="AW1436">
        <v>1</v>
      </c>
      <c r="AX1436">
        <v>1</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t="s">
        <v>79</v>
      </c>
      <c r="BS1436">
        <v>280</v>
      </c>
      <c r="BT1436">
        <v>15000</v>
      </c>
      <c r="BU1436">
        <f>SUM(Flats_Data_limpia[[#This Row],[AC]:[Bed]])</f>
        <v>0</v>
      </c>
      <c r="BV1436">
        <f>SUM(Flats_Data_limpia[[#This Row],[Servant_Room]:[gym]])</f>
        <v>11</v>
      </c>
      <c r="BW1436">
        <f>SUM(Flats_Data_limpia[[#This Row],[Hospital]:[Hotel]])</f>
        <v>5</v>
      </c>
    </row>
    <row r="1437" spans="1:75" x14ac:dyDescent="0.35">
      <c r="A1437" t="s">
        <v>535</v>
      </c>
      <c r="B1437" t="s">
        <v>356</v>
      </c>
      <c r="C1437" t="str">
        <f t="shared" si="44"/>
        <v>Ciudad de Gurgaon</v>
      </c>
      <c r="D1437" s="1">
        <f t="shared" si="45"/>
        <v>215000</v>
      </c>
      <c r="E1437" s="1">
        <v>15003</v>
      </c>
      <c r="F1437" t="s">
        <v>82</v>
      </c>
      <c r="G1437" t="s">
        <v>83</v>
      </c>
      <c r="H1437">
        <v>0</v>
      </c>
      <c r="I1437">
        <v>1.43304672398853E-2</v>
      </c>
      <c r="K1437">
        <v>1433</v>
      </c>
      <c r="M1437">
        <v>2</v>
      </c>
      <c r="N1437">
        <v>2</v>
      </c>
      <c r="O1437">
        <v>3</v>
      </c>
      <c r="P1437">
        <v>2</v>
      </c>
      <c r="Q1437" t="str">
        <f>IF(Flats_Data_limpia[[#This Row],[BHK]]&gt;=3,"plurifamiliar","unifamiliar")</f>
        <v>unifamiliar</v>
      </c>
      <c r="R1437">
        <v>28</v>
      </c>
      <c r="S1437">
        <v>28</v>
      </c>
      <c r="T1437">
        <v>0</v>
      </c>
      <c r="U1437">
        <v>0</v>
      </c>
      <c r="V1437">
        <v>0</v>
      </c>
      <c r="W1437">
        <v>0</v>
      </c>
      <c r="AO1437">
        <v>1</v>
      </c>
      <c r="AP1437">
        <v>1</v>
      </c>
      <c r="AQ1437">
        <v>0</v>
      </c>
      <c r="AR1437">
        <v>0</v>
      </c>
      <c r="AS1437">
        <v>0</v>
      </c>
      <c r="AT1437">
        <v>1</v>
      </c>
      <c r="AU1437">
        <v>0</v>
      </c>
      <c r="AV1437">
        <v>0</v>
      </c>
      <c r="AW1437">
        <v>1</v>
      </c>
      <c r="AX1437">
        <v>1</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t="s">
        <v>79</v>
      </c>
      <c r="BS1437">
        <v>215</v>
      </c>
      <c r="BT1437">
        <v>15003</v>
      </c>
      <c r="BU1437">
        <f>SUM(Flats_Data_limpia[[#This Row],[AC]:[Bed]])</f>
        <v>0</v>
      </c>
      <c r="BV1437">
        <f>SUM(Flats_Data_limpia[[#This Row],[Servant_Room]:[gym]])</f>
        <v>0</v>
      </c>
      <c r="BW1437">
        <f>SUM(Flats_Data_limpia[[#This Row],[Hospital]:[Hotel]])</f>
        <v>5</v>
      </c>
    </row>
    <row r="1438" spans="1:75" x14ac:dyDescent="0.35">
      <c r="A1438" t="s">
        <v>535</v>
      </c>
      <c r="B1438" t="s">
        <v>356</v>
      </c>
      <c r="C1438" t="str">
        <f t="shared" si="44"/>
        <v>Ciudad de Gurgaon</v>
      </c>
      <c r="D1438" s="1">
        <f t="shared" si="45"/>
        <v>265000</v>
      </c>
      <c r="E1438" s="1">
        <v>18492</v>
      </c>
      <c r="F1438" t="s">
        <v>103</v>
      </c>
      <c r="G1438" t="s">
        <v>93</v>
      </c>
      <c r="H1438">
        <v>21</v>
      </c>
      <c r="I1438">
        <v>1.4330521306510901E-2</v>
      </c>
      <c r="L1438">
        <v>1433</v>
      </c>
      <c r="M1438">
        <v>2</v>
      </c>
      <c r="N1438">
        <v>2</v>
      </c>
      <c r="O1438">
        <v>3</v>
      </c>
      <c r="P1438">
        <v>2</v>
      </c>
      <c r="Q1438" t="str">
        <f>IF(Flats_Data_limpia[[#This Row],[BHK]]&gt;=3,"plurifamiliar","unifamiliar")</f>
        <v>unifamiliar</v>
      </c>
      <c r="R1438">
        <v>34</v>
      </c>
      <c r="S1438">
        <v>4</v>
      </c>
      <c r="T1438">
        <v>0</v>
      </c>
      <c r="U1438">
        <v>1</v>
      </c>
      <c r="V1438">
        <v>0</v>
      </c>
      <c r="W1438">
        <v>0</v>
      </c>
      <c r="X1438">
        <v>0</v>
      </c>
      <c r="Y1438">
        <v>0</v>
      </c>
      <c r="Z1438">
        <v>1</v>
      </c>
      <c r="AA1438">
        <v>0</v>
      </c>
      <c r="AB1438">
        <v>0</v>
      </c>
      <c r="AC1438">
        <v>0</v>
      </c>
      <c r="AD1438">
        <v>1</v>
      </c>
      <c r="AE1438">
        <v>0</v>
      </c>
      <c r="AF1438">
        <v>0</v>
      </c>
      <c r="AG1438">
        <v>1</v>
      </c>
      <c r="AH1438">
        <v>1</v>
      </c>
      <c r="AI1438">
        <v>1</v>
      </c>
      <c r="AJ1438">
        <v>0</v>
      </c>
      <c r="AK1438">
        <v>1</v>
      </c>
      <c r="AL1438">
        <v>0</v>
      </c>
      <c r="AM1438">
        <v>0</v>
      </c>
      <c r="AN1438">
        <v>0</v>
      </c>
      <c r="AO1438">
        <v>1</v>
      </c>
      <c r="AP1438">
        <v>1</v>
      </c>
      <c r="AQ1438">
        <v>0</v>
      </c>
      <c r="AR1438">
        <v>0</v>
      </c>
      <c r="AS1438">
        <v>0</v>
      </c>
      <c r="AT1438">
        <v>1</v>
      </c>
      <c r="AU1438">
        <v>0</v>
      </c>
      <c r="AV1438">
        <v>0</v>
      </c>
      <c r="AW1438">
        <v>1</v>
      </c>
      <c r="AX1438">
        <v>1</v>
      </c>
      <c r="AY1438">
        <v>3</v>
      </c>
      <c r="AZ1438">
        <v>0</v>
      </c>
      <c r="BA1438">
        <v>0</v>
      </c>
      <c r="BB1438">
        <v>0</v>
      </c>
      <c r="BC1438">
        <v>1</v>
      </c>
      <c r="BD1438">
        <v>0</v>
      </c>
      <c r="BE1438">
        <v>0</v>
      </c>
      <c r="BF1438">
        <v>1</v>
      </c>
      <c r="BG1438">
        <v>0</v>
      </c>
      <c r="BH1438">
        <v>0</v>
      </c>
      <c r="BI1438">
        <v>0</v>
      </c>
      <c r="BJ1438">
        <v>0</v>
      </c>
      <c r="BK1438">
        <v>0</v>
      </c>
      <c r="BL1438">
        <v>0</v>
      </c>
      <c r="BM1438">
        <v>0</v>
      </c>
      <c r="BN1438">
        <v>0</v>
      </c>
      <c r="BO1438">
        <v>0</v>
      </c>
      <c r="BP1438">
        <v>0</v>
      </c>
      <c r="BQ1438">
        <v>2</v>
      </c>
      <c r="BR1438" t="s">
        <v>94</v>
      </c>
      <c r="BS1438">
        <v>265</v>
      </c>
      <c r="BT1438">
        <v>18492</v>
      </c>
      <c r="BU1438">
        <f>SUM(Flats_Data_limpia[[#This Row],[AC]:[Bed]])</f>
        <v>5</v>
      </c>
      <c r="BV1438">
        <f>SUM(Flats_Data_limpia[[#This Row],[Servant_Room]:[gym]])</f>
        <v>7</v>
      </c>
      <c r="BW1438">
        <f>SUM(Flats_Data_limpia[[#This Row],[Hospital]:[Hotel]])</f>
        <v>5</v>
      </c>
    </row>
    <row r="1439" spans="1:75" x14ac:dyDescent="0.35">
      <c r="A1439" t="s">
        <v>535</v>
      </c>
      <c r="B1439" t="s">
        <v>356</v>
      </c>
      <c r="C1439" t="str">
        <f t="shared" si="44"/>
        <v>Ciudad de Gurgaon</v>
      </c>
      <c r="D1439" s="1">
        <f t="shared" si="45"/>
        <v>300000</v>
      </c>
      <c r="E1439" s="1">
        <v>18000</v>
      </c>
      <c r="F1439" t="s">
        <v>106</v>
      </c>
      <c r="G1439" t="s">
        <v>132</v>
      </c>
      <c r="H1439">
        <v>37</v>
      </c>
      <c r="I1439">
        <v>1.6666666666666601E-2</v>
      </c>
      <c r="L1439">
        <v>1828</v>
      </c>
      <c r="M1439">
        <v>3</v>
      </c>
      <c r="N1439">
        <v>3</v>
      </c>
      <c r="O1439">
        <v>3</v>
      </c>
      <c r="P1439">
        <v>3</v>
      </c>
      <c r="Q1439" t="str">
        <f>IF(Flats_Data_limpia[[#This Row],[BHK]]&gt;=3,"plurifamiliar","unifamiliar")</f>
        <v>plurifamiliar</v>
      </c>
      <c r="R1439">
        <v>47</v>
      </c>
      <c r="S1439">
        <v>20</v>
      </c>
      <c r="T1439">
        <v>0</v>
      </c>
      <c r="U1439">
        <v>0</v>
      </c>
      <c r="V1439">
        <v>0</v>
      </c>
      <c r="W1439">
        <v>0</v>
      </c>
      <c r="X1439">
        <v>0</v>
      </c>
      <c r="Y1439">
        <v>0</v>
      </c>
      <c r="Z1439">
        <v>1</v>
      </c>
      <c r="AA1439">
        <v>1</v>
      </c>
      <c r="AB1439">
        <v>0</v>
      </c>
      <c r="AC1439">
        <v>0</v>
      </c>
      <c r="AD1439">
        <v>1</v>
      </c>
      <c r="AE1439">
        <v>1</v>
      </c>
      <c r="AF1439">
        <v>1</v>
      </c>
      <c r="AG1439">
        <v>1</v>
      </c>
      <c r="AH1439">
        <v>1</v>
      </c>
      <c r="AI1439">
        <v>1</v>
      </c>
      <c r="AJ1439">
        <v>0</v>
      </c>
      <c r="AK1439">
        <v>1</v>
      </c>
      <c r="AL1439">
        <v>1</v>
      </c>
      <c r="AM1439">
        <v>1</v>
      </c>
      <c r="AN1439">
        <v>0</v>
      </c>
      <c r="AO1439">
        <v>1</v>
      </c>
      <c r="AP1439">
        <v>1</v>
      </c>
      <c r="AQ1439">
        <v>0</v>
      </c>
      <c r="AR1439">
        <v>0</v>
      </c>
      <c r="AS1439">
        <v>0</v>
      </c>
      <c r="AT1439">
        <v>1</v>
      </c>
      <c r="AU1439">
        <v>0</v>
      </c>
      <c r="AV1439">
        <v>0</v>
      </c>
      <c r="AW1439">
        <v>1</v>
      </c>
      <c r="AX1439">
        <v>1</v>
      </c>
      <c r="AY1439">
        <v>0</v>
      </c>
      <c r="AZ1439">
        <v>0</v>
      </c>
      <c r="BA1439">
        <v>0</v>
      </c>
      <c r="BB1439">
        <v>0</v>
      </c>
      <c r="BC1439">
        <v>0</v>
      </c>
      <c r="BD1439">
        <v>0</v>
      </c>
      <c r="BE1439">
        <v>0</v>
      </c>
      <c r="BF1439">
        <v>1</v>
      </c>
      <c r="BG1439">
        <v>0</v>
      </c>
      <c r="BH1439">
        <v>0</v>
      </c>
      <c r="BI1439">
        <v>0</v>
      </c>
      <c r="BJ1439">
        <v>0</v>
      </c>
      <c r="BK1439">
        <v>0</v>
      </c>
      <c r="BL1439">
        <v>0</v>
      </c>
      <c r="BM1439">
        <v>0</v>
      </c>
      <c r="BN1439">
        <v>0</v>
      </c>
      <c r="BO1439">
        <v>0</v>
      </c>
      <c r="BP1439">
        <v>0</v>
      </c>
      <c r="BQ1439">
        <v>0</v>
      </c>
      <c r="BR1439" t="s">
        <v>79</v>
      </c>
      <c r="BS1439">
        <v>300</v>
      </c>
      <c r="BT1439">
        <v>18000</v>
      </c>
      <c r="BU1439">
        <f>SUM(Flats_Data_limpia[[#This Row],[AC]:[Bed]])</f>
        <v>1</v>
      </c>
      <c r="BV1439">
        <f>SUM(Flats_Data_limpia[[#This Row],[Servant_Room]:[gym]])</f>
        <v>11</v>
      </c>
      <c r="BW1439">
        <f>SUM(Flats_Data_limpia[[#This Row],[Hospital]:[Hotel]])</f>
        <v>5</v>
      </c>
    </row>
    <row r="1440" spans="1:75" x14ac:dyDescent="0.35">
      <c r="A1440" t="s">
        <v>535</v>
      </c>
      <c r="B1440" t="s">
        <v>356</v>
      </c>
      <c r="C1440" t="str">
        <f t="shared" si="44"/>
        <v>Ciudad de Gurgaon</v>
      </c>
      <c r="D1440" s="1">
        <f t="shared" si="45"/>
        <v>367000</v>
      </c>
      <c r="E1440" s="1">
        <v>17990</v>
      </c>
      <c r="F1440" t="s">
        <v>86</v>
      </c>
      <c r="G1440" t="s">
        <v>132</v>
      </c>
      <c r="H1440">
        <v>21</v>
      </c>
      <c r="I1440">
        <v>2.04002223457476E-2</v>
      </c>
      <c r="L1440">
        <v>2040</v>
      </c>
      <c r="M1440">
        <v>3</v>
      </c>
      <c r="N1440">
        <v>3</v>
      </c>
      <c r="O1440">
        <v>2</v>
      </c>
      <c r="P1440">
        <v>3</v>
      </c>
      <c r="Q1440" t="str">
        <f>IF(Flats_Data_limpia[[#This Row],[BHK]]&gt;=3,"plurifamiliar","unifamiliar")</f>
        <v>plurifamiliar</v>
      </c>
      <c r="R1440">
        <v>48</v>
      </c>
      <c r="S1440">
        <v>27</v>
      </c>
      <c r="T1440">
        <v>1</v>
      </c>
      <c r="U1440">
        <v>0</v>
      </c>
      <c r="V1440">
        <v>0</v>
      </c>
      <c r="W1440">
        <v>0</v>
      </c>
      <c r="X1440">
        <v>0</v>
      </c>
      <c r="Y1440">
        <v>0</v>
      </c>
      <c r="Z1440">
        <v>1</v>
      </c>
      <c r="AA1440">
        <v>0</v>
      </c>
      <c r="AB1440">
        <v>0</v>
      </c>
      <c r="AC1440">
        <v>0</v>
      </c>
      <c r="AD1440">
        <v>1</v>
      </c>
      <c r="AE1440">
        <v>0</v>
      </c>
      <c r="AF1440">
        <v>0</v>
      </c>
      <c r="AG1440">
        <v>1</v>
      </c>
      <c r="AH1440">
        <v>1</v>
      </c>
      <c r="AI1440">
        <v>1</v>
      </c>
      <c r="AJ1440">
        <v>1</v>
      </c>
      <c r="AK1440">
        <v>1</v>
      </c>
      <c r="AL1440">
        <v>0</v>
      </c>
      <c r="AM1440">
        <v>0</v>
      </c>
      <c r="AN1440">
        <v>0</v>
      </c>
      <c r="AO1440">
        <v>1</v>
      </c>
      <c r="AP1440">
        <v>1</v>
      </c>
      <c r="AQ1440">
        <v>0</v>
      </c>
      <c r="AR1440">
        <v>0</v>
      </c>
      <c r="AS1440">
        <v>0</v>
      </c>
      <c r="AT1440">
        <v>1</v>
      </c>
      <c r="AU1440">
        <v>0</v>
      </c>
      <c r="AV1440">
        <v>0</v>
      </c>
      <c r="AW1440">
        <v>1</v>
      </c>
      <c r="AX1440">
        <v>1</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t="s">
        <v>79</v>
      </c>
      <c r="BS1440">
        <v>367</v>
      </c>
      <c r="BT1440">
        <v>17990</v>
      </c>
      <c r="BU1440">
        <f>SUM(Flats_Data_limpia[[#This Row],[AC]:[Bed]])</f>
        <v>0</v>
      </c>
      <c r="BV1440">
        <f>SUM(Flats_Data_limpia[[#This Row],[Servant_Room]:[gym]])</f>
        <v>8</v>
      </c>
      <c r="BW1440">
        <f>SUM(Flats_Data_limpia[[#This Row],[Hospital]:[Hotel]])</f>
        <v>5</v>
      </c>
    </row>
    <row r="1441" spans="1:75" x14ac:dyDescent="0.35">
      <c r="A1441" t="s">
        <v>535</v>
      </c>
      <c r="B1441" t="s">
        <v>356</v>
      </c>
      <c r="C1441" t="str">
        <f t="shared" si="44"/>
        <v>Ciudad de Gurgaon</v>
      </c>
      <c r="D1441" s="1">
        <f t="shared" si="45"/>
        <v>329000</v>
      </c>
      <c r="E1441" s="1">
        <v>17997</v>
      </c>
      <c r="F1441" t="s">
        <v>82</v>
      </c>
      <c r="G1441" t="s">
        <v>93</v>
      </c>
      <c r="H1441">
        <v>28</v>
      </c>
      <c r="I1441">
        <v>1.8280824581874699E-2</v>
      </c>
      <c r="L1441">
        <v>1828</v>
      </c>
      <c r="M1441">
        <v>3</v>
      </c>
      <c r="N1441">
        <v>3</v>
      </c>
      <c r="O1441">
        <v>3</v>
      </c>
      <c r="P1441">
        <v>3</v>
      </c>
      <c r="Q1441" t="str">
        <f>IF(Flats_Data_limpia[[#This Row],[BHK]]&gt;=3,"plurifamiliar","unifamiliar")</f>
        <v>plurifamiliar</v>
      </c>
      <c r="R1441">
        <v>48</v>
      </c>
      <c r="S1441">
        <v>33</v>
      </c>
      <c r="T1441">
        <v>0</v>
      </c>
      <c r="U1441">
        <v>0</v>
      </c>
      <c r="V1441">
        <v>0</v>
      </c>
      <c r="W1441">
        <v>0</v>
      </c>
      <c r="X1441">
        <v>0</v>
      </c>
      <c r="Y1441">
        <v>0</v>
      </c>
      <c r="Z1441">
        <v>1</v>
      </c>
      <c r="AA1441">
        <v>0</v>
      </c>
      <c r="AB1441">
        <v>0</v>
      </c>
      <c r="AC1441">
        <v>0</v>
      </c>
      <c r="AD1441">
        <v>1</v>
      </c>
      <c r="AE1441">
        <v>0</v>
      </c>
      <c r="AF1441">
        <v>1</v>
      </c>
      <c r="AG1441">
        <v>1</v>
      </c>
      <c r="AH1441">
        <v>1</v>
      </c>
      <c r="AI1441">
        <v>1</v>
      </c>
      <c r="AJ1441">
        <v>1</v>
      </c>
      <c r="AK1441">
        <v>1</v>
      </c>
      <c r="AL1441">
        <v>0</v>
      </c>
      <c r="AM1441">
        <v>0</v>
      </c>
      <c r="AN1441">
        <v>0</v>
      </c>
      <c r="AO1441">
        <v>1</v>
      </c>
      <c r="AP1441">
        <v>1</v>
      </c>
      <c r="AQ1441">
        <v>0</v>
      </c>
      <c r="AR1441">
        <v>0</v>
      </c>
      <c r="AS1441">
        <v>0</v>
      </c>
      <c r="AT1441">
        <v>1</v>
      </c>
      <c r="AU1441">
        <v>0</v>
      </c>
      <c r="AV1441">
        <v>0</v>
      </c>
      <c r="AW1441">
        <v>1</v>
      </c>
      <c r="AX1441">
        <v>1</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t="s">
        <v>79</v>
      </c>
      <c r="BS1441">
        <v>329</v>
      </c>
      <c r="BT1441">
        <v>17997</v>
      </c>
      <c r="BU1441">
        <f>SUM(Flats_Data_limpia[[#This Row],[AC]:[Bed]])</f>
        <v>0</v>
      </c>
      <c r="BV1441">
        <f>SUM(Flats_Data_limpia[[#This Row],[Servant_Room]:[gym]])</f>
        <v>8</v>
      </c>
      <c r="BW1441">
        <f>SUM(Flats_Data_limpia[[#This Row],[Hospital]:[Hotel]])</f>
        <v>5</v>
      </c>
    </row>
    <row r="1442" spans="1:75" x14ac:dyDescent="0.35">
      <c r="A1442" t="s">
        <v>535</v>
      </c>
      <c r="B1442" t="s">
        <v>356</v>
      </c>
      <c r="C1442" t="str">
        <f t="shared" si="44"/>
        <v>Ciudad de Gurgaon</v>
      </c>
      <c r="D1442" s="1">
        <f t="shared" si="45"/>
        <v>233000</v>
      </c>
      <c r="E1442" s="1">
        <v>18477</v>
      </c>
      <c r="F1442" t="s">
        <v>103</v>
      </c>
      <c r="G1442" t="s">
        <v>132</v>
      </c>
      <c r="H1442">
        <v>28</v>
      </c>
      <c r="I1442">
        <v>1.26102722303404E-2</v>
      </c>
      <c r="L1442">
        <v>1261</v>
      </c>
      <c r="M1442">
        <v>2</v>
      </c>
      <c r="N1442">
        <v>2</v>
      </c>
      <c r="O1442">
        <v>3</v>
      </c>
      <c r="P1442">
        <v>2</v>
      </c>
      <c r="Q1442" t="str">
        <f>IF(Flats_Data_limpia[[#This Row],[BHK]]&gt;=3,"plurifamiliar","unifamiliar")</f>
        <v>unifamiliar</v>
      </c>
      <c r="R1442">
        <v>35</v>
      </c>
      <c r="S1442">
        <v>35</v>
      </c>
      <c r="T1442">
        <v>0</v>
      </c>
      <c r="U1442">
        <v>0</v>
      </c>
      <c r="V1442">
        <v>0</v>
      </c>
      <c r="W1442">
        <v>0</v>
      </c>
      <c r="X1442">
        <v>0</v>
      </c>
      <c r="Y1442">
        <v>0</v>
      </c>
      <c r="Z1442">
        <v>1</v>
      </c>
      <c r="AA1442">
        <v>0</v>
      </c>
      <c r="AB1442">
        <v>0</v>
      </c>
      <c r="AC1442">
        <v>0</v>
      </c>
      <c r="AD1442">
        <v>1</v>
      </c>
      <c r="AE1442">
        <v>0</v>
      </c>
      <c r="AF1442">
        <v>1</v>
      </c>
      <c r="AG1442">
        <v>1</v>
      </c>
      <c r="AH1442">
        <v>1</v>
      </c>
      <c r="AI1442">
        <v>1</v>
      </c>
      <c r="AJ1442">
        <v>1</v>
      </c>
      <c r="AK1442">
        <v>1</v>
      </c>
      <c r="AL1442">
        <v>0</v>
      </c>
      <c r="AM1442">
        <v>0</v>
      </c>
      <c r="AN1442">
        <v>0</v>
      </c>
      <c r="AO1442">
        <v>1</v>
      </c>
      <c r="AP1442">
        <v>1</v>
      </c>
      <c r="AQ1442">
        <v>0</v>
      </c>
      <c r="AR1442">
        <v>0</v>
      </c>
      <c r="AS1442">
        <v>0</v>
      </c>
      <c r="AT1442">
        <v>1</v>
      </c>
      <c r="AU1442">
        <v>0</v>
      </c>
      <c r="AV1442">
        <v>0</v>
      </c>
      <c r="AW1442">
        <v>1</v>
      </c>
      <c r="AX1442">
        <v>1</v>
      </c>
      <c r="AY1442">
        <v>3</v>
      </c>
      <c r="AZ1442">
        <v>2</v>
      </c>
      <c r="BA1442">
        <v>0</v>
      </c>
      <c r="BB1442">
        <v>0</v>
      </c>
      <c r="BC1442">
        <v>1</v>
      </c>
      <c r="BD1442">
        <v>0</v>
      </c>
      <c r="BE1442">
        <v>0</v>
      </c>
      <c r="BF1442">
        <v>1</v>
      </c>
      <c r="BG1442">
        <v>0</v>
      </c>
      <c r="BH1442">
        <v>0</v>
      </c>
      <c r="BI1442">
        <v>0</v>
      </c>
      <c r="BJ1442">
        <v>0</v>
      </c>
      <c r="BK1442">
        <v>1</v>
      </c>
      <c r="BL1442">
        <v>2</v>
      </c>
      <c r="BM1442">
        <v>0</v>
      </c>
      <c r="BN1442">
        <v>0</v>
      </c>
      <c r="BO1442">
        <v>0</v>
      </c>
      <c r="BP1442">
        <v>0</v>
      </c>
      <c r="BQ1442">
        <v>2</v>
      </c>
      <c r="BR1442" t="s">
        <v>94</v>
      </c>
      <c r="BS1442">
        <v>233</v>
      </c>
      <c r="BT1442">
        <v>18477</v>
      </c>
      <c r="BU1442">
        <f>SUM(Flats_Data_limpia[[#This Row],[AC]:[Bed]])</f>
        <v>10</v>
      </c>
      <c r="BV1442">
        <f>SUM(Flats_Data_limpia[[#This Row],[Servant_Room]:[gym]])</f>
        <v>8</v>
      </c>
      <c r="BW1442">
        <f>SUM(Flats_Data_limpia[[#This Row],[Hospital]:[Hotel]])</f>
        <v>5</v>
      </c>
    </row>
    <row r="1443" spans="1:75" x14ac:dyDescent="0.35">
      <c r="A1443" t="s">
        <v>535</v>
      </c>
      <c r="B1443" t="s">
        <v>356</v>
      </c>
      <c r="C1443" t="str">
        <f t="shared" si="44"/>
        <v>Ciudad de Gurgaon</v>
      </c>
      <c r="D1443" s="1">
        <f t="shared" si="45"/>
        <v>279000</v>
      </c>
      <c r="E1443" s="1">
        <v>14168</v>
      </c>
      <c r="F1443" t="s">
        <v>82</v>
      </c>
      <c r="G1443" t="s">
        <v>93</v>
      </c>
      <c r="H1443">
        <v>8</v>
      </c>
      <c r="I1443">
        <v>1.96922642574816E-2</v>
      </c>
      <c r="L1443">
        <v>1828</v>
      </c>
      <c r="M1443">
        <v>3</v>
      </c>
      <c r="N1443">
        <v>3</v>
      </c>
      <c r="O1443">
        <v>3</v>
      </c>
      <c r="P1443">
        <v>3</v>
      </c>
      <c r="Q1443" t="str">
        <f>IF(Flats_Data_limpia[[#This Row],[BHK]]&gt;=3,"plurifamiliar","unifamiliar")</f>
        <v>plurifamiliar</v>
      </c>
      <c r="R1443">
        <v>47</v>
      </c>
      <c r="S1443">
        <v>26</v>
      </c>
      <c r="T1443">
        <v>0</v>
      </c>
      <c r="U1443">
        <v>0</v>
      </c>
      <c r="V1443">
        <v>0</v>
      </c>
      <c r="W1443">
        <v>0</v>
      </c>
      <c r="X1443">
        <v>0</v>
      </c>
      <c r="Y1443">
        <v>0</v>
      </c>
      <c r="Z1443">
        <v>1</v>
      </c>
      <c r="AA1443">
        <v>0</v>
      </c>
      <c r="AB1443">
        <v>0</v>
      </c>
      <c r="AC1443">
        <v>0</v>
      </c>
      <c r="AD1443">
        <v>1</v>
      </c>
      <c r="AE1443">
        <v>0</v>
      </c>
      <c r="AF1443">
        <v>0</v>
      </c>
      <c r="AG1443">
        <v>0</v>
      </c>
      <c r="AH1443">
        <v>0</v>
      </c>
      <c r="AI1443">
        <v>1</v>
      </c>
      <c r="AJ1443">
        <v>0</v>
      </c>
      <c r="AK1443">
        <v>0</v>
      </c>
      <c r="AL1443">
        <v>0</v>
      </c>
      <c r="AM1443">
        <v>0</v>
      </c>
      <c r="AN1443">
        <v>0</v>
      </c>
      <c r="AO1443">
        <v>1</v>
      </c>
      <c r="AP1443">
        <v>1</v>
      </c>
      <c r="AQ1443">
        <v>0</v>
      </c>
      <c r="AR1443">
        <v>0</v>
      </c>
      <c r="AS1443">
        <v>0</v>
      </c>
      <c r="AT1443">
        <v>1</v>
      </c>
      <c r="AU1443">
        <v>0</v>
      </c>
      <c r="AV1443">
        <v>0</v>
      </c>
      <c r="AW1443">
        <v>1</v>
      </c>
      <c r="AX1443">
        <v>1</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t="s">
        <v>79</v>
      </c>
      <c r="BS1443">
        <v>279</v>
      </c>
      <c r="BT1443">
        <v>14168</v>
      </c>
      <c r="BU1443">
        <f>SUM(Flats_Data_limpia[[#This Row],[AC]:[Bed]])</f>
        <v>0</v>
      </c>
      <c r="BV1443">
        <f>SUM(Flats_Data_limpia[[#This Row],[Servant_Room]:[gym]])</f>
        <v>3</v>
      </c>
      <c r="BW1443">
        <f>SUM(Flats_Data_limpia[[#This Row],[Hospital]:[Hotel]])</f>
        <v>5</v>
      </c>
    </row>
    <row r="1444" spans="1:75" x14ac:dyDescent="0.35">
      <c r="A1444" t="s">
        <v>535</v>
      </c>
      <c r="B1444" t="s">
        <v>356</v>
      </c>
      <c r="C1444" t="str">
        <f t="shared" si="44"/>
        <v>Ciudad de Gurgaon</v>
      </c>
      <c r="D1444" s="1">
        <f t="shared" si="45"/>
        <v>229000</v>
      </c>
      <c r="E1444" s="1">
        <v>15980</v>
      </c>
      <c r="F1444" t="s">
        <v>86</v>
      </c>
      <c r="G1444" t="s">
        <v>132</v>
      </c>
      <c r="H1444">
        <v>8</v>
      </c>
      <c r="I1444">
        <v>1.43304130162703E-2</v>
      </c>
      <c r="J1444">
        <v>1433</v>
      </c>
      <c r="M1444">
        <v>2</v>
      </c>
      <c r="N1444">
        <v>2</v>
      </c>
      <c r="O1444">
        <v>3</v>
      </c>
      <c r="P1444">
        <v>2</v>
      </c>
      <c r="Q1444" t="str">
        <f>IF(Flats_Data_limpia[[#This Row],[BHK]]&gt;=3,"plurifamiliar","unifamiliar")</f>
        <v>unifamiliar</v>
      </c>
      <c r="R1444">
        <v>34</v>
      </c>
      <c r="S1444">
        <v>8</v>
      </c>
      <c r="T1444">
        <v>0</v>
      </c>
      <c r="U1444">
        <v>1</v>
      </c>
      <c r="V1444">
        <v>0</v>
      </c>
      <c r="W1444">
        <v>0</v>
      </c>
      <c r="X1444">
        <v>0</v>
      </c>
      <c r="Y1444">
        <v>0</v>
      </c>
      <c r="Z1444">
        <v>1</v>
      </c>
      <c r="AA1444">
        <v>0</v>
      </c>
      <c r="AB1444">
        <v>0</v>
      </c>
      <c r="AC1444">
        <v>0</v>
      </c>
      <c r="AD1444">
        <v>1</v>
      </c>
      <c r="AE1444">
        <v>0</v>
      </c>
      <c r="AF1444">
        <v>0</v>
      </c>
      <c r="AG1444">
        <v>0</v>
      </c>
      <c r="AH1444">
        <v>0</v>
      </c>
      <c r="AI1444">
        <v>1</v>
      </c>
      <c r="AJ1444">
        <v>0</v>
      </c>
      <c r="AK1444">
        <v>0</v>
      </c>
      <c r="AL1444">
        <v>0</v>
      </c>
      <c r="AM1444">
        <v>0</v>
      </c>
      <c r="AN1444">
        <v>0</v>
      </c>
      <c r="AO1444">
        <v>1</v>
      </c>
      <c r="AP1444">
        <v>1</v>
      </c>
      <c r="AQ1444">
        <v>0</v>
      </c>
      <c r="AR1444">
        <v>0</v>
      </c>
      <c r="AS1444">
        <v>0</v>
      </c>
      <c r="AT1444">
        <v>1</v>
      </c>
      <c r="AU1444">
        <v>0</v>
      </c>
      <c r="AV1444">
        <v>0</v>
      </c>
      <c r="AW1444">
        <v>1</v>
      </c>
      <c r="AX1444">
        <v>1</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t="s">
        <v>79</v>
      </c>
      <c r="BS1444">
        <v>229</v>
      </c>
      <c r="BT1444">
        <v>15980</v>
      </c>
      <c r="BU1444">
        <f>SUM(Flats_Data_limpia[[#This Row],[AC]:[Bed]])</f>
        <v>0</v>
      </c>
      <c r="BV1444">
        <f>SUM(Flats_Data_limpia[[#This Row],[Servant_Room]:[gym]])</f>
        <v>4</v>
      </c>
      <c r="BW1444">
        <f>SUM(Flats_Data_limpia[[#This Row],[Hospital]:[Hotel]])</f>
        <v>5</v>
      </c>
    </row>
    <row r="1445" spans="1:75" x14ac:dyDescent="0.35">
      <c r="A1445" t="s">
        <v>535</v>
      </c>
      <c r="B1445" t="s">
        <v>356</v>
      </c>
      <c r="C1445" t="str">
        <f t="shared" si="44"/>
        <v>Ciudad de Gurgaon</v>
      </c>
      <c r="D1445" s="1">
        <f t="shared" si="45"/>
        <v>199000</v>
      </c>
      <c r="E1445" s="1">
        <v>15793</v>
      </c>
      <c r="F1445" t="s">
        <v>86</v>
      </c>
      <c r="G1445" t="s">
        <v>132</v>
      </c>
      <c r="H1445">
        <v>0</v>
      </c>
      <c r="I1445">
        <v>1.2600519217374701E-2</v>
      </c>
      <c r="L1445">
        <v>1260</v>
      </c>
      <c r="M1445">
        <v>2</v>
      </c>
      <c r="N1445">
        <v>2</v>
      </c>
      <c r="O1445">
        <v>2</v>
      </c>
      <c r="P1445">
        <v>2</v>
      </c>
      <c r="Q1445" t="str">
        <f>IF(Flats_Data_limpia[[#This Row],[BHK]]&gt;=3,"plurifamiliar","unifamiliar")</f>
        <v>unifamiliar</v>
      </c>
      <c r="R1445">
        <v>34</v>
      </c>
      <c r="S1445">
        <v>26</v>
      </c>
      <c r="T1445">
        <v>0</v>
      </c>
      <c r="U1445">
        <v>0</v>
      </c>
      <c r="V1445">
        <v>0</v>
      </c>
      <c r="W1445">
        <v>0</v>
      </c>
      <c r="AO1445">
        <v>1</v>
      </c>
      <c r="AP1445">
        <v>1</v>
      </c>
      <c r="AQ1445">
        <v>0</v>
      </c>
      <c r="AR1445">
        <v>0</v>
      </c>
      <c r="AS1445">
        <v>0</v>
      </c>
      <c r="AT1445">
        <v>1</v>
      </c>
      <c r="AU1445">
        <v>0</v>
      </c>
      <c r="AV1445">
        <v>0</v>
      </c>
      <c r="AW1445">
        <v>1</v>
      </c>
      <c r="AX1445">
        <v>1</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t="s">
        <v>79</v>
      </c>
      <c r="BS1445">
        <v>199</v>
      </c>
      <c r="BT1445">
        <v>15793</v>
      </c>
      <c r="BU1445">
        <f>SUM(Flats_Data_limpia[[#This Row],[AC]:[Bed]])</f>
        <v>0</v>
      </c>
      <c r="BV1445">
        <f>SUM(Flats_Data_limpia[[#This Row],[Servant_Room]:[gym]])</f>
        <v>0</v>
      </c>
      <c r="BW1445">
        <f>SUM(Flats_Data_limpia[[#This Row],[Hospital]:[Hotel]])</f>
        <v>5</v>
      </c>
    </row>
    <row r="1446" spans="1:75" x14ac:dyDescent="0.35">
      <c r="A1446" t="s">
        <v>535</v>
      </c>
      <c r="B1446" t="s">
        <v>356</v>
      </c>
      <c r="C1446" t="str">
        <f t="shared" si="44"/>
        <v>Ciudad de Gurgaon</v>
      </c>
      <c r="D1446" s="1">
        <f t="shared" si="45"/>
        <v>286000</v>
      </c>
      <c r="E1446" s="1">
        <v>14000</v>
      </c>
      <c r="F1446" t="s">
        <v>82</v>
      </c>
      <c r="G1446" t="s">
        <v>132</v>
      </c>
      <c r="H1446">
        <v>0</v>
      </c>
      <c r="I1446">
        <v>2.04285714285714E-2</v>
      </c>
      <c r="J1446">
        <v>2040</v>
      </c>
      <c r="M1446">
        <v>3</v>
      </c>
      <c r="N1446">
        <v>3</v>
      </c>
      <c r="O1446">
        <v>3</v>
      </c>
      <c r="P1446">
        <v>3</v>
      </c>
      <c r="Q1446" t="str">
        <f>IF(Flats_Data_limpia[[#This Row],[BHK]]&gt;=3,"plurifamiliar","unifamiliar")</f>
        <v>plurifamiliar</v>
      </c>
      <c r="R1446">
        <v>47</v>
      </c>
      <c r="S1446">
        <v>45</v>
      </c>
      <c r="T1446">
        <v>1</v>
      </c>
      <c r="U1446">
        <v>0</v>
      </c>
      <c r="V1446">
        <v>0</v>
      </c>
      <c r="W1446">
        <v>0</v>
      </c>
      <c r="AO1446">
        <v>1</v>
      </c>
      <c r="AP1446">
        <v>1</v>
      </c>
      <c r="AQ1446">
        <v>0</v>
      </c>
      <c r="AR1446">
        <v>0</v>
      </c>
      <c r="AS1446">
        <v>0</v>
      </c>
      <c r="AT1446">
        <v>1</v>
      </c>
      <c r="AU1446">
        <v>0</v>
      </c>
      <c r="AV1446">
        <v>0</v>
      </c>
      <c r="AW1446">
        <v>1</v>
      </c>
      <c r="AX1446">
        <v>1</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t="s">
        <v>79</v>
      </c>
      <c r="BS1446">
        <v>286</v>
      </c>
      <c r="BT1446">
        <v>14000</v>
      </c>
      <c r="BU1446">
        <f>SUM(Flats_Data_limpia[[#This Row],[AC]:[Bed]])</f>
        <v>0</v>
      </c>
      <c r="BV1446">
        <f>SUM(Flats_Data_limpia[[#This Row],[Servant_Room]:[gym]])</f>
        <v>1</v>
      </c>
      <c r="BW1446">
        <f>SUM(Flats_Data_limpia[[#This Row],[Hospital]:[Hotel]])</f>
        <v>5</v>
      </c>
    </row>
    <row r="1447" spans="1:75" x14ac:dyDescent="0.35">
      <c r="A1447" t="s">
        <v>535</v>
      </c>
      <c r="B1447" t="s">
        <v>356</v>
      </c>
      <c r="C1447" t="str">
        <f t="shared" si="44"/>
        <v>Ciudad de Gurgaon</v>
      </c>
      <c r="D1447" s="1">
        <f t="shared" si="45"/>
        <v>225000</v>
      </c>
      <c r="E1447" s="1">
        <v>13608</v>
      </c>
      <c r="F1447" t="s">
        <v>86</v>
      </c>
      <c r="G1447" t="s">
        <v>132</v>
      </c>
      <c r="H1447">
        <v>0</v>
      </c>
      <c r="I1447">
        <v>1.6534391534391499E-2</v>
      </c>
      <c r="J1447">
        <v>1433</v>
      </c>
      <c r="M1447">
        <v>2</v>
      </c>
      <c r="N1447">
        <v>2</v>
      </c>
      <c r="O1447">
        <v>3</v>
      </c>
      <c r="P1447">
        <v>2</v>
      </c>
      <c r="Q1447" t="str">
        <f>IF(Flats_Data_limpia[[#This Row],[BHK]]&gt;=3,"plurifamiliar","unifamiliar")</f>
        <v>unifamiliar</v>
      </c>
      <c r="R1447">
        <v>35</v>
      </c>
      <c r="S1447">
        <v>5</v>
      </c>
      <c r="T1447">
        <v>0</v>
      </c>
      <c r="U1447">
        <v>0</v>
      </c>
      <c r="V1447">
        <v>0</v>
      </c>
      <c r="W1447">
        <v>0</v>
      </c>
      <c r="AO1447">
        <v>1</v>
      </c>
      <c r="AP1447">
        <v>1</v>
      </c>
      <c r="AQ1447">
        <v>0</v>
      </c>
      <c r="AR1447">
        <v>0</v>
      </c>
      <c r="AS1447">
        <v>0</v>
      </c>
      <c r="AT1447">
        <v>1</v>
      </c>
      <c r="AU1447">
        <v>0</v>
      </c>
      <c r="AV1447">
        <v>0</v>
      </c>
      <c r="AW1447">
        <v>1</v>
      </c>
      <c r="AX1447">
        <v>1</v>
      </c>
      <c r="AY1447">
        <v>0</v>
      </c>
      <c r="AZ1447">
        <v>0</v>
      </c>
      <c r="BA1447">
        <v>0</v>
      </c>
      <c r="BB1447">
        <v>0</v>
      </c>
      <c r="BC1447">
        <v>0</v>
      </c>
      <c r="BD1447">
        <v>0</v>
      </c>
      <c r="BE1447">
        <v>0</v>
      </c>
      <c r="BF1447">
        <v>1</v>
      </c>
      <c r="BG1447">
        <v>0</v>
      </c>
      <c r="BH1447">
        <v>0</v>
      </c>
      <c r="BI1447">
        <v>0</v>
      </c>
      <c r="BJ1447">
        <v>0</v>
      </c>
      <c r="BK1447">
        <v>0</v>
      </c>
      <c r="BL1447">
        <v>0</v>
      </c>
      <c r="BM1447">
        <v>0</v>
      </c>
      <c r="BN1447">
        <v>0</v>
      </c>
      <c r="BO1447">
        <v>0</v>
      </c>
      <c r="BP1447">
        <v>0</v>
      </c>
      <c r="BQ1447">
        <v>0</v>
      </c>
      <c r="BR1447" t="s">
        <v>79</v>
      </c>
      <c r="BS1447">
        <v>225</v>
      </c>
      <c r="BT1447">
        <v>13608</v>
      </c>
      <c r="BU1447">
        <f>SUM(Flats_Data_limpia[[#This Row],[AC]:[Bed]])</f>
        <v>1</v>
      </c>
      <c r="BV1447">
        <f>SUM(Flats_Data_limpia[[#This Row],[Servant_Room]:[gym]])</f>
        <v>0</v>
      </c>
      <c r="BW1447">
        <f>SUM(Flats_Data_limpia[[#This Row],[Hospital]:[Hotel]])</f>
        <v>5</v>
      </c>
    </row>
    <row r="1448" spans="1:75" x14ac:dyDescent="0.35">
      <c r="A1448" t="s">
        <v>535</v>
      </c>
      <c r="B1448" t="s">
        <v>356</v>
      </c>
      <c r="C1448" t="str">
        <f t="shared" si="44"/>
        <v>Ciudad de Gurgaon</v>
      </c>
      <c r="D1448" s="1">
        <f t="shared" si="45"/>
        <v>190000</v>
      </c>
      <c r="E1448" s="1">
        <v>15000</v>
      </c>
      <c r="F1448" t="s">
        <v>86</v>
      </c>
      <c r="G1448" t="s">
        <v>132</v>
      </c>
      <c r="H1448">
        <v>24</v>
      </c>
      <c r="I1448">
        <v>1.26666666666666E-2</v>
      </c>
      <c r="L1448">
        <v>1261</v>
      </c>
      <c r="M1448">
        <v>2</v>
      </c>
      <c r="N1448">
        <v>2</v>
      </c>
      <c r="O1448">
        <v>3</v>
      </c>
      <c r="P1448">
        <v>2</v>
      </c>
      <c r="Q1448" t="str">
        <f>IF(Flats_Data_limpia[[#This Row],[BHK]]&gt;=3,"plurifamiliar","unifamiliar")</f>
        <v>unifamiliar</v>
      </c>
      <c r="R1448">
        <v>34</v>
      </c>
      <c r="S1448">
        <v>4</v>
      </c>
      <c r="T1448">
        <v>0</v>
      </c>
      <c r="U1448">
        <v>0</v>
      </c>
      <c r="V1448">
        <v>0</v>
      </c>
      <c r="W1448">
        <v>0</v>
      </c>
      <c r="X1448">
        <v>0</v>
      </c>
      <c r="Y1448">
        <v>0</v>
      </c>
      <c r="Z1448">
        <v>1</v>
      </c>
      <c r="AA1448">
        <v>1</v>
      </c>
      <c r="AB1448">
        <v>0</v>
      </c>
      <c r="AC1448">
        <v>0</v>
      </c>
      <c r="AD1448">
        <v>1</v>
      </c>
      <c r="AE1448">
        <v>1</v>
      </c>
      <c r="AF1448">
        <v>0</v>
      </c>
      <c r="AG1448">
        <v>0</v>
      </c>
      <c r="AH1448">
        <v>1</v>
      </c>
      <c r="AI1448">
        <v>1</v>
      </c>
      <c r="AJ1448">
        <v>0</v>
      </c>
      <c r="AK1448">
        <v>0</v>
      </c>
      <c r="AL1448">
        <v>1</v>
      </c>
      <c r="AM1448">
        <v>1</v>
      </c>
      <c r="AN1448">
        <v>0</v>
      </c>
      <c r="AO1448">
        <v>1</v>
      </c>
      <c r="AP1448">
        <v>1</v>
      </c>
      <c r="AQ1448">
        <v>0</v>
      </c>
      <c r="AR1448">
        <v>0</v>
      </c>
      <c r="AS1448">
        <v>0</v>
      </c>
      <c r="AT1448">
        <v>1</v>
      </c>
      <c r="AU1448">
        <v>0</v>
      </c>
      <c r="AV1448">
        <v>0</v>
      </c>
      <c r="AW1448">
        <v>1</v>
      </c>
      <c r="AX1448">
        <v>1</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t="s">
        <v>79</v>
      </c>
      <c r="BS1448">
        <v>190</v>
      </c>
      <c r="BT1448">
        <v>15000</v>
      </c>
      <c r="BU1448">
        <f>SUM(Flats_Data_limpia[[#This Row],[AC]:[Bed]])</f>
        <v>0</v>
      </c>
      <c r="BV1448">
        <f>SUM(Flats_Data_limpia[[#This Row],[Servant_Room]:[gym]])</f>
        <v>8</v>
      </c>
      <c r="BW1448">
        <f>SUM(Flats_Data_limpia[[#This Row],[Hospital]:[Hotel]])</f>
        <v>5</v>
      </c>
    </row>
    <row r="1449" spans="1:75" x14ac:dyDescent="0.35">
      <c r="A1449" t="s">
        <v>535</v>
      </c>
      <c r="B1449" t="s">
        <v>356</v>
      </c>
      <c r="C1449" t="str">
        <f t="shared" si="44"/>
        <v>Ciudad de Gurgaon</v>
      </c>
      <c r="D1449" s="1">
        <f t="shared" si="45"/>
        <v>210000</v>
      </c>
      <c r="E1449" s="1">
        <v>16653</v>
      </c>
      <c r="F1449" t="s">
        <v>86</v>
      </c>
      <c r="G1449" t="s">
        <v>93</v>
      </c>
      <c r="H1449">
        <v>17</v>
      </c>
      <c r="I1449">
        <v>1.26103404791929E-2</v>
      </c>
      <c r="J1449">
        <v>800</v>
      </c>
      <c r="L1449">
        <v>1261</v>
      </c>
      <c r="M1449">
        <v>2</v>
      </c>
      <c r="N1449">
        <v>2</v>
      </c>
      <c r="O1449">
        <v>3</v>
      </c>
      <c r="P1449">
        <v>2</v>
      </c>
      <c r="Q1449" t="str">
        <f>IF(Flats_Data_limpia[[#This Row],[BHK]]&gt;=3,"plurifamiliar","unifamiliar")</f>
        <v>unifamiliar</v>
      </c>
      <c r="R1449">
        <v>34</v>
      </c>
      <c r="S1449">
        <v>8</v>
      </c>
      <c r="T1449">
        <v>0</v>
      </c>
      <c r="U1449">
        <v>0</v>
      </c>
      <c r="V1449">
        <v>0</v>
      </c>
      <c r="W1449">
        <v>0</v>
      </c>
      <c r="X1449">
        <v>0</v>
      </c>
      <c r="Y1449">
        <v>0</v>
      </c>
      <c r="Z1449">
        <v>1</v>
      </c>
      <c r="AA1449">
        <v>1</v>
      </c>
      <c r="AB1449">
        <v>0</v>
      </c>
      <c r="AC1449">
        <v>0</v>
      </c>
      <c r="AD1449">
        <v>1</v>
      </c>
      <c r="AE1449">
        <v>1</v>
      </c>
      <c r="AF1449">
        <v>0</v>
      </c>
      <c r="AG1449">
        <v>0</v>
      </c>
      <c r="AH1449">
        <v>0</v>
      </c>
      <c r="AI1449">
        <v>1</v>
      </c>
      <c r="AJ1449">
        <v>0</v>
      </c>
      <c r="AK1449">
        <v>0</v>
      </c>
      <c r="AL1449">
        <v>1</v>
      </c>
      <c r="AM1449">
        <v>1</v>
      </c>
      <c r="AN1449">
        <v>0</v>
      </c>
      <c r="AO1449">
        <v>1</v>
      </c>
      <c r="AP1449">
        <v>1</v>
      </c>
      <c r="AQ1449">
        <v>0</v>
      </c>
      <c r="AR1449">
        <v>0</v>
      </c>
      <c r="AS1449">
        <v>0</v>
      </c>
      <c r="AT1449">
        <v>1</v>
      </c>
      <c r="AU1449">
        <v>0</v>
      </c>
      <c r="AV1449">
        <v>0</v>
      </c>
      <c r="AW1449">
        <v>1</v>
      </c>
      <c r="AX1449">
        <v>1</v>
      </c>
      <c r="AY1449">
        <v>4</v>
      </c>
      <c r="AZ1449">
        <v>0</v>
      </c>
      <c r="BA1449">
        <v>0</v>
      </c>
      <c r="BB1449">
        <v>0</v>
      </c>
      <c r="BC1449">
        <v>0</v>
      </c>
      <c r="BD1449">
        <v>0</v>
      </c>
      <c r="BE1449">
        <v>0</v>
      </c>
      <c r="BF1449">
        <v>0</v>
      </c>
      <c r="BG1449">
        <v>0</v>
      </c>
      <c r="BH1449">
        <v>0</v>
      </c>
      <c r="BI1449">
        <v>0</v>
      </c>
      <c r="BJ1449">
        <v>0</v>
      </c>
      <c r="BK1449">
        <v>0</v>
      </c>
      <c r="BL1449">
        <v>2</v>
      </c>
      <c r="BM1449">
        <v>0</v>
      </c>
      <c r="BN1449">
        <v>0</v>
      </c>
      <c r="BO1449">
        <v>0</v>
      </c>
      <c r="BP1449">
        <v>0</v>
      </c>
      <c r="BQ1449">
        <v>0</v>
      </c>
      <c r="BR1449" t="s">
        <v>79</v>
      </c>
      <c r="BS1449">
        <v>210</v>
      </c>
      <c r="BT1449">
        <v>16653</v>
      </c>
      <c r="BU1449">
        <f>SUM(Flats_Data_limpia[[#This Row],[AC]:[Bed]])</f>
        <v>6</v>
      </c>
      <c r="BV1449">
        <f>SUM(Flats_Data_limpia[[#This Row],[Servant_Room]:[gym]])</f>
        <v>7</v>
      </c>
      <c r="BW1449">
        <f>SUM(Flats_Data_limpia[[#This Row],[Hospital]:[Hotel]])</f>
        <v>5</v>
      </c>
    </row>
    <row r="1450" spans="1:75" x14ac:dyDescent="0.35">
      <c r="A1450" t="s">
        <v>535</v>
      </c>
      <c r="B1450" t="s">
        <v>356</v>
      </c>
      <c r="C1450" t="str">
        <f t="shared" si="44"/>
        <v>Ciudad de Gurgaon</v>
      </c>
      <c r="D1450" s="1">
        <f t="shared" si="45"/>
        <v>278000</v>
      </c>
      <c r="E1450" s="1">
        <v>15200</v>
      </c>
      <c r="F1450" t="s">
        <v>86</v>
      </c>
      <c r="G1450" t="s">
        <v>83</v>
      </c>
      <c r="H1450">
        <v>17</v>
      </c>
      <c r="I1450">
        <v>1.8289473684210501E-2</v>
      </c>
      <c r="L1450">
        <v>1828</v>
      </c>
      <c r="M1450">
        <v>3</v>
      </c>
      <c r="N1450">
        <v>3</v>
      </c>
      <c r="O1450">
        <v>3</v>
      </c>
      <c r="P1450">
        <v>3</v>
      </c>
      <c r="Q1450" t="str">
        <f>IF(Flats_Data_limpia[[#This Row],[BHK]]&gt;=3,"plurifamiliar","unifamiliar")</f>
        <v>plurifamiliar</v>
      </c>
      <c r="R1450">
        <v>47</v>
      </c>
      <c r="S1450">
        <v>44</v>
      </c>
      <c r="T1450">
        <v>0</v>
      </c>
      <c r="U1450">
        <v>0</v>
      </c>
      <c r="V1450">
        <v>0</v>
      </c>
      <c r="W1450">
        <v>0</v>
      </c>
      <c r="X1450">
        <v>0</v>
      </c>
      <c r="Y1450">
        <v>0</v>
      </c>
      <c r="Z1450">
        <v>1</v>
      </c>
      <c r="AA1450">
        <v>0</v>
      </c>
      <c r="AB1450">
        <v>0</v>
      </c>
      <c r="AC1450">
        <v>0</v>
      </c>
      <c r="AD1450">
        <v>1</v>
      </c>
      <c r="AE1450">
        <v>1</v>
      </c>
      <c r="AF1450">
        <v>0</v>
      </c>
      <c r="AG1450">
        <v>0</v>
      </c>
      <c r="AH1450">
        <v>0</v>
      </c>
      <c r="AI1450">
        <v>1</v>
      </c>
      <c r="AJ1450">
        <v>0</v>
      </c>
      <c r="AK1450">
        <v>1</v>
      </c>
      <c r="AL1450">
        <v>1</v>
      </c>
      <c r="AM1450">
        <v>1</v>
      </c>
      <c r="AN1450">
        <v>0</v>
      </c>
      <c r="AO1450">
        <v>1</v>
      </c>
      <c r="AP1450">
        <v>1</v>
      </c>
      <c r="AQ1450">
        <v>0</v>
      </c>
      <c r="AR1450">
        <v>0</v>
      </c>
      <c r="AS1450">
        <v>0</v>
      </c>
      <c r="AT1450">
        <v>1</v>
      </c>
      <c r="AU1450">
        <v>0</v>
      </c>
      <c r="AV1450">
        <v>0</v>
      </c>
      <c r="AW1450">
        <v>1</v>
      </c>
      <c r="AX1450">
        <v>1</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t="s">
        <v>79</v>
      </c>
      <c r="BS1450">
        <v>278</v>
      </c>
      <c r="BT1450">
        <v>15200</v>
      </c>
      <c r="BU1450">
        <f>SUM(Flats_Data_limpia[[#This Row],[AC]:[Bed]])</f>
        <v>0</v>
      </c>
      <c r="BV1450">
        <f>SUM(Flats_Data_limpia[[#This Row],[Servant_Room]:[gym]])</f>
        <v>7</v>
      </c>
      <c r="BW1450">
        <f>SUM(Flats_Data_limpia[[#This Row],[Hospital]:[Hotel]])</f>
        <v>5</v>
      </c>
    </row>
    <row r="1451" spans="1:75" x14ac:dyDescent="0.35">
      <c r="A1451" t="s">
        <v>535</v>
      </c>
      <c r="B1451" t="s">
        <v>356</v>
      </c>
      <c r="C1451" t="str">
        <f t="shared" si="44"/>
        <v>Ciudad de Gurgaon</v>
      </c>
      <c r="D1451" s="1">
        <f t="shared" si="45"/>
        <v>201000</v>
      </c>
      <c r="E1451" s="1">
        <v>13500</v>
      </c>
      <c r="F1451" t="s">
        <v>103</v>
      </c>
      <c r="G1451" t="s">
        <v>93</v>
      </c>
      <c r="H1451">
        <v>28</v>
      </c>
      <c r="I1451">
        <v>1.4888888888888801E-2</v>
      </c>
      <c r="J1451">
        <v>1433</v>
      </c>
      <c r="L1451">
        <v>1516</v>
      </c>
      <c r="M1451">
        <v>2</v>
      </c>
      <c r="N1451">
        <v>2</v>
      </c>
      <c r="O1451">
        <v>3</v>
      </c>
      <c r="P1451">
        <v>2</v>
      </c>
      <c r="Q1451" t="str">
        <f>IF(Flats_Data_limpia[[#This Row],[BHK]]&gt;=3,"plurifamiliar","unifamiliar")</f>
        <v>unifamiliar</v>
      </c>
      <c r="R1451">
        <v>40</v>
      </c>
      <c r="S1451">
        <v>8</v>
      </c>
      <c r="T1451">
        <v>0</v>
      </c>
      <c r="U1451">
        <v>1</v>
      </c>
      <c r="V1451">
        <v>0</v>
      </c>
      <c r="W1451">
        <v>0</v>
      </c>
      <c r="X1451">
        <v>0</v>
      </c>
      <c r="Y1451">
        <v>0</v>
      </c>
      <c r="Z1451">
        <v>1</v>
      </c>
      <c r="AA1451">
        <v>0</v>
      </c>
      <c r="AB1451">
        <v>0</v>
      </c>
      <c r="AC1451">
        <v>0</v>
      </c>
      <c r="AD1451">
        <v>1</v>
      </c>
      <c r="AE1451">
        <v>0</v>
      </c>
      <c r="AF1451">
        <v>1</v>
      </c>
      <c r="AG1451">
        <v>1</v>
      </c>
      <c r="AH1451">
        <v>1</v>
      </c>
      <c r="AI1451">
        <v>1</v>
      </c>
      <c r="AJ1451">
        <v>0</v>
      </c>
      <c r="AK1451">
        <v>1</v>
      </c>
      <c r="AL1451">
        <v>0</v>
      </c>
      <c r="AM1451">
        <v>0</v>
      </c>
      <c r="AN1451">
        <v>0</v>
      </c>
      <c r="AO1451">
        <v>1</v>
      </c>
      <c r="AP1451">
        <v>1</v>
      </c>
      <c r="AQ1451">
        <v>0</v>
      </c>
      <c r="AR1451">
        <v>0</v>
      </c>
      <c r="AS1451">
        <v>0</v>
      </c>
      <c r="AT1451">
        <v>1</v>
      </c>
      <c r="AU1451">
        <v>0</v>
      </c>
      <c r="AV1451">
        <v>0</v>
      </c>
      <c r="AW1451">
        <v>1</v>
      </c>
      <c r="AX1451">
        <v>1</v>
      </c>
      <c r="AY1451">
        <v>0</v>
      </c>
      <c r="AZ1451">
        <v>1</v>
      </c>
      <c r="BA1451">
        <v>0</v>
      </c>
      <c r="BB1451">
        <v>0</v>
      </c>
      <c r="BC1451">
        <v>1</v>
      </c>
      <c r="BD1451">
        <v>0</v>
      </c>
      <c r="BE1451">
        <v>0</v>
      </c>
      <c r="BF1451">
        <v>0</v>
      </c>
      <c r="BG1451">
        <v>0</v>
      </c>
      <c r="BH1451">
        <v>0</v>
      </c>
      <c r="BI1451">
        <v>0</v>
      </c>
      <c r="BJ1451">
        <v>0</v>
      </c>
      <c r="BK1451">
        <v>0</v>
      </c>
      <c r="BL1451">
        <v>0</v>
      </c>
      <c r="BM1451">
        <v>0</v>
      </c>
      <c r="BN1451">
        <v>0</v>
      </c>
      <c r="BO1451">
        <v>0</v>
      </c>
      <c r="BP1451">
        <v>0</v>
      </c>
      <c r="BQ1451">
        <v>0</v>
      </c>
      <c r="BR1451" t="s">
        <v>79</v>
      </c>
      <c r="BS1451">
        <v>201</v>
      </c>
      <c r="BT1451">
        <v>13500</v>
      </c>
      <c r="BU1451">
        <f>SUM(Flats_Data_limpia[[#This Row],[AC]:[Bed]])</f>
        <v>2</v>
      </c>
      <c r="BV1451">
        <f>SUM(Flats_Data_limpia[[#This Row],[Servant_Room]:[gym]])</f>
        <v>8</v>
      </c>
      <c r="BW1451">
        <f>SUM(Flats_Data_limpia[[#This Row],[Hospital]:[Hotel]])</f>
        <v>5</v>
      </c>
    </row>
    <row r="1452" spans="1:75" x14ac:dyDescent="0.35">
      <c r="A1452" t="s">
        <v>535</v>
      </c>
      <c r="B1452" t="s">
        <v>356</v>
      </c>
      <c r="C1452" t="str">
        <f t="shared" si="44"/>
        <v>Ciudad de Gurgaon</v>
      </c>
      <c r="D1452" s="1">
        <f t="shared" si="45"/>
        <v>190000</v>
      </c>
      <c r="E1452" s="1">
        <v>13991</v>
      </c>
      <c r="F1452" t="s">
        <v>86</v>
      </c>
      <c r="G1452" t="s">
        <v>83</v>
      </c>
      <c r="H1452">
        <v>0</v>
      </c>
      <c r="I1452">
        <v>1.35801586734329E-2</v>
      </c>
      <c r="K1452">
        <v>1358</v>
      </c>
      <c r="M1452">
        <v>2</v>
      </c>
      <c r="N1452">
        <v>2</v>
      </c>
      <c r="O1452">
        <v>2</v>
      </c>
      <c r="P1452">
        <v>2</v>
      </c>
      <c r="Q1452" t="str">
        <f>IF(Flats_Data_limpia[[#This Row],[BHK]]&gt;=3,"plurifamiliar","unifamiliar")</f>
        <v>unifamiliar</v>
      </c>
      <c r="R1452">
        <v>40</v>
      </c>
      <c r="S1452">
        <v>40</v>
      </c>
      <c r="T1452">
        <v>0</v>
      </c>
      <c r="U1452">
        <v>0</v>
      </c>
      <c r="V1452">
        <v>0</v>
      </c>
      <c r="W1452">
        <v>0</v>
      </c>
      <c r="AO1452">
        <v>1</v>
      </c>
      <c r="AP1452">
        <v>1</v>
      </c>
      <c r="AQ1452">
        <v>0</v>
      </c>
      <c r="AR1452">
        <v>0</v>
      </c>
      <c r="AS1452">
        <v>0</v>
      </c>
      <c r="AT1452">
        <v>1</v>
      </c>
      <c r="AU1452">
        <v>0</v>
      </c>
      <c r="AV1452">
        <v>0</v>
      </c>
      <c r="AW1452">
        <v>1</v>
      </c>
      <c r="AX1452">
        <v>1</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t="s">
        <v>79</v>
      </c>
      <c r="BS1452">
        <v>190</v>
      </c>
      <c r="BT1452">
        <v>13991</v>
      </c>
      <c r="BU1452">
        <f>SUM(Flats_Data_limpia[[#This Row],[AC]:[Bed]])</f>
        <v>0</v>
      </c>
      <c r="BV1452">
        <f>SUM(Flats_Data_limpia[[#This Row],[Servant_Room]:[gym]])</f>
        <v>0</v>
      </c>
      <c r="BW1452">
        <f>SUM(Flats_Data_limpia[[#This Row],[Hospital]:[Hotel]])</f>
        <v>5</v>
      </c>
    </row>
    <row r="1453" spans="1:75" x14ac:dyDescent="0.35">
      <c r="A1453" t="s">
        <v>535</v>
      </c>
      <c r="B1453" t="s">
        <v>356</v>
      </c>
      <c r="C1453" t="str">
        <f t="shared" si="44"/>
        <v>Ciudad de Gurgaon</v>
      </c>
      <c r="D1453" s="1">
        <f t="shared" si="45"/>
        <v>244000</v>
      </c>
      <c r="E1453" s="1">
        <v>13300</v>
      </c>
      <c r="F1453" t="s">
        <v>86</v>
      </c>
      <c r="G1453" t="s">
        <v>132</v>
      </c>
      <c r="H1453">
        <v>17</v>
      </c>
      <c r="I1453">
        <v>1.8345864661654099E-2</v>
      </c>
      <c r="L1453">
        <v>1828</v>
      </c>
      <c r="M1453">
        <v>3</v>
      </c>
      <c r="N1453">
        <v>3</v>
      </c>
      <c r="O1453">
        <v>2</v>
      </c>
      <c r="P1453">
        <v>3</v>
      </c>
      <c r="Q1453" t="str">
        <f>IF(Flats_Data_limpia[[#This Row],[BHK]]&gt;=3,"plurifamiliar","unifamiliar")</f>
        <v>plurifamiliar</v>
      </c>
      <c r="R1453">
        <v>20</v>
      </c>
      <c r="S1453">
        <v>7</v>
      </c>
      <c r="T1453">
        <v>0</v>
      </c>
      <c r="U1453">
        <v>0</v>
      </c>
      <c r="V1453">
        <v>0</v>
      </c>
      <c r="W1453">
        <v>0</v>
      </c>
      <c r="X1453">
        <v>0</v>
      </c>
      <c r="Y1453">
        <v>0</v>
      </c>
      <c r="Z1453">
        <v>1</v>
      </c>
      <c r="AA1453">
        <v>1</v>
      </c>
      <c r="AB1453">
        <v>0</v>
      </c>
      <c r="AC1453">
        <v>0</v>
      </c>
      <c r="AD1453">
        <v>1</v>
      </c>
      <c r="AE1453">
        <v>1</v>
      </c>
      <c r="AF1453">
        <v>0</v>
      </c>
      <c r="AG1453">
        <v>0</v>
      </c>
      <c r="AH1453">
        <v>0</v>
      </c>
      <c r="AI1453">
        <v>1</v>
      </c>
      <c r="AJ1453">
        <v>0</v>
      </c>
      <c r="AK1453">
        <v>0</v>
      </c>
      <c r="AL1453">
        <v>1</v>
      </c>
      <c r="AM1453">
        <v>1</v>
      </c>
      <c r="AN1453">
        <v>0</v>
      </c>
      <c r="AO1453">
        <v>1</v>
      </c>
      <c r="AP1453">
        <v>1</v>
      </c>
      <c r="AQ1453">
        <v>0</v>
      </c>
      <c r="AR1453">
        <v>0</v>
      </c>
      <c r="AS1453">
        <v>0</v>
      </c>
      <c r="AT1453">
        <v>1</v>
      </c>
      <c r="AU1453">
        <v>0</v>
      </c>
      <c r="AV1453">
        <v>0</v>
      </c>
      <c r="AW1453">
        <v>1</v>
      </c>
      <c r="AX1453">
        <v>1</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t="s">
        <v>79</v>
      </c>
      <c r="BS1453">
        <v>244</v>
      </c>
      <c r="BT1453">
        <v>13300</v>
      </c>
      <c r="BU1453">
        <f>SUM(Flats_Data_limpia[[#This Row],[AC]:[Bed]])</f>
        <v>0</v>
      </c>
      <c r="BV1453">
        <f>SUM(Flats_Data_limpia[[#This Row],[Servant_Room]:[gym]])</f>
        <v>7</v>
      </c>
      <c r="BW1453">
        <f>SUM(Flats_Data_limpia[[#This Row],[Hospital]:[Hotel]])</f>
        <v>5</v>
      </c>
    </row>
    <row r="1454" spans="1:75" x14ac:dyDescent="0.35">
      <c r="A1454" t="s">
        <v>535</v>
      </c>
      <c r="B1454" t="s">
        <v>356</v>
      </c>
      <c r="C1454" t="str">
        <f t="shared" si="44"/>
        <v>Ciudad de Gurgaon</v>
      </c>
      <c r="D1454" s="1">
        <f t="shared" si="45"/>
        <v>195000</v>
      </c>
      <c r="E1454" s="1">
        <v>16000</v>
      </c>
      <c r="F1454" t="s">
        <v>86</v>
      </c>
      <c r="G1454" t="s">
        <v>132</v>
      </c>
      <c r="H1454">
        <v>28</v>
      </c>
      <c r="I1454">
        <v>1.21875E-2</v>
      </c>
      <c r="L1454">
        <v>1261</v>
      </c>
      <c r="M1454">
        <v>2</v>
      </c>
      <c r="N1454">
        <v>2</v>
      </c>
      <c r="O1454">
        <v>3</v>
      </c>
      <c r="P1454">
        <v>2</v>
      </c>
      <c r="Q1454" t="str">
        <f>IF(Flats_Data_limpia[[#This Row],[BHK]]&gt;=3,"plurifamiliar","unifamiliar")</f>
        <v>unifamiliar</v>
      </c>
      <c r="R1454">
        <v>36</v>
      </c>
      <c r="S1454">
        <v>16</v>
      </c>
      <c r="T1454">
        <v>0</v>
      </c>
      <c r="U1454">
        <v>0</v>
      </c>
      <c r="V1454">
        <v>0</v>
      </c>
      <c r="W1454">
        <v>0</v>
      </c>
      <c r="X1454">
        <v>0</v>
      </c>
      <c r="Y1454">
        <v>0</v>
      </c>
      <c r="Z1454">
        <v>1</v>
      </c>
      <c r="AA1454">
        <v>0</v>
      </c>
      <c r="AB1454">
        <v>0</v>
      </c>
      <c r="AC1454">
        <v>0</v>
      </c>
      <c r="AD1454">
        <v>1</v>
      </c>
      <c r="AE1454">
        <v>0</v>
      </c>
      <c r="AF1454">
        <v>1</v>
      </c>
      <c r="AG1454">
        <v>1</v>
      </c>
      <c r="AH1454">
        <v>1</v>
      </c>
      <c r="AI1454">
        <v>1</v>
      </c>
      <c r="AJ1454">
        <v>0</v>
      </c>
      <c r="AK1454">
        <v>1</v>
      </c>
      <c r="AL1454">
        <v>0</v>
      </c>
      <c r="AM1454">
        <v>0</v>
      </c>
      <c r="AN1454">
        <v>0</v>
      </c>
      <c r="AO1454">
        <v>1</v>
      </c>
      <c r="AP1454">
        <v>1</v>
      </c>
      <c r="AQ1454">
        <v>0</v>
      </c>
      <c r="AR1454">
        <v>0</v>
      </c>
      <c r="AS1454">
        <v>0</v>
      </c>
      <c r="AT1454">
        <v>1</v>
      </c>
      <c r="AU1454">
        <v>0</v>
      </c>
      <c r="AV1454">
        <v>0</v>
      </c>
      <c r="AW1454">
        <v>1</v>
      </c>
      <c r="AX1454">
        <v>1</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t="s">
        <v>79</v>
      </c>
      <c r="BS1454">
        <v>195</v>
      </c>
      <c r="BT1454">
        <v>16000</v>
      </c>
      <c r="BU1454">
        <f>SUM(Flats_Data_limpia[[#This Row],[AC]:[Bed]])</f>
        <v>0</v>
      </c>
      <c r="BV1454">
        <f>SUM(Flats_Data_limpia[[#This Row],[Servant_Room]:[gym]])</f>
        <v>7</v>
      </c>
      <c r="BW1454">
        <f>SUM(Flats_Data_limpia[[#This Row],[Hospital]:[Hotel]])</f>
        <v>5</v>
      </c>
    </row>
    <row r="1455" spans="1:75" x14ac:dyDescent="0.35">
      <c r="A1455" t="s">
        <v>536</v>
      </c>
      <c r="B1455" t="s">
        <v>378</v>
      </c>
      <c r="C1455" t="str">
        <f t="shared" si="44"/>
        <v>Ciudad de Gurgaon</v>
      </c>
      <c r="D1455" s="1">
        <f t="shared" si="45"/>
        <v>180000</v>
      </c>
      <c r="E1455" s="1">
        <v>9230</v>
      </c>
      <c r="F1455" t="s">
        <v>103</v>
      </c>
      <c r="G1455" t="s">
        <v>78</v>
      </c>
      <c r="H1455">
        <v>53</v>
      </c>
      <c r="I1455">
        <v>1.95016251354279E-2</v>
      </c>
      <c r="J1455">
        <v>1530</v>
      </c>
      <c r="K1455">
        <v>1845</v>
      </c>
      <c r="L1455">
        <v>1950</v>
      </c>
      <c r="M1455">
        <v>3</v>
      </c>
      <c r="N1455">
        <v>3</v>
      </c>
      <c r="O1455">
        <v>3</v>
      </c>
      <c r="P1455">
        <v>3</v>
      </c>
      <c r="Q1455" t="str">
        <f>IF(Flats_Data_limpia[[#This Row],[BHK]]&gt;=3,"plurifamiliar","unifamiliar")</f>
        <v>plurifamiliar</v>
      </c>
      <c r="R1455">
        <v>29</v>
      </c>
      <c r="S1455">
        <v>18</v>
      </c>
      <c r="T1455">
        <v>0</v>
      </c>
      <c r="U1455">
        <v>0</v>
      </c>
      <c r="V1455">
        <v>0</v>
      </c>
      <c r="W1455">
        <v>0</v>
      </c>
      <c r="X1455">
        <v>1</v>
      </c>
      <c r="Y1455">
        <v>1</v>
      </c>
      <c r="Z1455">
        <v>1</v>
      </c>
      <c r="AA1455">
        <v>1</v>
      </c>
      <c r="AB1455">
        <v>0</v>
      </c>
      <c r="AC1455">
        <v>1</v>
      </c>
      <c r="AD1455">
        <v>1</v>
      </c>
      <c r="AE1455">
        <v>1</v>
      </c>
      <c r="AF1455">
        <v>1</v>
      </c>
      <c r="AG1455">
        <v>1</v>
      </c>
      <c r="AH1455">
        <v>1</v>
      </c>
      <c r="AI1455">
        <v>1</v>
      </c>
      <c r="AJ1455">
        <v>1</v>
      </c>
      <c r="AK1455">
        <v>1</v>
      </c>
      <c r="AL1455">
        <v>1</v>
      </c>
      <c r="AM1455">
        <v>1</v>
      </c>
      <c r="AN1455">
        <v>1</v>
      </c>
      <c r="AO1455">
        <v>1</v>
      </c>
      <c r="AP1455">
        <v>1</v>
      </c>
      <c r="AQ1455">
        <v>0</v>
      </c>
      <c r="AR1455">
        <v>0</v>
      </c>
      <c r="AS1455">
        <v>0</v>
      </c>
      <c r="AT1455">
        <v>1</v>
      </c>
      <c r="AU1455">
        <v>0</v>
      </c>
      <c r="AV1455">
        <v>0</v>
      </c>
      <c r="AW1455">
        <v>0</v>
      </c>
      <c r="AX1455">
        <v>0</v>
      </c>
      <c r="AY1455">
        <v>5</v>
      </c>
      <c r="AZ1455">
        <v>3</v>
      </c>
      <c r="BA1455">
        <v>0</v>
      </c>
      <c r="BB1455">
        <v>0</v>
      </c>
      <c r="BC1455">
        <v>0</v>
      </c>
      <c r="BD1455">
        <v>1</v>
      </c>
      <c r="BE1455">
        <v>0</v>
      </c>
      <c r="BF1455">
        <v>1</v>
      </c>
      <c r="BG1455">
        <v>0</v>
      </c>
      <c r="BH1455">
        <v>0</v>
      </c>
      <c r="BI1455">
        <v>0</v>
      </c>
      <c r="BJ1455">
        <v>0</v>
      </c>
      <c r="BK1455">
        <v>0</v>
      </c>
      <c r="BL1455">
        <v>3</v>
      </c>
      <c r="BM1455">
        <v>0</v>
      </c>
      <c r="BN1455">
        <v>0</v>
      </c>
      <c r="BO1455">
        <v>0</v>
      </c>
      <c r="BP1455">
        <v>0</v>
      </c>
      <c r="BQ1455">
        <v>2</v>
      </c>
      <c r="BR1455" t="s">
        <v>94</v>
      </c>
      <c r="BS1455">
        <v>180</v>
      </c>
      <c r="BT1455">
        <v>9230</v>
      </c>
      <c r="BU1455">
        <f>SUM(Flats_Data_limpia[[#This Row],[AC]:[Bed]])</f>
        <v>13</v>
      </c>
      <c r="BV1455">
        <f>SUM(Flats_Data_limpia[[#This Row],[Servant_Room]:[gym]])</f>
        <v>15</v>
      </c>
      <c r="BW1455">
        <f>SUM(Flats_Data_limpia[[#This Row],[Hospital]:[Hotel]])</f>
        <v>3</v>
      </c>
    </row>
    <row r="1456" spans="1:75" x14ac:dyDescent="0.35">
      <c r="A1456" t="s">
        <v>536</v>
      </c>
      <c r="B1456" t="s">
        <v>378</v>
      </c>
      <c r="C1456" t="str">
        <f t="shared" si="44"/>
        <v>Ciudad de Gurgaon</v>
      </c>
      <c r="D1456" s="1">
        <f t="shared" si="45"/>
        <v>178000</v>
      </c>
      <c r="E1456" s="1">
        <v>9128</v>
      </c>
      <c r="F1456" t="s">
        <v>107</v>
      </c>
      <c r="G1456" t="s">
        <v>78</v>
      </c>
      <c r="H1456">
        <v>53</v>
      </c>
      <c r="I1456">
        <v>1.9500438212094601E-2</v>
      </c>
      <c r="J1456">
        <v>1530</v>
      </c>
      <c r="K1456">
        <v>1845</v>
      </c>
      <c r="L1456">
        <v>1950</v>
      </c>
      <c r="M1456">
        <v>3</v>
      </c>
      <c r="N1456">
        <v>3</v>
      </c>
      <c r="O1456">
        <v>3</v>
      </c>
      <c r="P1456">
        <v>3</v>
      </c>
      <c r="Q1456" t="str">
        <f>IF(Flats_Data_limpia[[#This Row],[BHK]]&gt;=3,"plurifamiliar","unifamiliar")</f>
        <v>plurifamiliar</v>
      </c>
      <c r="R1456">
        <v>29</v>
      </c>
      <c r="S1456">
        <v>27</v>
      </c>
      <c r="T1456">
        <v>0</v>
      </c>
      <c r="U1456">
        <v>0</v>
      </c>
      <c r="V1456">
        <v>0</v>
      </c>
      <c r="W1456">
        <v>0</v>
      </c>
      <c r="X1456">
        <v>1</v>
      </c>
      <c r="Y1456">
        <v>1</v>
      </c>
      <c r="Z1456">
        <v>1</v>
      </c>
      <c r="AA1456">
        <v>1</v>
      </c>
      <c r="AB1456">
        <v>0</v>
      </c>
      <c r="AC1456">
        <v>1</v>
      </c>
      <c r="AD1456">
        <v>1</v>
      </c>
      <c r="AE1456">
        <v>1</v>
      </c>
      <c r="AF1456">
        <v>1</v>
      </c>
      <c r="AG1456">
        <v>1</v>
      </c>
      <c r="AH1456">
        <v>1</v>
      </c>
      <c r="AI1456">
        <v>1</v>
      </c>
      <c r="AJ1456">
        <v>1</v>
      </c>
      <c r="AK1456">
        <v>1</v>
      </c>
      <c r="AL1456">
        <v>1</v>
      </c>
      <c r="AM1456">
        <v>1</v>
      </c>
      <c r="AN1456">
        <v>1</v>
      </c>
      <c r="AO1456">
        <v>1</v>
      </c>
      <c r="AP1456">
        <v>1</v>
      </c>
      <c r="AQ1456">
        <v>0</v>
      </c>
      <c r="AR1456">
        <v>0</v>
      </c>
      <c r="AS1456">
        <v>0</v>
      </c>
      <c r="AT1456">
        <v>1</v>
      </c>
      <c r="AU1456">
        <v>0</v>
      </c>
      <c r="AV1456">
        <v>0</v>
      </c>
      <c r="AW1456">
        <v>0</v>
      </c>
      <c r="AX1456">
        <v>0</v>
      </c>
      <c r="AY1456">
        <v>5</v>
      </c>
      <c r="AZ1456">
        <v>3</v>
      </c>
      <c r="BA1456">
        <v>0</v>
      </c>
      <c r="BB1456">
        <v>0</v>
      </c>
      <c r="BC1456">
        <v>0</v>
      </c>
      <c r="BD1456">
        <v>1</v>
      </c>
      <c r="BE1456">
        <v>0</v>
      </c>
      <c r="BF1456">
        <v>1</v>
      </c>
      <c r="BG1456">
        <v>0</v>
      </c>
      <c r="BH1456">
        <v>0</v>
      </c>
      <c r="BI1456">
        <v>0</v>
      </c>
      <c r="BJ1456">
        <v>0</v>
      </c>
      <c r="BK1456">
        <v>0</v>
      </c>
      <c r="BL1456">
        <v>3</v>
      </c>
      <c r="BM1456">
        <v>0</v>
      </c>
      <c r="BN1456">
        <v>0</v>
      </c>
      <c r="BO1456">
        <v>0</v>
      </c>
      <c r="BP1456">
        <v>0</v>
      </c>
      <c r="BQ1456">
        <v>2</v>
      </c>
      <c r="BR1456" t="s">
        <v>94</v>
      </c>
      <c r="BS1456">
        <v>178</v>
      </c>
      <c r="BT1456">
        <v>9128</v>
      </c>
      <c r="BU1456">
        <f>SUM(Flats_Data_limpia[[#This Row],[AC]:[Bed]])</f>
        <v>13</v>
      </c>
      <c r="BV1456">
        <f>SUM(Flats_Data_limpia[[#This Row],[Servant_Room]:[gym]])</f>
        <v>15</v>
      </c>
      <c r="BW1456">
        <f>SUM(Flats_Data_limpia[[#This Row],[Hospital]:[Hotel]])</f>
        <v>3</v>
      </c>
    </row>
    <row r="1457" spans="1:75" x14ac:dyDescent="0.35">
      <c r="A1457" t="s">
        <v>537</v>
      </c>
      <c r="B1457" t="s">
        <v>356</v>
      </c>
      <c r="C1457" t="str">
        <f t="shared" si="44"/>
        <v>Ciudad de Gurgaon</v>
      </c>
      <c r="D1457" s="1">
        <f t="shared" si="45"/>
        <v>460000</v>
      </c>
      <c r="E1457" s="1">
        <v>26790</v>
      </c>
      <c r="F1457" t="s">
        <v>107</v>
      </c>
      <c r="G1457" t="s">
        <v>93</v>
      </c>
      <c r="H1457">
        <v>62</v>
      </c>
      <c r="I1457">
        <v>1.7170586039567001E-2</v>
      </c>
      <c r="J1457">
        <v>1717</v>
      </c>
      <c r="M1457">
        <v>3</v>
      </c>
      <c r="N1457">
        <v>3</v>
      </c>
      <c r="O1457">
        <v>3</v>
      </c>
      <c r="P1457">
        <v>3</v>
      </c>
      <c r="Q1457" t="str">
        <f>IF(Flats_Data_limpia[[#This Row],[BHK]]&gt;=3,"plurifamiliar","unifamiliar")</f>
        <v>plurifamiliar</v>
      </c>
      <c r="R1457">
        <v>42</v>
      </c>
      <c r="S1457">
        <v>7</v>
      </c>
      <c r="T1457">
        <v>1</v>
      </c>
      <c r="U1457">
        <v>1</v>
      </c>
      <c r="V1457">
        <v>1</v>
      </c>
      <c r="W1457">
        <v>1</v>
      </c>
      <c r="X1457">
        <v>0</v>
      </c>
      <c r="Y1457">
        <v>1</v>
      </c>
      <c r="Z1457">
        <v>1</v>
      </c>
      <c r="AA1457">
        <v>1</v>
      </c>
      <c r="AB1457">
        <v>1</v>
      </c>
      <c r="AC1457">
        <v>0</v>
      </c>
      <c r="AD1457">
        <v>1</v>
      </c>
      <c r="AE1457">
        <v>1</v>
      </c>
      <c r="AF1457">
        <v>1</v>
      </c>
      <c r="AG1457">
        <v>1</v>
      </c>
      <c r="AH1457">
        <v>1</v>
      </c>
      <c r="AI1457">
        <v>1</v>
      </c>
      <c r="AJ1457">
        <v>0</v>
      </c>
      <c r="AK1457">
        <v>1</v>
      </c>
      <c r="AL1457">
        <v>1</v>
      </c>
      <c r="AM1457">
        <v>1</v>
      </c>
      <c r="AN1457">
        <v>1</v>
      </c>
      <c r="AO1457">
        <v>0</v>
      </c>
      <c r="AP1457">
        <v>0</v>
      </c>
      <c r="AQ1457">
        <v>0</v>
      </c>
      <c r="AR1457">
        <v>0</v>
      </c>
      <c r="AS1457">
        <v>0</v>
      </c>
      <c r="AT1457">
        <v>1</v>
      </c>
      <c r="AU1457">
        <v>1</v>
      </c>
      <c r="AV1457">
        <v>1</v>
      </c>
      <c r="AW1457">
        <v>0</v>
      </c>
      <c r="AX1457">
        <v>0</v>
      </c>
      <c r="AY1457">
        <v>5</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t="s">
        <v>79</v>
      </c>
      <c r="BS1457">
        <v>460</v>
      </c>
      <c r="BT1457">
        <v>26790</v>
      </c>
      <c r="BU1457">
        <f>SUM(Flats_Data_limpia[[#This Row],[AC]:[Bed]])</f>
        <v>5</v>
      </c>
      <c r="BV1457">
        <f>SUM(Flats_Data_limpia[[#This Row],[Servant_Room]:[gym]])</f>
        <v>17</v>
      </c>
      <c r="BW1457">
        <f>SUM(Flats_Data_limpia[[#This Row],[Hospital]:[Hotel]])</f>
        <v>3</v>
      </c>
    </row>
    <row r="1458" spans="1:75" x14ac:dyDescent="0.35">
      <c r="A1458" t="s">
        <v>537</v>
      </c>
      <c r="B1458" t="s">
        <v>356</v>
      </c>
      <c r="C1458" t="str">
        <f t="shared" si="44"/>
        <v>Ciudad de Gurgaon</v>
      </c>
      <c r="D1458" s="1">
        <f t="shared" si="45"/>
        <v>470000</v>
      </c>
      <c r="E1458" s="1">
        <v>19747</v>
      </c>
      <c r="F1458" t="s">
        <v>103</v>
      </c>
      <c r="G1458" t="s">
        <v>78</v>
      </c>
      <c r="H1458">
        <v>28</v>
      </c>
      <c r="I1458">
        <v>2.38010837089178E-2</v>
      </c>
      <c r="J1458">
        <v>1231</v>
      </c>
      <c r="L1458">
        <v>2380</v>
      </c>
      <c r="M1458">
        <v>3</v>
      </c>
      <c r="N1458">
        <v>3</v>
      </c>
      <c r="O1458">
        <v>3</v>
      </c>
      <c r="P1458">
        <v>3</v>
      </c>
      <c r="Q1458" t="str">
        <f>IF(Flats_Data_limpia[[#This Row],[BHK]]&gt;=3,"plurifamiliar","unifamiliar")</f>
        <v>plurifamiliar</v>
      </c>
      <c r="R1458">
        <v>42</v>
      </c>
      <c r="S1458">
        <v>9</v>
      </c>
      <c r="T1458">
        <v>1</v>
      </c>
      <c r="U1458">
        <v>0</v>
      </c>
      <c r="V1458">
        <v>1</v>
      </c>
      <c r="W1458">
        <v>0</v>
      </c>
      <c r="X1458">
        <v>0</v>
      </c>
      <c r="Y1458">
        <v>0</v>
      </c>
      <c r="Z1458">
        <v>1</v>
      </c>
      <c r="AA1458">
        <v>0</v>
      </c>
      <c r="AB1458">
        <v>0</v>
      </c>
      <c r="AC1458">
        <v>0</v>
      </c>
      <c r="AD1458">
        <v>1</v>
      </c>
      <c r="AE1458">
        <v>0</v>
      </c>
      <c r="AF1458">
        <v>1</v>
      </c>
      <c r="AG1458">
        <v>1</v>
      </c>
      <c r="AH1458">
        <v>1</v>
      </c>
      <c r="AI1458">
        <v>1</v>
      </c>
      <c r="AJ1458">
        <v>0</v>
      </c>
      <c r="AK1458">
        <v>1</v>
      </c>
      <c r="AL1458">
        <v>0</v>
      </c>
      <c r="AM1458">
        <v>0</v>
      </c>
      <c r="AN1458">
        <v>0</v>
      </c>
      <c r="AO1458">
        <v>0</v>
      </c>
      <c r="AP1458">
        <v>0</v>
      </c>
      <c r="AQ1458">
        <v>0</v>
      </c>
      <c r="AR1458">
        <v>0</v>
      </c>
      <c r="AS1458">
        <v>0</v>
      </c>
      <c r="AT1458">
        <v>1</v>
      </c>
      <c r="AU1458">
        <v>1</v>
      </c>
      <c r="AV1458">
        <v>1</v>
      </c>
      <c r="AW1458">
        <v>0</v>
      </c>
      <c r="AX1458">
        <v>0</v>
      </c>
      <c r="AY1458">
        <v>5</v>
      </c>
      <c r="AZ1458">
        <v>4</v>
      </c>
      <c r="BA1458">
        <v>0</v>
      </c>
      <c r="BB1458">
        <v>0</v>
      </c>
      <c r="BC1458">
        <v>0</v>
      </c>
      <c r="BD1458">
        <v>0</v>
      </c>
      <c r="BE1458">
        <v>0</v>
      </c>
      <c r="BF1458">
        <v>1</v>
      </c>
      <c r="BG1458">
        <v>0</v>
      </c>
      <c r="BH1458">
        <v>0</v>
      </c>
      <c r="BI1458">
        <v>0</v>
      </c>
      <c r="BJ1458">
        <v>0</v>
      </c>
      <c r="BK1458">
        <v>0</v>
      </c>
      <c r="BL1458">
        <v>4</v>
      </c>
      <c r="BM1458">
        <v>0</v>
      </c>
      <c r="BN1458">
        <v>0</v>
      </c>
      <c r="BO1458">
        <v>0</v>
      </c>
      <c r="BP1458">
        <v>0</v>
      </c>
      <c r="BQ1458">
        <v>2</v>
      </c>
      <c r="BR1458" t="s">
        <v>94</v>
      </c>
      <c r="BS1458">
        <v>470</v>
      </c>
      <c r="BT1458">
        <v>19747</v>
      </c>
      <c r="BU1458">
        <f>SUM(Flats_Data_limpia[[#This Row],[AC]:[Bed]])</f>
        <v>14</v>
      </c>
      <c r="BV1458">
        <f>SUM(Flats_Data_limpia[[#This Row],[Servant_Room]:[gym]])</f>
        <v>9</v>
      </c>
      <c r="BW1458">
        <f>SUM(Flats_Data_limpia[[#This Row],[Hospital]:[Hotel]])</f>
        <v>3</v>
      </c>
    </row>
    <row r="1459" spans="1:75" x14ac:dyDescent="0.35">
      <c r="A1459" t="s">
        <v>538</v>
      </c>
      <c r="B1459" t="s">
        <v>140</v>
      </c>
      <c r="C1459" t="str">
        <f t="shared" si="44"/>
        <v>Ciudad de Gurgaon</v>
      </c>
      <c r="D1459" s="1">
        <f t="shared" si="45"/>
        <v>339000</v>
      </c>
      <c r="E1459" s="1">
        <v>14376</v>
      </c>
      <c r="F1459" t="s">
        <v>82</v>
      </c>
      <c r="G1459" t="s">
        <v>78</v>
      </c>
      <c r="H1459">
        <v>15</v>
      </c>
      <c r="I1459">
        <v>2.35809682804674E-2</v>
      </c>
      <c r="J1459">
        <v>2000</v>
      </c>
      <c r="K1459">
        <v>2100</v>
      </c>
      <c r="L1459">
        <v>2358</v>
      </c>
      <c r="M1459">
        <v>3</v>
      </c>
      <c r="N1459">
        <v>4</v>
      </c>
      <c r="O1459">
        <v>3</v>
      </c>
      <c r="P1459">
        <v>3</v>
      </c>
      <c r="Q1459" t="str">
        <f>IF(Flats_Data_limpia[[#This Row],[BHK]]&gt;=3,"plurifamiliar","unifamiliar")</f>
        <v>plurifamiliar</v>
      </c>
      <c r="R1459">
        <v>21</v>
      </c>
      <c r="S1459">
        <v>14</v>
      </c>
      <c r="T1459">
        <v>1</v>
      </c>
      <c r="U1459">
        <v>0</v>
      </c>
      <c r="V1459">
        <v>0</v>
      </c>
      <c r="W1459">
        <v>0</v>
      </c>
      <c r="X1459">
        <v>0</v>
      </c>
      <c r="Y1459">
        <v>0</v>
      </c>
      <c r="Z1459">
        <v>1</v>
      </c>
      <c r="AA1459">
        <v>0</v>
      </c>
      <c r="AB1459">
        <v>0</v>
      </c>
      <c r="AC1459">
        <v>0</v>
      </c>
      <c r="AD1459">
        <v>1</v>
      </c>
      <c r="AE1459">
        <v>0</v>
      </c>
      <c r="AF1459">
        <v>1</v>
      </c>
      <c r="AG1459">
        <v>0</v>
      </c>
      <c r="AH1459">
        <v>0</v>
      </c>
      <c r="AI1459">
        <v>1</v>
      </c>
      <c r="AJ1459">
        <v>1</v>
      </c>
      <c r="AK1459">
        <v>0</v>
      </c>
      <c r="AL1459">
        <v>0</v>
      </c>
      <c r="AM1459">
        <v>0</v>
      </c>
      <c r="AN1459">
        <v>0</v>
      </c>
      <c r="AO1459">
        <v>1</v>
      </c>
      <c r="AP1459">
        <v>1</v>
      </c>
      <c r="AQ1459">
        <v>0</v>
      </c>
      <c r="AR1459">
        <v>0</v>
      </c>
      <c r="AS1459">
        <v>0</v>
      </c>
      <c r="AT1459">
        <v>1</v>
      </c>
      <c r="AU1459">
        <v>0</v>
      </c>
      <c r="AV1459">
        <v>0</v>
      </c>
      <c r="AW1459">
        <v>1</v>
      </c>
      <c r="AX1459">
        <v>1</v>
      </c>
      <c r="AY1459">
        <v>5</v>
      </c>
      <c r="AZ1459">
        <v>3</v>
      </c>
      <c r="BA1459">
        <v>0</v>
      </c>
      <c r="BB1459">
        <v>0</v>
      </c>
      <c r="BC1459">
        <v>0</v>
      </c>
      <c r="BD1459">
        <v>0</v>
      </c>
      <c r="BE1459">
        <v>0</v>
      </c>
      <c r="BF1459">
        <v>1</v>
      </c>
      <c r="BG1459">
        <v>0</v>
      </c>
      <c r="BH1459">
        <v>0</v>
      </c>
      <c r="BI1459">
        <v>0</v>
      </c>
      <c r="BJ1459">
        <v>0</v>
      </c>
      <c r="BK1459">
        <v>0</v>
      </c>
      <c r="BL1459">
        <v>0</v>
      </c>
      <c r="BM1459">
        <v>0</v>
      </c>
      <c r="BN1459">
        <v>0</v>
      </c>
      <c r="BO1459">
        <v>0</v>
      </c>
      <c r="BP1459">
        <v>0</v>
      </c>
      <c r="BQ1459">
        <v>2</v>
      </c>
      <c r="BR1459" t="s">
        <v>94</v>
      </c>
      <c r="BS1459">
        <v>339</v>
      </c>
      <c r="BT1459">
        <v>14376</v>
      </c>
      <c r="BU1459">
        <f>SUM(Flats_Data_limpia[[#This Row],[AC]:[Bed]])</f>
        <v>9</v>
      </c>
      <c r="BV1459">
        <f>SUM(Flats_Data_limpia[[#This Row],[Servant_Room]:[gym]])</f>
        <v>6</v>
      </c>
      <c r="BW1459">
        <f>SUM(Flats_Data_limpia[[#This Row],[Hospital]:[Hotel]])</f>
        <v>5</v>
      </c>
    </row>
    <row r="1460" spans="1:75" x14ac:dyDescent="0.35">
      <c r="A1460" t="s">
        <v>538</v>
      </c>
      <c r="B1460" t="s">
        <v>140</v>
      </c>
      <c r="C1460" t="str">
        <f t="shared" si="44"/>
        <v>Ciudad de Gurgaon</v>
      </c>
      <c r="D1460" s="1">
        <f t="shared" si="45"/>
        <v>350000</v>
      </c>
      <c r="E1460" s="1">
        <v>14583</v>
      </c>
      <c r="F1460" t="s">
        <v>106</v>
      </c>
      <c r="G1460" t="s">
        <v>78</v>
      </c>
      <c r="H1460">
        <v>62</v>
      </c>
      <c r="I1460">
        <v>2.40005485839676E-2</v>
      </c>
      <c r="J1460">
        <v>2050</v>
      </c>
      <c r="L1460">
        <v>2400</v>
      </c>
      <c r="M1460">
        <v>3</v>
      </c>
      <c r="N1460">
        <v>4</v>
      </c>
      <c r="O1460">
        <v>3</v>
      </c>
      <c r="P1460">
        <v>3</v>
      </c>
      <c r="Q1460" t="str">
        <f>IF(Flats_Data_limpia[[#This Row],[BHK]]&gt;=3,"plurifamiliar","unifamiliar")</f>
        <v>plurifamiliar</v>
      </c>
      <c r="R1460">
        <v>25</v>
      </c>
      <c r="S1460">
        <v>17</v>
      </c>
      <c r="T1460">
        <v>1</v>
      </c>
      <c r="U1460">
        <v>0</v>
      </c>
      <c r="V1460">
        <v>0</v>
      </c>
      <c r="W1460">
        <v>1</v>
      </c>
      <c r="X1460">
        <v>1</v>
      </c>
      <c r="Y1460">
        <v>1</v>
      </c>
      <c r="Z1460">
        <v>1</v>
      </c>
      <c r="AA1460">
        <v>1</v>
      </c>
      <c r="AB1460">
        <v>1</v>
      </c>
      <c r="AC1460">
        <v>1</v>
      </c>
      <c r="AD1460">
        <v>1</v>
      </c>
      <c r="AE1460">
        <v>1</v>
      </c>
      <c r="AF1460">
        <v>1</v>
      </c>
      <c r="AG1460">
        <v>1</v>
      </c>
      <c r="AH1460">
        <v>1</v>
      </c>
      <c r="AI1460">
        <v>1</v>
      </c>
      <c r="AJ1460">
        <v>1</v>
      </c>
      <c r="AK1460">
        <v>1</v>
      </c>
      <c r="AL1460">
        <v>1</v>
      </c>
      <c r="AM1460">
        <v>1</v>
      </c>
      <c r="AN1460">
        <v>1</v>
      </c>
      <c r="AO1460">
        <v>1</v>
      </c>
      <c r="AP1460">
        <v>1</v>
      </c>
      <c r="AQ1460">
        <v>0</v>
      </c>
      <c r="AR1460">
        <v>0</v>
      </c>
      <c r="AS1460">
        <v>0</v>
      </c>
      <c r="AT1460">
        <v>1</v>
      </c>
      <c r="AU1460">
        <v>0</v>
      </c>
      <c r="AV1460">
        <v>0</v>
      </c>
      <c r="AW1460">
        <v>1</v>
      </c>
      <c r="AX1460">
        <v>1</v>
      </c>
      <c r="AY1460">
        <v>4</v>
      </c>
      <c r="AZ1460">
        <v>3</v>
      </c>
      <c r="BA1460">
        <v>0</v>
      </c>
      <c r="BB1460">
        <v>0</v>
      </c>
      <c r="BC1460">
        <v>1</v>
      </c>
      <c r="BD1460">
        <v>0</v>
      </c>
      <c r="BE1460">
        <v>0</v>
      </c>
      <c r="BF1460">
        <v>1</v>
      </c>
      <c r="BG1460">
        <v>0</v>
      </c>
      <c r="BH1460">
        <v>0</v>
      </c>
      <c r="BI1460">
        <v>0</v>
      </c>
      <c r="BJ1460">
        <v>0</v>
      </c>
      <c r="BK1460">
        <v>0</v>
      </c>
      <c r="BL1460">
        <v>4</v>
      </c>
      <c r="BM1460">
        <v>0</v>
      </c>
      <c r="BN1460">
        <v>0</v>
      </c>
      <c r="BO1460">
        <v>0</v>
      </c>
      <c r="BP1460">
        <v>0</v>
      </c>
      <c r="BQ1460">
        <v>2</v>
      </c>
      <c r="BR1460" t="s">
        <v>94</v>
      </c>
      <c r="BS1460">
        <v>350</v>
      </c>
      <c r="BT1460">
        <v>14583</v>
      </c>
      <c r="BU1460">
        <f>SUM(Flats_Data_limpia[[#This Row],[AC]:[Bed]])</f>
        <v>13</v>
      </c>
      <c r="BV1460">
        <f>SUM(Flats_Data_limpia[[#This Row],[Servant_Room]:[gym]])</f>
        <v>18</v>
      </c>
      <c r="BW1460">
        <f>SUM(Flats_Data_limpia[[#This Row],[Hospital]:[Hotel]])</f>
        <v>5</v>
      </c>
    </row>
    <row r="1461" spans="1:75" x14ac:dyDescent="0.35">
      <c r="A1461" t="s">
        <v>538</v>
      </c>
      <c r="B1461" t="s">
        <v>140</v>
      </c>
      <c r="C1461" t="str">
        <f t="shared" si="44"/>
        <v>Ciudad de Gurgaon</v>
      </c>
      <c r="D1461" s="1">
        <f t="shared" si="45"/>
        <v>340000</v>
      </c>
      <c r="E1461" s="1">
        <v>14418</v>
      </c>
      <c r="F1461" t="s">
        <v>111</v>
      </c>
      <c r="G1461" t="s">
        <v>78</v>
      </c>
      <c r="H1461">
        <v>62</v>
      </c>
      <c r="I1461">
        <v>2.3581634068525401E-2</v>
      </c>
      <c r="J1461">
        <v>1708</v>
      </c>
      <c r="L1461">
        <v>2358</v>
      </c>
      <c r="M1461">
        <v>3</v>
      </c>
      <c r="N1461">
        <v>4</v>
      </c>
      <c r="O1461">
        <v>3</v>
      </c>
      <c r="P1461">
        <v>3</v>
      </c>
      <c r="Q1461" t="str">
        <f>IF(Flats_Data_limpia[[#This Row],[BHK]]&gt;=3,"plurifamiliar","unifamiliar")</f>
        <v>plurifamiliar</v>
      </c>
      <c r="R1461">
        <v>21</v>
      </c>
      <c r="S1461">
        <v>16</v>
      </c>
      <c r="T1461">
        <v>1</v>
      </c>
      <c r="U1461">
        <v>0</v>
      </c>
      <c r="V1461">
        <v>0</v>
      </c>
      <c r="W1461">
        <v>0</v>
      </c>
      <c r="X1461">
        <v>1</v>
      </c>
      <c r="Y1461">
        <v>1</v>
      </c>
      <c r="Z1461">
        <v>1</v>
      </c>
      <c r="AA1461">
        <v>1</v>
      </c>
      <c r="AB1461">
        <v>1</v>
      </c>
      <c r="AC1461">
        <v>1</v>
      </c>
      <c r="AD1461">
        <v>1</v>
      </c>
      <c r="AE1461">
        <v>1</v>
      </c>
      <c r="AF1461">
        <v>1</v>
      </c>
      <c r="AG1461">
        <v>1</v>
      </c>
      <c r="AH1461">
        <v>1</v>
      </c>
      <c r="AI1461">
        <v>1</v>
      </c>
      <c r="AJ1461">
        <v>1</v>
      </c>
      <c r="AK1461">
        <v>1</v>
      </c>
      <c r="AL1461">
        <v>1</v>
      </c>
      <c r="AM1461">
        <v>1</v>
      </c>
      <c r="AN1461">
        <v>1</v>
      </c>
      <c r="AO1461">
        <v>1</v>
      </c>
      <c r="AP1461">
        <v>1</v>
      </c>
      <c r="AQ1461">
        <v>0</v>
      </c>
      <c r="AR1461">
        <v>0</v>
      </c>
      <c r="AS1461">
        <v>0</v>
      </c>
      <c r="AT1461">
        <v>1</v>
      </c>
      <c r="AU1461">
        <v>0</v>
      </c>
      <c r="AV1461">
        <v>0</v>
      </c>
      <c r="AW1461">
        <v>1</v>
      </c>
      <c r="AX1461">
        <v>1</v>
      </c>
      <c r="AY1461">
        <v>7</v>
      </c>
      <c r="AZ1461">
        <v>3</v>
      </c>
      <c r="BA1461">
        <v>0</v>
      </c>
      <c r="BB1461">
        <v>0</v>
      </c>
      <c r="BC1461">
        <v>1</v>
      </c>
      <c r="BD1461">
        <v>1</v>
      </c>
      <c r="BE1461">
        <v>0</v>
      </c>
      <c r="BF1461">
        <v>1</v>
      </c>
      <c r="BG1461">
        <v>0</v>
      </c>
      <c r="BH1461">
        <v>0</v>
      </c>
      <c r="BI1461">
        <v>0</v>
      </c>
      <c r="BJ1461">
        <v>0</v>
      </c>
      <c r="BK1461">
        <v>1</v>
      </c>
      <c r="BL1461">
        <v>4</v>
      </c>
      <c r="BM1461">
        <v>0</v>
      </c>
      <c r="BN1461">
        <v>0</v>
      </c>
      <c r="BO1461">
        <v>0</v>
      </c>
      <c r="BP1461">
        <v>0</v>
      </c>
      <c r="BQ1461">
        <v>2</v>
      </c>
      <c r="BR1461" t="s">
        <v>94</v>
      </c>
      <c r="BS1461">
        <v>340</v>
      </c>
      <c r="BT1461">
        <v>14418</v>
      </c>
      <c r="BU1461">
        <f>SUM(Flats_Data_limpia[[#This Row],[AC]:[Bed]])</f>
        <v>18</v>
      </c>
      <c r="BV1461">
        <f>SUM(Flats_Data_limpia[[#This Row],[Servant_Room]:[gym]])</f>
        <v>17</v>
      </c>
      <c r="BW1461">
        <f>SUM(Flats_Data_limpia[[#This Row],[Hospital]:[Hotel]])</f>
        <v>5</v>
      </c>
    </row>
    <row r="1462" spans="1:75" x14ac:dyDescent="0.35">
      <c r="A1462" t="s">
        <v>538</v>
      </c>
      <c r="B1462" t="s">
        <v>140</v>
      </c>
      <c r="C1462" t="str">
        <f t="shared" si="44"/>
        <v>Ciudad de Gurgaon</v>
      </c>
      <c r="D1462" s="1">
        <f t="shared" si="45"/>
        <v>332000</v>
      </c>
      <c r="E1462" s="1">
        <v>14079</v>
      </c>
      <c r="F1462" t="s">
        <v>111</v>
      </c>
      <c r="G1462" t="s">
        <v>93</v>
      </c>
      <c r="H1462">
        <v>62</v>
      </c>
      <c r="I1462">
        <v>2.3581220257120498E-2</v>
      </c>
      <c r="J1462">
        <v>1709</v>
      </c>
      <c r="L1462">
        <v>2358</v>
      </c>
      <c r="M1462">
        <v>3</v>
      </c>
      <c r="N1462">
        <v>4</v>
      </c>
      <c r="O1462">
        <v>3</v>
      </c>
      <c r="P1462">
        <v>3</v>
      </c>
      <c r="Q1462" t="str">
        <f>IF(Flats_Data_limpia[[#This Row],[BHK]]&gt;=3,"plurifamiliar","unifamiliar")</f>
        <v>plurifamiliar</v>
      </c>
      <c r="R1462">
        <v>21</v>
      </c>
      <c r="S1462">
        <v>8</v>
      </c>
      <c r="T1462">
        <v>1</v>
      </c>
      <c r="U1462">
        <v>0</v>
      </c>
      <c r="V1462">
        <v>0</v>
      </c>
      <c r="W1462">
        <v>0</v>
      </c>
      <c r="X1462">
        <v>1</v>
      </c>
      <c r="Y1462">
        <v>1</v>
      </c>
      <c r="Z1462">
        <v>1</v>
      </c>
      <c r="AA1462">
        <v>1</v>
      </c>
      <c r="AB1462">
        <v>1</v>
      </c>
      <c r="AC1462">
        <v>1</v>
      </c>
      <c r="AD1462">
        <v>1</v>
      </c>
      <c r="AE1462">
        <v>1</v>
      </c>
      <c r="AF1462">
        <v>1</v>
      </c>
      <c r="AG1462">
        <v>1</v>
      </c>
      <c r="AH1462">
        <v>1</v>
      </c>
      <c r="AI1462">
        <v>1</v>
      </c>
      <c r="AJ1462">
        <v>1</v>
      </c>
      <c r="AK1462">
        <v>1</v>
      </c>
      <c r="AL1462">
        <v>1</v>
      </c>
      <c r="AM1462">
        <v>1</v>
      </c>
      <c r="AN1462">
        <v>1</v>
      </c>
      <c r="AO1462">
        <v>1</v>
      </c>
      <c r="AP1462">
        <v>1</v>
      </c>
      <c r="AQ1462">
        <v>0</v>
      </c>
      <c r="AR1462">
        <v>0</v>
      </c>
      <c r="AS1462">
        <v>0</v>
      </c>
      <c r="AT1462">
        <v>1</v>
      </c>
      <c r="AU1462">
        <v>0</v>
      </c>
      <c r="AV1462">
        <v>0</v>
      </c>
      <c r="AW1462">
        <v>1</v>
      </c>
      <c r="AX1462">
        <v>1</v>
      </c>
      <c r="AY1462">
        <v>6</v>
      </c>
      <c r="AZ1462">
        <v>3</v>
      </c>
      <c r="BA1462">
        <v>0</v>
      </c>
      <c r="BB1462">
        <v>0</v>
      </c>
      <c r="BC1462">
        <v>1</v>
      </c>
      <c r="BD1462">
        <v>1</v>
      </c>
      <c r="BE1462">
        <v>0</v>
      </c>
      <c r="BF1462">
        <v>1</v>
      </c>
      <c r="BG1462">
        <v>0</v>
      </c>
      <c r="BH1462">
        <v>0</v>
      </c>
      <c r="BI1462">
        <v>0</v>
      </c>
      <c r="BJ1462">
        <v>0</v>
      </c>
      <c r="BK1462">
        <v>1</v>
      </c>
      <c r="BL1462">
        <v>4</v>
      </c>
      <c r="BM1462">
        <v>0</v>
      </c>
      <c r="BN1462">
        <v>0</v>
      </c>
      <c r="BO1462">
        <v>0</v>
      </c>
      <c r="BP1462">
        <v>0</v>
      </c>
      <c r="BQ1462">
        <v>2</v>
      </c>
      <c r="BR1462" t="s">
        <v>94</v>
      </c>
      <c r="BS1462">
        <v>332</v>
      </c>
      <c r="BT1462">
        <v>14079</v>
      </c>
      <c r="BU1462">
        <f>SUM(Flats_Data_limpia[[#This Row],[AC]:[Bed]])</f>
        <v>17</v>
      </c>
      <c r="BV1462">
        <f>SUM(Flats_Data_limpia[[#This Row],[Servant_Room]:[gym]])</f>
        <v>17</v>
      </c>
      <c r="BW1462">
        <f>SUM(Flats_Data_limpia[[#This Row],[Hospital]:[Hotel]])</f>
        <v>5</v>
      </c>
    </row>
    <row r="1463" spans="1:75" x14ac:dyDescent="0.35">
      <c r="A1463" t="s">
        <v>538</v>
      </c>
      <c r="B1463" t="s">
        <v>140</v>
      </c>
      <c r="C1463" t="str">
        <f t="shared" si="44"/>
        <v>Ciudad de Gurgaon</v>
      </c>
      <c r="D1463" s="1">
        <f t="shared" si="45"/>
        <v>280000</v>
      </c>
      <c r="E1463" s="1">
        <v>13678</v>
      </c>
      <c r="F1463" t="s">
        <v>103</v>
      </c>
      <c r="G1463" t="s">
        <v>87</v>
      </c>
      <c r="H1463">
        <v>15</v>
      </c>
      <c r="I1463">
        <v>2.0470829068577199E-2</v>
      </c>
      <c r="J1463">
        <v>1880</v>
      </c>
      <c r="L1463">
        <v>2047</v>
      </c>
      <c r="M1463">
        <v>3</v>
      </c>
      <c r="N1463">
        <v>3</v>
      </c>
      <c r="O1463">
        <v>3</v>
      </c>
      <c r="P1463">
        <v>3</v>
      </c>
      <c r="Q1463" t="str">
        <f>IF(Flats_Data_limpia[[#This Row],[BHK]]&gt;=3,"plurifamiliar","unifamiliar")</f>
        <v>plurifamiliar</v>
      </c>
      <c r="R1463">
        <v>22</v>
      </c>
      <c r="S1463">
        <v>5</v>
      </c>
      <c r="T1463">
        <v>1</v>
      </c>
      <c r="U1463">
        <v>0</v>
      </c>
      <c r="V1463">
        <v>0</v>
      </c>
      <c r="W1463">
        <v>0</v>
      </c>
      <c r="X1463">
        <v>0</v>
      </c>
      <c r="Y1463">
        <v>0</v>
      </c>
      <c r="Z1463">
        <v>1</v>
      </c>
      <c r="AA1463">
        <v>0</v>
      </c>
      <c r="AB1463">
        <v>0</v>
      </c>
      <c r="AC1463">
        <v>0</v>
      </c>
      <c r="AD1463">
        <v>1</v>
      </c>
      <c r="AE1463">
        <v>0</v>
      </c>
      <c r="AF1463">
        <v>1</v>
      </c>
      <c r="AG1463">
        <v>0</v>
      </c>
      <c r="AH1463">
        <v>0</v>
      </c>
      <c r="AI1463">
        <v>1</v>
      </c>
      <c r="AJ1463">
        <v>1</v>
      </c>
      <c r="AK1463">
        <v>0</v>
      </c>
      <c r="AL1463">
        <v>0</v>
      </c>
      <c r="AM1463">
        <v>0</v>
      </c>
      <c r="AN1463">
        <v>0</v>
      </c>
      <c r="AO1463">
        <v>1</v>
      </c>
      <c r="AP1463">
        <v>1</v>
      </c>
      <c r="AQ1463">
        <v>0</v>
      </c>
      <c r="AR1463">
        <v>0</v>
      </c>
      <c r="AS1463">
        <v>0</v>
      </c>
      <c r="AT1463">
        <v>1</v>
      </c>
      <c r="AU1463">
        <v>0</v>
      </c>
      <c r="AV1463">
        <v>0</v>
      </c>
      <c r="AW1463">
        <v>1</v>
      </c>
      <c r="AX1463">
        <v>1</v>
      </c>
      <c r="AY1463">
        <v>5</v>
      </c>
      <c r="AZ1463">
        <v>3</v>
      </c>
      <c r="BA1463">
        <v>1</v>
      </c>
      <c r="BB1463">
        <v>0</v>
      </c>
      <c r="BC1463">
        <v>1</v>
      </c>
      <c r="BD1463">
        <v>6</v>
      </c>
      <c r="BE1463">
        <v>2</v>
      </c>
      <c r="BF1463">
        <v>1</v>
      </c>
      <c r="BG1463">
        <v>0</v>
      </c>
      <c r="BH1463">
        <v>0</v>
      </c>
      <c r="BI1463">
        <v>0</v>
      </c>
      <c r="BJ1463">
        <v>0</v>
      </c>
      <c r="BK1463">
        <v>1</v>
      </c>
      <c r="BL1463">
        <v>1</v>
      </c>
      <c r="BM1463">
        <v>0</v>
      </c>
      <c r="BN1463">
        <v>0</v>
      </c>
      <c r="BO1463">
        <v>0</v>
      </c>
      <c r="BP1463">
        <v>0</v>
      </c>
      <c r="BQ1463">
        <v>1</v>
      </c>
      <c r="BR1463" t="s">
        <v>116</v>
      </c>
      <c r="BS1463">
        <v>280</v>
      </c>
      <c r="BT1463">
        <v>13678</v>
      </c>
      <c r="BU1463">
        <f>SUM(Flats_Data_limpia[[#This Row],[AC]:[Bed]])</f>
        <v>21</v>
      </c>
      <c r="BV1463">
        <f>SUM(Flats_Data_limpia[[#This Row],[Servant_Room]:[gym]])</f>
        <v>6</v>
      </c>
      <c r="BW1463">
        <f>SUM(Flats_Data_limpia[[#This Row],[Hospital]:[Hotel]])</f>
        <v>5</v>
      </c>
    </row>
    <row r="1464" spans="1:75" x14ac:dyDescent="0.35">
      <c r="A1464" t="s">
        <v>538</v>
      </c>
      <c r="B1464" t="s">
        <v>140</v>
      </c>
      <c r="C1464" t="str">
        <f t="shared" si="44"/>
        <v>Ciudad de Gurgaon</v>
      </c>
      <c r="D1464" s="1">
        <f t="shared" si="45"/>
        <v>298000</v>
      </c>
      <c r="E1464" s="1">
        <v>14557</v>
      </c>
      <c r="F1464" t="s">
        <v>102</v>
      </c>
      <c r="G1464" t="s">
        <v>78</v>
      </c>
      <c r="H1464">
        <v>28</v>
      </c>
      <c r="I1464">
        <v>2.0471250944562699E-2</v>
      </c>
      <c r="L1464">
        <v>2047</v>
      </c>
      <c r="M1464">
        <v>3</v>
      </c>
      <c r="N1464">
        <v>3</v>
      </c>
      <c r="O1464">
        <v>3</v>
      </c>
      <c r="P1464">
        <v>3</v>
      </c>
      <c r="Q1464" t="str">
        <f>IF(Flats_Data_limpia[[#This Row],[BHK]]&gt;=3,"plurifamiliar","unifamiliar")</f>
        <v>plurifamiliar</v>
      </c>
      <c r="R1464">
        <v>21</v>
      </c>
      <c r="S1464">
        <v>0</v>
      </c>
      <c r="T1464">
        <v>0</v>
      </c>
      <c r="U1464">
        <v>0</v>
      </c>
      <c r="V1464">
        <v>0</v>
      </c>
      <c r="W1464">
        <v>0</v>
      </c>
      <c r="X1464">
        <v>0</v>
      </c>
      <c r="Y1464">
        <v>0</v>
      </c>
      <c r="Z1464">
        <v>1</v>
      </c>
      <c r="AA1464">
        <v>0</v>
      </c>
      <c r="AB1464">
        <v>0</v>
      </c>
      <c r="AC1464">
        <v>0</v>
      </c>
      <c r="AD1464">
        <v>1</v>
      </c>
      <c r="AE1464">
        <v>0</v>
      </c>
      <c r="AF1464">
        <v>1</v>
      </c>
      <c r="AG1464">
        <v>1</v>
      </c>
      <c r="AH1464">
        <v>1</v>
      </c>
      <c r="AI1464">
        <v>1</v>
      </c>
      <c r="AJ1464">
        <v>1</v>
      </c>
      <c r="AK1464">
        <v>1</v>
      </c>
      <c r="AL1464">
        <v>0</v>
      </c>
      <c r="AM1464">
        <v>0</v>
      </c>
      <c r="AN1464">
        <v>0</v>
      </c>
      <c r="AO1464">
        <v>1</v>
      </c>
      <c r="AP1464">
        <v>1</v>
      </c>
      <c r="AQ1464">
        <v>0</v>
      </c>
      <c r="AR1464">
        <v>0</v>
      </c>
      <c r="AS1464">
        <v>0</v>
      </c>
      <c r="AT1464">
        <v>1</v>
      </c>
      <c r="AU1464">
        <v>0</v>
      </c>
      <c r="AV1464">
        <v>0</v>
      </c>
      <c r="AW1464">
        <v>1</v>
      </c>
      <c r="AX1464">
        <v>1</v>
      </c>
      <c r="AY1464">
        <v>5</v>
      </c>
      <c r="AZ1464">
        <v>5</v>
      </c>
      <c r="BA1464">
        <v>0</v>
      </c>
      <c r="BB1464">
        <v>0</v>
      </c>
      <c r="BC1464">
        <v>1</v>
      </c>
      <c r="BD1464">
        <v>8</v>
      </c>
      <c r="BE1464">
        <v>0</v>
      </c>
      <c r="BF1464">
        <v>1</v>
      </c>
      <c r="BG1464">
        <v>0</v>
      </c>
      <c r="BH1464">
        <v>0</v>
      </c>
      <c r="BI1464">
        <v>0</v>
      </c>
      <c r="BJ1464">
        <v>0</v>
      </c>
      <c r="BK1464">
        <v>0</v>
      </c>
      <c r="BL1464">
        <v>4</v>
      </c>
      <c r="BM1464">
        <v>0</v>
      </c>
      <c r="BN1464">
        <v>0</v>
      </c>
      <c r="BO1464">
        <v>0</v>
      </c>
      <c r="BP1464">
        <v>0</v>
      </c>
      <c r="BQ1464">
        <v>2</v>
      </c>
      <c r="BR1464" t="s">
        <v>94</v>
      </c>
      <c r="BS1464">
        <v>298</v>
      </c>
      <c r="BT1464">
        <v>14557</v>
      </c>
      <c r="BU1464">
        <f>SUM(Flats_Data_limpia[[#This Row],[AC]:[Bed]])</f>
        <v>24</v>
      </c>
      <c r="BV1464">
        <f>SUM(Flats_Data_limpia[[#This Row],[Servant_Room]:[gym]])</f>
        <v>8</v>
      </c>
      <c r="BW1464">
        <f>SUM(Flats_Data_limpia[[#This Row],[Hospital]:[Hotel]])</f>
        <v>5</v>
      </c>
    </row>
    <row r="1465" spans="1:75" x14ac:dyDescent="0.35">
      <c r="A1465" t="s">
        <v>538</v>
      </c>
      <c r="B1465" t="s">
        <v>140</v>
      </c>
      <c r="C1465" t="str">
        <f t="shared" si="44"/>
        <v>Ciudad de Gurgaon</v>
      </c>
      <c r="D1465" s="1">
        <f t="shared" si="45"/>
        <v>340000</v>
      </c>
      <c r="E1465" s="1">
        <v>14418</v>
      </c>
      <c r="F1465" t="s">
        <v>102</v>
      </c>
      <c r="G1465" t="s">
        <v>78</v>
      </c>
      <c r="H1465">
        <v>62</v>
      </c>
      <c r="I1465">
        <v>2.3581634068525401E-2</v>
      </c>
      <c r="L1465">
        <v>2358</v>
      </c>
      <c r="M1465">
        <v>3</v>
      </c>
      <c r="N1465">
        <v>4</v>
      </c>
      <c r="O1465">
        <v>3</v>
      </c>
      <c r="P1465">
        <v>3</v>
      </c>
      <c r="Q1465" t="str">
        <f>IF(Flats_Data_limpia[[#This Row],[BHK]]&gt;=3,"plurifamiliar","unifamiliar")</f>
        <v>plurifamiliar</v>
      </c>
      <c r="R1465">
        <v>29</v>
      </c>
      <c r="S1465">
        <v>17</v>
      </c>
      <c r="T1465">
        <v>1</v>
      </c>
      <c r="U1465">
        <v>0</v>
      </c>
      <c r="V1465">
        <v>0</v>
      </c>
      <c r="W1465">
        <v>0</v>
      </c>
      <c r="X1465">
        <v>1</v>
      </c>
      <c r="Y1465">
        <v>1</v>
      </c>
      <c r="Z1465">
        <v>1</v>
      </c>
      <c r="AA1465">
        <v>0</v>
      </c>
      <c r="AB1465">
        <v>1</v>
      </c>
      <c r="AC1465">
        <v>1</v>
      </c>
      <c r="AD1465">
        <v>1</v>
      </c>
      <c r="AE1465">
        <v>1</v>
      </c>
      <c r="AF1465">
        <v>1</v>
      </c>
      <c r="AG1465">
        <v>1</v>
      </c>
      <c r="AH1465">
        <v>1</v>
      </c>
      <c r="AI1465">
        <v>1</v>
      </c>
      <c r="AJ1465">
        <v>1</v>
      </c>
      <c r="AK1465">
        <v>1</v>
      </c>
      <c r="AL1465">
        <v>1</v>
      </c>
      <c r="AM1465">
        <v>1</v>
      </c>
      <c r="AN1465">
        <v>1</v>
      </c>
      <c r="AO1465">
        <v>1</v>
      </c>
      <c r="AP1465">
        <v>1</v>
      </c>
      <c r="AQ1465">
        <v>0</v>
      </c>
      <c r="AR1465">
        <v>0</v>
      </c>
      <c r="AS1465">
        <v>0</v>
      </c>
      <c r="AT1465">
        <v>1</v>
      </c>
      <c r="AU1465">
        <v>0</v>
      </c>
      <c r="AV1465">
        <v>0</v>
      </c>
      <c r="AW1465">
        <v>1</v>
      </c>
      <c r="AX1465">
        <v>1</v>
      </c>
      <c r="AY1465">
        <v>5</v>
      </c>
      <c r="AZ1465">
        <v>3</v>
      </c>
      <c r="BA1465">
        <v>0</v>
      </c>
      <c r="BB1465">
        <v>0</v>
      </c>
      <c r="BC1465">
        <v>1</v>
      </c>
      <c r="BD1465">
        <v>1</v>
      </c>
      <c r="BE1465">
        <v>0</v>
      </c>
      <c r="BF1465">
        <v>1</v>
      </c>
      <c r="BG1465">
        <v>0</v>
      </c>
      <c r="BH1465">
        <v>0</v>
      </c>
      <c r="BI1465">
        <v>0</v>
      </c>
      <c r="BJ1465">
        <v>0</v>
      </c>
      <c r="BK1465">
        <v>0</v>
      </c>
      <c r="BL1465">
        <v>4</v>
      </c>
      <c r="BM1465">
        <v>0</v>
      </c>
      <c r="BN1465">
        <v>0</v>
      </c>
      <c r="BO1465">
        <v>0</v>
      </c>
      <c r="BP1465">
        <v>0</v>
      </c>
      <c r="BQ1465">
        <v>2</v>
      </c>
      <c r="BR1465" t="s">
        <v>94</v>
      </c>
      <c r="BS1465">
        <v>340</v>
      </c>
      <c r="BT1465">
        <v>14418</v>
      </c>
      <c r="BU1465">
        <f>SUM(Flats_Data_limpia[[#This Row],[AC]:[Bed]])</f>
        <v>15</v>
      </c>
      <c r="BV1465">
        <f>SUM(Flats_Data_limpia[[#This Row],[Servant_Room]:[gym]])</f>
        <v>16</v>
      </c>
      <c r="BW1465">
        <f>SUM(Flats_Data_limpia[[#This Row],[Hospital]:[Hotel]])</f>
        <v>5</v>
      </c>
    </row>
    <row r="1466" spans="1:75" x14ac:dyDescent="0.35">
      <c r="A1466" t="s">
        <v>538</v>
      </c>
      <c r="B1466" t="s">
        <v>140</v>
      </c>
      <c r="C1466" t="str">
        <f t="shared" si="44"/>
        <v>Ciudad de Gurgaon</v>
      </c>
      <c r="D1466" s="1">
        <f t="shared" si="45"/>
        <v>280000</v>
      </c>
      <c r="E1466" s="1">
        <v>13671</v>
      </c>
      <c r="F1466" t="s">
        <v>82</v>
      </c>
      <c r="G1466" t="s">
        <v>78</v>
      </c>
      <c r="H1466">
        <v>62</v>
      </c>
      <c r="I1466">
        <v>2.04813108038914E-2</v>
      </c>
      <c r="L1466">
        <v>2048</v>
      </c>
      <c r="M1466">
        <v>3</v>
      </c>
      <c r="N1466">
        <v>3</v>
      </c>
      <c r="O1466">
        <v>3</v>
      </c>
      <c r="P1466">
        <v>3</v>
      </c>
      <c r="Q1466" t="str">
        <f>IF(Flats_Data_limpia[[#This Row],[BHK]]&gt;=3,"plurifamiliar","unifamiliar")</f>
        <v>plurifamiliar</v>
      </c>
      <c r="R1466">
        <v>21</v>
      </c>
      <c r="S1466">
        <v>2</v>
      </c>
      <c r="T1466">
        <v>0</v>
      </c>
      <c r="U1466">
        <v>0</v>
      </c>
      <c r="V1466">
        <v>0</v>
      </c>
      <c r="W1466">
        <v>1</v>
      </c>
      <c r="X1466">
        <v>1</v>
      </c>
      <c r="Y1466">
        <v>1</v>
      </c>
      <c r="Z1466">
        <v>1</v>
      </c>
      <c r="AA1466">
        <v>1</v>
      </c>
      <c r="AB1466">
        <v>1</v>
      </c>
      <c r="AC1466">
        <v>1</v>
      </c>
      <c r="AD1466">
        <v>1</v>
      </c>
      <c r="AE1466">
        <v>1</v>
      </c>
      <c r="AF1466">
        <v>1</v>
      </c>
      <c r="AG1466">
        <v>1</v>
      </c>
      <c r="AH1466">
        <v>1</v>
      </c>
      <c r="AI1466">
        <v>1</v>
      </c>
      <c r="AJ1466">
        <v>1</v>
      </c>
      <c r="AK1466">
        <v>1</v>
      </c>
      <c r="AL1466">
        <v>1</v>
      </c>
      <c r="AM1466">
        <v>1</v>
      </c>
      <c r="AN1466">
        <v>1</v>
      </c>
      <c r="AO1466">
        <v>1</v>
      </c>
      <c r="AP1466">
        <v>1</v>
      </c>
      <c r="AQ1466">
        <v>0</v>
      </c>
      <c r="AR1466">
        <v>0</v>
      </c>
      <c r="AS1466">
        <v>0</v>
      </c>
      <c r="AT1466">
        <v>1</v>
      </c>
      <c r="AU1466">
        <v>0</v>
      </c>
      <c r="AV1466">
        <v>0</v>
      </c>
      <c r="AW1466">
        <v>1</v>
      </c>
      <c r="AX1466">
        <v>1</v>
      </c>
      <c r="AY1466">
        <v>5</v>
      </c>
      <c r="AZ1466">
        <v>3</v>
      </c>
      <c r="BA1466">
        <v>1</v>
      </c>
      <c r="BB1466">
        <v>1</v>
      </c>
      <c r="BC1466">
        <v>1</v>
      </c>
      <c r="BD1466">
        <v>1</v>
      </c>
      <c r="BE1466">
        <v>4</v>
      </c>
      <c r="BF1466">
        <v>1</v>
      </c>
      <c r="BG1466">
        <v>1</v>
      </c>
      <c r="BH1466">
        <v>0</v>
      </c>
      <c r="BI1466">
        <v>0</v>
      </c>
      <c r="BJ1466">
        <v>0</v>
      </c>
      <c r="BK1466">
        <v>1</v>
      </c>
      <c r="BL1466">
        <v>3</v>
      </c>
      <c r="BM1466">
        <v>0</v>
      </c>
      <c r="BN1466">
        <v>0</v>
      </c>
      <c r="BO1466">
        <v>0</v>
      </c>
      <c r="BP1466">
        <v>0</v>
      </c>
      <c r="BQ1466">
        <v>1</v>
      </c>
      <c r="BR1466" t="s">
        <v>116</v>
      </c>
      <c r="BS1466">
        <v>280</v>
      </c>
      <c r="BT1466">
        <v>13671</v>
      </c>
      <c r="BU1466">
        <f>SUM(Flats_Data_limpia[[#This Row],[AC]:[Bed]])</f>
        <v>22</v>
      </c>
      <c r="BV1466">
        <f>SUM(Flats_Data_limpia[[#This Row],[Servant_Room]:[gym]])</f>
        <v>17</v>
      </c>
      <c r="BW1466">
        <f>SUM(Flats_Data_limpia[[#This Row],[Hospital]:[Hotel]])</f>
        <v>5</v>
      </c>
    </row>
    <row r="1467" spans="1:75" x14ac:dyDescent="0.35">
      <c r="A1467" t="s">
        <v>538</v>
      </c>
      <c r="B1467" t="s">
        <v>140</v>
      </c>
      <c r="C1467" t="str">
        <f t="shared" si="44"/>
        <v>Ciudad de Gurgaon</v>
      </c>
      <c r="D1467" s="1">
        <f t="shared" si="45"/>
        <v>340000</v>
      </c>
      <c r="E1467" s="1">
        <v>14418</v>
      </c>
      <c r="F1467" t="s">
        <v>101</v>
      </c>
      <c r="G1467" t="s">
        <v>78</v>
      </c>
      <c r="H1467">
        <v>62</v>
      </c>
      <c r="I1467">
        <v>2.3581634068525401E-2</v>
      </c>
      <c r="L1467">
        <v>2358</v>
      </c>
      <c r="M1467">
        <v>3</v>
      </c>
      <c r="N1467">
        <v>4</v>
      </c>
      <c r="O1467">
        <v>3</v>
      </c>
      <c r="P1467">
        <v>3</v>
      </c>
      <c r="Q1467" t="str">
        <f>IF(Flats_Data_limpia[[#This Row],[BHK]]&gt;=3,"plurifamiliar","unifamiliar")</f>
        <v>plurifamiliar</v>
      </c>
      <c r="R1467">
        <v>21</v>
      </c>
      <c r="S1467">
        <v>16</v>
      </c>
      <c r="T1467">
        <v>1</v>
      </c>
      <c r="U1467">
        <v>0</v>
      </c>
      <c r="V1467">
        <v>0</v>
      </c>
      <c r="W1467">
        <v>0</v>
      </c>
      <c r="X1467">
        <v>1</v>
      </c>
      <c r="Y1467">
        <v>1</v>
      </c>
      <c r="Z1467">
        <v>1</v>
      </c>
      <c r="AA1467">
        <v>1</v>
      </c>
      <c r="AB1467">
        <v>1</v>
      </c>
      <c r="AC1467">
        <v>1</v>
      </c>
      <c r="AD1467">
        <v>1</v>
      </c>
      <c r="AE1467">
        <v>1</v>
      </c>
      <c r="AF1467">
        <v>1</v>
      </c>
      <c r="AG1467">
        <v>1</v>
      </c>
      <c r="AH1467">
        <v>1</v>
      </c>
      <c r="AI1467">
        <v>1</v>
      </c>
      <c r="AJ1467">
        <v>1</v>
      </c>
      <c r="AK1467">
        <v>1</v>
      </c>
      <c r="AL1467">
        <v>1</v>
      </c>
      <c r="AM1467">
        <v>1</v>
      </c>
      <c r="AN1467">
        <v>1</v>
      </c>
      <c r="AO1467">
        <v>1</v>
      </c>
      <c r="AP1467">
        <v>1</v>
      </c>
      <c r="AQ1467">
        <v>0</v>
      </c>
      <c r="AR1467">
        <v>0</v>
      </c>
      <c r="AS1467">
        <v>0</v>
      </c>
      <c r="AT1467">
        <v>1</v>
      </c>
      <c r="AU1467">
        <v>0</v>
      </c>
      <c r="AV1467">
        <v>0</v>
      </c>
      <c r="AW1467">
        <v>1</v>
      </c>
      <c r="AX1467">
        <v>1</v>
      </c>
      <c r="AY1467">
        <v>5</v>
      </c>
      <c r="AZ1467">
        <v>4</v>
      </c>
      <c r="BA1467">
        <v>0</v>
      </c>
      <c r="BB1467">
        <v>0</v>
      </c>
      <c r="BC1467">
        <v>1</v>
      </c>
      <c r="BD1467">
        <v>1</v>
      </c>
      <c r="BE1467">
        <v>0</v>
      </c>
      <c r="BF1467">
        <v>1</v>
      </c>
      <c r="BG1467">
        <v>0</v>
      </c>
      <c r="BH1467">
        <v>0</v>
      </c>
      <c r="BI1467">
        <v>0</v>
      </c>
      <c r="BJ1467">
        <v>0</v>
      </c>
      <c r="BK1467">
        <v>0</v>
      </c>
      <c r="BL1467">
        <v>4</v>
      </c>
      <c r="BM1467">
        <v>0</v>
      </c>
      <c r="BN1467">
        <v>0</v>
      </c>
      <c r="BO1467">
        <v>0</v>
      </c>
      <c r="BP1467">
        <v>0</v>
      </c>
      <c r="BQ1467">
        <v>2</v>
      </c>
      <c r="BR1467" t="s">
        <v>94</v>
      </c>
      <c r="BS1467">
        <v>340</v>
      </c>
      <c r="BT1467">
        <v>14418</v>
      </c>
      <c r="BU1467">
        <f>SUM(Flats_Data_limpia[[#This Row],[AC]:[Bed]])</f>
        <v>16</v>
      </c>
      <c r="BV1467">
        <f>SUM(Flats_Data_limpia[[#This Row],[Servant_Room]:[gym]])</f>
        <v>17</v>
      </c>
      <c r="BW1467">
        <f>SUM(Flats_Data_limpia[[#This Row],[Hospital]:[Hotel]])</f>
        <v>5</v>
      </c>
    </row>
    <row r="1468" spans="1:75" x14ac:dyDescent="0.35">
      <c r="A1468" t="s">
        <v>538</v>
      </c>
      <c r="B1468" t="s">
        <v>140</v>
      </c>
      <c r="C1468" t="str">
        <f t="shared" si="44"/>
        <v>Ciudad de Gurgaon</v>
      </c>
      <c r="D1468" s="1">
        <f t="shared" si="45"/>
        <v>350000</v>
      </c>
      <c r="E1468" s="1">
        <v>14843</v>
      </c>
      <c r="F1468" t="s">
        <v>107</v>
      </c>
      <c r="G1468" t="s">
        <v>78</v>
      </c>
      <c r="H1468">
        <v>62</v>
      </c>
      <c r="I1468">
        <v>2.3580138785959701E-2</v>
      </c>
      <c r="L1468">
        <v>2358</v>
      </c>
      <c r="M1468">
        <v>3</v>
      </c>
      <c r="N1468">
        <v>4</v>
      </c>
      <c r="O1468">
        <v>3</v>
      </c>
      <c r="P1468">
        <v>3</v>
      </c>
      <c r="Q1468" t="str">
        <f>IF(Flats_Data_limpia[[#This Row],[BHK]]&gt;=3,"plurifamiliar","unifamiliar")</f>
        <v>plurifamiliar</v>
      </c>
      <c r="R1468">
        <v>21</v>
      </c>
      <c r="S1468">
        <v>15</v>
      </c>
      <c r="T1468">
        <v>1</v>
      </c>
      <c r="U1468">
        <v>0</v>
      </c>
      <c r="V1468">
        <v>0</v>
      </c>
      <c r="W1468">
        <v>0</v>
      </c>
      <c r="X1468">
        <v>1</v>
      </c>
      <c r="Y1468">
        <v>1</v>
      </c>
      <c r="Z1468">
        <v>1</v>
      </c>
      <c r="AA1468">
        <v>1</v>
      </c>
      <c r="AB1468">
        <v>1</v>
      </c>
      <c r="AC1468">
        <v>1</v>
      </c>
      <c r="AD1468">
        <v>1</v>
      </c>
      <c r="AE1468">
        <v>1</v>
      </c>
      <c r="AF1468">
        <v>1</v>
      </c>
      <c r="AG1468">
        <v>1</v>
      </c>
      <c r="AH1468">
        <v>1</v>
      </c>
      <c r="AI1468">
        <v>1</v>
      </c>
      <c r="AJ1468">
        <v>1</v>
      </c>
      <c r="AK1468">
        <v>1</v>
      </c>
      <c r="AL1468">
        <v>1</v>
      </c>
      <c r="AM1468">
        <v>1</v>
      </c>
      <c r="AN1468">
        <v>1</v>
      </c>
      <c r="AO1468">
        <v>1</v>
      </c>
      <c r="AP1468">
        <v>1</v>
      </c>
      <c r="AQ1468">
        <v>0</v>
      </c>
      <c r="AR1468">
        <v>0</v>
      </c>
      <c r="AS1468">
        <v>0</v>
      </c>
      <c r="AT1468">
        <v>1</v>
      </c>
      <c r="AU1468">
        <v>0</v>
      </c>
      <c r="AV1468">
        <v>0</v>
      </c>
      <c r="AW1468">
        <v>1</v>
      </c>
      <c r="AX1468">
        <v>1</v>
      </c>
      <c r="AY1468">
        <v>6</v>
      </c>
      <c r="AZ1468">
        <v>4</v>
      </c>
      <c r="BA1468">
        <v>0</v>
      </c>
      <c r="BB1468">
        <v>0</v>
      </c>
      <c r="BC1468">
        <v>1</v>
      </c>
      <c r="BD1468">
        <v>1</v>
      </c>
      <c r="BE1468">
        <v>0</v>
      </c>
      <c r="BF1468">
        <v>1</v>
      </c>
      <c r="BG1468">
        <v>0</v>
      </c>
      <c r="BH1468">
        <v>0</v>
      </c>
      <c r="BI1468">
        <v>0</v>
      </c>
      <c r="BJ1468">
        <v>0</v>
      </c>
      <c r="BK1468">
        <v>0</v>
      </c>
      <c r="BL1468">
        <v>4</v>
      </c>
      <c r="BM1468">
        <v>0</v>
      </c>
      <c r="BN1468">
        <v>0</v>
      </c>
      <c r="BO1468">
        <v>0</v>
      </c>
      <c r="BP1468">
        <v>0</v>
      </c>
      <c r="BQ1468">
        <v>2</v>
      </c>
      <c r="BR1468" t="s">
        <v>94</v>
      </c>
      <c r="BS1468">
        <v>350</v>
      </c>
      <c r="BT1468">
        <v>14843</v>
      </c>
      <c r="BU1468">
        <f>SUM(Flats_Data_limpia[[#This Row],[AC]:[Bed]])</f>
        <v>17</v>
      </c>
      <c r="BV1468">
        <f>SUM(Flats_Data_limpia[[#This Row],[Servant_Room]:[gym]])</f>
        <v>17</v>
      </c>
      <c r="BW1468">
        <f>SUM(Flats_Data_limpia[[#This Row],[Hospital]:[Hotel]])</f>
        <v>5</v>
      </c>
    </row>
    <row r="1469" spans="1:75" x14ac:dyDescent="0.35">
      <c r="A1469" t="s">
        <v>538</v>
      </c>
      <c r="B1469" t="s">
        <v>140</v>
      </c>
      <c r="C1469" t="str">
        <f t="shared" si="44"/>
        <v>Ciudad de Gurgaon</v>
      </c>
      <c r="D1469" s="1">
        <f t="shared" si="45"/>
        <v>278000</v>
      </c>
      <c r="E1469" s="1">
        <v>13580</v>
      </c>
      <c r="F1469" t="s">
        <v>77</v>
      </c>
      <c r="G1469" t="s">
        <v>78</v>
      </c>
      <c r="H1469">
        <v>62</v>
      </c>
      <c r="I1469">
        <v>2.0471281296023498E-2</v>
      </c>
      <c r="L1469">
        <v>2047</v>
      </c>
      <c r="M1469">
        <v>3</v>
      </c>
      <c r="N1469">
        <v>3</v>
      </c>
      <c r="O1469">
        <v>3</v>
      </c>
      <c r="P1469">
        <v>3</v>
      </c>
      <c r="Q1469" t="str">
        <f>IF(Flats_Data_limpia[[#This Row],[BHK]]&gt;=3,"plurifamiliar","unifamiliar")</f>
        <v>plurifamiliar</v>
      </c>
      <c r="R1469">
        <v>21</v>
      </c>
      <c r="S1469">
        <v>4</v>
      </c>
      <c r="T1469">
        <v>0</v>
      </c>
      <c r="U1469">
        <v>0</v>
      </c>
      <c r="V1469">
        <v>1</v>
      </c>
      <c r="W1469">
        <v>0</v>
      </c>
      <c r="X1469">
        <v>1</v>
      </c>
      <c r="Y1469">
        <v>1</v>
      </c>
      <c r="Z1469">
        <v>1</v>
      </c>
      <c r="AA1469">
        <v>1</v>
      </c>
      <c r="AB1469">
        <v>1</v>
      </c>
      <c r="AC1469">
        <v>1</v>
      </c>
      <c r="AD1469">
        <v>1</v>
      </c>
      <c r="AE1469">
        <v>1</v>
      </c>
      <c r="AF1469">
        <v>1</v>
      </c>
      <c r="AG1469">
        <v>1</v>
      </c>
      <c r="AH1469">
        <v>1</v>
      </c>
      <c r="AI1469">
        <v>1</v>
      </c>
      <c r="AJ1469">
        <v>1</v>
      </c>
      <c r="AK1469">
        <v>1</v>
      </c>
      <c r="AL1469">
        <v>1</v>
      </c>
      <c r="AM1469">
        <v>1</v>
      </c>
      <c r="AN1469">
        <v>1</v>
      </c>
      <c r="AO1469">
        <v>1</v>
      </c>
      <c r="AP1469">
        <v>1</v>
      </c>
      <c r="AQ1469">
        <v>0</v>
      </c>
      <c r="AR1469">
        <v>0</v>
      </c>
      <c r="AS1469">
        <v>0</v>
      </c>
      <c r="AT1469">
        <v>1</v>
      </c>
      <c r="AU1469">
        <v>0</v>
      </c>
      <c r="AV1469">
        <v>0</v>
      </c>
      <c r="AW1469">
        <v>1</v>
      </c>
      <c r="AX1469">
        <v>1</v>
      </c>
      <c r="AY1469">
        <v>5</v>
      </c>
      <c r="AZ1469">
        <v>4</v>
      </c>
      <c r="BA1469">
        <v>0</v>
      </c>
      <c r="BB1469">
        <v>0</v>
      </c>
      <c r="BC1469">
        <v>1</v>
      </c>
      <c r="BD1469">
        <v>1</v>
      </c>
      <c r="BE1469">
        <v>0</v>
      </c>
      <c r="BF1469">
        <v>1</v>
      </c>
      <c r="BG1469">
        <v>0</v>
      </c>
      <c r="BH1469">
        <v>0</v>
      </c>
      <c r="BI1469">
        <v>0</v>
      </c>
      <c r="BJ1469">
        <v>0</v>
      </c>
      <c r="BK1469">
        <v>0</v>
      </c>
      <c r="BL1469">
        <v>4</v>
      </c>
      <c r="BM1469">
        <v>0</v>
      </c>
      <c r="BN1469">
        <v>0</v>
      </c>
      <c r="BO1469">
        <v>0</v>
      </c>
      <c r="BP1469">
        <v>0</v>
      </c>
      <c r="BQ1469">
        <v>2</v>
      </c>
      <c r="BR1469" t="s">
        <v>94</v>
      </c>
      <c r="BS1469">
        <v>278</v>
      </c>
      <c r="BT1469">
        <v>13580</v>
      </c>
      <c r="BU1469">
        <f>SUM(Flats_Data_limpia[[#This Row],[AC]:[Bed]])</f>
        <v>16</v>
      </c>
      <c r="BV1469">
        <f>SUM(Flats_Data_limpia[[#This Row],[Servant_Room]:[gym]])</f>
        <v>17</v>
      </c>
      <c r="BW1469">
        <f>SUM(Flats_Data_limpia[[#This Row],[Hospital]:[Hotel]])</f>
        <v>5</v>
      </c>
    </row>
    <row r="1470" spans="1:75" x14ac:dyDescent="0.35">
      <c r="A1470" t="s">
        <v>538</v>
      </c>
      <c r="B1470" t="s">
        <v>140</v>
      </c>
      <c r="C1470" t="str">
        <f t="shared" si="44"/>
        <v>Ciudad de Gurgaon</v>
      </c>
      <c r="D1470" s="1">
        <f t="shared" si="45"/>
        <v>265000</v>
      </c>
      <c r="E1470" s="1">
        <v>12945</v>
      </c>
      <c r="F1470" t="s">
        <v>103</v>
      </c>
      <c r="G1470" t="s">
        <v>78</v>
      </c>
      <c r="H1470">
        <v>62</v>
      </c>
      <c r="I1470">
        <v>2.0471224410969401E-2</v>
      </c>
      <c r="J1470">
        <v>1700</v>
      </c>
      <c r="K1470">
        <v>1900</v>
      </c>
      <c r="L1470">
        <v>2047</v>
      </c>
      <c r="M1470">
        <v>3</v>
      </c>
      <c r="N1470">
        <v>3</v>
      </c>
      <c r="O1470">
        <v>3</v>
      </c>
      <c r="P1470">
        <v>3</v>
      </c>
      <c r="Q1470" t="str">
        <f>IF(Flats_Data_limpia[[#This Row],[BHK]]&gt;=3,"plurifamiliar","unifamiliar")</f>
        <v>plurifamiliar</v>
      </c>
      <c r="R1470">
        <v>21</v>
      </c>
      <c r="S1470">
        <v>0</v>
      </c>
      <c r="T1470">
        <v>0</v>
      </c>
      <c r="U1470">
        <v>0</v>
      </c>
      <c r="V1470">
        <v>0</v>
      </c>
      <c r="W1470">
        <v>0</v>
      </c>
      <c r="X1470">
        <v>1</v>
      </c>
      <c r="Y1470">
        <v>1</v>
      </c>
      <c r="Z1470">
        <v>1</v>
      </c>
      <c r="AA1470">
        <v>0</v>
      </c>
      <c r="AB1470">
        <v>1</v>
      </c>
      <c r="AC1470">
        <v>1</v>
      </c>
      <c r="AD1470">
        <v>1</v>
      </c>
      <c r="AE1470">
        <v>1</v>
      </c>
      <c r="AF1470">
        <v>1</v>
      </c>
      <c r="AG1470">
        <v>1</v>
      </c>
      <c r="AH1470">
        <v>1</v>
      </c>
      <c r="AI1470">
        <v>1</v>
      </c>
      <c r="AJ1470">
        <v>1</v>
      </c>
      <c r="AK1470">
        <v>1</v>
      </c>
      <c r="AL1470">
        <v>1</v>
      </c>
      <c r="AM1470">
        <v>1</v>
      </c>
      <c r="AN1470">
        <v>1</v>
      </c>
      <c r="AO1470">
        <v>1</v>
      </c>
      <c r="AP1470">
        <v>1</v>
      </c>
      <c r="AQ1470">
        <v>0</v>
      </c>
      <c r="AR1470">
        <v>0</v>
      </c>
      <c r="AS1470">
        <v>0</v>
      </c>
      <c r="AT1470">
        <v>1</v>
      </c>
      <c r="AU1470">
        <v>0</v>
      </c>
      <c r="AV1470">
        <v>0</v>
      </c>
      <c r="AW1470">
        <v>1</v>
      </c>
      <c r="AX1470">
        <v>1</v>
      </c>
      <c r="AY1470">
        <v>5</v>
      </c>
      <c r="AZ1470">
        <v>3</v>
      </c>
      <c r="BA1470">
        <v>1</v>
      </c>
      <c r="BB1470">
        <v>0</v>
      </c>
      <c r="BC1470">
        <v>1</v>
      </c>
      <c r="BD1470">
        <v>1</v>
      </c>
      <c r="BE1470">
        <v>0</v>
      </c>
      <c r="BF1470">
        <v>1</v>
      </c>
      <c r="BG1470">
        <v>0</v>
      </c>
      <c r="BH1470">
        <v>0</v>
      </c>
      <c r="BI1470">
        <v>0</v>
      </c>
      <c r="BJ1470">
        <v>0</v>
      </c>
      <c r="BK1470">
        <v>0</v>
      </c>
      <c r="BL1470">
        <v>4</v>
      </c>
      <c r="BM1470">
        <v>0</v>
      </c>
      <c r="BN1470">
        <v>0</v>
      </c>
      <c r="BO1470">
        <v>0</v>
      </c>
      <c r="BP1470">
        <v>0</v>
      </c>
      <c r="BQ1470">
        <v>2</v>
      </c>
      <c r="BR1470" t="s">
        <v>94</v>
      </c>
      <c r="BS1470">
        <v>265</v>
      </c>
      <c r="BT1470">
        <v>12945</v>
      </c>
      <c r="BU1470">
        <f>SUM(Flats_Data_limpia[[#This Row],[AC]:[Bed]])</f>
        <v>16</v>
      </c>
      <c r="BV1470">
        <f>SUM(Flats_Data_limpia[[#This Row],[Servant_Room]:[gym]])</f>
        <v>15</v>
      </c>
      <c r="BW1470">
        <f>SUM(Flats_Data_limpia[[#This Row],[Hospital]:[Hotel]])</f>
        <v>5</v>
      </c>
    </row>
    <row r="1471" spans="1:75" x14ac:dyDescent="0.35">
      <c r="A1471" t="s">
        <v>538</v>
      </c>
      <c r="B1471" t="s">
        <v>140</v>
      </c>
      <c r="C1471" t="str">
        <f t="shared" si="44"/>
        <v>Ciudad de Gurgaon</v>
      </c>
      <c r="D1471" s="1">
        <f t="shared" si="45"/>
        <v>290000</v>
      </c>
      <c r="E1471" s="1">
        <v>14167</v>
      </c>
      <c r="F1471" t="s">
        <v>101</v>
      </c>
      <c r="G1471" t="s">
        <v>78</v>
      </c>
      <c r="H1471">
        <v>28</v>
      </c>
      <c r="I1471">
        <v>2.0470106585727298E-2</v>
      </c>
      <c r="L1471">
        <v>2047</v>
      </c>
      <c r="M1471">
        <v>3</v>
      </c>
      <c r="N1471">
        <v>3</v>
      </c>
      <c r="O1471">
        <v>3</v>
      </c>
      <c r="P1471">
        <v>3</v>
      </c>
      <c r="Q1471" t="str">
        <f>IF(Flats_Data_limpia[[#This Row],[BHK]]&gt;=3,"plurifamiliar","unifamiliar")</f>
        <v>plurifamiliar</v>
      </c>
      <c r="R1471">
        <v>21</v>
      </c>
      <c r="S1471">
        <v>0</v>
      </c>
      <c r="T1471">
        <v>0</v>
      </c>
      <c r="U1471">
        <v>0</v>
      </c>
      <c r="V1471">
        <v>0</v>
      </c>
      <c r="W1471">
        <v>0</v>
      </c>
      <c r="X1471">
        <v>0</v>
      </c>
      <c r="Y1471">
        <v>0</v>
      </c>
      <c r="Z1471">
        <v>1</v>
      </c>
      <c r="AA1471">
        <v>0</v>
      </c>
      <c r="AB1471">
        <v>0</v>
      </c>
      <c r="AC1471">
        <v>0</v>
      </c>
      <c r="AD1471">
        <v>1</v>
      </c>
      <c r="AE1471">
        <v>0</v>
      </c>
      <c r="AF1471">
        <v>1</v>
      </c>
      <c r="AG1471">
        <v>1</v>
      </c>
      <c r="AH1471">
        <v>1</v>
      </c>
      <c r="AI1471">
        <v>1</v>
      </c>
      <c r="AJ1471">
        <v>1</v>
      </c>
      <c r="AK1471">
        <v>1</v>
      </c>
      <c r="AL1471">
        <v>0</v>
      </c>
      <c r="AM1471">
        <v>0</v>
      </c>
      <c r="AN1471">
        <v>0</v>
      </c>
      <c r="AO1471">
        <v>1</v>
      </c>
      <c r="AP1471">
        <v>1</v>
      </c>
      <c r="AQ1471">
        <v>0</v>
      </c>
      <c r="AR1471">
        <v>0</v>
      </c>
      <c r="AS1471">
        <v>0</v>
      </c>
      <c r="AT1471">
        <v>1</v>
      </c>
      <c r="AU1471">
        <v>0</v>
      </c>
      <c r="AV1471">
        <v>0</v>
      </c>
      <c r="AW1471">
        <v>1</v>
      </c>
      <c r="AX1471">
        <v>1</v>
      </c>
      <c r="AY1471">
        <v>5</v>
      </c>
      <c r="AZ1471">
        <v>3</v>
      </c>
      <c r="BA1471">
        <v>0</v>
      </c>
      <c r="BB1471">
        <v>0</v>
      </c>
      <c r="BC1471">
        <v>1</v>
      </c>
      <c r="BD1471">
        <v>0</v>
      </c>
      <c r="BE1471">
        <v>0</v>
      </c>
      <c r="BF1471">
        <v>1</v>
      </c>
      <c r="BG1471">
        <v>0</v>
      </c>
      <c r="BH1471">
        <v>0</v>
      </c>
      <c r="BI1471">
        <v>0</v>
      </c>
      <c r="BJ1471">
        <v>0</v>
      </c>
      <c r="BK1471">
        <v>0</v>
      </c>
      <c r="BL1471">
        <v>3</v>
      </c>
      <c r="BM1471">
        <v>0</v>
      </c>
      <c r="BN1471">
        <v>0</v>
      </c>
      <c r="BO1471">
        <v>0</v>
      </c>
      <c r="BP1471">
        <v>0</v>
      </c>
      <c r="BQ1471">
        <v>2</v>
      </c>
      <c r="BR1471" t="s">
        <v>94</v>
      </c>
      <c r="BS1471">
        <v>290</v>
      </c>
      <c r="BT1471">
        <v>14167</v>
      </c>
      <c r="BU1471">
        <f>SUM(Flats_Data_limpia[[#This Row],[AC]:[Bed]])</f>
        <v>13</v>
      </c>
      <c r="BV1471">
        <f>SUM(Flats_Data_limpia[[#This Row],[Servant_Room]:[gym]])</f>
        <v>8</v>
      </c>
      <c r="BW1471">
        <f>SUM(Flats_Data_limpia[[#This Row],[Hospital]:[Hotel]])</f>
        <v>5</v>
      </c>
    </row>
    <row r="1472" spans="1:75" x14ac:dyDescent="0.35">
      <c r="A1472" t="s">
        <v>538</v>
      </c>
      <c r="B1472" t="s">
        <v>140</v>
      </c>
      <c r="C1472" t="str">
        <f t="shared" si="44"/>
        <v>Ciudad de Gurgaon</v>
      </c>
      <c r="D1472" s="1">
        <f t="shared" si="45"/>
        <v>340000</v>
      </c>
      <c r="E1472" s="1">
        <v>14418</v>
      </c>
      <c r="F1472" t="s">
        <v>107</v>
      </c>
      <c r="G1472" t="s">
        <v>78</v>
      </c>
      <c r="H1472">
        <v>47</v>
      </c>
      <c r="I1472">
        <v>2.3581634068525401E-2</v>
      </c>
      <c r="J1472">
        <v>1900</v>
      </c>
      <c r="L1472">
        <v>2358</v>
      </c>
      <c r="M1472">
        <v>3</v>
      </c>
      <c r="N1472">
        <v>4</v>
      </c>
      <c r="O1472">
        <v>3</v>
      </c>
      <c r="P1472">
        <v>3</v>
      </c>
      <c r="Q1472" t="str">
        <f>IF(Flats_Data_limpia[[#This Row],[BHK]]&gt;=3,"plurifamiliar","unifamiliar")</f>
        <v>plurifamiliar</v>
      </c>
      <c r="R1472">
        <v>21</v>
      </c>
      <c r="S1472">
        <v>15</v>
      </c>
      <c r="T1472">
        <v>1</v>
      </c>
      <c r="U1472">
        <v>0</v>
      </c>
      <c r="V1472">
        <v>0</v>
      </c>
      <c r="W1472">
        <v>0</v>
      </c>
      <c r="X1472">
        <v>1</v>
      </c>
      <c r="Y1472">
        <v>0</v>
      </c>
      <c r="Z1472">
        <v>1</v>
      </c>
      <c r="AA1472">
        <v>1</v>
      </c>
      <c r="AB1472">
        <v>0</v>
      </c>
      <c r="AC1472">
        <v>1</v>
      </c>
      <c r="AD1472">
        <v>1</v>
      </c>
      <c r="AE1472">
        <v>1</v>
      </c>
      <c r="AF1472">
        <v>1</v>
      </c>
      <c r="AG1472">
        <v>1</v>
      </c>
      <c r="AH1472">
        <v>1</v>
      </c>
      <c r="AI1472">
        <v>1</v>
      </c>
      <c r="AJ1472">
        <v>1</v>
      </c>
      <c r="AK1472">
        <v>1</v>
      </c>
      <c r="AL1472">
        <v>1</v>
      </c>
      <c r="AM1472">
        <v>1</v>
      </c>
      <c r="AN1472">
        <v>1</v>
      </c>
      <c r="AO1472">
        <v>1</v>
      </c>
      <c r="AP1472">
        <v>1</v>
      </c>
      <c r="AQ1472">
        <v>0</v>
      </c>
      <c r="AR1472">
        <v>0</v>
      </c>
      <c r="AS1472">
        <v>0</v>
      </c>
      <c r="AT1472">
        <v>1</v>
      </c>
      <c r="AU1472">
        <v>0</v>
      </c>
      <c r="AV1472">
        <v>0</v>
      </c>
      <c r="AW1472">
        <v>1</v>
      </c>
      <c r="AX1472">
        <v>1</v>
      </c>
      <c r="AY1472">
        <v>5</v>
      </c>
      <c r="AZ1472">
        <v>0</v>
      </c>
      <c r="BA1472">
        <v>0</v>
      </c>
      <c r="BB1472">
        <v>0</v>
      </c>
      <c r="BC1472">
        <v>0</v>
      </c>
      <c r="BD1472">
        <v>0</v>
      </c>
      <c r="BE1472">
        <v>0</v>
      </c>
      <c r="BF1472">
        <v>1</v>
      </c>
      <c r="BG1472">
        <v>0</v>
      </c>
      <c r="BH1472">
        <v>0</v>
      </c>
      <c r="BI1472">
        <v>0</v>
      </c>
      <c r="BJ1472">
        <v>0</v>
      </c>
      <c r="BK1472">
        <v>0</v>
      </c>
      <c r="BL1472">
        <v>4</v>
      </c>
      <c r="BM1472">
        <v>0</v>
      </c>
      <c r="BN1472">
        <v>0</v>
      </c>
      <c r="BO1472">
        <v>0</v>
      </c>
      <c r="BP1472">
        <v>0</v>
      </c>
      <c r="BQ1472">
        <v>2</v>
      </c>
      <c r="BR1472" t="s">
        <v>94</v>
      </c>
      <c r="BS1472">
        <v>340</v>
      </c>
      <c r="BT1472">
        <v>14418</v>
      </c>
      <c r="BU1472">
        <f>SUM(Flats_Data_limpia[[#This Row],[AC]:[Bed]])</f>
        <v>10</v>
      </c>
      <c r="BV1472">
        <f>SUM(Flats_Data_limpia[[#This Row],[Servant_Room]:[gym]])</f>
        <v>15</v>
      </c>
      <c r="BW1472">
        <f>SUM(Flats_Data_limpia[[#This Row],[Hospital]:[Hotel]])</f>
        <v>5</v>
      </c>
    </row>
    <row r="1473" spans="1:75" x14ac:dyDescent="0.35">
      <c r="A1473" t="s">
        <v>538</v>
      </c>
      <c r="B1473" t="s">
        <v>140</v>
      </c>
      <c r="C1473" t="str">
        <f t="shared" si="44"/>
        <v>Ciudad de Gurgaon</v>
      </c>
      <c r="D1473" s="1">
        <f t="shared" si="45"/>
        <v>300000</v>
      </c>
      <c r="E1473" s="1">
        <v>14655</v>
      </c>
      <c r="F1473" t="s">
        <v>103</v>
      </c>
      <c r="G1473" t="s">
        <v>78</v>
      </c>
      <c r="H1473">
        <v>62</v>
      </c>
      <c r="I1473">
        <v>2.0470829068577199E-2</v>
      </c>
      <c r="J1473">
        <v>1800</v>
      </c>
      <c r="K1473">
        <v>1900</v>
      </c>
      <c r="L1473">
        <v>2047</v>
      </c>
      <c r="M1473">
        <v>3</v>
      </c>
      <c r="N1473">
        <v>3</v>
      </c>
      <c r="O1473">
        <v>3</v>
      </c>
      <c r="P1473">
        <v>3</v>
      </c>
      <c r="Q1473" t="str">
        <f>IF(Flats_Data_limpia[[#This Row],[BHK]]&gt;=3,"plurifamiliar","unifamiliar")</f>
        <v>plurifamiliar</v>
      </c>
      <c r="R1473">
        <v>21</v>
      </c>
      <c r="S1473">
        <v>4</v>
      </c>
      <c r="T1473">
        <v>0</v>
      </c>
      <c r="U1473">
        <v>0</v>
      </c>
      <c r="V1473">
        <v>0</v>
      </c>
      <c r="W1473">
        <v>1</v>
      </c>
      <c r="X1473">
        <v>1</v>
      </c>
      <c r="Y1473">
        <v>1</v>
      </c>
      <c r="Z1473">
        <v>1</v>
      </c>
      <c r="AA1473">
        <v>1</v>
      </c>
      <c r="AB1473">
        <v>1</v>
      </c>
      <c r="AC1473">
        <v>1</v>
      </c>
      <c r="AD1473">
        <v>1</v>
      </c>
      <c r="AE1473">
        <v>1</v>
      </c>
      <c r="AF1473">
        <v>1</v>
      </c>
      <c r="AG1473">
        <v>1</v>
      </c>
      <c r="AH1473">
        <v>1</v>
      </c>
      <c r="AI1473">
        <v>1</v>
      </c>
      <c r="AJ1473">
        <v>1</v>
      </c>
      <c r="AK1473">
        <v>1</v>
      </c>
      <c r="AL1473">
        <v>1</v>
      </c>
      <c r="AM1473">
        <v>1</v>
      </c>
      <c r="AN1473">
        <v>1</v>
      </c>
      <c r="AO1473">
        <v>1</v>
      </c>
      <c r="AP1473">
        <v>1</v>
      </c>
      <c r="AQ1473">
        <v>0</v>
      </c>
      <c r="AR1473">
        <v>0</v>
      </c>
      <c r="AS1473">
        <v>0</v>
      </c>
      <c r="AT1473">
        <v>1</v>
      </c>
      <c r="AU1473">
        <v>0</v>
      </c>
      <c r="AV1473">
        <v>0</v>
      </c>
      <c r="AW1473">
        <v>1</v>
      </c>
      <c r="AX1473">
        <v>1</v>
      </c>
      <c r="AY1473">
        <v>4</v>
      </c>
      <c r="AZ1473">
        <v>3</v>
      </c>
      <c r="BA1473">
        <v>0</v>
      </c>
      <c r="BB1473">
        <v>0</v>
      </c>
      <c r="BC1473">
        <v>1</v>
      </c>
      <c r="BD1473">
        <v>0</v>
      </c>
      <c r="BE1473">
        <v>0</v>
      </c>
      <c r="BF1473">
        <v>1</v>
      </c>
      <c r="BG1473">
        <v>0</v>
      </c>
      <c r="BH1473">
        <v>0</v>
      </c>
      <c r="BI1473">
        <v>0</v>
      </c>
      <c r="BJ1473">
        <v>0</v>
      </c>
      <c r="BK1473">
        <v>0</v>
      </c>
      <c r="BL1473">
        <v>3</v>
      </c>
      <c r="BM1473">
        <v>0</v>
      </c>
      <c r="BN1473">
        <v>0</v>
      </c>
      <c r="BO1473">
        <v>0</v>
      </c>
      <c r="BP1473">
        <v>0</v>
      </c>
      <c r="BQ1473">
        <v>2</v>
      </c>
      <c r="BR1473" t="s">
        <v>94</v>
      </c>
      <c r="BS1473">
        <v>300</v>
      </c>
      <c r="BT1473">
        <v>14655</v>
      </c>
      <c r="BU1473">
        <f>SUM(Flats_Data_limpia[[#This Row],[AC]:[Bed]])</f>
        <v>12</v>
      </c>
      <c r="BV1473">
        <f>SUM(Flats_Data_limpia[[#This Row],[Servant_Room]:[gym]])</f>
        <v>17</v>
      </c>
      <c r="BW1473">
        <f>SUM(Flats_Data_limpia[[#This Row],[Hospital]:[Hotel]])</f>
        <v>5</v>
      </c>
    </row>
    <row r="1474" spans="1:75" x14ac:dyDescent="0.35">
      <c r="A1474" t="s">
        <v>538</v>
      </c>
      <c r="B1474" t="s">
        <v>140</v>
      </c>
      <c r="C1474" t="str">
        <f t="shared" ref="C1474:C1537" si="46">IFERROR(IF(SEARCH("Gurgaon",B1474)&gt;0,"Ciudad de Gurgaon","Distrito de Gurgaon"),"Distrito de Gurgaon")</f>
        <v>Ciudad de Gurgaon</v>
      </c>
      <c r="D1474" s="1">
        <f t="shared" ref="D1474:D1537" si="47">BS1474*100000*0.01</f>
        <v>450000</v>
      </c>
      <c r="E1474" s="1">
        <v>14267</v>
      </c>
      <c r="F1474" t="s">
        <v>77</v>
      </c>
      <c r="G1474" t="s">
        <v>78</v>
      </c>
      <c r="H1474">
        <v>62</v>
      </c>
      <c r="I1474">
        <v>3.1541319128057702E-2</v>
      </c>
      <c r="L1474">
        <v>3154</v>
      </c>
      <c r="M1474">
        <v>4</v>
      </c>
      <c r="N1474">
        <v>4</v>
      </c>
      <c r="O1474">
        <v>3</v>
      </c>
      <c r="P1474">
        <v>4</v>
      </c>
      <c r="Q1474" t="str">
        <f>IF(Flats_Data_limpia[[#This Row],[BHK]]&gt;=3,"plurifamiliar","unifamiliar")</f>
        <v>plurifamiliar</v>
      </c>
      <c r="R1474">
        <v>21</v>
      </c>
      <c r="S1474">
        <v>15</v>
      </c>
      <c r="T1474">
        <v>1</v>
      </c>
      <c r="U1474">
        <v>0</v>
      </c>
      <c r="V1474">
        <v>0</v>
      </c>
      <c r="W1474">
        <v>0</v>
      </c>
      <c r="X1474">
        <v>1</v>
      </c>
      <c r="Y1474">
        <v>1</v>
      </c>
      <c r="Z1474">
        <v>1</v>
      </c>
      <c r="AA1474">
        <v>1</v>
      </c>
      <c r="AB1474">
        <v>1</v>
      </c>
      <c r="AC1474">
        <v>1</v>
      </c>
      <c r="AD1474">
        <v>1</v>
      </c>
      <c r="AE1474">
        <v>1</v>
      </c>
      <c r="AF1474">
        <v>1</v>
      </c>
      <c r="AG1474">
        <v>1</v>
      </c>
      <c r="AH1474">
        <v>1</v>
      </c>
      <c r="AI1474">
        <v>1</v>
      </c>
      <c r="AJ1474">
        <v>1</v>
      </c>
      <c r="AK1474">
        <v>1</v>
      </c>
      <c r="AL1474">
        <v>1</v>
      </c>
      <c r="AM1474">
        <v>1</v>
      </c>
      <c r="AN1474">
        <v>1</v>
      </c>
      <c r="AO1474">
        <v>1</v>
      </c>
      <c r="AP1474">
        <v>1</v>
      </c>
      <c r="AQ1474">
        <v>0</v>
      </c>
      <c r="AR1474">
        <v>0</v>
      </c>
      <c r="AS1474">
        <v>0</v>
      </c>
      <c r="AT1474">
        <v>1</v>
      </c>
      <c r="AU1474">
        <v>0</v>
      </c>
      <c r="AV1474">
        <v>0</v>
      </c>
      <c r="AW1474">
        <v>1</v>
      </c>
      <c r="AX1474">
        <v>1</v>
      </c>
      <c r="AY1474">
        <v>6</v>
      </c>
      <c r="AZ1474">
        <v>5</v>
      </c>
      <c r="BA1474">
        <v>0</v>
      </c>
      <c r="BB1474">
        <v>0</v>
      </c>
      <c r="BC1474">
        <v>1</v>
      </c>
      <c r="BD1474">
        <v>1</v>
      </c>
      <c r="BE1474">
        <v>0</v>
      </c>
      <c r="BF1474">
        <v>1</v>
      </c>
      <c r="BG1474">
        <v>0</v>
      </c>
      <c r="BH1474">
        <v>0</v>
      </c>
      <c r="BI1474">
        <v>0</v>
      </c>
      <c r="BJ1474">
        <v>0</v>
      </c>
      <c r="BK1474">
        <v>0</v>
      </c>
      <c r="BL1474">
        <v>5</v>
      </c>
      <c r="BM1474">
        <v>0</v>
      </c>
      <c r="BN1474">
        <v>0</v>
      </c>
      <c r="BO1474">
        <v>0</v>
      </c>
      <c r="BP1474">
        <v>0</v>
      </c>
      <c r="BQ1474">
        <v>2</v>
      </c>
      <c r="BR1474" t="s">
        <v>94</v>
      </c>
      <c r="BS1474">
        <v>450</v>
      </c>
      <c r="BT1474">
        <v>14267</v>
      </c>
      <c r="BU1474">
        <f>SUM(Flats_Data_limpia[[#This Row],[AC]:[Bed]])</f>
        <v>19</v>
      </c>
      <c r="BV1474">
        <f>SUM(Flats_Data_limpia[[#This Row],[Servant_Room]:[gym]])</f>
        <v>17</v>
      </c>
      <c r="BW1474">
        <f>SUM(Flats_Data_limpia[[#This Row],[Hospital]:[Hotel]])</f>
        <v>5</v>
      </c>
    </row>
    <row r="1475" spans="1:75" x14ac:dyDescent="0.35">
      <c r="A1475" t="s">
        <v>539</v>
      </c>
      <c r="B1475" t="s">
        <v>140</v>
      </c>
      <c r="C1475" t="str">
        <f t="shared" si="46"/>
        <v>Ciudad de Gurgaon</v>
      </c>
      <c r="D1475" s="1">
        <f t="shared" si="47"/>
        <v>80000</v>
      </c>
      <c r="E1475" s="1">
        <v>13115</v>
      </c>
      <c r="F1475" t="s">
        <v>86</v>
      </c>
      <c r="G1475" t="s">
        <v>83</v>
      </c>
      <c r="H1475">
        <v>0</v>
      </c>
      <c r="I1475">
        <v>6.0998856271444E-3</v>
      </c>
      <c r="K1475">
        <v>610</v>
      </c>
      <c r="M1475">
        <v>1</v>
      </c>
      <c r="N1475">
        <v>1</v>
      </c>
      <c r="O1475">
        <v>0</v>
      </c>
      <c r="P1475">
        <v>1</v>
      </c>
      <c r="Q1475" t="str">
        <f>IF(Flats_Data_limpia[[#This Row],[BHK]]&gt;=3,"plurifamiliar","unifamiliar")</f>
        <v>unifamiliar</v>
      </c>
      <c r="R1475">
        <v>1</v>
      </c>
      <c r="S1475">
        <v>0</v>
      </c>
      <c r="T1475">
        <v>0</v>
      </c>
      <c r="U1475">
        <v>0</v>
      </c>
      <c r="V1475">
        <v>0</v>
      </c>
      <c r="W1475">
        <v>0</v>
      </c>
      <c r="AO1475">
        <v>1</v>
      </c>
      <c r="AP1475">
        <v>1</v>
      </c>
      <c r="AQ1475">
        <v>0</v>
      </c>
      <c r="AR1475">
        <v>0</v>
      </c>
      <c r="AS1475">
        <v>0</v>
      </c>
      <c r="AT1475">
        <v>1</v>
      </c>
      <c r="AU1475">
        <v>0</v>
      </c>
      <c r="AV1475">
        <v>0</v>
      </c>
      <c r="AW1475">
        <v>1</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t="s">
        <v>79</v>
      </c>
      <c r="BS1475">
        <v>80</v>
      </c>
      <c r="BT1475">
        <v>13115</v>
      </c>
      <c r="BU1475">
        <f>SUM(Flats_Data_limpia[[#This Row],[AC]:[Bed]])</f>
        <v>0</v>
      </c>
      <c r="BV1475">
        <f>SUM(Flats_Data_limpia[[#This Row],[Servant_Room]:[gym]])</f>
        <v>0</v>
      </c>
      <c r="BW1475">
        <f>SUM(Flats_Data_limpia[[#This Row],[Hospital]:[Hotel]])</f>
        <v>4</v>
      </c>
    </row>
    <row r="1476" spans="1:75" x14ac:dyDescent="0.35">
      <c r="A1476" t="s">
        <v>540</v>
      </c>
      <c r="B1476" t="s">
        <v>378</v>
      </c>
      <c r="C1476" t="str">
        <f t="shared" si="46"/>
        <v>Ciudad de Gurgaon</v>
      </c>
      <c r="D1476" s="1">
        <f t="shared" si="47"/>
        <v>105000</v>
      </c>
      <c r="E1476" s="1">
        <v>8536</v>
      </c>
      <c r="F1476" t="s">
        <v>103</v>
      </c>
      <c r="G1476" t="s">
        <v>93</v>
      </c>
      <c r="H1476">
        <v>53</v>
      </c>
      <c r="I1476">
        <v>1.23008434864104E-2</v>
      </c>
      <c r="J1476">
        <v>1000</v>
      </c>
      <c r="K1476">
        <v>1200</v>
      </c>
      <c r="L1476">
        <v>1230</v>
      </c>
      <c r="M1476">
        <v>2</v>
      </c>
      <c r="N1476">
        <v>2</v>
      </c>
      <c r="O1476">
        <v>2</v>
      </c>
      <c r="P1476">
        <v>2</v>
      </c>
      <c r="Q1476" t="str">
        <f>IF(Flats_Data_limpia[[#This Row],[BHK]]&gt;=3,"plurifamiliar","unifamiliar")</f>
        <v>unifamiliar</v>
      </c>
      <c r="R1476">
        <v>30</v>
      </c>
      <c r="S1476">
        <v>11</v>
      </c>
      <c r="T1476">
        <v>0</v>
      </c>
      <c r="U1476">
        <v>0</v>
      </c>
      <c r="V1476">
        <v>0</v>
      </c>
      <c r="W1476">
        <v>0</v>
      </c>
      <c r="X1476">
        <v>1</v>
      </c>
      <c r="Y1476">
        <v>1</v>
      </c>
      <c r="Z1476">
        <v>1</v>
      </c>
      <c r="AA1476">
        <v>0</v>
      </c>
      <c r="AB1476">
        <v>0</v>
      </c>
      <c r="AC1476">
        <v>1</v>
      </c>
      <c r="AD1476">
        <v>1</v>
      </c>
      <c r="AE1476">
        <v>1</v>
      </c>
      <c r="AF1476">
        <v>1</v>
      </c>
      <c r="AG1476">
        <v>1</v>
      </c>
      <c r="AH1476">
        <v>1</v>
      </c>
      <c r="AI1476">
        <v>1</v>
      </c>
      <c r="AJ1476">
        <v>1</v>
      </c>
      <c r="AK1476">
        <v>1</v>
      </c>
      <c r="AL1476">
        <v>1</v>
      </c>
      <c r="AM1476">
        <v>1</v>
      </c>
      <c r="AN1476">
        <v>1</v>
      </c>
      <c r="AO1476">
        <v>1</v>
      </c>
      <c r="AP1476">
        <v>1</v>
      </c>
      <c r="AQ1476">
        <v>0</v>
      </c>
      <c r="AR1476">
        <v>0</v>
      </c>
      <c r="AS1476">
        <v>0</v>
      </c>
      <c r="AT1476">
        <v>1</v>
      </c>
      <c r="AU1476">
        <v>1</v>
      </c>
      <c r="AV1476">
        <v>0</v>
      </c>
      <c r="AW1476">
        <v>1</v>
      </c>
      <c r="AX1476">
        <v>1</v>
      </c>
      <c r="AY1476">
        <v>0</v>
      </c>
      <c r="AZ1476">
        <v>2</v>
      </c>
      <c r="BA1476">
        <v>0</v>
      </c>
      <c r="BB1476">
        <v>0</v>
      </c>
      <c r="BC1476">
        <v>0</v>
      </c>
      <c r="BD1476">
        <v>3</v>
      </c>
      <c r="BE1476">
        <v>0</v>
      </c>
      <c r="BF1476">
        <v>1</v>
      </c>
      <c r="BG1476">
        <v>0</v>
      </c>
      <c r="BH1476">
        <v>0</v>
      </c>
      <c r="BI1476">
        <v>0</v>
      </c>
      <c r="BJ1476">
        <v>0</v>
      </c>
      <c r="BK1476">
        <v>0</v>
      </c>
      <c r="BL1476">
        <v>1</v>
      </c>
      <c r="BM1476">
        <v>0</v>
      </c>
      <c r="BN1476">
        <v>0</v>
      </c>
      <c r="BO1476">
        <v>0</v>
      </c>
      <c r="BP1476">
        <v>0</v>
      </c>
      <c r="BQ1476">
        <v>2</v>
      </c>
      <c r="BR1476" t="s">
        <v>94</v>
      </c>
      <c r="BS1476">
        <v>105</v>
      </c>
      <c r="BT1476">
        <v>8536</v>
      </c>
      <c r="BU1476">
        <f>SUM(Flats_Data_limpia[[#This Row],[AC]:[Bed]])</f>
        <v>7</v>
      </c>
      <c r="BV1476">
        <f>SUM(Flats_Data_limpia[[#This Row],[Servant_Room]:[gym]])</f>
        <v>14</v>
      </c>
      <c r="BW1476">
        <f>SUM(Flats_Data_limpia[[#This Row],[Hospital]:[Hotel]])</f>
        <v>6</v>
      </c>
    </row>
    <row r="1477" spans="1:75" x14ac:dyDescent="0.35">
      <c r="A1477" t="s">
        <v>540</v>
      </c>
      <c r="B1477" t="s">
        <v>378</v>
      </c>
      <c r="C1477" t="str">
        <f t="shared" si="46"/>
        <v>Ciudad de Gurgaon</v>
      </c>
      <c r="D1477" s="1">
        <f t="shared" si="47"/>
        <v>108000</v>
      </c>
      <c r="E1477" s="1">
        <v>8674</v>
      </c>
      <c r="F1477" t="s">
        <v>101</v>
      </c>
      <c r="G1477" t="s">
        <v>78</v>
      </c>
      <c r="H1477">
        <v>53</v>
      </c>
      <c r="I1477">
        <v>1.2451002997463601E-2</v>
      </c>
      <c r="J1477">
        <v>930</v>
      </c>
      <c r="K1477">
        <v>1130</v>
      </c>
      <c r="L1477">
        <v>1245</v>
      </c>
      <c r="M1477">
        <v>2</v>
      </c>
      <c r="N1477">
        <v>2</v>
      </c>
      <c r="O1477">
        <v>3</v>
      </c>
      <c r="P1477">
        <v>2</v>
      </c>
      <c r="Q1477" t="str">
        <f>IF(Flats_Data_limpia[[#This Row],[BHK]]&gt;=3,"plurifamiliar","unifamiliar")</f>
        <v>unifamiliar</v>
      </c>
      <c r="R1477">
        <v>15</v>
      </c>
      <c r="S1477">
        <v>1</v>
      </c>
      <c r="T1477">
        <v>0</v>
      </c>
      <c r="U1477">
        <v>0</v>
      </c>
      <c r="V1477">
        <v>0</v>
      </c>
      <c r="W1477">
        <v>0</v>
      </c>
      <c r="X1477">
        <v>1</v>
      </c>
      <c r="Y1477">
        <v>1</v>
      </c>
      <c r="Z1477">
        <v>1</v>
      </c>
      <c r="AA1477">
        <v>1</v>
      </c>
      <c r="AB1477">
        <v>0</v>
      </c>
      <c r="AC1477">
        <v>1</v>
      </c>
      <c r="AD1477">
        <v>1</v>
      </c>
      <c r="AE1477">
        <v>1</v>
      </c>
      <c r="AF1477">
        <v>1</v>
      </c>
      <c r="AG1477">
        <v>1</v>
      </c>
      <c r="AH1477">
        <v>1</v>
      </c>
      <c r="AI1477">
        <v>1</v>
      </c>
      <c r="AJ1477">
        <v>1</v>
      </c>
      <c r="AK1477">
        <v>1</v>
      </c>
      <c r="AL1477">
        <v>1</v>
      </c>
      <c r="AM1477">
        <v>1</v>
      </c>
      <c r="AN1477">
        <v>1</v>
      </c>
      <c r="AO1477">
        <v>1</v>
      </c>
      <c r="AP1477">
        <v>1</v>
      </c>
      <c r="AQ1477">
        <v>0</v>
      </c>
      <c r="AR1477">
        <v>0</v>
      </c>
      <c r="AS1477">
        <v>0</v>
      </c>
      <c r="AT1477">
        <v>1</v>
      </c>
      <c r="AU1477">
        <v>1</v>
      </c>
      <c r="AV1477">
        <v>0</v>
      </c>
      <c r="AW1477">
        <v>1</v>
      </c>
      <c r="AX1477">
        <v>1</v>
      </c>
      <c r="AY1477">
        <v>2</v>
      </c>
      <c r="AZ1477">
        <v>2</v>
      </c>
      <c r="BA1477">
        <v>0</v>
      </c>
      <c r="BB1477">
        <v>0</v>
      </c>
      <c r="BC1477">
        <v>0</v>
      </c>
      <c r="BD1477">
        <v>1</v>
      </c>
      <c r="BE1477">
        <v>0</v>
      </c>
      <c r="BF1477">
        <v>1</v>
      </c>
      <c r="BG1477">
        <v>0</v>
      </c>
      <c r="BH1477">
        <v>0</v>
      </c>
      <c r="BI1477">
        <v>0</v>
      </c>
      <c r="BJ1477">
        <v>0</v>
      </c>
      <c r="BK1477">
        <v>0</v>
      </c>
      <c r="BL1477">
        <v>2</v>
      </c>
      <c r="BM1477">
        <v>0</v>
      </c>
      <c r="BN1477">
        <v>0</v>
      </c>
      <c r="BO1477">
        <v>0</v>
      </c>
      <c r="BP1477">
        <v>0</v>
      </c>
      <c r="BQ1477">
        <v>2</v>
      </c>
      <c r="BR1477" t="s">
        <v>94</v>
      </c>
      <c r="BS1477">
        <v>108</v>
      </c>
      <c r="BT1477">
        <v>8674</v>
      </c>
      <c r="BU1477">
        <f>SUM(Flats_Data_limpia[[#This Row],[AC]:[Bed]])</f>
        <v>8</v>
      </c>
      <c r="BV1477">
        <f>SUM(Flats_Data_limpia[[#This Row],[Servant_Room]:[gym]])</f>
        <v>15</v>
      </c>
      <c r="BW1477">
        <f>SUM(Flats_Data_limpia[[#This Row],[Hospital]:[Hotel]])</f>
        <v>6</v>
      </c>
    </row>
    <row r="1478" spans="1:75" x14ac:dyDescent="0.35">
      <c r="A1478" t="s">
        <v>540</v>
      </c>
      <c r="B1478" t="s">
        <v>378</v>
      </c>
      <c r="C1478" t="str">
        <f t="shared" si="46"/>
        <v>Ciudad de Gurgaon</v>
      </c>
      <c r="D1478" s="1">
        <f t="shared" si="47"/>
        <v>113000</v>
      </c>
      <c r="E1478" s="1">
        <v>9076</v>
      </c>
      <c r="F1478" t="s">
        <v>101</v>
      </c>
      <c r="G1478" t="s">
        <v>78</v>
      </c>
      <c r="H1478">
        <v>53</v>
      </c>
      <c r="I1478">
        <v>1.2450418686646E-2</v>
      </c>
      <c r="J1478">
        <v>930</v>
      </c>
      <c r="K1478">
        <v>1130</v>
      </c>
      <c r="L1478">
        <v>1245</v>
      </c>
      <c r="M1478">
        <v>2</v>
      </c>
      <c r="N1478">
        <v>2</v>
      </c>
      <c r="O1478">
        <v>3</v>
      </c>
      <c r="P1478">
        <v>2</v>
      </c>
      <c r="Q1478" t="str">
        <f>IF(Flats_Data_limpia[[#This Row],[BHK]]&gt;=3,"plurifamiliar","unifamiliar")</f>
        <v>unifamiliar</v>
      </c>
      <c r="R1478">
        <v>15</v>
      </c>
      <c r="S1478">
        <v>9</v>
      </c>
      <c r="T1478">
        <v>0</v>
      </c>
      <c r="U1478">
        <v>0</v>
      </c>
      <c r="V1478">
        <v>0</v>
      </c>
      <c r="W1478">
        <v>0</v>
      </c>
      <c r="X1478">
        <v>1</v>
      </c>
      <c r="Y1478">
        <v>1</v>
      </c>
      <c r="Z1478">
        <v>1</v>
      </c>
      <c r="AA1478">
        <v>1</v>
      </c>
      <c r="AB1478">
        <v>0</v>
      </c>
      <c r="AC1478">
        <v>1</v>
      </c>
      <c r="AD1478">
        <v>1</v>
      </c>
      <c r="AE1478">
        <v>1</v>
      </c>
      <c r="AF1478">
        <v>1</v>
      </c>
      <c r="AG1478">
        <v>1</v>
      </c>
      <c r="AH1478">
        <v>1</v>
      </c>
      <c r="AI1478">
        <v>1</v>
      </c>
      <c r="AJ1478">
        <v>1</v>
      </c>
      <c r="AK1478">
        <v>1</v>
      </c>
      <c r="AL1478">
        <v>1</v>
      </c>
      <c r="AM1478">
        <v>1</v>
      </c>
      <c r="AN1478">
        <v>1</v>
      </c>
      <c r="AO1478">
        <v>1</v>
      </c>
      <c r="AP1478">
        <v>1</v>
      </c>
      <c r="AQ1478">
        <v>0</v>
      </c>
      <c r="AR1478">
        <v>0</v>
      </c>
      <c r="AS1478">
        <v>0</v>
      </c>
      <c r="AT1478">
        <v>1</v>
      </c>
      <c r="AU1478">
        <v>1</v>
      </c>
      <c r="AV1478">
        <v>0</v>
      </c>
      <c r="AW1478">
        <v>1</v>
      </c>
      <c r="AX1478">
        <v>1</v>
      </c>
      <c r="AY1478">
        <v>2</v>
      </c>
      <c r="AZ1478">
        <v>2</v>
      </c>
      <c r="BA1478">
        <v>0</v>
      </c>
      <c r="BB1478">
        <v>0</v>
      </c>
      <c r="BC1478">
        <v>0</v>
      </c>
      <c r="BD1478">
        <v>1</v>
      </c>
      <c r="BE1478">
        <v>0</v>
      </c>
      <c r="BF1478">
        <v>1</v>
      </c>
      <c r="BG1478">
        <v>0</v>
      </c>
      <c r="BH1478">
        <v>0</v>
      </c>
      <c r="BI1478">
        <v>0</v>
      </c>
      <c r="BJ1478">
        <v>0</v>
      </c>
      <c r="BK1478">
        <v>0</v>
      </c>
      <c r="BL1478">
        <v>2</v>
      </c>
      <c r="BM1478">
        <v>0</v>
      </c>
      <c r="BN1478">
        <v>0</v>
      </c>
      <c r="BO1478">
        <v>0</v>
      </c>
      <c r="BP1478">
        <v>0</v>
      </c>
      <c r="BQ1478">
        <v>2</v>
      </c>
      <c r="BR1478" t="s">
        <v>94</v>
      </c>
      <c r="BS1478">
        <v>113</v>
      </c>
      <c r="BT1478">
        <v>9076</v>
      </c>
      <c r="BU1478">
        <f>SUM(Flats_Data_limpia[[#This Row],[AC]:[Bed]])</f>
        <v>8</v>
      </c>
      <c r="BV1478">
        <f>SUM(Flats_Data_limpia[[#This Row],[Servant_Room]:[gym]])</f>
        <v>15</v>
      </c>
      <c r="BW1478">
        <f>SUM(Flats_Data_limpia[[#This Row],[Hospital]:[Hotel]])</f>
        <v>6</v>
      </c>
    </row>
    <row r="1479" spans="1:75" x14ac:dyDescent="0.35">
      <c r="A1479" t="s">
        <v>540</v>
      </c>
      <c r="B1479" t="s">
        <v>378</v>
      </c>
      <c r="C1479" t="str">
        <f t="shared" si="46"/>
        <v>Ciudad de Gurgaon</v>
      </c>
      <c r="D1479" s="1">
        <f t="shared" si="47"/>
        <v>110000</v>
      </c>
      <c r="E1479" s="1">
        <v>8986</v>
      </c>
      <c r="F1479" t="s">
        <v>103</v>
      </c>
      <c r="G1479" t="s">
        <v>78</v>
      </c>
      <c r="H1479">
        <v>53</v>
      </c>
      <c r="I1479">
        <v>1.2241264188737999E-2</v>
      </c>
      <c r="J1479">
        <v>830</v>
      </c>
      <c r="K1479">
        <v>1150</v>
      </c>
      <c r="L1479">
        <v>1224</v>
      </c>
      <c r="M1479">
        <v>2</v>
      </c>
      <c r="N1479">
        <v>2</v>
      </c>
      <c r="O1479">
        <v>3</v>
      </c>
      <c r="P1479">
        <v>2</v>
      </c>
      <c r="Q1479" t="str">
        <f>IF(Flats_Data_limpia[[#This Row],[BHK]]&gt;=3,"plurifamiliar","unifamiliar")</f>
        <v>unifamiliar</v>
      </c>
      <c r="R1479">
        <v>15</v>
      </c>
      <c r="S1479">
        <v>1</v>
      </c>
      <c r="T1479">
        <v>0</v>
      </c>
      <c r="U1479">
        <v>0</v>
      </c>
      <c r="V1479">
        <v>0</v>
      </c>
      <c r="W1479">
        <v>0</v>
      </c>
      <c r="X1479">
        <v>1</v>
      </c>
      <c r="Y1479">
        <v>1</v>
      </c>
      <c r="Z1479">
        <v>1</v>
      </c>
      <c r="AA1479">
        <v>1</v>
      </c>
      <c r="AB1479">
        <v>0</v>
      </c>
      <c r="AC1479">
        <v>1</v>
      </c>
      <c r="AD1479">
        <v>1</v>
      </c>
      <c r="AE1479">
        <v>1</v>
      </c>
      <c r="AF1479">
        <v>1</v>
      </c>
      <c r="AG1479">
        <v>1</v>
      </c>
      <c r="AH1479">
        <v>1</v>
      </c>
      <c r="AI1479">
        <v>1</v>
      </c>
      <c r="AJ1479">
        <v>1</v>
      </c>
      <c r="AK1479">
        <v>1</v>
      </c>
      <c r="AL1479">
        <v>1</v>
      </c>
      <c r="AM1479">
        <v>1</v>
      </c>
      <c r="AN1479">
        <v>1</v>
      </c>
      <c r="AO1479">
        <v>1</v>
      </c>
      <c r="AP1479">
        <v>1</v>
      </c>
      <c r="AQ1479">
        <v>0</v>
      </c>
      <c r="AR1479">
        <v>0</v>
      </c>
      <c r="AS1479">
        <v>0</v>
      </c>
      <c r="AT1479">
        <v>1</v>
      </c>
      <c r="AU1479">
        <v>1</v>
      </c>
      <c r="AV1479">
        <v>0</v>
      </c>
      <c r="AW1479">
        <v>1</v>
      </c>
      <c r="AX1479">
        <v>1</v>
      </c>
      <c r="AY1479">
        <v>4</v>
      </c>
      <c r="AZ1479">
        <v>2</v>
      </c>
      <c r="BA1479">
        <v>0</v>
      </c>
      <c r="BB1479">
        <v>0</v>
      </c>
      <c r="BC1479">
        <v>1</v>
      </c>
      <c r="BD1479">
        <v>1</v>
      </c>
      <c r="BE1479">
        <v>0</v>
      </c>
      <c r="BF1479">
        <v>1</v>
      </c>
      <c r="BG1479">
        <v>0</v>
      </c>
      <c r="BH1479">
        <v>0</v>
      </c>
      <c r="BI1479">
        <v>0</v>
      </c>
      <c r="BJ1479">
        <v>0</v>
      </c>
      <c r="BK1479">
        <v>0</v>
      </c>
      <c r="BL1479">
        <v>2</v>
      </c>
      <c r="BM1479">
        <v>0</v>
      </c>
      <c r="BN1479">
        <v>0</v>
      </c>
      <c r="BO1479">
        <v>0</v>
      </c>
      <c r="BP1479">
        <v>0</v>
      </c>
      <c r="BQ1479">
        <v>2</v>
      </c>
      <c r="BR1479" t="s">
        <v>94</v>
      </c>
      <c r="BS1479">
        <v>110</v>
      </c>
      <c r="BT1479">
        <v>8986</v>
      </c>
      <c r="BU1479">
        <f>SUM(Flats_Data_limpia[[#This Row],[AC]:[Bed]])</f>
        <v>11</v>
      </c>
      <c r="BV1479">
        <f>SUM(Flats_Data_limpia[[#This Row],[Servant_Room]:[gym]])</f>
        <v>15</v>
      </c>
      <c r="BW1479">
        <f>SUM(Flats_Data_limpia[[#This Row],[Hospital]:[Hotel]])</f>
        <v>6</v>
      </c>
    </row>
    <row r="1480" spans="1:75" x14ac:dyDescent="0.35">
      <c r="A1480" t="s">
        <v>540</v>
      </c>
      <c r="B1480" t="s">
        <v>378</v>
      </c>
      <c r="C1480" t="str">
        <f t="shared" si="46"/>
        <v>Ciudad de Gurgaon</v>
      </c>
      <c r="D1480" s="1">
        <f t="shared" si="47"/>
        <v>125000</v>
      </c>
      <c r="E1480" s="1">
        <v>10245</v>
      </c>
      <c r="F1480" t="s">
        <v>86</v>
      </c>
      <c r="G1480" t="s">
        <v>93</v>
      </c>
      <c r="H1480">
        <v>28</v>
      </c>
      <c r="I1480">
        <v>1.2201073694485099E-2</v>
      </c>
      <c r="J1480">
        <v>694</v>
      </c>
      <c r="L1480">
        <v>1220</v>
      </c>
      <c r="M1480">
        <v>2</v>
      </c>
      <c r="N1480">
        <v>2</v>
      </c>
      <c r="O1480">
        <v>3</v>
      </c>
      <c r="P1480">
        <v>2</v>
      </c>
      <c r="Q1480" t="str">
        <f>IF(Flats_Data_limpia[[#This Row],[BHK]]&gt;=3,"plurifamiliar","unifamiliar")</f>
        <v>unifamiliar</v>
      </c>
      <c r="R1480">
        <v>15</v>
      </c>
      <c r="S1480">
        <v>4</v>
      </c>
      <c r="T1480">
        <v>0</v>
      </c>
      <c r="U1480">
        <v>0</v>
      </c>
      <c r="V1480">
        <v>0</v>
      </c>
      <c r="W1480">
        <v>0</v>
      </c>
      <c r="X1480">
        <v>0</v>
      </c>
      <c r="Y1480">
        <v>0</v>
      </c>
      <c r="Z1480">
        <v>1</v>
      </c>
      <c r="AA1480">
        <v>0</v>
      </c>
      <c r="AB1480">
        <v>0</v>
      </c>
      <c r="AC1480">
        <v>0</v>
      </c>
      <c r="AD1480">
        <v>1</v>
      </c>
      <c r="AE1480">
        <v>0</v>
      </c>
      <c r="AF1480">
        <v>1</v>
      </c>
      <c r="AG1480">
        <v>1</v>
      </c>
      <c r="AH1480">
        <v>1</v>
      </c>
      <c r="AI1480">
        <v>1</v>
      </c>
      <c r="AJ1480">
        <v>0</v>
      </c>
      <c r="AK1480">
        <v>1</v>
      </c>
      <c r="AL1480">
        <v>0</v>
      </c>
      <c r="AM1480">
        <v>0</v>
      </c>
      <c r="AN1480">
        <v>0</v>
      </c>
      <c r="AO1480">
        <v>1</v>
      </c>
      <c r="AP1480">
        <v>1</v>
      </c>
      <c r="AQ1480">
        <v>0</v>
      </c>
      <c r="AR1480">
        <v>0</v>
      </c>
      <c r="AS1480">
        <v>0</v>
      </c>
      <c r="AT1480">
        <v>1</v>
      </c>
      <c r="AU1480">
        <v>1</v>
      </c>
      <c r="AV1480">
        <v>0</v>
      </c>
      <c r="AW1480">
        <v>1</v>
      </c>
      <c r="AX1480">
        <v>1</v>
      </c>
      <c r="AY1480">
        <v>0</v>
      </c>
      <c r="AZ1480">
        <v>4</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t="s">
        <v>79</v>
      </c>
      <c r="BS1480">
        <v>125</v>
      </c>
      <c r="BT1480">
        <v>10245</v>
      </c>
      <c r="BU1480">
        <f>SUM(Flats_Data_limpia[[#This Row],[AC]:[Bed]])</f>
        <v>4</v>
      </c>
      <c r="BV1480">
        <f>SUM(Flats_Data_limpia[[#This Row],[Servant_Room]:[gym]])</f>
        <v>7</v>
      </c>
      <c r="BW1480">
        <f>SUM(Flats_Data_limpia[[#This Row],[Hospital]:[Hotel]])</f>
        <v>6</v>
      </c>
    </row>
    <row r="1481" spans="1:75" x14ac:dyDescent="0.35">
      <c r="A1481" t="s">
        <v>540</v>
      </c>
      <c r="B1481" t="s">
        <v>378</v>
      </c>
      <c r="C1481" t="str">
        <f t="shared" si="46"/>
        <v>Ciudad de Gurgaon</v>
      </c>
      <c r="D1481" s="1">
        <f t="shared" si="47"/>
        <v>120000</v>
      </c>
      <c r="E1481" s="1">
        <v>9000</v>
      </c>
      <c r="F1481" t="s">
        <v>102</v>
      </c>
      <c r="G1481" t="s">
        <v>78</v>
      </c>
      <c r="H1481">
        <v>37</v>
      </c>
      <c r="I1481">
        <v>1.3333333333333299E-2</v>
      </c>
      <c r="J1481">
        <v>750</v>
      </c>
      <c r="L1481">
        <v>1250</v>
      </c>
      <c r="M1481">
        <v>2</v>
      </c>
      <c r="N1481">
        <v>2</v>
      </c>
      <c r="O1481">
        <v>3</v>
      </c>
      <c r="P1481">
        <v>2</v>
      </c>
      <c r="Q1481" t="str">
        <f>IF(Flats_Data_limpia[[#This Row],[BHK]]&gt;=3,"plurifamiliar","unifamiliar")</f>
        <v>unifamiliar</v>
      </c>
      <c r="R1481">
        <v>15</v>
      </c>
      <c r="S1481">
        <v>1</v>
      </c>
      <c r="T1481">
        <v>0</v>
      </c>
      <c r="U1481">
        <v>0</v>
      </c>
      <c r="V1481">
        <v>0</v>
      </c>
      <c r="W1481">
        <v>0</v>
      </c>
      <c r="X1481">
        <v>1</v>
      </c>
      <c r="Y1481">
        <v>0</v>
      </c>
      <c r="Z1481">
        <v>1</v>
      </c>
      <c r="AA1481">
        <v>0</v>
      </c>
      <c r="AB1481">
        <v>0</v>
      </c>
      <c r="AC1481">
        <v>0</v>
      </c>
      <c r="AD1481">
        <v>1</v>
      </c>
      <c r="AE1481">
        <v>1</v>
      </c>
      <c r="AF1481">
        <v>1</v>
      </c>
      <c r="AG1481">
        <v>1</v>
      </c>
      <c r="AH1481">
        <v>1</v>
      </c>
      <c r="AI1481">
        <v>1</v>
      </c>
      <c r="AJ1481">
        <v>0</v>
      </c>
      <c r="AK1481">
        <v>1</v>
      </c>
      <c r="AL1481">
        <v>1</v>
      </c>
      <c r="AM1481">
        <v>1</v>
      </c>
      <c r="AN1481">
        <v>0</v>
      </c>
      <c r="AO1481">
        <v>1</v>
      </c>
      <c r="AP1481">
        <v>1</v>
      </c>
      <c r="AQ1481">
        <v>0</v>
      </c>
      <c r="AR1481">
        <v>0</v>
      </c>
      <c r="AS1481">
        <v>0</v>
      </c>
      <c r="AT1481">
        <v>1</v>
      </c>
      <c r="AU1481">
        <v>1</v>
      </c>
      <c r="AV1481">
        <v>0</v>
      </c>
      <c r="AW1481">
        <v>1</v>
      </c>
      <c r="AX1481">
        <v>1</v>
      </c>
      <c r="AY1481">
        <v>1</v>
      </c>
      <c r="AZ1481">
        <v>2</v>
      </c>
      <c r="BA1481">
        <v>0</v>
      </c>
      <c r="BB1481">
        <v>1</v>
      </c>
      <c r="BC1481">
        <v>1</v>
      </c>
      <c r="BD1481">
        <v>1</v>
      </c>
      <c r="BE1481">
        <v>1</v>
      </c>
      <c r="BF1481">
        <v>0</v>
      </c>
      <c r="BG1481">
        <v>0</v>
      </c>
      <c r="BH1481">
        <v>0</v>
      </c>
      <c r="BI1481">
        <v>0</v>
      </c>
      <c r="BJ1481">
        <v>0</v>
      </c>
      <c r="BK1481">
        <v>0</v>
      </c>
      <c r="BL1481">
        <v>1</v>
      </c>
      <c r="BM1481">
        <v>0</v>
      </c>
      <c r="BN1481">
        <v>0</v>
      </c>
      <c r="BO1481">
        <v>0</v>
      </c>
      <c r="BP1481">
        <v>0</v>
      </c>
      <c r="BQ1481">
        <v>1</v>
      </c>
      <c r="BR1481" t="s">
        <v>116</v>
      </c>
      <c r="BS1481">
        <v>120</v>
      </c>
      <c r="BT1481">
        <v>9000</v>
      </c>
      <c r="BU1481">
        <f>SUM(Flats_Data_limpia[[#This Row],[AC]:[Bed]])</f>
        <v>8</v>
      </c>
      <c r="BV1481">
        <f>SUM(Flats_Data_limpia[[#This Row],[Servant_Room]:[gym]])</f>
        <v>11</v>
      </c>
      <c r="BW1481">
        <f>SUM(Flats_Data_limpia[[#This Row],[Hospital]:[Hotel]])</f>
        <v>6</v>
      </c>
    </row>
    <row r="1482" spans="1:75" x14ac:dyDescent="0.35">
      <c r="A1482" t="s">
        <v>541</v>
      </c>
      <c r="B1482" t="s">
        <v>274</v>
      </c>
      <c r="C1482" t="str">
        <f t="shared" si="46"/>
        <v>Ciudad de Gurgaon</v>
      </c>
      <c r="D1482" s="1">
        <f t="shared" si="47"/>
        <v>90000</v>
      </c>
      <c r="E1482" s="1">
        <v>13177</v>
      </c>
      <c r="F1482" t="s">
        <v>86</v>
      </c>
      <c r="G1482" t="s">
        <v>93</v>
      </c>
      <c r="H1482">
        <v>0</v>
      </c>
      <c r="I1482">
        <v>6.8300827198907003E-3</v>
      </c>
      <c r="K1482">
        <v>683</v>
      </c>
      <c r="M1482">
        <v>1</v>
      </c>
      <c r="N1482">
        <v>1</v>
      </c>
      <c r="O1482">
        <v>0</v>
      </c>
      <c r="P1482">
        <v>1</v>
      </c>
      <c r="Q1482" t="str">
        <f>IF(Flats_Data_limpia[[#This Row],[BHK]]&gt;=3,"plurifamiliar","unifamiliar")</f>
        <v>unifamiliar</v>
      </c>
      <c r="R1482">
        <v>6</v>
      </c>
      <c r="S1482">
        <v>6</v>
      </c>
      <c r="T1482">
        <v>0</v>
      </c>
      <c r="U1482">
        <v>0</v>
      </c>
      <c r="V1482">
        <v>0</v>
      </c>
      <c r="W1482">
        <v>0</v>
      </c>
      <c r="AO1482">
        <v>1</v>
      </c>
      <c r="AP1482">
        <v>1</v>
      </c>
      <c r="AQ1482">
        <v>0</v>
      </c>
      <c r="AR1482">
        <v>0</v>
      </c>
      <c r="AS1482">
        <v>0</v>
      </c>
      <c r="AT1482">
        <v>1</v>
      </c>
      <c r="AU1482">
        <v>0</v>
      </c>
      <c r="AV1482">
        <v>0</v>
      </c>
      <c r="AW1482">
        <v>1</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t="s">
        <v>79</v>
      </c>
      <c r="BS1482">
        <v>90</v>
      </c>
      <c r="BT1482">
        <v>13177</v>
      </c>
      <c r="BU1482">
        <f>SUM(Flats_Data_limpia[[#This Row],[AC]:[Bed]])</f>
        <v>0</v>
      </c>
      <c r="BV1482">
        <f>SUM(Flats_Data_limpia[[#This Row],[Servant_Room]:[gym]])</f>
        <v>0</v>
      </c>
      <c r="BW1482">
        <f>SUM(Flats_Data_limpia[[#This Row],[Hospital]:[Hotel]])</f>
        <v>4</v>
      </c>
    </row>
    <row r="1483" spans="1:75" x14ac:dyDescent="0.35">
      <c r="A1483" t="s">
        <v>541</v>
      </c>
      <c r="B1483" t="s">
        <v>274</v>
      </c>
      <c r="C1483" t="str">
        <f t="shared" si="46"/>
        <v>Ciudad de Gurgaon</v>
      </c>
      <c r="D1483" s="1">
        <f t="shared" si="47"/>
        <v>100000</v>
      </c>
      <c r="E1483" s="1">
        <v>11500</v>
      </c>
      <c r="F1483" t="s">
        <v>86</v>
      </c>
      <c r="G1483" t="s">
        <v>83</v>
      </c>
      <c r="H1483">
        <v>0</v>
      </c>
      <c r="I1483">
        <v>8.6956521739130002E-3</v>
      </c>
      <c r="J1483">
        <v>435</v>
      </c>
      <c r="K1483">
        <v>869</v>
      </c>
      <c r="M1483">
        <v>1</v>
      </c>
      <c r="N1483">
        <v>1</v>
      </c>
      <c r="O1483">
        <v>1</v>
      </c>
      <c r="P1483">
        <v>1</v>
      </c>
      <c r="Q1483" t="str">
        <f>IF(Flats_Data_limpia[[#This Row],[BHK]]&gt;=3,"plurifamiliar","unifamiliar")</f>
        <v>unifamiliar</v>
      </c>
      <c r="R1483">
        <v>9</v>
      </c>
      <c r="S1483">
        <v>9</v>
      </c>
      <c r="T1483">
        <v>0</v>
      </c>
      <c r="U1483">
        <v>0</v>
      </c>
      <c r="V1483">
        <v>0</v>
      </c>
      <c r="W1483">
        <v>0</v>
      </c>
      <c r="AO1483">
        <v>1</v>
      </c>
      <c r="AP1483">
        <v>1</v>
      </c>
      <c r="AQ1483">
        <v>0</v>
      </c>
      <c r="AR1483">
        <v>0</v>
      </c>
      <c r="AS1483">
        <v>0</v>
      </c>
      <c r="AT1483">
        <v>1</v>
      </c>
      <c r="AU1483">
        <v>0</v>
      </c>
      <c r="AV1483">
        <v>0</v>
      </c>
      <c r="AW1483">
        <v>1</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t="s">
        <v>79</v>
      </c>
      <c r="BS1483">
        <v>100</v>
      </c>
      <c r="BT1483">
        <v>11500</v>
      </c>
      <c r="BU1483">
        <f>SUM(Flats_Data_limpia[[#This Row],[AC]:[Bed]])</f>
        <v>0</v>
      </c>
      <c r="BV1483">
        <f>SUM(Flats_Data_limpia[[#This Row],[Servant_Room]:[gym]])</f>
        <v>0</v>
      </c>
      <c r="BW1483">
        <f>SUM(Flats_Data_limpia[[#This Row],[Hospital]:[Hotel]])</f>
        <v>4</v>
      </c>
    </row>
    <row r="1484" spans="1:75" x14ac:dyDescent="0.35">
      <c r="A1484" t="s">
        <v>542</v>
      </c>
      <c r="B1484" t="s">
        <v>356</v>
      </c>
      <c r="C1484" t="str">
        <f t="shared" si="46"/>
        <v>Ciudad de Gurgaon</v>
      </c>
      <c r="D1484" s="1">
        <f t="shared" si="47"/>
        <v>285000</v>
      </c>
      <c r="E1484" s="1">
        <v>15590</v>
      </c>
      <c r="F1484" t="s">
        <v>107</v>
      </c>
      <c r="G1484" t="s">
        <v>132</v>
      </c>
      <c r="H1484">
        <v>62</v>
      </c>
      <c r="I1484">
        <v>1.82809493264913E-2</v>
      </c>
      <c r="L1484">
        <v>1828</v>
      </c>
      <c r="M1484">
        <v>3</v>
      </c>
      <c r="N1484">
        <v>3</v>
      </c>
      <c r="O1484">
        <v>3</v>
      </c>
      <c r="P1484">
        <v>3</v>
      </c>
      <c r="Q1484" t="str">
        <f>IF(Flats_Data_limpia[[#This Row],[BHK]]&gt;=3,"plurifamiliar","unifamiliar")</f>
        <v>plurifamiliar</v>
      </c>
      <c r="R1484">
        <v>47</v>
      </c>
      <c r="S1484">
        <v>43</v>
      </c>
      <c r="T1484">
        <v>0</v>
      </c>
      <c r="U1484">
        <v>0</v>
      </c>
      <c r="V1484">
        <v>0</v>
      </c>
      <c r="W1484">
        <v>0</v>
      </c>
      <c r="X1484">
        <v>0</v>
      </c>
      <c r="Y1484">
        <v>1</v>
      </c>
      <c r="Z1484">
        <v>1</v>
      </c>
      <c r="AA1484">
        <v>0</v>
      </c>
      <c r="AB1484">
        <v>1</v>
      </c>
      <c r="AC1484">
        <v>0</v>
      </c>
      <c r="AD1484">
        <v>1</v>
      </c>
      <c r="AE1484">
        <v>1</v>
      </c>
      <c r="AF1484">
        <v>1</v>
      </c>
      <c r="AG1484">
        <v>1</v>
      </c>
      <c r="AH1484">
        <v>1</v>
      </c>
      <c r="AI1484">
        <v>1</v>
      </c>
      <c r="AJ1484">
        <v>1</v>
      </c>
      <c r="AK1484">
        <v>1</v>
      </c>
      <c r="AL1484">
        <v>1</v>
      </c>
      <c r="AM1484">
        <v>1</v>
      </c>
      <c r="AN1484">
        <v>1</v>
      </c>
      <c r="AO1484">
        <v>1</v>
      </c>
      <c r="AP1484">
        <v>0</v>
      </c>
      <c r="AQ1484">
        <v>0</v>
      </c>
      <c r="AR1484">
        <v>0</v>
      </c>
      <c r="AS1484">
        <v>0</v>
      </c>
      <c r="AT1484">
        <v>0</v>
      </c>
      <c r="AU1484">
        <v>1</v>
      </c>
      <c r="AV1484">
        <v>1</v>
      </c>
      <c r="AW1484">
        <v>1</v>
      </c>
      <c r="AX1484">
        <v>1</v>
      </c>
      <c r="AY1484">
        <v>1</v>
      </c>
      <c r="AZ1484">
        <v>0</v>
      </c>
      <c r="BA1484">
        <v>0</v>
      </c>
      <c r="BB1484">
        <v>0</v>
      </c>
      <c r="BC1484">
        <v>0</v>
      </c>
      <c r="BD1484">
        <v>0</v>
      </c>
      <c r="BE1484">
        <v>0</v>
      </c>
      <c r="BF1484">
        <v>1</v>
      </c>
      <c r="BG1484">
        <v>0</v>
      </c>
      <c r="BH1484">
        <v>0</v>
      </c>
      <c r="BI1484">
        <v>0</v>
      </c>
      <c r="BJ1484">
        <v>0</v>
      </c>
      <c r="BK1484">
        <v>0</v>
      </c>
      <c r="BL1484">
        <v>0</v>
      </c>
      <c r="BM1484">
        <v>0</v>
      </c>
      <c r="BN1484">
        <v>0</v>
      </c>
      <c r="BO1484">
        <v>0</v>
      </c>
      <c r="BP1484">
        <v>0</v>
      </c>
      <c r="BQ1484">
        <v>0</v>
      </c>
      <c r="BR1484" t="s">
        <v>79</v>
      </c>
      <c r="BS1484">
        <v>285</v>
      </c>
      <c r="BT1484">
        <v>15590</v>
      </c>
      <c r="BU1484">
        <f>SUM(Flats_Data_limpia[[#This Row],[AC]:[Bed]])</f>
        <v>2</v>
      </c>
      <c r="BV1484">
        <f>SUM(Flats_Data_limpia[[#This Row],[Servant_Room]:[gym]])</f>
        <v>13</v>
      </c>
      <c r="BW1484">
        <f>SUM(Flats_Data_limpia[[#This Row],[Hospital]:[Hotel]])</f>
        <v>5</v>
      </c>
    </row>
    <row r="1485" spans="1:75" x14ac:dyDescent="0.35">
      <c r="A1485" t="s">
        <v>542</v>
      </c>
      <c r="B1485" t="s">
        <v>356</v>
      </c>
      <c r="C1485" t="str">
        <f t="shared" si="46"/>
        <v>Ciudad de Gurgaon</v>
      </c>
      <c r="D1485" s="1">
        <f t="shared" si="47"/>
        <v>210000</v>
      </c>
      <c r="E1485" s="1">
        <v>16030</v>
      </c>
      <c r="F1485" t="s">
        <v>86</v>
      </c>
      <c r="G1485" t="s">
        <v>93</v>
      </c>
      <c r="H1485">
        <v>53</v>
      </c>
      <c r="I1485">
        <v>1.31004366812227E-2</v>
      </c>
      <c r="L1485">
        <v>1310</v>
      </c>
      <c r="M1485">
        <v>2</v>
      </c>
      <c r="N1485">
        <v>2</v>
      </c>
      <c r="O1485">
        <v>2</v>
      </c>
      <c r="P1485">
        <v>2</v>
      </c>
      <c r="Q1485" t="str">
        <f>IF(Flats_Data_limpia[[#This Row],[BHK]]&gt;=3,"plurifamiliar","unifamiliar")</f>
        <v>unifamiliar</v>
      </c>
      <c r="R1485">
        <v>47</v>
      </c>
      <c r="S1485">
        <v>43</v>
      </c>
      <c r="T1485">
        <v>0</v>
      </c>
      <c r="U1485">
        <v>0</v>
      </c>
      <c r="V1485">
        <v>0</v>
      </c>
      <c r="W1485">
        <v>0</v>
      </c>
      <c r="X1485">
        <v>1</v>
      </c>
      <c r="Y1485">
        <v>1</v>
      </c>
      <c r="Z1485">
        <v>1</v>
      </c>
      <c r="AA1485">
        <v>0</v>
      </c>
      <c r="AB1485">
        <v>0</v>
      </c>
      <c r="AC1485">
        <v>1</v>
      </c>
      <c r="AD1485">
        <v>1</v>
      </c>
      <c r="AE1485">
        <v>1</v>
      </c>
      <c r="AF1485">
        <v>1</v>
      </c>
      <c r="AG1485">
        <v>1</v>
      </c>
      <c r="AH1485">
        <v>1</v>
      </c>
      <c r="AI1485">
        <v>1</v>
      </c>
      <c r="AJ1485">
        <v>0</v>
      </c>
      <c r="AK1485">
        <v>1</v>
      </c>
      <c r="AL1485">
        <v>1</v>
      </c>
      <c r="AM1485">
        <v>1</v>
      </c>
      <c r="AN1485">
        <v>1</v>
      </c>
      <c r="AO1485">
        <v>1</v>
      </c>
      <c r="AP1485">
        <v>0</v>
      </c>
      <c r="AQ1485">
        <v>0</v>
      </c>
      <c r="AR1485">
        <v>0</v>
      </c>
      <c r="AS1485">
        <v>0</v>
      </c>
      <c r="AT1485">
        <v>0</v>
      </c>
      <c r="AU1485">
        <v>1</v>
      </c>
      <c r="AV1485">
        <v>1</v>
      </c>
      <c r="AW1485">
        <v>1</v>
      </c>
      <c r="AX1485">
        <v>1</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t="s">
        <v>79</v>
      </c>
      <c r="BS1485">
        <v>210</v>
      </c>
      <c r="BT1485">
        <v>16030</v>
      </c>
      <c r="BU1485">
        <f>SUM(Flats_Data_limpia[[#This Row],[AC]:[Bed]])</f>
        <v>0</v>
      </c>
      <c r="BV1485">
        <f>SUM(Flats_Data_limpia[[#This Row],[Servant_Room]:[gym]])</f>
        <v>13</v>
      </c>
      <c r="BW1485">
        <f>SUM(Flats_Data_limpia[[#This Row],[Hospital]:[Hotel]])</f>
        <v>5</v>
      </c>
    </row>
    <row r="1486" spans="1:75" x14ac:dyDescent="0.35">
      <c r="A1486" t="s">
        <v>542</v>
      </c>
      <c r="B1486" t="s">
        <v>356</v>
      </c>
      <c r="C1486" t="str">
        <f t="shared" si="46"/>
        <v>Ciudad de Gurgaon</v>
      </c>
      <c r="D1486" s="1">
        <f t="shared" si="47"/>
        <v>300000</v>
      </c>
      <c r="E1486" s="1">
        <v>16411</v>
      </c>
      <c r="F1486" t="s">
        <v>82</v>
      </c>
      <c r="G1486" t="s">
        <v>132</v>
      </c>
      <c r="H1486">
        <v>43</v>
      </c>
      <c r="I1486">
        <v>1.8280421668393099E-2</v>
      </c>
      <c r="L1486">
        <v>1828</v>
      </c>
      <c r="M1486">
        <v>3</v>
      </c>
      <c r="N1486">
        <v>3</v>
      </c>
      <c r="O1486">
        <v>3</v>
      </c>
      <c r="P1486">
        <v>3</v>
      </c>
      <c r="Q1486" t="str">
        <f>IF(Flats_Data_limpia[[#This Row],[BHK]]&gt;=3,"plurifamiliar","unifamiliar")</f>
        <v>plurifamiliar</v>
      </c>
      <c r="R1486">
        <v>47</v>
      </c>
      <c r="S1486">
        <v>17</v>
      </c>
      <c r="T1486">
        <v>0</v>
      </c>
      <c r="U1486">
        <v>0</v>
      </c>
      <c r="V1486">
        <v>0</v>
      </c>
      <c r="W1486">
        <v>0</v>
      </c>
      <c r="X1486">
        <v>1</v>
      </c>
      <c r="Y1486">
        <v>1</v>
      </c>
      <c r="Z1486">
        <v>1</v>
      </c>
      <c r="AA1486">
        <v>1</v>
      </c>
      <c r="AB1486">
        <v>0</v>
      </c>
      <c r="AC1486">
        <v>0</v>
      </c>
      <c r="AD1486">
        <v>1</v>
      </c>
      <c r="AE1486">
        <v>1</v>
      </c>
      <c r="AF1486">
        <v>1</v>
      </c>
      <c r="AG1486">
        <v>1</v>
      </c>
      <c r="AH1486">
        <v>1</v>
      </c>
      <c r="AI1486">
        <v>1</v>
      </c>
      <c r="AJ1486">
        <v>1</v>
      </c>
      <c r="AK1486">
        <v>1</v>
      </c>
      <c r="AL1486">
        <v>1</v>
      </c>
      <c r="AM1486">
        <v>1</v>
      </c>
      <c r="AN1486">
        <v>0</v>
      </c>
      <c r="AO1486">
        <v>1</v>
      </c>
      <c r="AP1486">
        <v>0</v>
      </c>
      <c r="AQ1486">
        <v>0</v>
      </c>
      <c r="AR1486">
        <v>0</v>
      </c>
      <c r="AS1486">
        <v>0</v>
      </c>
      <c r="AT1486">
        <v>0</v>
      </c>
      <c r="AU1486">
        <v>1</v>
      </c>
      <c r="AV1486">
        <v>1</v>
      </c>
      <c r="AW1486">
        <v>1</v>
      </c>
      <c r="AX1486">
        <v>1</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t="s">
        <v>79</v>
      </c>
      <c r="BS1486">
        <v>300</v>
      </c>
      <c r="BT1486">
        <v>16411</v>
      </c>
      <c r="BU1486">
        <f>SUM(Flats_Data_limpia[[#This Row],[AC]:[Bed]])</f>
        <v>0</v>
      </c>
      <c r="BV1486">
        <f>SUM(Flats_Data_limpia[[#This Row],[Servant_Room]:[gym]])</f>
        <v>14</v>
      </c>
      <c r="BW1486">
        <f>SUM(Flats_Data_limpia[[#This Row],[Hospital]:[Hotel]])</f>
        <v>5</v>
      </c>
    </row>
    <row r="1487" spans="1:75" x14ac:dyDescent="0.35">
      <c r="A1487" t="s">
        <v>542</v>
      </c>
      <c r="B1487" t="s">
        <v>356</v>
      </c>
      <c r="C1487" t="str">
        <f t="shared" si="46"/>
        <v>Ciudad de Gurgaon</v>
      </c>
      <c r="D1487" s="1">
        <f t="shared" si="47"/>
        <v>180000</v>
      </c>
      <c r="E1487" s="1">
        <v>13700</v>
      </c>
      <c r="F1487" t="s">
        <v>86</v>
      </c>
      <c r="G1487" t="s">
        <v>93</v>
      </c>
      <c r="H1487">
        <v>53</v>
      </c>
      <c r="I1487">
        <v>1.3138686131386801E-2</v>
      </c>
      <c r="J1487">
        <v>1310</v>
      </c>
      <c r="M1487">
        <v>2</v>
      </c>
      <c r="N1487">
        <v>2</v>
      </c>
      <c r="O1487">
        <v>3</v>
      </c>
      <c r="P1487">
        <v>2</v>
      </c>
      <c r="Q1487" t="str">
        <f>IF(Flats_Data_limpia[[#This Row],[BHK]]&gt;=3,"plurifamiliar","unifamiliar")</f>
        <v>unifamiliar</v>
      </c>
      <c r="R1487">
        <v>47</v>
      </c>
      <c r="S1487">
        <v>13</v>
      </c>
      <c r="T1487">
        <v>0</v>
      </c>
      <c r="U1487">
        <v>0</v>
      </c>
      <c r="V1487">
        <v>0</v>
      </c>
      <c r="W1487">
        <v>0</v>
      </c>
      <c r="X1487">
        <v>0</v>
      </c>
      <c r="Y1487">
        <v>1</v>
      </c>
      <c r="Z1487">
        <v>1</v>
      </c>
      <c r="AA1487">
        <v>0</v>
      </c>
      <c r="AB1487">
        <v>0</v>
      </c>
      <c r="AC1487">
        <v>0</v>
      </c>
      <c r="AD1487">
        <v>1</v>
      </c>
      <c r="AE1487">
        <v>1</v>
      </c>
      <c r="AF1487">
        <v>1</v>
      </c>
      <c r="AG1487">
        <v>1</v>
      </c>
      <c r="AH1487">
        <v>1</v>
      </c>
      <c r="AI1487">
        <v>1</v>
      </c>
      <c r="AJ1487">
        <v>1</v>
      </c>
      <c r="AK1487">
        <v>1</v>
      </c>
      <c r="AL1487">
        <v>1</v>
      </c>
      <c r="AM1487">
        <v>0</v>
      </c>
      <c r="AN1487">
        <v>1</v>
      </c>
      <c r="AO1487">
        <v>1</v>
      </c>
      <c r="AP1487">
        <v>0</v>
      </c>
      <c r="AQ1487">
        <v>0</v>
      </c>
      <c r="AR1487">
        <v>0</v>
      </c>
      <c r="AS1487">
        <v>0</v>
      </c>
      <c r="AT1487">
        <v>0</v>
      </c>
      <c r="AU1487">
        <v>1</v>
      </c>
      <c r="AV1487">
        <v>1</v>
      </c>
      <c r="AW1487">
        <v>1</v>
      </c>
      <c r="AX1487">
        <v>1</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t="s">
        <v>79</v>
      </c>
      <c r="BS1487">
        <v>180</v>
      </c>
      <c r="BT1487">
        <v>13700</v>
      </c>
      <c r="BU1487">
        <f>SUM(Flats_Data_limpia[[#This Row],[AC]:[Bed]])</f>
        <v>0</v>
      </c>
      <c r="BV1487">
        <f>SUM(Flats_Data_limpia[[#This Row],[Servant_Room]:[gym]])</f>
        <v>11</v>
      </c>
      <c r="BW1487">
        <f>SUM(Flats_Data_limpia[[#This Row],[Hospital]:[Hotel]])</f>
        <v>5</v>
      </c>
    </row>
    <row r="1488" spans="1:75" x14ac:dyDescent="0.35">
      <c r="A1488" t="s">
        <v>542</v>
      </c>
      <c r="B1488" t="s">
        <v>356</v>
      </c>
      <c r="C1488" t="str">
        <f t="shared" si="46"/>
        <v>Ciudad de Gurgaon</v>
      </c>
      <c r="D1488" s="1">
        <f t="shared" si="47"/>
        <v>350000</v>
      </c>
      <c r="E1488" s="1">
        <v>17039</v>
      </c>
      <c r="F1488" t="s">
        <v>82</v>
      </c>
      <c r="G1488" t="s">
        <v>93</v>
      </c>
      <c r="H1488">
        <v>62</v>
      </c>
      <c r="I1488">
        <v>2.0541111567580199E-2</v>
      </c>
      <c r="J1488">
        <v>2054</v>
      </c>
      <c r="M1488">
        <v>3</v>
      </c>
      <c r="N1488">
        <v>3</v>
      </c>
      <c r="O1488">
        <v>3</v>
      </c>
      <c r="P1488">
        <v>3</v>
      </c>
      <c r="Q1488" t="str">
        <f>IF(Flats_Data_limpia[[#This Row],[BHK]]&gt;=3,"plurifamiliar","unifamiliar")</f>
        <v>plurifamiliar</v>
      </c>
      <c r="R1488">
        <v>45</v>
      </c>
      <c r="S1488">
        <v>15</v>
      </c>
      <c r="T1488">
        <v>1</v>
      </c>
      <c r="U1488">
        <v>1</v>
      </c>
      <c r="V1488">
        <v>1</v>
      </c>
      <c r="W1488">
        <v>0</v>
      </c>
      <c r="X1488">
        <v>1</v>
      </c>
      <c r="Y1488">
        <v>1</v>
      </c>
      <c r="Z1488">
        <v>1</v>
      </c>
      <c r="AA1488">
        <v>0</v>
      </c>
      <c r="AB1488">
        <v>1</v>
      </c>
      <c r="AC1488">
        <v>1</v>
      </c>
      <c r="AD1488">
        <v>1</v>
      </c>
      <c r="AE1488">
        <v>1</v>
      </c>
      <c r="AF1488">
        <v>1</v>
      </c>
      <c r="AG1488">
        <v>1</v>
      </c>
      <c r="AH1488">
        <v>1</v>
      </c>
      <c r="AI1488">
        <v>1</v>
      </c>
      <c r="AJ1488">
        <v>1</v>
      </c>
      <c r="AK1488">
        <v>1</v>
      </c>
      <c r="AL1488">
        <v>1</v>
      </c>
      <c r="AM1488">
        <v>1</v>
      </c>
      <c r="AN1488">
        <v>1</v>
      </c>
      <c r="AO1488">
        <v>1</v>
      </c>
      <c r="AP1488">
        <v>0</v>
      </c>
      <c r="AQ1488">
        <v>0</v>
      </c>
      <c r="AR1488">
        <v>0</v>
      </c>
      <c r="AS1488">
        <v>0</v>
      </c>
      <c r="AT1488">
        <v>0</v>
      </c>
      <c r="AU1488">
        <v>1</v>
      </c>
      <c r="AV1488">
        <v>1</v>
      </c>
      <c r="AW1488">
        <v>1</v>
      </c>
      <c r="AX1488">
        <v>1</v>
      </c>
      <c r="AY1488">
        <v>0</v>
      </c>
      <c r="AZ1488">
        <v>0</v>
      </c>
      <c r="BA1488">
        <v>0</v>
      </c>
      <c r="BB1488">
        <v>0</v>
      </c>
      <c r="BC1488">
        <v>1</v>
      </c>
      <c r="BD1488">
        <v>0</v>
      </c>
      <c r="BE1488">
        <v>0</v>
      </c>
      <c r="BF1488">
        <v>1</v>
      </c>
      <c r="BG1488">
        <v>0</v>
      </c>
      <c r="BH1488">
        <v>0</v>
      </c>
      <c r="BI1488">
        <v>0</v>
      </c>
      <c r="BJ1488">
        <v>0</v>
      </c>
      <c r="BK1488">
        <v>0</v>
      </c>
      <c r="BL1488">
        <v>3</v>
      </c>
      <c r="BM1488">
        <v>0</v>
      </c>
      <c r="BN1488">
        <v>0</v>
      </c>
      <c r="BO1488">
        <v>0</v>
      </c>
      <c r="BP1488">
        <v>0</v>
      </c>
      <c r="BQ1488">
        <v>2</v>
      </c>
      <c r="BR1488" t="s">
        <v>94</v>
      </c>
      <c r="BS1488">
        <v>350</v>
      </c>
      <c r="BT1488">
        <v>17039</v>
      </c>
      <c r="BU1488">
        <f>SUM(Flats_Data_limpia[[#This Row],[AC]:[Bed]])</f>
        <v>5</v>
      </c>
      <c r="BV1488">
        <f>SUM(Flats_Data_limpia[[#This Row],[Servant_Room]:[gym]])</f>
        <v>18</v>
      </c>
      <c r="BW1488">
        <f>SUM(Flats_Data_limpia[[#This Row],[Hospital]:[Hotel]])</f>
        <v>5</v>
      </c>
    </row>
    <row r="1489" spans="1:75" x14ac:dyDescent="0.35">
      <c r="A1489" t="s">
        <v>542</v>
      </c>
      <c r="B1489" t="s">
        <v>356</v>
      </c>
      <c r="C1489" t="str">
        <f t="shared" si="46"/>
        <v>Ciudad de Gurgaon</v>
      </c>
      <c r="D1489" s="1">
        <f t="shared" si="47"/>
        <v>280000</v>
      </c>
      <c r="E1489" s="1">
        <v>15317</v>
      </c>
      <c r="F1489" t="s">
        <v>86</v>
      </c>
      <c r="G1489" t="s">
        <v>83</v>
      </c>
      <c r="H1489">
        <v>0</v>
      </c>
      <c r="I1489">
        <v>1.8280342103545E-2</v>
      </c>
      <c r="K1489">
        <v>1828</v>
      </c>
      <c r="M1489">
        <v>3</v>
      </c>
      <c r="N1489">
        <v>3</v>
      </c>
      <c r="O1489">
        <v>0</v>
      </c>
      <c r="P1489">
        <v>3</v>
      </c>
      <c r="Q1489" t="str">
        <f>IF(Flats_Data_limpia[[#This Row],[BHK]]&gt;=3,"plurifamiliar","unifamiliar")</f>
        <v>plurifamiliar</v>
      </c>
      <c r="R1489">
        <v>14</v>
      </c>
      <c r="S1489">
        <v>14</v>
      </c>
      <c r="T1489">
        <v>0</v>
      </c>
      <c r="U1489">
        <v>0</v>
      </c>
      <c r="V1489">
        <v>0</v>
      </c>
      <c r="W1489">
        <v>0</v>
      </c>
      <c r="AO1489">
        <v>1</v>
      </c>
      <c r="AP1489">
        <v>0</v>
      </c>
      <c r="AQ1489">
        <v>0</v>
      </c>
      <c r="AR1489">
        <v>0</v>
      </c>
      <c r="AS1489">
        <v>0</v>
      </c>
      <c r="AT1489">
        <v>0</v>
      </c>
      <c r="AU1489">
        <v>1</v>
      </c>
      <c r="AV1489">
        <v>1</v>
      </c>
      <c r="AW1489">
        <v>1</v>
      </c>
      <c r="AX1489">
        <v>1</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t="s">
        <v>79</v>
      </c>
      <c r="BS1489">
        <v>280</v>
      </c>
      <c r="BT1489">
        <v>15317</v>
      </c>
      <c r="BU1489">
        <f>SUM(Flats_Data_limpia[[#This Row],[AC]:[Bed]])</f>
        <v>0</v>
      </c>
      <c r="BV1489">
        <f>SUM(Flats_Data_limpia[[#This Row],[Servant_Room]:[gym]])</f>
        <v>0</v>
      </c>
      <c r="BW1489">
        <f>SUM(Flats_Data_limpia[[#This Row],[Hospital]:[Hotel]])</f>
        <v>5</v>
      </c>
    </row>
    <row r="1490" spans="1:75" x14ac:dyDescent="0.35">
      <c r="A1490" t="s">
        <v>542</v>
      </c>
      <c r="B1490" t="s">
        <v>356</v>
      </c>
      <c r="C1490" t="str">
        <f t="shared" si="46"/>
        <v>Ciudad de Gurgaon</v>
      </c>
      <c r="D1490" s="1">
        <f t="shared" si="47"/>
        <v>200000</v>
      </c>
      <c r="E1490" s="1">
        <v>15267</v>
      </c>
      <c r="F1490" t="s">
        <v>82</v>
      </c>
      <c r="G1490" t="s">
        <v>93</v>
      </c>
      <c r="H1490">
        <v>62</v>
      </c>
      <c r="I1490">
        <v>1.31001506517324E-2</v>
      </c>
      <c r="L1490">
        <v>1310</v>
      </c>
      <c r="M1490">
        <v>2</v>
      </c>
      <c r="N1490">
        <v>2</v>
      </c>
      <c r="O1490">
        <v>2</v>
      </c>
      <c r="P1490">
        <v>2</v>
      </c>
      <c r="Q1490" t="str">
        <f>IF(Flats_Data_limpia[[#This Row],[BHK]]&gt;=3,"plurifamiliar","unifamiliar")</f>
        <v>unifamiliar</v>
      </c>
      <c r="R1490">
        <v>45</v>
      </c>
      <c r="S1490">
        <v>16</v>
      </c>
      <c r="T1490">
        <v>0</v>
      </c>
      <c r="U1490">
        <v>0</v>
      </c>
      <c r="V1490">
        <v>0</v>
      </c>
      <c r="W1490">
        <v>0</v>
      </c>
      <c r="X1490">
        <v>1</v>
      </c>
      <c r="Y1490">
        <v>1</v>
      </c>
      <c r="Z1490">
        <v>1</v>
      </c>
      <c r="AA1490">
        <v>0</v>
      </c>
      <c r="AB1490">
        <v>1</v>
      </c>
      <c r="AC1490">
        <v>1</v>
      </c>
      <c r="AD1490">
        <v>1</v>
      </c>
      <c r="AE1490">
        <v>1</v>
      </c>
      <c r="AF1490">
        <v>1</v>
      </c>
      <c r="AG1490">
        <v>1</v>
      </c>
      <c r="AH1490">
        <v>1</v>
      </c>
      <c r="AI1490">
        <v>1</v>
      </c>
      <c r="AJ1490">
        <v>1</v>
      </c>
      <c r="AK1490">
        <v>1</v>
      </c>
      <c r="AL1490">
        <v>1</v>
      </c>
      <c r="AM1490">
        <v>1</v>
      </c>
      <c r="AN1490">
        <v>1</v>
      </c>
      <c r="AO1490">
        <v>1</v>
      </c>
      <c r="AP1490">
        <v>0</v>
      </c>
      <c r="AQ1490">
        <v>0</v>
      </c>
      <c r="AR1490">
        <v>0</v>
      </c>
      <c r="AS1490">
        <v>0</v>
      </c>
      <c r="AT1490">
        <v>0</v>
      </c>
      <c r="AU1490">
        <v>1</v>
      </c>
      <c r="AV1490">
        <v>1</v>
      </c>
      <c r="AW1490">
        <v>1</v>
      </c>
      <c r="AX1490">
        <v>1</v>
      </c>
      <c r="AY1490">
        <v>0</v>
      </c>
      <c r="AZ1490">
        <v>0</v>
      </c>
      <c r="BA1490">
        <v>0</v>
      </c>
      <c r="BB1490">
        <v>0</v>
      </c>
      <c r="BC1490">
        <v>1</v>
      </c>
      <c r="BD1490">
        <v>0</v>
      </c>
      <c r="BE1490">
        <v>0</v>
      </c>
      <c r="BF1490">
        <v>1</v>
      </c>
      <c r="BG1490">
        <v>0</v>
      </c>
      <c r="BH1490">
        <v>0</v>
      </c>
      <c r="BI1490">
        <v>0</v>
      </c>
      <c r="BJ1490">
        <v>0</v>
      </c>
      <c r="BK1490">
        <v>0</v>
      </c>
      <c r="BL1490">
        <v>2</v>
      </c>
      <c r="BM1490">
        <v>0</v>
      </c>
      <c r="BN1490">
        <v>0</v>
      </c>
      <c r="BO1490">
        <v>0</v>
      </c>
      <c r="BP1490">
        <v>0</v>
      </c>
      <c r="BQ1490">
        <v>2</v>
      </c>
      <c r="BR1490" t="s">
        <v>94</v>
      </c>
      <c r="BS1490">
        <v>200</v>
      </c>
      <c r="BT1490">
        <v>15267</v>
      </c>
      <c r="BU1490">
        <f>SUM(Flats_Data_limpia[[#This Row],[AC]:[Bed]])</f>
        <v>4</v>
      </c>
      <c r="BV1490">
        <f>SUM(Flats_Data_limpia[[#This Row],[Servant_Room]:[gym]])</f>
        <v>15</v>
      </c>
      <c r="BW1490">
        <f>SUM(Flats_Data_limpia[[#This Row],[Hospital]:[Hotel]])</f>
        <v>5</v>
      </c>
    </row>
    <row r="1491" spans="1:75" x14ac:dyDescent="0.35">
      <c r="A1491" t="s">
        <v>543</v>
      </c>
      <c r="B1491" t="s">
        <v>544</v>
      </c>
      <c r="C1491" t="str">
        <f t="shared" si="46"/>
        <v>Ciudad de Gurgaon</v>
      </c>
      <c r="D1491" s="1">
        <f t="shared" si="47"/>
        <v>225000</v>
      </c>
      <c r="E1491" s="1">
        <v>12500</v>
      </c>
      <c r="F1491" t="s">
        <v>103</v>
      </c>
      <c r="G1491" t="s">
        <v>78</v>
      </c>
      <c r="H1491">
        <v>62</v>
      </c>
      <c r="I1491">
        <v>1.7999999999999999E-2</v>
      </c>
      <c r="J1491">
        <v>1800</v>
      </c>
      <c r="K1491">
        <v>1900</v>
      </c>
      <c r="L1491">
        <v>2000</v>
      </c>
      <c r="M1491">
        <v>3</v>
      </c>
      <c r="N1491">
        <v>3</v>
      </c>
      <c r="O1491">
        <v>3</v>
      </c>
      <c r="P1491">
        <v>3</v>
      </c>
      <c r="Q1491" t="str">
        <f>IF(Flats_Data_limpia[[#This Row],[BHK]]&gt;=3,"plurifamiliar","unifamiliar")</f>
        <v>plurifamiliar</v>
      </c>
      <c r="R1491">
        <v>30</v>
      </c>
      <c r="S1491">
        <v>5</v>
      </c>
      <c r="T1491">
        <v>0</v>
      </c>
      <c r="U1491">
        <v>1</v>
      </c>
      <c r="V1491">
        <v>0</v>
      </c>
      <c r="W1491">
        <v>0</v>
      </c>
      <c r="X1491">
        <v>1</v>
      </c>
      <c r="Y1491">
        <v>1</v>
      </c>
      <c r="Z1491">
        <v>1</v>
      </c>
      <c r="AA1491">
        <v>0</v>
      </c>
      <c r="AB1491">
        <v>1</v>
      </c>
      <c r="AC1491">
        <v>1</v>
      </c>
      <c r="AD1491">
        <v>1</v>
      </c>
      <c r="AE1491">
        <v>1</v>
      </c>
      <c r="AF1491">
        <v>1</v>
      </c>
      <c r="AG1491">
        <v>1</v>
      </c>
      <c r="AH1491">
        <v>1</v>
      </c>
      <c r="AI1491">
        <v>1</v>
      </c>
      <c r="AJ1491">
        <v>1</v>
      </c>
      <c r="AK1491">
        <v>1</v>
      </c>
      <c r="AL1491">
        <v>1</v>
      </c>
      <c r="AM1491">
        <v>1</v>
      </c>
      <c r="AN1491">
        <v>1</v>
      </c>
      <c r="AO1491">
        <v>1</v>
      </c>
      <c r="AP1491">
        <v>1</v>
      </c>
      <c r="AQ1491">
        <v>0</v>
      </c>
      <c r="AR1491">
        <v>0</v>
      </c>
      <c r="AS1491">
        <v>0</v>
      </c>
      <c r="AT1491">
        <v>1</v>
      </c>
      <c r="AU1491">
        <v>1</v>
      </c>
      <c r="AV1491">
        <v>0</v>
      </c>
      <c r="AW1491">
        <v>1</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t="s">
        <v>79</v>
      </c>
      <c r="BS1491">
        <v>225</v>
      </c>
      <c r="BT1491">
        <v>12500</v>
      </c>
      <c r="BU1491">
        <f>SUM(Flats_Data_limpia[[#This Row],[AC]:[Bed]])</f>
        <v>0</v>
      </c>
      <c r="BV1491">
        <f>SUM(Flats_Data_limpia[[#This Row],[Servant_Room]:[gym]])</f>
        <v>16</v>
      </c>
      <c r="BW1491">
        <f>SUM(Flats_Data_limpia[[#This Row],[Hospital]:[Hotel]])</f>
        <v>5</v>
      </c>
    </row>
    <row r="1492" spans="1:75" x14ac:dyDescent="0.35">
      <c r="A1492" t="s">
        <v>543</v>
      </c>
      <c r="B1492" t="s">
        <v>544</v>
      </c>
      <c r="C1492" t="str">
        <f t="shared" si="46"/>
        <v>Ciudad de Gurgaon</v>
      </c>
      <c r="D1492" s="1">
        <f t="shared" si="47"/>
        <v>155000</v>
      </c>
      <c r="E1492" s="1">
        <v>13790</v>
      </c>
      <c r="F1492" t="s">
        <v>107</v>
      </c>
      <c r="G1492" t="s">
        <v>78</v>
      </c>
      <c r="H1492">
        <v>62</v>
      </c>
      <c r="I1492">
        <v>1.12400290065264E-2</v>
      </c>
      <c r="J1492">
        <v>1124</v>
      </c>
      <c r="K1492">
        <v>1300</v>
      </c>
      <c r="L1492">
        <v>1406</v>
      </c>
      <c r="M1492">
        <v>2</v>
      </c>
      <c r="N1492">
        <v>2</v>
      </c>
      <c r="O1492">
        <v>3</v>
      </c>
      <c r="P1492">
        <v>2</v>
      </c>
      <c r="Q1492" t="str">
        <f>IF(Flats_Data_limpia[[#This Row],[BHK]]&gt;=3,"plurifamiliar","unifamiliar")</f>
        <v>unifamiliar</v>
      </c>
      <c r="R1492">
        <v>30</v>
      </c>
      <c r="S1492">
        <v>18</v>
      </c>
      <c r="T1492">
        <v>0</v>
      </c>
      <c r="U1492">
        <v>0</v>
      </c>
      <c r="V1492">
        <v>0</v>
      </c>
      <c r="W1492">
        <v>0</v>
      </c>
      <c r="X1492">
        <v>1</v>
      </c>
      <c r="Y1492">
        <v>1</v>
      </c>
      <c r="Z1492">
        <v>1</v>
      </c>
      <c r="AA1492">
        <v>0</v>
      </c>
      <c r="AB1492">
        <v>1</v>
      </c>
      <c r="AC1492">
        <v>0</v>
      </c>
      <c r="AD1492">
        <v>1</v>
      </c>
      <c r="AE1492">
        <v>1</v>
      </c>
      <c r="AF1492">
        <v>1</v>
      </c>
      <c r="AG1492">
        <v>1</v>
      </c>
      <c r="AH1492">
        <v>1</v>
      </c>
      <c r="AI1492">
        <v>1</v>
      </c>
      <c r="AJ1492">
        <v>1</v>
      </c>
      <c r="AK1492">
        <v>1</v>
      </c>
      <c r="AL1492">
        <v>1</v>
      </c>
      <c r="AM1492">
        <v>1</v>
      </c>
      <c r="AN1492">
        <v>1</v>
      </c>
      <c r="AO1492">
        <v>1</v>
      </c>
      <c r="AP1492">
        <v>1</v>
      </c>
      <c r="AQ1492">
        <v>0</v>
      </c>
      <c r="AR1492">
        <v>0</v>
      </c>
      <c r="AS1492">
        <v>0</v>
      </c>
      <c r="AT1492">
        <v>1</v>
      </c>
      <c r="AU1492">
        <v>1</v>
      </c>
      <c r="AV1492">
        <v>0</v>
      </c>
      <c r="AW1492">
        <v>1</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t="s">
        <v>79</v>
      </c>
      <c r="BS1492">
        <v>155</v>
      </c>
      <c r="BT1492">
        <v>13790</v>
      </c>
      <c r="BU1492">
        <f>SUM(Flats_Data_limpia[[#This Row],[AC]:[Bed]])</f>
        <v>0</v>
      </c>
      <c r="BV1492">
        <f>SUM(Flats_Data_limpia[[#This Row],[Servant_Room]:[gym]])</f>
        <v>14</v>
      </c>
      <c r="BW1492">
        <f>SUM(Flats_Data_limpia[[#This Row],[Hospital]:[Hotel]])</f>
        <v>5</v>
      </c>
    </row>
    <row r="1493" spans="1:75" x14ac:dyDescent="0.35">
      <c r="A1493" t="s">
        <v>543</v>
      </c>
      <c r="B1493" t="s">
        <v>544</v>
      </c>
      <c r="C1493" t="str">
        <f t="shared" si="46"/>
        <v>Ciudad de Gurgaon</v>
      </c>
      <c r="D1493" s="1">
        <f t="shared" si="47"/>
        <v>154000</v>
      </c>
      <c r="E1493" s="1">
        <v>10814</v>
      </c>
      <c r="F1493" t="s">
        <v>106</v>
      </c>
      <c r="G1493" t="s">
        <v>78</v>
      </c>
      <c r="H1493">
        <v>62</v>
      </c>
      <c r="I1493">
        <v>1.4240798964305501E-2</v>
      </c>
      <c r="J1493">
        <v>1139</v>
      </c>
      <c r="K1493">
        <v>1200</v>
      </c>
      <c r="L1493">
        <v>1424</v>
      </c>
      <c r="M1493">
        <v>2</v>
      </c>
      <c r="N1493">
        <v>2</v>
      </c>
      <c r="O1493">
        <v>3</v>
      </c>
      <c r="P1493">
        <v>2</v>
      </c>
      <c r="Q1493" t="str">
        <f>IF(Flats_Data_limpia[[#This Row],[BHK]]&gt;=3,"plurifamiliar","unifamiliar")</f>
        <v>unifamiliar</v>
      </c>
      <c r="R1493">
        <v>30</v>
      </c>
      <c r="S1493">
        <v>15</v>
      </c>
      <c r="T1493">
        <v>0</v>
      </c>
      <c r="U1493">
        <v>0</v>
      </c>
      <c r="V1493">
        <v>0</v>
      </c>
      <c r="W1493">
        <v>0</v>
      </c>
      <c r="X1493">
        <v>1</v>
      </c>
      <c r="Y1493">
        <v>1</v>
      </c>
      <c r="Z1493">
        <v>1</v>
      </c>
      <c r="AA1493">
        <v>0</v>
      </c>
      <c r="AB1493">
        <v>1</v>
      </c>
      <c r="AC1493">
        <v>0</v>
      </c>
      <c r="AD1493">
        <v>1</v>
      </c>
      <c r="AE1493">
        <v>1</v>
      </c>
      <c r="AF1493">
        <v>1</v>
      </c>
      <c r="AG1493">
        <v>1</v>
      </c>
      <c r="AH1493">
        <v>1</v>
      </c>
      <c r="AI1493">
        <v>1</v>
      </c>
      <c r="AJ1493">
        <v>1</v>
      </c>
      <c r="AK1493">
        <v>1</v>
      </c>
      <c r="AL1493">
        <v>1</v>
      </c>
      <c r="AM1493">
        <v>1</v>
      </c>
      <c r="AN1493">
        <v>1</v>
      </c>
      <c r="AO1493">
        <v>1</v>
      </c>
      <c r="AP1493">
        <v>1</v>
      </c>
      <c r="AQ1493">
        <v>0</v>
      </c>
      <c r="AR1493">
        <v>0</v>
      </c>
      <c r="AS1493">
        <v>0</v>
      </c>
      <c r="AT1493">
        <v>1</v>
      </c>
      <c r="AU1493">
        <v>1</v>
      </c>
      <c r="AV1493">
        <v>0</v>
      </c>
      <c r="AW1493">
        <v>1</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t="s">
        <v>79</v>
      </c>
      <c r="BS1493">
        <v>154</v>
      </c>
      <c r="BT1493">
        <v>10814</v>
      </c>
      <c r="BU1493">
        <f>SUM(Flats_Data_limpia[[#This Row],[AC]:[Bed]])</f>
        <v>0</v>
      </c>
      <c r="BV1493">
        <f>SUM(Flats_Data_limpia[[#This Row],[Servant_Room]:[gym]])</f>
        <v>14</v>
      </c>
      <c r="BW1493">
        <f>SUM(Flats_Data_limpia[[#This Row],[Hospital]:[Hotel]])</f>
        <v>5</v>
      </c>
    </row>
    <row r="1494" spans="1:75" x14ac:dyDescent="0.35">
      <c r="A1494" t="s">
        <v>543</v>
      </c>
      <c r="B1494" t="s">
        <v>544</v>
      </c>
      <c r="C1494" t="str">
        <f t="shared" si="46"/>
        <v>Ciudad de Gurgaon</v>
      </c>
      <c r="D1494" s="1">
        <f t="shared" si="47"/>
        <v>245000.00000000003</v>
      </c>
      <c r="E1494" s="1">
        <v>12140</v>
      </c>
      <c r="F1494" t="s">
        <v>77</v>
      </c>
      <c r="G1494" t="s">
        <v>78</v>
      </c>
      <c r="H1494">
        <v>62</v>
      </c>
      <c r="I1494">
        <v>2.0181219110378901E-2</v>
      </c>
      <c r="J1494">
        <v>1614</v>
      </c>
      <c r="K1494">
        <v>1800</v>
      </c>
      <c r="L1494">
        <v>2018</v>
      </c>
      <c r="M1494">
        <v>3</v>
      </c>
      <c r="N1494">
        <v>3</v>
      </c>
      <c r="O1494">
        <v>3</v>
      </c>
      <c r="P1494">
        <v>3</v>
      </c>
      <c r="Q1494" t="str">
        <f>IF(Flats_Data_limpia[[#This Row],[BHK]]&gt;=3,"plurifamiliar","unifamiliar")</f>
        <v>plurifamiliar</v>
      </c>
      <c r="R1494">
        <v>30</v>
      </c>
      <c r="S1494">
        <v>25</v>
      </c>
      <c r="T1494">
        <v>0</v>
      </c>
      <c r="U1494">
        <v>1</v>
      </c>
      <c r="V1494">
        <v>0</v>
      </c>
      <c r="W1494">
        <v>0</v>
      </c>
      <c r="X1494">
        <v>1</v>
      </c>
      <c r="Y1494">
        <v>1</v>
      </c>
      <c r="Z1494">
        <v>1</v>
      </c>
      <c r="AA1494">
        <v>0</v>
      </c>
      <c r="AB1494">
        <v>1</v>
      </c>
      <c r="AC1494">
        <v>0</v>
      </c>
      <c r="AD1494">
        <v>1</v>
      </c>
      <c r="AE1494">
        <v>1</v>
      </c>
      <c r="AF1494">
        <v>1</v>
      </c>
      <c r="AG1494">
        <v>1</v>
      </c>
      <c r="AH1494">
        <v>1</v>
      </c>
      <c r="AI1494">
        <v>1</v>
      </c>
      <c r="AJ1494">
        <v>1</v>
      </c>
      <c r="AK1494">
        <v>1</v>
      </c>
      <c r="AL1494">
        <v>1</v>
      </c>
      <c r="AM1494">
        <v>1</v>
      </c>
      <c r="AN1494">
        <v>1</v>
      </c>
      <c r="AO1494">
        <v>1</v>
      </c>
      <c r="AP1494">
        <v>1</v>
      </c>
      <c r="AQ1494">
        <v>0</v>
      </c>
      <c r="AR1494">
        <v>0</v>
      </c>
      <c r="AS1494">
        <v>0</v>
      </c>
      <c r="AT1494">
        <v>1</v>
      </c>
      <c r="AU1494">
        <v>1</v>
      </c>
      <c r="AV1494">
        <v>0</v>
      </c>
      <c r="AW1494">
        <v>1</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t="s">
        <v>79</v>
      </c>
      <c r="BS1494">
        <v>245.00000000000003</v>
      </c>
      <c r="BT1494">
        <v>12140</v>
      </c>
      <c r="BU1494">
        <f>SUM(Flats_Data_limpia[[#This Row],[AC]:[Bed]])</f>
        <v>0</v>
      </c>
      <c r="BV1494">
        <f>SUM(Flats_Data_limpia[[#This Row],[Servant_Room]:[gym]])</f>
        <v>15</v>
      </c>
      <c r="BW1494">
        <f>SUM(Flats_Data_limpia[[#This Row],[Hospital]:[Hotel]])</f>
        <v>5</v>
      </c>
    </row>
    <row r="1495" spans="1:75" x14ac:dyDescent="0.35">
      <c r="A1495" t="s">
        <v>543</v>
      </c>
      <c r="B1495" t="s">
        <v>544</v>
      </c>
      <c r="C1495" t="str">
        <f t="shared" si="46"/>
        <v>Ciudad de Gurgaon</v>
      </c>
      <c r="D1495" s="1">
        <f t="shared" si="47"/>
        <v>220000.00000000003</v>
      </c>
      <c r="E1495" s="1">
        <v>10901</v>
      </c>
      <c r="F1495" t="s">
        <v>86</v>
      </c>
      <c r="G1495" t="s">
        <v>93</v>
      </c>
      <c r="H1495">
        <v>8</v>
      </c>
      <c r="I1495">
        <v>2.0181634712411699E-2</v>
      </c>
      <c r="L1495">
        <v>2018</v>
      </c>
      <c r="M1495">
        <v>3</v>
      </c>
      <c r="N1495">
        <v>3</v>
      </c>
      <c r="O1495">
        <v>3</v>
      </c>
      <c r="P1495">
        <v>3</v>
      </c>
      <c r="Q1495" t="str">
        <f>IF(Flats_Data_limpia[[#This Row],[BHK]]&gt;=3,"plurifamiliar","unifamiliar")</f>
        <v>plurifamiliar</v>
      </c>
      <c r="R1495">
        <v>30</v>
      </c>
      <c r="S1495">
        <v>12</v>
      </c>
      <c r="T1495">
        <v>0</v>
      </c>
      <c r="U1495">
        <v>1</v>
      </c>
      <c r="V1495">
        <v>0</v>
      </c>
      <c r="W1495">
        <v>0</v>
      </c>
      <c r="X1495">
        <v>0</v>
      </c>
      <c r="Y1495">
        <v>0</v>
      </c>
      <c r="Z1495">
        <v>1</v>
      </c>
      <c r="AA1495">
        <v>0</v>
      </c>
      <c r="AB1495">
        <v>0</v>
      </c>
      <c r="AC1495">
        <v>0</v>
      </c>
      <c r="AD1495">
        <v>1</v>
      </c>
      <c r="AE1495">
        <v>0</v>
      </c>
      <c r="AF1495">
        <v>0</v>
      </c>
      <c r="AG1495">
        <v>0</v>
      </c>
      <c r="AH1495">
        <v>0</v>
      </c>
      <c r="AI1495">
        <v>1</v>
      </c>
      <c r="AJ1495">
        <v>0</v>
      </c>
      <c r="AK1495">
        <v>0</v>
      </c>
      <c r="AL1495">
        <v>0</v>
      </c>
      <c r="AM1495">
        <v>0</v>
      </c>
      <c r="AN1495">
        <v>0</v>
      </c>
      <c r="AO1495">
        <v>1</v>
      </c>
      <c r="AP1495">
        <v>1</v>
      </c>
      <c r="AQ1495">
        <v>0</v>
      </c>
      <c r="AR1495">
        <v>0</v>
      </c>
      <c r="AS1495">
        <v>0</v>
      </c>
      <c r="AT1495">
        <v>1</v>
      </c>
      <c r="AU1495">
        <v>1</v>
      </c>
      <c r="AV1495">
        <v>0</v>
      </c>
      <c r="AW1495">
        <v>1</v>
      </c>
      <c r="AX1495">
        <v>0</v>
      </c>
      <c r="AY1495">
        <v>4</v>
      </c>
      <c r="AZ1495">
        <v>3</v>
      </c>
      <c r="BA1495">
        <v>0</v>
      </c>
      <c r="BB1495">
        <v>0</v>
      </c>
      <c r="BC1495">
        <v>0</v>
      </c>
      <c r="BD1495">
        <v>3</v>
      </c>
      <c r="BE1495">
        <v>0</v>
      </c>
      <c r="BF1495">
        <v>1</v>
      </c>
      <c r="BG1495">
        <v>0</v>
      </c>
      <c r="BH1495">
        <v>0</v>
      </c>
      <c r="BI1495">
        <v>0</v>
      </c>
      <c r="BJ1495">
        <v>0</v>
      </c>
      <c r="BK1495">
        <v>0</v>
      </c>
      <c r="BL1495">
        <v>0</v>
      </c>
      <c r="BM1495">
        <v>0</v>
      </c>
      <c r="BN1495">
        <v>0</v>
      </c>
      <c r="BO1495">
        <v>0</v>
      </c>
      <c r="BP1495">
        <v>0</v>
      </c>
      <c r="BQ1495">
        <v>2</v>
      </c>
      <c r="BR1495" t="s">
        <v>94</v>
      </c>
      <c r="BS1495">
        <v>220.00000000000003</v>
      </c>
      <c r="BT1495">
        <v>10901</v>
      </c>
      <c r="BU1495">
        <f>SUM(Flats_Data_limpia[[#This Row],[AC]:[Bed]])</f>
        <v>11</v>
      </c>
      <c r="BV1495">
        <f>SUM(Flats_Data_limpia[[#This Row],[Servant_Room]:[gym]])</f>
        <v>4</v>
      </c>
      <c r="BW1495">
        <f>SUM(Flats_Data_limpia[[#This Row],[Hospital]:[Hotel]])</f>
        <v>5</v>
      </c>
    </row>
    <row r="1496" spans="1:75" x14ac:dyDescent="0.35">
      <c r="A1496" t="s">
        <v>543</v>
      </c>
      <c r="B1496" t="s">
        <v>544</v>
      </c>
      <c r="C1496" t="str">
        <f t="shared" si="46"/>
        <v>Ciudad de Gurgaon</v>
      </c>
      <c r="D1496" s="1">
        <f t="shared" si="47"/>
        <v>150000</v>
      </c>
      <c r="E1496" s="1">
        <v>12500</v>
      </c>
      <c r="F1496" t="s">
        <v>103</v>
      </c>
      <c r="G1496" t="s">
        <v>78</v>
      </c>
      <c r="H1496">
        <v>62</v>
      </c>
      <c r="I1496">
        <v>1.2E-2</v>
      </c>
      <c r="J1496">
        <v>1200</v>
      </c>
      <c r="K1496">
        <v>1300</v>
      </c>
      <c r="L1496">
        <v>1400</v>
      </c>
      <c r="M1496">
        <v>2</v>
      </c>
      <c r="N1496">
        <v>2</v>
      </c>
      <c r="O1496">
        <v>3</v>
      </c>
      <c r="P1496">
        <v>2</v>
      </c>
      <c r="Q1496" t="str">
        <f>IF(Flats_Data_limpia[[#This Row],[BHK]]&gt;=3,"plurifamiliar","unifamiliar")</f>
        <v>unifamiliar</v>
      </c>
      <c r="R1496">
        <v>30</v>
      </c>
      <c r="S1496">
        <v>17</v>
      </c>
      <c r="T1496">
        <v>0</v>
      </c>
      <c r="U1496">
        <v>0</v>
      </c>
      <c r="V1496">
        <v>0</v>
      </c>
      <c r="W1496">
        <v>1</v>
      </c>
      <c r="X1496">
        <v>1</v>
      </c>
      <c r="Y1496">
        <v>1</v>
      </c>
      <c r="Z1496">
        <v>1</v>
      </c>
      <c r="AA1496">
        <v>0</v>
      </c>
      <c r="AB1496">
        <v>1</v>
      </c>
      <c r="AC1496">
        <v>1</v>
      </c>
      <c r="AD1496">
        <v>1</v>
      </c>
      <c r="AE1496">
        <v>1</v>
      </c>
      <c r="AF1496">
        <v>1</v>
      </c>
      <c r="AG1496">
        <v>1</v>
      </c>
      <c r="AH1496">
        <v>1</v>
      </c>
      <c r="AI1496">
        <v>1</v>
      </c>
      <c r="AJ1496">
        <v>1</v>
      </c>
      <c r="AK1496">
        <v>1</v>
      </c>
      <c r="AL1496">
        <v>1</v>
      </c>
      <c r="AM1496">
        <v>1</v>
      </c>
      <c r="AN1496">
        <v>1</v>
      </c>
      <c r="AO1496">
        <v>1</v>
      </c>
      <c r="AP1496">
        <v>1</v>
      </c>
      <c r="AQ1496">
        <v>0</v>
      </c>
      <c r="AR1496">
        <v>0</v>
      </c>
      <c r="AS1496">
        <v>0</v>
      </c>
      <c r="AT1496">
        <v>1</v>
      </c>
      <c r="AU1496">
        <v>1</v>
      </c>
      <c r="AV1496">
        <v>0</v>
      </c>
      <c r="AW1496">
        <v>1</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t="s">
        <v>79</v>
      </c>
      <c r="BS1496">
        <v>150</v>
      </c>
      <c r="BT1496">
        <v>12500</v>
      </c>
      <c r="BU1496">
        <f>SUM(Flats_Data_limpia[[#This Row],[AC]:[Bed]])</f>
        <v>0</v>
      </c>
      <c r="BV1496">
        <f>SUM(Flats_Data_limpia[[#This Row],[Servant_Room]:[gym]])</f>
        <v>16</v>
      </c>
      <c r="BW1496">
        <f>SUM(Flats_Data_limpia[[#This Row],[Hospital]:[Hotel]])</f>
        <v>5</v>
      </c>
    </row>
    <row r="1497" spans="1:75" x14ac:dyDescent="0.35">
      <c r="A1497" t="s">
        <v>543</v>
      </c>
      <c r="B1497" t="s">
        <v>544</v>
      </c>
      <c r="C1497" t="str">
        <f t="shared" si="46"/>
        <v>Ciudad de Gurgaon</v>
      </c>
      <c r="D1497" s="1">
        <f t="shared" si="47"/>
        <v>225000</v>
      </c>
      <c r="E1497" s="1">
        <v>13636</v>
      </c>
      <c r="F1497" t="s">
        <v>107</v>
      </c>
      <c r="G1497" t="s">
        <v>78</v>
      </c>
      <c r="H1497">
        <v>62</v>
      </c>
      <c r="I1497">
        <v>1.6500440011733598E-2</v>
      </c>
      <c r="J1497">
        <v>1650</v>
      </c>
      <c r="K1497">
        <v>1938</v>
      </c>
      <c r="L1497">
        <v>2038</v>
      </c>
      <c r="M1497">
        <v>3</v>
      </c>
      <c r="N1497">
        <v>3</v>
      </c>
      <c r="O1497">
        <v>2</v>
      </c>
      <c r="P1497">
        <v>3</v>
      </c>
      <c r="Q1497" t="str">
        <f>IF(Flats_Data_limpia[[#This Row],[BHK]]&gt;=3,"plurifamiliar","unifamiliar")</f>
        <v>plurifamiliar</v>
      </c>
      <c r="R1497">
        <v>30</v>
      </c>
      <c r="S1497">
        <v>9</v>
      </c>
      <c r="T1497">
        <v>1</v>
      </c>
      <c r="U1497">
        <v>0</v>
      </c>
      <c r="V1497">
        <v>0</v>
      </c>
      <c r="W1497">
        <v>0</v>
      </c>
      <c r="X1497">
        <v>1</v>
      </c>
      <c r="Y1497">
        <v>1</v>
      </c>
      <c r="Z1497">
        <v>1</v>
      </c>
      <c r="AA1497">
        <v>0</v>
      </c>
      <c r="AB1497">
        <v>1</v>
      </c>
      <c r="AC1497">
        <v>1</v>
      </c>
      <c r="AD1497">
        <v>1</v>
      </c>
      <c r="AE1497">
        <v>1</v>
      </c>
      <c r="AF1497">
        <v>1</v>
      </c>
      <c r="AG1497">
        <v>1</v>
      </c>
      <c r="AH1497">
        <v>1</v>
      </c>
      <c r="AI1497">
        <v>1</v>
      </c>
      <c r="AJ1497">
        <v>1</v>
      </c>
      <c r="AK1497">
        <v>1</v>
      </c>
      <c r="AL1497">
        <v>1</v>
      </c>
      <c r="AM1497">
        <v>1</v>
      </c>
      <c r="AN1497">
        <v>1</v>
      </c>
      <c r="AO1497">
        <v>1</v>
      </c>
      <c r="AP1497">
        <v>1</v>
      </c>
      <c r="AQ1497">
        <v>0</v>
      </c>
      <c r="AR1497">
        <v>0</v>
      </c>
      <c r="AS1497">
        <v>0</v>
      </c>
      <c r="AT1497">
        <v>1</v>
      </c>
      <c r="AU1497">
        <v>1</v>
      </c>
      <c r="AV1497">
        <v>0</v>
      </c>
      <c r="AW1497">
        <v>1</v>
      </c>
      <c r="AX1497">
        <v>0</v>
      </c>
      <c r="AY1497">
        <v>4</v>
      </c>
      <c r="AZ1497">
        <v>4</v>
      </c>
      <c r="BA1497">
        <v>0</v>
      </c>
      <c r="BB1497">
        <v>0</v>
      </c>
      <c r="BC1497">
        <v>0</v>
      </c>
      <c r="BD1497">
        <v>0</v>
      </c>
      <c r="BE1497">
        <v>0</v>
      </c>
      <c r="BF1497">
        <v>1</v>
      </c>
      <c r="BG1497">
        <v>0</v>
      </c>
      <c r="BH1497">
        <v>0</v>
      </c>
      <c r="BI1497">
        <v>0</v>
      </c>
      <c r="BJ1497">
        <v>0</v>
      </c>
      <c r="BK1497">
        <v>0</v>
      </c>
      <c r="BL1497">
        <v>4</v>
      </c>
      <c r="BM1497">
        <v>0</v>
      </c>
      <c r="BN1497">
        <v>0</v>
      </c>
      <c r="BO1497">
        <v>0</v>
      </c>
      <c r="BP1497">
        <v>0</v>
      </c>
      <c r="BQ1497">
        <v>2</v>
      </c>
      <c r="BR1497" t="s">
        <v>94</v>
      </c>
      <c r="BS1497">
        <v>225</v>
      </c>
      <c r="BT1497">
        <v>13636</v>
      </c>
      <c r="BU1497">
        <f>SUM(Flats_Data_limpia[[#This Row],[AC]:[Bed]])</f>
        <v>13</v>
      </c>
      <c r="BV1497">
        <f>SUM(Flats_Data_limpia[[#This Row],[Servant_Room]:[gym]])</f>
        <v>16</v>
      </c>
      <c r="BW1497">
        <f>SUM(Flats_Data_limpia[[#This Row],[Hospital]:[Hotel]])</f>
        <v>5</v>
      </c>
    </row>
    <row r="1498" spans="1:75" x14ac:dyDescent="0.35">
      <c r="A1498" t="s">
        <v>543</v>
      </c>
      <c r="B1498" t="s">
        <v>544</v>
      </c>
      <c r="C1498" t="str">
        <f t="shared" si="46"/>
        <v>Ciudad de Gurgaon</v>
      </c>
      <c r="D1498" s="1">
        <f t="shared" si="47"/>
        <v>160000</v>
      </c>
      <c r="E1498" s="1">
        <v>9512</v>
      </c>
      <c r="F1498" t="s">
        <v>107</v>
      </c>
      <c r="G1498" t="s">
        <v>78</v>
      </c>
      <c r="H1498">
        <v>53</v>
      </c>
      <c r="I1498">
        <v>1.6820857863750999E-2</v>
      </c>
      <c r="J1498">
        <v>1345</v>
      </c>
      <c r="L1498">
        <v>1682</v>
      </c>
      <c r="M1498">
        <v>2</v>
      </c>
      <c r="N1498">
        <v>2</v>
      </c>
      <c r="O1498">
        <v>2</v>
      </c>
      <c r="P1498">
        <v>2</v>
      </c>
      <c r="Q1498" t="str">
        <f>IF(Flats_Data_limpia[[#This Row],[BHK]]&gt;=3,"plurifamiliar","unifamiliar")</f>
        <v>unifamiliar</v>
      </c>
      <c r="R1498">
        <v>30</v>
      </c>
      <c r="S1498">
        <v>26</v>
      </c>
      <c r="T1498">
        <v>0</v>
      </c>
      <c r="U1498">
        <v>0</v>
      </c>
      <c r="V1498">
        <v>0</v>
      </c>
      <c r="W1498">
        <v>0</v>
      </c>
      <c r="X1498">
        <v>1</v>
      </c>
      <c r="Y1498">
        <v>1</v>
      </c>
      <c r="Z1498">
        <v>1</v>
      </c>
      <c r="AA1498">
        <v>0</v>
      </c>
      <c r="AB1498">
        <v>0</v>
      </c>
      <c r="AC1498">
        <v>1</v>
      </c>
      <c r="AD1498">
        <v>1</v>
      </c>
      <c r="AE1498">
        <v>1</v>
      </c>
      <c r="AF1498">
        <v>1</v>
      </c>
      <c r="AG1498">
        <v>1</v>
      </c>
      <c r="AH1498">
        <v>1</v>
      </c>
      <c r="AI1498">
        <v>1</v>
      </c>
      <c r="AJ1498">
        <v>1</v>
      </c>
      <c r="AK1498">
        <v>1</v>
      </c>
      <c r="AL1498">
        <v>1</v>
      </c>
      <c r="AM1498">
        <v>1</v>
      </c>
      <c r="AN1498">
        <v>1</v>
      </c>
      <c r="AO1498">
        <v>1</v>
      </c>
      <c r="AP1498">
        <v>1</v>
      </c>
      <c r="AQ1498">
        <v>0</v>
      </c>
      <c r="AR1498">
        <v>0</v>
      </c>
      <c r="AS1498">
        <v>0</v>
      </c>
      <c r="AT1498">
        <v>1</v>
      </c>
      <c r="AU1498">
        <v>1</v>
      </c>
      <c r="AV1498">
        <v>0</v>
      </c>
      <c r="AW1498">
        <v>1</v>
      </c>
      <c r="AX1498">
        <v>0</v>
      </c>
      <c r="AY1498">
        <v>3</v>
      </c>
      <c r="AZ1498">
        <v>3</v>
      </c>
      <c r="BA1498">
        <v>0</v>
      </c>
      <c r="BB1498">
        <v>0</v>
      </c>
      <c r="BC1498">
        <v>0</v>
      </c>
      <c r="BD1498">
        <v>4</v>
      </c>
      <c r="BE1498">
        <v>0</v>
      </c>
      <c r="BF1498">
        <v>1</v>
      </c>
      <c r="BG1498">
        <v>0</v>
      </c>
      <c r="BH1498">
        <v>0</v>
      </c>
      <c r="BI1498">
        <v>0</v>
      </c>
      <c r="BJ1498">
        <v>0</v>
      </c>
      <c r="BK1498">
        <v>1</v>
      </c>
      <c r="BL1498">
        <v>3</v>
      </c>
      <c r="BM1498">
        <v>0</v>
      </c>
      <c r="BN1498">
        <v>0</v>
      </c>
      <c r="BO1498">
        <v>0</v>
      </c>
      <c r="BP1498">
        <v>0</v>
      </c>
      <c r="BQ1498">
        <v>2</v>
      </c>
      <c r="BR1498" t="s">
        <v>94</v>
      </c>
      <c r="BS1498">
        <v>160</v>
      </c>
      <c r="BT1498">
        <v>9512</v>
      </c>
      <c r="BU1498">
        <f>SUM(Flats_Data_limpia[[#This Row],[AC]:[Bed]])</f>
        <v>15</v>
      </c>
      <c r="BV1498">
        <f>SUM(Flats_Data_limpia[[#This Row],[Servant_Room]:[gym]])</f>
        <v>14</v>
      </c>
      <c r="BW1498">
        <f>SUM(Flats_Data_limpia[[#This Row],[Hospital]:[Hotel]])</f>
        <v>5</v>
      </c>
    </row>
    <row r="1499" spans="1:75" x14ac:dyDescent="0.35">
      <c r="A1499" t="s">
        <v>543</v>
      </c>
      <c r="B1499" t="s">
        <v>544</v>
      </c>
      <c r="C1499" t="str">
        <f t="shared" si="46"/>
        <v>Ciudad de Gurgaon</v>
      </c>
      <c r="D1499" s="1">
        <f t="shared" si="47"/>
        <v>147000</v>
      </c>
      <c r="E1499" s="1">
        <v>10954</v>
      </c>
      <c r="F1499" t="s">
        <v>86</v>
      </c>
      <c r="G1499" t="s">
        <v>93</v>
      </c>
      <c r="H1499">
        <v>17</v>
      </c>
      <c r="I1499">
        <v>1.3419755340514801E-2</v>
      </c>
      <c r="L1499">
        <v>1415</v>
      </c>
      <c r="M1499">
        <v>2</v>
      </c>
      <c r="N1499">
        <v>2</v>
      </c>
      <c r="O1499">
        <v>3</v>
      </c>
      <c r="P1499">
        <v>2</v>
      </c>
      <c r="Q1499" t="str">
        <f>IF(Flats_Data_limpia[[#This Row],[BHK]]&gt;=3,"plurifamiliar","unifamiliar")</f>
        <v>unifamiliar</v>
      </c>
      <c r="R1499">
        <v>30</v>
      </c>
      <c r="S1499">
        <v>26</v>
      </c>
      <c r="T1499">
        <v>0</v>
      </c>
      <c r="U1499">
        <v>0</v>
      </c>
      <c r="V1499">
        <v>0</v>
      </c>
      <c r="W1499">
        <v>0</v>
      </c>
      <c r="X1499">
        <v>1</v>
      </c>
      <c r="Y1499">
        <v>0</v>
      </c>
      <c r="Z1499">
        <v>1</v>
      </c>
      <c r="AA1499">
        <v>0</v>
      </c>
      <c r="AB1499">
        <v>0</v>
      </c>
      <c r="AC1499">
        <v>0</v>
      </c>
      <c r="AD1499">
        <v>1</v>
      </c>
      <c r="AE1499">
        <v>1</v>
      </c>
      <c r="AF1499">
        <v>0</v>
      </c>
      <c r="AG1499">
        <v>0</v>
      </c>
      <c r="AH1499">
        <v>0</v>
      </c>
      <c r="AI1499">
        <v>1</v>
      </c>
      <c r="AJ1499">
        <v>0</v>
      </c>
      <c r="AK1499">
        <v>0</v>
      </c>
      <c r="AL1499">
        <v>1</v>
      </c>
      <c r="AM1499">
        <v>1</v>
      </c>
      <c r="AN1499">
        <v>0</v>
      </c>
      <c r="AO1499">
        <v>1</v>
      </c>
      <c r="AP1499">
        <v>1</v>
      </c>
      <c r="AQ1499">
        <v>0</v>
      </c>
      <c r="AR1499">
        <v>0</v>
      </c>
      <c r="AS1499">
        <v>0</v>
      </c>
      <c r="AT1499">
        <v>1</v>
      </c>
      <c r="AU1499">
        <v>1</v>
      </c>
      <c r="AV1499">
        <v>0</v>
      </c>
      <c r="AW1499">
        <v>1</v>
      </c>
      <c r="AX1499">
        <v>0</v>
      </c>
      <c r="AY1499">
        <v>3</v>
      </c>
      <c r="AZ1499">
        <v>0</v>
      </c>
      <c r="BA1499">
        <v>0</v>
      </c>
      <c r="BB1499">
        <v>0</v>
      </c>
      <c r="BC1499">
        <v>1</v>
      </c>
      <c r="BD1499">
        <v>0</v>
      </c>
      <c r="BE1499">
        <v>0</v>
      </c>
      <c r="BF1499">
        <v>1</v>
      </c>
      <c r="BG1499">
        <v>0</v>
      </c>
      <c r="BH1499">
        <v>0</v>
      </c>
      <c r="BI1499">
        <v>0</v>
      </c>
      <c r="BJ1499">
        <v>0</v>
      </c>
      <c r="BK1499">
        <v>0</v>
      </c>
      <c r="BL1499">
        <v>2</v>
      </c>
      <c r="BM1499">
        <v>0</v>
      </c>
      <c r="BN1499">
        <v>0</v>
      </c>
      <c r="BO1499">
        <v>0</v>
      </c>
      <c r="BP1499">
        <v>0</v>
      </c>
      <c r="BQ1499">
        <v>2</v>
      </c>
      <c r="BR1499" t="s">
        <v>94</v>
      </c>
      <c r="BS1499">
        <v>147</v>
      </c>
      <c r="BT1499">
        <v>10954</v>
      </c>
      <c r="BU1499">
        <f>SUM(Flats_Data_limpia[[#This Row],[AC]:[Bed]])</f>
        <v>7</v>
      </c>
      <c r="BV1499">
        <f>SUM(Flats_Data_limpia[[#This Row],[Servant_Room]:[gym]])</f>
        <v>7</v>
      </c>
      <c r="BW1499">
        <f>SUM(Flats_Data_limpia[[#This Row],[Hospital]:[Hotel]])</f>
        <v>5</v>
      </c>
    </row>
    <row r="1500" spans="1:75" x14ac:dyDescent="0.35">
      <c r="A1500" t="s">
        <v>543</v>
      </c>
      <c r="B1500" t="s">
        <v>544</v>
      </c>
      <c r="C1500" t="str">
        <f t="shared" si="46"/>
        <v>Ciudad de Gurgaon</v>
      </c>
      <c r="D1500" s="1">
        <f t="shared" si="47"/>
        <v>157000</v>
      </c>
      <c r="E1500" s="1">
        <v>11000</v>
      </c>
      <c r="F1500" t="s">
        <v>107</v>
      </c>
      <c r="G1500" t="s">
        <v>78</v>
      </c>
      <c r="H1500">
        <v>62</v>
      </c>
      <c r="I1500">
        <v>1.4272727272727199E-2</v>
      </c>
      <c r="J1500">
        <v>1100</v>
      </c>
      <c r="K1500">
        <v>1300</v>
      </c>
      <c r="L1500">
        <v>1424</v>
      </c>
      <c r="M1500">
        <v>2</v>
      </c>
      <c r="N1500">
        <v>2</v>
      </c>
      <c r="O1500">
        <v>3</v>
      </c>
      <c r="P1500">
        <v>2</v>
      </c>
      <c r="Q1500" t="str">
        <f>IF(Flats_Data_limpia[[#This Row],[BHK]]&gt;=3,"plurifamiliar","unifamiliar")</f>
        <v>unifamiliar</v>
      </c>
      <c r="R1500">
        <v>30</v>
      </c>
      <c r="S1500">
        <v>10</v>
      </c>
      <c r="T1500">
        <v>0</v>
      </c>
      <c r="U1500">
        <v>0</v>
      </c>
      <c r="V1500">
        <v>0</v>
      </c>
      <c r="W1500">
        <v>0</v>
      </c>
      <c r="X1500">
        <v>1</v>
      </c>
      <c r="Y1500">
        <v>1</v>
      </c>
      <c r="Z1500">
        <v>1</v>
      </c>
      <c r="AA1500">
        <v>0</v>
      </c>
      <c r="AB1500">
        <v>1</v>
      </c>
      <c r="AC1500">
        <v>0</v>
      </c>
      <c r="AD1500">
        <v>1</v>
      </c>
      <c r="AE1500">
        <v>1</v>
      </c>
      <c r="AF1500">
        <v>1</v>
      </c>
      <c r="AG1500">
        <v>1</v>
      </c>
      <c r="AH1500">
        <v>1</v>
      </c>
      <c r="AI1500">
        <v>1</v>
      </c>
      <c r="AJ1500">
        <v>1</v>
      </c>
      <c r="AK1500">
        <v>1</v>
      </c>
      <c r="AL1500">
        <v>1</v>
      </c>
      <c r="AM1500">
        <v>1</v>
      </c>
      <c r="AN1500">
        <v>1</v>
      </c>
      <c r="AO1500">
        <v>1</v>
      </c>
      <c r="AP1500">
        <v>1</v>
      </c>
      <c r="AQ1500">
        <v>0</v>
      </c>
      <c r="AR1500">
        <v>0</v>
      </c>
      <c r="AS1500">
        <v>0</v>
      </c>
      <c r="AT1500">
        <v>1</v>
      </c>
      <c r="AU1500">
        <v>1</v>
      </c>
      <c r="AV1500">
        <v>0</v>
      </c>
      <c r="AW1500">
        <v>1</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t="s">
        <v>79</v>
      </c>
      <c r="BS1500">
        <v>157</v>
      </c>
      <c r="BT1500">
        <v>11000</v>
      </c>
      <c r="BU1500">
        <f>SUM(Flats_Data_limpia[[#This Row],[AC]:[Bed]])</f>
        <v>0</v>
      </c>
      <c r="BV1500">
        <f>SUM(Flats_Data_limpia[[#This Row],[Servant_Room]:[gym]])</f>
        <v>14</v>
      </c>
      <c r="BW1500">
        <f>SUM(Flats_Data_limpia[[#This Row],[Hospital]:[Hotel]])</f>
        <v>5</v>
      </c>
    </row>
    <row r="1501" spans="1:75" x14ac:dyDescent="0.35">
      <c r="A1501" t="s">
        <v>543</v>
      </c>
      <c r="B1501" t="s">
        <v>544</v>
      </c>
      <c r="C1501" t="str">
        <f t="shared" si="46"/>
        <v>Ciudad de Gurgaon</v>
      </c>
      <c r="D1501" s="1">
        <f t="shared" si="47"/>
        <v>140000</v>
      </c>
      <c r="E1501" s="1">
        <v>9831</v>
      </c>
      <c r="F1501" t="s">
        <v>103</v>
      </c>
      <c r="G1501" t="s">
        <v>93</v>
      </c>
      <c r="H1501">
        <v>52</v>
      </c>
      <c r="I1501">
        <v>1.42406672769809E-2</v>
      </c>
      <c r="L1501">
        <v>1424</v>
      </c>
      <c r="M1501">
        <v>2</v>
      </c>
      <c r="N1501">
        <v>2</v>
      </c>
      <c r="O1501">
        <v>2</v>
      </c>
      <c r="P1501">
        <v>2</v>
      </c>
      <c r="Q1501" t="str">
        <f>IF(Flats_Data_limpia[[#This Row],[BHK]]&gt;=3,"plurifamiliar","unifamiliar")</f>
        <v>unifamiliar</v>
      </c>
      <c r="R1501">
        <v>30</v>
      </c>
      <c r="S1501">
        <v>17</v>
      </c>
      <c r="T1501">
        <v>0</v>
      </c>
      <c r="U1501">
        <v>0</v>
      </c>
      <c r="V1501">
        <v>0</v>
      </c>
      <c r="W1501">
        <v>0</v>
      </c>
      <c r="X1501">
        <v>1</v>
      </c>
      <c r="Y1501">
        <v>1</v>
      </c>
      <c r="Z1501">
        <v>1</v>
      </c>
      <c r="AA1501">
        <v>0</v>
      </c>
      <c r="AB1501">
        <v>1</v>
      </c>
      <c r="AC1501">
        <v>1</v>
      </c>
      <c r="AD1501">
        <v>1</v>
      </c>
      <c r="AE1501">
        <v>1</v>
      </c>
      <c r="AF1501">
        <v>1</v>
      </c>
      <c r="AG1501">
        <v>1</v>
      </c>
      <c r="AH1501">
        <v>1</v>
      </c>
      <c r="AI1501">
        <v>1</v>
      </c>
      <c r="AJ1501">
        <v>1</v>
      </c>
      <c r="AK1501">
        <v>1</v>
      </c>
      <c r="AL1501">
        <v>1</v>
      </c>
      <c r="AM1501">
        <v>1</v>
      </c>
      <c r="AN1501">
        <v>0</v>
      </c>
      <c r="AO1501">
        <v>1</v>
      </c>
      <c r="AP1501">
        <v>1</v>
      </c>
      <c r="AQ1501">
        <v>0</v>
      </c>
      <c r="AR1501">
        <v>0</v>
      </c>
      <c r="AS1501">
        <v>0</v>
      </c>
      <c r="AT1501">
        <v>1</v>
      </c>
      <c r="AU1501">
        <v>1</v>
      </c>
      <c r="AV1501">
        <v>0</v>
      </c>
      <c r="AW1501">
        <v>1</v>
      </c>
      <c r="AX1501">
        <v>0</v>
      </c>
      <c r="AY1501">
        <v>3</v>
      </c>
      <c r="AZ1501">
        <v>2</v>
      </c>
      <c r="BA1501">
        <v>0</v>
      </c>
      <c r="BB1501">
        <v>0</v>
      </c>
      <c r="BC1501">
        <v>0</v>
      </c>
      <c r="BD1501">
        <v>0</v>
      </c>
      <c r="BE1501">
        <v>0</v>
      </c>
      <c r="BF1501">
        <v>1</v>
      </c>
      <c r="BG1501">
        <v>0</v>
      </c>
      <c r="BH1501">
        <v>0</v>
      </c>
      <c r="BI1501">
        <v>0</v>
      </c>
      <c r="BJ1501">
        <v>0</v>
      </c>
      <c r="BK1501">
        <v>0</v>
      </c>
      <c r="BL1501">
        <v>3</v>
      </c>
      <c r="BM1501">
        <v>0</v>
      </c>
      <c r="BN1501">
        <v>0</v>
      </c>
      <c r="BO1501">
        <v>0</v>
      </c>
      <c r="BP1501">
        <v>0</v>
      </c>
      <c r="BQ1501">
        <v>2</v>
      </c>
      <c r="BR1501" t="s">
        <v>94</v>
      </c>
      <c r="BS1501">
        <v>140</v>
      </c>
      <c r="BT1501">
        <v>9831</v>
      </c>
      <c r="BU1501">
        <f>SUM(Flats_Data_limpia[[#This Row],[AC]:[Bed]])</f>
        <v>9</v>
      </c>
      <c r="BV1501">
        <f>SUM(Flats_Data_limpia[[#This Row],[Servant_Room]:[gym]])</f>
        <v>15</v>
      </c>
      <c r="BW1501">
        <f>SUM(Flats_Data_limpia[[#This Row],[Hospital]:[Hotel]])</f>
        <v>5</v>
      </c>
    </row>
    <row r="1502" spans="1:75" x14ac:dyDescent="0.35">
      <c r="A1502" t="s">
        <v>543</v>
      </c>
      <c r="B1502" t="s">
        <v>544</v>
      </c>
      <c r="C1502" t="str">
        <f t="shared" si="46"/>
        <v>Ciudad de Gurgaon</v>
      </c>
      <c r="D1502" s="1">
        <f t="shared" si="47"/>
        <v>152000</v>
      </c>
      <c r="E1502" s="1">
        <v>13342</v>
      </c>
      <c r="F1502" t="s">
        <v>106</v>
      </c>
      <c r="G1502" t="s">
        <v>78</v>
      </c>
      <c r="H1502">
        <v>62</v>
      </c>
      <c r="I1502">
        <v>1.13925948133713E-2</v>
      </c>
      <c r="J1502">
        <v>1139.2</v>
      </c>
      <c r="K1502">
        <v>1250</v>
      </c>
      <c r="L1502">
        <v>1400</v>
      </c>
      <c r="M1502">
        <v>2</v>
      </c>
      <c r="N1502">
        <v>2</v>
      </c>
      <c r="O1502">
        <v>3</v>
      </c>
      <c r="P1502">
        <v>2</v>
      </c>
      <c r="Q1502" t="str">
        <f>IF(Flats_Data_limpia[[#This Row],[BHK]]&gt;=3,"plurifamiliar","unifamiliar")</f>
        <v>unifamiliar</v>
      </c>
      <c r="R1502">
        <v>30</v>
      </c>
      <c r="S1502">
        <v>6</v>
      </c>
      <c r="T1502">
        <v>0</v>
      </c>
      <c r="U1502">
        <v>0</v>
      </c>
      <c r="V1502">
        <v>0</v>
      </c>
      <c r="W1502">
        <v>1</v>
      </c>
      <c r="X1502">
        <v>1</v>
      </c>
      <c r="Y1502">
        <v>1</v>
      </c>
      <c r="Z1502">
        <v>1</v>
      </c>
      <c r="AA1502">
        <v>0</v>
      </c>
      <c r="AB1502">
        <v>1</v>
      </c>
      <c r="AC1502">
        <v>1</v>
      </c>
      <c r="AD1502">
        <v>1</v>
      </c>
      <c r="AE1502">
        <v>1</v>
      </c>
      <c r="AF1502">
        <v>1</v>
      </c>
      <c r="AG1502">
        <v>1</v>
      </c>
      <c r="AH1502">
        <v>1</v>
      </c>
      <c r="AI1502">
        <v>1</v>
      </c>
      <c r="AJ1502">
        <v>1</v>
      </c>
      <c r="AK1502">
        <v>1</v>
      </c>
      <c r="AL1502">
        <v>1</v>
      </c>
      <c r="AM1502">
        <v>1</v>
      </c>
      <c r="AN1502">
        <v>1</v>
      </c>
      <c r="AO1502">
        <v>1</v>
      </c>
      <c r="AP1502">
        <v>1</v>
      </c>
      <c r="AQ1502">
        <v>0</v>
      </c>
      <c r="AR1502">
        <v>0</v>
      </c>
      <c r="AS1502">
        <v>0</v>
      </c>
      <c r="AT1502">
        <v>1</v>
      </c>
      <c r="AU1502">
        <v>1</v>
      </c>
      <c r="AV1502">
        <v>0</v>
      </c>
      <c r="AW1502">
        <v>1</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t="s">
        <v>79</v>
      </c>
      <c r="BS1502">
        <v>152</v>
      </c>
      <c r="BT1502">
        <v>13342</v>
      </c>
      <c r="BU1502">
        <f>SUM(Flats_Data_limpia[[#This Row],[AC]:[Bed]])</f>
        <v>0</v>
      </c>
      <c r="BV1502">
        <f>SUM(Flats_Data_limpia[[#This Row],[Servant_Room]:[gym]])</f>
        <v>16</v>
      </c>
      <c r="BW1502">
        <f>SUM(Flats_Data_limpia[[#This Row],[Hospital]:[Hotel]])</f>
        <v>5</v>
      </c>
    </row>
    <row r="1503" spans="1:75" x14ac:dyDescent="0.35">
      <c r="A1503" t="s">
        <v>543</v>
      </c>
      <c r="B1503" t="s">
        <v>544</v>
      </c>
      <c r="C1503" t="str">
        <f t="shared" si="46"/>
        <v>Ciudad de Gurgaon</v>
      </c>
      <c r="D1503" s="1">
        <f t="shared" si="47"/>
        <v>148000</v>
      </c>
      <c r="E1503" s="1">
        <v>12333</v>
      </c>
      <c r="F1503" t="s">
        <v>103</v>
      </c>
      <c r="G1503" t="s">
        <v>78</v>
      </c>
      <c r="H1503">
        <v>52</v>
      </c>
      <c r="I1503">
        <v>1.200032433309E-2</v>
      </c>
      <c r="J1503">
        <v>1200</v>
      </c>
      <c r="K1503">
        <v>1300</v>
      </c>
      <c r="L1503">
        <v>1400</v>
      </c>
      <c r="M1503">
        <v>2</v>
      </c>
      <c r="N1503">
        <v>2</v>
      </c>
      <c r="O1503">
        <v>3</v>
      </c>
      <c r="P1503">
        <v>2</v>
      </c>
      <c r="Q1503" t="str">
        <f>IF(Flats_Data_limpia[[#This Row],[BHK]]&gt;=3,"plurifamiliar","unifamiliar")</f>
        <v>unifamiliar</v>
      </c>
      <c r="R1503">
        <v>30</v>
      </c>
      <c r="S1503">
        <v>13</v>
      </c>
      <c r="T1503">
        <v>0</v>
      </c>
      <c r="U1503">
        <v>0</v>
      </c>
      <c r="V1503">
        <v>0</v>
      </c>
      <c r="W1503">
        <v>1</v>
      </c>
      <c r="X1503">
        <v>1</v>
      </c>
      <c r="Y1503">
        <v>1</v>
      </c>
      <c r="Z1503">
        <v>1</v>
      </c>
      <c r="AA1503">
        <v>0</v>
      </c>
      <c r="AB1503">
        <v>1</v>
      </c>
      <c r="AC1503">
        <v>1</v>
      </c>
      <c r="AD1503">
        <v>1</v>
      </c>
      <c r="AE1503">
        <v>1</v>
      </c>
      <c r="AF1503">
        <v>1</v>
      </c>
      <c r="AG1503">
        <v>1</v>
      </c>
      <c r="AH1503">
        <v>1</v>
      </c>
      <c r="AI1503">
        <v>1</v>
      </c>
      <c r="AJ1503">
        <v>1</v>
      </c>
      <c r="AK1503">
        <v>1</v>
      </c>
      <c r="AL1503">
        <v>1</v>
      </c>
      <c r="AM1503">
        <v>1</v>
      </c>
      <c r="AN1503">
        <v>0</v>
      </c>
      <c r="AO1503">
        <v>1</v>
      </c>
      <c r="AP1503">
        <v>1</v>
      </c>
      <c r="AQ1503">
        <v>0</v>
      </c>
      <c r="AR1503">
        <v>0</v>
      </c>
      <c r="AS1503">
        <v>0</v>
      </c>
      <c r="AT1503">
        <v>1</v>
      </c>
      <c r="AU1503">
        <v>1</v>
      </c>
      <c r="AV1503">
        <v>0</v>
      </c>
      <c r="AW1503">
        <v>1</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t="s">
        <v>79</v>
      </c>
      <c r="BS1503">
        <v>148</v>
      </c>
      <c r="BT1503">
        <v>12333</v>
      </c>
      <c r="BU1503">
        <f>SUM(Flats_Data_limpia[[#This Row],[AC]:[Bed]])</f>
        <v>0</v>
      </c>
      <c r="BV1503">
        <f>SUM(Flats_Data_limpia[[#This Row],[Servant_Room]:[gym]])</f>
        <v>16</v>
      </c>
      <c r="BW1503">
        <f>SUM(Flats_Data_limpia[[#This Row],[Hospital]:[Hotel]])</f>
        <v>5</v>
      </c>
    </row>
    <row r="1504" spans="1:75" x14ac:dyDescent="0.35">
      <c r="A1504" t="s">
        <v>543</v>
      </c>
      <c r="B1504" t="s">
        <v>544</v>
      </c>
      <c r="C1504" t="str">
        <f t="shared" si="46"/>
        <v>Ciudad de Gurgaon</v>
      </c>
      <c r="D1504" s="1">
        <f t="shared" si="47"/>
        <v>154000</v>
      </c>
      <c r="E1504" s="1">
        <v>11000</v>
      </c>
      <c r="F1504" t="s">
        <v>107</v>
      </c>
      <c r="G1504" t="s">
        <v>78</v>
      </c>
      <c r="H1504">
        <v>62</v>
      </c>
      <c r="I1504">
        <v>1.4E-2</v>
      </c>
      <c r="J1504">
        <v>1100</v>
      </c>
      <c r="K1504">
        <v>1200</v>
      </c>
      <c r="L1504">
        <v>1400</v>
      </c>
      <c r="M1504">
        <v>2</v>
      </c>
      <c r="N1504">
        <v>2</v>
      </c>
      <c r="O1504">
        <v>3</v>
      </c>
      <c r="P1504">
        <v>2</v>
      </c>
      <c r="Q1504" t="str">
        <f>IF(Flats_Data_limpia[[#This Row],[BHK]]&gt;=3,"plurifamiliar","unifamiliar")</f>
        <v>unifamiliar</v>
      </c>
      <c r="R1504">
        <v>30</v>
      </c>
      <c r="S1504">
        <v>22</v>
      </c>
      <c r="T1504">
        <v>0</v>
      </c>
      <c r="U1504">
        <v>0</v>
      </c>
      <c r="V1504">
        <v>0</v>
      </c>
      <c r="W1504">
        <v>0</v>
      </c>
      <c r="X1504">
        <v>1</v>
      </c>
      <c r="Y1504">
        <v>1</v>
      </c>
      <c r="Z1504">
        <v>1</v>
      </c>
      <c r="AA1504">
        <v>0</v>
      </c>
      <c r="AB1504">
        <v>1</v>
      </c>
      <c r="AC1504">
        <v>0</v>
      </c>
      <c r="AD1504">
        <v>1</v>
      </c>
      <c r="AE1504">
        <v>1</v>
      </c>
      <c r="AF1504">
        <v>1</v>
      </c>
      <c r="AG1504">
        <v>1</v>
      </c>
      <c r="AH1504">
        <v>1</v>
      </c>
      <c r="AI1504">
        <v>1</v>
      </c>
      <c r="AJ1504">
        <v>1</v>
      </c>
      <c r="AK1504">
        <v>1</v>
      </c>
      <c r="AL1504">
        <v>1</v>
      </c>
      <c r="AM1504">
        <v>1</v>
      </c>
      <c r="AN1504">
        <v>1</v>
      </c>
      <c r="AO1504">
        <v>1</v>
      </c>
      <c r="AP1504">
        <v>1</v>
      </c>
      <c r="AQ1504">
        <v>0</v>
      </c>
      <c r="AR1504">
        <v>0</v>
      </c>
      <c r="AS1504">
        <v>0</v>
      </c>
      <c r="AT1504">
        <v>1</v>
      </c>
      <c r="AU1504">
        <v>1</v>
      </c>
      <c r="AV1504">
        <v>0</v>
      </c>
      <c r="AW1504">
        <v>1</v>
      </c>
      <c r="AX1504">
        <v>0</v>
      </c>
      <c r="AY1504">
        <v>0</v>
      </c>
      <c r="AZ1504">
        <v>1</v>
      </c>
      <c r="BA1504">
        <v>0</v>
      </c>
      <c r="BB1504">
        <v>0</v>
      </c>
      <c r="BC1504">
        <v>0</v>
      </c>
      <c r="BD1504">
        <v>0</v>
      </c>
      <c r="BE1504">
        <v>0</v>
      </c>
      <c r="BF1504">
        <v>1</v>
      </c>
      <c r="BG1504">
        <v>0</v>
      </c>
      <c r="BH1504">
        <v>0</v>
      </c>
      <c r="BI1504">
        <v>0</v>
      </c>
      <c r="BJ1504">
        <v>0</v>
      </c>
      <c r="BK1504">
        <v>0</v>
      </c>
      <c r="BL1504">
        <v>1</v>
      </c>
      <c r="BM1504">
        <v>0</v>
      </c>
      <c r="BN1504">
        <v>0</v>
      </c>
      <c r="BO1504">
        <v>0</v>
      </c>
      <c r="BP1504">
        <v>0</v>
      </c>
      <c r="BQ1504">
        <v>0</v>
      </c>
      <c r="BR1504" t="s">
        <v>79</v>
      </c>
      <c r="BS1504">
        <v>154</v>
      </c>
      <c r="BT1504">
        <v>11000</v>
      </c>
      <c r="BU1504">
        <f>SUM(Flats_Data_limpia[[#This Row],[AC]:[Bed]])</f>
        <v>3</v>
      </c>
      <c r="BV1504">
        <f>SUM(Flats_Data_limpia[[#This Row],[Servant_Room]:[gym]])</f>
        <v>14</v>
      </c>
      <c r="BW1504">
        <f>SUM(Flats_Data_limpia[[#This Row],[Hospital]:[Hotel]])</f>
        <v>5</v>
      </c>
    </row>
    <row r="1505" spans="1:75" x14ac:dyDescent="0.35">
      <c r="A1505" t="s">
        <v>543</v>
      </c>
      <c r="B1505" t="s">
        <v>544</v>
      </c>
      <c r="C1505" t="str">
        <f t="shared" si="46"/>
        <v>Ciudad de Gurgaon</v>
      </c>
      <c r="D1505" s="1">
        <f t="shared" si="47"/>
        <v>270000</v>
      </c>
      <c r="E1505" s="1">
        <v>13379</v>
      </c>
      <c r="F1505" t="s">
        <v>86</v>
      </c>
      <c r="G1505" t="s">
        <v>93</v>
      </c>
      <c r="H1505">
        <v>53</v>
      </c>
      <c r="I1505">
        <v>2.01808804843411E-2</v>
      </c>
      <c r="L1505">
        <v>2018</v>
      </c>
      <c r="M1505">
        <v>3</v>
      </c>
      <c r="N1505">
        <v>3</v>
      </c>
      <c r="O1505">
        <v>3</v>
      </c>
      <c r="P1505">
        <v>3</v>
      </c>
      <c r="Q1505" t="str">
        <f>IF(Flats_Data_limpia[[#This Row],[BHK]]&gt;=3,"plurifamiliar","unifamiliar")</f>
        <v>plurifamiliar</v>
      </c>
      <c r="R1505">
        <v>30</v>
      </c>
      <c r="S1505">
        <v>13</v>
      </c>
      <c r="T1505">
        <v>0</v>
      </c>
      <c r="U1505">
        <v>0</v>
      </c>
      <c r="V1505">
        <v>0</v>
      </c>
      <c r="W1505">
        <v>1</v>
      </c>
      <c r="X1505">
        <v>1</v>
      </c>
      <c r="Y1505">
        <v>1</v>
      </c>
      <c r="Z1505">
        <v>1</v>
      </c>
      <c r="AA1505">
        <v>1</v>
      </c>
      <c r="AB1505">
        <v>0</v>
      </c>
      <c r="AC1505">
        <v>0</v>
      </c>
      <c r="AD1505">
        <v>1</v>
      </c>
      <c r="AE1505">
        <v>1</v>
      </c>
      <c r="AF1505">
        <v>1</v>
      </c>
      <c r="AG1505">
        <v>1</v>
      </c>
      <c r="AH1505">
        <v>1</v>
      </c>
      <c r="AI1505">
        <v>1</v>
      </c>
      <c r="AJ1505">
        <v>0</v>
      </c>
      <c r="AK1505">
        <v>1</v>
      </c>
      <c r="AL1505">
        <v>1</v>
      </c>
      <c r="AM1505">
        <v>1</v>
      </c>
      <c r="AN1505">
        <v>1</v>
      </c>
      <c r="AO1505">
        <v>1</v>
      </c>
      <c r="AP1505">
        <v>1</v>
      </c>
      <c r="AQ1505">
        <v>0</v>
      </c>
      <c r="AR1505">
        <v>0</v>
      </c>
      <c r="AS1505">
        <v>0</v>
      </c>
      <c r="AT1505">
        <v>1</v>
      </c>
      <c r="AU1505">
        <v>1</v>
      </c>
      <c r="AV1505">
        <v>0</v>
      </c>
      <c r="AW1505">
        <v>1</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t="s">
        <v>79</v>
      </c>
      <c r="BS1505">
        <v>270</v>
      </c>
      <c r="BT1505">
        <v>13379</v>
      </c>
      <c r="BU1505">
        <f>SUM(Flats_Data_limpia[[#This Row],[AC]:[Bed]])</f>
        <v>0</v>
      </c>
      <c r="BV1505">
        <f>SUM(Flats_Data_limpia[[#This Row],[Servant_Room]:[gym]])</f>
        <v>14</v>
      </c>
      <c r="BW1505">
        <f>SUM(Flats_Data_limpia[[#This Row],[Hospital]:[Hotel]])</f>
        <v>5</v>
      </c>
    </row>
    <row r="1506" spans="1:75" x14ac:dyDescent="0.35">
      <c r="A1506" t="s">
        <v>543</v>
      </c>
      <c r="B1506" t="s">
        <v>544</v>
      </c>
      <c r="C1506" t="str">
        <f t="shared" si="46"/>
        <v>Ciudad de Gurgaon</v>
      </c>
      <c r="D1506" s="1">
        <f t="shared" si="47"/>
        <v>160000</v>
      </c>
      <c r="E1506" s="1">
        <v>11379</v>
      </c>
      <c r="F1506" t="s">
        <v>86</v>
      </c>
      <c r="G1506" t="s">
        <v>93</v>
      </c>
      <c r="H1506">
        <v>8</v>
      </c>
      <c r="I1506">
        <v>1.4060989542139E-2</v>
      </c>
      <c r="L1506">
        <v>1406</v>
      </c>
      <c r="M1506">
        <v>2</v>
      </c>
      <c r="N1506">
        <v>2</v>
      </c>
      <c r="O1506">
        <v>2</v>
      </c>
      <c r="P1506">
        <v>2</v>
      </c>
      <c r="Q1506" t="str">
        <f>IF(Flats_Data_limpia[[#This Row],[BHK]]&gt;=3,"plurifamiliar","unifamiliar")</f>
        <v>unifamiliar</v>
      </c>
      <c r="R1506">
        <v>30</v>
      </c>
      <c r="S1506">
        <v>28</v>
      </c>
      <c r="T1506">
        <v>0</v>
      </c>
      <c r="U1506">
        <v>0</v>
      </c>
      <c r="V1506">
        <v>0</v>
      </c>
      <c r="W1506">
        <v>0</v>
      </c>
      <c r="X1506">
        <v>0</v>
      </c>
      <c r="Y1506">
        <v>0</v>
      </c>
      <c r="Z1506">
        <v>1</v>
      </c>
      <c r="AA1506">
        <v>0</v>
      </c>
      <c r="AB1506">
        <v>0</v>
      </c>
      <c r="AC1506">
        <v>0</v>
      </c>
      <c r="AD1506">
        <v>1</v>
      </c>
      <c r="AE1506">
        <v>0</v>
      </c>
      <c r="AF1506">
        <v>0</v>
      </c>
      <c r="AG1506">
        <v>0</v>
      </c>
      <c r="AH1506">
        <v>0</v>
      </c>
      <c r="AI1506">
        <v>1</v>
      </c>
      <c r="AJ1506">
        <v>0</v>
      </c>
      <c r="AK1506">
        <v>0</v>
      </c>
      <c r="AL1506">
        <v>0</v>
      </c>
      <c r="AM1506">
        <v>0</v>
      </c>
      <c r="AN1506">
        <v>0</v>
      </c>
      <c r="AO1506">
        <v>1</v>
      </c>
      <c r="AP1506">
        <v>1</v>
      </c>
      <c r="AQ1506">
        <v>0</v>
      </c>
      <c r="AR1506">
        <v>0</v>
      </c>
      <c r="AS1506">
        <v>0</v>
      </c>
      <c r="AT1506">
        <v>1</v>
      </c>
      <c r="AU1506">
        <v>1</v>
      </c>
      <c r="AV1506">
        <v>0</v>
      </c>
      <c r="AW1506">
        <v>1</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t="s">
        <v>79</v>
      </c>
      <c r="BS1506">
        <v>160</v>
      </c>
      <c r="BT1506">
        <v>11379</v>
      </c>
      <c r="BU1506">
        <f>SUM(Flats_Data_limpia[[#This Row],[AC]:[Bed]])</f>
        <v>0</v>
      </c>
      <c r="BV1506">
        <f>SUM(Flats_Data_limpia[[#This Row],[Servant_Room]:[gym]])</f>
        <v>3</v>
      </c>
      <c r="BW1506">
        <f>SUM(Flats_Data_limpia[[#This Row],[Hospital]:[Hotel]])</f>
        <v>5</v>
      </c>
    </row>
    <row r="1507" spans="1:75" x14ac:dyDescent="0.35">
      <c r="A1507" t="s">
        <v>543</v>
      </c>
      <c r="B1507" t="s">
        <v>544</v>
      </c>
      <c r="C1507" t="str">
        <f t="shared" si="46"/>
        <v>Ciudad de Gurgaon</v>
      </c>
      <c r="D1507" s="1">
        <f t="shared" si="47"/>
        <v>178000</v>
      </c>
      <c r="E1507" s="1">
        <v>12500</v>
      </c>
      <c r="F1507" t="s">
        <v>86</v>
      </c>
      <c r="G1507" t="s">
        <v>83</v>
      </c>
      <c r="H1507">
        <v>0</v>
      </c>
      <c r="I1507">
        <v>1.4239999999999999E-2</v>
      </c>
      <c r="J1507">
        <v>1424</v>
      </c>
      <c r="M1507">
        <v>2</v>
      </c>
      <c r="N1507">
        <v>2</v>
      </c>
      <c r="O1507">
        <v>3</v>
      </c>
      <c r="P1507">
        <v>2</v>
      </c>
      <c r="Q1507" t="str">
        <f>IF(Flats_Data_limpia[[#This Row],[BHK]]&gt;=3,"plurifamiliar","unifamiliar")</f>
        <v>unifamiliar</v>
      </c>
      <c r="R1507">
        <v>12</v>
      </c>
      <c r="S1507">
        <v>12</v>
      </c>
      <c r="T1507">
        <v>0</v>
      </c>
      <c r="U1507">
        <v>0</v>
      </c>
      <c r="V1507">
        <v>0</v>
      </c>
      <c r="W1507">
        <v>0</v>
      </c>
      <c r="AO1507">
        <v>1</v>
      </c>
      <c r="AP1507">
        <v>1</v>
      </c>
      <c r="AQ1507">
        <v>0</v>
      </c>
      <c r="AR1507">
        <v>0</v>
      </c>
      <c r="AS1507">
        <v>0</v>
      </c>
      <c r="AT1507">
        <v>1</v>
      </c>
      <c r="AU1507">
        <v>1</v>
      </c>
      <c r="AV1507">
        <v>0</v>
      </c>
      <c r="AW1507">
        <v>1</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t="s">
        <v>79</v>
      </c>
      <c r="BS1507">
        <v>178</v>
      </c>
      <c r="BT1507">
        <v>12500</v>
      </c>
      <c r="BU1507">
        <f>SUM(Flats_Data_limpia[[#This Row],[AC]:[Bed]])</f>
        <v>0</v>
      </c>
      <c r="BV1507">
        <f>SUM(Flats_Data_limpia[[#This Row],[Servant_Room]:[gym]])</f>
        <v>0</v>
      </c>
      <c r="BW1507">
        <f>SUM(Flats_Data_limpia[[#This Row],[Hospital]:[Hotel]])</f>
        <v>5</v>
      </c>
    </row>
    <row r="1508" spans="1:75" x14ac:dyDescent="0.35">
      <c r="A1508" t="s">
        <v>545</v>
      </c>
      <c r="B1508" t="s">
        <v>544</v>
      </c>
      <c r="C1508" t="str">
        <f t="shared" si="46"/>
        <v>Ciudad de Gurgaon</v>
      </c>
      <c r="D1508" s="1">
        <f t="shared" si="47"/>
        <v>150000</v>
      </c>
      <c r="E1508" s="1">
        <v>10714</v>
      </c>
      <c r="F1508" t="s">
        <v>86</v>
      </c>
      <c r="G1508" t="s">
        <v>93</v>
      </c>
      <c r="H1508">
        <v>9</v>
      </c>
      <c r="I1508">
        <v>1.40003733432891E-2</v>
      </c>
      <c r="J1508">
        <v>1400</v>
      </c>
      <c r="M1508">
        <v>2</v>
      </c>
      <c r="N1508">
        <v>2</v>
      </c>
      <c r="O1508">
        <v>1</v>
      </c>
      <c r="P1508">
        <v>2</v>
      </c>
      <c r="Q1508" t="str">
        <f>IF(Flats_Data_limpia[[#This Row],[BHK]]&gt;=3,"plurifamiliar","unifamiliar")</f>
        <v>unifamiliar</v>
      </c>
      <c r="R1508">
        <v>30</v>
      </c>
      <c r="S1508">
        <v>8</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1</v>
      </c>
      <c r="AM1508">
        <v>1</v>
      </c>
      <c r="AN1508">
        <v>0</v>
      </c>
      <c r="AO1508">
        <v>1</v>
      </c>
      <c r="AP1508">
        <v>0</v>
      </c>
      <c r="AQ1508">
        <v>0</v>
      </c>
      <c r="AR1508">
        <v>0</v>
      </c>
      <c r="AS1508">
        <v>1</v>
      </c>
      <c r="AT1508">
        <v>0</v>
      </c>
      <c r="AU1508">
        <v>0</v>
      </c>
      <c r="AV1508">
        <v>0</v>
      </c>
      <c r="AW1508">
        <v>0</v>
      </c>
      <c r="AX1508">
        <v>0</v>
      </c>
      <c r="AY1508">
        <v>0</v>
      </c>
      <c r="AZ1508">
        <v>1</v>
      </c>
      <c r="BA1508">
        <v>0</v>
      </c>
      <c r="BB1508">
        <v>0</v>
      </c>
      <c r="BC1508">
        <v>0</v>
      </c>
      <c r="BD1508">
        <v>0</v>
      </c>
      <c r="BE1508">
        <v>0</v>
      </c>
      <c r="BF1508">
        <v>0</v>
      </c>
      <c r="BG1508">
        <v>0</v>
      </c>
      <c r="BH1508">
        <v>0</v>
      </c>
      <c r="BI1508">
        <v>0</v>
      </c>
      <c r="BJ1508">
        <v>0</v>
      </c>
      <c r="BK1508">
        <v>0</v>
      </c>
      <c r="BL1508">
        <v>1</v>
      </c>
      <c r="BM1508">
        <v>0</v>
      </c>
      <c r="BN1508">
        <v>0</v>
      </c>
      <c r="BO1508">
        <v>0</v>
      </c>
      <c r="BP1508">
        <v>0</v>
      </c>
      <c r="BQ1508">
        <v>0</v>
      </c>
      <c r="BR1508" t="s">
        <v>79</v>
      </c>
      <c r="BS1508">
        <v>150</v>
      </c>
      <c r="BT1508">
        <v>10714</v>
      </c>
      <c r="BU1508">
        <f>SUM(Flats_Data_limpia[[#This Row],[AC]:[Bed]])</f>
        <v>2</v>
      </c>
      <c r="BV1508">
        <f>SUM(Flats_Data_limpia[[#This Row],[Servant_Room]:[gym]])</f>
        <v>2</v>
      </c>
      <c r="BW1508">
        <f>SUM(Flats_Data_limpia[[#This Row],[Hospital]:[Hotel]])</f>
        <v>2</v>
      </c>
    </row>
    <row r="1509" spans="1:75" x14ac:dyDescent="0.35">
      <c r="A1509" t="s">
        <v>546</v>
      </c>
      <c r="B1509" t="s">
        <v>92</v>
      </c>
      <c r="C1509" t="str">
        <f t="shared" si="46"/>
        <v>Ciudad de Gurgaon</v>
      </c>
      <c r="D1509" s="1">
        <f t="shared" si="47"/>
        <v>125000</v>
      </c>
      <c r="E1509" s="1">
        <v>8784</v>
      </c>
      <c r="F1509" t="s">
        <v>86</v>
      </c>
      <c r="G1509" t="s">
        <v>83</v>
      </c>
      <c r="H1509">
        <v>0</v>
      </c>
      <c r="I1509">
        <v>1.42304189435336E-2</v>
      </c>
      <c r="J1509">
        <v>1190</v>
      </c>
      <c r="K1509">
        <v>1423</v>
      </c>
      <c r="M1509">
        <v>3</v>
      </c>
      <c r="N1509">
        <v>3</v>
      </c>
      <c r="O1509">
        <v>0</v>
      </c>
      <c r="P1509">
        <v>3</v>
      </c>
      <c r="Q1509" t="str">
        <f>IF(Flats_Data_limpia[[#This Row],[BHK]]&gt;=3,"plurifamiliar","unifamiliar")</f>
        <v>plurifamiliar</v>
      </c>
      <c r="R1509">
        <v>4</v>
      </c>
      <c r="S1509">
        <v>4</v>
      </c>
      <c r="T1509">
        <v>0</v>
      </c>
      <c r="U1509">
        <v>0</v>
      </c>
      <c r="V1509">
        <v>0</v>
      </c>
      <c r="W1509">
        <v>0</v>
      </c>
      <c r="AO1509">
        <v>1</v>
      </c>
      <c r="AP1509">
        <v>0</v>
      </c>
      <c r="AQ1509">
        <v>0</v>
      </c>
      <c r="AR1509">
        <v>0</v>
      </c>
      <c r="AS1509">
        <v>0</v>
      </c>
      <c r="AT1509">
        <v>1</v>
      </c>
      <c r="AU1509">
        <v>1</v>
      </c>
      <c r="AV1509">
        <v>0</v>
      </c>
      <c r="AW1509">
        <v>1</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t="s">
        <v>79</v>
      </c>
      <c r="BS1509">
        <v>125</v>
      </c>
      <c r="BT1509">
        <v>8784</v>
      </c>
      <c r="BU1509">
        <f>SUM(Flats_Data_limpia[[#This Row],[AC]:[Bed]])</f>
        <v>0</v>
      </c>
      <c r="BV1509">
        <f>SUM(Flats_Data_limpia[[#This Row],[Servant_Room]:[gym]])</f>
        <v>0</v>
      </c>
      <c r="BW1509">
        <f>SUM(Flats_Data_limpia[[#This Row],[Hospital]:[Hotel]])</f>
        <v>4</v>
      </c>
    </row>
    <row r="1510" spans="1:75" x14ac:dyDescent="0.35">
      <c r="A1510" t="s">
        <v>546</v>
      </c>
      <c r="B1510" t="s">
        <v>92</v>
      </c>
      <c r="C1510" t="str">
        <f t="shared" si="46"/>
        <v>Ciudad de Gurgaon</v>
      </c>
      <c r="D1510" s="1">
        <f t="shared" si="47"/>
        <v>125000</v>
      </c>
      <c r="E1510" s="1">
        <v>8784</v>
      </c>
      <c r="F1510" t="s">
        <v>82</v>
      </c>
      <c r="G1510" t="s">
        <v>93</v>
      </c>
      <c r="H1510">
        <v>0</v>
      </c>
      <c r="I1510">
        <v>1.42304189435336E-2</v>
      </c>
      <c r="L1510">
        <v>1423</v>
      </c>
      <c r="M1510">
        <v>3</v>
      </c>
      <c r="N1510">
        <v>3</v>
      </c>
      <c r="O1510">
        <v>3</v>
      </c>
      <c r="P1510">
        <v>3</v>
      </c>
      <c r="Q1510" t="str">
        <f>IF(Flats_Data_limpia[[#This Row],[BHK]]&gt;=3,"plurifamiliar","unifamiliar")</f>
        <v>plurifamiliar</v>
      </c>
      <c r="R1510">
        <v>4</v>
      </c>
      <c r="S1510">
        <v>3</v>
      </c>
      <c r="T1510">
        <v>0</v>
      </c>
      <c r="U1510">
        <v>1</v>
      </c>
      <c r="V1510">
        <v>0</v>
      </c>
      <c r="W1510">
        <v>0</v>
      </c>
      <c r="AO1510">
        <v>1</v>
      </c>
      <c r="AP1510">
        <v>0</v>
      </c>
      <c r="AQ1510">
        <v>0</v>
      </c>
      <c r="AR1510">
        <v>0</v>
      </c>
      <c r="AS1510">
        <v>0</v>
      </c>
      <c r="AT1510">
        <v>1</v>
      </c>
      <c r="AU1510">
        <v>1</v>
      </c>
      <c r="AV1510">
        <v>0</v>
      </c>
      <c r="AW1510">
        <v>1</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t="s">
        <v>79</v>
      </c>
      <c r="BS1510">
        <v>125</v>
      </c>
      <c r="BT1510">
        <v>8784</v>
      </c>
      <c r="BU1510">
        <f>SUM(Flats_Data_limpia[[#This Row],[AC]:[Bed]])</f>
        <v>0</v>
      </c>
      <c r="BV1510">
        <f>SUM(Flats_Data_limpia[[#This Row],[Servant_Room]:[gym]])</f>
        <v>1</v>
      </c>
      <c r="BW1510">
        <f>SUM(Flats_Data_limpia[[#This Row],[Hospital]:[Hotel]])</f>
        <v>4</v>
      </c>
    </row>
    <row r="1511" spans="1:75" x14ac:dyDescent="0.35">
      <c r="A1511" t="s">
        <v>546</v>
      </c>
      <c r="B1511" t="s">
        <v>92</v>
      </c>
      <c r="C1511" t="str">
        <f t="shared" si="46"/>
        <v>Ciudad de Gurgaon</v>
      </c>
      <c r="D1511" s="1">
        <f t="shared" si="47"/>
        <v>132000</v>
      </c>
      <c r="E1511" s="1">
        <v>16923</v>
      </c>
      <c r="F1511" t="s">
        <v>86</v>
      </c>
      <c r="G1511" t="s">
        <v>132</v>
      </c>
      <c r="H1511">
        <v>17</v>
      </c>
      <c r="I1511">
        <v>7.8000354547065999E-3</v>
      </c>
      <c r="J1511">
        <v>780</v>
      </c>
      <c r="M1511">
        <v>3</v>
      </c>
      <c r="N1511">
        <v>3</v>
      </c>
      <c r="O1511">
        <v>3</v>
      </c>
      <c r="P1511">
        <v>3</v>
      </c>
      <c r="Q1511" t="str">
        <f>IF(Flats_Data_limpia[[#This Row],[BHK]]&gt;=3,"plurifamiliar","unifamiliar")</f>
        <v>plurifamiliar</v>
      </c>
      <c r="R1511">
        <v>4</v>
      </c>
      <c r="S1511">
        <v>1</v>
      </c>
      <c r="T1511">
        <v>0</v>
      </c>
      <c r="U1511">
        <v>0</v>
      </c>
      <c r="V1511">
        <v>0</v>
      </c>
      <c r="W1511">
        <v>0</v>
      </c>
      <c r="X1511">
        <v>1</v>
      </c>
      <c r="Y1511">
        <v>0</v>
      </c>
      <c r="Z1511">
        <v>1</v>
      </c>
      <c r="AA1511">
        <v>1</v>
      </c>
      <c r="AB1511">
        <v>0</v>
      </c>
      <c r="AC1511">
        <v>1</v>
      </c>
      <c r="AD1511">
        <v>1</v>
      </c>
      <c r="AE1511">
        <v>1</v>
      </c>
      <c r="AF1511">
        <v>0</v>
      </c>
      <c r="AG1511">
        <v>0</v>
      </c>
      <c r="AH1511">
        <v>0</v>
      </c>
      <c r="AI1511">
        <v>1</v>
      </c>
      <c r="AJ1511">
        <v>0</v>
      </c>
      <c r="AK1511">
        <v>0</v>
      </c>
      <c r="AL1511">
        <v>1</v>
      </c>
      <c r="AM1511">
        <v>1</v>
      </c>
      <c r="AN1511">
        <v>0</v>
      </c>
      <c r="AO1511">
        <v>1</v>
      </c>
      <c r="AP1511">
        <v>0</v>
      </c>
      <c r="AQ1511">
        <v>0</v>
      </c>
      <c r="AR1511">
        <v>0</v>
      </c>
      <c r="AS1511">
        <v>0</v>
      </c>
      <c r="AT1511">
        <v>1</v>
      </c>
      <c r="AU1511">
        <v>1</v>
      </c>
      <c r="AV1511">
        <v>0</v>
      </c>
      <c r="AW1511">
        <v>1</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t="s">
        <v>79</v>
      </c>
      <c r="BS1511">
        <v>132</v>
      </c>
      <c r="BT1511">
        <v>16923</v>
      </c>
      <c r="BU1511">
        <f>SUM(Flats_Data_limpia[[#This Row],[AC]:[Bed]])</f>
        <v>0</v>
      </c>
      <c r="BV1511">
        <f>SUM(Flats_Data_limpia[[#This Row],[Servant_Room]:[gym]])</f>
        <v>9</v>
      </c>
      <c r="BW1511">
        <f>SUM(Flats_Data_limpia[[#This Row],[Hospital]:[Hotel]])</f>
        <v>4</v>
      </c>
    </row>
    <row r="1512" spans="1:75" x14ac:dyDescent="0.35">
      <c r="A1512" t="s">
        <v>546</v>
      </c>
      <c r="B1512" t="s">
        <v>92</v>
      </c>
      <c r="C1512" t="str">
        <f t="shared" si="46"/>
        <v>Ciudad de Gurgaon</v>
      </c>
      <c r="D1512" s="1">
        <f t="shared" si="47"/>
        <v>130000</v>
      </c>
      <c r="E1512" s="1">
        <v>8700</v>
      </c>
      <c r="F1512" t="s">
        <v>86</v>
      </c>
      <c r="G1512" t="s">
        <v>93</v>
      </c>
      <c r="H1512">
        <v>17</v>
      </c>
      <c r="I1512">
        <v>1.49425287356321E-2</v>
      </c>
      <c r="J1512">
        <v>900</v>
      </c>
      <c r="L1512">
        <v>1500</v>
      </c>
      <c r="M1512">
        <v>3</v>
      </c>
      <c r="N1512">
        <v>3</v>
      </c>
      <c r="O1512">
        <v>2</v>
      </c>
      <c r="P1512">
        <v>3</v>
      </c>
      <c r="Q1512" t="str">
        <f>IF(Flats_Data_limpia[[#This Row],[BHK]]&gt;=3,"plurifamiliar","unifamiliar")</f>
        <v>plurifamiliar</v>
      </c>
      <c r="R1512">
        <v>4</v>
      </c>
      <c r="S1512">
        <v>1</v>
      </c>
      <c r="T1512">
        <v>0</v>
      </c>
      <c r="U1512">
        <v>0</v>
      </c>
      <c r="V1512">
        <v>0</v>
      </c>
      <c r="W1512">
        <v>0</v>
      </c>
      <c r="X1512">
        <v>1</v>
      </c>
      <c r="Y1512">
        <v>0</v>
      </c>
      <c r="Z1512">
        <v>1</v>
      </c>
      <c r="AA1512">
        <v>1</v>
      </c>
      <c r="AB1512">
        <v>0</v>
      </c>
      <c r="AC1512">
        <v>1</v>
      </c>
      <c r="AD1512">
        <v>1</v>
      </c>
      <c r="AE1512">
        <v>1</v>
      </c>
      <c r="AF1512">
        <v>0</v>
      </c>
      <c r="AG1512">
        <v>0</v>
      </c>
      <c r="AH1512">
        <v>0</v>
      </c>
      <c r="AI1512">
        <v>1</v>
      </c>
      <c r="AJ1512">
        <v>0</v>
      </c>
      <c r="AK1512">
        <v>0</v>
      </c>
      <c r="AL1512">
        <v>1</v>
      </c>
      <c r="AM1512">
        <v>1</v>
      </c>
      <c r="AN1512">
        <v>0</v>
      </c>
      <c r="AO1512">
        <v>1</v>
      </c>
      <c r="AP1512">
        <v>0</v>
      </c>
      <c r="AQ1512">
        <v>0</v>
      </c>
      <c r="AR1512">
        <v>0</v>
      </c>
      <c r="AS1512">
        <v>0</v>
      </c>
      <c r="AT1512">
        <v>1</v>
      </c>
      <c r="AU1512">
        <v>1</v>
      </c>
      <c r="AV1512">
        <v>0</v>
      </c>
      <c r="AW1512">
        <v>1</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t="s">
        <v>79</v>
      </c>
      <c r="BS1512">
        <v>130</v>
      </c>
      <c r="BT1512">
        <v>8700</v>
      </c>
      <c r="BU1512">
        <f>SUM(Flats_Data_limpia[[#This Row],[AC]:[Bed]])</f>
        <v>0</v>
      </c>
      <c r="BV1512">
        <f>SUM(Flats_Data_limpia[[#This Row],[Servant_Room]:[gym]])</f>
        <v>9</v>
      </c>
      <c r="BW1512">
        <f>SUM(Flats_Data_limpia[[#This Row],[Hospital]:[Hotel]])</f>
        <v>4</v>
      </c>
    </row>
    <row r="1513" spans="1:75" x14ac:dyDescent="0.35">
      <c r="A1513" t="s">
        <v>546</v>
      </c>
      <c r="B1513" t="s">
        <v>92</v>
      </c>
      <c r="C1513" t="str">
        <f t="shared" si="46"/>
        <v>Ciudad de Gurgaon</v>
      </c>
      <c r="D1513" s="1">
        <f t="shared" si="47"/>
        <v>114000</v>
      </c>
      <c r="E1513" s="1">
        <v>8000</v>
      </c>
      <c r="F1513" t="s">
        <v>82</v>
      </c>
      <c r="G1513" t="s">
        <v>132</v>
      </c>
      <c r="H1513">
        <v>27</v>
      </c>
      <c r="I1513">
        <v>1.42499999999999E-2</v>
      </c>
      <c r="J1513">
        <v>1423</v>
      </c>
      <c r="M1513">
        <v>3</v>
      </c>
      <c r="N1513">
        <v>3</v>
      </c>
      <c r="O1513">
        <v>2</v>
      </c>
      <c r="P1513">
        <v>3</v>
      </c>
      <c r="Q1513" t="str">
        <f>IF(Flats_Data_limpia[[#This Row],[BHK]]&gt;=3,"plurifamiliar","unifamiliar")</f>
        <v>plurifamiliar</v>
      </c>
      <c r="R1513">
        <v>4</v>
      </c>
      <c r="S1513">
        <v>2</v>
      </c>
      <c r="T1513">
        <v>0</v>
      </c>
      <c r="U1513">
        <v>1</v>
      </c>
      <c r="V1513">
        <v>0</v>
      </c>
      <c r="W1513">
        <v>0</v>
      </c>
      <c r="X1513">
        <v>1</v>
      </c>
      <c r="Y1513">
        <v>0</v>
      </c>
      <c r="Z1513">
        <v>1</v>
      </c>
      <c r="AA1513">
        <v>0</v>
      </c>
      <c r="AB1513">
        <v>0</v>
      </c>
      <c r="AC1513">
        <v>1</v>
      </c>
      <c r="AD1513">
        <v>1</v>
      </c>
      <c r="AE1513">
        <v>1</v>
      </c>
      <c r="AF1513">
        <v>0</v>
      </c>
      <c r="AG1513">
        <v>0</v>
      </c>
      <c r="AH1513">
        <v>0</v>
      </c>
      <c r="AI1513">
        <v>1</v>
      </c>
      <c r="AJ1513">
        <v>0</v>
      </c>
      <c r="AK1513">
        <v>1</v>
      </c>
      <c r="AL1513">
        <v>1</v>
      </c>
      <c r="AM1513">
        <v>1</v>
      </c>
      <c r="AN1513">
        <v>1</v>
      </c>
      <c r="AO1513">
        <v>1</v>
      </c>
      <c r="AP1513">
        <v>0</v>
      </c>
      <c r="AQ1513">
        <v>0</v>
      </c>
      <c r="AR1513">
        <v>0</v>
      </c>
      <c r="AS1513">
        <v>0</v>
      </c>
      <c r="AT1513">
        <v>1</v>
      </c>
      <c r="AU1513">
        <v>1</v>
      </c>
      <c r="AV1513">
        <v>0</v>
      </c>
      <c r="AW1513">
        <v>1</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t="s">
        <v>79</v>
      </c>
      <c r="BS1513">
        <v>114</v>
      </c>
      <c r="BT1513">
        <v>8000</v>
      </c>
      <c r="BU1513">
        <f>SUM(Flats_Data_limpia[[#This Row],[AC]:[Bed]])</f>
        <v>0</v>
      </c>
      <c r="BV1513">
        <f>SUM(Flats_Data_limpia[[#This Row],[Servant_Room]:[gym]])</f>
        <v>10</v>
      </c>
      <c r="BW1513">
        <f>SUM(Flats_Data_limpia[[#This Row],[Hospital]:[Hotel]])</f>
        <v>4</v>
      </c>
    </row>
    <row r="1514" spans="1:75" x14ac:dyDescent="0.35">
      <c r="A1514" t="s">
        <v>546</v>
      </c>
      <c r="B1514" t="s">
        <v>92</v>
      </c>
      <c r="C1514" t="str">
        <f t="shared" si="46"/>
        <v>Ciudad de Gurgaon</v>
      </c>
      <c r="D1514" s="1">
        <f t="shared" si="47"/>
        <v>125000</v>
      </c>
      <c r="E1514" s="1">
        <v>8784</v>
      </c>
      <c r="F1514" t="s">
        <v>86</v>
      </c>
      <c r="G1514" t="s">
        <v>93</v>
      </c>
      <c r="H1514">
        <v>28</v>
      </c>
      <c r="I1514">
        <v>1.42304189435336E-2</v>
      </c>
      <c r="J1514">
        <v>1423</v>
      </c>
      <c r="M1514">
        <v>3</v>
      </c>
      <c r="N1514">
        <v>3</v>
      </c>
      <c r="O1514">
        <v>2</v>
      </c>
      <c r="P1514">
        <v>3</v>
      </c>
      <c r="Q1514" t="str">
        <f>IF(Flats_Data_limpia[[#This Row],[BHK]]&gt;=3,"plurifamiliar","unifamiliar")</f>
        <v>plurifamiliar</v>
      </c>
      <c r="R1514">
        <v>4</v>
      </c>
      <c r="S1514">
        <v>3</v>
      </c>
      <c r="T1514">
        <v>0</v>
      </c>
      <c r="U1514">
        <v>1</v>
      </c>
      <c r="V1514">
        <v>0</v>
      </c>
      <c r="W1514">
        <v>0</v>
      </c>
      <c r="X1514">
        <v>0</v>
      </c>
      <c r="Y1514">
        <v>0</v>
      </c>
      <c r="Z1514">
        <v>1</v>
      </c>
      <c r="AA1514">
        <v>0</v>
      </c>
      <c r="AB1514">
        <v>0</v>
      </c>
      <c r="AC1514">
        <v>0</v>
      </c>
      <c r="AD1514">
        <v>1</v>
      </c>
      <c r="AE1514">
        <v>0</v>
      </c>
      <c r="AF1514">
        <v>1</v>
      </c>
      <c r="AG1514">
        <v>1</v>
      </c>
      <c r="AH1514">
        <v>1</v>
      </c>
      <c r="AI1514">
        <v>1</v>
      </c>
      <c r="AJ1514">
        <v>1</v>
      </c>
      <c r="AK1514">
        <v>1</v>
      </c>
      <c r="AL1514">
        <v>0</v>
      </c>
      <c r="AM1514">
        <v>0</v>
      </c>
      <c r="AN1514">
        <v>0</v>
      </c>
      <c r="AO1514">
        <v>1</v>
      </c>
      <c r="AP1514">
        <v>0</v>
      </c>
      <c r="AQ1514">
        <v>0</v>
      </c>
      <c r="AR1514">
        <v>0</v>
      </c>
      <c r="AS1514">
        <v>0</v>
      </c>
      <c r="AT1514">
        <v>1</v>
      </c>
      <c r="AU1514">
        <v>1</v>
      </c>
      <c r="AV1514">
        <v>0</v>
      </c>
      <c r="AW1514">
        <v>1</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t="s">
        <v>79</v>
      </c>
      <c r="BS1514">
        <v>125</v>
      </c>
      <c r="BT1514">
        <v>8784</v>
      </c>
      <c r="BU1514">
        <f>SUM(Flats_Data_limpia[[#This Row],[AC]:[Bed]])</f>
        <v>0</v>
      </c>
      <c r="BV1514">
        <f>SUM(Flats_Data_limpia[[#This Row],[Servant_Room]:[gym]])</f>
        <v>9</v>
      </c>
      <c r="BW1514">
        <f>SUM(Flats_Data_limpia[[#This Row],[Hospital]:[Hotel]])</f>
        <v>4</v>
      </c>
    </row>
    <row r="1515" spans="1:75" x14ac:dyDescent="0.35">
      <c r="A1515" t="s">
        <v>546</v>
      </c>
      <c r="B1515" t="s">
        <v>92</v>
      </c>
      <c r="C1515" t="str">
        <f t="shared" si="46"/>
        <v>Ciudad de Gurgaon</v>
      </c>
      <c r="D1515" s="1">
        <f t="shared" si="47"/>
        <v>100000</v>
      </c>
      <c r="E1515" s="1">
        <v>9066</v>
      </c>
      <c r="F1515" t="s">
        <v>86</v>
      </c>
      <c r="G1515" t="s">
        <v>93</v>
      </c>
      <c r="H1515">
        <v>28</v>
      </c>
      <c r="I1515">
        <v>1.1030222810500701E-2</v>
      </c>
      <c r="J1515">
        <v>1103</v>
      </c>
      <c r="M1515">
        <v>2</v>
      </c>
      <c r="N1515">
        <v>2</v>
      </c>
      <c r="O1515">
        <v>2</v>
      </c>
      <c r="P1515">
        <v>2</v>
      </c>
      <c r="Q1515" t="str">
        <f>IF(Flats_Data_limpia[[#This Row],[BHK]]&gt;=3,"plurifamiliar","unifamiliar")</f>
        <v>unifamiliar</v>
      </c>
      <c r="R1515">
        <v>4</v>
      </c>
      <c r="S1515">
        <v>2</v>
      </c>
      <c r="T1515">
        <v>0</v>
      </c>
      <c r="U1515">
        <v>1</v>
      </c>
      <c r="V1515">
        <v>0</v>
      </c>
      <c r="W1515">
        <v>0</v>
      </c>
      <c r="X1515">
        <v>0</v>
      </c>
      <c r="Y1515">
        <v>0</v>
      </c>
      <c r="Z1515">
        <v>1</v>
      </c>
      <c r="AA1515">
        <v>0</v>
      </c>
      <c r="AB1515">
        <v>0</v>
      </c>
      <c r="AC1515">
        <v>0</v>
      </c>
      <c r="AD1515">
        <v>1</v>
      </c>
      <c r="AE1515">
        <v>0</v>
      </c>
      <c r="AF1515">
        <v>1</v>
      </c>
      <c r="AG1515">
        <v>1</v>
      </c>
      <c r="AH1515">
        <v>1</v>
      </c>
      <c r="AI1515">
        <v>1</v>
      </c>
      <c r="AJ1515">
        <v>1</v>
      </c>
      <c r="AK1515">
        <v>1</v>
      </c>
      <c r="AL1515">
        <v>0</v>
      </c>
      <c r="AM1515">
        <v>0</v>
      </c>
      <c r="AN1515">
        <v>0</v>
      </c>
      <c r="AO1515">
        <v>1</v>
      </c>
      <c r="AP1515">
        <v>0</v>
      </c>
      <c r="AQ1515">
        <v>0</v>
      </c>
      <c r="AR1515">
        <v>0</v>
      </c>
      <c r="AS1515">
        <v>0</v>
      </c>
      <c r="AT1515">
        <v>1</v>
      </c>
      <c r="AU1515">
        <v>1</v>
      </c>
      <c r="AV1515">
        <v>0</v>
      </c>
      <c r="AW1515">
        <v>1</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t="s">
        <v>79</v>
      </c>
      <c r="BS1515">
        <v>100</v>
      </c>
      <c r="BT1515">
        <v>9066</v>
      </c>
      <c r="BU1515">
        <f>SUM(Flats_Data_limpia[[#This Row],[AC]:[Bed]])</f>
        <v>0</v>
      </c>
      <c r="BV1515">
        <f>SUM(Flats_Data_limpia[[#This Row],[Servant_Room]:[gym]])</f>
        <v>9</v>
      </c>
      <c r="BW1515">
        <f>SUM(Flats_Data_limpia[[#This Row],[Hospital]:[Hotel]])</f>
        <v>4</v>
      </c>
    </row>
    <row r="1516" spans="1:75" x14ac:dyDescent="0.35">
      <c r="A1516" t="s">
        <v>546</v>
      </c>
      <c r="B1516" t="s">
        <v>92</v>
      </c>
      <c r="C1516" t="str">
        <f t="shared" si="46"/>
        <v>Ciudad de Gurgaon</v>
      </c>
      <c r="D1516" s="1">
        <f t="shared" si="47"/>
        <v>142000</v>
      </c>
      <c r="E1516" s="1">
        <v>9978</v>
      </c>
      <c r="F1516" t="s">
        <v>86</v>
      </c>
      <c r="G1516" t="s">
        <v>93</v>
      </c>
      <c r="H1516">
        <v>8</v>
      </c>
      <c r="I1516">
        <v>1.42313088795349E-2</v>
      </c>
      <c r="J1516">
        <v>1423</v>
      </c>
      <c r="M1516">
        <v>3</v>
      </c>
      <c r="N1516">
        <v>3</v>
      </c>
      <c r="O1516">
        <v>2</v>
      </c>
      <c r="P1516">
        <v>3</v>
      </c>
      <c r="Q1516" t="str">
        <f>IF(Flats_Data_limpia[[#This Row],[BHK]]&gt;=3,"plurifamiliar","unifamiliar")</f>
        <v>plurifamiliar</v>
      </c>
      <c r="R1516">
        <v>4</v>
      </c>
      <c r="S1516">
        <v>3</v>
      </c>
      <c r="T1516">
        <v>0</v>
      </c>
      <c r="U1516">
        <v>0</v>
      </c>
      <c r="V1516">
        <v>0</v>
      </c>
      <c r="W1516">
        <v>0</v>
      </c>
      <c r="X1516">
        <v>0</v>
      </c>
      <c r="Y1516">
        <v>0</v>
      </c>
      <c r="Z1516">
        <v>1</v>
      </c>
      <c r="AA1516">
        <v>0</v>
      </c>
      <c r="AB1516">
        <v>0</v>
      </c>
      <c r="AC1516">
        <v>0</v>
      </c>
      <c r="AD1516">
        <v>1</v>
      </c>
      <c r="AE1516">
        <v>0</v>
      </c>
      <c r="AF1516">
        <v>0</v>
      </c>
      <c r="AG1516">
        <v>0</v>
      </c>
      <c r="AH1516">
        <v>0</v>
      </c>
      <c r="AI1516">
        <v>1</v>
      </c>
      <c r="AJ1516">
        <v>0</v>
      </c>
      <c r="AK1516">
        <v>0</v>
      </c>
      <c r="AL1516">
        <v>0</v>
      </c>
      <c r="AM1516">
        <v>0</v>
      </c>
      <c r="AN1516">
        <v>0</v>
      </c>
      <c r="AO1516">
        <v>1</v>
      </c>
      <c r="AP1516">
        <v>0</v>
      </c>
      <c r="AQ1516">
        <v>0</v>
      </c>
      <c r="AR1516">
        <v>0</v>
      </c>
      <c r="AS1516">
        <v>0</v>
      </c>
      <c r="AT1516">
        <v>1</v>
      </c>
      <c r="AU1516">
        <v>1</v>
      </c>
      <c r="AV1516">
        <v>0</v>
      </c>
      <c r="AW1516">
        <v>1</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t="s">
        <v>79</v>
      </c>
      <c r="BS1516">
        <v>142</v>
      </c>
      <c r="BT1516">
        <v>9978</v>
      </c>
      <c r="BU1516">
        <f>SUM(Flats_Data_limpia[[#This Row],[AC]:[Bed]])</f>
        <v>0</v>
      </c>
      <c r="BV1516">
        <f>SUM(Flats_Data_limpia[[#This Row],[Servant_Room]:[gym]])</f>
        <v>3</v>
      </c>
      <c r="BW1516">
        <f>SUM(Flats_Data_limpia[[#This Row],[Hospital]:[Hotel]])</f>
        <v>4</v>
      </c>
    </row>
    <row r="1517" spans="1:75" x14ac:dyDescent="0.35">
      <c r="A1517" t="s">
        <v>546</v>
      </c>
      <c r="B1517" t="s">
        <v>92</v>
      </c>
      <c r="C1517" t="str">
        <f t="shared" si="46"/>
        <v>Ciudad de Gurgaon</v>
      </c>
      <c r="D1517" s="1">
        <f t="shared" si="47"/>
        <v>128000</v>
      </c>
      <c r="E1517" s="1">
        <v>8827</v>
      </c>
      <c r="F1517" t="s">
        <v>86</v>
      </c>
      <c r="G1517" t="s">
        <v>132</v>
      </c>
      <c r="H1517">
        <v>53</v>
      </c>
      <c r="I1517">
        <v>1.4500962954571201E-2</v>
      </c>
      <c r="J1517">
        <v>1450</v>
      </c>
      <c r="M1517">
        <v>3</v>
      </c>
      <c r="N1517">
        <v>3</v>
      </c>
      <c r="O1517">
        <v>2</v>
      </c>
      <c r="P1517">
        <v>3</v>
      </c>
      <c r="Q1517" t="str">
        <f>IF(Flats_Data_limpia[[#This Row],[BHK]]&gt;=3,"plurifamiliar","unifamiliar")</f>
        <v>plurifamiliar</v>
      </c>
      <c r="R1517">
        <v>4</v>
      </c>
      <c r="S1517">
        <v>4</v>
      </c>
      <c r="T1517">
        <v>0</v>
      </c>
      <c r="U1517">
        <v>1</v>
      </c>
      <c r="V1517">
        <v>0</v>
      </c>
      <c r="W1517">
        <v>0</v>
      </c>
      <c r="X1517">
        <v>1</v>
      </c>
      <c r="Y1517">
        <v>1</v>
      </c>
      <c r="Z1517">
        <v>1</v>
      </c>
      <c r="AA1517">
        <v>1</v>
      </c>
      <c r="AB1517">
        <v>0</v>
      </c>
      <c r="AC1517">
        <v>1</v>
      </c>
      <c r="AD1517">
        <v>1</v>
      </c>
      <c r="AE1517">
        <v>1</v>
      </c>
      <c r="AF1517">
        <v>1</v>
      </c>
      <c r="AG1517">
        <v>1</v>
      </c>
      <c r="AH1517">
        <v>1</v>
      </c>
      <c r="AI1517">
        <v>1</v>
      </c>
      <c r="AJ1517">
        <v>0</v>
      </c>
      <c r="AK1517">
        <v>1</v>
      </c>
      <c r="AL1517">
        <v>1</v>
      </c>
      <c r="AM1517">
        <v>1</v>
      </c>
      <c r="AN1517">
        <v>1</v>
      </c>
      <c r="AO1517">
        <v>1</v>
      </c>
      <c r="AP1517">
        <v>0</v>
      </c>
      <c r="AQ1517">
        <v>0</v>
      </c>
      <c r="AR1517">
        <v>0</v>
      </c>
      <c r="AS1517">
        <v>0</v>
      </c>
      <c r="AT1517">
        <v>1</v>
      </c>
      <c r="AU1517">
        <v>1</v>
      </c>
      <c r="AV1517">
        <v>0</v>
      </c>
      <c r="AW1517">
        <v>1</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t="s">
        <v>79</v>
      </c>
      <c r="BS1517">
        <v>128</v>
      </c>
      <c r="BT1517">
        <v>8827</v>
      </c>
      <c r="BU1517">
        <f>SUM(Flats_Data_limpia[[#This Row],[AC]:[Bed]])</f>
        <v>0</v>
      </c>
      <c r="BV1517">
        <f>SUM(Flats_Data_limpia[[#This Row],[Servant_Room]:[gym]])</f>
        <v>15</v>
      </c>
      <c r="BW1517">
        <f>SUM(Flats_Data_limpia[[#This Row],[Hospital]:[Hotel]])</f>
        <v>4</v>
      </c>
    </row>
    <row r="1518" spans="1:75" x14ac:dyDescent="0.35">
      <c r="A1518" t="s">
        <v>546</v>
      </c>
      <c r="B1518" t="s">
        <v>92</v>
      </c>
      <c r="C1518" t="str">
        <f t="shared" si="46"/>
        <v>Ciudad de Gurgaon</v>
      </c>
      <c r="D1518" s="1">
        <f t="shared" si="47"/>
        <v>133000</v>
      </c>
      <c r="E1518" s="1">
        <v>16985</v>
      </c>
      <c r="F1518" t="s">
        <v>111</v>
      </c>
      <c r="G1518" t="s">
        <v>132</v>
      </c>
      <c r="H1518">
        <v>53</v>
      </c>
      <c r="I1518">
        <v>7.8304386223137998E-3</v>
      </c>
      <c r="J1518">
        <v>783</v>
      </c>
      <c r="K1518">
        <v>1423</v>
      </c>
      <c r="M1518">
        <v>3</v>
      </c>
      <c r="N1518">
        <v>3</v>
      </c>
      <c r="O1518">
        <v>3</v>
      </c>
      <c r="P1518">
        <v>3</v>
      </c>
      <c r="Q1518" t="str">
        <f>IF(Flats_Data_limpia[[#This Row],[BHK]]&gt;=3,"plurifamiliar","unifamiliar")</f>
        <v>plurifamiliar</v>
      </c>
      <c r="R1518">
        <v>4</v>
      </c>
      <c r="S1518">
        <v>4</v>
      </c>
      <c r="T1518">
        <v>0</v>
      </c>
      <c r="U1518">
        <v>1</v>
      </c>
      <c r="V1518">
        <v>0</v>
      </c>
      <c r="W1518">
        <v>0</v>
      </c>
      <c r="X1518">
        <v>1</v>
      </c>
      <c r="Y1518">
        <v>1</v>
      </c>
      <c r="Z1518">
        <v>1</v>
      </c>
      <c r="AA1518">
        <v>0</v>
      </c>
      <c r="AB1518">
        <v>0</v>
      </c>
      <c r="AC1518">
        <v>1</v>
      </c>
      <c r="AD1518">
        <v>1</v>
      </c>
      <c r="AE1518">
        <v>1</v>
      </c>
      <c r="AF1518">
        <v>1</v>
      </c>
      <c r="AG1518">
        <v>1</v>
      </c>
      <c r="AH1518">
        <v>1</v>
      </c>
      <c r="AI1518">
        <v>1</v>
      </c>
      <c r="AJ1518">
        <v>1</v>
      </c>
      <c r="AK1518">
        <v>1</v>
      </c>
      <c r="AL1518">
        <v>1</v>
      </c>
      <c r="AM1518">
        <v>1</v>
      </c>
      <c r="AN1518">
        <v>1</v>
      </c>
      <c r="AO1518">
        <v>1</v>
      </c>
      <c r="AP1518">
        <v>0</v>
      </c>
      <c r="AQ1518">
        <v>0</v>
      </c>
      <c r="AR1518">
        <v>0</v>
      </c>
      <c r="AS1518">
        <v>0</v>
      </c>
      <c r="AT1518">
        <v>1</v>
      </c>
      <c r="AU1518">
        <v>1</v>
      </c>
      <c r="AV1518">
        <v>0</v>
      </c>
      <c r="AW1518">
        <v>1</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t="s">
        <v>79</v>
      </c>
      <c r="BS1518">
        <v>133</v>
      </c>
      <c r="BT1518">
        <v>16985</v>
      </c>
      <c r="BU1518">
        <f>SUM(Flats_Data_limpia[[#This Row],[AC]:[Bed]])</f>
        <v>0</v>
      </c>
      <c r="BV1518">
        <f>SUM(Flats_Data_limpia[[#This Row],[Servant_Room]:[gym]])</f>
        <v>15</v>
      </c>
      <c r="BW1518">
        <f>SUM(Flats_Data_limpia[[#This Row],[Hospital]:[Hotel]])</f>
        <v>4</v>
      </c>
    </row>
    <row r="1519" spans="1:75" x14ac:dyDescent="0.35">
      <c r="A1519" t="s">
        <v>547</v>
      </c>
      <c r="B1519" t="s">
        <v>378</v>
      </c>
      <c r="C1519" t="str">
        <f t="shared" si="46"/>
        <v>Ciudad de Gurgaon</v>
      </c>
      <c r="D1519" s="1">
        <f t="shared" si="47"/>
        <v>100000</v>
      </c>
      <c r="E1519" s="1">
        <v>12500</v>
      </c>
      <c r="F1519" t="s">
        <v>86</v>
      </c>
      <c r="G1519" t="s">
        <v>78</v>
      </c>
      <c r="H1519">
        <v>9</v>
      </c>
      <c r="I1519">
        <v>8.0000000000000002E-3</v>
      </c>
      <c r="J1519">
        <v>800</v>
      </c>
      <c r="M1519">
        <v>2</v>
      </c>
      <c r="N1519">
        <v>2</v>
      </c>
      <c r="O1519">
        <v>3</v>
      </c>
      <c r="P1519">
        <v>2</v>
      </c>
      <c r="Q1519" t="str">
        <f>IF(Flats_Data_limpia[[#This Row],[BHK]]&gt;=3,"plurifamiliar","unifamiliar")</f>
        <v>unifamiliar</v>
      </c>
      <c r="R1519">
        <v>29</v>
      </c>
      <c r="S1519">
        <v>21</v>
      </c>
      <c r="T1519">
        <v>0</v>
      </c>
      <c r="U1519">
        <v>0</v>
      </c>
      <c r="V1519">
        <v>0</v>
      </c>
      <c r="W1519">
        <v>0</v>
      </c>
      <c r="X1519">
        <v>0</v>
      </c>
      <c r="Y1519">
        <v>0</v>
      </c>
      <c r="Z1519">
        <v>0</v>
      </c>
      <c r="AA1519">
        <v>1</v>
      </c>
      <c r="AB1519">
        <v>0</v>
      </c>
      <c r="AC1519">
        <v>0</v>
      </c>
      <c r="AD1519">
        <v>1</v>
      </c>
      <c r="AE1519">
        <v>1</v>
      </c>
      <c r="AF1519">
        <v>0</v>
      </c>
      <c r="AG1519">
        <v>0</v>
      </c>
      <c r="AH1519">
        <v>0</v>
      </c>
      <c r="AI1519">
        <v>1</v>
      </c>
      <c r="AJ1519">
        <v>0</v>
      </c>
      <c r="AK1519">
        <v>0</v>
      </c>
      <c r="AL1519">
        <v>1</v>
      </c>
      <c r="AM1519">
        <v>1</v>
      </c>
      <c r="AN1519">
        <v>0</v>
      </c>
      <c r="AO1519">
        <v>1</v>
      </c>
      <c r="AP1519">
        <v>1</v>
      </c>
      <c r="AQ1519">
        <v>0</v>
      </c>
      <c r="AR1519">
        <v>0</v>
      </c>
      <c r="AS1519">
        <v>0</v>
      </c>
      <c r="AT1519">
        <v>1</v>
      </c>
      <c r="AU1519">
        <v>0</v>
      </c>
      <c r="AV1519">
        <v>0</v>
      </c>
      <c r="AW1519">
        <v>1</v>
      </c>
      <c r="AX1519">
        <v>1</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t="s">
        <v>79</v>
      </c>
      <c r="BS1519">
        <v>100</v>
      </c>
      <c r="BT1519">
        <v>12500</v>
      </c>
      <c r="BU1519">
        <f>SUM(Flats_Data_limpia[[#This Row],[AC]:[Bed]])</f>
        <v>0</v>
      </c>
      <c r="BV1519">
        <f>SUM(Flats_Data_limpia[[#This Row],[Servant_Room]:[gym]])</f>
        <v>6</v>
      </c>
      <c r="BW1519">
        <f>SUM(Flats_Data_limpia[[#This Row],[Hospital]:[Hotel]])</f>
        <v>5</v>
      </c>
    </row>
    <row r="1520" spans="1:75" x14ac:dyDescent="0.35">
      <c r="A1520" t="s">
        <v>547</v>
      </c>
      <c r="B1520" t="s">
        <v>378</v>
      </c>
      <c r="C1520" t="str">
        <f t="shared" si="46"/>
        <v>Ciudad de Gurgaon</v>
      </c>
      <c r="D1520" s="1">
        <f t="shared" si="47"/>
        <v>132000</v>
      </c>
      <c r="E1520" s="1">
        <v>8759</v>
      </c>
      <c r="F1520" t="s">
        <v>103</v>
      </c>
      <c r="G1520" t="s">
        <v>78</v>
      </c>
      <c r="H1520">
        <v>47</v>
      </c>
      <c r="I1520">
        <v>1.50702134946911E-2</v>
      </c>
      <c r="L1520">
        <v>1507</v>
      </c>
      <c r="M1520">
        <v>2</v>
      </c>
      <c r="N1520">
        <v>2</v>
      </c>
      <c r="O1520">
        <v>3</v>
      </c>
      <c r="P1520">
        <v>2</v>
      </c>
      <c r="Q1520" t="str">
        <f>IF(Flats_Data_limpia[[#This Row],[BHK]]&gt;=3,"plurifamiliar","unifamiliar")</f>
        <v>unifamiliar</v>
      </c>
      <c r="R1520">
        <v>29</v>
      </c>
      <c r="S1520">
        <v>15</v>
      </c>
      <c r="T1520">
        <v>0</v>
      </c>
      <c r="U1520">
        <v>1</v>
      </c>
      <c r="V1520">
        <v>0</v>
      </c>
      <c r="W1520">
        <v>0</v>
      </c>
      <c r="X1520">
        <v>1</v>
      </c>
      <c r="Y1520">
        <v>0</v>
      </c>
      <c r="Z1520">
        <v>1</v>
      </c>
      <c r="AA1520">
        <v>1</v>
      </c>
      <c r="AB1520">
        <v>0</v>
      </c>
      <c r="AC1520">
        <v>1</v>
      </c>
      <c r="AD1520">
        <v>1</v>
      </c>
      <c r="AE1520">
        <v>1</v>
      </c>
      <c r="AF1520">
        <v>1</v>
      </c>
      <c r="AG1520">
        <v>1</v>
      </c>
      <c r="AH1520">
        <v>1</v>
      </c>
      <c r="AI1520">
        <v>1</v>
      </c>
      <c r="AJ1520">
        <v>0</v>
      </c>
      <c r="AK1520">
        <v>1</v>
      </c>
      <c r="AL1520">
        <v>1</v>
      </c>
      <c r="AM1520">
        <v>1</v>
      </c>
      <c r="AN1520">
        <v>1</v>
      </c>
      <c r="AO1520">
        <v>1</v>
      </c>
      <c r="AP1520">
        <v>1</v>
      </c>
      <c r="AQ1520">
        <v>0</v>
      </c>
      <c r="AR1520">
        <v>0</v>
      </c>
      <c r="AS1520">
        <v>0</v>
      </c>
      <c r="AT1520">
        <v>1</v>
      </c>
      <c r="AU1520">
        <v>0</v>
      </c>
      <c r="AV1520">
        <v>0</v>
      </c>
      <c r="AW1520">
        <v>1</v>
      </c>
      <c r="AX1520">
        <v>1</v>
      </c>
      <c r="AY1520">
        <v>3</v>
      </c>
      <c r="AZ1520">
        <v>0</v>
      </c>
      <c r="BA1520">
        <v>0</v>
      </c>
      <c r="BB1520">
        <v>0</v>
      </c>
      <c r="BC1520">
        <v>0</v>
      </c>
      <c r="BD1520">
        <v>0</v>
      </c>
      <c r="BE1520">
        <v>0</v>
      </c>
      <c r="BF1520">
        <v>1</v>
      </c>
      <c r="BG1520">
        <v>0</v>
      </c>
      <c r="BH1520">
        <v>0</v>
      </c>
      <c r="BI1520">
        <v>0</v>
      </c>
      <c r="BJ1520">
        <v>0</v>
      </c>
      <c r="BK1520">
        <v>0</v>
      </c>
      <c r="BL1520">
        <v>0</v>
      </c>
      <c r="BM1520">
        <v>0</v>
      </c>
      <c r="BN1520">
        <v>0</v>
      </c>
      <c r="BO1520">
        <v>0</v>
      </c>
      <c r="BP1520">
        <v>0</v>
      </c>
      <c r="BQ1520">
        <v>0</v>
      </c>
      <c r="BR1520" t="s">
        <v>79</v>
      </c>
      <c r="BS1520">
        <v>132</v>
      </c>
      <c r="BT1520">
        <v>8759</v>
      </c>
      <c r="BU1520">
        <f>SUM(Flats_Data_limpia[[#This Row],[AC]:[Bed]])</f>
        <v>4</v>
      </c>
      <c r="BV1520">
        <f>SUM(Flats_Data_limpia[[#This Row],[Servant_Room]:[gym]])</f>
        <v>14</v>
      </c>
      <c r="BW1520">
        <f>SUM(Flats_Data_limpia[[#This Row],[Hospital]:[Hotel]])</f>
        <v>5</v>
      </c>
    </row>
    <row r="1521" spans="1:75" x14ac:dyDescent="0.35">
      <c r="A1521" t="s">
        <v>547</v>
      </c>
      <c r="B1521" t="s">
        <v>378</v>
      </c>
      <c r="C1521" t="str">
        <f t="shared" si="46"/>
        <v>Ciudad de Gurgaon</v>
      </c>
      <c r="D1521" s="1">
        <f t="shared" si="47"/>
        <v>102000</v>
      </c>
      <c r="E1521" s="1">
        <v>8095</v>
      </c>
      <c r="F1521" t="s">
        <v>103</v>
      </c>
      <c r="G1521" t="s">
        <v>78</v>
      </c>
      <c r="H1521">
        <v>28</v>
      </c>
      <c r="I1521">
        <v>1.2600370599135199E-2</v>
      </c>
      <c r="J1521">
        <v>800</v>
      </c>
      <c r="K1521">
        <v>1250</v>
      </c>
      <c r="L1521">
        <v>1260</v>
      </c>
      <c r="M1521">
        <v>2</v>
      </c>
      <c r="N1521">
        <v>2</v>
      </c>
      <c r="O1521">
        <v>2</v>
      </c>
      <c r="P1521">
        <v>2</v>
      </c>
      <c r="Q1521" t="str">
        <f>IF(Flats_Data_limpia[[#This Row],[BHK]]&gt;=3,"plurifamiliar","unifamiliar")</f>
        <v>unifamiliar</v>
      </c>
      <c r="R1521">
        <v>29</v>
      </c>
      <c r="S1521">
        <v>11</v>
      </c>
      <c r="T1521">
        <v>0</v>
      </c>
      <c r="U1521">
        <v>0</v>
      </c>
      <c r="V1521">
        <v>0</v>
      </c>
      <c r="W1521">
        <v>0</v>
      </c>
      <c r="X1521">
        <v>0</v>
      </c>
      <c r="Y1521">
        <v>0</v>
      </c>
      <c r="Z1521">
        <v>1</v>
      </c>
      <c r="AA1521">
        <v>0</v>
      </c>
      <c r="AB1521">
        <v>0</v>
      </c>
      <c r="AC1521">
        <v>0</v>
      </c>
      <c r="AD1521">
        <v>1</v>
      </c>
      <c r="AE1521">
        <v>0</v>
      </c>
      <c r="AF1521">
        <v>1</v>
      </c>
      <c r="AG1521">
        <v>1</v>
      </c>
      <c r="AH1521">
        <v>1</v>
      </c>
      <c r="AI1521">
        <v>1</v>
      </c>
      <c r="AJ1521">
        <v>1</v>
      </c>
      <c r="AK1521">
        <v>1</v>
      </c>
      <c r="AL1521">
        <v>0</v>
      </c>
      <c r="AM1521">
        <v>0</v>
      </c>
      <c r="AN1521">
        <v>0</v>
      </c>
      <c r="AO1521">
        <v>1</v>
      </c>
      <c r="AP1521">
        <v>1</v>
      </c>
      <c r="AQ1521">
        <v>0</v>
      </c>
      <c r="AR1521">
        <v>0</v>
      </c>
      <c r="AS1521">
        <v>0</v>
      </c>
      <c r="AT1521">
        <v>1</v>
      </c>
      <c r="AU1521">
        <v>0</v>
      </c>
      <c r="AV1521">
        <v>0</v>
      </c>
      <c r="AW1521">
        <v>1</v>
      </c>
      <c r="AX1521">
        <v>1</v>
      </c>
      <c r="AY1521">
        <v>3</v>
      </c>
      <c r="AZ1521">
        <v>2</v>
      </c>
      <c r="BA1521">
        <v>0</v>
      </c>
      <c r="BB1521">
        <v>0</v>
      </c>
      <c r="BC1521">
        <v>0</v>
      </c>
      <c r="BD1521">
        <v>3</v>
      </c>
      <c r="BE1521">
        <v>0</v>
      </c>
      <c r="BF1521">
        <v>1</v>
      </c>
      <c r="BG1521">
        <v>0</v>
      </c>
      <c r="BH1521">
        <v>0</v>
      </c>
      <c r="BI1521">
        <v>0</v>
      </c>
      <c r="BJ1521">
        <v>0</v>
      </c>
      <c r="BK1521">
        <v>1</v>
      </c>
      <c r="BL1521">
        <v>3</v>
      </c>
      <c r="BM1521">
        <v>0</v>
      </c>
      <c r="BN1521">
        <v>0</v>
      </c>
      <c r="BO1521">
        <v>0</v>
      </c>
      <c r="BP1521">
        <v>0</v>
      </c>
      <c r="BQ1521">
        <v>2</v>
      </c>
      <c r="BR1521" t="s">
        <v>94</v>
      </c>
      <c r="BS1521">
        <v>102</v>
      </c>
      <c r="BT1521">
        <v>8095</v>
      </c>
      <c r="BU1521">
        <f>SUM(Flats_Data_limpia[[#This Row],[AC]:[Bed]])</f>
        <v>13</v>
      </c>
      <c r="BV1521">
        <f>SUM(Flats_Data_limpia[[#This Row],[Servant_Room]:[gym]])</f>
        <v>8</v>
      </c>
      <c r="BW1521">
        <f>SUM(Flats_Data_limpia[[#This Row],[Hospital]:[Hotel]])</f>
        <v>5</v>
      </c>
    </row>
    <row r="1522" spans="1:75" x14ac:dyDescent="0.35">
      <c r="A1522" t="s">
        <v>547</v>
      </c>
      <c r="B1522" t="s">
        <v>378</v>
      </c>
      <c r="C1522" t="str">
        <f t="shared" si="46"/>
        <v>Ciudad de Gurgaon</v>
      </c>
      <c r="D1522" s="1">
        <f t="shared" si="47"/>
        <v>145000</v>
      </c>
      <c r="E1522" s="1">
        <v>9615</v>
      </c>
      <c r="F1522" t="s">
        <v>86</v>
      </c>
      <c r="G1522" t="s">
        <v>93</v>
      </c>
      <c r="H1522">
        <v>0</v>
      </c>
      <c r="I1522">
        <v>1.5080603224128899E-2</v>
      </c>
      <c r="L1522">
        <v>1508</v>
      </c>
      <c r="M1522">
        <v>3</v>
      </c>
      <c r="N1522">
        <v>2</v>
      </c>
      <c r="O1522">
        <v>3</v>
      </c>
      <c r="P1522">
        <v>3</v>
      </c>
      <c r="Q1522" t="str">
        <f>IF(Flats_Data_limpia[[#This Row],[BHK]]&gt;=3,"plurifamiliar","unifamiliar")</f>
        <v>plurifamiliar</v>
      </c>
      <c r="R1522">
        <v>15</v>
      </c>
      <c r="S1522">
        <v>9</v>
      </c>
      <c r="T1522">
        <v>0</v>
      </c>
      <c r="U1522">
        <v>0</v>
      </c>
      <c r="V1522">
        <v>0</v>
      </c>
      <c r="W1522">
        <v>0</v>
      </c>
      <c r="AO1522">
        <v>1</v>
      </c>
      <c r="AP1522">
        <v>1</v>
      </c>
      <c r="AQ1522">
        <v>0</v>
      </c>
      <c r="AR1522">
        <v>0</v>
      </c>
      <c r="AS1522">
        <v>0</v>
      </c>
      <c r="AT1522">
        <v>1</v>
      </c>
      <c r="AU1522">
        <v>0</v>
      </c>
      <c r="AV1522">
        <v>0</v>
      </c>
      <c r="AW1522">
        <v>1</v>
      </c>
      <c r="AX1522">
        <v>1</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t="s">
        <v>79</v>
      </c>
      <c r="BS1522">
        <v>145</v>
      </c>
      <c r="BT1522">
        <v>9615</v>
      </c>
      <c r="BU1522">
        <f>SUM(Flats_Data_limpia[[#This Row],[AC]:[Bed]])</f>
        <v>0</v>
      </c>
      <c r="BV1522">
        <f>SUM(Flats_Data_limpia[[#This Row],[Servant_Room]:[gym]])</f>
        <v>0</v>
      </c>
      <c r="BW1522">
        <f>SUM(Flats_Data_limpia[[#This Row],[Hospital]:[Hotel]])</f>
        <v>5</v>
      </c>
    </row>
    <row r="1523" spans="1:75" x14ac:dyDescent="0.35">
      <c r="A1523" t="s">
        <v>547</v>
      </c>
      <c r="B1523" t="s">
        <v>378</v>
      </c>
      <c r="C1523" t="str">
        <f t="shared" si="46"/>
        <v>Ciudad de Gurgaon</v>
      </c>
      <c r="D1523" s="1">
        <f t="shared" si="47"/>
        <v>222000.00000000003</v>
      </c>
      <c r="E1523" s="1">
        <v>14322</v>
      </c>
      <c r="F1523" t="s">
        <v>82</v>
      </c>
      <c r="G1523" t="s">
        <v>78</v>
      </c>
      <c r="H1523">
        <v>28</v>
      </c>
      <c r="I1523">
        <v>1.5500628403854201E-2</v>
      </c>
      <c r="L1523">
        <v>1550</v>
      </c>
      <c r="M1523">
        <v>3</v>
      </c>
      <c r="N1523">
        <v>2</v>
      </c>
      <c r="O1523">
        <v>3</v>
      </c>
      <c r="P1523">
        <v>3</v>
      </c>
      <c r="Q1523" t="str">
        <f>IF(Flats_Data_limpia[[#This Row],[BHK]]&gt;=3,"plurifamiliar","unifamiliar")</f>
        <v>plurifamiliar</v>
      </c>
      <c r="R1523">
        <v>29</v>
      </c>
      <c r="S1523">
        <v>4</v>
      </c>
      <c r="T1523">
        <v>0</v>
      </c>
      <c r="U1523">
        <v>0</v>
      </c>
      <c r="V1523">
        <v>0</v>
      </c>
      <c r="W1523">
        <v>0</v>
      </c>
      <c r="X1523">
        <v>0</v>
      </c>
      <c r="Y1523">
        <v>0</v>
      </c>
      <c r="Z1523">
        <v>1</v>
      </c>
      <c r="AA1523">
        <v>0</v>
      </c>
      <c r="AB1523">
        <v>0</v>
      </c>
      <c r="AC1523">
        <v>0</v>
      </c>
      <c r="AD1523">
        <v>1</v>
      </c>
      <c r="AE1523">
        <v>0</v>
      </c>
      <c r="AF1523">
        <v>1</v>
      </c>
      <c r="AG1523">
        <v>1</v>
      </c>
      <c r="AH1523">
        <v>1</v>
      </c>
      <c r="AI1523">
        <v>1</v>
      </c>
      <c r="AJ1523">
        <v>0</v>
      </c>
      <c r="AK1523">
        <v>1</v>
      </c>
      <c r="AL1523">
        <v>0</v>
      </c>
      <c r="AM1523">
        <v>0</v>
      </c>
      <c r="AN1523">
        <v>0</v>
      </c>
      <c r="AO1523">
        <v>1</v>
      </c>
      <c r="AP1523">
        <v>1</v>
      </c>
      <c r="AQ1523">
        <v>0</v>
      </c>
      <c r="AR1523">
        <v>0</v>
      </c>
      <c r="AS1523">
        <v>0</v>
      </c>
      <c r="AT1523">
        <v>1</v>
      </c>
      <c r="AU1523">
        <v>0</v>
      </c>
      <c r="AV1523">
        <v>0</v>
      </c>
      <c r="AW1523">
        <v>1</v>
      </c>
      <c r="AX1523">
        <v>1</v>
      </c>
      <c r="AY1523">
        <v>4</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t="s">
        <v>79</v>
      </c>
      <c r="BS1523">
        <v>222.00000000000003</v>
      </c>
      <c r="BT1523">
        <v>14322</v>
      </c>
      <c r="BU1523">
        <f>SUM(Flats_Data_limpia[[#This Row],[AC]:[Bed]])</f>
        <v>4</v>
      </c>
      <c r="BV1523">
        <f>SUM(Flats_Data_limpia[[#This Row],[Servant_Room]:[gym]])</f>
        <v>7</v>
      </c>
      <c r="BW1523">
        <f>SUM(Flats_Data_limpia[[#This Row],[Hospital]:[Hotel]])</f>
        <v>5</v>
      </c>
    </row>
    <row r="1524" spans="1:75" x14ac:dyDescent="0.35">
      <c r="A1524" t="s">
        <v>548</v>
      </c>
      <c r="B1524" t="s">
        <v>467</v>
      </c>
      <c r="C1524" t="str">
        <f t="shared" si="46"/>
        <v>Ciudad de Gurgaon</v>
      </c>
      <c r="D1524" s="1">
        <f t="shared" si="47"/>
        <v>235000</v>
      </c>
      <c r="E1524" s="1">
        <v>14551</v>
      </c>
      <c r="F1524" t="s">
        <v>86</v>
      </c>
      <c r="G1524" t="s">
        <v>132</v>
      </c>
      <c r="H1524">
        <v>0</v>
      </c>
      <c r="I1524">
        <v>1.61500927771287E-2</v>
      </c>
      <c r="K1524">
        <v>1615</v>
      </c>
      <c r="M1524">
        <v>3</v>
      </c>
      <c r="N1524">
        <v>3</v>
      </c>
      <c r="O1524">
        <v>3</v>
      </c>
      <c r="P1524">
        <v>3</v>
      </c>
      <c r="Q1524" t="str">
        <f>IF(Flats_Data_limpia[[#This Row],[BHK]]&gt;=3,"plurifamiliar","unifamiliar")</f>
        <v>plurifamiliar</v>
      </c>
      <c r="R1524">
        <v>30</v>
      </c>
      <c r="S1524">
        <v>5</v>
      </c>
      <c r="T1524">
        <v>0</v>
      </c>
      <c r="U1524">
        <v>0</v>
      </c>
      <c r="V1524">
        <v>0</v>
      </c>
      <c r="W1524">
        <v>0</v>
      </c>
      <c r="AO1524">
        <v>1</v>
      </c>
      <c r="AP1524">
        <v>0</v>
      </c>
      <c r="AQ1524">
        <v>1</v>
      </c>
      <c r="AR1524">
        <v>0</v>
      </c>
      <c r="AS1524">
        <v>1</v>
      </c>
      <c r="AT1524">
        <v>1</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t="s">
        <v>79</v>
      </c>
      <c r="BS1524">
        <v>235</v>
      </c>
      <c r="BT1524">
        <v>14551</v>
      </c>
      <c r="BU1524">
        <f>SUM(Flats_Data_limpia[[#This Row],[AC]:[Bed]])</f>
        <v>0</v>
      </c>
      <c r="BV1524">
        <f>SUM(Flats_Data_limpia[[#This Row],[Servant_Room]:[gym]])</f>
        <v>0</v>
      </c>
      <c r="BW1524">
        <f>SUM(Flats_Data_limpia[[#This Row],[Hospital]:[Hotel]])</f>
        <v>4</v>
      </c>
    </row>
    <row r="1525" spans="1:75" x14ac:dyDescent="0.35">
      <c r="A1525" t="s">
        <v>549</v>
      </c>
      <c r="B1525" t="s">
        <v>140</v>
      </c>
      <c r="C1525" t="str">
        <f t="shared" si="46"/>
        <v>Ciudad de Gurgaon</v>
      </c>
      <c r="D1525" s="1">
        <f t="shared" si="47"/>
        <v>100000</v>
      </c>
      <c r="E1525" s="1">
        <v>12106</v>
      </c>
      <c r="F1525" t="s">
        <v>107</v>
      </c>
      <c r="G1525" t="s">
        <v>78</v>
      </c>
      <c r="H1525">
        <v>28</v>
      </c>
      <c r="I1525">
        <v>8.2603667602840995E-3</v>
      </c>
      <c r="K1525">
        <v>826</v>
      </c>
      <c r="M1525">
        <v>1</v>
      </c>
      <c r="N1525">
        <v>1</v>
      </c>
      <c r="O1525">
        <v>1</v>
      </c>
      <c r="P1525">
        <v>1</v>
      </c>
      <c r="Q1525" t="str">
        <f>IF(Flats_Data_limpia[[#This Row],[BHK]]&gt;=3,"plurifamiliar","unifamiliar")</f>
        <v>unifamiliar</v>
      </c>
      <c r="R1525">
        <v>17</v>
      </c>
      <c r="S1525">
        <v>17</v>
      </c>
      <c r="T1525">
        <v>0</v>
      </c>
      <c r="U1525">
        <v>0</v>
      </c>
      <c r="V1525">
        <v>0</v>
      </c>
      <c r="W1525">
        <v>0</v>
      </c>
      <c r="X1525">
        <v>0</v>
      </c>
      <c r="Y1525">
        <v>0</v>
      </c>
      <c r="Z1525">
        <v>1</v>
      </c>
      <c r="AA1525">
        <v>0</v>
      </c>
      <c r="AB1525">
        <v>0</v>
      </c>
      <c r="AC1525">
        <v>0</v>
      </c>
      <c r="AD1525">
        <v>1</v>
      </c>
      <c r="AE1525">
        <v>0</v>
      </c>
      <c r="AF1525">
        <v>1</v>
      </c>
      <c r="AG1525">
        <v>1</v>
      </c>
      <c r="AH1525">
        <v>1</v>
      </c>
      <c r="AI1525">
        <v>1</v>
      </c>
      <c r="AJ1525">
        <v>1</v>
      </c>
      <c r="AK1525">
        <v>1</v>
      </c>
      <c r="AL1525">
        <v>0</v>
      </c>
      <c r="AM1525">
        <v>0</v>
      </c>
      <c r="AN1525">
        <v>0</v>
      </c>
      <c r="AO1525">
        <v>1</v>
      </c>
      <c r="AP1525">
        <v>0</v>
      </c>
      <c r="AQ1525">
        <v>0</v>
      </c>
      <c r="AR1525">
        <v>0</v>
      </c>
      <c r="AS1525">
        <v>1</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t="s">
        <v>79</v>
      </c>
      <c r="BS1525">
        <v>100</v>
      </c>
      <c r="BT1525">
        <v>12106</v>
      </c>
      <c r="BU1525">
        <f>SUM(Flats_Data_limpia[[#This Row],[AC]:[Bed]])</f>
        <v>0</v>
      </c>
      <c r="BV1525">
        <f>SUM(Flats_Data_limpia[[#This Row],[Servant_Room]:[gym]])</f>
        <v>8</v>
      </c>
      <c r="BW1525">
        <f>SUM(Flats_Data_limpia[[#This Row],[Hospital]:[Hotel]])</f>
        <v>2</v>
      </c>
    </row>
    <row r="1526" spans="1:75" x14ac:dyDescent="0.35">
      <c r="A1526" t="s">
        <v>549</v>
      </c>
      <c r="B1526" t="s">
        <v>140</v>
      </c>
      <c r="C1526" t="str">
        <f t="shared" si="46"/>
        <v>Ciudad de Gurgaon</v>
      </c>
      <c r="D1526" s="1">
        <f t="shared" si="47"/>
        <v>95000</v>
      </c>
      <c r="E1526" s="1">
        <v>10895</v>
      </c>
      <c r="F1526" t="s">
        <v>77</v>
      </c>
      <c r="G1526" t="s">
        <v>78</v>
      </c>
      <c r="H1526">
        <v>28</v>
      </c>
      <c r="I1526">
        <v>8.7195961450205993E-3</v>
      </c>
      <c r="K1526">
        <v>826</v>
      </c>
      <c r="M1526">
        <v>1</v>
      </c>
      <c r="N1526">
        <v>1</v>
      </c>
      <c r="O1526">
        <v>1</v>
      </c>
      <c r="P1526">
        <v>1</v>
      </c>
      <c r="Q1526" t="str">
        <f>IF(Flats_Data_limpia[[#This Row],[BHK]]&gt;=3,"plurifamiliar","unifamiliar")</f>
        <v>unifamiliar</v>
      </c>
      <c r="R1526">
        <v>17</v>
      </c>
      <c r="S1526">
        <v>17</v>
      </c>
      <c r="T1526">
        <v>0</v>
      </c>
      <c r="U1526">
        <v>0</v>
      </c>
      <c r="V1526">
        <v>0</v>
      </c>
      <c r="W1526">
        <v>0</v>
      </c>
      <c r="X1526">
        <v>0</v>
      </c>
      <c r="Y1526">
        <v>0</v>
      </c>
      <c r="Z1526">
        <v>1</v>
      </c>
      <c r="AA1526">
        <v>0</v>
      </c>
      <c r="AB1526">
        <v>0</v>
      </c>
      <c r="AC1526">
        <v>0</v>
      </c>
      <c r="AD1526">
        <v>1</v>
      </c>
      <c r="AE1526">
        <v>0</v>
      </c>
      <c r="AF1526">
        <v>1</v>
      </c>
      <c r="AG1526">
        <v>1</v>
      </c>
      <c r="AH1526">
        <v>1</v>
      </c>
      <c r="AI1526">
        <v>1</v>
      </c>
      <c r="AJ1526">
        <v>1</v>
      </c>
      <c r="AK1526">
        <v>1</v>
      </c>
      <c r="AL1526">
        <v>0</v>
      </c>
      <c r="AM1526">
        <v>0</v>
      </c>
      <c r="AN1526">
        <v>0</v>
      </c>
      <c r="AO1526">
        <v>1</v>
      </c>
      <c r="AP1526">
        <v>0</v>
      </c>
      <c r="AQ1526">
        <v>0</v>
      </c>
      <c r="AR1526">
        <v>0</v>
      </c>
      <c r="AS1526">
        <v>1</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t="s">
        <v>79</v>
      </c>
      <c r="BS1526">
        <v>95</v>
      </c>
      <c r="BT1526">
        <v>10895</v>
      </c>
      <c r="BU1526">
        <f>SUM(Flats_Data_limpia[[#This Row],[AC]:[Bed]])</f>
        <v>0</v>
      </c>
      <c r="BV1526">
        <f>SUM(Flats_Data_limpia[[#This Row],[Servant_Room]:[gym]])</f>
        <v>8</v>
      </c>
      <c r="BW1526">
        <f>SUM(Flats_Data_limpia[[#This Row],[Hospital]:[Hotel]])</f>
        <v>2</v>
      </c>
    </row>
    <row r="1527" spans="1:75" x14ac:dyDescent="0.35">
      <c r="A1527" t="s">
        <v>550</v>
      </c>
      <c r="B1527" t="s">
        <v>551</v>
      </c>
      <c r="C1527" t="str">
        <f t="shared" si="46"/>
        <v>Ciudad de Gurgaon</v>
      </c>
      <c r="D1527" s="1">
        <f t="shared" si="47"/>
        <v>170000</v>
      </c>
      <c r="E1527" s="1">
        <v>6141</v>
      </c>
      <c r="F1527" t="s">
        <v>107</v>
      </c>
      <c r="G1527" t="s">
        <v>78</v>
      </c>
      <c r="H1527">
        <v>41</v>
      </c>
      <c r="I1527">
        <v>2.7682787819573298E-2</v>
      </c>
      <c r="L1527">
        <v>2768</v>
      </c>
      <c r="M1527">
        <v>4</v>
      </c>
      <c r="N1527">
        <v>5</v>
      </c>
      <c r="O1527">
        <v>3</v>
      </c>
      <c r="P1527">
        <v>4</v>
      </c>
      <c r="Q1527" t="str">
        <f>IF(Flats_Data_limpia[[#This Row],[BHK]]&gt;=3,"plurifamiliar","unifamiliar")</f>
        <v>plurifamiliar</v>
      </c>
      <c r="R1527">
        <v>14</v>
      </c>
      <c r="S1527">
        <v>9</v>
      </c>
      <c r="T1527">
        <v>1</v>
      </c>
      <c r="U1527">
        <v>0</v>
      </c>
      <c r="V1527">
        <v>0</v>
      </c>
      <c r="W1527">
        <v>0</v>
      </c>
      <c r="X1527">
        <v>0</v>
      </c>
      <c r="Y1527">
        <v>0</v>
      </c>
      <c r="Z1527">
        <v>1</v>
      </c>
      <c r="AA1527">
        <v>0</v>
      </c>
      <c r="AB1527">
        <v>0</v>
      </c>
      <c r="AC1527">
        <v>1</v>
      </c>
      <c r="AD1527">
        <v>1</v>
      </c>
      <c r="AE1527">
        <v>1</v>
      </c>
      <c r="AF1527">
        <v>1</v>
      </c>
      <c r="AG1527">
        <v>0</v>
      </c>
      <c r="AH1527">
        <v>1</v>
      </c>
      <c r="AI1527">
        <v>1</v>
      </c>
      <c r="AJ1527">
        <v>1</v>
      </c>
      <c r="AK1527">
        <v>1</v>
      </c>
      <c r="AL1527">
        <v>1</v>
      </c>
      <c r="AM1527">
        <v>1</v>
      </c>
      <c r="AN1527">
        <v>1</v>
      </c>
      <c r="AO1527">
        <v>0</v>
      </c>
      <c r="AP1527">
        <v>0</v>
      </c>
      <c r="AQ1527">
        <v>0</v>
      </c>
      <c r="AR1527">
        <v>0</v>
      </c>
      <c r="AS1527">
        <v>0</v>
      </c>
      <c r="AT1527">
        <v>1</v>
      </c>
      <c r="AU1527">
        <v>0</v>
      </c>
      <c r="AV1527">
        <v>0</v>
      </c>
      <c r="AW1527">
        <v>1</v>
      </c>
      <c r="AX1527">
        <v>0</v>
      </c>
      <c r="AY1527">
        <v>6</v>
      </c>
      <c r="AZ1527">
        <v>0</v>
      </c>
      <c r="BA1527">
        <v>0</v>
      </c>
      <c r="BB1527">
        <v>0</v>
      </c>
      <c r="BC1527">
        <v>0</v>
      </c>
      <c r="BD1527">
        <v>0</v>
      </c>
      <c r="BE1527">
        <v>0</v>
      </c>
      <c r="BF1527">
        <v>0</v>
      </c>
      <c r="BG1527">
        <v>0</v>
      </c>
      <c r="BH1527">
        <v>0</v>
      </c>
      <c r="BI1527">
        <v>0</v>
      </c>
      <c r="BJ1527">
        <v>0</v>
      </c>
      <c r="BK1527">
        <v>0</v>
      </c>
      <c r="BL1527">
        <v>1</v>
      </c>
      <c r="BM1527">
        <v>0</v>
      </c>
      <c r="BN1527">
        <v>0</v>
      </c>
      <c r="BO1527">
        <v>0</v>
      </c>
      <c r="BP1527">
        <v>0</v>
      </c>
      <c r="BQ1527">
        <v>0</v>
      </c>
      <c r="BR1527" t="s">
        <v>79</v>
      </c>
      <c r="BS1527">
        <v>170</v>
      </c>
      <c r="BT1527">
        <v>6141</v>
      </c>
      <c r="BU1527">
        <f>SUM(Flats_Data_limpia[[#This Row],[AC]:[Bed]])</f>
        <v>7</v>
      </c>
      <c r="BV1527">
        <f>SUM(Flats_Data_limpia[[#This Row],[Servant_Room]:[gym]])</f>
        <v>12</v>
      </c>
      <c r="BW1527">
        <f>SUM(Flats_Data_limpia[[#This Row],[Hospital]:[Hotel]])</f>
        <v>2</v>
      </c>
    </row>
    <row r="1528" spans="1:75" x14ac:dyDescent="0.35">
      <c r="A1528" t="s">
        <v>550</v>
      </c>
      <c r="B1528" t="s">
        <v>551</v>
      </c>
      <c r="C1528" t="str">
        <f t="shared" si="46"/>
        <v>Ciudad de Gurgaon</v>
      </c>
      <c r="D1528" s="1">
        <f t="shared" si="47"/>
        <v>135000</v>
      </c>
      <c r="E1528" s="1">
        <v>5717</v>
      </c>
      <c r="F1528" t="s">
        <v>107</v>
      </c>
      <c r="G1528" t="s">
        <v>78</v>
      </c>
      <c r="H1528">
        <v>41</v>
      </c>
      <c r="I1528">
        <v>2.3613783452859801E-2</v>
      </c>
      <c r="K1528">
        <v>1950</v>
      </c>
      <c r="L1528">
        <v>2361</v>
      </c>
      <c r="M1528">
        <v>3</v>
      </c>
      <c r="N1528">
        <v>4</v>
      </c>
      <c r="O1528">
        <v>3</v>
      </c>
      <c r="P1528">
        <v>3</v>
      </c>
      <c r="Q1528" t="str">
        <f>IF(Flats_Data_limpia[[#This Row],[BHK]]&gt;=3,"plurifamiliar","unifamiliar")</f>
        <v>plurifamiliar</v>
      </c>
      <c r="R1528">
        <v>14</v>
      </c>
      <c r="S1528">
        <v>8</v>
      </c>
      <c r="T1528">
        <v>1</v>
      </c>
      <c r="U1528">
        <v>0</v>
      </c>
      <c r="V1528">
        <v>0</v>
      </c>
      <c r="W1528">
        <v>0</v>
      </c>
      <c r="X1528">
        <v>0</v>
      </c>
      <c r="Y1528">
        <v>0</v>
      </c>
      <c r="Z1528">
        <v>1</v>
      </c>
      <c r="AA1528">
        <v>0</v>
      </c>
      <c r="AB1528">
        <v>0</v>
      </c>
      <c r="AC1528">
        <v>1</v>
      </c>
      <c r="AD1528">
        <v>1</v>
      </c>
      <c r="AE1528">
        <v>1</v>
      </c>
      <c r="AF1528">
        <v>1</v>
      </c>
      <c r="AG1528">
        <v>0</v>
      </c>
      <c r="AH1528">
        <v>1</v>
      </c>
      <c r="AI1528">
        <v>1</v>
      </c>
      <c r="AJ1528">
        <v>0</v>
      </c>
      <c r="AK1528">
        <v>1</v>
      </c>
      <c r="AL1528">
        <v>1</v>
      </c>
      <c r="AM1528">
        <v>1</v>
      </c>
      <c r="AN1528">
        <v>1</v>
      </c>
      <c r="AO1528">
        <v>0</v>
      </c>
      <c r="AP1528">
        <v>0</v>
      </c>
      <c r="AQ1528">
        <v>0</v>
      </c>
      <c r="AR1528">
        <v>0</v>
      </c>
      <c r="AS1528">
        <v>0</v>
      </c>
      <c r="AT1528">
        <v>1</v>
      </c>
      <c r="AU1528">
        <v>0</v>
      </c>
      <c r="AV1528">
        <v>0</v>
      </c>
      <c r="AW1528">
        <v>1</v>
      </c>
      <c r="AX1528">
        <v>0</v>
      </c>
      <c r="AY1528">
        <v>6</v>
      </c>
      <c r="AZ1528">
        <v>0</v>
      </c>
      <c r="BA1528">
        <v>0</v>
      </c>
      <c r="BB1528">
        <v>0</v>
      </c>
      <c r="BC1528">
        <v>0</v>
      </c>
      <c r="BD1528">
        <v>0</v>
      </c>
      <c r="BE1528">
        <v>0</v>
      </c>
      <c r="BF1528">
        <v>0</v>
      </c>
      <c r="BG1528">
        <v>0</v>
      </c>
      <c r="BH1528">
        <v>0</v>
      </c>
      <c r="BI1528">
        <v>0</v>
      </c>
      <c r="BJ1528">
        <v>0</v>
      </c>
      <c r="BK1528">
        <v>0</v>
      </c>
      <c r="BL1528">
        <v>2</v>
      </c>
      <c r="BM1528">
        <v>0</v>
      </c>
      <c r="BN1528">
        <v>0</v>
      </c>
      <c r="BO1528">
        <v>0</v>
      </c>
      <c r="BP1528">
        <v>0</v>
      </c>
      <c r="BQ1528">
        <v>0</v>
      </c>
      <c r="BR1528" t="s">
        <v>79</v>
      </c>
      <c r="BS1528">
        <v>135</v>
      </c>
      <c r="BT1528">
        <v>5717</v>
      </c>
      <c r="BU1528">
        <f>SUM(Flats_Data_limpia[[#This Row],[AC]:[Bed]])</f>
        <v>8</v>
      </c>
      <c r="BV1528">
        <f>SUM(Flats_Data_limpia[[#This Row],[Servant_Room]:[gym]])</f>
        <v>11</v>
      </c>
      <c r="BW1528">
        <f>SUM(Flats_Data_limpia[[#This Row],[Hospital]:[Hotel]])</f>
        <v>2</v>
      </c>
    </row>
    <row r="1529" spans="1:75" x14ac:dyDescent="0.35">
      <c r="A1529" t="s">
        <v>550</v>
      </c>
      <c r="B1529" t="s">
        <v>551</v>
      </c>
      <c r="C1529" t="str">
        <f t="shared" si="46"/>
        <v>Ciudad de Gurgaon</v>
      </c>
      <c r="D1529" s="1">
        <f t="shared" si="47"/>
        <v>90000</v>
      </c>
      <c r="E1529" s="1">
        <v>5867</v>
      </c>
      <c r="F1529" t="s">
        <v>107</v>
      </c>
      <c r="G1529" t="s">
        <v>78</v>
      </c>
      <c r="H1529">
        <v>41</v>
      </c>
      <c r="I1529">
        <v>1.5340037497869399E-2</v>
      </c>
      <c r="J1529">
        <v>1056</v>
      </c>
      <c r="L1529">
        <v>1534</v>
      </c>
      <c r="M1529">
        <v>2</v>
      </c>
      <c r="N1529">
        <v>2</v>
      </c>
      <c r="O1529">
        <v>3</v>
      </c>
      <c r="P1529">
        <v>2</v>
      </c>
      <c r="Q1529" t="str">
        <f>IF(Flats_Data_limpia[[#This Row],[BHK]]&gt;=3,"plurifamiliar","unifamiliar")</f>
        <v>unifamiliar</v>
      </c>
      <c r="R1529">
        <v>14</v>
      </c>
      <c r="S1529">
        <v>8</v>
      </c>
      <c r="T1529">
        <v>0</v>
      </c>
      <c r="U1529">
        <v>1</v>
      </c>
      <c r="V1529">
        <v>0</v>
      </c>
      <c r="W1529">
        <v>0</v>
      </c>
      <c r="X1529">
        <v>0</v>
      </c>
      <c r="Y1529">
        <v>0</v>
      </c>
      <c r="Z1529">
        <v>1</v>
      </c>
      <c r="AA1529">
        <v>0</v>
      </c>
      <c r="AB1529">
        <v>0</v>
      </c>
      <c r="AC1529">
        <v>1</v>
      </c>
      <c r="AD1529">
        <v>1</v>
      </c>
      <c r="AE1529">
        <v>1</v>
      </c>
      <c r="AF1529">
        <v>1</v>
      </c>
      <c r="AG1529">
        <v>0</v>
      </c>
      <c r="AH1529">
        <v>1</v>
      </c>
      <c r="AI1529">
        <v>1</v>
      </c>
      <c r="AJ1529">
        <v>0</v>
      </c>
      <c r="AK1529">
        <v>1</v>
      </c>
      <c r="AL1529">
        <v>1</v>
      </c>
      <c r="AM1529">
        <v>1</v>
      </c>
      <c r="AN1529">
        <v>1</v>
      </c>
      <c r="AO1529">
        <v>0</v>
      </c>
      <c r="AP1529">
        <v>0</v>
      </c>
      <c r="AQ1529">
        <v>0</v>
      </c>
      <c r="AR1529">
        <v>0</v>
      </c>
      <c r="AS1529">
        <v>0</v>
      </c>
      <c r="AT1529">
        <v>1</v>
      </c>
      <c r="AU1529">
        <v>0</v>
      </c>
      <c r="AV1529">
        <v>0</v>
      </c>
      <c r="AW1529">
        <v>1</v>
      </c>
      <c r="AX1529">
        <v>0</v>
      </c>
      <c r="AY1529">
        <v>5</v>
      </c>
      <c r="AZ1529">
        <v>3</v>
      </c>
      <c r="BA1529">
        <v>0</v>
      </c>
      <c r="BB1529">
        <v>0</v>
      </c>
      <c r="BC1529">
        <v>0</v>
      </c>
      <c r="BD1529">
        <v>1</v>
      </c>
      <c r="BE1529">
        <v>0</v>
      </c>
      <c r="BF1529">
        <v>1</v>
      </c>
      <c r="BG1529">
        <v>0</v>
      </c>
      <c r="BH1529">
        <v>0</v>
      </c>
      <c r="BI1529">
        <v>0</v>
      </c>
      <c r="BJ1529">
        <v>0</v>
      </c>
      <c r="BK1529">
        <v>0</v>
      </c>
      <c r="BL1529">
        <v>3</v>
      </c>
      <c r="BM1529">
        <v>0</v>
      </c>
      <c r="BN1529">
        <v>0</v>
      </c>
      <c r="BO1529">
        <v>0</v>
      </c>
      <c r="BP1529">
        <v>0</v>
      </c>
      <c r="BQ1529">
        <v>2</v>
      </c>
      <c r="BR1529" t="s">
        <v>94</v>
      </c>
      <c r="BS1529">
        <v>90</v>
      </c>
      <c r="BT1529">
        <v>5867</v>
      </c>
      <c r="BU1529">
        <f>SUM(Flats_Data_limpia[[#This Row],[AC]:[Bed]])</f>
        <v>13</v>
      </c>
      <c r="BV1529">
        <f>SUM(Flats_Data_limpia[[#This Row],[Servant_Room]:[gym]])</f>
        <v>11</v>
      </c>
      <c r="BW1529">
        <f>SUM(Flats_Data_limpia[[#This Row],[Hospital]:[Hotel]])</f>
        <v>2</v>
      </c>
    </row>
    <row r="1530" spans="1:75" x14ac:dyDescent="0.35">
      <c r="A1530" t="s">
        <v>550</v>
      </c>
      <c r="B1530" t="s">
        <v>551</v>
      </c>
      <c r="C1530" t="str">
        <f t="shared" si="46"/>
        <v>Ciudad de Gurgaon</v>
      </c>
      <c r="D1530" s="1">
        <f t="shared" si="47"/>
        <v>82000</v>
      </c>
      <c r="E1530" s="1">
        <v>6002</v>
      </c>
      <c r="F1530" t="s">
        <v>103</v>
      </c>
      <c r="G1530" t="s">
        <v>78</v>
      </c>
      <c r="H1530">
        <v>53</v>
      </c>
      <c r="I1530">
        <v>1.3662112629123599E-2</v>
      </c>
      <c r="L1530">
        <v>1366</v>
      </c>
      <c r="M1530">
        <v>2</v>
      </c>
      <c r="N1530">
        <v>2</v>
      </c>
      <c r="O1530">
        <v>3</v>
      </c>
      <c r="P1530">
        <v>2</v>
      </c>
      <c r="Q1530" t="str">
        <f>IF(Flats_Data_limpia[[#This Row],[BHK]]&gt;=3,"plurifamiliar","unifamiliar")</f>
        <v>unifamiliar</v>
      </c>
      <c r="R1530">
        <v>14</v>
      </c>
      <c r="S1530">
        <v>7</v>
      </c>
      <c r="T1530">
        <v>0</v>
      </c>
      <c r="U1530">
        <v>0</v>
      </c>
      <c r="V1530">
        <v>0</v>
      </c>
      <c r="W1530">
        <v>0</v>
      </c>
      <c r="X1530">
        <v>0</v>
      </c>
      <c r="Y1530">
        <v>1</v>
      </c>
      <c r="Z1530">
        <v>1</v>
      </c>
      <c r="AA1530">
        <v>1</v>
      </c>
      <c r="AB1530">
        <v>0</v>
      </c>
      <c r="AC1530">
        <v>1</v>
      </c>
      <c r="AD1530">
        <v>1</v>
      </c>
      <c r="AE1530">
        <v>1</v>
      </c>
      <c r="AF1530">
        <v>1</v>
      </c>
      <c r="AG1530">
        <v>1</v>
      </c>
      <c r="AH1530">
        <v>1</v>
      </c>
      <c r="AI1530">
        <v>1</v>
      </c>
      <c r="AJ1530">
        <v>1</v>
      </c>
      <c r="AK1530">
        <v>1</v>
      </c>
      <c r="AL1530">
        <v>1</v>
      </c>
      <c r="AM1530">
        <v>1</v>
      </c>
      <c r="AN1530">
        <v>1</v>
      </c>
      <c r="AO1530">
        <v>0</v>
      </c>
      <c r="AP1530">
        <v>0</v>
      </c>
      <c r="AQ1530">
        <v>0</v>
      </c>
      <c r="AR1530">
        <v>0</v>
      </c>
      <c r="AS1530">
        <v>0</v>
      </c>
      <c r="AT1530">
        <v>1</v>
      </c>
      <c r="AU1530">
        <v>0</v>
      </c>
      <c r="AV1530">
        <v>0</v>
      </c>
      <c r="AW1530">
        <v>1</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t="s">
        <v>79</v>
      </c>
      <c r="BS1530">
        <v>82</v>
      </c>
      <c r="BT1530">
        <v>6002</v>
      </c>
      <c r="BU1530">
        <f>SUM(Flats_Data_limpia[[#This Row],[AC]:[Bed]])</f>
        <v>0</v>
      </c>
      <c r="BV1530">
        <f>SUM(Flats_Data_limpia[[#This Row],[Servant_Room]:[gym]])</f>
        <v>14</v>
      </c>
      <c r="BW1530">
        <f>SUM(Flats_Data_limpia[[#This Row],[Hospital]:[Hotel]])</f>
        <v>2</v>
      </c>
    </row>
    <row r="1531" spans="1:75" x14ac:dyDescent="0.35">
      <c r="A1531" t="s">
        <v>550</v>
      </c>
      <c r="B1531" t="s">
        <v>551</v>
      </c>
      <c r="C1531" t="str">
        <f t="shared" si="46"/>
        <v>Ciudad de Gurgaon</v>
      </c>
      <c r="D1531" s="1">
        <f t="shared" si="47"/>
        <v>80000</v>
      </c>
      <c r="E1531" s="1">
        <v>5856</v>
      </c>
      <c r="F1531" t="s">
        <v>103</v>
      </c>
      <c r="G1531" t="s">
        <v>78</v>
      </c>
      <c r="H1531">
        <v>53</v>
      </c>
      <c r="I1531">
        <v>1.3661202185792301E-2</v>
      </c>
      <c r="L1531">
        <v>1366</v>
      </c>
      <c r="M1531">
        <v>2</v>
      </c>
      <c r="N1531">
        <v>2</v>
      </c>
      <c r="O1531">
        <v>3</v>
      </c>
      <c r="P1531">
        <v>2</v>
      </c>
      <c r="Q1531" t="str">
        <f>IF(Flats_Data_limpia[[#This Row],[BHK]]&gt;=3,"plurifamiliar","unifamiliar")</f>
        <v>unifamiliar</v>
      </c>
      <c r="R1531">
        <v>14</v>
      </c>
      <c r="S1531">
        <v>7</v>
      </c>
      <c r="T1531">
        <v>0</v>
      </c>
      <c r="U1531">
        <v>0</v>
      </c>
      <c r="V1531">
        <v>0</v>
      </c>
      <c r="W1531">
        <v>0</v>
      </c>
      <c r="X1531">
        <v>1</v>
      </c>
      <c r="Y1531">
        <v>1</v>
      </c>
      <c r="Z1531">
        <v>1</v>
      </c>
      <c r="AA1531">
        <v>0</v>
      </c>
      <c r="AB1531">
        <v>0</v>
      </c>
      <c r="AC1531">
        <v>1</v>
      </c>
      <c r="AD1531">
        <v>1</v>
      </c>
      <c r="AE1531">
        <v>1</v>
      </c>
      <c r="AF1531">
        <v>1</v>
      </c>
      <c r="AG1531">
        <v>1</v>
      </c>
      <c r="AH1531">
        <v>1</v>
      </c>
      <c r="AI1531">
        <v>1</v>
      </c>
      <c r="AJ1531">
        <v>1</v>
      </c>
      <c r="AK1531">
        <v>1</v>
      </c>
      <c r="AL1531">
        <v>1</v>
      </c>
      <c r="AM1531">
        <v>1</v>
      </c>
      <c r="AN1531">
        <v>1</v>
      </c>
      <c r="AO1531">
        <v>0</v>
      </c>
      <c r="AP1531">
        <v>0</v>
      </c>
      <c r="AQ1531">
        <v>0</v>
      </c>
      <c r="AR1531">
        <v>0</v>
      </c>
      <c r="AS1531">
        <v>0</v>
      </c>
      <c r="AT1531">
        <v>1</v>
      </c>
      <c r="AU1531">
        <v>0</v>
      </c>
      <c r="AV1531">
        <v>0</v>
      </c>
      <c r="AW1531">
        <v>1</v>
      </c>
      <c r="AX1531">
        <v>0</v>
      </c>
      <c r="AY1531">
        <v>0</v>
      </c>
      <c r="AZ1531">
        <v>2</v>
      </c>
      <c r="BA1531">
        <v>0</v>
      </c>
      <c r="BB1531">
        <v>0</v>
      </c>
      <c r="BC1531">
        <v>0</v>
      </c>
      <c r="BD1531">
        <v>0</v>
      </c>
      <c r="BE1531">
        <v>0</v>
      </c>
      <c r="BF1531">
        <v>1</v>
      </c>
      <c r="BG1531">
        <v>0</v>
      </c>
      <c r="BH1531">
        <v>0</v>
      </c>
      <c r="BI1531">
        <v>0</v>
      </c>
      <c r="BJ1531">
        <v>0</v>
      </c>
      <c r="BK1531">
        <v>0</v>
      </c>
      <c r="BL1531">
        <v>0</v>
      </c>
      <c r="BM1531">
        <v>0</v>
      </c>
      <c r="BN1531">
        <v>0</v>
      </c>
      <c r="BO1531">
        <v>0</v>
      </c>
      <c r="BP1531">
        <v>0</v>
      </c>
      <c r="BQ1531">
        <v>0</v>
      </c>
      <c r="BR1531" t="s">
        <v>79</v>
      </c>
      <c r="BS1531">
        <v>80</v>
      </c>
      <c r="BT1531">
        <v>5856</v>
      </c>
      <c r="BU1531">
        <f>SUM(Flats_Data_limpia[[#This Row],[AC]:[Bed]])</f>
        <v>3</v>
      </c>
      <c r="BV1531">
        <f>SUM(Flats_Data_limpia[[#This Row],[Servant_Room]:[gym]])</f>
        <v>14</v>
      </c>
      <c r="BW1531">
        <f>SUM(Flats_Data_limpia[[#This Row],[Hospital]:[Hotel]])</f>
        <v>2</v>
      </c>
    </row>
    <row r="1532" spans="1:75" x14ac:dyDescent="0.35">
      <c r="A1532" t="s">
        <v>550</v>
      </c>
      <c r="B1532" t="s">
        <v>551</v>
      </c>
      <c r="C1532" t="str">
        <f t="shared" si="46"/>
        <v>Ciudad de Gurgaon</v>
      </c>
      <c r="D1532" s="1">
        <f t="shared" si="47"/>
        <v>75000</v>
      </c>
      <c r="E1532" s="1">
        <v>5490</v>
      </c>
      <c r="F1532" t="s">
        <v>101</v>
      </c>
      <c r="G1532" t="s">
        <v>78</v>
      </c>
      <c r="H1532">
        <v>62</v>
      </c>
      <c r="I1532">
        <v>1.3661202185792301E-2</v>
      </c>
      <c r="J1532">
        <v>1050</v>
      </c>
      <c r="L1532">
        <v>1366</v>
      </c>
      <c r="M1532">
        <v>2</v>
      </c>
      <c r="N1532">
        <v>2</v>
      </c>
      <c r="O1532">
        <v>3</v>
      </c>
      <c r="P1532">
        <v>2</v>
      </c>
      <c r="Q1532" t="str">
        <f>IF(Flats_Data_limpia[[#This Row],[BHK]]&gt;=3,"plurifamiliar","unifamiliar")</f>
        <v>unifamiliar</v>
      </c>
      <c r="R1532">
        <v>14</v>
      </c>
      <c r="S1532">
        <v>14</v>
      </c>
      <c r="T1532">
        <v>0</v>
      </c>
      <c r="U1532">
        <v>0</v>
      </c>
      <c r="V1532">
        <v>1</v>
      </c>
      <c r="W1532">
        <v>0</v>
      </c>
      <c r="X1532">
        <v>1</v>
      </c>
      <c r="Y1532">
        <v>1</v>
      </c>
      <c r="Z1532">
        <v>1</v>
      </c>
      <c r="AA1532">
        <v>1</v>
      </c>
      <c r="AB1532">
        <v>1</v>
      </c>
      <c r="AC1532">
        <v>1</v>
      </c>
      <c r="AD1532">
        <v>1</v>
      </c>
      <c r="AE1532">
        <v>1</v>
      </c>
      <c r="AF1532">
        <v>1</v>
      </c>
      <c r="AG1532">
        <v>1</v>
      </c>
      <c r="AH1532">
        <v>1</v>
      </c>
      <c r="AI1532">
        <v>1</v>
      </c>
      <c r="AJ1532">
        <v>1</v>
      </c>
      <c r="AK1532">
        <v>1</v>
      </c>
      <c r="AL1532">
        <v>1</v>
      </c>
      <c r="AM1532">
        <v>1</v>
      </c>
      <c r="AN1532">
        <v>1</v>
      </c>
      <c r="AO1532">
        <v>0</v>
      </c>
      <c r="AP1532">
        <v>0</v>
      </c>
      <c r="AQ1532">
        <v>0</v>
      </c>
      <c r="AR1532">
        <v>0</v>
      </c>
      <c r="AS1532">
        <v>0</v>
      </c>
      <c r="AT1532">
        <v>1</v>
      </c>
      <c r="AU1532">
        <v>0</v>
      </c>
      <c r="AV1532">
        <v>0</v>
      </c>
      <c r="AW1532">
        <v>1</v>
      </c>
      <c r="AX1532">
        <v>0</v>
      </c>
      <c r="AY1532">
        <v>4</v>
      </c>
      <c r="AZ1532">
        <v>0</v>
      </c>
      <c r="BA1532">
        <v>0</v>
      </c>
      <c r="BB1532">
        <v>0</v>
      </c>
      <c r="BC1532">
        <v>0</v>
      </c>
      <c r="BD1532">
        <v>1</v>
      </c>
      <c r="BE1532">
        <v>0</v>
      </c>
      <c r="BF1532">
        <v>0</v>
      </c>
      <c r="BG1532">
        <v>0</v>
      </c>
      <c r="BH1532">
        <v>0</v>
      </c>
      <c r="BI1532">
        <v>0</v>
      </c>
      <c r="BJ1532">
        <v>0</v>
      </c>
      <c r="BK1532">
        <v>0</v>
      </c>
      <c r="BL1532">
        <v>1</v>
      </c>
      <c r="BM1532">
        <v>0</v>
      </c>
      <c r="BN1532">
        <v>0</v>
      </c>
      <c r="BO1532">
        <v>0</v>
      </c>
      <c r="BP1532">
        <v>0</v>
      </c>
      <c r="BQ1532">
        <v>0</v>
      </c>
      <c r="BR1532" t="s">
        <v>79</v>
      </c>
      <c r="BS1532">
        <v>75</v>
      </c>
      <c r="BT1532">
        <v>5490</v>
      </c>
      <c r="BU1532">
        <f>SUM(Flats_Data_limpia[[#This Row],[AC]:[Bed]])</f>
        <v>6</v>
      </c>
      <c r="BV1532">
        <f>SUM(Flats_Data_limpia[[#This Row],[Servant_Room]:[gym]])</f>
        <v>17</v>
      </c>
      <c r="BW1532">
        <f>SUM(Flats_Data_limpia[[#This Row],[Hospital]:[Hotel]])</f>
        <v>2</v>
      </c>
    </row>
    <row r="1533" spans="1:75" x14ac:dyDescent="0.35">
      <c r="A1533" t="s">
        <v>550</v>
      </c>
      <c r="B1533" t="s">
        <v>551</v>
      </c>
      <c r="C1533" t="str">
        <f t="shared" si="46"/>
        <v>Ciudad de Gurgaon</v>
      </c>
      <c r="D1533" s="1">
        <f t="shared" si="47"/>
        <v>130000</v>
      </c>
      <c r="E1533" s="1">
        <v>8922</v>
      </c>
      <c r="F1533" t="s">
        <v>101</v>
      </c>
      <c r="G1533" t="s">
        <v>78</v>
      </c>
      <c r="H1533">
        <v>62</v>
      </c>
      <c r="I1533">
        <v>1.4570724052902899E-2</v>
      </c>
      <c r="J1533">
        <v>1457</v>
      </c>
      <c r="K1533">
        <v>1554</v>
      </c>
      <c r="L1533">
        <v>1943</v>
      </c>
      <c r="M1533">
        <v>3</v>
      </c>
      <c r="N1533">
        <v>3</v>
      </c>
      <c r="O1533">
        <v>3</v>
      </c>
      <c r="P1533">
        <v>3</v>
      </c>
      <c r="Q1533" t="str">
        <f>IF(Flats_Data_limpia[[#This Row],[BHK]]&gt;=3,"plurifamiliar","unifamiliar")</f>
        <v>plurifamiliar</v>
      </c>
      <c r="R1533">
        <v>14</v>
      </c>
      <c r="S1533">
        <v>4</v>
      </c>
      <c r="T1533">
        <v>0</v>
      </c>
      <c r="U1533">
        <v>0</v>
      </c>
      <c r="V1533">
        <v>1</v>
      </c>
      <c r="W1533">
        <v>0</v>
      </c>
      <c r="X1533">
        <v>1</v>
      </c>
      <c r="Y1533">
        <v>1</v>
      </c>
      <c r="Z1533">
        <v>1</v>
      </c>
      <c r="AA1533">
        <v>0</v>
      </c>
      <c r="AB1533">
        <v>1</v>
      </c>
      <c r="AC1533">
        <v>1</v>
      </c>
      <c r="AD1533">
        <v>1</v>
      </c>
      <c r="AE1533">
        <v>1</v>
      </c>
      <c r="AF1533">
        <v>1</v>
      </c>
      <c r="AG1533">
        <v>1</v>
      </c>
      <c r="AH1533">
        <v>1</v>
      </c>
      <c r="AI1533">
        <v>1</v>
      </c>
      <c r="AJ1533">
        <v>1</v>
      </c>
      <c r="AK1533">
        <v>1</v>
      </c>
      <c r="AL1533">
        <v>1</v>
      </c>
      <c r="AM1533">
        <v>1</v>
      </c>
      <c r="AN1533">
        <v>1</v>
      </c>
      <c r="AO1533">
        <v>0</v>
      </c>
      <c r="AP1533">
        <v>0</v>
      </c>
      <c r="AQ1533">
        <v>0</v>
      </c>
      <c r="AR1533">
        <v>0</v>
      </c>
      <c r="AS1533">
        <v>0</v>
      </c>
      <c r="AT1533">
        <v>1</v>
      </c>
      <c r="AU1533">
        <v>0</v>
      </c>
      <c r="AV1533">
        <v>0</v>
      </c>
      <c r="AW1533">
        <v>1</v>
      </c>
      <c r="AX1533">
        <v>0</v>
      </c>
      <c r="AY1533">
        <v>5</v>
      </c>
      <c r="AZ1533">
        <v>3</v>
      </c>
      <c r="BA1533">
        <v>0</v>
      </c>
      <c r="BB1533">
        <v>0</v>
      </c>
      <c r="BC1533">
        <v>0</v>
      </c>
      <c r="BD1533">
        <v>1</v>
      </c>
      <c r="BE1533">
        <v>0</v>
      </c>
      <c r="BF1533">
        <v>1</v>
      </c>
      <c r="BG1533">
        <v>0</v>
      </c>
      <c r="BH1533">
        <v>0</v>
      </c>
      <c r="BI1533">
        <v>0</v>
      </c>
      <c r="BJ1533">
        <v>0</v>
      </c>
      <c r="BK1533">
        <v>0</v>
      </c>
      <c r="BL1533">
        <v>1</v>
      </c>
      <c r="BM1533">
        <v>0</v>
      </c>
      <c r="BN1533">
        <v>0</v>
      </c>
      <c r="BO1533">
        <v>0</v>
      </c>
      <c r="BP1533">
        <v>0</v>
      </c>
      <c r="BQ1533">
        <v>2</v>
      </c>
      <c r="BR1533" t="s">
        <v>94</v>
      </c>
      <c r="BS1533">
        <v>130</v>
      </c>
      <c r="BT1533">
        <v>8922</v>
      </c>
      <c r="BU1533">
        <f>SUM(Flats_Data_limpia[[#This Row],[AC]:[Bed]])</f>
        <v>11</v>
      </c>
      <c r="BV1533">
        <f>SUM(Flats_Data_limpia[[#This Row],[Servant_Room]:[gym]])</f>
        <v>16</v>
      </c>
      <c r="BW1533">
        <f>SUM(Flats_Data_limpia[[#This Row],[Hospital]:[Hotel]])</f>
        <v>2</v>
      </c>
    </row>
    <row r="1534" spans="1:75" x14ac:dyDescent="0.35">
      <c r="A1534" t="s">
        <v>550</v>
      </c>
      <c r="B1534" t="s">
        <v>551</v>
      </c>
      <c r="C1534" t="str">
        <f t="shared" si="46"/>
        <v>Ciudad de Gurgaon</v>
      </c>
      <c r="D1534" s="1">
        <f t="shared" si="47"/>
        <v>149000</v>
      </c>
      <c r="E1534" s="1">
        <v>6310</v>
      </c>
      <c r="F1534" t="s">
        <v>82</v>
      </c>
      <c r="G1534" t="s">
        <v>78</v>
      </c>
      <c r="H1534">
        <v>62</v>
      </c>
      <c r="I1534">
        <v>2.36133122028526E-2</v>
      </c>
      <c r="L1534">
        <v>2361</v>
      </c>
      <c r="M1534">
        <v>3</v>
      </c>
      <c r="N1534">
        <v>4</v>
      </c>
      <c r="O1534">
        <v>3</v>
      </c>
      <c r="P1534">
        <v>3</v>
      </c>
      <c r="Q1534" t="str">
        <f>IF(Flats_Data_limpia[[#This Row],[BHK]]&gt;=3,"plurifamiliar","unifamiliar")</f>
        <v>plurifamiliar</v>
      </c>
      <c r="R1534">
        <v>14</v>
      </c>
      <c r="S1534">
        <v>5</v>
      </c>
      <c r="T1534">
        <v>1</v>
      </c>
      <c r="U1534">
        <v>0</v>
      </c>
      <c r="V1534">
        <v>0</v>
      </c>
      <c r="W1534">
        <v>1</v>
      </c>
      <c r="X1534">
        <v>1</v>
      </c>
      <c r="Y1534">
        <v>1</v>
      </c>
      <c r="Z1534">
        <v>1</v>
      </c>
      <c r="AA1534">
        <v>1</v>
      </c>
      <c r="AB1534">
        <v>1</v>
      </c>
      <c r="AC1534">
        <v>1</v>
      </c>
      <c r="AD1534">
        <v>1</v>
      </c>
      <c r="AE1534">
        <v>1</v>
      </c>
      <c r="AF1534">
        <v>1</v>
      </c>
      <c r="AG1534">
        <v>1</v>
      </c>
      <c r="AH1534">
        <v>1</v>
      </c>
      <c r="AI1534">
        <v>1</v>
      </c>
      <c r="AJ1534">
        <v>1</v>
      </c>
      <c r="AK1534">
        <v>1</v>
      </c>
      <c r="AL1534">
        <v>1</v>
      </c>
      <c r="AM1534">
        <v>1</v>
      </c>
      <c r="AN1534">
        <v>1</v>
      </c>
      <c r="AO1534">
        <v>0</v>
      </c>
      <c r="AP1534">
        <v>0</v>
      </c>
      <c r="AQ1534">
        <v>0</v>
      </c>
      <c r="AR1534">
        <v>0</v>
      </c>
      <c r="AS1534">
        <v>0</v>
      </c>
      <c r="AT1534">
        <v>1</v>
      </c>
      <c r="AU1534">
        <v>0</v>
      </c>
      <c r="AV1534">
        <v>0</v>
      </c>
      <c r="AW1534">
        <v>1</v>
      </c>
      <c r="AX1534">
        <v>0</v>
      </c>
      <c r="AY1534">
        <v>6</v>
      </c>
      <c r="AZ1534">
        <v>3</v>
      </c>
      <c r="BA1534">
        <v>0</v>
      </c>
      <c r="BB1534">
        <v>0</v>
      </c>
      <c r="BC1534">
        <v>0</v>
      </c>
      <c r="BD1534">
        <v>1</v>
      </c>
      <c r="BE1534">
        <v>0</v>
      </c>
      <c r="BF1534">
        <v>1</v>
      </c>
      <c r="BG1534">
        <v>0</v>
      </c>
      <c r="BH1534">
        <v>0</v>
      </c>
      <c r="BI1534">
        <v>0</v>
      </c>
      <c r="BJ1534">
        <v>0</v>
      </c>
      <c r="BK1534">
        <v>0</v>
      </c>
      <c r="BL1534">
        <v>2</v>
      </c>
      <c r="BM1534">
        <v>0</v>
      </c>
      <c r="BN1534">
        <v>0</v>
      </c>
      <c r="BO1534">
        <v>0</v>
      </c>
      <c r="BP1534">
        <v>0</v>
      </c>
      <c r="BQ1534">
        <v>2</v>
      </c>
      <c r="BR1534" t="s">
        <v>94</v>
      </c>
      <c r="BS1534">
        <v>149</v>
      </c>
      <c r="BT1534">
        <v>6310</v>
      </c>
      <c r="BU1534">
        <f>SUM(Flats_Data_limpia[[#This Row],[AC]:[Bed]])</f>
        <v>13</v>
      </c>
      <c r="BV1534">
        <f>SUM(Flats_Data_limpia[[#This Row],[Servant_Room]:[gym]])</f>
        <v>18</v>
      </c>
      <c r="BW1534">
        <f>SUM(Flats_Data_limpia[[#This Row],[Hospital]:[Hotel]])</f>
        <v>2</v>
      </c>
    </row>
    <row r="1535" spans="1:75" x14ac:dyDescent="0.35">
      <c r="A1535" t="s">
        <v>550</v>
      </c>
      <c r="B1535" t="s">
        <v>551</v>
      </c>
      <c r="C1535" t="str">
        <f t="shared" si="46"/>
        <v>Ciudad de Gurgaon</v>
      </c>
      <c r="D1535" s="1">
        <f t="shared" si="47"/>
        <v>121000</v>
      </c>
      <c r="E1535" s="1">
        <v>6227</v>
      </c>
      <c r="F1535" t="s">
        <v>82</v>
      </c>
      <c r="G1535" t="s">
        <v>87</v>
      </c>
      <c r="H1535">
        <v>53</v>
      </c>
      <c r="I1535">
        <v>1.9431507949253201E-2</v>
      </c>
      <c r="J1535">
        <v>1500</v>
      </c>
      <c r="L1535">
        <v>1943</v>
      </c>
      <c r="M1535">
        <v>3</v>
      </c>
      <c r="N1535">
        <v>3</v>
      </c>
      <c r="O1535">
        <v>3</v>
      </c>
      <c r="P1535">
        <v>3</v>
      </c>
      <c r="Q1535" t="str">
        <f>IF(Flats_Data_limpia[[#This Row],[BHK]]&gt;=3,"plurifamiliar","unifamiliar")</f>
        <v>plurifamiliar</v>
      </c>
      <c r="R1535">
        <v>14</v>
      </c>
      <c r="S1535">
        <v>7</v>
      </c>
      <c r="T1535">
        <v>0</v>
      </c>
      <c r="U1535">
        <v>0</v>
      </c>
      <c r="V1535">
        <v>0</v>
      </c>
      <c r="W1535">
        <v>0</v>
      </c>
      <c r="X1535">
        <v>1</v>
      </c>
      <c r="Y1535">
        <v>1</v>
      </c>
      <c r="Z1535">
        <v>1</v>
      </c>
      <c r="AA1535">
        <v>1</v>
      </c>
      <c r="AB1535">
        <v>0</v>
      </c>
      <c r="AC1535">
        <v>1</v>
      </c>
      <c r="AD1535">
        <v>1</v>
      </c>
      <c r="AE1535">
        <v>1</v>
      </c>
      <c r="AF1535">
        <v>1</v>
      </c>
      <c r="AG1535">
        <v>1</v>
      </c>
      <c r="AH1535">
        <v>1</v>
      </c>
      <c r="AI1535">
        <v>1</v>
      </c>
      <c r="AJ1535">
        <v>1</v>
      </c>
      <c r="AK1535">
        <v>1</v>
      </c>
      <c r="AL1535">
        <v>1</v>
      </c>
      <c r="AM1535">
        <v>1</v>
      </c>
      <c r="AN1535">
        <v>1</v>
      </c>
      <c r="AO1535">
        <v>0</v>
      </c>
      <c r="AP1535">
        <v>0</v>
      </c>
      <c r="AQ1535">
        <v>0</v>
      </c>
      <c r="AR1535">
        <v>0</v>
      </c>
      <c r="AS1535">
        <v>0</v>
      </c>
      <c r="AT1535">
        <v>1</v>
      </c>
      <c r="AU1535">
        <v>0</v>
      </c>
      <c r="AV1535">
        <v>0</v>
      </c>
      <c r="AW1535">
        <v>1</v>
      </c>
      <c r="AX1535">
        <v>0</v>
      </c>
      <c r="AY1535">
        <v>5</v>
      </c>
      <c r="AZ1535">
        <v>3</v>
      </c>
      <c r="BA1535">
        <v>0</v>
      </c>
      <c r="BB1535">
        <v>0</v>
      </c>
      <c r="BC1535">
        <v>0</v>
      </c>
      <c r="BD1535">
        <v>0</v>
      </c>
      <c r="BE1535">
        <v>0</v>
      </c>
      <c r="BF1535">
        <v>1</v>
      </c>
      <c r="BG1535">
        <v>0</v>
      </c>
      <c r="BH1535">
        <v>0</v>
      </c>
      <c r="BI1535">
        <v>0</v>
      </c>
      <c r="BJ1535">
        <v>0</v>
      </c>
      <c r="BK1535">
        <v>0</v>
      </c>
      <c r="BL1535">
        <v>0</v>
      </c>
      <c r="BM1535">
        <v>0</v>
      </c>
      <c r="BN1535">
        <v>0</v>
      </c>
      <c r="BO1535">
        <v>0</v>
      </c>
      <c r="BP1535">
        <v>0</v>
      </c>
      <c r="BQ1535">
        <v>2</v>
      </c>
      <c r="BR1535" t="s">
        <v>94</v>
      </c>
      <c r="BS1535">
        <v>121</v>
      </c>
      <c r="BT1535">
        <v>6227</v>
      </c>
      <c r="BU1535">
        <f>SUM(Flats_Data_limpia[[#This Row],[AC]:[Bed]])</f>
        <v>9</v>
      </c>
      <c r="BV1535">
        <f>SUM(Flats_Data_limpia[[#This Row],[Servant_Room]:[gym]])</f>
        <v>15</v>
      </c>
      <c r="BW1535">
        <f>SUM(Flats_Data_limpia[[#This Row],[Hospital]:[Hotel]])</f>
        <v>2</v>
      </c>
    </row>
    <row r="1536" spans="1:75" x14ac:dyDescent="0.35">
      <c r="A1536" t="s">
        <v>550</v>
      </c>
      <c r="B1536" t="s">
        <v>551</v>
      </c>
      <c r="C1536" t="str">
        <f t="shared" si="46"/>
        <v>Ciudad de Gurgaon</v>
      </c>
      <c r="D1536" s="1">
        <f t="shared" si="47"/>
        <v>140000</v>
      </c>
      <c r="E1536" s="1">
        <v>5929</v>
      </c>
      <c r="F1536" t="s">
        <v>103</v>
      </c>
      <c r="G1536" t="s">
        <v>78</v>
      </c>
      <c r="H1536">
        <v>53</v>
      </c>
      <c r="I1536">
        <v>2.3612750885478099E-2</v>
      </c>
      <c r="L1536">
        <v>2361</v>
      </c>
      <c r="M1536">
        <v>3</v>
      </c>
      <c r="N1536">
        <v>4</v>
      </c>
      <c r="O1536">
        <v>3</v>
      </c>
      <c r="P1536">
        <v>3</v>
      </c>
      <c r="Q1536" t="str">
        <f>IF(Flats_Data_limpia[[#This Row],[BHK]]&gt;=3,"plurifamiliar","unifamiliar")</f>
        <v>plurifamiliar</v>
      </c>
      <c r="R1536">
        <v>14</v>
      </c>
      <c r="S1536">
        <v>6</v>
      </c>
      <c r="T1536">
        <v>1</v>
      </c>
      <c r="U1536">
        <v>0</v>
      </c>
      <c r="V1536">
        <v>0</v>
      </c>
      <c r="W1536">
        <v>0</v>
      </c>
      <c r="X1536">
        <v>0</v>
      </c>
      <c r="Y1536">
        <v>1</v>
      </c>
      <c r="Z1536">
        <v>1</v>
      </c>
      <c r="AA1536">
        <v>1</v>
      </c>
      <c r="AB1536">
        <v>0</v>
      </c>
      <c r="AC1536">
        <v>1</v>
      </c>
      <c r="AD1536">
        <v>1</v>
      </c>
      <c r="AE1536">
        <v>1</v>
      </c>
      <c r="AF1536">
        <v>1</v>
      </c>
      <c r="AG1536">
        <v>1</v>
      </c>
      <c r="AH1536">
        <v>1</v>
      </c>
      <c r="AI1536">
        <v>1</v>
      </c>
      <c r="AJ1536">
        <v>1</v>
      </c>
      <c r="AK1536">
        <v>1</v>
      </c>
      <c r="AL1536">
        <v>1</v>
      </c>
      <c r="AM1536">
        <v>1</v>
      </c>
      <c r="AN1536">
        <v>1</v>
      </c>
      <c r="AO1536">
        <v>0</v>
      </c>
      <c r="AP1536">
        <v>0</v>
      </c>
      <c r="AQ1536">
        <v>0</v>
      </c>
      <c r="AR1536">
        <v>0</v>
      </c>
      <c r="AS1536">
        <v>0</v>
      </c>
      <c r="AT1536">
        <v>1</v>
      </c>
      <c r="AU1536">
        <v>0</v>
      </c>
      <c r="AV1536">
        <v>0</v>
      </c>
      <c r="AW1536">
        <v>1</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t="s">
        <v>79</v>
      </c>
      <c r="BS1536">
        <v>140</v>
      </c>
      <c r="BT1536">
        <v>5929</v>
      </c>
      <c r="BU1536">
        <f>SUM(Flats_Data_limpia[[#This Row],[AC]:[Bed]])</f>
        <v>0</v>
      </c>
      <c r="BV1536">
        <f>SUM(Flats_Data_limpia[[#This Row],[Servant_Room]:[gym]])</f>
        <v>15</v>
      </c>
      <c r="BW1536">
        <f>SUM(Flats_Data_limpia[[#This Row],[Hospital]:[Hotel]])</f>
        <v>2</v>
      </c>
    </row>
    <row r="1537" spans="1:75" x14ac:dyDescent="0.35">
      <c r="A1537" t="s">
        <v>550</v>
      </c>
      <c r="B1537" t="s">
        <v>551</v>
      </c>
      <c r="C1537" t="str">
        <f t="shared" si="46"/>
        <v>Ciudad de Gurgaon</v>
      </c>
      <c r="D1537" s="1">
        <f t="shared" si="47"/>
        <v>98500</v>
      </c>
      <c r="E1537" s="1">
        <v>6421</v>
      </c>
      <c r="F1537" t="s">
        <v>101</v>
      </c>
      <c r="G1537" t="s">
        <v>78</v>
      </c>
      <c r="H1537">
        <v>62</v>
      </c>
      <c r="I1537">
        <v>1.53402896745055E-2</v>
      </c>
      <c r="J1537">
        <v>1056</v>
      </c>
      <c r="L1537">
        <v>1534</v>
      </c>
      <c r="M1537">
        <v>2</v>
      </c>
      <c r="N1537">
        <v>2</v>
      </c>
      <c r="O1537">
        <v>3</v>
      </c>
      <c r="P1537">
        <v>2</v>
      </c>
      <c r="Q1537" t="str">
        <f>IF(Flats_Data_limpia[[#This Row],[BHK]]&gt;=3,"plurifamiliar","unifamiliar")</f>
        <v>unifamiliar</v>
      </c>
      <c r="R1537">
        <v>14</v>
      </c>
      <c r="S1537">
        <v>7</v>
      </c>
      <c r="T1537">
        <v>0</v>
      </c>
      <c r="U1537">
        <v>1</v>
      </c>
      <c r="V1537">
        <v>0</v>
      </c>
      <c r="W1537">
        <v>0</v>
      </c>
      <c r="X1537">
        <v>1</v>
      </c>
      <c r="Y1537">
        <v>1</v>
      </c>
      <c r="Z1537">
        <v>1</v>
      </c>
      <c r="AA1537">
        <v>1</v>
      </c>
      <c r="AB1537">
        <v>1</v>
      </c>
      <c r="AC1537">
        <v>1</v>
      </c>
      <c r="AD1537">
        <v>1</v>
      </c>
      <c r="AE1537">
        <v>1</v>
      </c>
      <c r="AF1537">
        <v>1</v>
      </c>
      <c r="AG1537">
        <v>1</v>
      </c>
      <c r="AH1537">
        <v>1</v>
      </c>
      <c r="AI1537">
        <v>1</v>
      </c>
      <c r="AJ1537">
        <v>1</v>
      </c>
      <c r="AK1537">
        <v>1</v>
      </c>
      <c r="AL1537">
        <v>1</v>
      </c>
      <c r="AM1537">
        <v>1</v>
      </c>
      <c r="AN1537">
        <v>1</v>
      </c>
      <c r="AO1537">
        <v>0</v>
      </c>
      <c r="AP1537">
        <v>0</v>
      </c>
      <c r="AQ1537">
        <v>0</v>
      </c>
      <c r="AR1537">
        <v>0</v>
      </c>
      <c r="AS1537">
        <v>0</v>
      </c>
      <c r="AT1537">
        <v>1</v>
      </c>
      <c r="AU1537">
        <v>0</v>
      </c>
      <c r="AV1537">
        <v>0</v>
      </c>
      <c r="AW1537">
        <v>1</v>
      </c>
      <c r="AX1537">
        <v>0</v>
      </c>
      <c r="AY1537">
        <v>4</v>
      </c>
      <c r="AZ1537">
        <v>0</v>
      </c>
      <c r="BA1537">
        <v>0</v>
      </c>
      <c r="BB1537">
        <v>0</v>
      </c>
      <c r="BC1537">
        <v>0</v>
      </c>
      <c r="BD1537">
        <v>1</v>
      </c>
      <c r="BE1537">
        <v>0</v>
      </c>
      <c r="BF1537">
        <v>1</v>
      </c>
      <c r="BG1537">
        <v>0</v>
      </c>
      <c r="BH1537">
        <v>0</v>
      </c>
      <c r="BI1537">
        <v>0</v>
      </c>
      <c r="BJ1537">
        <v>0</v>
      </c>
      <c r="BK1537">
        <v>0</v>
      </c>
      <c r="BL1537">
        <v>0</v>
      </c>
      <c r="BM1537">
        <v>0</v>
      </c>
      <c r="BN1537">
        <v>0</v>
      </c>
      <c r="BO1537">
        <v>0</v>
      </c>
      <c r="BP1537">
        <v>0</v>
      </c>
      <c r="BQ1537">
        <v>2</v>
      </c>
      <c r="BR1537" t="s">
        <v>94</v>
      </c>
      <c r="BS1537">
        <v>98.5</v>
      </c>
      <c r="BT1537">
        <v>6421</v>
      </c>
      <c r="BU1537">
        <f>SUM(Flats_Data_limpia[[#This Row],[AC]:[Bed]])</f>
        <v>6</v>
      </c>
      <c r="BV1537">
        <f>SUM(Flats_Data_limpia[[#This Row],[Servant_Room]:[gym]])</f>
        <v>17</v>
      </c>
      <c r="BW1537">
        <f>SUM(Flats_Data_limpia[[#This Row],[Hospital]:[Hotel]])</f>
        <v>2</v>
      </c>
    </row>
    <row r="1538" spans="1:75" x14ac:dyDescent="0.35">
      <c r="A1538" t="s">
        <v>550</v>
      </c>
      <c r="B1538" t="s">
        <v>551</v>
      </c>
      <c r="C1538" t="str">
        <f t="shared" ref="C1538:C1601" si="48">IFERROR(IF(SEARCH("Gurgaon",B1538)&gt;0,"Ciudad de Gurgaon","Distrito de Gurgaon"),"Distrito de Gurgaon")</f>
        <v>Ciudad de Gurgaon</v>
      </c>
      <c r="D1538" s="1">
        <f t="shared" ref="D1538:D1601" si="49">BS1538*100000*0.01</f>
        <v>80000</v>
      </c>
      <c r="E1538" s="1">
        <v>5856</v>
      </c>
      <c r="F1538" t="s">
        <v>101</v>
      </c>
      <c r="G1538" t="s">
        <v>78</v>
      </c>
      <c r="H1538">
        <v>62</v>
      </c>
      <c r="I1538">
        <v>1.3661202185792301E-2</v>
      </c>
      <c r="J1538">
        <v>1055</v>
      </c>
      <c r="L1538">
        <v>1366</v>
      </c>
      <c r="M1538">
        <v>2</v>
      </c>
      <c r="N1538">
        <v>2</v>
      </c>
      <c r="O1538">
        <v>3</v>
      </c>
      <c r="P1538">
        <v>2</v>
      </c>
      <c r="Q1538" t="str">
        <f>IF(Flats_Data_limpia[[#This Row],[BHK]]&gt;=3,"plurifamiliar","unifamiliar")</f>
        <v>unifamiliar</v>
      </c>
      <c r="R1538">
        <v>14</v>
      </c>
      <c r="S1538">
        <v>6</v>
      </c>
      <c r="T1538">
        <v>0</v>
      </c>
      <c r="U1538">
        <v>0</v>
      </c>
      <c r="V1538">
        <v>1</v>
      </c>
      <c r="W1538">
        <v>0</v>
      </c>
      <c r="X1538">
        <v>1</v>
      </c>
      <c r="Y1538">
        <v>1</v>
      </c>
      <c r="Z1538">
        <v>1</v>
      </c>
      <c r="AA1538">
        <v>1</v>
      </c>
      <c r="AB1538">
        <v>1</v>
      </c>
      <c r="AC1538">
        <v>1</v>
      </c>
      <c r="AD1538">
        <v>1</v>
      </c>
      <c r="AE1538">
        <v>1</v>
      </c>
      <c r="AF1538">
        <v>1</v>
      </c>
      <c r="AG1538">
        <v>1</v>
      </c>
      <c r="AH1538">
        <v>1</v>
      </c>
      <c r="AI1538">
        <v>1</v>
      </c>
      <c r="AJ1538">
        <v>1</v>
      </c>
      <c r="AK1538">
        <v>1</v>
      </c>
      <c r="AL1538">
        <v>1</v>
      </c>
      <c r="AM1538">
        <v>1</v>
      </c>
      <c r="AN1538">
        <v>1</v>
      </c>
      <c r="AO1538">
        <v>0</v>
      </c>
      <c r="AP1538">
        <v>0</v>
      </c>
      <c r="AQ1538">
        <v>0</v>
      </c>
      <c r="AR1538">
        <v>0</v>
      </c>
      <c r="AS1538">
        <v>0</v>
      </c>
      <c r="AT1538">
        <v>1</v>
      </c>
      <c r="AU1538">
        <v>0</v>
      </c>
      <c r="AV1538">
        <v>0</v>
      </c>
      <c r="AW1538">
        <v>1</v>
      </c>
      <c r="AX1538">
        <v>0</v>
      </c>
      <c r="AY1538">
        <v>4</v>
      </c>
      <c r="AZ1538">
        <v>0</v>
      </c>
      <c r="BA1538">
        <v>0</v>
      </c>
      <c r="BB1538">
        <v>0</v>
      </c>
      <c r="BC1538">
        <v>0</v>
      </c>
      <c r="BD1538">
        <v>1</v>
      </c>
      <c r="BE1538">
        <v>0</v>
      </c>
      <c r="BF1538">
        <v>1</v>
      </c>
      <c r="BG1538">
        <v>0</v>
      </c>
      <c r="BH1538">
        <v>0</v>
      </c>
      <c r="BI1538">
        <v>0</v>
      </c>
      <c r="BJ1538">
        <v>0</v>
      </c>
      <c r="BK1538">
        <v>0</v>
      </c>
      <c r="BL1538">
        <v>1</v>
      </c>
      <c r="BM1538">
        <v>0</v>
      </c>
      <c r="BN1538">
        <v>0</v>
      </c>
      <c r="BO1538">
        <v>0</v>
      </c>
      <c r="BP1538">
        <v>0</v>
      </c>
      <c r="BQ1538">
        <v>2</v>
      </c>
      <c r="BR1538" t="s">
        <v>94</v>
      </c>
      <c r="BS1538">
        <v>80</v>
      </c>
      <c r="BT1538">
        <v>5856</v>
      </c>
      <c r="BU1538">
        <f>SUM(Flats_Data_limpia[[#This Row],[AC]:[Bed]])</f>
        <v>7</v>
      </c>
      <c r="BV1538">
        <f>SUM(Flats_Data_limpia[[#This Row],[Servant_Room]:[gym]])</f>
        <v>17</v>
      </c>
      <c r="BW1538">
        <f>SUM(Flats_Data_limpia[[#This Row],[Hospital]:[Hotel]])</f>
        <v>2</v>
      </c>
    </row>
    <row r="1539" spans="1:75" x14ac:dyDescent="0.35">
      <c r="A1539" t="s">
        <v>550</v>
      </c>
      <c r="B1539" t="s">
        <v>551</v>
      </c>
      <c r="C1539" t="str">
        <f t="shared" si="48"/>
        <v>Ciudad de Gurgaon</v>
      </c>
      <c r="D1539" s="1">
        <f t="shared" si="49"/>
        <v>129000</v>
      </c>
      <c r="E1539" s="1">
        <v>8835</v>
      </c>
      <c r="F1539" t="s">
        <v>82</v>
      </c>
      <c r="G1539" t="s">
        <v>78</v>
      </c>
      <c r="H1539">
        <v>62</v>
      </c>
      <c r="I1539">
        <v>1.46010186757215E-2</v>
      </c>
      <c r="J1539">
        <v>1460</v>
      </c>
      <c r="L1539">
        <v>1943</v>
      </c>
      <c r="M1539">
        <v>3</v>
      </c>
      <c r="N1539">
        <v>3</v>
      </c>
      <c r="O1539">
        <v>3</v>
      </c>
      <c r="P1539">
        <v>3</v>
      </c>
      <c r="Q1539" t="str">
        <f>IF(Flats_Data_limpia[[#This Row],[BHK]]&gt;=3,"plurifamiliar","unifamiliar")</f>
        <v>plurifamiliar</v>
      </c>
      <c r="R1539">
        <v>14</v>
      </c>
      <c r="S1539">
        <v>1</v>
      </c>
      <c r="T1539">
        <v>0</v>
      </c>
      <c r="U1539">
        <v>0</v>
      </c>
      <c r="V1539">
        <v>1</v>
      </c>
      <c r="W1539">
        <v>0</v>
      </c>
      <c r="X1539">
        <v>1</v>
      </c>
      <c r="Y1539">
        <v>1</v>
      </c>
      <c r="Z1539">
        <v>1</v>
      </c>
      <c r="AA1539">
        <v>0</v>
      </c>
      <c r="AB1539">
        <v>1</v>
      </c>
      <c r="AC1539">
        <v>1</v>
      </c>
      <c r="AD1539">
        <v>1</v>
      </c>
      <c r="AE1539">
        <v>1</v>
      </c>
      <c r="AF1539">
        <v>1</v>
      </c>
      <c r="AG1539">
        <v>1</v>
      </c>
      <c r="AH1539">
        <v>1</v>
      </c>
      <c r="AI1539">
        <v>1</v>
      </c>
      <c r="AJ1539">
        <v>1</v>
      </c>
      <c r="AK1539">
        <v>1</v>
      </c>
      <c r="AL1539">
        <v>1</v>
      </c>
      <c r="AM1539">
        <v>1</v>
      </c>
      <c r="AN1539">
        <v>1</v>
      </c>
      <c r="AO1539">
        <v>0</v>
      </c>
      <c r="AP1539">
        <v>0</v>
      </c>
      <c r="AQ1539">
        <v>0</v>
      </c>
      <c r="AR1539">
        <v>0</v>
      </c>
      <c r="AS1539">
        <v>0</v>
      </c>
      <c r="AT1539">
        <v>1</v>
      </c>
      <c r="AU1539">
        <v>0</v>
      </c>
      <c r="AV1539">
        <v>0</v>
      </c>
      <c r="AW1539">
        <v>1</v>
      </c>
      <c r="AX1539">
        <v>0</v>
      </c>
      <c r="AY1539">
        <v>5</v>
      </c>
      <c r="AZ1539">
        <v>3</v>
      </c>
      <c r="BA1539">
        <v>0</v>
      </c>
      <c r="BB1539">
        <v>0</v>
      </c>
      <c r="BC1539">
        <v>0</v>
      </c>
      <c r="BD1539">
        <v>1</v>
      </c>
      <c r="BE1539">
        <v>0</v>
      </c>
      <c r="BF1539">
        <v>1</v>
      </c>
      <c r="BG1539">
        <v>0</v>
      </c>
      <c r="BH1539">
        <v>0</v>
      </c>
      <c r="BI1539">
        <v>0</v>
      </c>
      <c r="BJ1539">
        <v>0</v>
      </c>
      <c r="BK1539">
        <v>0</v>
      </c>
      <c r="BL1539">
        <v>2</v>
      </c>
      <c r="BM1539">
        <v>0</v>
      </c>
      <c r="BN1539">
        <v>0</v>
      </c>
      <c r="BO1539">
        <v>0</v>
      </c>
      <c r="BP1539">
        <v>0</v>
      </c>
      <c r="BQ1539">
        <v>2</v>
      </c>
      <c r="BR1539" t="s">
        <v>94</v>
      </c>
      <c r="BS1539">
        <v>129</v>
      </c>
      <c r="BT1539">
        <v>8835</v>
      </c>
      <c r="BU1539">
        <f>SUM(Flats_Data_limpia[[#This Row],[AC]:[Bed]])</f>
        <v>12</v>
      </c>
      <c r="BV1539">
        <f>SUM(Flats_Data_limpia[[#This Row],[Servant_Room]:[gym]])</f>
        <v>16</v>
      </c>
      <c r="BW1539">
        <f>SUM(Flats_Data_limpia[[#This Row],[Hospital]:[Hotel]])</f>
        <v>2</v>
      </c>
    </row>
    <row r="1540" spans="1:75" x14ac:dyDescent="0.35">
      <c r="A1540" t="s">
        <v>550</v>
      </c>
      <c r="B1540" t="s">
        <v>551</v>
      </c>
      <c r="C1540" t="str">
        <f t="shared" si="48"/>
        <v>Ciudad de Gurgaon</v>
      </c>
      <c r="D1540" s="1">
        <f t="shared" si="49"/>
        <v>139000</v>
      </c>
      <c r="E1540" s="1">
        <v>5887</v>
      </c>
      <c r="F1540" t="s">
        <v>82</v>
      </c>
      <c r="G1540" t="s">
        <v>78</v>
      </c>
      <c r="H1540">
        <v>62</v>
      </c>
      <c r="I1540">
        <v>2.3611347035841598E-2</v>
      </c>
      <c r="J1540">
        <v>1780</v>
      </c>
      <c r="L1540">
        <v>2361</v>
      </c>
      <c r="M1540">
        <v>3</v>
      </c>
      <c r="N1540">
        <v>4</v>
      </c>
      <c r="O1540">
        <v>3</v>
      </c>
      <c r="P1540">
        <v>3</v>
      </c>
      <c r="Q1540" t="str">
        <f>IF(Flats_Data_limpia[[#This Row],[BHK]]&gt;=3,"plurifamiliar","unifamiliar")</f>
        <v>plurifamiliar</v>
      </c>
      <c r="R1540">
        <v>14</v>
      </c>
      <c r="S1540">
        <v>6</v>
      </c>
      <c r="T1540">
        <v>1</v>
      </c>
      <c r="U1540">
        <v>0</v>
      </c>
      <c r="V1540">
        <v>1</v>
      </c>
      <c r="W1540">
        <v>0</v>
      </c>
      <c r="X1540">
        <v>1</v>
      </c>
      <c r="Y1540">
        <v>1</v>
      </c>
      <c r="Z1540">
        <v>1</v>
      </c>
      <c r="AA1540">
        <v>1</v>
      </c>
      <c r="AB1540">
        <v>1</v>
      </c>
      <c r="AC1540">
        <v>1</v>
      </c>
      <c r="AD1540">
        <v>1</v>
      </c>
      <c r="AE1540">
        <v>1</v>
      </c>
      <c r="AF1540">
        <v>1</v>
      </c>
      <c r="AG1540">
        <v>1</v>
      </c>
      <c r="AH1540">
        <v>1</v>
      </c>
      <c r="AI1540">
        <v>1</v>
      </c>
      <c r="AJ1540">
        <v>1</v>
      </c>
      <c r="AK1540">
        <v>1</v>
      </c>
      <c r="AL1540">
        <v>1</v>
      </c>
      <c r="AM1540">
        <v>1</v>
      </c>
      <c r="AN1540">
        <v>1</v>
      </c>
      <c r="AO1540">
        <v>0</v>
      </c>
      <c r="AP1540">
        <v>0</v>
      </c>
      <c r="AQ1540">
        <v>0</v>
      </c>
      <c r="AR1540">
        <v>0</v>
      </c>
      <c r="AS1540">
        <v>0</v>
      </c>
      <c r="AT1540">
        <v>1</v>
      </c>
      <c r="AU1540">
        <v>0</v>
      </c>
      <c r="AV1540">
        <v>0</v>
      </c>
      <c r="AW1540">
        <v>1</v>
      </c>
      <c r="AX1540">
        <v>0</v>
      </c>
      <c r="AY1540">
        <v>6</v>
      </c>
      <c r="AZ1540">
        <v>0</v>
      </c>
      <c r="BA1540">
        <v>0</v>
      </c>
      <c r="BB1540">
        <v>0</v>
      </c>
      <c r="BC1540">
        <v>0</v>
      </c>
      <c r="BD1540">
        <v>1</v>
      </c>
      <c r="BE1540">
        <v>0</v>
      </c>
      <c r="BF1540">
        <v>0</v>
      </c>
      <c r="BG1540">
        <v>0</v>
      </c>
      <c r="BH1540">
        <v>0</v>
      </c>
      <c r="BI1540">
        <v>0</v>
      </c>
      <c r="BJ1540">
        <v>0</v>
      </c>
      <c r="BK1540">
        <v>0</v>
      </c>
      <c r="BL1540">
        <v>0</v>
      </c>
      <c r="BM1540">
        <v>0</v>
      </c>
      <c r="BN1540">
        <v>0</v>
      </c>
      <c r="BO1540">
        <v>0</v>
      </c>
      <c r="BP1540">
        <v>0</v>
      </c>
      <c r="BQ1540">
        <v>0</v>
      </c>
      <c r="BR1540" t="s">
        <v>79</v>
      </c>
      <c r="BS1540">
        <v>139</v>
      </c>
      <c r="BT1540">
        <v>5887</v>
      </c>
      <c r="BU1540">
        <f>SUM(Flats_Data_limpia[[#This Row],[AC]:[Bed]])</f>
        <v>7</v>
      </c>
      <c r="BV1540">
        <f>SUM(Flats_Data_limpia[[#This Row],[Servant_Room]:[gym]])</f>
        <v>18</v>
      </c>
      <c r="BW1540">
        <f>SUM(Flats_Data_limpia[[#This Row],[Hospital]:[Hotel]])</f>
        <v>2</v>
      </c>
    </row>
    <row r="1541" spans="1:75" x14ac:dyDescent="0.35">
      <c r="A1541" t="s">
        <v>550</v>
      </c>
      <c r="B1541" t="s">
        <v>551</v>
      </c>
      <c r="C1541" t="str">
        <f t="shared" si="48"/>
        <v>Ciudad de Gurgaon</v>
      </c>
      <c r="D1541" s="1">
        <f t="shared" si="49"/>
        <v>132000</v>
      </c>
      <c r="E1541" s="1">
        <v>6330</v>
      </c>
      <c r="F1541" t="s">
        <v>82</v>
      </c>
      <c r="G1541" t="s">
        <v>78</v>
      </c>
      <c r="H1541">
        <v>53</v>
      </c>
      <c r="I1541">
        <v>2.08530805687203E-2</v>
      </c>
      <c r="L1541">
        <v>1943</v>
      </c>
      <c r="M1541">
        <v>3</v>
      </c>
      <c r="N1541">
        <v>3</v>
      </c>
      <c r="O1541">
        <v>3</v>
      </c>
      <c r="P1541">
        <v>3</v>
      </c>
      <c r="Q1541" t="str">
        <f>IF(Flats_Data_limpia[[#This Row],[BHK]]&gt;=3,"plurifamiliar","unifamiliar")</f>
        <v>plurifamiliar</v>
      </c>
      <c r="R1541">
        <v>14</v>
      </c>
      <c r="S1541">
        <v>10</v>
      </c>
      <c r="T1541">
        <v>0</v>
      </c>
      <c r="U1541">
        <v>0</v>
      </c>
      <c r="V1541">
        <v>0</v>
      </c>
      <c r="W1541">
        <v>0</v>
      </c>
      <c r="X1541">
        <v>0</v>
      </c>
      <c r="Y1541">
        <v>1</v>
      </c>
      <c r="Z1541">
        <v>1</v>
      </c>
      <c r="AA1541">
        <v>0</v>
      </c>
      <c r="AB1541">
        <v>0</v>
      </c>
      <c r="AC1541">
        <v>1</v>
      </c>
      <c r="AD1541">
        <v>1</v>
      </c>
      <c r="AE1541">
        <v>1</v>
      </c>
      <c r="AF1541">
        <v>1</v>
      </c>
      <c r="AG1541">
        <v>1</v>
      </c>
      <c r="AH1541">
        <v>1</v>
      </c>
      <c r="AI1541">
        <v>1</v>
      </c>
      <c r="AJ1541">
        <v>1</v>
      </c>
      <c r="AK1541">
        <v>1</v>
      </c>
      <c r="AL1541">
        <v>1</v>
      </c>
      <c r="AM1541">
        <v>1</v>
      </c>
      <c r="AN1541">
        <v>1</v>
      </c>
      <c r="AO1541">
        <v>0</v>
      </c>
      <c r="AP1541">
        <v>0</v>
      </c>
      <c r="AQ1541">
        <v>0</v>
      </c>
      <c r="AR1541">
        <v>0</v>
      </c>
      <c r="AS1541">
        <v>0</v>
      </c>
      <c r="AT1541">
        <v>1</v>
      </c>
      <c r="AU1541">
        <v>0</v>
      </c>
      <c r="AV1541">
        <v>0</v>
      </c>
      <c r="AW1541">
        <v>1</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t="s">
        <v>79</v>
      </c>
      <c r="BS1541">
        <v>132</v>
      </c>
      <c r="BT1541">
        <v>6330</v>
      </c>
      <c r="BU1541">
        <f>SUM(Flats_Data_limpia[[#This Row],[AC]:[Bed]])</f>
        <v>0</v>
      </c>
      <c r="BV1541">
        <f>SUM(Flats_Data_limpia[[#This Row],[Servant_Room]:[gym]])</f>
        <v>13</v>
      </c>
      <c r="BW1541">
        <f>SUM(Flats_Data_limpia[[#This Row],[Hospital]:[Hotel]])</f>
        <v>2</v>
      </c>
    </row>
    <row r="1542" spans="1:75" x14ac:dyDescent="0.35">
      <c r="A1542" t="s">
        <v>550</v>
      </c>
      <c r="B1542" t="s">
        <v>551</v>
      </c>
      <c r="C1542" t="str">
        <f t="shared" si="48"/>
        <v>Ciudad de Gurgaon</v>
      </c>
      <c r="D1542" s="1">
        <f t="shared" si="49"/>
        <v>102000</v>
      </c>
      <c r="E1542" s="1">
        <v>6649</v>
      </c>
      <c r="F1542" t="s">
        <v>103</v>
      </c>
      <c r="G1542" t="s">
        <v>78</v>
      </c>
      <c r="H1542">
        <v>47</v>
      </c>
      <c r="I1542">
        <v>1.53406527297337E-2</v>
      </c>
      <c r="L1542">
        <v>1534</v>
      </c>
      <c r="M1542">
        <v>2</v>
      </c>
      <c r="N1542">
        <v>2</v>
      </c>
      <c r="O1542">
        <v>3</v>
      </c>
      <c r="P1542">
        <v>2</v>
      </c>
      <c r="Q1542" t="str">
        <f>IF(Flats_Data_limpia[[#This Row],[BHK]]&gt;=3,"plurifamiliar","unifamiliar")</f>
        <v>unifamiliar</v>
      </c>
      <c r="R1542">
        <v>14</v>
      </c>
      <c r="S1542">
        <v>6</v>
      </c>
      <c r="T1542">
        <v>0</v>
      </c>
      <c r="U1542">
        <v>1</v>
      </c>
      <c r="V1542">
        <v>0</v>
      </c>
      <c r="W1542">
        <v>0</v>
      </c>
      <c r="X1542">
        <v>0</v>
      </c>
      <c r="Y1542">
        <v>0</v>
      </c>
      <c r="Z1542">
        <v>1</v>
      </c>
      <c r="AA1542">
        <v>1</v>
      </c>
      <c r="AB1542">
        <v>0</v>
      </c>
      <c r="AC1542">
        <v>1</v>
      </c>
      <c r="AD1542">
        <v>1</v>
      </c>
      <c r="AE1542">
        <v>1</v>
      </c>
      <c r="AF1542">
        <v>1</v>
      </c>
      <c r="AG1542">
        <v>1</v>
      </c>
      <c r="AH1542">
        <v>1</v>
      </c>
      <c r="AI1542">
        <v>1</v>
      </c>
      <c r="AJ1542">
        <v>0</v>
      </c>
      <c r="AK1542">
        <v>1</v>
      </c>
      <c r="AL1542">
        <v>1</v>
      </c>
      <c r="AM1542">
        <v>1</v>
      </c>
      <c r="AN1542">
        <v>1</v>
      </c>
      <c r="AO1542">
        <v>0</v>
      </c>
      <c r="AP1542">
        <v>0</v>
      </c>
      <c r="AQ1542">
        <v>0</v>
      </c>
      <c r="AR1542">
        <v>0</v>
      </c>
      <c r="AS1542">
        <v>0</v>
      </c>
      <c r="AT1542">
        <v>1</v>
      </c>
      <c r="AU1542">
        <v>0</v>
      </c>
      <c r="AV1542">
        <v>0</v>
      </c>
      <c r="AW1542">
        <v>1</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t="s">
        <v>79</v>
      </c>
      <c r="BS1542">
        <v>102</v>
      </c>
      <c r="BT1542">
        <v>6649</v>
      </c>
      <c r="BU1542">
        <f>SUM(Flats_Data_limpia[[#This Row],[AC]:[Bed]])</f>
        <v>0</v>
      </c>
      <c r="BV1542">
        <f>SUM(Flats_Data_limpia[[#This Row],[Servant_Room]:[gym]])</f>
        <v>13</v>
      </c>
      <c r="BW1542">
        <f>SUM(Flats_Data_limpia[[#This Row],[Hospital]:[Hotel]])</f>
        <v>2</v>
      </c>
    </row>
    <row r="1543" spans="1:75" x14ac:dyDescent="0.35">
      <c r="A1543" t="s">
        <v>550</v>
      </c>
      <c r="B1543" t="s">
        <v>551</v>
      </c>
      <c r="C1543" t="str">
        <f t="shared" si="48"/>
        <v>Ciudad de Gurgaon</v>
      </c>
      <c r="D1543" s="1">
        <f t="shared" si="49"/>
        <v>165000</v>
      </c>
      <c r="E1543" s="1">
        <v>5960</v>
      </c>
      <c r="F1543" t="s">
        <v>111</v>
      </c>
      <c r="G1543" t="s">
        <v>78</v>
      </c>
      <c r="H1543">
        <v>15</v>
      </c>
      <c r="I1543">
        <v>2.7684563758389201E-2</v>
      </c>
      <c r="L1543">
        <v>2768</v>
      </c>
      <c r="M1543">
        <v>4</v>
      </c>
      <c r="N1543">
        <v>5</v>
      </c>
      <c r="O1543">
        <v>3</v>
      </c>
      <c r="P1543">
        <v>4</v>
      </c>
      <c r="Q1543" t="str">
        <f>IF(Flats_Data_limpia[[#This Row],[BHK]]&gt;=3,"plurifamiliar","unifamiliar")</f>
        <v>plurifamiliar</v>
      </c>
      <c r="R1543">
        <v>14</v>
      </c>
      <c r="S1543">
        <v>12</v>
      </c>
      <c r="T1543">
        <v>1</v>
      </c>
      <c r="U1543">
        <v>0</v>
      </c>
      <c r="V1543">
        <v>0</v>
      </c>
      <c r="W1543">
        <v>0</v>
      </c>
      <c r="X1543">
        <v>0</v>
      </c>
      <c r="Y1543">
        <v>0</v>
      </c>
      <c r="Z1543">
        <v>1</v>
      </c>
      <c r="AA1543">
        <v>0</v>
      </c>
      <c r="AB1543">
        <v>0</v>
      </c>
      <c r="AC1543">
        <v>0</v>
      </c>
      <c r="AD1543">
        <v>1</v>
      </c>
      <c r="AE1543">
        <v>0</v>
      </c>
      <c r="AF1543">
        <v>1</v>
      </c>
      <c r="AG1543">
        <v>0</v>
      </c>
      <c r="AH1543">
        <v>0</v>
      </c>
      <c r="AI1543">
        <v>1</v>
      </c>
      <c r="AJ1543">
        <v>0</v>
      </c>
      <c r="AK1543">
        <v>0</v>
      </c>
      <c r="AL1543">
        <v>0</v>
      </c>
      <c r="AM1543">
        <v>0</v>
      </c>
      <c r="AN1543">
        <v>0</v>
      </c>
      <c r="AO1543">
        <v>0</v>
      </c>
      <c r="AP1543">
        <v>0</v>
      </c>
      <c r="AQ1543">
        <v>0</v>
      </c>
      <c r="AR1543">
        <v>0</v>
      </c>
      <c r="AS1543">
        <v>0</v>
      </c>
      <c r="AT1543">
        <v>1</v>
      </c>
      <c r="AU1543">
        <v>0</v>
      </c>
      <c r="AV1543">
        <v>0</v>
      </c>
      <c r="AW1543">
        <v>1</v>
      </c>
      <c r="AX1543">
        <v>0</v>
      </c>
      <c r="AY1543">
        <v>6</v>
      </c>
      <c r="AZ1543">
        <v>0</v>
      </c>
      <c r="BA1543">
        <v>0</v>
      </c>
      <c r="BB1543">
        <v>0</v>
      </c>
      <c r="BC1543">
        <v>0</v>
      </c>
      <c r="BD1543">
        <v>0</v>
      </c>
      <c r="BE1543">
        <v>0</v>
      </c>
      <c r="BF1543">
        <v>0</v>
      </c>
      <c r="BG1543">
        <v>0</v>
      </c>
      <c r="BH1543">
        <v>0</v>
      </c>
      <c r="BI1543">
        <v>0</v>
      </c>
      <c r="BJ1543">
        <v>0</v>
      </c>
      <c r="BK1543">
        <v>0</v>
      </c>
      <c r="BL1543">
        <v>1</v>
      </c>
      <c r="BM1543">
        <v>0</v>
      </c>
      <c r="BN1543">
        <v>0</v>
      </c>
      <c r="BO1543">
        <v>0</v>
      </c>
      <c r="BP1543">
        <v>0</v>
      </c>
      <c r="BQ1543">
        <v>0</v>
      </c>
      <c r="BR1543" t="s">
        <v>79</v>
      </c>
      <c r="BS1543">
        <v>165</v>
      </c>
      <c r="BT1543">
        <v>5960</v>
      </c>
      <c r="BU1543">
        <f>SUM(Flats_Data_limpia[[#This Row],[AC]:[Bed]])</f>
        <v>7</v>
      </c>
      <c r="BV1543">
        <f>SUM(Flats_Data_limpia[[#This Row],[Servant_Room]:[gym]])</f>
        <v>5</v>
      </c>
      <c r="BW1543">
        <f>SUM(Flats_Data_limpia[[#This Row],[Hospital]:[Hotel]])</f>
        <v>2</v>
      </c>
    </row>
    <row r="1544" spans="1:75" x14ac:dyDescent="0.35">
      <c r="A1544" t="s">
        <v>550</v>
      </c>
      <c r="B1544" t="s">
        <v>551</v>
      </c>
      <c r="C1544" t="str">
        <f t="shared" si="48"/>
        <v>Ciudad de Gurgaon</v>
      </c>
      <c r="D1544" s="1">
        <f t="shared" si="49"/>
        <v>88000</v>
      </c>
      <c r="E1544" s="1">
        <v>6442</v>
      </c>
      <c r="F1544" t="s">
        <v>82</v>
      </c>
      <c r="G1544" t="s">
        <v>78</v>
      </c>
      <c r="H1544">
        <v>34</v>
      </c>
      <c r="I1544">
        <v>1.3660353927351701E-2</v>
      </c>
      <c r="L1544">
        <v>1366</v>
      </c>
      <c r="M1544">
        <v>2</v>
      </c>
      <c r="N1544">
        <v>2</v>
      </c>
      <c r="O1544">
        <v>3</v>
      </c>
      <c r="P1544">
        <v>2</v>
      </c>
      <c r="Q1544" t="str">
        <f>IF(Flats_Data_limpia[[#This Row],[BHK]]&gt;=3,"plurifamiliar","unifamiliar")</f>
        <v>unifamiliar</v>
      </c>
      <c r="R1544">
        <v>14</v>
      </c>
      <c r="S1544">
        <v>3</v>
      </c>
      <c r="T1544">
        <v>0</v>
      </c>
      <c r="U1544">
        <v>0</v>
      </c>
      <c r="V1544">
        <v>0</v>
      </c>
      <c r="W1544">
        <v>0</v>
      </c>
      <c r="X1544">
        <v>0</v>
      </c>
      <c r="Y1544">
        <v>0</v>
      </c>
      <c r="Z1544">
        <v>1</v>
      </c>
      <c r="AA1544">
        <v>0</v>
      </c>
      <c r="AB1544">
        <v>0</v>
      </c>
      <c r="AC1544">
        <v>1</v>
      </c>
      <c r="AD1544">
        <v>1</v>
      </c>
      <c r="AE1544">
        <v>1</v>
      </c>
      <c r="AF1544">
        <v>1</v>
      </c>
      <c r="AG1544">
        <v>0</v>
      </c>
      <c r="AH1544">
        <v>0</v>
      </c>
      <c r="AI1544">
        <v>1</v>
      </c>
      <c r="AJ1544">
        <v>0</v>
      </c>
      <c r="AK1544">
        <v>1</v>
      </c>
      <c r="AL1544">
        <v>1</v>
      </c>
      <c r="AM1544">
        <v>1</v>
      </c>
      <c r="AN1544">
        <v>1</v>
      </c>
      <c r="AO1544">
        <v>0</v>
      </c>
      <c r="AP1544">
        <v>0</v>
      </c>
      <c r="AQ1544">
        <v>0</v>
      </c>
      <c r="AR1544">
        <v>0</v>
      </c>
      <c r="AS1544">
        <v>0</v>
      </c>
      <c r="AT1544">
        <v>1</v>
      </c>
      <c r="AU1544">
        <v>0</v>
      </c>
      <c r="AV1544">
        <v>0</v>
      </c>
      <c r="AW1544">
        <v>1</v>
      </c>
      <c r="AX1544">
        <v>0</v>
      </c>
      <c r="AY1544">
        <v>3</v>
      </c>
      <c r="AZ1544">
        <v>0</v>
      </c>
      <c r="BA1544">
        <v>0</v>
      </c>
      <c r="BB1544">
        <v>0</v>
      </c>
      <c r="BC1544">
        <v>0</v>
      </c>
      <c r="BD1544">
        <v>1</v>
      </c>
      <c r="BE1544">
        <v>0</v>
      </c>
      <c r="BF1544">
        <v>0</v>
      </c>
      <c r="BG1544">
        <v>0</v>
      </c>
      <c r="BH1544">
        <v>0</v>
      </c>
      <c r="BI1544">
        <v>0</v>
      </c>
      <c r="BJ1544">
        <v>0</v>
      </c>
      <c r="BK1544">
        <v>0</v>
      </c>
      <c r="BL1544">
        <v>0</v>
      </c>
      <c r="BM1544">
        <v>0</v>
      </c>
      <c r="BN1544">
        <v>0</v>
      </c>
      <c r="BO1544">
        <v>0</v>
      </c>
      <c r="BP1544">
        <v>0</v>
      </c>
      <c r="BQ1544">
        <v>0</v>
      </c>
      <c r="BR1544" t="s">
        <v>79</v>
      </c>
      <c r="BS1544">
        <v>88</v>
      </c>
      <c r="BT1544">
        <v>6442</v>
      </c>
      <c r="BU1544">
        <f>SUM(Flats_Data_limpia[[#This Row],[AC]:[Bed]])</f>
        <v>4</v>
      </c>
      <c r="BV1544">
        <f>SUM(Flats_Data_limpia[[#This Row],[Servant_Room]:[gym]])</f>
        <v>9</v>
      </c>
      <c r="BW1544">
        <f>SUM(Flats_Data_limpia[[#This Row],[Hospital]:[Hotel]])</f>
        <v>2</v>
      </c>
    </row>
    <row r="1545" spans="1:75" x14ac:dyDescent="0.35">
      <c r="A1545" t="s">
        <v>550</v>
      </c>
      <c r="B1545" t="s">
        <v>551</v>
      </c>
      <c r="C1545" t="str">
        <f t="shared" si="48"/>
        <v>Ciudad de Gurgaon</v>
      </c>
      <c r="D1545" s="1">
        <f t="shared" si="49"/>
        <v>90000</v>
      </c>
      <c r="E1545" s="1">
        <v>6588</v>
      </c>
      <c r="F1545" t="s">
        <v>86</v>
      </c>
      <c r="G1545" t="s">
        <v>78</v>
      </c>
      <c r="H1545">
        <v>15</v>
      </c>
      <c r="I1545">
        <v>1.3661202185792301E-2</v>
      </c>
      <c r="L1545">
        <v>1366</v>
      </c>
      <c r="M1545">
        <v>2</v>
      </c>
      <c r="N1545">
        <v>2</v>
      </c>
      <c r="O1545">
        <v>3</v>
      </c>
      <c r="P1545">
        <v>2</v>
      </c>
      <c r="Q1545" t="str">
        <f>IF(Flats_Data_limpia[[#This Row],[BHK]]&gt;=3,"plurifamiliar","unifamiliar")</f>
        <v>unifamiliar</v>
      </c>
      <c r="R1545">
        <v>14</v>
      </c>
      <c r="S1545">
        <v>4</v>
      </c>
      <c r="T1545">
        <v>0</v>
      </c>
      <c r="U1545">
        <v>0</v>
      </c>
      <c r="V1545">
        <v>0</v>
      </c>
      <c r="W1545">
        <v>0</v>
      </c>
      <c r="X1545">
        <v>0</v>
      </c>
      <c r="Y1545">
        <v>0</v>
      </c>
      <c r="Z1545">
        <v>1</v>
      </c>
      <c r="AA1545">
        <v>0</v>
      </c>
      <c r="AB1545">
        <v>0</v>
      </c>
      <c r="AC1545">
        <v>0</v>
      </c>
      <c r="AD1545">
        <v>1</v>
      </c>
      <c r="AE1545">
        <v>0</v>
      </c>
      <c r="AF1545">
        <v>1</v>
      </c>
      <c r="AG1545">
        <v>0</v>
      </c>
      <c r="AH1545">
        <v>0</v>
      </c>
      <c r="AI1545">
        <v>1</v>
      </c>
      <c r="AJ1545">
        <v>0</v>
      </c>
      <c r="AK1545">
        <v>0</v>
      </c>
      <c r="AL1545">
        <v>0</v>
      </c>
      <c r="AM1545">
        <v>0</v>
      </c>
      <c r="AN1545">
        <v>0</v>
      </c>
      <c r="AO1545">
        <v>0</v>
      </c>
      <c r="AP1545">
        <v>0</v>
      </c>
      <c r="AQ1545">
        <v>0</v>
      </c>
      <c r="AR1545">
        <v>0</v>
      </c>
      <c r="AS1545">
        <v>0</v>
      </c>
      <c r="AT1545">
        <v>1</v>
      </c>
      <c r="AU1545">
        <v>0</v>
      </c>
      <c r="AV1545">
        <v>0</v>
      </c>
      <c r="AW1545">
        <v>1</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t="s">
        <v>79</v>
      </c>
      <c r="BS1545">
        <v>90</v>
      </c>
      <c r="BT1545">
        <v>6588</v>
      </c>
      <c r="BU1545">
        <f>SUM(Flats_Data_limpia[[#This Row],[AC]:[Bed]])</f>
        <v>0</v>
      </c>
      <c r="BV1545">
        <f>SUM(Flats_Data_limpia[[#This Row],[Servant_Room]:[gym]])</f>
        <v>4</v>
      </c>
      <c r="BW1545">
        <f>SUM(Flats_Data_limpia[[#This Row],[Hospital]:[Hotel]])</f>
        <v>2</v>
      </c>
    </row>
    <row r="1546" spans="1:75" x14ac:dyDescent="0.35">
      <c r="A1546" t="s">
        <v>550</v>
      </c>
      <c r="B1546" t="s">
        <v>551</v>
      </c>
      <c r="C1546" t="str">
        <f t="shared" si="48"/>
        <v>Ciudad de Gurgaon</v>
      </c>
      <c r="D1546" s="1">
        <f t="shared" si="49"/>
        <v>145000</v>
      </c>
      <c r="E1546" s="1">
        <v>6141</v>
      </c>
      <c r="F1546" t="s">
        <v>107</v>
      </c>
      <c r="G1546" t="s">
        <v>78</v>
      </c>
      <c r="H1546">
        <v>34</v>
      </c>
      <c r="I1546">
        <v>2.3611789610812499E-2</v>
      </c>
      <c r="K1546">
        <v>1900</v>
      </c>
      <c r="L1546">
        <v>2361</v>
      </c>
      <c r="M1546">
        <v>3</v>
      </c>
      <c r="N1546">
        <v>4</v>
      </c>
      <c r="O1546">
        <v>3</v>
      </c>
      <c r="P1546">
        <v>3</v>
      </c>
      <c r="Q1546" t="str">
        <f>IF(Flats_Data_limpia[[#This Row],[BHK]]&gt;=3,"plurifamiliar","unifamiliar")</f>
        <v>plurifamiliar</v>
      </c>
      <c r="R1546">
        <v>14</v>
      </c>
      <c r="S1546">
        <v>7</v>
      </c>
      <c r="T1546">
        <v>1</v>
      </c>
      <c r="U1546">
        <v>0</v>
      </c>
      <c r="V1546">
        <v>0</v>
      </c>
      <c r="W1546">
        <v>0</v>
      </c>
      <c r="X1546">
        <v>0</v>
      </c>
      <c r="Y1546">
        <v>0</v>
      </c>
      <c r="Z1546">
        <v>1</v>
      </c>
      <c r="AA1546">
        <v>0</v>
      </c>
      <c r="AB1546">
        <v>0</v>
      </c>
      <c r="AC1546">
        <v>1</v>
      </c>
      <c r="AD1546">
        <v>1</v>
      </c>
      <c r="AE1546">
        <v>1</v>
      </c>
      <c r="AF1546">
        <v>1</v>
      </c>
      <c r="AG1546">
        <v>0</v>
      </c>
      <c r="AH1546">
        <v>0</v>
      </c>
      <c r="AI1546">
        <v>1</v>
      </c>
      <c r="AJ1546">
        <v>0</v>
      </c>
      <c r="AK1546">
        <v>1</v>
      </c>
      <c r="AL1546">
        <v>1</v>
      </c>
      <c r="AM1546">
        <v>1</v>
      </c>
      <c r="AN1546">
        <v>1</v>
      </c>
      <c r="AO1546">
        <v>0</v>
      </c>
      <c r="AP1546">
        <v>0</v>
      </c>
      <c r="AQ1546">
        <v>0</v>
      </c>
      <c r="AR1546">
        <v>0</v>
      </c>
      <c r="AS1546">
        <v>0</v>
      </c>
      <c r="AT1546">
        <v>1</v>
      </c>
      <c r="AU1546">
        <v>0</v>
      </c>
      <c r="AV1546">
        <v>0</v>
      </c>
      <c r="AW1546">
        <v>1</v>
      </c>
      <c r="AX1546">
        <v>0</v>
      </c>
      <c r="AY1546">
        <v>6</v>
      </c>
      <c r="AZ1546">
        <v>0</v>
      </c>
      <c r="BA1546">
        <v>0</v>
      </c>
      <c r="BB1546">
        <v>0</v>
      </c>
      <c r="BC1546">
        <v>0</v>
      </c>
      <c r="BD1546">
        <v>0</v>
      </c>
      <c r="BE1546">
        <v>0</v>
      </c>
      <c r="BF1546">
        <v>0</v>
      </c>
      <c r="BG1546">
        <v>0</v>
      </c>
      <c r="BH1546">
        <v>0</v>
      </c>
      <c r="BI1546">
        <v>0</v>
      </c>
      <c r="BJ1546">
        <v>0</v>
      </c>
      <c r="BK1546">
        <v>0</v>
      </c>
      <c r="BL1546">
        <v>1</v>
      </c>
      <c r="BM1546">
        <v>0</v>
      </c>
      <c r="BN1546">
        <v>0</v>
      </c>
      <c r="BO1546">
        <v>0</v>
      </c>
      <c r="BP1546">
        <v>0</v>
      </c>
      <c r="BQ1546">
        <v>0</v>
      </c>
      <c r="BR1546" t="s">
        <v>79</v>
      </c>
      <c r="BS1546">
        <v>145</v>
      </c>
      <c r="BT1546">
        <v>6141</v>
      </c>
      <c r="BU1546">
        <f>SUM(Flats_Data_limpia[[#This Row],[AC]:[Bed]])</f>
        <v>7</v>
      </c>
      <c r="BV1546">
        <f>SUM(Flats_Data_limpia[[#This Row],[Servant_Room]:[gym]])</f>
        <v>10</v>
      </c>
      <c r="BW1546">
        <f>SUM(Flats_Data_limpia[[#This Row],[Hospital]:[Hotel]])</f>
        <v>2</v>
      </c>
    </row>
    <row r="1547" spans="1:75" x14ac:dyDescent="0.35">
      <c r="A1547" t="s">
        <v>550</v>
      </c>
      <c r="B1547" t="s">
        <v>551</v>
      </c>
      <c r="C1547" t="str">
        <f t="shared" si="48"/>
        <v>Ciudad de Gurgaon</v>
      </c>
      <c r="D1547" s="1">
        <f t="shared" si="49"/>
        <v>120000</v>
      </c>
      <c r="E1547" s="1">
        <v>6176</v>
      </c>
      <c r="F1547" t="s">
        <v>107</v>
      </c>
      <c r="G1547" t="s">
        <v>78</v>
      </c>
      <c r="H1547">
        <v>28</v>
      </c>
      <c r="I1547">
        <v>1.9430051813471499E-2</v>
      </c>
      <c r="J1547">
        <v>1550</v>
      </c>
      <c r="K1547">
        <v>1750</v>
      </c>
      <c r="L1547">
        <v>1943</v>
      </c>
      <c r="M1547">
        <v>3</v>
      </c>
      <c r="N1547">
        <v>3</v>
      </c>
      <c r="O1547">
        <v>3</v>
      </c>
      <c r="P1547">
        <v>3</v>
      </c>
      <c r="Q1547" t="str">
        <f>IF(Flats_Data_limpia[[#This Row],[BHK]]&gt;=3,"plurifamiliar","unifamiliar")</f>
        <v>plurifamiliar</v>
      </c>
      <c r="R1547">
        <v>15</v>
      </c>
      <c r="S1547">
        <v>7</v>
      </c>
      <c r="T1547">
        <v>0</v>
      </c>
      <c r="U1547">
        <v>0</v>
      </c>
      <c r="V1547">
        <v>0</v>
      </c>
      <c r="W1547">
        <v>0</v>
      </c>
      <c r="X1547">
        <v>0</v>
      </c>
      <c r="Y1547">
        <v>0</v>
      </c>
      <c r="Z1547">
        <v>1</v>
      </c>
      <c r="AA1547">
        <v>0</v>
      </c>
      <c r="AB1547">
        <v>0</v>
      </c>
      <c r="AC1547">
        <v>0</v>
      </c>
      <c r="AD1547">
        <v>1</v>
      </c>
      <c r="AE1547">
        <v>0</v>
      </c>
      <c r="AF1547">
        <v>1</v>
      </c>
      <c r="AG1547">
        <v>1</v>
      </c>
      <c r="AH1547">
        <v>1</v>
      </c>
      <c r="AI1547">
        <v>1</v>
      </c>
      <c r="AJ1547">
        <v>1</v>
      </c>
      <c r="AK1547">
        <v>1</v>
      </c>
      <c r="AL1547">
        <v>0</v>
      </c>
      <c r="AM1547">
        <v>0</v>
      </c>
      <c r="AN1547">
        <v>0</v>
      </c>
      <c r="AO1547">
        <v>0</v>
      </c>
      <c r="AP1547">
        <v>0</v>
      </c>
      <c r="AQ1547">
        <v>0</v>
      </c>
      <c r="AR1547">
        <v>0</v>
      </c>
      <c r="AS1547">
        <v>0</v>
      </c>
      <c r="AT1547">
        <v>1</v>
      </c>
      <c r="AU1547">
        <v>0</v>
      </c>
      <c r="AV1547">
        <v>0</v>
      </c>
      <c r="AW1547">
        <v>1</v>
      </c>
      <c r="AX1547">
        <v>0</v>
      </c>
      <c r="AY1547">
        <v>5</v>
      </c>
      <c r="AZ1547">
        <v>2</v>
      </c>
      <c r="BA1547">
        <v>0</v>
      </c>
      <c r="BB1547">
        <v>0</v>
      </c>
      <c r="BC1547">
        <v>0</v>
      </c>
      <c r="BD1547">
        <v>1</v>
      </c>
      <c r="BE1547">
        <v>0</v>
      </c>
      <c r="BF1547">
        <v>1</v>
      </c>
      <c r="BG1547">
        <v>0</v>
      </c>
      <c r="BH1547">
        <v>0</v>
      </c>
      <c r="BI1547">
        <v>0</v>
      </c>
      <c r="BJ1547">
        <v>0</v>
      </c>
      <c r="BK1547">
        <v>0</v>
      </c>
      <c r="BL1547">
        <v>2</v>
      </c>
      <c r="BM1547">
        <v>0</v>
      </c>
      <c r="BN1547">
        <v>0</v>
      </c>
      <c r="BO1547">
        <v>0</v>
      </c>
      <c r="BP1547">
        <v>0</v>
      </c>
      <c r="BQ1547">
        <v>2</v>
      </c>
      <c r="BR1547" t="s">
        <v>94</v>
      </c>
      <c r="BS1547">
        <v>120</v>
      </c>
      <c r="BT1547">
        <v>6176</v>
      </c>
      <c r="BU1547">
        <f>SUM(Flats_Data_limpia[[#This Row],[AC]:[Bed]])</f>
        <v>11</v>
      </c>
      <c r="BV1547">
        <f>SUM(Flats_Data_limpia[[#This Row],[Servant_Room]:[gym]])</f>
        <v>8</v>
      </c>
      <c r="BW1547">
        <f>SUM(Flats_Data_limpia[[#This Row],[Hospital]:[Hotel]])</f>
        <v>2</v>
      </c>
    </row>
    <row r="1548" spans="1:75" x14ac:dyDescent="0.35">
      <c r="A1548" t="s">
        <v>550</v>
      </c>
      <c r="B1548" t="s">
        <v>551</v>
      </c>
      <c r="C1548" t="str">
        <f t="shared" si="48"/>
        <v>Ciudad de Gurgaon</v>
      </c>
      <c r="D1548" s="1">
        <f t="shared" si="49"/>
        <v>130000</v>
      </c>
      <c r="E1548" s="1">
        <v>10815</v>
      </c>
      <c r="F1548" t="s">
        <v>86</v>
      </c>
      <c r="G1548" t="s">
        <v>78</v>
      </c>
      <c r="H1548">
        <v>34</v>
      </c>
      <c r="I1548">
        <v>1.2020342117429399E-2</v>
      </c>
      <c r="J1548">
        <v>1202</v>
      </c>
      <c r="L1548">
        <v>1943</v>
      </c>
      <c r="M1548">
        <v>3</v>
      </c>
      <c r="N1548">
        <v>3</v>
      </c>
      <c r="O1548">
        <v>3</v>
      </c>
      <c r="P1548">
        <v>3</v>
      </c>
      <c r="Q1548" t="str">
        <f>IF(Flats_Data_limpia[[#This Row],[BHK]]&gt;=3,"plurifamiliar","unifamiliar")</f>
        <v>plurifamiliar</v>
      </c>
      <c r="R1548">
        <v>14</v>
      </c>
      <c r="S1548">
        <v>7</v>
      </c>
      <c r="T1548">
        <v>0</v>
      </c>
      <c r="U1548">
        <v>0</v>
      </c>
      <c r="V1548">
        <v>1</v>
      </c>
      <c r="W1548">
        <v>0</v>
      </c>
      <c r="X1548">
        <v>1</v>
      </c>
      <c r="Y1548">
        <v>0</v>
      </c>
      <c r="Z1548">
        <v>1</v>
      </c>
      <c r="AA1548">
        <v>0</v>
      </c>
      <c r="AB1548">
        <v>0</v>
      </c>
      <c r="AC1548">
        <v>1</v>
      </c>
      <c r="AD1548">
        <v>1</v>
      </c>
      <c r="AE1548">
        <v>1</v>
      </c>
      <c r="AF1548">
        <v>1</v>
      </c>
      <c r="AG1548">
        <v>0</v>
      </c>
      <c r="AH1548">
        <v>0</v>
      </c>
      <c r="AI1548">
        <v>1</v>
      </c>
      <c r="AJ1548">
        <v>0</v>
      </c>
      <c r="AK1548">
        <v>1</v>
      </c>
      <c r="AL1548">
        <v>1</v>
      </c>
      <c r="AM1548">
        <v>1</v>
      </c>
      <c r="AN1548">
        <v>1</v>
      </c>
      <c r="AO1548">
        <v>0</v>
      </c>
      <c r="AP1548">
        <v>0</v>
      </c>
      <c r="AQ1548">
        <v>0</v>
      </c>
      <c r="AR1548">
        <v>0</v>
      </c>
      <c r="AS1548">
        <v>0</v>
      </c>
      <c r="AT1548">
        <v>1</v>
      </c>
      <c r="AU1548">
        <v>0</v>
      </c>
      <c r="AV1548">
        <v>0</v>
      </c>
      <c r="AW1548">
        <v>1</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t="s">
        <v>79</v>
      </c>
      <c r="BS1548">
        <v>130</v>
      </c>
      <c r="BT1548">
        <v>10815</v>
      </c>
      <c r="BU1548">
        <f>SUM(Flats_Data_limpia[[#This Row],[AC]:[Bed]])</f>
        <v>0</v>
      </c>
      <c r="BV1548">
        <f>SUM(Flats_Data_limpia[[#This Row],[Servant_Room]:[gym]])</f>
        <v>11</v>
      </c>
      <c r="BW1548">
        <f>SUM(Flats_Data_limpia[[#This Row],[Hospital]:[Hotel]])</f>
        <v>2</v>
      </c>
    </row>
    <row r="1549" spans="1:75" x14ac:dyDescent="0.35">
      <c r="A1549" t="s">
        <v>550</v>
      </c>
      <c r="B1549" t="s">
        <v>551</v>
      </c>
      <c r="C1549" t="str">
        <f t="shared" si="48"/>
        <v>Ciudad de Gurgaon</v>
      </c>
      <c r="D1549" s="1">
        <f t="shared" si="49"/>
        <v>94000</v>
      </c>
      <c r="E1549" s="1">
        <v>6881</v>
      </c>
      <c r="F1549" t="s">
        <v>82</v>
      </c>
      <c r="G1549" t="s">
        <v>87</v>
      </c>
      <c r="H1549">
        <v>47</v>
      </c>
      <c r="I1549">
        <v>1.3660805115535499E-2</v>
      </c>
      <c r="L1549">
        <v>1366</v>
      </c>
      <c r="M1549">
        <v>2</v>
      </c>
      <c r="N1549">
        <v>2</v>
      </c>
      <c r="O1549">
        <v>3</v>
      </c>
      <c r="P1549">
        <v>2</v>
      </c>
      <c r="Q1549" t="str">
        <f>IF(Flats_Data_limpia[[#This Row],[BHK]]&gt;=3,"plurifamiliar","unifamiliar")</f>
        <v>unifamiliar</v>
      </c>
      <c r="R1549">
        <v>14</v>
      </c>
      <c r="S1549">
        <v>1</v>
      </c>
      <c r="T1549">
        <v>0</v>
      </c>
      <c r="U1549">
        <v>0</v>
      </c>
      <c r="V1549">
        <v>0</v>
      </c>
      <c r="W1549">
        <v>0</v>
      </c>
      <c r="X1549">
        <v>1</v>
      </c>
      <c r="Y1549">
        <v>0</v>
      </c>
      <c r="Z1549">
        <v>1</v>
      </c>
      <c r="AA1549">
        <v>0</v>
      </c>
      <c r="AB1549">
        <v>0</v>
      </c>
      <c r="AC1549">
        <v>1</v>
      </c>
      <c r="AD1549">
        <v>1</v>
      </c>
      <c r="AE1549">
        <v>1</v>
      </c>
      <c r="AF1549">
        <v>1</v>
      </c>
      <c r="AG1549">
        <v>1</v>
      </c>
      <c r="AH1549">
        <v>1</v>
      </c>
      <c r="AI1549">
        <v>1</v>
      </c>
      <c r="AJ1549">
        <v>0</v>
      </c>
      <c r="AK1549">
        <v>1</v>
      </c>
      <c r="AL1549">
        <v>1</v>
      </c>
      <c r="AM1549">
        <v>1</v>
      </c>
      <c r="AN1549">
        <v>1</v>
      </c>
      <c r="AO1549">
        <v>0</v>
      </c>
      <c r="AP1549">
        <v>0</v>
      </c>
      <c r="AQ1549">
        <v>0</v>
      </c>
      <c r="AR1549">
        <v>0</v>
      </c>
      <c r="AS1549">
        <v>0</v>
      </c>
      <c r="AT1549">
        <v>1</v>
      </c>
      <c r="AU1549">
        <v>0</v>
      </c>
      <c r="AV1549">
        <v>0</v>
      </c>
      <c r="AW1549">
        <v>1</v>
      </c>
      <c r="AX1549">
        <v>0</v>
      </c>
      <c r="AY1549">
        <v>3</v>
      </c>
      <c r="AZ1549">
        <v>2</v>
      </c>
      <c r="BA1549">
        <v>0</v>
      </c>
      <c r="BB1549">
        <v>0</v>
      </c>
      <c r="BC1549">
        <v>0</v>
      </c>
      <c r="BD1549">
        <v>0</v>
      </c>
      <c r="BE1549">
        <v>0</v>
      </c>
      <c r="BF1549">
        <v>0</v>
      </c>
      <c r="BG1549">
        <v>0</v>
      </c>
      <c r="BH1549">
        <v>0</v>
      </c>
      <c r="BI1549">
        <v>0</v>
      </c>
      <c r="BJ1549">
        <v>0</v>
      </c>
      <c r="BK1549">
        <v>0</v>
      </c>
      <c r="BL1549">
        <v>2</v>
      </c>
      <c r="BM1549">
        <v>0</v>
      </c>
      <c r="BN1549">
        <v>0</v>
      </c>
      <c r="BO1549">
        <v>0</v>
      </c>
      <c r="BP1549">
        <v>0</v>
      </c>
      <c r="BQ1549">
        <v>0</v>
      </c>
      <c r="BR1549" t="s">
        <v>79</v>
      </c>
      <c r="BS1549">
        <v>94</v>
      </c>
      <c r="BT1549">
        <v>6881</v>
      </c>
      <c r="BU1549">
        <f>SUM(Flats_Data_limpia[[#This Row],[AC]:[Bed]])</f>
        <v>7</v>
      </c>
      <c r="BV1549">
        <f>SUM(Flats_Data_limpia[[#This Row],[Servant_Room]:[gym]])</f>
        <v>12</v>
      </c>
      <c r="BW1549">
        <f>SUM(Flats_Data_limpia[[#This Row],[Hospital]:[Hotel]])</f>
        <v>2</v>
      </c>
    </row>
    <row r="1550" spans="1:75" x14ac:dyDescent="0.35">
      <c r="A1550" t="s">
        <v>550</v>
      </c>
      <c r="B1550" t="s">
        <v>551</v>
      </c>
      <c r="C1550" t="str">
        <f t="shared" si="48"/>
        <v>Ciudad de Gurgaon</v>
      </c>
      <c r="D1550" s="1">
        <f t="shared" si="49"/>
        <v>115000</v>
      </c>
      <c r="E1550" s="1">
        <v>7496</v>
      </c>
      <c r="F1550" t="s">
        <v>103</v>
      </c>
      <c r="G1550" t="s">
        <v>78</v>
      </c>
      <c r="H1550">
        <v>15</v>
      </c>
      <c r="I1550">
        <v>1.53415154749199E-2</v>
      </c>
      <c r="J1550">
        <v>1056</v>
      </c>
      <c r="L1550">
        <v>1534</v>
      </c>
      <c r="M1550">
        <v>2</v>
      </c>
      <c r="N1550">
        <v>2</v>
      </c>
      <c r="O1550">
        <v>3</v>
      </c>
      <c r="P1550">
        <v>2</v>
      </c>
      <c r="Q1550" t="str">
        <f>IF(Flats_Data_limpia[[#This Row],[BHK]]&gt;=3,"plurifamiliar","unifamiliar")</f>
        <v>unifamiliar</v>
      </c>
      <c r="R1550">
        <v>14</v>
      </c>
      <c r="S1550">
        <v>0</v>
      </c>
      <c r="T1550">
        <v>0</v>
      </c>
      <c r="U1550">
        <v>1</v>
      </c>
      <c r="V1550">
        <v>0</v>
      </c>
      <c r="W1550">
        <v>0</v>
      </c>
      <c r="X1550">
        <v>0</v>
      </c>
      <c r="Y1550">
        <v>0</v>
      </c>
      <c r="Z1550">
        <v>1</v>
      </c>
      <c r="AA1550">
        <v>0</v>
      </c>
      <c r="AB1550">
        <v>0</v>
      </c>
      <c r="AC1550">
        <v>0</v>
      </c>
      <c r="AD1550">
        <v>1</v>
      </c>
      <c r="AE1550">
        <v>0</v>
      </c>
      <c r="AF1550">
        <v>1</v>
      </c>
      <c r="AG1550">
        <v>0</v>
      </c>
      <c r="AH1550">
        <v>0</v>
      </c>
      <c r="AI1550">
        <v>1</v>
      </c>
      <c r="AJ1550">
        <v>0</v>
      </c>
      <c r="AK1550">
        <v>0</v>
      </c>
      <c r="AL1550">
        <v>0</v>
      </c>
      <c r="AM1550">
        <v>0</v>
      </c>
      <c r="AN1550">
        <v>0</v>
      </c>
      <c r="AO1550">
        <v>0</v>
      </c>
      <c r="AP1550">
        <v>0</v>
      </c>
      <c r="AQ1550">
        <v>0</v>
      </c>
      <c r="AR1550">
        <v>0</v>
      </c>
      <c r="AS1550">
        <v>0</v>
      </c>
      <c r="AT1550">
        <v>1</v>
      </c>
      <c r="AU1550">
        <v>0</v>
      </c>
      <c r="AV1550">
        <v>0</v>
      </c>
      <c r="AW1550">
        <v>1</v>
      </c>
      <c r="AX1550">
        <v>0</v>
      </c>
      <c r="AY1550">
        <v>4</v>
      </c>
      <c r="AZ1550">
        <v>0</v>
      </c>
      <c r="BA1550">
        <v>0</v>
      </c>
      <c r="BB1550">
        <v>0</v>
      </c>
      <c r="BC1550">
        <v>0</v>
      </c>
      <c r="BD1550">
        <v>0</v>
      </c>
      <c r="BE1550">
        <v>0</v>
      </c>
      <c r="BF1550">
        <v>1</v>
      </c>
      <c r="BG1550">
        <v>0</v>
      </c>
      <c r="BH1550">
        <v>0</v>
      </c>
      <c r="BI1550">
        <v>0</v>
      </c>
      <c r="BJ1550">
        <v>0</v>
      </c>
      <c r="BK1550">
        <v>0</v>
      </c>
      <c r="BL1550">
        <v>1</v>
      </c>
      <c r="BM1550">
        <v>0</v>
      </c>
      <c r="BN1550">
        <v>0</v>
      </c>
      <c r="BO1550">
        <v>0</v>
      </c>
      <c r="BP1550">
        <v>0</v>
      </c>
      <c r="BQ1550">
        <v>2</v>
      </c>
      <c r="BR1550" t="s">
        <v>94</v>
      </c>
      <c r="BS1550">
        <v>115</v>
      </c>
      <c r="BT1550">
        <v>7496</v>
      </c>
      <c r="BU1550">
        <f>SUM(Flats_Data_limpia[[#This Row],[AC]:[Bed]])</f>
        <v>6</v>
      </c>
      <c r="BV1550">
        <f>SUM(Flats_Data_limpia[[#This Row],[Servant_Room]:[gym]])</f>
        <v>5</v>
      </c>
      <c r="BW1550">
        <f>SUM(Flats_Data_limpia[[#This Row],[Hospital]:[Hotel]])</f>
        <v>2</v>
      </c>
    </row>
    <row r="1551" spans="1:75" x14ac:dyDescent="0.35">
      <c r="A1551" t="s">
        <v>550</v>
      </c>
      <c r="B1551" t="s">
        <v>551</v>
      </c>
      <c r="C1551" t="str">
        <f t="shared" si="48"/>
        <v>Ciudad de Gurgaon</v>
      </c>
      <c r="D1551" s="1">
        <f t="shared" si="49"/>
        <v>90000</v>
      </c>
      <c r="E1551" s="1">
        <v>6590</v>
      </c>
      <c r="F1551" t="s">
        <v>86</v>
      </c>
      <c r="G1551" t="s">
        <v>78</v>
      </c>
      <c r="H1551">
        <v>0</v>
      </c>
      <c r="I1551">
        <v>1.36570561456752E-2</v>
      </c>
      <c r="L1551">
        <v>1366</v>
      </c>
      <c r="M1551">
        <v>2</v>
      </c>
      <c r="N1551">
        <v>2</v>
      </c>
      <c r="O1551">
        <v>3</v>
      </c>
      <c r="P1551">
        <v>2</v>
      </c>
      <c r="Q1551" t="str">
        <f>IF(Flats_Data_limpia[[#This Row],[BHK]]&gt;=3,"plurifamiliar","unifamiliar")</f>
        <v>unifamiliar</v>
      </c>
      <c r="R1551">
        <v>14</v>
      </c>
      <c r="S1551">
        <v>10</v>
      </c>
      <c r="T1551">
        <v>0</v>
      </c>
      <c r="U1551">
        <v>0</v>
      </c>
      <c r="V1551">
        <v>0</v>
      </c>
      <c r="W1551">
        <v>0</v>
      </c>
      <c r="AO1551">
        <v>0</v>
      </c>
      <c r="AP1551">
        <v>0</v>
      </c>
      <c r="AQ1551">
        <v>0</v>
      </c>
      <c r="AR1551">
        <v>0</v>
      </c>
      <c r="AS1551">
        <v>0</v>
      </c>
      <c r="AT1551">
        <v>1</v>
      </c>
      <c r="AU1551">
        <v>0</v>
      </c>
      <c r="AV1551">
        <v>0</v>
      </c>
      <c r="AW1551">
        <v>1</v>
      </c>
      <c r="AX1551">
        <v>0</v>
      </c>
      <c r="AY1551">
        <v>4</v>
      </c>
      <c r="AZ1551">
        <v>2</v>
      </c>
      <c r="BA1551">
        <v>0</v>
      </c>
      <c r="BB1551">
        <v>0</v>
      </c>
      <c r="BC1551">
        <v>1</v>
      </c>
      <c r="BD1551">
        <v>0</v>
      </c>
      <c r="BE1551">
        <v>1</v>
      </c>
      <c r="BF1551">
        <v>1</v>
      </c>
      <c r="BG1551">
        <v>0</v>
      </c>
      <c r="BH1551">
        <v>0</v>
      </c>
      <c r="BI1551">
        <v>0</v>
      </c>
      <c r="BJ1551">
        <v>0</v>
      </c>
      <c r="BK1551">
        <v>1</v>
      </c>
      <c r="BL1551">
        <v>3</v>
      </c>
      <c r="BM1551">
        <v>0</v>
      </c>
      <c r="BN1551">
        <v>0</v>
      </c>
      <c r="BO1551">
        <v>0</v>
      </c>
      <c r="BP1551">
        <v>0</v>
      </c>
      <c r="BQ1551">
        <v>2</v>
      </c>
      <c r="BR1551" t="s">
        <v>94</v>
      </c>
      <c r="BS1551">
        <v>90</v>
      </c>
      <c r="BT1551">
        <v>6590</v>
      </c>
      <c r="BU1551">
        <f>SUM(Flats_Data_limpia[[#This Row],[AC]:[Bed]])</f>
        <v>13</v>
      </c>
      <c r="BV1551">
        <f>SUM(Flats_Data_limpia[[#This Row],[Servant_Room]:[gym]])</f>
        <v>0</v>
      </c>
      <c r="BW1551">
        <f>SUM(Flats_Data_limpia[[#This Row],[Hospital]:[Hotel]])</f>
        <v>2</v>
      </c>
    </row>
    <row r="1552" spans="1:75" x14ac:dyDescent="0.35">
      <c r="A1552" t="s">
        <v>550</v>
      </c>
      <c r="B1552" t="s">
        <v>551</v>
      </c>
      <c r="C1552" t="str">
        <f t="shared" si="48"/>
        <v>Ciudad de Gurgaon</v>
      </c>
      <c r="D1552" s="1">
        <f t="shared" si="49"/>
        <v>180000</v>
      </c>
      <c r="E1552" s="1">
        <v>7623</v>
      </c>
      <c r="F1552" t="s">
        <v>86</v>
      </c>
      <c r="G1552" t="s">
        <v>78</v>
      </c>
      <c r="H1552">
        <v>53</v>
      </c>
      <c r="I1552">
        <v>2.3612750885478099E-2</v>
      </c>
      <c r="J1552">
        <v>1384</v>
      </c>
      <c r="L1552">
        <v>2361</v>
      </c>
      <c r="M1552">
        <v>3</v>
      </c>
      <c r="N1552">
        <v>4</v>
      </c>
      <c r="O1552">
        <v>3</v>
      </c>
      <c r="P1552">
        <v>3</v>
      </c>
      <c r="Q1552" t="str">
        <f>IF(Flats_Data_limpia[[#This Row],[BHK]]&gt;=3,"plurifamiliar","unifamiliar")</f>
        <v>plurifamiliar</v>
      </c>
      <c r="R1552">
        <v>14</v>
      </c>
      <c r="S1552">
        <v>2</v>
      </c>
      <c r="T1552">
        <v>1</v>
      </c>
      <c r="U1552">
        <v>0</v>
      </c>
      <c r="V1552">
        <v>0</v>
      </c>
      <c r="W1552">
        <v>0</v>
      </c>
      <c r="X1552">
        <v>1</v>
      </c>
      <c r="Y1552">
        <v>1</v>
      </c>
      <c r="Z1552">
        <v>1</v>
      </c>
      <c r="AA1552">
        <v>1</v>
      </c>
      <c r="AB1552">
        <v>0</v>
      </c>
      <c r="AC1552">
        <v>1</v>
      </c>
      <c r="AD1552">
        <v>1</v>
      </c>
      <c r="AE1552">
        <v>1</v>
      </c>
      <c r="AF1552">
        <v>1</v>
      </c>
      <c r="AG1552">
        <v>1</v>
      </c>
      <c r="AH1552">
        <v>1</v>
      </c>
      <c r="AI1552">
        <v>1</v>
      </c>
      <c r="AJ1552">
        <v>0</v>
      </c>
      <c r="AK1552">
        <v>1</v>
      </c>
      <c r="AL1552">
        <v>1</v>
      </c>
      <c r="AM1552">
        <v>1</v>
      </c>
      <c r="AN1552">
        <v>1</v>
      </c>
      <c r="AO1552">
        <v>0</v>
      </c>
      <c r="AP1552">
        <v>0</v>
      </c>
      <c r="AQ1552">
        <v>0</v>
      </c>
      <c r="AR1552">
        <v>0</v>
      </c>
      <c r="AS1552">
        <v>0</v>
      </c>
      <c r="AT1552">
        <v>1</v>
      </c>
      <c r="AU1552">
        <v>0</v>
      </c>
      <c r="AV1552">
        <v>0</v>
      </c>
      <c r="AW1552">
        <v>1</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t="s">
        <v>79</v>
      </c>
      <c r="BS1552">
        <v>180</v>
      </c>
      <c r="BT1552">
        <v>7623</v>
      </c>
      <c r="BU1552">
        <f>SUM(Flats_Data_limpia[[#This Row],[AC]:[Bed]])</f>
        <v>0</v>
      </c>
      <c r="BV1552">
        <f>SUM(Flats_Data_limpia[[#This Row],[Servant_Room]:[gym]])</f>
        <v>15</v>
      </c>
      <c r="BW1552">
        <f>SUM(Flats_Data_limpia[[#This Row],[Hospital]:[Hotel]])</f>
        <v>2</v>
      </c>
    </row>
    <row r="1553" spans="1:75" x14ac:dyDescent="0.35">
      <c r="A1553" t="s">
        <v>550</v>
      </c>
      <c r="B1553" t="s">
        <v>551</v>
      </c>
      <c r="C1553" t="str">
        <f t="shared" si="48"/>
        <v>Ciudad de Gurgaon</v>
      </c>
      <c r="D1553" s="1">
        <f t="shared" si="49"/>
        <v>101000</v>
      </c>
      <c r="E1553" s="1">
        <v>7394</v>
      </c>
      <c r="F1553" t="s">
        <v>86</v>
      </c>
      <c r="G1553" t="s">
        <v>93</v>
      </c>
      <c r="H1553">
        <v>41</v>
      </c>
      <c r="I1553">
        <v>1.3659724100622101E-2</v>
      </c>
      <c r="K1553">
        <v>1200</v>
      </c>
      <c r="L1553">
        <v>1366</v>
      </c>
      <c r="M1553">
        <v>2</v>
      </c>
      <c r="N1553">
        <v>2</v>
      </c>
      <c r="O1553">
        <v>3</v>
      </c>
      <c r="P1553">
        <v>2</v>
      </c>
      <c r="Q1553" t="str">
        <f>IF(Flats_Data_limpia[[#This Row],[BHK]]&gt;=3,"plurifamiliar","unifamiliar")</f>
        <v>unifamiliar</v>
      </c>
      <c r="R1553">
        <v>15</v>
      </c>
      <c r="S1553">
        <v>11</v>
      </c>
      <c r="T1553">
        <v>0</v>
      </c>
      <c r="U1553">
        <v>0</v>
      </c>
      <c r="V1553">
        <v>0</v>
      </c>
      <c r="W1553">
        <v>0</v>
      </c>
      <c r="X1553">
        <v>0</v>
      </c>
      <c r="Y1553">
        <v>0</v>
      </c>
      <c r="Z1553">
        <v>1</v>
      </c>
      <c r="AA1553">
        <v>0</v>
      </c>
      <c r="AB1553">
        <v>0</v>
      </c>
      <c r="AC1553">
        <v>1</v>
      </c>
      <c r="AD1553">
        <v>1</v>
      </c>
      <c r="AE1553">
        <v>1</v>
      </c>
      <c r="AF1553">
        <v>1</v>
      </c>
      <c r="AG1553">
        <v>0</v>
      </c>
      <c r="AH1553">
        <v>1</v>
      </c>
      <c r="AI1553">
        <v>1</v>
      </c>
      <c r="AJ1553">
        <v>0</v>
      </c>
      <c r="AK1553">
        <v>1</v>
      </c>
      <c r="AL1553">
        <v>1</v>
      </c>
      <c r="AM1553">
        <v>1</v>
      </c>
      <c r="AN1553">
        <v>1</v>
      </c>
      <c r="AO1553">
        <v>0</v>
      </c>
      <c r="AP1553">
        <v>0</v>
      </c>
      <c r="AQ1553">
        <v>0</v>
      </c>
      <c r="AR1553">
        <v>0</v>
      </c>
      <c r="AS1553">
        <v>0</v>
      </c>
      <c r="AT1553">
        <v>1</v>
      </c>
      <c r="AU1553">
        <v>0</v>
      </c>
      <c r="AV1553">
        <v>0</v>
      </c>
      <c r="AW1553">
        <v>1</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t="s">
        <v>79</v>
      </c>
      <c r="BS1553">
        <v>101</v>
      </c>
      <c r="BT1553">
        <v>7394</v>
      </c>
      <c r="BU1553">
        <f>SUM(Flats_Data_limpia[[#This Row],[AC]:[Bed]])</f>
        <v>0</v>
      </c>
      <c r="BV1553">
        <f>SUM(Flats_Data_limpia[[#This Row],[Servant_Room]:[gym]])</f>
        <v>10</v>
      </c>
      <c r="BW1553">
        <f>SUM(Flats_Data_limpia[[#This Row],[Hospital]:[Hotel]])</f>
        <v>2</v>
      </c>
    </row>
    <row r="1554" spans="1:75" x14ac:dyDescent="0.35">
      <c r="A1554" t="s">
        <v>550</v>
      </c>
      <c r="B1554" t="s">
        <v>551</v>
      </c>
      <c r="C1554" t="str">
        <f t="shared" si="48"/>
        <v>Ciudad de Gurgaon</v>
      </c>
      <c r="D1554" s="1">
        <f t="shared" si="49"/>
        <v>80000</v>
      </c>
      <c r="E1554" s="1">
        <v>5856</v>
      </c>
      <c r="F1554" t="s">
        <v>86</v>
      </c>
      <c r="G1554" t="s">
        <v>93</v>
      </c>
      <c r="H1554">
        <v>34</v>
      </c>
      <c r="I1554">
        <v>1.3661202185792301E-2</v>
      </c>
      <c r="L1554">
        <v>1366</v>
      </c>
      <c r="M1554">
        <v>2</v>
      </c>
      <c r="N1554">
        <v>2</v>
      </c>
      <c r="O1554">
        <v>3</v>
      </c>
      <c r="P1554">
        <v>2</v>
      </c>
      <c r="Q1554" t="str">
        <f>IF(Flats_Data_limpia[[#This Row],[BHK]]&gt;=3,"plurifamiliar","unifamiliar")</f>
        <v>unifamiliar</v>
      </c>
      <c r="R1554">
        <v>14</v>
      </c>
      <c r="S1554">
        <v>14</v>
      </c>
      <c r="T1554">
        <v>0</v>
      </c>
      <c r="U1554">
        <v>0</v>
      </c>
      <c r="V1554">
        <v>0</v>
      </c>
      <c r="W1554">
        <v>0</v>
      </c>
      <c r="X1554">
        <v>0</v>
      </c>
      <c r="Y1554">
        <v>0</v>
      </c>
      <c r="Z1554">
        <v>1</v>
      </c>
      <c r="AA1554">
        <v>0</v>
      </c>
      <c r="AB1554">
        <v>0</v>
      </c>
      <c r="AC1554">
        <v>1</v>
      </c>
      <c r="AD1554">
        <v>1</v>
      </c>
      <c r="AE1554">
        <v>1</v>
      </c>
      <c r="AF1554">
        <v>1</v>
      </c>
      <c r="AG1554">
        <v>0</v>
      </c>
      <c r="AH1554">
        <v>0</v>
      </c>
      <c r="AI1554">
        <v>1</v>
      </c>
      <c r="AJ1554">
        <v>0</v>
      </c>
      <c r="AK1554">
        <v>1</v>
      </c>
      <c r="AL1554">
        <v>1</v>
      </c>
      <c r="AM1554">
        <v>1</v>
      </c>
      <c r="AN1554">
        <v>1</v>
      </c>
      <c r="AO1554">
        <v>0</v>
      </c>
      <c r="AP1554">
        <v>0</v>
      </c>
      <c r="AQ1554">
        <v>0</v>
      </c>
      <c r="AR1554">
        <v>0</v>
      </c>
      <c r="AS1554">
        <v>0</v>
      </c>
      <c r="AT1554">
        <v>1</v>
      </c>
      <c r="AU1554">
        <v>0</v>
      </c>
      <c r="AV1554">
        <v>0</v>
      </c>
      <c r="AW1554">
        <v>1</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t="s">
        <v>79</v>
      </c>
      <c r="BS1554">
        <v>80</v>
      </c>
      <c r="BT1554">
        <v>5856</v>
      </c>
      <c r="BU1554">
        <f>SUM(Flats_Data_limpia[[#This Row],[AC]:[Bed]])</f>
        <v>0</v>
      </c>
      <c r="BV1554">
        <f>SUM(Flats_Data_limpia[[#This Row],[Servant_Room]:[gym]])</f>
        <v>9</v>
      </c>
      <c r="BW1554">
        <f>SUM(Flats_Data_limpia[[#This Row],[Hospital]:[Hotel]])</f>
        <v>2</v>
      </c>
    </row>
    <row r="1555" spans="1:75" x14ac:dyDescent="0.35">
      <c r="A1555" t="s">
        <v>550</v>
      </c>
      <c r="B1555" t="s">
        <v>551</v>
      </c>
      <c r="C1555" t="str">
        <f t="shared" si="48"/>
        <v>Ciudad de Gurgaon</v>
      </c>
      <c r="D1555" s="1">
        <f t="shared" si="49"/>
        <v>90000</v>
      </c>
      <c r="E1555" s="1">
        <v>6588</v>
      </c>
      <c r="F1555" t="s">
        <v>86</v>
      </c>
      <c r="G1555" t="s">
        <v>93</v>
      </c>
      <c r="H1555">
        <v>34</v>
      </c>
      <c r="I1555">
        <v>1.3661202185792301E-2</v>
      </c>
      <c r="L1555">
        <v>1366</v>
      </c>
      <c r="M1555">
        <v>2</v>
      </c>
      <c r="N1555">
        <v>2</v>
      </c>
      <c r="O1555">
        <v>3</v>
      </c>
      <c r="P1555">
        <v>2</v>
      </c>
      <c r="Q1555" t="str">
        <f>IF(Flats_Data_limpia[[#This Row],[BHK]]&gt;=3,"plurifamiliar","unifamiliar")</f>
        <v>unifamiliar</v>
      </c>
      <c r="R1555">
        <v>14</v>
      </c>
      <c r="S1555">
        <v>14</v>
      </c>
      <c r="T1555">
        <v>0</v>
      </c>
      <c r="U1555">
        <v>0</v>
      </c>
      <c r="V1555">
        <v>0</v>
      </c>
      <c r="W1555">
        <v>0</v>
      </c>
      <c r="X1555">
        <v>0</v>
      </c>
      <c r="Y1555">
        <v>0</v>
      </c>
      <c r="Z1555">
        <v>1</v>
      </c>
      <c r="AA1555">
        <v>0</v>
      </c>
      <c r="AB1555">
        <v>0</v>
      </c>
      <c r="AC1555">
        <v>1</v>
      </c>
      <c r="AD1555">
        <v>1</v>
      </c>
      <c r="AE1555">
        <v>1</v>
      </c>
      <c r="AF1555">
        <v>1</v>
      </c>
      <c r="AG1555">
        <v>0</v>
      </c>
      <c r="AH1555">
        <v>0</v>
      </c>
      <c r="AI1555">
        <v>1</v>
      </c>
      <c r="AJ1555">
        <v>0</v>
      </c>
      <c r="AK1555">
        <v>1</v>
      </c>
      <c r="AL1555">
        <v>1</v>
      </c>
      <c r="AM1555">
        <v>1</v>
      </c>
      <c r="AN1555">
        <v>1</v>
      </c>
      <c r="AO1555">
        <v>0</v>
      </c>
      <c r="AP1555">
        <v>0</v>
      </c>
      <c r="AQ1555">
        <v>0</v>
      </c>
      <c r="AR1555">
        <v>0</v>
      </c>
      <c r="AS1555">
        <v>0</v>
      </c>
      <c r="AT1555">
        <v>1</v>
      </c>
      <c r="AU1555">
        <v>0</v>
      </c>
      <c r="AV1555">
        <v>0</v>
      </c>
      <c r="AW1555">
        <v>1</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t="s">
        <v>79</v>
      </c>
      <c r="BS1555">
        <v>90</v>
      </c>
      <c r="BT1555">
        <v>6588</v>
      </c>
      <c r="BU1555">
        <f>SUM(Flats_Data_limpia[[#This Row],[AC]:[Bed]])</f>
        <v>0</v>
      </c>
      <c r="BV1555">
        <f>SUM(Flats_Data_limpia[[#This Row],[Servant_Room]:[gym]])</f>
        <v>9</v>
      </c>
      <c r="BW1555">
        <f>SUM(Flats_Data_limpia[[#This Row],[Hospital]:[Hotel]])</f>
        <v>2</v>
      </c>
    </row>
    <row r="1556" spans="1:75" x14ac:dyDescent="0.35">
      <c r="A1556" t="s">
        <v>550</v>
      </c>
      <c r="B1556" t="s">
        <v>551</v>
      </c>
      <c r="C1556" t="str">
        <f t="shared" si="48"/>
        <v>Ciudad de Gurgaon</v>
      </c>
      <c r="D1556" s="1">
        <f t="shared" si="49"/>
        <v>140000</v>
      </c>
      <c r="E1556" s="1">
        <v>5929</v>
      </c>
      <c r="F1556" t="s">
        <v>82</v>
      </c>
      <c r="G1556" t="s">
        <v>93</v>
      </c>
      <c r="H1556">
        <v>34</v>
      </c>
      <c r="I1556">
        <v>2.3612750885478099E-2</v>
      </c>
      <c r="L1556">
        <v>2361</v>
      </c>
      <c r="M1556">
        <v>3</v>
      </c>
      <c r="N1556">
        <v>4</v>
      </c>
      <c r="O1556">
        <v>0</v>
      </c>
      <c r="P1556">
        <v>3</v>
      </c>
      <c r="Q1556" t="str">
        <f>IF(Flats_Data_limpia[[#This Row],[BHK]]&gt;=3,"plurifamiliar","unifamiliar")</f>
        <v>plurifamiliar</v>
      </c>
      <c r="R1556">
        <v>14</v>
      </c>
      <c r="S1556">
        <v>1</v>
      </c>
      <c r="T1556">
        <v>0</v>
      </c>
      <c r="U1556">
        <v>0</v>
      </c>
      <c r="V1556">
        <v>0</v>
      </c>
      <c r="W1556">
        <v>0</v>
      </c>
      <c r="X1556">
        <v>0</v>
      </c>
      <c r="Y1556">
        <v>0</v>
      </c>
      <c r="Z1556">
        <v>1</v>
      </c>
      <c r="AA1556">
        <v>1</v>
      </c>
      <c r="AB1556">
        <v>0</v>
      </c>
      <c r="AC1556">
        <v>1</v>
      </c>
      <c r="AD1556">
        <v>1</v>
      </c>
      <c r="AE1556">
        <v>1</v>
      </c>
      <c r="AF1556">
        <v>1</v>
      </c>
      <c r="AG1556">
        <v>0</v>
      </c>
      <c r="AH1556">
        <v>0</v>
      </c>
      <c r="AI1556">
        <v>1</v>
      </c>
      <c r="AJ1556">
        <v>0</v>
      </c>
      <c r="AK1556">
        <v>1</v>
      </c>
      <c r="AL1556">
        <v>1</v>
      </c>
      <c r="AM1556">
        <v>1</v>
      </c>
      <c r="AN1556">
        <v>1</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t="s">
        <v>79</v>
      </c>
      <c r="BS1556">
        <v>140</v>
      </c>
      <c r="BT1556">
        <v>5929</v>
      </c>
      <c r="BU1556">
        <f>SUM(Flats_Data_limpia[[#This Row],[AC]:[Bed]])</f>
        <v>0</v>
      </c>
      <c r="BV1556">
        <f>SUM(Flats_Data_limpia[[#This Row],[Servant_Room]:[gym]])</f>
        <v>10</v>
      </c>
      <c r="BW1556">
        <f>SUM(Flats_Data_limpia[[#This Row],[Hospital]:[Hotel]])</f>
        <v>0</v>
      </c>
    </row>
    <row r="1557" spans="1:75" x14ac:dyDescent="0.35">
      <c r="A1557" t="s">
        <v>552</v>
      </c>
      <c r="B1557" t="s">
        <v>347</v>
      </c>
      <c r="C1557" t="str">
        <f t="shared" si="48"/>
        <v>Ciudad de Gurgaon</v>
      </c>
      <c r="D1557" s="1">
        <f t="shared" si="49"/>
        <v>182000</v>
      </c>
      <c r="E1557" s="1">
        <v>13392</v>
      </c>
      <c r="F1557" t="s">
        <v>82</v>
      </c>
      <c r="G1557" t="s">
        <v>83</v>
      </c>
      <c r="H1557">
        <v>0</v>
      </c>
      <c r="I1557">
        <v>1.35902031063321E-2</v>
      </c>
      <c r="J1557">
        <v>952</v>
      </c>
      <c r="K1557">
        <v>1359</v>
      </c>
      <c r="M1557">
        <v>3</v>
      </c>
      <c r="N1557">
        <v>2</v>
      </c>
      <c r="O1557">
        <v>2</v>
      </c>
      <c r="P1557">
        <v>3</v>
      </c>
      <c r="Q1557" t="str">
        <f>IF(Flats_Data_limpia[[#This Row],[BHK]]&gt;=3,"plurifamiliar","unifamiliar")</f>
        <v>plurifamiliar</v>
      </c>
      <c r="R1557">
        <v>4</v>
      </c>
      <c r="S1557">
        <v>4</v>
      </c>
      <c r="T1557">
        <v>0</v>
      </c>
      <c r="U1557">
        <v>0</v>
      </c>
      <c r="V1557">
        <v>0</v>
      </c>
      <c r="W1557">
        <v>0</v>
      </c>
      <c r="AO1557">
        <v>1</v>
      </c>
      <c r="AP1557">
        <v>0</v>
      </c>
      <c r="AQ1557">
        <v>1</v>
      </c>
      <c r="AR1557">
        <v>1</v>
      </c>
      <c r="AS1557">
        <v>1</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t="s">
        <v>79</v>
      </c>
      <c r="BS1557">
        <v>182</v>
      </c>
      <c r="BT1557">
        <v>13392</v>
      </c>
      <c r="BU1557">
        <f>SUM(Flats_Data_limpia[[#This Row],[AC]:[Bed]])</f>
        <v>0</v>
      </c>
      <c r="BV1557">
        <f>SUM(Flats_Data_limpia[[#This Row],[Servant_Room]:[gym]])</f>
        <v>0</v>
      </c>
      <c r="BW1557">
        <f>SUM(Flats_Data_limpia[[#This Row],[Hospital]:[Hotel]])</f>
        <v>4</v>
      </c>
    </row>
    <row r="1558" spans="1:75" x14ac:dyDescent="0.35">
      <c r="A1558" t="s">
        <v>553</v>
      </c>
      <c r="B1558" t="s">
        <v>316</v>
      </c>
      <c r="C1558" t="str">
        <f t="shared" si="48"/>
        <v>Ciudad de Gurgaon</v>
      </c>
      <c r="D1558" s="1">
        <f t="shared" si="49"/>
        <v>50000</v>
      </c>
      <c r="E1558" s="1">
        <v>6983</v>
      </c>
      <c r="F1558" t="s">
        <v>103</v>
      </c>
      <c r="G1558" t="s">
        <v>132</v>
      </c>
      <c r="H1558">
        <v>13</v>
      </c>
      <c r="I1558">
        <v>7.1602463124730998E-3</v>
      </c>
      <c r="J1558">
        <v>716</v>
      </c>
      <c r="M1558">
        <v>2</v>
      </c>
      <c r="N1558">
        <v>2</v>
      </c>
      <c r="O1558">
        <v>2</v>
      </c>
      <c r="P1558">
        <v>2</v>
      </c>
      <c r="Q1558" t="str">
        <f>IF(Flats_Data_limpia[[#This Row],[BHK]]&gt;=3,"plurifamiliar","unifamiliar")</f>
        <v>unifamiliar</v>
      </c>
      <c r="R1558">
        <v>14</v>
      </c>
      <c r="S1558">
        <v>1</v>
      </c>
      <c r="T1558">
        <v>0</v>
      </c>
      <c r="U1558">
        <v>0</v>
      </c>
      <c r="V1558">
        <v>0</v>
      </c>
      <c r="W1558">
        <v>0</v>
      </c>
      <c r="X1558">
        <v>0</v>
      </c>
      <c r="Y1558">
        <v>0</v>
      </c>
      <c r="Z1558">
        <v>0</v>
      </c>
      <c r="AA1558">
        <v>0</v>
      </c>
      <c r="AB1558">
        <v>0</v>
      </c>
      <c r="AC1558">
        <v>0</v>
      </c>
      <c r="AD1558">
        <v>1</v>
      </c>
      <c r="AE1558">
        <v>0</v>
      </c>
      <c r="AF1558">
        <v>1</v>
      </c>
      <c r="AG1558">
        <v>1</v>
      </c>
      <c r="AH1558">
        <v>0</v>
      </c>
      <c r="AI1558">
        <v>1</v>
      </c>
      <c r="AJ1558">
        <v>0</v>
      </c>
      <c r="AK1558">
        <v>0</v>
      </c>
      <c r="AL1558">
        <v>0</v>
      </c>
      <c r="AM1558">
        <v>0</v>
      </c>
      <c r="AN1558">
        <v>0</v>
      </c>
      <c r="AO1558">
        <v>1</v>
      </c>
      <c r="AP1558">
        <v>1</v>
      </c>
      <c r="AQ1558">
        <v>0</v>
      </c>
      <c r="AR1558">
        <v>0</v>
      </c>
      <c r="AS1558">
        <v>0</v>
      </c>
      <c r="AT1558">
        <v>1</v>
      </c>
      <c r="AU1558">
        <v>1</v>
      </c>
      <c r="AV1558">
        <v>1</v>
      </c>
      <c r="AW1558">
        <v>1</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t="s">
        <v>79</v>
      </c>
      <c r="BS1558">
        <v>50</v>
      </c>
      <c r="BT1558">
        <v>6983</v>
      </c>
      <c r="BU1558">
        <f>SUM(Flats_Data_limpia[[#This Row],[AC]:[Bed]])</f>
        <v>0</v>
      </c>
      <c r="BV1558">
        <f>SUM(Flats_Data_limpia[[#This Row],[Servant_Room]:[gym]])</f>
        <v>4</v>
      </c>
      <c r="BW1558">
        <f>SUM(Flats_Data_limpia[[#This Row],[Hospital]:[Hotel]])</f>
        <v>6</v>
      </c>
    </row>
    <row r="1559" spans="1:75" x14ac:dyDescent="0.35">
      <c r="A1559" t="s">
        <v>554</v>
      </c>
      <c r="B1559" t="s">
        <v>182</v>
      </c>
      <c r="C1559" t="str">
        <f t="shared" si="48"/>
        <v>Distrito de Gurgaon</v>
      </c>
      <c r="D1559" s="1">
        <f t="shared" si="49"/>
        <v>26000</v>
      </c>
      <c r="E1559" s="1">
        <v>5397</v>
      </c>
      <c r="F1559" t="s">
        <v>86</v>
      </c>
      <c r="G1559" t="s">
        <v>78</v>
      </c>
      <c r="H1559">
        <v>20</v>
      </c>
      <c r="I1559">
        <v>4.8174911988140999E-3</v>
      </c>
      <c r="J1559">
        <v>481.74</v>
      </c>
      <c r="M1559">
        <v>2</v>
      </c>
      <c r="N1559">
        <v>2</v>
      </c>
      <c r="O1559">
        <v>1</v>
      </c>
      <c r="P1559">
        <v>2</v>
      </c>
      <c r="Q1559" t="str">
        <f>IF(Flats_Data_limpia[[#This Row],[BHK]]&gt;=3,"plurifamiliar","unifamiliar")</f>
        <v>unifamiliar</v>
      </c>
      <c r="R1559">
        <v>14</v>
      </c>
      <c r="S1559">
        <v>2</v>
      </c>
      <c r="T1559">
        <v>0</v>
      </c>
      <c r="U1559">
        <v>0</v>
      </c>
      <c r="V1559">
        <v>0</v>
      </c>
      <c r="W1559">
        <v>0</v>
      </c>
      <c r="X1559">
        <v>0</v>
      </c>
      <c r="Y1559">
        <v>0</v>
      </c>
      <c r="Z1559">
        <v>0</v>
      </c>
      <c r="AA1559">
        <v>0</v>
      </c>
      <c r="AB1559">
        <v>0</v>
      </c>
      <c r="AC1559">
        <v>0</v>
      </c>
      <c r="AD1559">
        <v>1</v>
      </c>
      <c r="AE1559">
        <v>0</v>
      </c>
      <c r="AF1559">
        <v>1</v>
      </c>
      <c r="AG1559">
        <v>1</v>
      </c>
      <c r="AH1559">
        <v>1</v>
      </c>
      <c r="AI1559">
        <v>0</v>
      </c>
      <c r="AJ1559">
        <v>0</v>
      </c>
      <c r="AK1559">
        <v>1</v>
      </c>
      <c r="AL1559">
        <v>0</v>
      </c>
      <c r="AM1559">
        <v>0</v>
      </c>
      <c r="AN1559">
        <v>0</v>
      </c>
      <c r="AO1559">
        <v>0</v>
      </c>
      <c r="AP1559">
        <v>0</v>
      </c>
      <c r="AQ1559">
        <v>0</v>
      </c>
      <c r="AR1559">
        <v>1</v>
      </c>
      <c r="AS1559">
        <v>1</v>
      </c>
      <c r="AT1559">
        <v>0</v>
      </c>
      <c r="AU1559">
        <v>0</v>
      </c>
      <c r="AV1559">
        <v>0</v>
      </c>
      <c r="AW1559">
        <v>0</v>
      </c>
      <c r="AX1559">
        <v>1</v>
      </c>
      <c r="AY1559">
        <v>0</v>
      </c>
      <c r="AZ1559">
        <v>1</v>
      </c>
      <c r="BA1559">
        <v>0</v>
      </c>
      <c r="BB1559">
        <v>0</v>
      </c>
      <c r="BC1559">
        <v>0</v>
      </c>
      <c r="BD1559">
        <v>0</v>
      </c>
      <c r="BE1559">
        <v>0</v>
      </c>
      <c r="BF1559">
        <v>1</v>
      </c>
      <c r="BG1559">
        <v>0</v>
      </c>
      <c r="BH1559">
        <v>0</v>
      </c>
      <c r="BI1559">
        <v>0</v>
      </c>
      <c r="BJ1559">
        <v>0</v>
      </c>
      <c r="BK1559">
        <v>0</v>
      </c>
      <c r="BL1559">
        <v>1</v>
      </c>
      <c r="BM1559">
        <v>0</v>
      </c>
      <c r="BN1559">
        <v>0</v>
      </c>
      <c r="BO1559">
        <v>0</v>
      </c>
      <c r="BP1559">
        <v>0</v>
      </c>
      <c r="BQ1559">
        <v>0</v>
      </c>
      <c r="BR1559" t="s">
        <v>79</v>
      </c>
      <c r="BS1559">
        <v>26</v>
      </c>
      <c r="BT1559">
        <v>5397</v>
      </c>
      <c r="BU1559">
        <f>SUM(Flats_Data_limpia[[#This Row],[AC]:[Bed]])</f>
        <v>3</v>
      </c>
      <c r="BV1559">
        <f>SUM(Flats_Data_limpia[[#This Row],[Servant_Room]:[gym]])</f>
        <v>5</v>
      </c>
      <c r="BW1559">
        <f>SUM(Flats_Data_limpia[[#This Row],[Hospital]:[Hotel]])</f>
        <v>3</v>
      </c>
    </row>
    <row r="1560" spans="1:75" x14ac:dyDescent="0.35">
      <c r="A1560" t="s">
        <v>554</v>
      </c>
      <c r="B1560" t="s">
        <v>182</v>
      </c>
      <c r="C1560" t="str">
        <f t="shared" si="48"/>
        <v>Distrito de Gurgaon</v>
      </c>
      <c r="D1560" s="1">
        <f t="shared" si="49"/>
        <v>25000</v>
      </c>
      <c r="E1560" s="1">
        <v>4258</v>
      </c>
      <c r="F1560" t="s">
        <v>86</v>
      </c>
      <c r="G1560" t="s">
        <v>78</v>
      </c>
      <c r="H1560">
        <v>19</v>
      </c>
      <c r="I1560">
        <v>5.8713010803192996E-3</v>
      </c>
      <c r="K1560">
        <v>587</v>
      </c>
      <c r="M1560">
        <v>2</v>
      </c>
      <c r="N1560">
        <v>2</v>
      </c>
      <c r="O1560">
        <v>1</v>
      </c>
      <c r="P1560">
        <v>2</v>
      </c>
      <c r="Q1560" t="str">
        <f>IF(Flats_Data_limpia[[#This Row],[BHK]]&gt;=3,"plurifamiliar","unifamiliar")</f>
        <v>unifamiliar</v>
      </c>
      <c r="R1560">
        <v>14</v>
      </c>
      <c r="S1560">
        <v>0</v>
      </c>
      <c r="T1560">
        <v>0</v>
      </c>
      <c r="U1560">
        <v>0</v>
      </c>
      <c r="V1560">
        <v>0</v>
      </c>
      <c r="W1560">
        <v>0</v>
      </c>
      <c r="X1560">
        <v>0</v>
      </c>
      <c r="Y1560">
        <v>0</v>
      </c>
      <c r="Z1560">
        <v>0</v>
      </c>
      <c r="AA1560">
        <v>1</v>
      </c>
      <c r="AB1560">
        <v>0</v>
      </c>
      <c r="AC1560">
        <v>0</v>
      </c>
      <c r="AD1560">
        <v>1</v>
      </c>
      <c r="AE1560">
        <v>0</v>
      </c>
      <c r="AF1560">
        <v>0</v>
      </c>
      <c r="AG1560">
        <v>0</v>
      </c>
      <c r="AH1560">
        <v>0</v>
      </c>
      <c r="AI1560">
        <v>1</v>
      </c>
      <c r="AJ1560">
        <v>0</v>
      </c>
      <c r="AK1560">
        <v>0</v>
      </c>
      <c r="AL1560">
        <v>1</v>
      </c>
      <c r="AM1560">
        <v>1</v>
      </c>
      <c r="AN1560">
        <v>1</v>
      </c>
      <c r="AO1560">
        <v>0</v>
      </c>
      <c r="AP1560">
        <v>0</v>
      </c>
      <c r="AQ1560">
        <v>0</v>
      </c>
      <c r="AR1560">
        <v>1</v>
      </c>
      <c r="AS1560">
        <v>1</v>
      </c>
      <c r="AT1560">
        <v>0</v>
      </c>
      <c r="AU1560">
        <v>0</v>
      </c>
      <c r="AV1560">
        <v>0</v>
      </c>
      <c r="AW1560">
        <v>0</v>
      </c>
      <c r="AX1560">
        <v>1</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t="s">
        <v>79</v>
      </c>
      <c r="BS1560">
        <v>25</v>
      </c>
      <c r="BT1560">
        <v>4258</v>
      </c>
      <c r="BU1560">
        <f>SUM(Flats_Data_limpia[[#This Row],[AC]:[Bed]])</f>
        <v>0</v>
      </c>
      <c r="BV1560">
        <f>SUM(Flats_Data_limpia[[#This Row],[Servant_Room]:[gym]])</f>
        <v>5</v>
      </c>
      <c r="BW1560">
        <f>SUM(Flats_Data_limpia[[#This Row],[Hospital]:[Hotel]])</f>
        <v>3</v>
      </c>
    </row>
    <row r="1561" spans="1:75" x14ac:dyDescent="0.35">
      <c r="A1561" t="s">
        <v>554</v>
      </c>
      <c r="B1561" t="s">
        <v>182</v>
      </c>
      <c r="C1561" t="str">
        <f t="shared" si="48"/>
        <v>Distrito de Gurgaon</v>
      </c>
      <c r="D1561" s="1">
        <f t="shared" si="49"/>
        <v>27000</v>
      </c>
      <c r="E1561" s="1">
        <v>5897</v>
      </c>
      <c r="F1561" t="s">
        <v>106</v>
      </c>
      <c r="G1561" t="s">
        <v>78</v>
      </c>
      <c r="H1561">
        <v>13</v>
      </c>
      <c r="I1561">
        <v>4.5785992877733998E-3</v>
      </c>
      <c r="J1561">
        <v>457.81</v>
      </c>
      <c r="M1561">
        <v>2</v>
      </c>
      <c r="N1561">
        <v>2</v>
      </c>
      <c r="O1561">
        <v>1</v>
      </c>
      <c r="P1561">
        <v>2</v>
      </c>
      <c r="Q1561" t="str">
        <f>IF(Flats_Data_limpia[[#This Row],[BHK]]&gt;=3,"plurifamiliar","unifamiliar")</f>
        <v>unifamiliar</v>
      </c>
      <c r="R1561">
        <v>14</v>
      </c>
      <c r="S1561">
        <v>4</v>
      </c>
      <c r="T1561">
        <v>0</v>
      </c>
      <c r="U1561">
        <v>0</v>
      </c>
      <c r="V1561">
        <v>0</v>
      </c>
      <c r="W1561">
        <v>0</v>
      </c>
      <c r="X1561">
        <v>0</v>
      </c>
      <c r="Y1561">
        <v>0</v>
      </c>
      <c r="Z1561">
        <v>0</v>
      </c>
      <c r="AA1561">
        <v>0</v>
      </c>
      <c r="AB1561">
        <v>0</v>
      </c>
      <c r="AC1561">
        <v>0</v>
      </c>
      <c r="AD1561">
        <v>1</v>
      </c>
      <c r="AE1561">
        <v>0</v>
      </c>
      <c r="AF1561">
        <v>1</v>
      </c>
      <c r="AG1561">
        <v>1</v>
      </c>
      <c r="AH1561">
        <v>0</v>
      </c>
      <c r="AI1561">
        <v>1</v>
      </c>
      <c r="AJ1561">
        <v>1</v>
      </c>
      <c r="AK1561">
        <v>1</v>
      </c>
      <c r="AL1561">
        <v>0</v>
      </c>
      <c r="AM1561">
        <v>0</v>
      </c>
      <c r="AN1561">
        <v>0</v>
      </c>
      <c r="AO1561">
        <v>0</v>
      </c>
      <c r="AP1561">
        <v>0</v>
      </c>
      <c r="AQ1561">
        <v>0</v>
      </c>
      <c r="AR1561">
        <v>1</v>
      </c>
      <c r="AS1561">
        <v>1</v>
      </c>
      <c r="AT1561">
        <v>0</v>
      </c>
      <c r="AU1561">
        <v>0</v>
      </c>
      <c r="AV1561">
        <v>0</v>
      </c>
      <c r="AW1561">
        <v>0</v>
      </c>
      <c r="AX1561">
        <v>1</v>
      </c>
      <c r="AY1561">
        <v>1</v>
      </c>
      <c r="AZ1561">
        <v>1</v>
      </c>
      <c r="BA1561">
        <v>0</v>
      </c>
      <c r="BB1561">
        <v>0</v>
      </c>
      <c r="BC1561">
        <v>0</v>
      </c>
      <c r="BD1561">
        <v>6</v>
      </c>
      <c r="BE1561">
        <v>0</v>
      </c>
      <c r="BF1561">
        <v>1</v>
      </c>
      <c r="BG1561">
        <v>0</v>
      </c>
      <c r="BH1561">
        <v>0</v>
      </c>
      <c r="BI1561">
        <v>0</v>
      </c>
      <c r="BJ1561">
        <v>0</v>
      </c>
      <c r="BK1561">
        <v>1</v>
      </c>
      <c r="BL1561">
        <v>0</v>
      </c>
      <c r="BM1561">
        <v>0</v>
      </c>
      <c r="BN1561">
        <v>0</v>
      </c>
      <c r="BO1561">
        <v>0</v>
      </c>
      <c r="BP1561">
        <v>0</v>
      </c>
      <c r="BQ1561">
        <v>2</v>
      </c>
      <c r="BR1561" t="s">
        <v>94</v>
      </c>
      <c r="BS1561">
        <v>27</v>
      </c>
      <c r="BT1561">
        <v>5897</v>
      </c>
      <c r="BU1561">
        <f>SUM(Flats_Data_limpia[[#This Row],[AC]:[Bed]])</f>
        <v>10</v>
      </c>
      <c r="BV1561">
        <f>SUM(Flats_Data_limpia[[#This Row],[Servant_Room]:[gym]])</f>
        <v>6</v>
      </c>
      <c r="BW1561">
        <f>SUM(Flats_Data_limpia[[#This Row],[Hospital]:[Hotel]])</f>
        <v>3</v>
      </c>
    </row>
    <row r="1562" spans="1:75" x14ac:dyDescent="0.35">
      <c r="A1562" t="s">
        <v>554</v>
      </c>
      <c r="B1562" t="s">
        <v>182</v>
      </c>
      <c r="C1562" t="str">
        <f t="shared" si="48"/>
        <v>Distrito de Gurgaon</v>
      </c>
      <c r="D1562" s="1">
        <f t="shared" si="49"/>
        <v>24000</v>
      </c>
      <c r="E1562" s="1">
        <v>4210</v>
      </c>
      <c r="F1562" t="s">
        <v>86</v>
      </c>
      <c r="G1562" t="s">
        <v>78</v>
      </c>
      <c r="H1562">
        <v>19</v>
      </c>
      <c r="I1562">
        <v>5.7007125890735999E-3</v>
      </c>
      <c r="L1562">
        <v>570</v>
      </c>
      <c r="M1562">
        <v>2</v>
      </c>
      <c r="N1562">
        <v>2</v>
      </c>
      <c r="O1562">
        <v>1</v>
      </c>
      <c r="P1562">
        <v>2</v>
      </c>
      <c r="Q1562" t="str">
        <f>IF(Flats_Data_limpia[[#This Row],[BHK]]&gt;=3,"plurifamiliar","unifamiliar")</f>
        <v>unifamiliar</v>
      </c>
      <c r="R1562">
        <v>14</v>
      </c>
      <c r="S1562">
        <v>12</v>
      </c>
      <c r="T1562">
        <v>0</v>
      </c>
      <c r="U1562">
        <v>0</v>
      </c>
      <c r="V1562">
        <v>0</v>
      </c>
      <c r="W1562">
        <v>0</v>
      </c>
      <c r="X1562">
        <v>0</v>
      </c>
      <c r="Y1562">
        <v>0</v>
      </c>
      <c r="Z1562">
        <v>0</v>
      </c>
      <c r="AA1562">
        <v>1</v>
      </c>
      <c r="AB1562">
        <v>0</v>
      </c>
      <c r="AC1562">
        <v>0</v>
      </c>
      <c r="AD1562">
        <v>1</v>
      </c>
      <c r="AE1562">
        <v>0</v>
      </c>
      <c r="AF1562">
        <v>0</v>
      </c>
      <c r="AG1562">
        <v>0</v>
      </c>
      <c r="AH1562">
        <v>0</v>
      </c>
      <c r="AI1562">
        <v>1</v>
      </c>
      <c r="AJ1562">
        <v>0</v>
      </c>
      <c r="AK1562">
        <v>0</v>
      </c>
      <c r="AL1562">
        <v>1</v>
      </c>
      <c r="AM1562">
        <v>1</v>
      </c>
      <c r="AN1562">
        <v>1</v>
      </c>
      <c r="AO1562">
        <v>0</v>
      </c>
      <c r="AP1562">
        <v>0</v>
      </c>
      <c r="AQ1562">
        <v>0</v>
      </c>
      <c r="AR1562">
        <v>1</v>
      </c>
      <c r="AS1562">
        <v>1</v>
      </c>
      <c r="AT1562">
        <v>0</v>
      </c>
      <c r="AU1562">
        <v>0</v>
      </c>
      <c r="AV1562">
        <v>0</v>
      </c>
      <c r="AW1562">
        <v>0</v>
      </c>
      <c r="AX1562">
        <v>1</v>
      </c>
      <c r="AY1562">
        <v>0</v>
      </c>
      <c r="AZ1562">
        <v>2</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t="s">
        <v>79</v>
      </c>
      <c r="BS1562">
        <v>24</v>
      </c>
      <c r="BT1562">
        <v>4210</v>
      </c>
      <c r="BU1562">
        <f>SUM(Flats_Data_limpia[[#This Row],[AC]:[Bed]])</f>
        <v>2</v>
      </c>
      <c r="BV1562">
        <f>SUM(Flats_Data_limpia[[#This Row],[Servant_Room]:[gym]])</f>
        <v>5</v>
      </c>
      <c r="BW1562">
        <f>SUM(Flats_Data_limpia[[#This Row],[Hospital]:[Hotel]])</f>
        <v>3</v>
      </c>
    </row>
    <row r="1563" spans="1:75" x14ac:dyDescent="0.35">
      <c r="A1563" t="s">
        <v>554</v>
      </c>
      <c r="B1563" t="s">
        <v>182</v>
      </c>
      <c r="C1563" t="str">
        <f t="shared" si="48"/>
        <v>Distrito de Gurgaon</v>
      </c>
      <c r="D1563" s="1">
        <f t="shared" si="49"/>
        <v>25000</v>
      </c>
      <c r="E1563" s="1">
        <v>3671</v>
      </c>
      <c r="F1563" t="s">
        <v>86</v>
      </c>
      <c r="G1563" t="s">
        <v>78</v>
      </c>
      <c r="H1563">
        <v>39</v>
      </c>
      <c r="I1563">
        <v>6.8101334786161002E-3</v>
      </c>
      <c r="J1563">
        <v>581</v>
      </c>
      <c r="K1563">
        <v>681</v>
      </c>
      <c r="M1563">
        <v>2</v>
      </c>
      <c r="N1563">
        <v>2</v>
      </c>
      <c r="O1563">
        <v>1</v>
      </c>
      <c r="P1563">
        <v>2</v>
      </c>
      <c r="Q1563" t="str">
        <f>IF(Flats_Data_limpia[[#This Row],[BHK]]&gt;=3,"plurifamiliar","unifamiliar")</f>
        <v>unifamiliar</v>
      </c>
      <c r="R1563">
        <v>14</v>
      </c>
      <c r="S1563">
        <v>11</v>
      </c>
      <c r="T1563">
        <v>0</v>
      </c>
      <c r="U1563">
        <v>0</v>
      </c>
      <c r="V1563">
        <v>0</v>
      </c>
      <c r="W1563">
        <v>0</v>
      </c>
      <c r="X1563">
        <v>0</v>
      </c>
      <c r="Y1563">
        <v>0</v>
      </c>
      <c r="Z1563">
        <v>0</v>
      </c>
      <c r="AA1563">
        <v>1</v>
      </c>
      <c r="AB1563">
        <v>0</v>
      </c>
      <c r="AC1563">
        <v>0</v>
      </c>
      <c r="AD1563">
        <v>1</v>
      </c>
      <c r="AE1563">
        <v>0</v>
      </c>
      <c r="AF1563">
        <v>1</v>
      </c>
      <c r="AG1563">
        <v>1</v>
      </c>
      <c r="AH1563">
        <v>1</v>
      </c>
      <c r="AI1563">
        <v>1</v>
      </c>
      <c r="AJ1563">
        <v>0</v>
      </c>
      <c r="AK1563">
        <v>1</v>
      </c>
      <c r="AL1563">
        <v>1</v>
      </c>
      <c r="AM1563">
        <v>1</v>
      </c>
      <c r="AN1563">
        <v>1</v>
      </c>
      <c r="AO1563">
        <v>0</v>
      </c>
      <c r="AP1563">
        <v>0</v>
      </c>
      <c r="AQ1563">
        <v>0</v>
      </c>
      <c r="AR1563">
        <v>1</v>
      </c>
      <c r="AS1563">
        <v>1</v>
      </c>
      <c r="AT1563">
        <v>0</v>
      </c>
      <c r="AU1563">
        <v>0</v>
      </c>
      <c r="AV1563">
        <v>0</v>
      </c>
      <c r="AW1563">
        <v>0</v>
      </c>
      <c r="AX1563">
        <v>1</v>
      </c>
      <c r="AY1563">
        <v>1</v>
      </c>
      <c r="AZ1563">
        <v>2</v>
      </c>
      <c r="BA1563">
        <v>0</v>
      </c>
      <c r="BB1563">
        <v>0</v>
      </c>
      <c r="BC1563">
        <v>0</v>
      </c>
      <c r="BD1563">
        <v>0</v>
      </c>
      <c r="BE1563">
        <v>0</v>
      </c>
      <c r="BF1563">
        <v>1</v>
      </c>
      <c r="BG1563">
        <v>0</v>
      </c>
      <c r="BH1563">
        <v>0</v>
      </c>
      <c r="BI1563">
        <v>0</v>
      </c>
      <c r="BJ1563">
        <v>0</v>
      </c>
      <c r="BK1563">
        <v>1</v>
      </c>
      <c r="BL1563">
        <v>1</v>
      </c>
      <c r="BM1563">
        <v>0</v>
      </c>
      <c r="BN1563">
        <v>0</v>
      </c>
      <c r="BO1563">
        <v>0</v>
      </c>
      <c r="BP1563">
        <v>0</v>
      </c>
      <c r="BQ1563">
        <v>2</v>
      </c>
      <c r="BR1563" t="s">
        <v>94</v>
      </c>
      <c r="BS1563">
        <v>25</v>
      </c>
      <c r="BT1563">
        <v>3671</v>
      </c>
      <c r="BU1563">
        <f>SUM(Flats_Data_limpia[[#This Row],[AC]:[Bed]])</f>
        <v>6</v>
      </c>
      <c r="BV1563">
        <f>SUM(Flats_Data_limpia[[#This Row],[Servant_Room]:[gym]])</f>
        <v>9</v>
      </c>
      <c r="BW1563">
        <f>SUM(Flats_Data_limpia[[#This Row],[Hospital]:[Hotel]])</f>
        <v>3</v>
      </c>
    </row>
    <row r="1564" spans="1:75" x14ac:dyDescent="0.35">
      <c r="A1564" t="s">
        <v>554</v>
      </c>
      <c r="B1564" t="s">
        <v>182</v>
      </c>
      <c r="C1564" t="str">
        <f t="shared" si="48"/>
        <v>Distrito de Gurgaon</v>
      </c>
      <c r="D1564" s="1">
        <f t="shared" si="49"/>
        <v>25000</v>
      </c>
      <c r="E1564" s="1">
        <v>5198</v>
      </c>
      <c r="F1564" t="s">
        <v>86</v>
      </c>
      <c r="G1564" t="s">
        <v>78</v>
      </c>
      <c r="H1564">
        <v>20</v>
      </c>
      <c r="I1564">
        <v>4.8095421315890001E-3</v>
      </c>
      <c r="K1564">
        <v>481</v>
      </c>
      <c r="M1564">
        <v>2</v>
      </c>
      <c r="N1564">
        <v>2</v>
      </c>
      <c r="O1564">
        <v>0</v>
      </c>
      <c r="P1564">
        <v>2</v>
      </c>
      <c r="Q1564" t="str">
        <f>IF(Flats_Data_limpia[[#This Row],[BHK]]&gt;=3,"plurifamiliar","unifamiliar")</f>
        <v>unifamiliar</v>
      </c>
      <c r="R1564">
        <v>19</v>
      </c>
      <c r="S1564">
        <v>0</v>
      </c>
      <c r="T1564">
        <v>0</v>
      </c>
      <c r="U1564">
        <v>0</v>
      </c>
      <c r="V1564">
        <v>0</v>
      </c>
      <c r="W1564">
        <v>0</v>
      </c>
      <c r="X1564">
        <v>0</v>
      </c>
      <c r="Y1564">
        <v>0</v>
      </c>
      <c r="Z1564">
        <v>0</v>
      </c>
      <c r="AA1564">
        <v>0</v>
      </c>
      <c r="AB1564">
        <v>0</v>
      </c>
      <c r="AC1564">
        <v>0</v>
      </c>
      <c r="AD1564">
        <v>1</v>
      </c>
      <c r="AE1564">
        <v>0</v>
      </c>
      <c r="AF1564">
        <v>1</v>
      </c>
      <c r="AG1564">
        <v>1</v>
      </c>
      <c r="AH1564">
        <v>1</v>
      </c>
      <c r="AI1564">
        <v>1</v>
      </c>
      <c r="AJ1564">
        <v>0</v>
      </c>
      <c r="AK1564">
        <v>1</v>
      </c>
      <c r="AL1564">
        <v>0</v>
      </c>
      <c r="AM1564">
        <v>0</v>
      </c>
      <c r="AN1564">
        <v>0</v>
      </c>
      <c r="AO1564">
        <v>0</v>
      </c>
      <c r="AP1564">
        <v>0</v>
      </c>
      <c r="AQ1564">
        <v>0</v>
      </c>
      <c r="AR1564">
        <v>1</v>
      </c>
      <c r="AS1564">
        <v>1</v>
      </c>
      <c r="AT1564">
        <v>0</v>
      </c>
      <c r="AU1564">
        <v>0</v>
      </c>
      <c r="AV1564">
        <v>0</v>
      </c>
      <c r="AW1564">
        <v>0</v>
      </c>
      <c r="AX1564">
        <v>1</v>
      </c>
      <c r="AY1564">
        <v>0</v>
      </c>
      <c r="AZ1564">
        <v>0</v>
      </c>
      <c r="BA1564">
        <v>0</v>
      </c>
      <c r="BB1564">
        <v>0</v>
      </c>
      <c r="BC1564">
        <v>0</v>
      </c>
      <c r="BD1564">
        <v>0</v>
      </c>
      <c r="BE1564">
        <v>0</v>
      </c>
      <c r="BF1564">
        <v>1</v>
      </c>
      <c r="BG1564">
        <v>0</v>
      </c>
      <c r="BH1564">
        <v>0</v>
      </c>
      <c r="BI1564">
        <v>0</v>
      </c>
      <c r="BJ1564">
        <v>0</v>
      </c>
      <c r="BK1564">
        <v>0</v>
      </c>
      <c r="BL1564">
        <v>0</v>
      </c>
      <c r="BM1564">
        <v>0</v>
      </c>
      <c r="BN1564">
        <v>0</v>
      </c>
      <c r="BO1564">
        <v>0</v>
      </c>
      <c r="BP1564">
        <v>0</v>
      </c>
      <c r="BQ1564">
        <v>0</v>
      </c>
      <c r="BR1564" t="s">
        <v>79</v>
      </c>
      <c r="BS1564">
        <v>25</v>
      </c>
      <c r="BT1564">
        <v>5198</v>
      </c>
      <c r="BU1564">
        <f>SUM(Flats_Data_limpia[[#This Row],[AC]:[Bed]])</f>
        <v>1</v>
      </c>
      <c r="BV1564">
        <f>SUM(Flats_Data_limpia[[#This Row],[Servant_Room]:[gym]])</f>
        <v>6</v>
      </c>
      <c r="BW1564">
        <f>SUM(Flats_Data_limpia[[#This Row],[Hospital]:[Hotel]])</f>
        <v>3</v>
      </c>
    </row>
    <row r="1565" spans="1:75" x14ac:dyDescent="0.35">
      <c r="A1565" t="s">
        <v>554</v>
      </c>
      <c r="B1565" t="s">
        <v>182</v>
      </c>
      <c r="C1565" t="str">
        <f t="shared" si="48"/>
        <v>Distrito de Gurgaon</v>
      </c>
      <c r="D1565" s="1">
        <f t="shared" si="49"/>
        <v>24000</v>
      </c>
      <c r="E1565" s="1">
        <v>7056</v>
      </c>
      <c r="F1565" t="s">
        <v>101</v>
      </c>
      <c r="G1565" t="s">
        <v>78</v>
      </c>
      <c r="H1565">
        <v>33</v>
      </c>
      <c r="I1565">
        <v>3.4013605442176002E-3</v>
      </c>
      <c r="J1565">
        <v>340.09</v>
      </c>
      <c r="M1565">
        <v>1</v>
      </c>
      <c r="N1565">
        <v>1</v>
      </c>
      <c r="O1565">
        <v>1</v>
      </c>
      <c r="P1565">
        <v>1</v>
      </c>
      <c r="Q1565" t="str">
        <f>IF(Flats_Data_limpia[[#This Row],[BHK]]&gt;=3,"plurifamiliar","unifamiliar")</f>
        <v>unifamiliar</v>
      </c>
      <c r="R1565">
        <v>14</v>
      </c>
      <c r="S1565">
        <v>12</v>
      </c>
      <c r="T1565">
        <v>0</v>
      </c>
      <c r="U1565">
        <v>0</v>
      </c>
      <c r="V1565">
        <v>0</v>
      </c>
      <c r="W1565">
        <v>0</v>
      </c>
      <c r="X1565">
        <v>0</v>
      </c>
      <c r="Y1565">
        <v>0</v>
      </c>
      <c r="Z1565">
        <v>0</v>
      </c>
      <c r="AA1565">
        <v>0</v>
      </c>
      <c r="AB1565">
        <v>0</v>
      </c>
      <c r="AC1565">
        <v>1</v>
      </c>
      <c r="AD1565">
        <v>1</v>
      </c>
      <c r="AE1565">
        <v>0</v>
      </c>
      <c r="AF1565">
        <v>1</v>
      </c>
      <c r="AG1565">
        <v>0</v>
      </c>
      <c r="AH1565">
        <v>1</v>
      </c>
      <c r="AI1565">
        <v>1</v>
      </c>
      <c r="AJ1565">
        <v>0</v>
      </c>
      <c r="AK1565">
        <v>0</v>
      </c>
      <c r="AL1565">
        <v>1</v>
      </c>
      <c r="AM1565">
        <v>1</v>
      </c>
      <c r="AN1565">
        <v>1</v>
      </c>
      <c r="AO1565">
        <v>0</v>
      </c>
      <c r="AP1565">
        <v>0</v>
      </c>
      <c r="AQ1565">
        <v>0</v>
      </c>
      <c r="AR1565">
        <v>1</v>
      </c>
      <c r="AS1565">
        <v>1</v>
      </c>
      <c r="AT1565">
        <v>0</v>
      </c>
      <c r="AU1565">
        <v>0</v>
      </c>
      <c r="AV1565">
        <v>0</v>
      </c>
      <c r="AW1565">
        <v>0</v>
      </c>
      <c r="AX1565">
        <v>1</v>
      </c>
      <c r="AY1565">
        <v>1</v>
      </c>
      <c r="AZ1565">
        <v>1</v>
      </c>
      <c r="BA1565">
        <v>0</v>
      </c>
      <c r="BB1565">
        <v>0</v>
      </c>
      <c r="BC1565">
        <v>0</v>
      </c>
      <c r="BD1565">
        <v>1</v>
      </c>
      <c r="BE1565">
        <v>0</v>
      </c>
      <c r="BF1565">
        <v>1</v>
      </c>
      <c r="BG1565">
        <v>1</v>
      </c>
      <c r="BH1565">
        <v>0</v>
      </c>
      <c r="BI1565">
        <v>0</v>
      </c>
      <c r="BJ1565">
        <v>0</v>
      </c>
      <c r="BK1565">
        <v>0</v>
      </c>
      <c r="BL1565">
        <v>1</v>
      </c>
      <c r="BM1565">
        <v>0</v>
      </c>
      <c r="BN1565">
        <v>0</v>
      </c>
      <c r="BO1565">
        <v>0</v>
      </c>
      <c r="BP1565">
        <v>0</v>
      </c>
      <c r="BQ1565">
        <v>2</v>
      </c>
      <c r="BR1565" t="s">
        <v>94</v>
      </c>
      <c r="BS1565">
        <v>24</v>
      </c>
      <c r="BT1565">
        <v>7056</v>
      </c>
      <c r="BU1565">
        <f>SUM(Flats_Data_limpia[[#This Row],[AC]:[Bed]])</f>
        <v>6</v>
      </c>
      <c r="BV1565">
        <f>SUM(Flats_Data_limpia[[#This Row],[Servant_Room]:[gym]])</f>
        <v>7</v>
      </c>
      <c r="BW1565">
        <f>SUM(Flats_Data_limpia[[#This Row],[Hospital]:[Hotel]])</f>
        <v>3</v>
      </c>
    </row>
    <row r="1566" spans="1:75" x14ac:dyDescent="0.35">
      <c r="A1566" t="s">
        <v>554</v>
      </c>
      <c r="B1566" t="s">
        <v>182</v>
      </c>
      <c r="C1566" t="str">
        <f t="shared" si="48"/>
        <v>Distrito de Gurgaon</v>
      </c>
      <c r="D1566" s="1">
        <f t="shared" si="49"/>
        <v>26000</v>
      </c>
      <c r="E1566" s="1">
        <v>5397</v>
      </c>
      <c r="F1566" t="s">
        <v>86</v>
      </c>
      <c r="G1566" t="s">
        <v>78</v>
      </c>
      <c r="H1566">
        <v>39</v>
      </c>
      <c r="I1566">
        <v>4.8174911988140999E-3</v>
      </c>
      <c r="J1566">
        <v>481.73</v>
      </c>
      <c r="M1566">
        <v>2</v>
      </c>
      <c r="N1566">
        <v>2</v>
      </c>
      <c r="O1566">
        <v>1</v>
      </c>
      <c r="P1566">
        <v>2</v>
      </c>
      <c r="Q1566" t="str">
        <f>IF(Flats_Data_limpia[[#This Row],[BHK]]&gt;=3,"plurifamiliar","unifamiliar")</f>
        <v>unifamiliar</v>
      </c>
      <c r="R1566">
        <v>15</v>
      </c>
      <c r="S1566">
        <v>5</v>
      </c>
      <c r="T1566">
        <v>0</v>
      </c>
      <c r="U1566">
        <v>0</v>
      </c>
      <c r="V1566">
        <v>0</v>
      </c>
      <c r="W1566">
        <v>0</v>
      </c>
      <c r="X1566">
        <v>0</v>
      </c>
      <c r="Y1566">
        <v>0</v>
      </c>
      <c r="Z1566">
        <v>0</v>
      </c>
      <c r="AA1566">
        <v>1</v>
      </c>
      <c r="AB1566">
        <v>0</v>
      </c>
      <c r="AC1566">
        <v>1</v>
      </c>
      <c r="AD1566">
        <v>1</v>
      </c>
      <c r="AE1566">
        <v>0</v>
      </c>
      <c r="AF1566">
        <v>1</v>
      </c>
      <c r="AG1566">
        <v>1</v>
      </c>
      <c r="AH1566">
        <v>1</v>
      </c>
      <c r="AI1566">
        <v>1</v>
      </c>
      <c r="AJ1566">
        <v>1</v>
      </c>
      <c r="AK1566">
        <v>1</v>
      </c>
      <c r="AL1566">
        <v>1</v>
      </c>
      <c r="AM1566">
        <v>1</v>
      </c>
      <c r="AN1566">
        <v>1</v>
      </c>
      <c r="AO1566">
        <v>0</v>
      </c>
      <c r="AP1566">
        <v>0</v>
      </c>
      <c r="AQ1566">
        <v>0</v>
      </c>
      <c r="AR1566">
        <v>1</v>
      </c>
      <c r="AS1566">
        <v>1</v>
      </c>
      <c r="AT1566">
        <v>0</v>
      </c>
      <c r="AU1566">
        <v>0</v>
      </c>
      <c r="AV1566">
        <v>0</v>
      </c>
      <c r="AW1566">
        <v>0</v>
      </c>
      <c r="AX1566">
        <v>1</v>
      </c>
      <c r="AY1566">
        <v>0</v>
      </c>
      <c r="AZ1566">
        <v>0</v>
      </c>
      <c r="BA1566">
        <v>0</v>
      </c>
      <c r="BB1566">
        <v>0</v>
      </c>
      <c r="BC1566">
        <v>0</v>
      </c>
      <c r="BD1566">
        <v>1</v>
      </c>
      <c r="BE1566">
        <v>0</v>
      </c>
      <c r="BF1566">
        <v>1</v>
      </c>
      <c r="BG1566">
        <v>0</v>
      </c>
      <c r="BH1566">
        <v>0</v>
      </c>
      <c r="BI1566">
        <v>0</v>
      </c>
      <c r="BJ1566">
        <v>0</v>
      </c>
      <c r="BK1566">
        <v>0</v>
      </c>
      <c r="BL1566">
        <v>0</v>
      </c>
      <c r="BM1566">
        <v>0</v>
      </c>
      <c r="BN1566">
        <v>0</v>
      </c>
      <c r="BO1566">
        <v>0</v>
      </c>
      <c r="BP1566">
        <v>0</v>
      </c>
      <c r="BQ1566">
        <v>0</v>
      </c>
      <c r="BR1566" t="s">
        <v>79</v>
      </c>
      <c r="BS1566">
        <v>26</v>
      </c>
      <c r="BT1566">
        <v>5397</v>
      </c>
      <c r="BU1566">
        <f>SUM(Flats_Data_limpia[[#This Row],[AC]:[Bed]])</f>
        <v>2</v>
      </c>
      <c r="BV1566">
        <f>SUM(Flats_Data_limpia[[#This Row],[Servant_Room]:[gym]])</f>
        <v>11</v>
      </c>
      <c r="BW1566">
        <f>SUM(Flats_Data_limpia[[#This Row],[Hospital]:[Hotel]])</f>
        <v>3</v>
      </c>
    </row>
    <row r="1567" spans="1:75" x14ac:dyDescent="0.35">
      <c r="A1567" t="s">
        <v>554</v>
      </c>
      <c r="B1567" t="s">
        <v>182</v>
      </c>
      <c r="C1567" t="str">
        <f t="shared" si="48"/>
        <v>Distrito de Gurgaon</v>
      </c>
      <c r="D1567" s="1">
        <f t="shared" si="49"/>
        <v>27000</v>
      </c>
      <c r="E1567" s="1">
        <v>5901</v>
      </c>
      <c r="F1567" t="s">
        <v>86</v>
      </c>
      <c r="G1567" t="s">
        <v>78</v>
      </c>
      <c r="H1567">
        <v>30</v>
      </c>
      <c r="I1567">
        <v>4.5754956786984999E-3</v>
      </c>
      <c r="J1567">
        <v>457.52</v>
      </c>
      <c r="M1567">
        <v>2</v>
      </c>
      <c r="N1567">
        <v>2</v>
      </c>
      <c r="O1567">
        <v>1</v>
      </c>
      <c r="P1567">
        <v>2</v>
      </c>
      <c r="Q1567" t="str">
        <f>IF(Flats_Data_limpia[[#This Row],[BHK]]&gt;=3,"plurifamiliar","unifamiliar")</f>
        <v>unifamiliar</v>
      </c>
      <c r="R1567">
        <v>14</v>
      </c>
      <c r="S1567">
        <v>0</v>
      </c>
      <c r="T1567">
        <v>0</v>
      </c>
      <c r="U1567">
        <v>0</v>
      </c>
      <c r="V1567">
        <v>0</v>
      </c>
      <c r="W1567">
        <v>0</v>
      </c>
      <c r="X1567">
        <v>0</v>
      </c>
      <c r="Y1567">
        <v>0</v>
      </c>
      <c r="Z1567">
        <v>0</v>
      </c>
      <c r="AA1567">
        <v>0</v>
      </c>
      <c r="AB1567">
        <v>0</v>
      </c>
      <c r="AC1567">
        <v>0</v>
      </c>
      <c r="AD1567">
        <v>1</v>
      </c>
      <c r="AE1567">
        <v>1</v>
      </c>
      <c r="AF1567">
        <v>1</v>
      </c>
      <c r="AG1567">
        <v>1</v>
      </c>
      <c r="AH1567">
        <v>1</v>
      </c>
      <c r="AI1567">
        <v>1</v>
      </c>
      <c r="AJ1567">
        <v>0</v>
      </c>
      <c r="AK1567">
        <v>1</v>
      </c>
      <c r="AL1567">
        <v>0</v>
      </c>
      <c r="AM1567">
        <v>0</v>
      </c>
      <c r="AN1567">
        <v>1</v>
      </c>
      <c r="AO1567">
        <v>0</v>
      </c>
      <c r="AP1567">
        <v>0</v>
      </c>
      <c r="AQ1567">
        <v>0</v>
      </c>
      <c r="AR1567">
        <v>1</v>
      </c>
      <c r="AS1567">
        <v>1</v>
      </c>
      <c r="AT1567">
        <v>0</v>
      </c>
      <c r="AU1567">
        <v>0</v>
      </c>
      <c r="AV1567">
        <v>0</v>
      </c>
      <c r="AW1567">
        <v>0</v>
      </c>
      <c r="AX1567">
        <v>1</v>
      </c>
      <c r="AY1567">
        <v>0</v>
      </c>
      <c r="AZ1567">
        <v>2</v>
      </c>
      <c r="BA1567">
        <v>0</v>
      </c>
      <c r="BB1567">
        <v>0</v>
      </c>
      <c r="BC1567">
        <v>1</v>
      </c>
      <c r="BD1567">
        <v>0</v>
      </c>
      <c r="BE1567">
        <v>0</v>
      </c>
      <c r="BF1567">
        <v>1</v>
      </c>
      <c r="BG1567">
        <v>0</v>
      </c>
      <c r="BH1567">
        <v>0</v>
      </c>
      <c r="BI1567">
        <v>0</v>
      </c>
      <c r="BJ1567">
        <v>0</v>
      </c>
      <c r="BK1567">
        <v>1</v>
      </c>
      <c r="BL1567">
        <v>1</v>
      </c>
      <c r="BM1567">
        <v>0</v>
      </c>
      <c r="BN1567">
        <v>0</v>
      </c>
      <c r="BO1567">
        <v>0</v>
      </c>
      <c r="BP1567">
        <v>0</v>
      </c>
      <c r="BQ1567">
        <v>2</v>
      </c>
      <c r="BR1567" t="s">
        <v>94</v>
      </c>
      <c r="BS1567">
        <v>27</v>
      </c>
      <c r="BT1567">
        <v>5901</v>
      </c>
      <c r="BU1567">
        <f>SUM(Flats_Data_limpia[[#This Row],[AC]:[Bed]])</f>
        <v>6</v>
      </c>
      <c r="BV1567">
        <f>SUM(Flats_Data_limpia[[#This Row],[Servant_Room]:[gym]])</f>
        <v>7</v>
      </c>
      <c r="BW1567">
        <f>SUM(Flats_Data_limpia[[#This Row],[Hospital]:[Hotel]])</f>
        <v>3</v>
      </c>
    </row>
    <row r="1568" spans="1:75" x14ac:dyDescent="0.35">
      <c r="A1568" t="s">
        <v>554</v>
      </c>
      <c r="B1568" t="s">
        <v>182</v>
      </c>
      <c r="C1568" t="str">
        <f t="shared" si="48"/>
        <v>Distrito de Gurgaon</v>
      </c>
      <c r="D1568" s="1">
        <f t="shared" si="49"/>
        <v>25000</v>
      </c>
      <c r="E1568" s="1">
        <v>5189</v>
      </c>
      <c r="F1568" t="s">
        <v>102</v>
      </c>
      <c r="G1568" t="s">
        <v>78</v>
      </c>
      <c r="H1568">
        <v>46</v>
      </c>
      <c r="I1568">
        <v>4.8178839853536002E-3</v>
      </c>
      <c r="J1568">
        <v>481.73</v>
      </c>
      <c r="M1568">
        <v>2</v>
      </c>
      <c r="N1568">
        <v>2</v>
      </c>
      <c r="O1568">
        <v>1</v>
      </c>
      <c r="P1568">
        <v>2</v>
      </c>
      <c r="Q1568" t="str">
        <f>IF(Flats_Data_limpia[[#This Row],[BHK]]&gt;=3,"plurifamiliar","unifamiliar")</f>
        <v>unifamiliar</v>
      </c>
      <c r="R1568">
        <v>14</v>
      </c>
      <c r="S1568">
        <v>0</v>
      </c>
      <c r="T1568">
        <v>0</v>
      </c>
      <c r="U1568">
        <v>0</v>
      </c>
      <c r="V1568">
        <v>1</v>
      </c>
      <c r="W1568">
        <v>0</v>
      </c>
      <c r="X1568">
        <v>1</v>
      </c>
      <c r="Y1568">
        <v>1</v>
      </c>
      <c r="Z1568">
        <v>1</v>
      </c>
      <c r="AA1568">
        <v>0</v>
      </c>
      <c r="AB1568">
        <v>0</v>
      </c>
      <c r="AC1568">
        <v>1</v>
      </c>
      <c r="AD1568">
        <v>1</v>
      </c>
      <c r="AE1568">
        <v>0</v>
      </c>
      <c r="AF1568">
        <v>1</v>
      </c>
      <c r="AG1568">
        <v>1</v>
      </c>
      <c r="AH1568">
        <v>0</v>
      </c>
      <c r="AI1568">
        <v>1</v>
      </c>
      <c r="AJ1568">
        <v>0</v>
      </c>
      <c r="AK1568">
        <v>1</v>
      </c>
      <c r="AL1568">
        <v>1</v>
      </c>
      <c r="AM1568">
        <v>1</v>
      </c>
      <c r="AN1568">
        <v>1</v>
      </c>
      <c r="AO1568">
        <v>0</v>
      </c>
      <c r="AP1568">
        <v>0</v>
      </c>
      <c r="AQ1568">
        <v>0</v>
      </c>
      <c r="AR1568">
        <v>1</v>
      </c>
      <c r="AS1568">
        <v>1</v>
      </c>
      <c r="AT1568">
        <v>0</v>
      </c>
      <c r="AU1568">
        <v>0</v>
      </c>
      <c r="AV1568">
        <v>0</v>
      </c>
      <c r="AW1568">
        <v>0</v>
      </c>
      <c r="AX1568">
        <v>1</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t="s">
        <v>79</v>
      </c>
      <c r="BS1568">
        <v>25</v>
      </c>
      <c r="BT1568">
        <v>5189</v>
      </c>
      <c r="BU1568">
        <f>SUM(Flats_Data_limpia[[#This Row],[AC]:[Bed]])</f>
        <v>0</v>
      </c>
      <c r="BV1568">
        <f>SUM(Flats_Data_limpia[[#This Row],[Servant_Room]:[gym]])</f>
        <v>12</v>
      </c>
      <c r="BW1568">
        <f>SUM(Flats_Data_limpia[[#This Row],[Hospital]:[Hotel]])</f>
        <v>3</v>
      </c>
    </row>
    <row r="1569" spans="1:75" x14ac:dyDescent="0.35">
      <c r="A1569" t="s">
        <v>554</v>
      </c>
      <c r="B1569" t="s">
        <v>182</v>
      </c>
      <c r="C1569" t="str">
        <f t="shared" si="48"/>
        <v>Distrito de Gurgaon</v>
      </c>
      <c r="D1569" s="1">
        <f t="shared" si="49"/>
        <v>21000</v>
      </c>
      <c r="E1569" s="1">
        <v>4666</v>
      </c>
      <c r="F1569" t="s">
        <v>86</v>
      </c>
      <c r="G1569" t="s">
        <v>93</v>
      </c>
      <c r="H1569">
        <v>10</v>
      </c>
      <c r="I1569">
        <v>4.5006429489927004E-3</v>
      </c>
      <c r="J1569">
        <v>450</v>
      </c>
      <c r="M1569">
        <v>1</v>
      </c>
      <c r="N1569">
        <v>1</v>
      </c>
      <c r="O1569">
        <v>1</v>
      </c>
      <c r="P1569">
        <v>1</v>
      </c>
      <c r="Q1569" t="str">
        <f>IF(Flats_Data_limpia[[#This Row],[BHK]]&gt;=3,"plurifamiliar","unifamiliar")</f>
        <v>unifamiliar</v>
      </c>
      <c r="R1569">
        <v>14</v>
      </c>
      <c r="S1569">
        <v>11</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1</v>
      </c>
      <c r="AL1569">
        <v>0</v>
      </c>
      <c r="AM1569">
        <v>0</v>
      </c>
      <c r="AN1569">
        <v>1</v>
      </c>
      <c r="AO1569">
        <v>0</v>
      </c>
      <c r="AP1569">
        <v>0</v>
      </c>
      <c r="AQ1569">
        <v>0</v>
      </c>
      <c r="AR1569">
        <v>1</v>
      </c>
      <c r="AS1569">
        <v>1</v>
      </c>
      <c r="AT1569">
        <v>0</v>
      </c>
      <c r="AU1569">
        <v>0</v>
      </c>
      <c r="AV1569">
        <v>0</v>
      </c>
      <c r="AW1569">
        <v>0</v>
      </c>
      <c r="AX1569">
        <v>1</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t="s">
        <v>79</v>
      </c>
      <c r="BS1569">
        <v>21</v>
      </c>
      <c r="BT1569">
        <v>4666</v>
      </c>
      <c r="BU1569">
        <f>SUM(Flats_Data_limpia[[#This Row],[AC]:[Bed]])</f>
        <v>0</v>
      </c>
      <c r="BV1569">
        <f>SUM(Flats_Data_limpia[[#This Row],[Servant_Room]:[gym]])</f>
        <v>1</v>
      </c>
      <c r="BW1569">
        <f>SUM(Flats_Data_limpia[[#This Row],[Hospital]:[Hotel]])</f>
        <v>3</v>
      </c>
    </row>
    <row r="1570" spans="1:75" x14ac:dyDescent="0.35">
      <c r="A1570" t="s">
        <v>554</v>
      </c>
      <c r="B1570" t="s">
        <v>182</v>
      </c>
      <c r="C1570" t="str">
        <f t="shared" si="48"/>
        <v>Distrito de Gurgaon</v>
      </c>
      <c r="D1570" s="1">
        <f t="shared" si="49"/>
        <v>25000</v>
      </c>
      <c r="E1570" s="1">
        <v>5189</v>
      </c>
      <c r="F1570" t="s">
        <v>82</v>
      </c>
      <c r="G1570" t="s">
        <v>78</v>
      </c>
      <c r="H1570">
        <v>32</v>
      </c>
      <c r="I1570">
        <v>4.8178839853536002E-3</v>
      </c>
      <c r="J1570">
        <v>481.73</v>
      </c>
      <c r="M1570">
        <v>2</v>
      </c>
      <c r="N1570">
        <v>2</v>
      </c>
      <c r="O1570">
        <v>1</v>
      </c>
      <c r="P1570">
        <v>2</v>
      </c>
      <c r="Q1570" t="str">
        <f>IF(Flats_Data_limpia[[#This Row],[BHK]]&gt;=3,"plurifamiliar","unifamiliar")</f>
        <v>unifamiliar</v>
      </c>
      <c r="R1570">
        <v>14</v>
      </c>
      <c r="S1570">
        <v>3</v>
      </c>
      <c r="T1570">
        <v>0</v>
      </c>
      <c r="U1570">
        <v>0</v>
      </c>
      <c r="V1570">
        <v>0</v>
      </c>
      <c r="W1570">
        <v>0</v>
      </c>
      <c r="X1570">
        <v>0</v>
      </c>
      <c r="Y1570">
        <v>0</v>
      </c>
      <c r="Z1570">
        <v>0</v>
      </c>
      <c r="AA1570">
        <v>1</v>
      </c>
      <c r="AB1570">
        <v>0</v>
      </c>
      <c r="AC1570">
        <v>0</v>
      </c>
      <c r="AD1570">
        <v>1</v>
      </c>
      <c r="AE1570">
        <v>0</v>
      </c>
      <c r="AF1570">
        <v>1</v>
      </c>
      <c r="AG1570">
        <v>1</v>
      </c>
      <c r="AH1570">
        <v>0</v>
      </c>
      <c r="AI1570">
        <v>1</v>
      </c>
      <c r="AJ1570">
        <v>0</v>
      </c>
      <c r="AK1570">
        <v>0</v>
      </c>
      <c r="AL1570">
        <v>1</v>
      </c>
      <c r="AM1570">
        <v>1</v>
      </c>
      <c r="AN1570">
        <v>1</v>
      </c>
      <c r="AO1570">
        <v>0</v>
      </c>
      <c r="AP1570">
        <v>0</v>
      </c>
      <c r="AQ1570">
        <v>0</v>
      </c>
      <c r="AR1570">
        <v>1</v>
      </c>
      <c r="AS1570">
        <v>1</v>
      </c>
      <c r="AT1570">
        <v>0</v>
      </c>
      <c r="AU1570">
        <v>0</v>
      </c>
      <c r="AV1570">
        <v>0</v>
      </c>
      <c r="AW1570">
        <v>0</v>
      </c>
      <c r="AX1570">
        <v>1</v>
      </c>
      <c r="AY1570">
        <v>0</v>
      </c>
      <c r="AZ1570">
        <v>0</v>
      </c>
      <c r="BA1570">
        <v>0</v>
      </c>
      <c r="BB1570">
        <v>0</v>
      </c>
      <c r="BC1570">
        <v>0</v>
      </c>
      <c r="BD1570">
        <v>0</v>
      </c>
      <c r="BE1570">
        <v>0</v>
      </c>
      <c r="BF1570">
        <v>1</v>
      </c>
      <c r="BG1570">
        <v>0</v>
      </c>
      <c r="BH1570">
        <v>0</v>
      </c>
      <c r="BI1570">
        <v>0</v>
      </c>
      <c r="BJ1570">
        <v>0</v>
      </c>
      <c r="BK1570">
        <v>0</v>
      </c>
      <c r="BL1570">
        <v>0</v>
      </c>
      <c r="BM1570">
        <v>0</v>
      </c>
      <c r="BN1570">
        <v>0</v>
      </c>
      <c r="BO1570">
        <v>0</v>
      </c>
      <c r="BP1570">
        <v>0</v>
      </c>
      <c r="BQ1570">
        <v>0</v>
      </c>
      <c r="BR1570" t="s">
        <v>79</v>
      </c>
      <c r="BS1570">
        <v>25</v>
      </c>
      <c r="BT1570">
        <v>5189</v>
      </c>
      <c r="BU1570">
        <f>SUM(Flats_Data_limpia[[#This Row],[AC]:[Bed]])</f>
        <v>1</v>
      </c>
      <c r="BV1570">
        <f>SUM(Flats_Data_limpia[[#This Row],[Servant_Room]:[gym]])</f>
        <v>7</v>
      </c>
      <c r="BW1570">
        <f>SUM(Flats_Data_limpia[[#This Row],[Hospital]:[Hotel]])</f>
        <v>3</v>
      </c>
    </row>
    <row r="1571" spans="1:75" x14ac:dyDescent="0.35">
      <c r="A1571" t="s">
        <v>555</v>
      </c>
      <c r="B1571" t="s">
        <v>556</v>
      </c>
      <c r="C1571" t="str">
        <f t="shared" si="48"/>
        <v>Distrito de Gurgaon</v>
      </c>
      <c r="D1571" s="1">
        <f t="shared" si="49"/>
        <v>28000</v>
      </c>
      <c r="E1571" s="1">
        <v>5833</v>
      </c>
      <c r="F1571" t="s">
        <v>86</v>
      </c>
      <c r="G1571" t="s">
        <v>78</v>
      </c>
      <c r="H1571">
        <v>20</v>
      </c>
      <c r="I1571">
        <v>4.8002743013886E-3</v>
      </c>
      <c r="J1571">
        <v>480</v>
      </c>
      <c r="M1571">
        <v>2</v>
      </c>
      <c r="N1571">
        <v>2</v>
      </c>
      <c r="O1571">
        <v>1</v>
      </c>
      <c r="P1571">
        <v>2</v>
      </c>
      <c r="Q1571" t="str">
        <f>IF(Flats_Data_limpia[[#This Row],[BHK]]&gt;=3,"plurifamiliar","unifamiliar")</f>
        <v>unifamiliar</v>
      </c>
      <c r="R1571">
        <v>12</v>
      </c>
      <c r="S1571">
        <v>2</v>
      </c>
      <c r="T1571">
        <v>0</v>
      </c>
      <c r="U1571">
        <v>0</v>
      </c>
      <c r="V1571">
        <v>0</v>
      </c>
      <c r="W1571">
        <v>0</v>
      </c>
      <c r="X1571">
        <v>0</v>
      </c>
      <c r="Y1571">
        <v>0</v>
      </c>
      <c r="Z1571">
        <v>0</v>
      </c>
      <c r="AA1571">
        <v>0</v>
      </c>
      <c r="AB1571">
        <v>0</v>
      </c>
      <c r="AC1571">
        <v>0</v>
      </c>
      <c r="AD1571">
        <v>1</v>
      </c>
      <c r="AE1571">
        <v>0</v>
      </c>
      <c r="AF1571">
        <v>1</v>
      </c>
      <c r="AG1571">
        <v>1</v>
      </c>
      <c r="AH1571">
        <v>1</v>
      </c>
      <c r="AI1571">
        <v>1</v>
      </c>
      <c r="AJ1571">
        <v>1</v>
      </c>
      <c r="AK1571">
        <v>1</v>
      </c>
      <c r="AL1571">
        <v>0</v>
      </c>
      <c r="AM1571">
        <v>0</v>
      </c>
      <c r="AN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t="s">
        <v>79</v>
      </c>
      <c r="BS1571">
        <v>28</v>
      </c>
      <c r="BT1571">
        <v>5833</v>
      </c>
      <c r="BU1571">
        <f>SUM(Flats_Data_limpia[[#This Row],[AC]:[Bed]])</f>
        <v>0</v>
      </c>
      <c r="BV1571">
        <f>SUM(Flats_Data_limpia[[#This Row],[Servant_Room]:[gym]])</f>
        <v>7</v>
      </c>
      <c r="BW1571">
        <f>SUM(Flats_Data_limpia[[#This Row],[Hospital]:[Hotel]])</f>
        <v>0</v>
      </c>
    </row>
    <row r="1572" spans="1:75" x14ac:dyDescent="0.35">
      <c r="A1572" t="s">
        <v>557</v>
      </c>
      <c r="B1572" t="s">
        <v>558</v>
      </c>
      <c r="C1572" t="str">
        <f t="shared" si="48"/>
        <v>Distrito de Gurgaon</v>
      </c>
      <c r="D1572" s="1">
        <f t="shared" si="49"/>
        <v>28500</v>
      </c>
      <c r="E1572" s="1">
        <v>3166</v>
      </c>
      <c r="F1572" t="s">
        <v>86</v>
      </c>
      <c r="G1572" t="s">
        <v>78</v>
      </c>
      <c r="H1572">
        <v>6</v>
      </c>
      <c r="I1572">
        <v>9.0018951358180003E-3</v>
      </c>
      <c r="J1572">
        <v>900</v>
      </c>
      <c r="M1572">
        <v>2</v>
      </c>
      <c r="N1572">
        <v>1</v>
      </c>
      <c r="O1572">
        <v>1</v>
      </c>
      <c r="P1572">
        <v>2</v>
      </c>
      <c r="Q1572" t="str">
        <f>IF(Flats_Data_limpia[[#This Row],[BHK]]&gt;=3,"plurifamiliar","unifamiliar")</f>
        <v>unifamiliar</v>
      </c>
      <c r="R1572">
        <v>3</v>
      </c>
      <c r="S1572">
        <v>2</v>
      </c>
      <c r="T1572">
        <v>0</v>
      </c>
      <c r="U1572">
        <v>0</v>
      </c>
      <c r="V1572">
        <v>0</v>
      </c>
      <c r="W1572">
        <v>0</v>
      </c>
      <c r="X1572">
        <v>0</v>
      </c>
      <c r="Y1572">
        <v>0</v>
      </c>
      <c r="Z1572">
        <v>0</v>
      </c>
      <c r="AA1572">
        <v>0</v>
      </c>
      <c r="AB1572">
        <v>0</v>
      </c>
      <c r="AC1572">
        <v>0</v>
      </c>
      <c r="AD1572">
        <v>1</v>
      </c>
      <c r="AE1572">
        <v>0</v>
      </c>
      <c r="AF1572">
        <v>0</v>
      </c>
      <c r="AG1572">
        <v>1</v>
      </c>
      <c r="AH1572">
        <v>0</v>
      </c>
      <c r="AI1572">
        <v>0</v>
      </c>
      <c r="AJ1572">
        <v>0</v>
      </c>
      <c r="AK1572">
        <v>0</v>
      </c>
      <c r="AL1572">
        <v>0</v>
      </c>
      <c r="AM1572">
        <v>0</v>
      </c>
      <c r="AN1572">
        <v>0</v>
      </c>
      <c r="AO1572">
        <v>1</v>
      </c>
      <c r="AP1572">
        <v>0</v>
      </c>
      <c r="AQ1572">
        <v>1</v>
      </c>
      <c r="AR1572">
        <v>0</v>
      </c>
      <c r="AS1572">
        <v>1</v>
      </c>
      <c r="AT1572">
        <v>1</v>
      </c>
      <c r="AU1572">
        <v>1</v>
      </c>
      <c r="AV1572">
        <v>0</v>
      </c>
      <c r="AW1572">
        <v>0</v>
      </c>
      <c r="AX1572">
        <v>0</v>
      </c>
      <c r="AY1572">
        <v>0</v>
      </c>
      <c r="AZ1572">
        <v>3</v>
      </c>
      <c r="BA1572">
        <v>0</v>
      </c>
      <c r="BB1572">
        <v>0</v>
      </c>
      <c r="BC1572">
        <v>0</v>
      </c>
      <c r="BD1572">
        <v>0</v>
      </c>
      <c r="BE1572">
        <v>0</v>
      </c>
      <c r="BF1572">
        <v>1</v>
      </c>
      <c r="BG1572">
        <v>0</v>
      </c>
      <c r="BH1572">
        <v>0</v>
      </c>
      <c r="BI1572">
        <v>0</v>
      </c>
      <c r="BJ1572">
        <v>0</v>
      </c>
      <c r="BK1572">
        <v>0</v>
      </c>
      <c r="BL1572">
        <v>0</v>
      </c>
      <c r="BM1572">
        <v>0</v>
      </c>
      <c r="BN1572">
        <v>0</v>
      </c>
      <c r="BO1572">
        <v>0</v>
      </c>
      <c r="BP1572">
        <v>0</v>
      </c>
      <c r="BQ1572">
        <v>2</v>
      </c>
      <c r="BR1572" t="s">
        <v>94</v>
      </c>
      <c r="BS1572">
        <v>28.5</v>
      </c>
      <c r="BT1572">
        <v>3166</v>
      </c>
      <c r="BU1572">
        <f>SUM(Flats_Data_limpia[[#This Row],[AC]:[Bed]])</f>
        <v>4</v>
      </c>
      <c r="BV1572">
        <f>SUM(Flats_Data_limpia[[#This Row],[Servant_Room]:[gym]])</f>
        <v>2</v>
      </c>
      <c r="BW1572">
        <f>SUM(Flats_Data_limpia[[#This Row],[Hospital]:[Hotel]])</f>
        <v>5</v>
      </c>
    </row>
    <row r="1573" spans="1:75" x14ac:dyDescent="0.35">
      <c r="A1573" t="s">
        <v>557</v>
      </c>
      <c r="B1573" t="s">
        <v>558</v>
      </c>
      <c r="C1573" t="str">
        <f t="shared" si="48"/>
        <v>Distrito de Gurgaon</v>
      </c>
      <c r="D1573" s="1">
        <f t="shared" si="49"/>
        <v>0</v>
      </c>
      <c r="E1573" s="1">
        <v>4400</v>
      </c>
      <c r="F1573" t="s">
        <v>86</v>
      </c>
      <c r="G1573" t="s">
        <v>83</v>
      </c>
      <c r="H1573">
        <v>0</v>
      </c>
      <c r="P1573">
        <v>2</v>
      </c>
      <c r="Q1573" t="str">
        <f>IF(Flats_Data_limpia[[#This Row],[BHK]]&gt;=3,"plurifamiliar","unifamiliar")</f>
        <v>unifamiliar</v>
      </c>
      <c r="T1573">
        <v>0</v>
      </c>
      <c r="U1573">
        <v>0</v>
      </c>
      <c r="V1573">
        <v>0</v>
      </c>
      <c r="W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t="s">
        <v>79</v>
      </c>
      <c r="BT1573">
        <v>4400</v>
      </c>
      <c r="BU1573">
        <f>SUM(Flats_Data_limpia[[#This Row],[AC]:[Bed]])</f>
        <v>0</v>
      </c>
      <c r="BV1573">
        <f>SUM(Flats_Data_limpia[[#This Row],[Servant_Room]:[gym]])</f>
        <v>0</v>
      </c>
      <c r="BW1573">
        <f>SUM(Flats_Data_limpia[[#This Row],[Hospital]:[Hotel]])</f>
        <v>0</v>
      </c>
    </row>
    <row r="1574" spans="1:75" x14ac:dyDescent="0.35">
      <c r="A1574" t="s">
        <v>557</v>
      </c>
      <c r="B1574" t="s">
        <v>558</v>
      </c>
      <c r="C1574" t="str">
        <f t="shared" si="48"/>
        <v>Distrito de Gurgaon</v>
      </c>
      <c r="D1574" s="1">
        <f t="shared" si="49"/>
        <v>22000</v>
      </c>
      <c r="E1574" s="1">
        <v>4400</v>
      </c>
      <c r="F1574" t="s">
        <v>86</v>
      </c>
      <c r="G1574" t="s">
        <v>93</v>
      </c>
      <c r="H1574">
        <v>0</v>
      </c>
      <c r="I1574">
        <v>5.0000000000000001E-3</v>
      </c>
      <c r="J1574">
        <v>500</v>
      </c>
      <c r="M1574">
        <v>2</v>
      </c>
      <c r="N1574">
        <v>2</v>
      </c>
      <c r="O1574">
        <v>1</v>
      </c>
      <c r="P1574">
        <v>2</v>
      </c>
      <c r="Q1574" t="str">
        <f>IF(Flats_Data_limpia[[#This Row],[BHK]]&gt;=3,"plurifamiliar","unifamiliar")</f>
        <v>unifamiliar</v>
      </c>
      <c r="R1574">
        <v>4</v>
      </c>
      <c r="S1574">
        <v>1</v>
      </c>
      <c r="T1574">
        <v>0</v>
      </c>
      <c r="U1574">
        <v>0</v>
      </c>
      <c r="V1574">
        <v>0</v>
      </c>
      <c r="W1574">
        <v>0</v>
      </c>
      <c r="AO1574">
        <v>1</v>
      </c>
      <c r="AP1574">
        <v>0</v>
      </c>
      <c r="AQ1574">
        <v>1</v>
      </c>
      <c r="AR1574">
        <v>0</v>
      </c>
      <c r="AS1574">
        <v>1</v>
      </c>
      <c r="AT1574">
        <v>1</v>
      </c>
      <c r="AU1574">
        <v>0</v>
      </c>
      <c r="AV1574">
        <v>0</v>
      </c>
      <c r="AW1574">
        <v>0</v>
      </c>
      <c r="AX1574">
        <v>0</v>
      </c>
      <c r="AY1574">
        <v>0</v>
      </c>
      <c r="AZ1574">
        <v>0</v>
      </c>
      <c r="BA1574">
        <v>0</v>
      </c>
      <c r="BB1574">
        <v>0</v>
      </c>
      <c r="BC1574">
        <v>0</v>
      </c>
      <c r="BD1574">
        <v>0</v>
      </c>
      <c r="BE1574">
        <v>0</v>
      </c>
      <c r="BF1574">
        <v>1</v>
      </c>
      <c r="BG1574">
        <v>0</v>
      </c>
      <c r="BH1574">
        <v>0</v>
      </c>
      <c r="BI1574">
        <v>0</v>
      </c>
      <c r="BJ1574">
        <v>0</v>
      </c>
      <c r="BK1574">
        <v>0</v>
      </c>
      <c r="BL1574">
        <v>0</v>
      </c>
      <c r="BM1574">
        <v>0</v>
      </c>
      <c r="BN1574">
        <v>0</v>
      </c>
      <c r="BO1574">
        <v>0</v>
      </c>
      <c r="BP1574">
        <v>0</v>
      </c>
      <c r="BQ1574">
        <v>0</v>
      </c>
      <c r="BR1574" t="s">
        <v>79</v>
      </c>
      <c r="BS1574">
        <v>22</v>
      </c>
      <c r="BT1574">
        <v>4400</v>
      </c>
      <c r="BU1574">
        <f>SUM(Flats_Data_limpia[[#This Row],[AC]:[Bed]])</f>
        <v>1</v>
      </c>
      <c r="BV1574">
        <f>SUM(Flats_Data_limpia[[#This Row],[Servant_Room]:[gym]])</f>
        <v>0</v>
      </c>
      <c r="BW1574">
        <f>SUM(Flats_Data_limpia[[#This Row],[Hospital]:[Hotel]])</f>
        <v>4</v>
      </c>
    </row>
    <row r="1575" spans="1:75" x14ac:dyDescent="0.35">
      <c r="A1575" t="s">
        <v>559</v>
      </c>
      <c r="B1575" t="s">
        <v>337</v>
      </c>
      <c r="C1575" t="str">
        <f t="shared" si="48"/>
        <v>Ciudad de Gurgaon</v>
      </c>
      <c r="D1575" s="1">
        <f t="shared" si="49"/>
        <v>85000</v>
      </c>
      <c r="E1575" s="1">
        <v>3695</v>
      </c>
      <c r="F1575" t="s">
        <v>102</v>
      </c>
      <c r="G1575" t="s">
        <v>78</v>
      </c>
      <c r="H1575">
        <v>0</v>
      </c>
      <c r="I1575">
        <v>2.3004059539918801E-2</v>
      </c>
      <c r="L1575">
        <v>2300</v>
      </c>
      <c r="M1575">
        <v>3</v>
      </c>
      <c r="N1575">
        <v>3</v>
      </c>
      <c r="O1575">
        <v>3</v>
      </c>
      <c r="P1575">
        <v>3</v>
      </c>
      <c r="Q1575" t="str">
        <f>IF(Flats_Data_limpia[[#This Row],[BHK]]&gt;=3,"plurifamiliar","unifamiliar")</f>
        <v>plurifamiliar</v>
      </c>
      <c r="R1575">
        <v>7</v>
      </c>
      <c r="S1575">
        <v>4</v>
      </c>
      <c r="T1575">
        <v>1</v>
      </c>
      <c r="U1575">
        <v>0</v>
      </c>
      <c r="V1575">
        <v>0</v>
      </c>
      <c r="W1575">
        <v>0</v>
      </c>
      <c r="X1575">
        <v>1</v>
      </c>
      <c r="Y1575">
        <v>0</v>
      </c>
      <c r="Z1575">
        <v>0</v>
      </c>
      <c r="AA1575">
        <v>0</v>
      </c>
      <c r="AB1575">
        <v>0</v>
      </c>
      <c r="AC1575">
        <v>0</v>
      </c>
      <c r="AD1575">
        <v>0</v>
      </c>
      <c r="AE1575">
        <v>0</v>
      </c>
      <c r="AF1575">
        <v>0</v>
      </c>
      <c r="AG1575">
        <v>0</v>
      </c>
      <c r="AH1575">
        <v>0</v>
      </c>
      <c r="AI1575">
        <v>0</v>
      </c>
      <c r="AJ1575">
        <v>1</v>
      </c>
      <c r="AK1575">
        <v>0</v>
      </c>
      <c r="AL1575">
        <v>0</v>
      </c>
      <c r="AM1575">
        <v>0</v>
      </c>
      <c r="AN1575">
        <v>0</v>
      </c>
      <c r="AO1575">
        <v>1</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t="s">
        <v>79</v>
      </c>
      <c r="BS1575">
        <v>85</v>
      </c>
      <c r="BT1575">
        <v>3695</v>
      </c>
      <c r="BU1575">
        <f>SUM(Flats_Data_limpia[[#This Row],[AC]:[Bed]])</f>
        <v>0</v>
      </c>
      <c r="BV1575">
        <f>SUM(Flats_Data_limpia[[#This Row],[Servant_Room]:[gym]])</f>
        <v>3</v>
      </c>
      <c r="BW1575">
        <f>SUM(Flats_Data_limpia[[#This Row],[Hospital]:[Hotel]])</f>
        <v>1</v>
      </c>
    </row>
    <row r="1576" spans="1:75" x14ac:dyDescent="0.35">
      <c r="A1576" t="s">
        <v>560</v>
      </c>
      <c r="B1576" t="s">
        <v>561</v>
      </c>
      <c r="C1576" t="str">
        <f t="shared" si="48"/>
        <v>Ciudad de Gurgaon</v>
      </c>
      <c r="D1576" s="1">
        <f t="shared" si="49"/>
        <v>210000</v>
      </c>
      <c r="E1576" s="1">
        <v>11938</v>
      </c>
      <c r="F1576" t="s">
        <v>102</v>
      </c>
      <c r="G1576" t="s">
        <v>90</v>
      </c>
      <c r="H1576">
        <v>14</v>
      </c>
      <c r="I1576">
        <v>1.7590886245602198E-2</v>
      </c>
      <c r="J1576">
        <v>1759</v>
      </c>
      <c r="M1576">
        <v>4</v>
      </c>
      <c r="N1576">
        <v>4</v>
      </c>
      <c r="O1576">
        <v>3</v>
      </c>
      <c r="P1576">
        <v>4</v>
      </c>
      <c r="Q1576" t="str">
        <f>IF(Flats_Data_limpia[[#This Row],[BHK]]&gt;=3,"plurifamiliar","unifamiliar")</f>
        <v>plurifamiliar</v>
      </c>
      <c r="R1576">
        <v>10</v>
      </c>
      <c r="S1576">
        <v>10</v>
      </c>
      <c r="T1576">
        <v>0</v>
      </c>
      <c r="U1576">
        <v>0</v>
      </c>
      <c r="V1576">
        <v>0</v>
      </c>
      <c r="W1576">
        <v>0</v>
      </c>
      <c r="X1576">
        <v>0</v>
      </c>
      <c r="Y1576">
        <v>0</v>
      </c>
      <c r="Z1576">
        <v>0</v>
      </c>
      <c r="AA1576">
        <v>0</v>
      </c>
      <c r="AB1576">
        <v>0</v>
      </c>
      <c r="AC1576">
        <v>0</v>
      </c>
      <c r="AD1576">
        <v>1</v>
      </c>
      <c r="AE1576">
        <v>0</v>
      </c>
      <c r="AF1576">
        <v>1</v>
      </c>
      <c r="AG1576">
        <v>0</v>
      </c>
      <c r="AH1576">
        <v>1</v>
      </c>
      <c r="AI1576">
        <v>1</v>
      </c>
      <c r="AJ1576">
        <v>0</v>
      </c>
      <c r="AK1576">
        <v>1</v>
      </c>
      <c r="AL1576">
        <v>0</v>
      </c>
      <c r="AM1576">
        <v>0</v>
      </c>
      <c r="AN1576">
        <v>0</v>
      </c>
      <c r="AO1576">
        <v>1</v>
      </c>
      <c r="AP1576">
        <v>0</v>
      </c>
      <c r="AQ1576">
        <v>0</v>
      </c>
      <c r="AR1576">
        <v>1</v>
      </c>
      <c r="AS1576">
        <v>1</v>
      </c>
      <c r="AT1576">
        <v>1</v>
      </c>
      <c r="AU1576">
        <v>0</v>
      </c>
      <c r="AV1576">
        <v>0</v>
      </c>
      <c r="AW1576">
        <v>0</v>
      </c>
      <c r="AX1576">
        <v>1</v>
      </c>
      <c r="AY1576">
        <v>4</v>
      </c>
      <c r="AZ1576">
        <v>5</v>
      </c>
      <c r="BA1576">
        <v>0</v>
      </c>
      <c r="BB1576">
        <v>1</v>
      </c>
      <c r="BC1576">
        <v>1</v>
      </c>
      <c r="BD1576">
        <v>0</v>
      </c>
      <c r="BE1576">
        <v>0</v>
      </c>
      <c r="BF1576">
        <v>1</v>
      </c>
      <c r="BG1576">
        <v>0</v>
      </c>
      <c r="BH1576">
        <v>0</v>
      </c>
      <c r="BI1576">
        <v>0</v>
      </c>
      <c r="BJ1576">
        <v>0</v>
      </c>
      <c r="BK1576">
        <v>1</v>
      </c>
      <c r="BL1576">
        <v>0</v>
      </c>
      <c r="BM1576">
        <v>0</v>
      </c>
      <c r="BN1576">
        <v>0</v>
      </c>
      <c r="BO1576">
        <v>0</v>
      </c>
      <c r="BP1576">
        <v>0</v>
      </c>
      <c r="BQ1576">
        <v>1</v>
      </c>
      <c r="BR1576" t="s">
        <v>116</v>
      </c>
      <c r="BS1576">
        <v>210</v>
      </c>
      <c r="BT1576">
        <v>11938</v>
      </c>
      <c r="BU1576">
        <f>SUM(Flats_Data_limpia[[#This Row],[AC]:[Bed]])</f>
        <v>13</v>
      </c>
      <c r="BV1576">
        <f>SUM(Flats_Data_limpia[[#This Row],[Servant_Room]:[gym]])</f>
        <v>5</v>
      </c>
      <c r="BW1576">
        <f>SUM(Flats_Data_limpia[[#This Row],[Hospital]:[Hotel]])</f>
        <v>5</v>
      </c>
    </row>
    <row r="1577" spans="1:75" x14ac:dyDescent="0.35">
      <c r="A1577" t="s">
        <v>562</v>
      </c>
      <c r="B1577" t="s">
        <v>92</v>
      </c>
      <c r="C1577" t="str">
        <f t="shared" si="48"/>
        <v>Ciudad de Gurgaon</v>
      </c>
      <c r="D1577" s="1">
        <f t="shared" si="49"/>
        <v>75000</v>
      </c>
      <c r="E1577" s="1">
        <v>6578</v>
      </c>
      <c r="F1577" t="s">
        <v>86</v>
      </c>
      <c r="G1577" t="s">
        <v>87</v>
      </c>
      <c r="H1577">
        <v>0</v>
      </c>
      <c r="I1577">
        <v>1.1401641836424401E-2</v>
      </c>
      <c r="L1577">
        <v>1140</v>
      </c>
      <c r="M1577">
        <v>2</v>
      </c>
      <c r="N1577">
        <v>2</v>
      </c>
      <c r="O1577">
        <v>2</v>
      </c>
      <c r="P1577">
        <v>2</v>
      </c>
      <c r="Q1577" t="str">
        <f>IF(Flats_Data_limpia[[#This Row],[BHK]]&gt;=3,"plurifamiliar","unifamiliar")</f>
        <v>unifamiliar</v>
      </c>
      <c r="R1577">
        <v>13</v>
      </c>
      <c r="S1577">
        <v>6</v>
      </c>
      <c r="T1577">
        <v>0</v>
      </c>
      <c r="U1577">
        <v>0</v>
      </c>
      <c r="V1577">
        <v>0</v>
      </c>
      <c r="W1577">
        <v>0</v>
      </c>
      <c r="AO1577">
        <v>1</v>
      </c>
      <c r="AP1577">
        <v>0</v>
      </c>
      <c r="AQ1577">
        <v>1</v>
      </c>
      <c r="AR1577">
        <v>1</v>
      </c>
      <c r="AS1577">
        <v>1</v>
      </c>
      <c r="AT1577">
        <v>1</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0</v>
      </c>
      <c r="BR1577" t="s">
        <v>79</v>
      </c>
      <c r="BS1577">
        <v>75</v>
      </c>
      <c r="BT1577">
        <v>6578</v>
      </c>
      <c r="BU1577">
        <f>SUM(Flats_Data_limpia[[#This Row],[AC]:[Bed]])</f>
        <v>0</v>
      </c>
      <c r="BV1577">
        <f>SUM(Flats_Data_limpia[[#This Row],[Servant_Room]:[gym]])</f>
        <v>0</v>
      </c>
      <c r="BW1577">
        <f>SUM(Flats_Data_limpia[[#This Row],[Hospital]:[Hotel]])</f>
        <v>5</v>
      </c>
    </row>
    <row r="1578" spans="1:75" x14ac:dyDescent="0.35">
      <c r="A1578" t="s">
        <v>562</v>
      </c>
      <c r="B1578" t="s">
        <v>92</v>
      </c>
      <c r="C1578" t="str">
        <f t="shared" si="48"/>
        <v>Ciudad de Gurgaon</v>
      </c>
      <c r="D1578" s="1">
        <f t="shared" si="49"/>
        <v>150000</v>
      </c>
      <c r="E1578" s="1">
        <v>7058</v>
      </c>
      <c r="F1578" t="s">
        <v>86</v>
      </c>
      <c r="G1578" t="s">
        <v>78</v>
      </c>
      <c r="H1578">
        <v>47</v>
      </c>
      <c r="I1578">
        <v>2.1252479455936502E-2</v>
      </c>
      <c r="L1578">
        <v>2125</v>
      </c>
      <c r="M1578">
        <v>3</v>
      </c>
      <c r="N1578">
        <v>3</v>
      </c>
      <c r="O1578">
        <v>3</v>
      </c>
      <c r="P1578">
        <v>3</v>
      </c>
      <c r="Q1578" t="str">
        <f>IF(Flats_Data_limpia[[#This Row],[BHK]]&gt;=3,"plurifamiliar","unifamiliar")</f>
        <v>plurifamiliar</v>
      </c>
      <c r="R1578">
        <v>13</v>
      </c>
      <c r="S1578">
        <v>8</v>
      </c>
      <c r="T1578">
        <v>1</v>
      </c>
      <c r="U1578">
        <v>1</v>
      </c>
      <c r="V1578">
        <v>0</v>
      </c>
      <c r="W1578">
        <v>0</v>
      </c>
      <c r="X1578">
        <v>1</v>
      </c>
      <c r="Y1578">
        <v>0</v>
      </c>
      <c r="Z1578">
        <v>1</v>
      </c>
      <c r="AA1578">
        <v>1</v>
      </c>
      <c r="AB1578">
        <v>0</v>
      </c>
      <c r="AC1578">
        <v>0</v>
      </c>
      <c r="AD1578">
        <v>1</v>
      </c>
      <c r="AE1578">
        <v>1</v>
      </c>
      <c r="AF1578">
        <v>1</v>
      </c>
      <c r="AG1578">
        <v>1</v>
      </c>
      <c r="AH1578">
        <v>1</v>
      </c>
      <c r="AI1578">
        <v>1</v>
      </c>
      <c r="AJ1578">
        <v>1</v>
      </c>
      <c r="AK1578">
        <v>1</v>
      </c>
      <c r="AL1578">
        <v>1</v>
      </c>
      <c r="AM1578">
        <v>1</v>
      </c>
      <c r="AN1578">
        <v>1</v>
      </c>
      <c r="AO1578">
        <v>1</v>
      </c>
      <c r="AP1578">
        <v>0</v>
      </c>
      <c r="AQ1578">
        <v>1</v>
      </c>
      <c r="AR1578">
        <v>1</v>
      </c>
      <c r="AS1578">
        <v>1</v>
      </c>
      <c r="AT1578">
        <v>1</v>
      </c>
      <c r="AU1578">
        <v>0</v>
      </c>
      <c r="AV1578">
        <v>0</v>
      </c>
      <c r="AW1578">
        <v>0</v>
      </c>
      <c r="AX1578">
        <v>0</v>
      </c>
      <c r="AY1578">
        <v>0</v>
      </c>
      <c r="AZ1578">
        <v>4</v>
      </c>
      <c r="BA1578">
        <v>0</v>
      </c>
      <c r="BB1578">
        <v>0</v>
      </c>
      <c r="BC1578">
        <v>0</v>
      </c>
      <c r="BD1578">
        <v>0</v>
      </c>
      <c r="BE1578">
        <v>0</v>
      </c>
      <c r="BF1578">
        <v>1</v>
      </c>
      <c r="BG1578">
        <v>0</v>
      </c>
      <c r="BH1578">
        <v>0</v>
      </c>
      <c r="BI1578">
        <v>0</v>
      </c>
      <c r="BJ1578">
        <v>0</v>
      </c>
      <c r="BK1578">
        <v>0</v>
      </c>
      <c r="BL1578">
        <v>0</v>
      </c>
      <c r="BM1578">
        <v>0</v>
      </c>
      <c r="BN1578">
        <v>0</v>
      </c>
      <c r="BO1578">
        <v>0</v>
      </c>
      <c r="BP1578">
        <v>0</v>
      </c>
      <c r="BQ1578">
        <v>2</v>
      </c>
      <c r="BR1578" t="s">
        <v>94</v>
      </c>
      <c r="BS1578">
        <v>150</v>
      </c>
      <c r="BT1578">
        <v>7058</v>
      </c>
      <c r="BU1578">
        <f>SUM(Flats_Data_limpia[[#This Row],[AC]:[Bed]])</f>
        <v>5</v>
      </c>
      <c r="BV1578">
        <f>SUM(Flats_Data_limpia[[#This Row],[Servant_Room]:[gym]])</f>
        <v>15</v>
      </c>
      <c r="BW1578">
        <f>SUM(Flats_Data_limpia[[#This Row],[Hospital]:[Hotel]])</f>
        <v>5</v>
      </c>
    </row>
    <row r="1579" spans="1:75" x14ac:dyDescent="0.35">
      <c r="A1579" t="s">
        <v>563</v>
      </c>
      <c r="B1579" t="s">
        <v>564</v>
      </c>
      <c r="C1579" t="str">
        <f t="shared" si="48"/>
        <v>Distrito de Gurgaon</v>
      </c>
      <c r="D1579" s="1">
        <f t="shared" si="49"/>
        <v>80000</v>
      </c>
      <c r="E1579" s="1">
        <v>8100</v>
      </c>
      <c r="F1579" t="s">
        <v>103</v>
      </c>
      <c r="G1579" t="s">
        <v>78</v>
      </c>
      <c r="H1579">
        <v>19</v>
      </c>
      <c r="I1579">
        <v>9.8765432098764996E-3</v>
      </c>
      <c r="J1579">
        <v>990</v>
      </c>
      <c r="M1579">
        <v>3</v>
      </c>
      <c r="N1579">
        <v>2</v>
      </c>
      <c r="O1579">
        <v>1</v>
      </c>
      <c r="P1579">
        <v>3</v>
      </c>
      <c r="Q1579" t="str">
        <f>IF(Flats_Data_limpia[[#This Row],[BHK]]&gt;=3,"plurifamiliar","unifamiliar")</f>
        <v>plurifamiliar</v>
      </c>
      <c r="R1579">
        <v>4</v>
      </c>
      <c r="S1579">
        <v>4</v>
      </c>
      <c r="T1579">
        <v>0</v>
      </c>
      <c r="U1579">
        <v>0</v>
      </c>
      <c r="V1579">
        <v>0</v>
      </c>
      <c r="W1579">
        <v>0</v>
      </c>
      <c r="X1579">
        <v>0</v>
      </c>
      <c r="Y1579">
        <v>1</v>
      </c>
      <c r="Z1579">
        <v>0</v>
      </c>
      <c r="AA1579">
        <v>0</v>
      </c>
      <c r="AB1579">
        <v>0</v>
      </c>
      <c r="AC1579">
        <v>0</v>
      </c>
      <c r="AD1579">
        <v>1</v>
      </c>
      <c r="AE1579">
        <v>0</v>
      </c>
      <c r="AF1579">
        <v>1</v>
      </c>
      <c r="AG1579">
        <v>1</v>
      </c>
      <c r="AH1579">
        <v>0</v>
      </c>
      <c r="AI1579">
        <v>1</v>
      </c>
      <c r="AJ1579">
        <v>0</v>
      </c>
      <c r="AK1579">
        <v>1</v>
      </c>
      <c r="AL1579">
        <v>0</v>
      </c>
      <c r="AM1579">
        <v>0</v>
      </c>
      <c r="AN1579">
        <v>0</v>
      </c>
      <c r="AO1579">
        <v>1</v>
      </c>
      <c r="AP1579">
        <v>0</v>
      </c>
      <c r="AQ1579">
        <v>0</v>
      </c>
      <c r="AR1579">
        <v>0</v>
      </c>
      <c r="AS1579">
        <v>1</v>
      </c>
      <c r="AT1579">
        <v>1</v>
      </c>
      <c r="AU1579">
        <v>1</v>
      </c>
      <c r="AV1579">
        <v>0</v>
      </c>
      <c r="AW1579">
        <v>0</v>
      </c>
      <c r="AX1579">
        <v>0</v>
      </c>
      <c r="AY1579">
        <v>3</v>
      </c>
      <c r="AZ1579">
        <v>3</v>
      </c>
      <c r="BA1579">
        <v>0</v>
      </c>
      <c r="BB1579">
        <v>0</v>
      </c>
      <c r="BC1579">
        <v>0</v>
      </c>
      <c r="BD1579">
        <v>0</v>
      </c>
      <c r="BE1579">
        <v>0</v>
      </c>
      <c r="BF1579">
        <v>1</v>
      </c>
      <c r="BG1579">
        <v>0</v>
      </c>
      <c r="BH1579">
        <v>0</v>
      </c>
      <c r="BI1579">
        <v>0</v>
      </c>
      <c r="BJ1579">
        <v>0</v>
      </c>
      <c r="BK1579">
        <v>0</v>
      </c>
      <c r="BL1579">
        <v>3</v>
      </c>
      <c r="BM1579">
        <v>0</v>
      </c>
      <c r="BN1579">
        <v>0</v>
      </c>
      <c r="BO1579">
        <v>0</v>
      </c>
      <c r="BP1579">
        <v>0</v>
      </c>
      <c r="BQ1579">
        <v>2</v>
      </c>
      <c r="BR1579" t="s">
        <v>94</v>
      </c>
      <c r="BS1579">
        <v>80</v>
      </c>
      <c r="BT1579">
        <v>8100</v>
      </c>
      <c r="BU1579">
        <f>SUM(Flats_Data_limpia[[#This Row],[AC]:[Bed]])</f>
        <v>10</v>
      </c>
      <c r="BV1579">
        <f>SUM(Flats_Data_limpia[[#This Row],[Servant_Room]:[gym]])</f>
        <v>6</v>
      </c>
      <c r="BW1579">
        <f>SUM(Flats_Data_limpia[[#This Row],[Hospital]:[Hotel]])</f>
        <v>4</v>
      </c>
    </row>
    <row r="1580" spans="1:75" x14ac:dyDescent="0.35">
      <c r="A1580" t="s">
        <v>565</v>
      </c>
      <c r="B1580" t="s">
        <v>566</v>
      </c>
      <c r="C1580" t="str">
        <f t="shared" si="48"/>
        <v>Distrito de Gurgaon</v>
      </c>
      <c r="D1580" s="1">
        <f t="shared" si="49"/>
        <v>159000</v>
      </c>
      <c r="E1580" s="1">
        <v>7066</v>
      </c>
      <c r="F1580" t="s">
        <v>102</v>
      </c>
      <c r="G1580" t="s">
        <v>87</v>
      </c>
      <c r="H1580">
        <v>44</v>
      </c>
      <c r="I1580">
        <v>2.2502122841777501E-2</v>
      </c>
      <c r="K1580">
        <v>2250</v>
      </c>
      <c r="M1580">
        <v>3</v>
      </c>
      <c r="N1580">
        <v>3</v>
      </c>
      <c r="O1580">
        <v>3</v>
      </c>
      <c r="P1580">
        <v>3</v>
      </c>
      <c r="Q1580" t="str">
        <f>IF(Flats_Data_limpia[[#This Row],[BHK]]&gt;=3,"plurifamiliar","unifamiliar")</f>
        <v>plurifamiliar</v>
      </c>
      <c r="R1580">
        <v>9</v>
      </c>
      <c r="S1580">
        <v>3</v>
      </c>
      <c r="T1580">
        <v>0</v>
      </c>
      <c r="U1580">
        <v>1</v>
      </c>
      <c r="V1580">
        <v>0</v>
      </c>
      <c r="W1580">
        <v>0</v>
      </c>
      <c r="X1580">
        <v>1</v>
      </c>
      <c r="Y1580">
        <v>1</v>
      </c>
      <c r="Z1580">
        <v>1</v>
      </c>
      <c r="AA1580">
        <v>1</v>
      </c>
      <c r="AB1580">
        <v>0</v>
      </c>
      <c r="AC1580">
        <v>1</v>
      </c>
      <c r="AD1580">
        <v>1</v>
      </c>
      <c r="AE1580">
        <v>0</v>
      </c>
      <c r="AF1580">
        <v>1</v>
      </c>
      <c r="AG1580">
        <v>1</v>
      </c>
      <c r="AH1580">
        <v>1</v>
      </c>
      <c r="AI1580">
        <v>1</v>
      </c>
      <c r="AJ1580">
        <v>1</v>
      </c>
      <c r="AK1580">
        <v>1</v>
      </c>
      <c r="AL1580">
        <v>0</v>
      </c>
      <c r="AM1580">
        <v>0</v>
      </c>
      <c r="AN1580">
        <v>1</v>
      </c>
      <c r="AO1580">
        <v>1</v>
      </c>
      <c r="AP1580">
        <v>0</v>
      </c>
      <c r="AQ1580">
        <v>1</v>
      </c>
      <c r="AR1580">
        <v>1</v>
      </c>
      <c r="AS1580">
        <v>1</v>
      </c>
      <c r="AT1580">
        <v>1</v>
      </c>
      <c r="AU1580">
        <v>1</v>
      </c>
      <c r="AV1580">
        <v>1</v>
      </c>
      <c r="AW1580">
        <v>0</v>
      </c>
      <c r="AX1580">
        <v>1</v>
      </c>
      <c r="AY1580">
        <v>0</v>
      </c>
      <c r="AZ1580">
        <v>3</v>
      </c>
      <c r="BA1580">
        <v>0</v>
      </c>
      <c r="BB1580">
        <v>0</v>
      </c>
      <c r="BC1580">
        <v>0</v>
      </c>
      <c r="BD1580">
        <v>1</v>
      </c>
      <c r="BE1580">
        <v>0</v>
      </c>
      <c r="BF1580">
        <v>1</v>
      </c>
      <c r="BG1580">
        <v>0</v>
      </c>
      <c r="BH1580">
        <v>0</v>
      </c>
      <c r="BI1580">
        <v>0</v>
      </c>
      <c r="BJ1580">
        <v>0</v>
      </c>
      <c r="BK1580">
        <v>1</v>
      </c>
      <c r="BL1580">
        <v>3</v>
      </c>
      <c r="BM1580">
        <v>0</v>
      </c>
      <c r="BN1580">
        <v>0</v>
      </c>
      <c r="BO1580">
        <v>0</v>
      </c>
      <c r="BP1580">
        <v>0</v>
      </c>
      <c r="BQ1580">
        <v>2</v>
      </c>
      <c r="BR1580" t="s">
        <v>94</v>
      </c>
      <c r="BS1580">
        <v>159</v>
      </c>
      <c r="BT1580">
        <v>7066</v>
      </c>
      <c r="BU1580">
        <f>SUM(Flats_Data_limpia[[#This Row],[AC]:[Bed]])</f>
        <v>9</v>
      </c>
      <c r="BV1580">
        <f>SUM(Flats_Data_limpia[[#This Row],[Servant_Room]:[gym]])</f>
        <v>13</v>
      </c>
      <c r="BW1580">
        <f>SUM(Flats_Data_limpia[[#This Row],[Hospital]:[Hotel]])</f>
        <v>8</v>
      </c>
    </row>
    <row r="1581" spans="1:75" x14ac:dyDescent="0.35">
      <c r="A1581" t="s">
        <v>567</v>
      </c>
      <c r="B1581" t="s">
        <v>394</v>
      </c>
      <c r="C1581" t="str">
        <f t="shared" si="48"/>
        <v>Distrito de Gurgaon</v>
      </c>
      <c r="D1581" s="1">
        <f t="shared" si="49"/>
        <v>42000</v>
      </c>
      <c r="E1581" s="1">
        <v>5600</v>
      </c>
      <c r="F1581" t="s">
        <v>86</v>
      </c>
      <c r="G1581" t="s">
        <v>78</v>
      </c>
      <c r="H1581">
        <v>13</v>
      </c>
      <c r="I1581">
        <v>7.4999999999999997E-3</v>
      </c>
      <c r="J1581">
        <v>750</v>
      </c>
      <c r="M1581">
        <v>2</v>
      </c>
      <c r="N1581">
        <v>2</v>
      </c>
      <c r="O1581">
        <v>1</v>
      </c>
      <c r="P1581">
        <v>2</v>
      </c>
      <c r="Q1581" t="str">
        <f>IF(Flats_Data_limpia[[#This Row],[BHK]]&gt;=3,"plurifamiliar","unifamiliar")</f>
        <v>unifamiliar</v>
      </c>
      <c r="R1581">
        <v>4</v>
      </c>
      <c r="S1581">
        <v>3</v>
      </c>
      <c r="T1581">
        <v>0</v>
      </c>
      <c r="U1581">
        <v>0</v>
      </c>
      <c r="V1581">
        <v>0</v>
      </c>
      <c r="W1581">
        <v>0</v>
      </c>
      <c r="X1581">
        <v>0</v>
      </c>
      <c r="Y1581">
        <v>0</v>
      </c>
      <c r="Z1581">
        <v>0</v>
      </c>
      <c r="AA1581">
        <v>0</v>
      </c>
      <c r="AB1581">
        <v>0</v>
      </c>
      <c r="AC1581">
        <v>0</v>
      </c>
      <c r="AD1581">
        <v>0</v>
      </c>
      <c r="AE1581">
        <v>0</v>
      </c>
      <c r="AF1581">
        <v>1</v>
      </c>
      <c r="AG1581">
        <v>1</v>
      </c>
      <c r="AH1581">
        <v>0</v>
      </c>
      <c r="AI1581">
        <v>1</v>
      </c>
      <c r="AJ1581">
        <v>0</v>
      </c>
      <c r="AK1581">
        <v>0</v>
      </c>
      <c r="AL1581">
        <v>0</v>
      </c>
      <c r="AM1581">
        <v>0</v>
      </c>
      <c r="AN1581">
        <v>0</v>
      </c>
      <c r="AO1581">
        <v>1</v>
      </c>
      <c r="AP1581">
        <v>0</v>
      </c>
      <c r="AQ1581">
        <v>1</v>
      </c>
      <c r="AR1581">
        <v>1</v>
      </c>
      <c r="AS1581">
        <v>1</v>
      </c>
      <c r="AT1581">
        <v>1</v>
      </c>
      <c r="AU1581">
        <v>1</v>
      </c>
      <c r="AV1581">
        <v>0</v>
      </c>
      <c r="AW1581">
        <v>0</v>
      </c>
      <c r="AX1581">
        <v>0</v>
      </c>
      <c r="AY1581">
        <v>2</v>
      </c>
      <c r="AZ1581">
        <v>4</v>
      </c>
      <c r="BA1581">
        <v>0</v>
      </c>
      <c r="BB1581">
        <v>0</v>
      </c>
      <c r="BC1581">
        <v>1</v>
      </c>
      <c r="BD1581">
        <v>1</v>
      </c>
      <c r="BE1581">
        <v>0</v>
      </c>
      <c r="BF1581">
        <v>1</v>
      </c>
      <c r="BG1581">
        <v>0</v>
      </c>
      <c r="BH1581">
        <v>0</v>
      </c>
      <c r="BI1581">
        <v>0</v>
      </c>
      <c r="BJ1581">
        <v>0</v>
      </c>
      <c r="BK1581">
        <v>1</v>
      </c>
      <c r="BL1581">
        <v>0</v>
      </c>
      <c r="BM1581">
        <v>0</v>
      </c>
      <c r="BN1581">
        <v>0</v>
      </c>
      <c r="BO1581">
        <v>0</v>
      </c>
      <c r="BP1581">
        <v>0</v>
      </c>
      <c r="BQ1581">
        <v>2</v>
      </c>
      <c r="BR1581" t="s">
        <v>94</v>
      </c>
      <c r="BS1581">
        <v>42</v>
      </c>
      <c r="BT1581">
        <v>5600</v>
      </c>
      <c r="BU1581">
        <f>SUM(Flats_Data_limpia[[#This Row],[AC]:[Bed]])</f>
        <v>10</v>
      </c>
      <c r="BV1581">
        <f>SUM(Flats_Data_limpia[[#This Row],[Servant_Room]:[gym]])</f>
        <v>3</v>
      </c>
      <c r="BW1581">
        <f>SUM(Flats_Data_limpia[[#This Row],[Hospital]:[Hotel]])</f>
        <v>6</v>
      </c>
    </row>
    <row r="1582" spans="1:75" x14ac:dyDescent="0.35">
      <c r="A1582" t="s">
        <v>568</v>
      </c>
      <c r="B1582" t="s">
        <v>569</v>
      </c>
      <c r="C1582" t="str">
        <f t="shared" si="48"/>
        <v>Distrito de Gurgaon</v>
      </c>
      <c r="D1582" s="1">
        <f t="shared" si="49"/>
        <v>56000</v>
      </c>
      <c r="E1582" s="1">
        <v>6054</v>
      </c>
      <c r="F1582" t="s">
        <v>86</v>
      </c>
      <c r="G1582" t="s">
        <v>90</v>
      </c>
      <c r="H1582">
        <v>0</v>
      </c>
      <c r="I1582">
        <v>9.2500825900230996E-3</v>
      </c>
      <c r="J1582">
        <v>925</v>
      </c>
      <c r="M1582">
        <v>2</v>
      </c>
      <c r="N1582">
        <v>2</v>
      </c>
      <c r="O1582">
        <v>1</v>
      </c>
      <c r="P1582">
        <v>2</v>
      </c>
      <c r="Q1582" t="str">
        <f>IF(Flats_Data_limpia[[#This Row],[BHK]]&gt;=3,"plurifamiliar","unifamiliar")</f>
        <v>unifamiliar</v>
      </c>
      <c r="R1582">
        <v>18</v>
      </c>
      <c r="S1582">
        <v>11</v>
      </c>
      <c r="T1582">
        <v>0</v>
      </c>
      <c r="U1582">
        <v>0</v>
      </c>
      <c r="V1582">
        <v>0</v>
      </c>
      <c r="W1582">
        <v>0</v>
      </c>
      <c r="AO1582">
        <v>1</v>
      </c>
      <c r="AP1582">
        <v>0</v>
      </c>
      <c r="AQ1582">
        <v>1</v>
      </c>
      <c r="AR1582">
        <v>1</v>
      </c>
      <c r="AS1582">
        <v>1</v>
      </c>
      <c r="AT1582">
        <v>1</v>
      </c>
      <c r="AU1582">
        <v>1</v>
      </c>
      <c r="AV1582">
        <v>0</v>
      </c>
      <c r="AW1582">
        <v>0</v>
      </c>
      <c r="AX1582">
        <v>1</v>
      </c>
      <c r="AY1582">
        <v>2</v>
      </c>
      <c r="AZ1582">
        <v>4</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t="s">
        <v>79</v>
      </c>
      <c r="BS1582">
        <v>56</v>
      </c>
      <c r="BT1582">
        <v>6054</v>
      </c>
      <c r="BU1582">
        <f>SUM(Flats_Data_limpia[[#This Row],[AC]:[Bed]])</f>
        <v>6</v>
      </c>
      <c r="BV1582">
        <f>SUM(Flats_Data_limpia[[#This Row],[Servant_Room]:[gym]])</f>
        <v>0</v>
      </c>
      <c r="BW1582">
        <f>SUM(Flats_Data_limpia[[#This Row],[Hospital]:[Hotel]])</f>
        <v>7</v>
      </c>
    </row>
    <row r="1583" spans="1:75" x14ac:dyDescent="0.35">
      <c r="A1583" t="s">
        <v>570</v>
      </c>
      <c r="B1583" t="s">
        <v>571</v>
      </c>
      <c r="C1583" t="str">
        <f t="shared" si="48"/>
        <v>Ciudad de Gurgaon</v>
      </c>
      <c r="D1583" s="1">
        <f t="shared" si="49"/>
        <v>25500</v>
      </c>
      <c r="E1583" s="1">
        <v>4373</v>
      </c>
      <c r="F1583" t="s">
        <v>103</v>
      </c>
      <c r="G1583" t="s">
        <v>78</v>
      </c>
      <c r="H1583">
        <v>13</v>
      </c>
      <c r="I1583">
        <v>5.8312371369768998E-3</v>
      </c>
      <c r="J1583">
        <v>583</v>
      </c>
      <c r="M1583">
        <v>1</v>
      </c>
      <c r="N1583">
        <v>1</v>
      </c>
      <c r="O1583">
        <v>1</v>
      </c>
      <c r="P1583">
        <v>1</v>
      </c>
      <c r="Q1583" t="str">
        <f>IF(Flats_Data_limpia[[#This Row],[BHK]]&gt;=3,"plurifamiliar","unifamiliar")</f>
        <v>unifamiliar</v>
      </c>
      <c r="R1583">
        <v>4</v>
      </c>
      <c r="S1583">
        <v>3</v>
      </c>
      <c r="T1583">
        <v>0</v>
      </c>
      <c r="U1583">
        <v>0</v>
      </c>
      <c r="V1583">
        <v>0</v>
      </c>
      <c r="W1583">
        <v>0</v>
      </c>
      <c r="X1583">
        <v>0</v>
      </c>
      <c r="Y1583">
        <v>0</v>
      </c>
      <c r="Z1583">
        <v>0</v>
      </c>
      <c r="AA1583">
        <v>0</v>
      </c>
      <c r="AB1583">
        <v>0</v>
      </c>
      <c r="AC1583">
        <v>0</v>
      </c>
      <c r="AD1583">
        <v>1</v>
      </c>
      <c r="AE1583">
        <v>0</v>
      </c>
      <c r="AF1583">
        <v>0</v>
      </c>
      <c r="AG1583">
        <v>1</v>
      </c>
      <c r="AH1583">
        <v>1</v>
      </c>
      <c r="AI1583">
        <v>0</v>
      </c>
      <c r="AJ1583">
        <v>0</v>
      </c>
      <c r="AK1583">
        <v>0</v>
      </c>
      <c r="AL1583">
        <v>0</v>
      </c>
      <c r="AM1583">
        <v>0</v>
      </c>
      <c r="AN1583">
        <v>0</v>
      </c>
      <c r="AO1583">
        <v>1</v>
      </c>
      <c r="AP1583">
        <v>0</v>
      </c>
      <c r="AQ1583">
        <v>1</v>
      </c>
      <c r="AR1583">
        <v>1</v>
      </c>
      <c r="AS1583">
        <v>1</v>
      </c>
      <c r="AT1583">
        <v>1</v>
      </c>
      <c r="AU1583">
        <v>1</v>
      </c>
      <c r="AV1583">
        <v>0</v>
      </c>
      <c r="AW1583">
        <v>0</v>
      </c>
      <c r="AX1583">
        <v>0</v>
      </c>
      <c r="AY1583">
        <v>0</v>
      </c>
      <c r="AZ1583">
        <v>1</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t="s">
        <v>79</v>
      </c>
      <c r="BS1583">
        <v>25.5</v>
      </c>
      <c r="BT1583">
        <v>4373</v>
      </c>
      <c r="BU1583">
        <f>SUM(Flats_Data_limpia[[#This Row],[AC]:[Bed]])</f>
        <v>1</v>
      </c>
      <c r="BV1583">
        <f>SUM(Flats_Data_limpia[[#This Row],[Servant_Room]:[gym]])</f>
        <v>3</v>
      </c>
      <c r="BW1583">
        <f>SUM(Flats_Data_limpia[[#This Row],[Hospital]:[Hotel]])</f>
        <v>6</v>
      </c>
    </row>
    <row r="1584" spans="1:75" x14ac:dyDescent="0.35">
      <c r="A1584" t="s">
        <v>572</v>
      </c>
      <c r="B1584" t="s">
        <v>190</v>
      </c>
      <c r="C1584" t="str">
        <f t="shared" si="48"/>
        <v>Distrito de Gurgaon</v>
      </c>
      <c r="D1584" s="1">
        <f t="shared" si="49"/>
        <v>40000</v>
      </c>
      <c r="E1584" s="1">
        <v>4444</v>
      </c>
      <c r="F1584" t="s">
        <v>86</v>
      </c>
      <c r="G1584" t="s">
        <v>78</v>
      </c>
      <c r="H1584">
        <v>7</v>
      </c>
      <c r="I1584">
        <v>9.0009000900089994E-3</v>
      </c>
      <c r="J1584">
        <v>900</v>
      </c>
      <c r="M1584">
        <v>3</v>
      </c>
      <c r="N1584">
        <v>2</v>
      </c>
      <c r="O1584">
        <v>1</v>
      </c>
      <c r="P1584">
        <v>3</v>
      </c>
      <c r="Q1584" t="str">
        <f>IF(Flats_Data_limpia[[#This Row],[BHK]]&gt;=3,"plurifamiliar","unifamiliar")</f>
        <v>plurifamiliar</v>
      </c>
      <c r="R1584">
        <v>4</v>
      </c>
      <c r="S1584">
        <v>3</v>
      </c>
      <c r="T1584">
        <v>0</v>
      </c>
      <c r="U1584">
        <v>0</v>
      </c>
      <c r="V1584">
        <v>0</v>
      </c>
      <c r="W1584">
        <v>0</v>
      </c>
      <c r="X1584">
        <v>0</v>
      </c>
      <c r="Y1584">
        <v>0</v>
      </c>
      <c r="Z1584">
        <v>0</v>
      </c>
      <c r="AA1584">
        <v>0</v>
      </c>
      <c r="AB1584">
        <v>0</v>
      </c>
      <c r="AC1584">
        <v>0</v>
      </c>
      <c r="AD1584">
        <v>1</v>
      </c>
      <c r="AE1584">
        <v>0</v>
      </c>
      <c r="AF1584">
        <v>0</v>
      </c>
      <c r="AG1584">
        <v>0</v>
      </c>
      <c r="AH1584">
        <v>1</v>
      </c>
      <c r="AI1584">
        <v>0</v>
      </c>
      <c r="AJ1584">
        <v>0</v>
      </c>
      <c r="AK1584">
        <v>0</v>
      </c>
      <c r="AL1584">
        <v>0</v>
      </c>
      <c r="AM1584">
        <v>0</v>
      </c>
      <c r="AN1584">
        <v>0</v>
      </c>
      <c r="AO1584">
        <v>1</v>
      </c>
      <c r="AP1584">
        <v>0</v>
      </c>
      <c r="AQ1584">
        <v>1</v>
      </c>
      <c r="AR1584">
        <v>0</v>
      </c>
      <c r="AS1584">
        <v>1</v>
      </c>
      <c r="AT1584">
        <v>1</v>
      </c>
      <c r="AU1584">
        <v>1</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t="s">
        <v>79</v>
      </c>
      <c r="BS1584">
        <v>40</v>
      </c>
      <c r="BT1584">
        <v>4444</v>
      </c>
      <c r="BU1584">
        <f>SUM(Flats_Data_limpia[[#This Row],[AC]:[Bed]])</f>
        <v>0</v>
      </c>
      <c r="BV1584">
        <f>SUM(Flats_Data_limpia[[#This Row],[Servant_Room]:[gym]])</f>
        <v>2</v>
      </c>
      <c r="BW1584">
        <f>SUM(Flats_Data_limpia[[#This Row],[Hospital]:[Hotel]])</f>
        <v>5</v>
      </c>
    </row>
    <row r="1585" spans="1:75" x14ac:dyDescent="0.35">
      <c r="A1585" t="s">
        <v>573</v>
      </c>
      <c r="B1585" t="s">
        <v>558</v>
      </c>
      <c r="C1585" t="str">
        <f t="shared" si="48"/>
        <v>Distrito de Gurgaon</v>
      </c>
      <c r="D1585" s="1">
        <f t="shared" si="49"/>
        <v>160000</v>
      </c>
      <c r="E1585" s="1">
        <v>26936</v>
      </c>
      <c r="F1585" t="s">
        <v>86</v>
      </c>
      <c r="G1585" t="s">
        <v>78</v>
      </c>
      <c r="H1585">
        <v>0</v>
      </c>
      <c r="I1585">
        <v>5.9400059400059003E-3</v>
      </c>
      <c r="J1585">
        <v>66</v>
      </c>
      <c r="M1585">
        <v>2</v>
      </c>
      <c r="N1585">
        <v>2</v>
      </c>
      <c r="O1585">
        <v>2</v>
      </c>
      <c r="P1585">
        <v>2</v>
      </c>
      <c r="Q1585" t="str">
        <f>IF(Flats_Data_limpia[[#This Row],[BHK]]&gt;=3,"plurifamiliar","unifamiliar")</f>
        <v>unifamiliar</v>
      </c>
      <c r="R1585">
        <v>4</v>
      </c>
      <c r="S1585">
        <v>1</v>
      </c>
      <c r="T1585">
        <v>0</v>
      </c>
      <c r="U1585">
        <v>0</v>
      </c>
      <c r="V1585">
        <v>0</v>
      </c>
      <c r="W1585">
        <v>0</v>
      </c>
      <c r="AO1585">
        <v>1</v>
      </c>
      <c r="AP1585">
        <v>0</v>
      </c>
      <c r="AQ1585">
        <v>1</v>
      </c>
      <c r="AR1585">
        <v>0</v>
      </c>
      <c r="AS1585">
        <v>1</v>
      </c>
      <c r="AT1585">
        <v>1</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t="s">
        <v>79</v>
      </c>
      <c r="BS1585">
        <v>160</v>
      </c>
      <c r="BT1585">
        <v>26936</v>
      </c>
      <c r="BU1585">
        <f>SUM(Flats_Data_limpia[[#This Row],[AC]:[Bed]])</f>
        <v>0</v>
      </c>
      <c r="BV1585">
        <f>SUM(Flats_Data_limpia[[#This Row],[Servant_Room]:[gym]])</f>
        <v>0</v>
      </c>
      <c r="BW1585">
        <f>SUM(Flats_Data_limpia[[#This Row],[Hospital]:[Hotel]])</f>
        <v>4</v>
      </c>
    </row>
    <row r="1586" spans="1:75" x14ac:dyDescent="0.35">
      <c r="A1586" t="s">
        <v>574</v>
      </c>
      <c r="B1586" t="s">
        <v>278</v>
      </c>
      <c r="C1586" t="str">
        <f t="shared" si="48"/>
        <v>Ciudad de Gurgaon</v>
      </c>
      <c r="D1586" s="1">
        <f t="shared" si="49"/>
        <v>71500</v>
      </c>
      <c r="E1586" s="1">
        <v>7891</v>
      </c>
      <c r="F1586" t="s">
        <v>86</v>
      </c>
      <c r="G1586" t="s">
        <v>78</v>
      </c>
      <c r="H1586">
        <v>7</v>
      </c>
      <c r="I1586">
        <v>9.0609555189456008E-3</v>
      </c>
      <c r="J1586">
        <v>906</v>
      </c>
      <c r="M1586">
        <v>2</v>
      </c>
      <c r="N1586">
        <v>2</v>
      </c>
      <c r="O1586">
        <v>1</v>
      </c>
      <c r="P1586">
        <v>2</v>
      </c>
      <c r="Q1586" t="str">
        <f>IF(Flats_Data_limpia[[#This Row],[BHK]]&gt;=3,"plurifamiliar","unifamiliar")</f>
        <v>unifamiliar</v>
      </c>
      <c r="R1586">
        <v>9</v>
      </c>
      <c r="S1586">
        <v>4</v>
      </c>
      <c r="T1586">
        <v>0</v>
      </c>
      <c r="U1586">
        <v>0</v>
      </c>
      <c r="V1586">
        <v>0</v>
      </c>
      <c r="W1586">
        <v>0</v>
      </c>
      <c r="X1586">
        <v>0</v>
      </c>
      <c r="Y1586">
        <v>0</v>
      </c>
      <c r="Z1586">
        <v>0</v>
      </c>
      <c r="AA1586">
        <v>1</v>
      </c>
      <c r="AB1586">
        <v>0</v>
      </c>
      <c r="AC1586">
        <v>0</v>
      </c>
      <c r="AD1586">
        <v>1</v>
      </c>
      <c r="AE1586">
        <v>1</v>
      </c>
      <c r="AF1586">
        <v>1</v>
      </c>
      <c r="AG1586">
        <v>0</v>
      </c>
      <c r="AH1586">
        <v>0</v>
      </c>
      <c r="AI1586">
        <v>0</v>
      </c>
      <c r="AJ1586">
        <v>0</v>
      </c>
      <c r="AK1586">
        <v>1</v>
      </c>
      <c r="AL1586">
        <v>0</v>
      </c>
      <c r="AM1586">
        <v>0</v>
      </c>
      <c r="AN1586">
        <v>0</v>
      </c>
      <c r="AO1586">
        <v>1</v>
      </c>
      <c r="AP1586">
        <v>0</v>
      </c>
      <c r="AQ1586">
        <v>0</v>
      </c>
      <c r="AR1586">
        <v>0</v>
      </c>
      <c r="AS1586">
        <v>0</v>
      </c>
      <c r="AT1586">
        <v>1</v>
      </c>
      <c r="AU1586">
        <v>1</v>
      </c>
      <c r="AV1586">
        <v>0</v>
      </c>
      <c r="AW1586">
        <v>1</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t="s">
        <v>79</v>
      </c>
      <c r="BS1586">
        <v>71.5</v>
      </c>
      <c r="BT1586">
        <v>7891</v>
      </c>
      <c r="BU1586">
        <f>SUM(Flats_Data_limpia[[#This Row],[AC]:[Bed]])</f>
        <v>0</v>
      </c>
      <c r="BV1586">
        <f>SUM(Flats_Data_limpia[[#This Row],[Servant_Room]:[gym]])</f>
        <v>5</v>
      </c>
      <c r="BW1586">
        <f>SUM(Flats_Data_limpia[[#This Row],[Hospital]:[Hotel]])</f>
        <v>4</v>
      </c>
    </row>
    <row r="1587" spans="1:75" x14ac:dyDescent="0.35">
      <c r="A1587" t="s">
        <v>574</v>
      </c>
      <c r="B1587" t="s">
        <v>278</v>
      </c>
      <c r="C1587" t="str">
        <f t="shared" si="48"/>
        <v>Ciudad de Gurgaon</v>
      </c>
      <c r="D1587" s="1">
        <f t="shared" si="49"/>
        <v>170000</v>
      </c>
      <c r="E1587" s="1">
        <v>10651</v>
      </c>
      <c r="F1587" t="s">
        <v>101</v>
      </c>
      <c r="G1587" t="s">
        <v>87</v>
      </c>
      <c r="H1587">
        <v>28</v>
      </c>
      <c r="I1587">
        <v>1.59609426344944E-2</v>
      </c>
      <c r="J1587">
        <v>1596</v>
      </c>
      <c r="M1587">
        <v>3</v>
      </c>
      <c r="N1587">
        <v>4</v>
      </c>
      <c r="O1587">
        <v>3</v>
      </c>
      <c r="P1587">
        <v>3</v>
      </c>
      <c r="Q1587" t="str">
        <f>IF(Flats_Data_limpia[[#This Row],[BHK]]&gt;=3,"plurifamiliar","unifamiliar")</f>
        <v>plurifamiliar</v>
      </c>
      <c r="R1587">
        <v>2</v>
      </c>
      <c r="S1587">
        <v>2</v>
      </c>
      <c r="T1587">
        <v>0</v>
      </c>
      <c r="U1587">
        <v>0</v>
      </c>
      <c r="V1587">
        <v>1</v>
      </c>
      <c r="W1587">
        <v>1</v>
      </c>
      <c r="X1587">
        <v>0</v>
      </c>
      <c r="Y1587">
        <v>0</v>
      </c>
      <c r="Z1587">
        <v>1</v>
      </c>
      <c r="AA1587">
        <v>1</v>
      </c>
      <c r="AB1587">
        <v>0</v>
      </c>
      <c r="AC1587">
        <v>1</v>
      </c>
      <c r="AD1587">
        <v>1</v>
      </c>
      <c r="AE1587">
        <v>1</v>
      </c>
      <c r="AF1587">
        <v>1</v>
      </c>
      <c r="AG1587">
        <v>1</v>
      </c>
      <c r="AH1587">
        <v>1</v>
      </c>
      <c r="AI1587">
        <v>0</v>
      </c>
      <c r="AJ1587">
        <v>0</v>
      </c>
      <c r="AK1587">
        <v>1</v>
      </c>
      <c r="AL1587">
        <v>0</v>
      </c>
      <c r="AM1587">
        <v>0</v>
      </c>
      <c r="AN1587">
        <v>0</v>
      </c>
      <c r="AO1587">
        <v>1</v>
      </c>
      <c r="AP1587">
        <v>0</v>
      </c>
      <c r="AQ1587">
        <v>0</v>
      </c>
      <c r="AR1587">
        <v>0</v>
      </c>
      <c r="AS1587">
        <v>0</v>
      </c>
      <c r="AT1587">
        <v>1</v>
      </c>
      <c r="AU1587">
        <v>1</v>
      </c>
      <c r="AV1587">
        <v>0</v>
      </c>
      <c r="AW1587">
        <v>1</v>
      </c>
      <c r="AX1587">
        <v>0</v>
      </c>
      <c r="AY1587">
        <v>4</v>
      </c>
      <c r="AZ1587">
        <v>0</v>
      </c>
      <c r="BA1587">
        <v>0</v>
      </c>
      <c r="BB1587">
        <v>0</v>
      </c>
      <c r="BC1587">
        <v>0</v>
      </c>
      <c r="BD1587">
        <v>0</v>
      </c>
      <c r="BE1587">
        <v>0</v>
      </c>
      <c r="BF1587">
        <v>0</v>
      </c>
      <c r="BG1587">
        <v>0</v>
      </c>
      <c r="BH1587">
        <v>0</v>
      </c>
      <c r="BI1587">
        <v>0</v>
      </c>
      <c r="BJ1587">
        <v>0</v>
      </c>
      <c r="BK1587">
        <v>0</v>
      </c>
      <c r="BL1587">
        <v>4</v>
      </c>
      <c r="BM1587">
        <v>0</v>
      </c>
      <c r="BN1587">
        <v>0</v>
      </c>
      <c r="BO1587">
        <v>0</v>
      </c>
      <c r="BP1587">
        <v>0</v>
      </c>
      <c r="BQ1587">
        <v>2</v>
      </c>
      <c r="BR1587" t="s">
        <v>94</v>
      </c>
      <c r="BS1587">
        <v>170</v>
      </c>
      <c r="BT1587">
        <v>10651</v>
      </c>
      <c r="BU1587">
        <f>SUM(Flats_Data_limpia[[#This Row],[AC]:[Bed]])</f>
        <v>8</v>
      </c>
      <c r="BV1587">
        <f>SUM(Flats_Data_limpia[[#This Row],[Servant_Room]:[gym]])</f>
        <v>11</v>
      </c>
      <c r="BW1587">
        <f>SUM(Flats_Data_limpia[[#This Row],[Hospital]:[Hotel]])</f>
        <v>4</v>
      </c>
    </row>
    <row r="1588" spans="1:75" x14ac:dyDescent="0.35">
      <c r="A1588" t="s">
        <v>575</v>
      </c>
      <c r="B1588" t="s">
        <v>207</v>
      </c>
      <c r="C1588" t="str">
        <f t="shared" si="48"/>
        <v>Ciudad de Gurgaon</v>
      </c>
      <c r="D1588" s="1">
        <f t="shared" si="49"/>
        <v>255000</v>
      </c>
      <c r="E1588" s="1">
        <v>12318</v>
      </c>
      <c r="F1588" t="s">
        <v>82</v>
      </c>
      <c r="G1588" t="s">
        <v>78</v>
      </c>
      <c r="H1588">
        <v>28</v>
      </c>
      <c r="I1588">
        <v>2.0701412566975101E-2</v>
      </c>
      <c r="J1588">
        <v>1760</v>
      </c>
      <c r="K1588">
        <v>2060</v>
      </c>
      <c r="L1588">
        <v>2070</v>
      </c>
      <c r="M1588">
        <v>3</v>
      </c>
      <c r="N1588">
        <v>4</v>
      </c>
      <c r="O1588">
        <v>3</v>
      </c>
      <c r="P1588">
        <v>3</v>
      </c>
      <c r="Q1588" t="str">
        <f>IF(Flats_Data_limpia[[#This Row],[BHK]]&gt;=3,"plurifamiliar","unifamiliar")</f>
        <v>plurifamiliar</v>
      </c>
      <c r="R1588">
        <v>14</v>
      </c>
      <c r="S1588">
        <v>8</v>
      </c>
      <c r="T1588">
        <v>0</v>
      </c>
      <c r="U1588">
        <v>1</v>
      </c>
      <c r="V1588">
        <v>0</v>
      </c>
      <c r="W1588">
        <v>0</v>
      </c>
      <c r="X1588">
        <v>0</v>
      </c>
      <c r="Y1588">
        <v>0</v>
      </c>
      <c r="Z1588">
        <v>1</v>
      </c>
      <c r="AA1588">
        <v>0</v>
      </c>
      <c r="AB1588">
        <v>0</v>
      </c>
      <c r="AC1588">
        <v>0</v>
      </c>
      <c r="AD1588">
        <v>1</v>
      </c>
      <c r="AE1588">
        <v>0</v>
      </c>
      <c r="AF1588">
        <v>1</v>
      </c>
      <c r="AG1588">
        <v>1</v>
      </c>
      <c r="AH1588">
        <v>1</v>
      </c>
      <c r="AI1588">
        <v>1</v>
      </c>
      <c r="AJ1588">
        <v>1</v>
      </c>
      <c r="AK1588">
        <v>1</v>
      </c>
      <c r="AL1588">
        <v>0</v>
      </c>
      <c r="AM1588">
        <v>0</v>
      </c>
      <c r="AN1588">
        <v>0</v>
      </c>
      <c r="AO1588">
        <v>1</v>
      </c>
      <c r="AP1588">
        <v>1</v>
      </c>
      <c r="AQ1588">
        <v>1</v>
      </c>
      <c r="AR1588">
        <v>0</v>
      </c>
      <c r="AS1588">
        <v>1</v>
      </c>
      <c r="AT1588">
        <v>1</v>
      </c>
      <c r="AU1588">
        <v>0</v>
      </c>
      <c r="AV1588">
        <v>0</v>
      </c>
      <c r="AW1588">
        <v>0</v>
      </c>
      <c r="AX1588">
        <v>1</v>
      </c>
      <c r="AY1588">
        <v>0</v>
      </c>
      <c r="AZ1588">
        <v>4</v>
      </c>
      <c r="BA1588">
        <v>0</v>
      </c>
      <c r="BB1588">
        <v>0</v>
      </c>
      <c r="BC1588">
        <v>0</v>
      </c>
      <c r="BD1588">
        <v>1</v>
      </c>
      <c r="BE1588">
        <v>0</v>
      </c>
      <c r="BF1588">
        <v>1</v>
      </c>
      <c r="BG1588">
        <v>0</v>
      </c>
      <c r="BH1588">
        <v>0</v>
      </c>
      <c r="BI1588">
        <v>0</v>
      </c>
      <c r="BJ1588">
        <v>0</v>
      </c>
      <c r="BK1588">
        <v>0</v>
      </c>
      <c r="BL1588">
        <v>3</v>
      </c>
      <c r="BM1588">
        <v>0</v>
      </c>
      <c r="BN1588">
        <v>0</v>
      </c>
      <c r="BO1588">
        <v>0</v>
      </c>
      <c r="BP1588">
        <v>0</v>
      </c>
      <c r="BQ1588">
        <v>2</v>
      </c>
      <c r="BR1588" t="s">
        <v>94</v>
      </c>
      <c r="BS1588">
        <v>255</v>
      </c>
      <c r="BT1588">
        <v>12318</v>
      </c>
      <c r="BU1588">
        <f>SUM(Flats_Data_limpia[[#This Row],[AC]:[Bed]])</f>
        <v>9</v>
      </c>
      <c r="BV1588">
        <f>SUM(Flats_Data_limpia[[#This Row],[Servant_Room]:[gym]])</f>
        <v>9</v>
      </c>
      <c r="BW1588">
        <f>SUM(Flats_Data_limpia[[#This Row],[Hospital]:[Hotel]])</f>
        <v>6</v>
      </c>
    </row>
    <row r="1589" spans="1:75" x14ac:dyDescent="0.35">
      <c r="A1589" t="s">
        <v>575</v>
      </c>
      <c r="B1589" t="s">
        <v>207</v>
      </c>
      <c r="C1589" t="str">
        <f t="shared" si="48"/>
        <v>Ciudad de Gurgaon</v>
      </c>
      <c r="D1589" s="1">
        <f t="shared" si="49"/>
        <v>251000</v>
      </c>
      <c r="E1589" s="1">
        <v>12178</v>
      </c>
      <c r="F1589" t="s">
        <v>82</v>
      </c>
      <c r="G1589" t="s">
        <v>90</v>
      </c>
      <c r="H1589">
        <v>40</v>
      </c>
      <c r="I1589">
        <v>2.0610937756610201E-2</v>
      </c>
      <c r="L1589">
        <v>2061</v>
      </c>
      <c r="M1589">
        <v>3</v>
      </c>
      <c r="N1589">
        <v>3</v>
      </c>
      <c r="O1589">
        <v>3</v>
      </c>
      <c r="P1589">
        <v>3</v>
      </c>
      <c r="Q1589" t="str">
        <f>IF(Flats_Data_limpia[[#This Row],[BHK]]&gt;=3,"plurifamiliar","unifamiliar")</f>
        <v>plurifamiliar</v>
      </c>
      <c r="R1589">
        <v>14</v>
      </c>
      <c r="S1589">
        <v>7</v>
      </c>
      <c r="T1589">
        <v>0</v>
      </c>
      <c r="U1589">
        <v>1</v>
      </c>
      <c r="V1589">
        <v>0</v>
      </c>
      <c r="W1589">
        <v>0</v>
      </c>
      <c r="X1589">
        <v>1</v>
      </c>
      <c r="Y1589">
        <v>1</v>
      </c>
      <c r="Z1589">
        <v>1</v>
      </c>
      <c r="AA1589">
        <v>1</v>
      </c>
      <c r="AB1589">
        <v>0</v>
      </c>
      <c r="AC1589">
        <v>1</v>
      </c>
      <c r="AD1589">
        <v>1</v>
      </c>
      <c r="AE1589">
        <v>1</v>
      </c>
      <c r="AF1589">
        <v>1</v>
      </c>
      <c r="AG1589">
        <v>0</v>
      </c>
      <c r="AH1589">
        <v>0</v>
      </c>
      <c r="AI1589">
        <v>1</v>
      </c>
      <c r="AJ1589">
        <v>1</v>
      </c>
      <c r="AK1589">
        <v>1</v>
      </c>
      <c r="AL1589">
        <v>1</v>
      </c>
      <c r="AM1589">
        <v>1</v>
      </c>
      <c r="AN1589">
        <v>1</v>
      </c>
      <c r="AO1589">
        <v>1</v>
      </c>
      <c r="AP1589">
        <v>1</v>
      </c>
      <c r="AQ1589">
        <v>1</v>
      </c>
      <c r="AR1589">
        <v>0</v>
      </c>
      <c r="AS1589">
        <v>1</v>
      </c>
      <c r="AT1589">
        <v>1</v>
      </c>
      <c r="AU1589">
        <v>0</v>
      </c>
      <c r="AV1589">
        <v>0</v>
      </c>
      <c r="AW1589">
        <v>0</v>
      </c>
      <c r="AX1589">
        <v>1</v>
      </c>
      <c r="AY1589">
        <v>6</v>
      </c>
      <c r="AZ1589">
        <v>3</v>
      </c>
      <c r="BA1589">
        <v>0</v>
      </c>
      <c r="BB1589">
        <v>0</v>
      </c>
      <c r="BC1589">
        <v>0</v>
      </c>
      <c r="BD1589">
        <v>0</v>
      </c>
      <c r="BE1589">
        <v>0</v>
      </c>
      <c r="BF1589">
        <v>1</v>
      </c>
      <c r="BG1589">
        <v>0</v>
      </c>
      <c r="BH1589">
        <v>0</v>
      </c>
      <c r="BI1589">
        <v>0</v>
      </c>
      <c r="BJ1589">
        <v>0</v>
      </c>
      <c r="BK1589">
        <v>0</v>
      </c>
      <c r="BL1589">
        <v>4</v>
      </c>
      <c r="BM1589">
        <v>0</v>
      </c>
      <c r="BN1589">
        <v>0</v>
      </c>
      <c r="BO1589">
        <v>0</v>
      </c>
      <c r="BP1589">
        <v>0</v>
      </c>
      <c r="BQ1589">
        <v>2</v>
      </c>
      <c r="BR1589" t="s">
        <v>94</v>
      </c>
      <c r="BS1589">
        <v>251</v>
      </c>
      <c r="BT1589">
        <v>12178</v>
      </c>
      <c r="BU1589">
        <f>SUM(Flats_Data_limpia[[#This Row],[AC]:[Bed]])</f>
        <v>14</v>
      </c>
      <c r="BV1589">
        <f>SUM(Flats_Data_limpia[[#This Row],[Servant_Room]:[gym]])</f>
        <v>14</v>
      </c>
      <c r="BW1589">
        <f>SUM(Flats_Data_limpia[[#This Row],[Hospital]:[Hotel]])</f>
        <v>6</v>
      </c>
    </row>
    <row r="1590" spans="1:75" x14ac:dyDescent="0.35">
      <c r="A1590" t="s">
        <v>575</v>
      </c>
      <c r="B1590" t="s">
        <v>207</v>
      </c>
      <c r="C1590" t="str">
        <f t="shared" si="48"/>
        <v>Ciudad de Gurgaon</v>
      </c>
      <c r="D1590" s="1">
        <f t="shared" si="49"/>
        <v>195000</v>
      </c>
      <c r="E1590" s="1">
        <v>9972</v>
      </c>
      <c r="F1590" t="s">
        <v>82</v>
      </c>
      <c r="G1590" t="s">
        <v>90</v>
      </c>
      <c r="H1590">
        <v>53</v>
      </c>
      <c r="I1590">
        <v>1.9554753309265899E-2</v>
      </c>
      <c r="L1590">
        <v>1805</v>
      </c>
      <c r="M1590">
        <v>3</v>
      </c>
      <c r="N1590">
        <v>3</v>
      </c>
      <c r="O1590">
        <v>3</v>
      </c>
      <c r="P1590">
        <v>3</v>
      </c>
      <c r="Q1590" t="str">
        <f>IF(Flats_Data_limpia[[#This Row],[BHK]]&gt;=3,"plurifamiliar","unifamiliar")</f>
        <v>plurifamiliar</v>
      </c>
      <c r="R1590">
        <v>14</v>
      </c>
      <c r="S1590">
        <v>2</v>
      </c>
      <c r="T1590">
        <v>0</v>
      </c>
      <c r="U1590">
        <v>0</v>
      </c>
      <c r="V1590">
        <v>0</v>
      </c>
      <c r="W1590">
        <v>0</v>
      </c>
      <c r="X1590">
        <v>1</v>
      </c>
      <c r="Y1590">
        <v>1</v>
      </c>
      <c r="Z1590">
        <v>1</v>
      </c>
      <c r="AA1590">
        <v>0</v>
      </c>
      <c r="AB1590">
        <v>0</v>
      </c>
      <c r="AC1590">
        <v>1</v>
      </c>
      <c r="AD1590">
        <v>1</v>
      </c>
      <c r="AE1590">
        <v>1</v>
      </c>
      <c r="AF1590">
        <v>1</v>
      </c>
      <c r="AG1590">
        <v>1</v>
      </c>
      <c r="AH1590">
        <v>1</v>
      </c>
      <c r="AI1590">
        <v>1</v>
      </c>
      <c r="AJ1590">
        <v>0</v>
      </c>
      <c r="AK1590">
        <v>1</v>
      </c>
      <c r="AL1590">
        <v>1</v>
      </c>
      <c r="AM1590">
        <v>1</v>
      </c>
      <c r="AN1590">
        <v>1</v>
      </c>
      <c r="AO1590">
        <v>1</v>
      </c>
      <c r="AP1590">
        <v>1</v>
      </c>
      <c r="AQ1590">
        <v>1</v>
      </c>
      <c r="AR1590">
        <v>0</v>
      </c>
      <c r="AS1590">
        <v>1</v>
      </c>
      <c r="AT1590">
        <v>1</v>
      </c>
      <c r="AU1590">
        <v>0</v>
      </c>
      <c r="AV1590">
        <v>0</v>
      </c>
      <c r="AW1590">
        <v>0</v>
      </c>
      <c r="AX1590">
        <v>1</v>
      </c>
      <c r="AY1590">
        <v>4</v>
      </c>
      <c r="AZ1590">
        <v>3</v>
      </c>
      <c r="BA1590">
        <v>0</v>
      </c>
      <c r="BB1590">
        <v>0</v>
      </c>
      <c r="BC1590">
        <v>0</v>
      </c>
      <c r="BD1590">
        <v>0</v>
      </c>
      <c r="BE1590">
        <v>0</v>
      </c>
      <c r="BF1590">
        <v>1</v>
      </c>
      <c r="BG1590">
        <v>0</v>
      </c>
      <c r="BH1590">
        <v>0</v>
      </c>
      <c r="BI1590">
        <v>0</v>
      </c>
      <c r="BJ1590">
        <v>0</v>
      </c>
      <c r="BK1590">
        <v>0</v>
      </c>
      <c r="BL1590">
        <v>4</v>
      </c>
      <c r="BM1590">
        <v>0</v>
      </c>
      <c r="BN1590">
        <v>0</v>
      </c>
      <c r="BO1590">
        <v>0</v>
      </c>
      <c r="BP1590">
        <v>0</v>
      </c>
      <c r="BQ1590">
        <v>2</v>
      </c>
      <c r="BR1590" t="s">
        <v>94</v>
      </c>
      <c r="BS1590">
        <v>195</v>
      </c>
      <c r="BT1590">
        <v>9972</v>
      </c>
      <c r="BU1590">
        <f>SUM(Flats_Data_limpia[[#This Row],[AC]:[Bed]])</f>
        <v>12</v>
      </c>
      <c r="BV1590">
        <f>SUM(Flats_Data_limpia[[#This Row],[Servant_Room]:[gym]])</f>
        <v>13</v>
      </c>
      <c r="BW1590">
        <f>SUM(Flats_Data_limpia[[#This Row],[Hospital]:[Hotel]])</f>
        <v>6</v>
      </c>
    </row>
    <row r="1591" spans="1:75" x14ac:dyDescent="0.35">
      <c r="A1591" t="s">
        <v>575</v>
      </c>
      <c r="B1591" t="s">
        <v>207</v>
      </c>
      <c r="C1591" t="str">
        <f t="shared" si="48"/>
        <v>Ciudad de Gurgaon</v>
      </c>
      <c r="D1591" s="1">
        <f t="shared" si="49"/>
        <v>479000</v>
      </c>
      <c r="E1591" s="1">
        <v>11628</v>
      </c>
      <c r="F1591" t="s">
        <v>107</v>
      </c>
      <c r="G1591" t="s">
        <v>78</v>
      </c>
      <c r="H1591">
        <v>28</v>
      </c>
      <c r="I1591">
        <v>4.1193670450636398E-2</v>
      </c>
      <c r="L1591">
        <v>4115</v>
      </c>
      <c r="M1591">
        <v>5</v>
      </c>
      <c r="N1591">
        <v>5</v>
      </c>
      <c r="O1591">
        <v>3</v>
      </c>
      <c r="P1591">
        <v>5</v>
      </c>
      <c r="Q1591" t="str">
        <f>IF(Flats_Data_limpia[[#This Row],[BHK]]&gt;=3,"plurifamiliar","unifamiliar")</f>
        <v>plurifamiliar</v>
      </c>
      <c r="R1591">
        <v>14</v>
      </c>
      <c r="S1591">
        <v>14</v>
      </c>
      <c r="T1591">
        <v>1</v>
      </c>
      <c r="U1591">
        <v>1</v>
      </c>
      <c r="V1591">
        <v>1</v>
      </c>
      <c r="W1591">
        <v>0</v>
      </c>
      <c r="X1591">
        <v>0</v>
      </c>
      <c r="Y1591">
        <v>0</v>
      </c>
      <c r="Z1591">
        <v>1</v>
      </c>
      <c r="AA1591">
        <v>0</v>
      </c>
      <c r="AB1591">
        <v>0</v>
      </c>
      <c r="AC1591">
        <v>0</v>
      </c>
      <c r="AD1591">
        <v>1</v>
      </c>
      <c r="AE1591">
        <v>0</v>
      </c>
      <c r="AF1591">
        <v>1</v>
      </c>
      <c r="AG1591">
        <v>1</v>
      </c>
      <c r="AH1591">
        <v>1</v>
      </c>
      <c r="AI1591">
        <v>1</v>
      </c>
      <c r="AJ1591">
        <v>1</v>
      </c>
      <c r="AK1591">
        <v>1</v>
      </c>
      <c r="AL1591">
        <v>0</v>
      </c>
      <c r="AM1591">
        <v>0</v>
      </c>
      <c r="AN1591">
        <v>0</v>
      </c>
      <c r="AO1591">
        <v>1</v>
      </c>
      <c r="AP1591">
        <v>1</v>
      </c>
      <c r="AQ1591">
        <v>1</v>
      </c>
      <c r="AR1591">
        <v>0</v>
      </c>
      <c r="AS1591">
        <v>1</v>
      </c>
      <c r="AT1591">
        <v>1</v>
      </c>
      <c r="AU1591">
        <v>0</v>
      </c>
      <c r="AV1591">
        <v>0</v>
      </c>
      <c r="AW1591">
        <v>0</v>
      </c>
      <c r="AX1591">
        <v>1</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t="s">
        <v>79</v>
      </c>
      <c r="BS1591">
        <v>479</v>
      </c>
      <c r="BT1591">
        <v>11628</v>
      </c>
      <c r="BU1591">
        <f>SUM(Flats_Data_limpia[[#This Row],[AC]:[Bed]])</f>
        <v>0</v>
      </c>
      <c r="BV1591">
        <f>SUM(Flats_Data_limpia[[#This Row],[Servant_Room]:[gym]])</f>
        <v>11</v>
      </c>
      <c r="BW1591">
        <f>SUM(Flats_Data_limpia[[#This Row],[Hospital]:[Hotel]])</f>
        <v>6</v>
      </c>
    </row>
    <row r="1592" spans="1:75" x14ac:dyDescent="0.35">
      <c r="A1592" t="s">
        <v>575</v>
      </c>
      <c r="B1592" t="s">
        <v>207</v>
      </c>
      <c r="C1592" t="str">
        <f t="shared" si="48"/>
        <v>Ciudad de Gurgaon</v>
      </c>
      <c r="D1592" s="1">
        <f t="shared" si="49"/>
        <v>190000</v>
      </c>
      <c r="E1592" s="1">
        <v>10526</v>
      </c>
      <c r="F1592" t="s">
        <v>107</v>
      </c>
      <c r="G1592" t="s">
        <v>90</v>
      </c>
      <c r="H1592">
        <v>28</v>
      </c>
      <c r="I1592">
        <v>1.80505415162454E-2</v>
      </c>
      <c r="J1592">
        <v>1400</v>
      </c>
      <c r="K1592">
        <v>1600</v>
      </c>
      <c r="L1592">
        <v>1805</v>
      </c>
      <c r="M1592">
        <v>3</v>
      </c>
      <c r="N1592">
        <v>3</v>
      </c>
      <c r="O1592">
        <v>3</v>
      </c>
      <c r="P1592">
        <v>3</v>
      </c>
      <c r="Q1592" t="str">
        <f>IF(Flats_Data_limpia[[#This Row],[BHK]]&gt;=3,"plurifamiliar","unifamiliar")</f>
        <v>plurifamiliar</v>
      </c>
      <c r="R1592">
        <v>14</v>
      </c>
      <c r="S1592">
        <v>2</v>
      </c>
      <c r="T1592">
        <v>0</v>
      </c>
      <c r="U1592">
        <v>0</v>
      </c>
      <c r="V1592">
        <v>0</v>
      </c>
      <c r="W1592">
        <v>0</v>
      </c>
      <c r="X1592">
        <v>0</v>
      </c>
      <c r="Y1592">
        <v>0</v>
      </c>
      <c r="Z1592">
        <v>1</v>
      </c>
      <c r="AA1592">
        <v>0</v>
      </c>
      <c r="AB1592">
        <v>0</v>
      </c>
      <c r="AC1592">
        <v>0</v>
      </c>
      <c r="AD1592">
        <v>1</v>
      </c>
      <c r="AE1592">
        <v>0</v>
      </c>
      <c r="AF1592">
        <v>1</v>
      </c>
      <c r="AG1592">
        <v>1</v>
      </c>
      <c r="AH1592">
        <v>1</v>
      </c>
      <c r="AI1592">
        <v>1</v>
      </c>
      <c r="AJ1592">
        <v>1</v>
      </c>
      <c r="AK1592">
        <v>1</v>
      </c>
      <c r="AL1592">
        <v>0</v>
      </c>
      <c r="AM1592">
        <v>0</v>
      </c>
      <c r="AN1592">
        <v>0</v>
      </c>
      <c r="AO1592">
        <v>1</v>
      </c>
      <c r="AP1592">
        <v>1</v>
      </c>
      <c r="AQ1592">
        <v>1</v>
      </c>
      <c r="AR1592">
        <v>0</v>
      </c>
      <c r="AS1592">
        <v>1</v>
      </c>
      <c r="AT1592">
        <v>1</v>
      </c>
      <c r="AU1592">
        <v>0</v>
      </c>
      <c r="AV1592">
        <v>0</v>
      </c>
      <c r="AW1592">
        <v>0</v>
      </c>
      <c r="AX1592">
        <v>1</v>
      </c>
      <c r="AY1592">
        <v>0</v>
      </c>
      <c r="AZ1592">
        <v>3</v>
      </c>
      <c r="BA1592">
        <v>0</v>
      </c>
      <c r="BB1592">
        <v>0</v>
      </c>
      <c r="BC1592">
        <v>0</v>
      </c>
      <c r="BD1592">
        <v>0</v>
      </c>
      <c r="BE1592">
        <v>0</v>
      </c>
      <c r="BF1592">
        <v>1</v>
      </c>
      <c r="BG1592">
        <v>0</v>
      </c>
      <c r="BH1592">
        <v>0</v>
      </c>
      <c r="BI1592">
        <v>0</v>
      </c>
      <c r="BJ1592">
        <v>0</v>
      </c>
      <c r="BK1592">
        <v>0</v>
      </c>
      <c r="BL1592">
        <v>3</v>
      </c>
      <c r="BM1592">
        <v>0</v>
      </c>
      <c r="BN1592">
        <v>0</v>
      </c>
      <c r="BO1592">
        <v>0</v>
      </c>
      <c r="BP1592">
        <v>0</v>
      </c>
      <c r="BQ1592">
        <v>2</v>
      </c>
      <c r="BR1592" t="s">
        <v>94</v>
      </c>
      <c r="BS1592">
        <v>190</v>
      </c>
      <c r="BT1592">
        <v>10526</v>
      </c>
      <c r="BU1592">
        <f>SUM(Flats_Data_limpia[[#This Row],[AC]:[Bed]])</f>
        <v>7</v>
      </c>
      <c r="BV1592">
        <f>SUM(Flats_Data_limpia[[#This Row],[Servant_Room]:[gym]])</f>
        <v>8</v>
      </c>
      <c r="BW1592">
        <f>SUM(Flats_Data_limpia[[#This Row],[Hospital]:[Hotel]])</f>
        <v>6</v>
      </c>
    </row>
    <row r="1593" spans="1:75" x14ac:dyDescent="0.35">
      <c r="A1593" t="s">
        <v>575</v>
      </c>
      <c r="B1593" t="s">
        <v>207</v>
      </c>
      <c r="C1593" t="str">
        <f t="shared" si="48"/>
        <v>Ciudad de Gurgaon</v>
      </c>
      <c r="D1593" s="1">
        <f t="shared" si="49"/>
        <v>209000</v>
      </c>
      <c r="E1593" s="1">
        <v>11578</v>
      </c>
      <c r="F1593" t="s">
        <v>107</v>
      </c>
      <c r="G1593" t="s">
        <v>78</v>
      </c>
      <c r="H1593">
        <v>28</v>
      </c>
      <c r="I1593">
        <v>1.8051476939022201E-2</v>
      </c>
      <c r="L1593">
        <v>1805</v>
      </c>
      <c r="M1593">
        <v>3</v>
      </c>
      <c r="N1593">
        <v>3</v>
      </c>
      <c r="O1593">
        <v>3</v>
      </c>
      <c r="P1593">
        <v>3</v>
      </c>
      <c r="Q1593" t="str">
        <f>IF(Flats_Data_limpia[[#This Row],[BHK]]&gt;=3,"plurifamiliar","unifamiliar")</f>
        <v>plurifamiliar</v>
      </c>
      <c r="R1593">
        <v>14</v>
      </c>
      <c r="S1593">
        <v>0</v>
      </c>
      <c r="T1593">
        <v>0</v>
      </c>
      <c r="U1593">
        <v>0</v>
      </c>
      <c r="V1593">
        <v>0</v>
      </c>
      <c r="W1593">
        <v>0</v>
      </c>
      <c r="X1593">
        <v>0</v>
      </c>
      <c r="Y1593">
        <v>0</v>
      </c>
      <c r="Z1593">
        <v>1</v>
      </c>
      <c r="AA1593">
        <v>0</v>
      </c>
      <c r="AB1593">
        <v>0</v>
      </c>
      <c r="AC1593">
        <v>0</v>
      </c>
      <c r="AD1593">
        <v>1</v>
      </c>
      <c r="AE1593">
        <v>0</v>
      </c>
      <c r="AF1593">
        <v>1</v>
      </c>
      <c r="AG1593">
        <v>1</v>
      </c>
      <c r="AH1593">
        <v>1</v>
      </c>
      <c r="AI1593">
        <v>1</v>
      </c>
      <c r="AJ1593">
        <v>1</v>
      </c>
      <c r="AK1593">
        <v>1</v>
      </c>
      <c r="AL1593">
        <v>0</v>
      </c>
      <c r="AM1593">
        <v>0</v>
      </c>
      <c r="AN1593">
        <v>0</v>
      </c>
      <c r="AO1593">
        <v>1</v>
      </c>
      <c r="AP1593">
        <v>1</v>
      </c>
      <c r="AQ1593">
        <v>1</v>
      </c>
      <c r="AR1593">
        <v>0</v>
      </c>
      <c r="AS1593">
        <v>1</v>
      </c>
      <c r="AT1593">
        <v>1</v>
      </c>
      <c r="AU1593">
        <v>0</v>
      </c>
      <c r="AV1593">
        <v>0</v>
      </c>
      <c r="AW1593">
        <v>0</v>
      </c>
      <c r="AX1593">
        <v>1</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t="s">
        <v>79</v>
      </c>
      <c r="BS1593">
        <v>209</v>
      </c>
      <c r="BT1593">
        <v>11578</v>
      </c>
      <c r="BU1593">
        <f>SUM(Flats_Data_limpia[[#This Row],[AC]:[Bed]])</f>
        <v>0</v>
      </c>
      <c r="BV1593">
        <f>SUM(Flats_Data_limpia[[#This Row],[Servant_Room]:[gym]])</f>
        <v>8</v>
      </c>
      <c r="BW1593">
        <f>SUM(Flats_Data_limpia[[#This Row],[Hospital]:[Hotel]])</f>
        <v>6</v>
      </c>
    </row>
    <row r="1594" spans="1:75" x14ac:dyDescent="0.35">
      <c r="A1594" t="s">
        <v>575</v>
      </c>
      <c r="B1594" t="s">
        <v>207</v>
      </c>
      <c r="C1594" t="str">
        <f t="shared" si="48"/>
        <v>Ciudad de Gurgaon</v>
      </c>
      <c r="D1594" s="1">
        <f t="shared" si="49"/>
        <v>245000.00000000003</v>
      </c>
      <c r="E1594" s="1">
        <v>11887</v>
      </c>
      <c r="F1594" t="s">
        <v>103</v>
      </c>
      <c r="G1594" t="s">
        <v>78</v>
      </c>
      <c r="H1594">
        <v>28</v>
      </c>
      <c r="I1594">
        <v>2.0610751240851301E-2</v>
      </c>
      <c r="L1594">
        <v>2061</v>
      </c>
      <c r="M1594">
        <v>3</v>
      </c>
      <c r="N1594">
        <v>3</v>
      </c>
      <c r="O1594">
        <v>3</v>
      </c>
      <c r="P1594">
        <v>3</v>
      </c>
      <c r="Q1594" t="str">
        <f>IF(Flats_Data_limpia[[#This Row],[BHK]]&gt;=3,"plurifamiliar","unifamiliar")</f>
        <v>plurifamiliar</v>
      </c>
      <c r="R1594">
        <v>14</v>
      </c>
      <c r="S1594">
        <v>0</v>
      </c>
      <c r="T1594">
        <v>0</v>
      </c>
      <c r="U1594">
        <v>1</v>
      </c>
      <c r="V1594">
        <v>0</v>
      </c>
      <c r="W1594">
        <v>0</v>
      </c>
      <c r="X1594">
        <v>0</v>
      </c>
      <c r="Y1594">
        <v>0</v>
      </c>
      <c r="Z1594">
        <v>1</v>
      </c>
      <c r="AA1594">
        <v>0</v>
      </c>
      <c r="AB1594">
        <v>0</v>
      </c>
      <c r="AC1594">
        <v>0</v>
      </c>
      <c r="AD1594">
        <v>1</v>
      </c>
      <c r="AE1594">
        <v>0</v>
      </c>
      <c r="AF1594">
        <v>1</v>
      </c>
      <c r="AG1594">
        <v>1</v>
      </c>
      <c r="AH1594">
        <v>1</v>
      </c>
      <c r="AI1594">
        <v>1</v>
      </c>
      <c r="AJ1594">
        <v>1</v>
      </c>
      <c r="AK1594">
        <v>1</v>
      </c>
      <c r="AL1594">
        <v>0</v>
      </c>
      <c r="AM1594">
        <v>0</v>
      </c>
      <c r="AN1594">
        <v>0</v>
      </c>
      <c r="AO1594">
        <v>1</v>
      </c>
      <c r="AP1594">
        <v>1</v>
      </c>
      <c r="AQ1594">
        <v>1</v>
      </c>
      <c r="AR1594">
        <v>0</v>
      </c>
      <c r="AS1594">
        <v>1</v>
      </c>
      <c r="AT1594">
        <v>1</v>
      </c>
      <c r="AU1594">
        <v>0</v>
      </c>
      <c r="AV1594">
        <v>0</v>
      </c>
      <c r="AW1594">
        <v>0</v>
      </c>
      <c r="AX1594">
        <v>1</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t="s">
        <v>79</v>
      </c>
      <c r="BS1594">
        <v>245.00000000000003</v>
      </c>
      <c r="BT1594">
        <v>11887</v>
      </c>
      <c r="BU1594">
        <f>SUM(Flats_Data_limpia[[#This Row],[AC]:[Bed]])</f>
        <v>0</v>
      </c>
      <c r="BV1594">
        <f>SUM(Flats_Data_limpia[[#This Row],[Servant_Room]:[gym]])</f>
        <v>9</v>
      </c>
      <c r="BW1594">
        <f>SUM(Flats_Data_limpia[[#This Row],[Hospital]:[Hotel]])</f>
        <v>6</v>
      </c>
    </row>
    <row r="1595" spans="1:75" x14ac:dyDescent="0.35">
      <c r="A1595" t="s">
        <v>575</v>
      </c>
      <c r="B1595" t="s">
        <v>207</v>
      </c>
      <c r="C1595" t="str">
        <f t="shared" si="48"/>
        <v>Ciudad de Gurgaon</v>
      </c>
      <c r="D1595" s="1">
        <f t="shared" si="49"/>
        <v>223000</v>
      </c>
      <c r="E1595" s="1">
        <v>10969</v>
      </c>
      <c r="F1595" t="s">
        <v>102</v>
      </c>
      <c r="G1595" t="s">
        <v>78</v>
      </c>
      <c r="H1595">
        <v>28</v>
      </c>
      <c r="I1595">
        <v>2.0330020968183E-2</v>
      </c>
      <c r="L1595">
        <v>2033</v>
      </c>
      <c r="M1595">
        <v>3</v>
      </c>
      <c r="N1595">
        <v>3</v>
      </c>
      <c r="O1595">
        <v>3</v>
      </c>
      <c r="P1595">
        <v>3</v>
      </c>
      <c r="Q1595" t="str">
        <f>IF(Flats_Data_limpia[[#This Row],[BHK]]&gt;=3,"plurifamiliar","unifamiliar")</f>
        <v>plurifamiliar</v>
      </c>
      <c r="R1595">
        <v>14</v>
      </c>
      <c r="S1595">
        <v>14</v>
      </c>
      <c r="T1595">
        <v>0</v>
      </c>
      <c r="U1595">
        <v>0</v>
      </c>
      <c r="V1595">
        <v>0</v>
      </c>
      <c r="W1595">
        <v>0</v>
      </c>
      <c r="X1595">
        <v>0</v>
      </c>
      <c r="Y1595">
        <v>0</v>
      </c>
      <c r="Z1595">
        <v>1</v>
      </c>
      <c r="AA1595">
        <v>0</v>
      </c>
      <c r="AB1595">
        <v>0</v>
      </c>
      <c r="AC1595">
        <v>0</v>
      </c>
      <c r="AD1595">
        <v>1</v>
      </c>
      <c r="AE1595">
        <v>0</v>
      </c>
      <c r="AF1595">
        <v>1</v>
      </c>
      <c r="AG1595">
        <v>1</v>
      </c>
      <c r="AH1595">
        <v>1</v>
      </c>
      <c r="AI1595">
        <v>1</v>
      </c>
      <c r="AJ1595">
        <v>1</v>
      </c>
      <c r="AK1595">
        <v>0</v>
      </c>
      <c r="AL1595">
        <v>0</v>
      </c>
      <c r="AM1595">
        <v>0</v>
      </c>
      <c r="AN1595">
        <v>0</v>
      </c>
      <c r="AO1595">
        <v>1</v>
      </c>
      <c r="AP1595">
        <v>1</v>
      </c>
      <c r="AQ1595">
        <v>1</v>
      </c>
      <c r="AR1595">
        <v>0</v>
      </c>
      <c r="AS1595">
        <v>1</v>
      </c>
      <c r="AT1595">
        <v>1</v>
      </c>
      <c r="AU1595">
        <v>0</v>
      </c>
      <c r="AV1595">
        <v>0</v>
      </c>
      <c r="AW1595">
        <v>0</v>
      </c>
      <c r="AX1595">
        <v>1</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t="s">
        <v>79</v>
      </c>
      <c r="BS1595">
        <v>223</v>
      </c>
      <c r="BT1595">
        <v>10969</v>
      </c>
      <c r="BU1595">
        <f>SUM(Flats_Data_limpia[[#This Row],[AC]:[Bed]])</f>
        <v>0</v>
      </c>
      <c r="BV1595">
        <f>SUM(Flats_Data_limpia[[#This Row],[Servant_Room]:[gym]])</f>
        <v>7</v>
      </c>
      <c r="BW1595">
        <f>SUM(Flats_Data_limpia[[#This Row],[Hospital]:[Hotel]])</f>
        <v>6</v>
      </c>
    </row>
    <row r="1596" spans="1:75" x14ac:dyDescent="0.35">
      <c r="A1596" t="s">
        <v>575</v>
      </c>
      <c r="B1596" t="s">
        <v>207</v>
      </c>
      <c r="C1596" t="str">
        <f t="shared" si="48"/>
        <v>Ciudad de Gurgaon</v>
      </c>
      <c r="D1596" s="1">
        <f t="shared" si="49"/>
        <v>421000</v>
      </c>
      <c r="E1596" s="1">
        <v>11835</v>
      </c>
      <c r="F1596" t="s">
        <v>106</v>
      </c>
      <c r="G1596" t="s">
        <v>78</v>
      </c>
      <c r="H1596">
        <v>28</v>
      </c>
      <c r="I1596">
        <v>3.55724545838614E-2</v>
      </c>
      <c r="L1596">
        <v>3557</v>
      </c>
      <c r="M1596">
        <v>5</v>
      </c>
      <c r="N1596">
        <v>6</v>
      </c>
      <c r="O1596">
        <v>3</v>
      </c>
      <c r="P1596">
        <v>5</v>
      </c>
      <c r="Q1596" t="str">
        <f>IF(Flats_Data_limpia[[#This Row],[BHK]]&gt;=3,"plurifamiliar","unifamiliar")</f>
        <v>plurifamiliar</v>
      </c>
      <c r="R1596">
        <v>14</v>
      </c>
      <c r="S1596">
        <v>14</v>
      </c>
      <c r="T1596">
        <v>1</v>
      </c>
      <c r="U1596">
        <v>0</v>
      </c>
      <c r="V1596">
        <v>1</v>
      </c>
      <c r="W1596">
        <v>0</v>
      </c>
      <c r="X1596">
        <v>0</v>
      </c>
      <c r="Y1596">
        <v>0</v>
      </c>
      <c r="Z1596">
        <v>1</v>
      </c>
      <c r="AA1596">
        <v>0</v>
      </c>
      <c r="AB1596">
        <v>0</v>
      </c>
      <c r="AC1596">
        <v>0</v>
      </c>
      <c r="AD1596">
        <v>1</v>
      </c>
      <c r="AE1596">
        <v>0</v>
      </c>
      <c r="AF1596">
        <v>1</v>
      </c>
      <c r="AG1596">
        <v>1</v>
      </c>
      <c r="AH1596">
        <v>1</v>
      </c>
      <c r="AI1596">
        <v>1</v>
      </c>
      <c r="AJ1596">
        <v>0</v>
      </c>
      <c r="AK1596">
        <v>0</v>
      </c>
      <c r="AL1596">
        <v>0</v>
      </c>
      <c r="AM1596">
        <v>0</v>
      </c>
      <c r="AN1596">
        <v>0</v>
      </c>
      <c r="AO1596">
        <v>1</v>
      </c>
      <c r="AP1596">
        <v>1</v>
      </c>
      <c r="AQ1596">
        <v>1</v>
      </c>
      <c r="AR1596">
        <v>0</v>
      </c>
      <c r="AS1596">
        <v>1</v>
      </c>
      <c r="AT1596">
        <v>1</v>
      </c>
      <c r="AU1596">
        <v>0</v>
      </c>
      <c r="AV1596">
        <v>0</v>
      </c>
      <c r="AW1596">
        <v>0</v>
      </c>
      <c r="AX1596">
        <v>1</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t="s">
        <v>79</v>
      </c>
      <c r="BS1596">
        <v>421</v>
      </c>
      <c r="BT1596">
        <v>11835</v>
      </c>
      <c r="BU1596">
        <f>SUM(Flats_Data_limpia[[#This Row],[AC]:[Bed]])</f>
        <v>0</v>
      </c>
      <c r="BV1596">
        <f>SUM(Flats_Data_limpia[[#This Row],[Servant_Room]:[gym]])</f>
        <v>8</v>
      </c>
      <c r="BW1596">
        <f>SUM(Flats_Data_limpia[[#This Row],[Hospital]:[Hotel]])</f>
        <v>6</v>
      </c>
    </row>
    <row r="1597" spans="1:75" x14ac:dyDescent="0.35">
      <c r="A1597" t="s">
        <v>575</v>
      </c>
      <c r="B1597" t="s">
        <v>207</v>
      </c>
      <c r="C1597" t="str">
        <f t="shared" si="48"/>
        <v>Ciudad de Gurgaon</v>
      </c>
      <c r="D1597" s="1">
        <f t="shared" si="49"/>
        <v>416000</v>
      </c>
      <c r="E1597" s="1">
        <v>11700</v>
      </c>
      <c r="F1597" t="s">
        <v>82</v>
      </c>
      <c r="G1597" t="s">
        <v>78</v>
      </c>
      <c r="H1597">
        <v>28</v>
      </c>
      <c r="I1597">
        <v>3.55555555555555E-2</v>
      </c>
      <c r="L1597">
        <v>3557</v>
      </c>
      <c r="M1597">
        <v>5</v>
      </c>
      <c r="N1597">
        <v>4</v>
      </c>
      <c r="O1597">
        <v>3</v>
      </c>
      <c r="P1597">
        <v>5</v>
      </c>
      <c r="Q1597" t="str">
        <f>IF(Flats_Data_limpia[[#This Row],[BHK]]&gt;=3,"plurifamiliar","unifamiliar")</f>
        <v>plurifamiliar</v>
      </c>
      <c r="R1597">
        <v>14</v>
      </c>
      <c r="S1597">
        <v>14</v>
      </c>
      <c r="T1597">
        <v>1</v>
      </c>
      <c r="U1597">
        <v>1</v>
      </c>
      <c r="V1597">
        <v>0</v>
      </c>
      <c r="W1597">
        <v>0</v>
      </c>
      <c r="X1597">
        <v>0</v>
      </c>
      <c r="Y1597">
        <v>0</v>
      </c>
      <c r="Z1597">
        <v>1</v>
      </c>
      <c r="AA1597">
        <v>0</v>
      </c>
      <c r="AB1597">
        <v>0</v>
      </c>
      <c r="AC1597">
        <v>0</v>
      </c>
      <c r="AD1597">
        <v>1</v>
      </c>
      <c r="AE1597">
        <v>0</v>
      </c>
      <c r="AF1597">
        <v>1</v>
      </c>
      <c r="AG1597">
        <v>1</v>
      </c>
      <c r="AH1597">
        <v>1</v>
      </c>
      <c r="AI1597">
        <v>1</v>
      </c>
      <c r="AJ1597">
        <v>1</v>
      </c>
      <c r="AK1597">
        <v>0</v>
      </c>
      <c r="AL1597">
        <v>0</v>
      </c>
      <c r="AM1597">
        <v>0</v>
      </c>
      <c r="AN1597">
        <v>0</v>
      </c>
      <c r="AO1597">
        <v>1</v>
      </c>
      <c r="AP1597">
        <v>1</v>
      </c>
      <c r="AQ1597">
        <v>1</v>
      </c>
      <c r="AR1597">
        <v>0</v>
      </c>
      <c r="AS1597">
        <v>1</v>
      </c>
      <c r="AT1597">
        <v>1</v>
      </c>
      <c r="AU1597">
        <v>0</v>
      </c>
      <c r="AV1597">
        <v>0</v>
      </c>
      <c r="AW1597">
        <v>0</v>
      </c>
      <c r="AX1597">
        <v>1</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t="s">
        <v>79</v>
      </c>
      <c r="BS1597">
        <v>416</v>
      </c>
      <c r="BT1597">
        <v>11700</v>
      </c>
      <c r="BU1597">
        <f>SUM(Flats_Data_limpia[[#This Row],[AC]:[Bed]])</f>
        <v>0</v>
      </c>
      <c r="BV1597">
        <f>SUM(Flats_Data_limpia[[#This Row],[Servant_Room]:[gym]])</f>
        <v>9</v>
      </c>
      <c r="BW1597">
        <f>SUM(Flats_Data_limpia[[#This Row],[Hospital]:[Hotel]])</f>
        <v>6</v>
      </c>
    </row>
    <row r="1598" spans="1:75" x14ac:dyDescent="0.35">
      <c r="A1598" t="s">
        <v>575</v>
      </c>
      <c r="B1598" t="s">
        <v>207</v>
      </c>
      <c r="C1598" t="str">
        <f t="shared" si="48"/>
        <v>Ciudad de Gurgaon</v>
      </c>
      <c r="D1598" s="1">
        <f t="shared" si="49"/>
        <v>452000</v>
      </c>
      <c r="E1598" s="1">
        <v>10984</v>
      </c>
      <c r="F1598" t="s">
        <v>101</v>
      </c>
      <c r="G1598" t="s">
        <v>87</v>
      </c>
      <c r="H1598">
        <v>28</v>
      </c>
      <c r="I1598">
        <v>4.1150764748725401E-2</v>
      </c>
      <c r="L1598">
        <v>4115</v>
      </c>
      <c r="M1598">
        <v>5</v>
      </c>
      <c r="N1598">
        <v>5</v>
      </c>
      <c r="O1598">
        <v>3</v>
      </c>
      <c r="P1598">
        <v>5</v>
      </c>
      <c r="Q1598" t="str">
        <f>IF(Flats_Data_limpia[[#This Row],[BHK]]&gt;=3,"plurifamiliar","unifamiliar")</f>
        <v>plurifamiliar</v>
      </c>
      <c r="R1598">
        <v>14</v>
      </c>
      <c r="S1598">
        <v>14</v>
      </c>
      <c r="T1598">
        <v>1</v>
      </c>
      <c r="U1598">
        <v>1</v>
      </c>
      <c r="V1598">
        <v>1</v>
      </c>
      <c r="W1598">
        <v>0</v>
      </c>
      <c r="X1598">
        <v>0</v>
      </c>
      <c r="Y1598">
        <v>0</v>
      </c>
      <c r="Z1598">
        <v>1</v>
      </c>
      <c r="AA1598">
        <v>0</v>
      </c>
      <c r="AB1598">
        <v>0</v>
      </c>
      <c r="AC1598">
        <v>0</v>
      </c>
      <c r="AD1598">
        <v>1</v>
      </c>
      <c r="AE1598">
        <v>0</v>
      </c>
      <c r="AF1598">
        <v>1</v>
      </c>
      <c r="AG1598">
        <v>1</v>
      </c>
      <c r="AH1598">
        <v>1</v>
      </c>
      <c r="AI1598">
        <v>1</v>
      </c>
      <c r="AJ1598">
        <v>1</v>
      </c>
      <c r="AK1598">
        <v>1</v>
      </c>
      <c r="AL1598">
        <v>0</v>
      </c>
      <c r="AM1598">
        <v>0</v>
      </c>
      <c r="AN1598">
        <v>0</v>
      </c>
      <c r="AO1598">
        <v>1</v>
      </c>
      <c r="AP1598">
        <v>1</v>
      </c>
      <c r="AQ1598">
        <v>1</v>
      </c>
      <c r="AR1598">
        <v>0</v>
      </c>
      <c r="AS1598">
        <v>1</v>
      </c>
      <c r="AT1598">
        <v>1</v>
      </c>
      <c r="AU1598">
        <v>0</v>
      </c>
      <c r="AV1598">
        <v>0</v>
      </c>
      <c r="AW1598">
        <v>0</v>
      </c>
      <c r="AX1598">
        <v>1</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t="s">
        <v>79</v>
      </c>
      <c r="BS1598">
        <v>452</v>
      </c>
      <c r="BT1598">
        <v>10984</v>
      </c>
      <c r="BU1598">
        <f>SUM(Flats_Data_limpia[[#This Row],[AC]:[Bed]])</f>
        <v>0</v>
      </c>
      <c r="BV1598">
        <f>SUM(Flats_Data_limpia[[#This Row],[Servant_Room]:[gym]])</f>
        <v>11</v>
      </c>
      <c r="BW1598">
        <f>SUM(Flats_Data_limpia[[#This Row],[Hospital]:[Hotel]])</f>
        <v>6</v>
      </c>
    </row>
    <row r="1599" spans="1:75" x14ac:dyDescent="0.35">
      <c r="A1599" t="s">
        <v>575</v>
      </c>
      <c r="B1599" t="s">
        <v>207</v>
      </c>
      <c r="C1599" t="str">
        <f t="shared" si="48"/>
        <v>Ciudad de Gurgaon</v>
      </c>
      <c r="D1599" s="1">
        <f t="shared" si="49"/>
        <v>190000</v>
      </c>
      <c r="E1599" s="1">
        <v>10526</v>
      </c>
      <c r="F1599" t="s">
        <v>111</v>
      </c>
      <c r="G1599" t="s">
        <v>87</v>
      </c>
      <c r="H1599">
        <v>47</v>
      </c>
      <c r="I1599">
        <v>1.80505415162454E-2</v>
      </c>
      <c r="J1599">
        <v>1805</v>
      </c>
      <c r="M1599">
        <v>3</v>
      </c>
      <c r="N1599">
        <v>3</v>
      </c>
      <c r="O1599">
        <v>3</v>
      </c>
      <c r="P1599">
        <v>3</v>
      </c>
      <c r="Q1599" t="str">
        <f>IF(Flats_Data_limpia[[#This Row],[BHK]]&gt;=3,"plurifamiliar","unifamiliar")</f>
        <v>plurifamiliar</v>
      </c>
      <c r="R1599">
        <v>14</v>
      </c>
      <c r="S1599">
        <v>9</v>
      </c>
      <c r="T1599">
        <v>1</v>
      </c>
      <c r="U1599">
        <v>0</v>
      </c>
      <c r="V1599">
        <v>0</v>
      </c>
      <c r="W1599">
        <v>0</v>
      </c>
      <c r="X1599">
        <v>1</v>
      </c>
      <c r="Y1599">
        <v>0</v>
      </c>
      <c r="Z1599">
        <v>1</v>
      </c>
      <c r="AA1599">
        <v>0</v>
      </c>
      <c r="AB1599">
        <v>0</v>
      </c>
      <c r="AC1599">
        <v>1</v>
      </c>
      <c r="AD1599">
        <v>1</v>
      </c>
      <c r="AE1599">
        <v>1</v>
      </c>
      <c r="AF1599">
        <v>1</v>
      </c>
      <c r="AG1599">
        <v>1</v>
      </c>
      <c r="AH1599">
        <v>1</v>
      </c>
      <c r="AI1599">
        <v>1</v>
      </c>
      <c r="AJ1599">
        <v>1</v>
      </c>
      <c r="AK1599">
        <v>1</v>
      </c>
      <c r="AL1599">
        <v>1</v>
      </c>
      <c r="AM1599">
        <v>1</v>
      </c>
      <c r="AN1599">
        <v>1</v>
      </c>
      <c r="AO1599">
        <v>1</v>
      </c>
      <c r="AP1599">
        <v>1</v>
      </c>
      <c r="AQ1599">
        <v>1</v>
      </c>
      <c r="AR1599">
        <v>0</v>
      </c>
      <c r="AS1599">
        <v>1</v>
      </c>
      <c r="AT1599">
        <v>1</v>
      </c>
      <c r="AU1599">
        <v>0</v>
      </c>
      <c r="AV1599">
        <v>0</v>
      </c>
      <c r="AW1599">
        <v>0</v>
      </c>
      <c r="AX1599">
        <v>1</v>
      </c>
      <c r="AY1599">
        <v>3</v>
      </c>
      <c r="AZ1599">
        <v>0</v>
      </c>
      <c r="BA1599">
        <v>0</v>
      </c>
      <c r="BB1599">
        <v>0</v>
      </c>
      <c r="BC1599">
        <v>0</v>
      </c>
      <c r="BD1599">
        <v>0</v>
      </c>
      <c r="BE1599">
        <v>0</v>
      </c>
      <c r="BF1599">
        <v>1</v>
      </c>
      <c r="BG1599">
        <v>0</v>
      </c>
      <c r="BH1599">
        <v>0</v>
      </c>
      <c r="BI1599">
        <v>0</v>
      </c>
      <c r="BJ1599">
        <v>0</v>
      </c>
      <c r="BK1599">
        <v>0</v>
      </c>
      <c r="BL1599">
        <v>0</v>
      </c>
      <c r="BM1599">
        <v>0</v>
      </c>
      <c r="BN1599">
        <v>0</v>
      </c>
      <c r="BO1599">
        <v>0</v>
      </c>
      <c r="BP1599">
        <v>0</v>
      </c>
      <c r="BQ1599">
        <v>0</v>
      </c>
      <c r="BR1599" t="s">
        <v>79</v>
      </c>
      <c r="BS1599">
        <v>190</v>
      </c>
      <c r="BT1599">
        <v>10526</v>
      </c>
      <c r="BU1599">
        <f>SUM(Flats_Data_limpia[[#This Row],[AC]:[Bed]])</f>
        <v>4</v>
      </c>
      <c r="BV1599">
        <f>SUM(Flats_Data_limpia[[#This Row],[Servant_Room]:[gym]])</f>
        <v>14</v>
      </c>
      <c r="BW1599">
        <f>SUM(Flats_Data_limpia[[#This Row],[Hospital]:[Hotel]])</f>
        <v>6</v>
      </c>
    </row>
    <row r="1600" spans="1:75" x14ac:dyDescent="0.35">
      <c r="A1600" t="s">
        <v>575</v>
      </c>
      <c r="B1600" t="s">
        <v>207</v>
      </c>
      <c r="C1600" t="str">
        <f t="shared" si="48"/>
        <v>Ciudad de Gurgaon</v>
      </c>
      <c r="D1600" s="1">
        <f t="shared" si="49"/>
        <v>235000</v>
      </c>
      <c r="E1600" s="1">
        <v>11559</v>
      </c>
      <c r="F1600" t="s">
        <v>101</v>
      </c>
      <c r="G1600" t="s">
        <v>78</v>
      </c>
      <c r="H1600">
        <v>28</v>
      </c>
      <c r="I1600">
        <v>2.03304784150878E-2</v>
      </c>
      <c r="J1600">
        <v>1750</v>
      </c>
      <c r="K1600">
        <v>2030</v>
      </c>
      <c r="L1600">
        <v>2033</v>
      </c>
      <c r="M1600">
        <v>3</v>
      </c>
      <c r="N1600">
        <v>3</v>
      </c>
      <c r="O1600">
        <v>3</v>
      </c>
      <c r="P1600">
        <v>3</v>
      </c>
      <c r="Q1600" t="str">
        <f>IF(Flats_Data_limpia[[#This Row],[BHK]]&gt;=3,"plurifamiliar","unifamiliar")</f>
        <v>plurifamiliar</v>
      </c>
      <c r="R1600">
        <v>15</v>
      </c>
      <c r="S1600">
        <v>15</v>
      </c>
      <c r="T1600">
        <v>0</v>
      </c>
      <c r="U1600">
        <v>0</v>
      </c>
      <c r="V1600">
        <v>0</v>
      </c>
      <c r="W1600">
        <v>0</v>
      </c>
      <c r="X1600">
        <v>0</v>
      </c>
      <c r="Y1600">
        <v>0</v>
      </c>
      <c r="Z1600">
        <v>1</v>
      </c>
      <c r="AA1600">
        <v>0</v>
      </c>
      <c r="AB1600">
        <v>0</v>
      </c>
      <c r="AC1600">
        <v>0</v>
      </c>
      <c r="AD1600">
        <v>1</v>
      </c>
      <c r="AE1600">
        <v>0</v>
      </c>
      <c r="AF1600">
        <v>1</v>
      </c>
      <c r="AG1600">
        <v>1</v>
      </c>
      <c r="AH1600">
        <v>1</v>
      </c>
      <c r="AI1600">
        <v>1</v>
      </c>
      <c r="AJ1600">
        <v>1</v>
      </c>
      <c r="AK1600">
        <v>1</v>
      </c>
      <c r="AL1600">
        <v>0</v>
      </c>
      <c r="AM1600">
        <v>0</v>
      </c>
      <c r="AN1600">
        <v>0</v>
      </c>
      <c r="AO1600">
        <v>1</v>
      </c>
      <c r="AP1600">
        <v>1</v>
      </c>
      <c r="AQ1600">
        <v>1</v>
      </c>
      <c r="AR1600">
        <v>0</v>
      </c>
      <c r="AS1600">
        <v>1</v>
      </c>
      <c r="AT1600">
        <v>1</v>
      </c>
      <c r="AU1600">
        <v>0</v>
      </c>
      <c r="AV1600">
        <v>0</v>
      </c>
      <c r="AW1600">
        <v>0</v>
      </c>
      <c r="AX1600">
        <v>1</v>
      </c>
      <c r="AY1600">
        <v>0</v>
      </c>
      <c r="AZ1600">
        <v>2</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t="s">
        <v>79</v>
      </c>
      <c r="BS1600">
        <v>235</v>
      </c>
      <c r="BT1600">
        <v>11559</v>
      </c>
      <c r="BU1600">
        <f>SUM(Flats_Data_limpia[[#This Row],[AC]:[Bed]])</f>
        <v>2</v>
      </c>
      <c r="BV1600">
        <f>SUM(Flats_Data_limpia[[#This Row],[Servant_Room]:[gym]])</f>
        <v>8</v>
      </c>
      <c r="BW1600">
        <f>SUM(Flats_Data_limpia[[#This Row],[Hospital]:[Hotel]])</f>
        <v>6</v>
      </c>
    </row>
    <row r="1601" spans="1:75" x14ac:dyDescent="0.35">
      <c r="A1601" t="s">
        <v>575</v>
      </c>
      <c r="B1601" t="s">
        <v>207</v>
      </c>
      <c r="C1601" t="str">
        <f t="shared" si="48"/>
        <v>Ciudad de Gurgaon</v>
      </c>
      <c r="D1601" s="1">
        <f t="shared" si="49"/>
        <v>238000</v>
      </c>
      <c r="E1601" s="1">
        <v>11497</v>
      </c>
      <c r="F1601" t="s">
        <v>101</v>
      </c>
      <c r="G1601" t="s">
        <v>78</v>
      </c>
      <c r="H1601">
        <v>28</v>
      </c>
      <c r="I1601">
        <v>2.0701052448464801E-2</v>
      </c>
      <c r="J1601">
        <v>1750</v>
      </c>
      <c r="K1601">
        <v>2061</v>
      </c>
      <c r="L1601">
        <v>2070</v>
      </c>
      <c r="M1601">
        <v>3</v>
      </c>
      <c r="N1601">
        <v>4</v>
      </c>
      <c r="O1601">
        <v>3</v>
      </c>
      <c r="P1601">
        <v>3</v>
      </c>
      <c r="Q1601" t="str">
        <f>IF(Flats_Data_limpia[[#This Row],[BHK]]&gt;=3,"plurifamiliar","unifamiliar")</f>
        <v>plurifamiliar</v>
      </c>
      <c r="R1601">
        <v>14</v>
      </c>
      <c r="S1601">
        <v>1</v>
      </c>
      <c r="T1601">
        <v>0</v>
      </c>
      <c r="U1601">
        <v>1</v>
      </c>
      <c r="V1601">
        <v>0</v>
      </c>
      <c r="W1601">
        <v>0</v>
      </c>
      <c r="X1601">
        <v>0</v>
      </c>
      <c r="Y1601">
        <v>0</v>
      </c>
      <c r="Z1601">
        <v>1</v>
      </c>
      <c r="AA1601">
        <v>0</v>
      </c>
      <c r="AB1601">
        <v>0</v>
      </c>
      <c r="AC1601">
        <v>0</v>
      </c>
      <c r="AD1601">
        <v>1</v>
      </c>
      <c r="AE1601">
        <v>0</v>
      </c>
      <c r="AF1601">
        <v>1</v>
      </c>
      <c r="AG1601">
        <v>1</v>
      </c>
      <c r="AH1601">
        <v>1</v>
      </c>
      <c r="AI1601">
        <v>1</v>
      </c>
      <c r="AJ1601">
        <v>1</v>
      </c>
      <c r="AK1601">
        <v>1</v>
      </c>
      <c r="AL1601">
        <v>0</v>
      </c>
      <c r="AM1601">
        <v>0</v>
      </c>
      <c r="AN1601">
        <v>0</v>
      </c>
      <c r="AO1601">
        <v>1</v>
      </c>
      <c r="AP1601">
        <v>1</v>
      </c>
      <c r="AQ1601">
        <v>1</v>
      </c>
      <c r="AR1601">
        <v>0</v>
      </c>
      <c r="AS1601">
        <v>1</v>
      </c>
      <c r="AT1601">
        <v>1</v>
      </c>
      <c r="AU1601">
        <v>0</v>
      </c>
      <c r="AV1601">
        <v>0</v>
      </c>
      <c r="AW1601">
        <v>0</v>
      </c>
      <c r="AX1601">
        <v>1</v>
      </c>
      <c r="AY1601">
        <v>0</v>
      </c>
      <c r="AZ1601">
        <v>2</v>
      </c>
      <c r="BA1601">
        <v>0</v>
      </c>
      <c r="BB1601">
        <v>0</v>
      </c>
      <c r="BC1601">
        <v>0</v>
      </c>
      <c r="BD1601">
        <v>0</v>
      </c>
      <c r="BE1601">
        <v>0</v>
      </c>
      <c r="BF1601">
        <v>1</v>
      </c>
      <c r="BG1601">
        <v>0</v>
      </c>
      <c r="BH1601">
        <v>0</v>
      </c>
      <c r="BI1601">
        <v>0</v>
      </c>
      <c r="BJ1601">
        <v>0</v>
      </c>
      <c r="BK1601">
        <v>0</v>
      </c>
      <c r="BL1601">
        <v>1</v>
      </c>
      <c r="BM1601">
        <v>0</v>
      </c>
      <c r="BN1601">
        <v>0</v>
      </c>
      <c r="BO1601">
        <v>0</v>
      </c>
      <c r="BP1601">
        <v>0</v>
      </c>
      <c r="BQ1601">
        <v>2</v>
      </c>
      <c r="BR1601" t="s">
        <v>94</v>
      </c>
      <c r="BS1601">
        <v>238</v>
      </c>
      <c r="BT1601">
        <v>11497</v>
      </c>
      <c r="BU1601">
        <f>SUM(Flats_Data_limpia[[#This Row],[AC]:[Bed]])</f>
        <v>4</v>
      </c>
      <c r="BV1601">
        <f>SUM(Flats_Data_limpia[[#This Row],[Servant_Room]:[gym]])</f>
        <v>9</v>
      </c>
      <c r="BW1601">
        <f>SUM(Flats_Data_limpia[[#This Row],[Hospital]:[Hotel]])</f>
        <v>6</v>
      </c>
    </row>
    <row r="1602" spans="1:75" x14ac:dyDescent="0.35">
      <c r="A1602" t="s">
        <v>576</v>
      </c>
      <c r="B1602" t="s">
        <v>457</v>
      </c>
      <c r="C1602" t="str">
        <f t="shared" ref="C1602:C1665" si="50">IFERROR(IF(SEARCH("Gurgaon",B1602)&gt;0,"Ciudad de Gurgaon","Distrito de Gurgaon"),"Distrito de Gurgaon")</f>
        <v>Ciudad de Gurgaon</v>
      </c>
      <c r="D1602" s="1">
        <f t="shared" ref="D1602:D1665" si="51">BS1602*100000*0.01</f>
        <v>150000</v>
      </c>
      <c r="E1602" s="1">
        <v>8108</v>
      </c>
      <c r="F1602" t="s">
        <v>86</v>
      </c>
      <c r="G1602" t="s">
        <v>87</v>
      </c>
      <c r="H1602">
        <v>13</v>
      </c>
      <c r="I1602">
        <v>1.8500246669955599E-2</v>
      </c>
      <c r="J1602">
        <v>1850</v>
      </c>
      <c r="M1602">
        <v>4</v>
      </c>
      <c r="N1602">
        <v>3</v>
      </c>
      <c r="O1602">
        <v>3</v>
      </c>
      <c r="P1602">
        <v>4</v>
      </c>
      <c r="Q1602" t="str">
        <f>IF(Flats_Data_limpia[[#This Row],[BHK]]&gt;=3,"plurifamiliar","unifamiliar")</f>
        <v>plurifamiliar</v>
      </c>
      <c r="R1602">
        <v>9</v>
      </c>
      <c r="S1602">
        <v>8</v>
      </c>
      <c r="T1602">
        <v>0</v>
      </c>
      <c r="U1602">
        <v>0</v>
      </c>
      <c r="V1602">
        <v>0</v>
      </c>
      <c r="W1602">
        <v>0</v>
      </c>
      <c r="X1602">
        <v>0</v>
      </c>
      <c r="Y1602">
        <v>0</v>
      </c>
      <c r="Z1602">
        <v>0</v>
      </c>
      <c r="AA1602">
        <v>0</v>
      </c>
      <c r="AB1602">
        <v>0</v>
      </c>
      <c r="AC1602">
        <v>0</v>
      </c>
      <c r="AD1602">
        <v>1</v>
      </c>
      <c r="AE1602">
        <v>0</v>
      </c>
      <c r="AF1602">
        <v>1</v>
      </c>
      <c r="AG1602">
        <v>1</v>
      </c>
      <c r="AH1602">
        <v>0</v>
      </c>
      <c r="AI1602">
        <v>1</v>
      </c>
      <c r="AJ1602">
        <v>1</v>
      </c>
      <c r="AK1602">
        <v>1</v>
      </c>
      <c r="AL1602">
        <v>0</v>
      </c>
      <c r="AM1602">
        <v>0</v>
      </c>
      <c r="AN1602">
        <v>0</v>
      </c>
      <c r="AO1602">
        <v>1</v>
      </c>
      <c r="AP1602">
        <v>0</v>
      </c>
      <c r="AQ1602">
        <v>1</v>
      </c>
      <c r="AR1602">
        <v>1</v>
      </c>
      <c r="AS1602">
        <v>1</v>
      </c>
      <c r="AT1602">
        <v>1</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3</v>
      </c>
      <c r="BM1602">
        <v>0</v>
      </c>
      <c r="BN1602">
        <v>0</v>
      </c>
      <c r="BO1602">
        <v>0</v>
      </c>
      <c r="BP1602">
        <v>0</v>
      </c>
      <c r="BQ1602">
        <v>0</v>
      </c>
      <c r="BR1602" t="s">
        <v>79</v>
      </c>
      <c r="BS1602">
        <v>150</v>
      </c>
      <c r="BT1602">
        <v>8108</v>
      </c>
      <c r="BU1602">
        <f>SUM(Flats_Data_limpia[[#This Row],[AC]:[Bed]])</f>
        <v>3</v>
      </c>
      <c r="BV1602">
        <f>SUM(Flats_Data_limpia[[#This Row],[Servant_Room]:[gym]])</f>
        <v>6</v>
      </c>
      <c r="BW1602">
        <f>SUM(Flats_Data_limpia[[#This Row],[Hospital]:[Hotel]])</f>
        <v>5</v>
      </c>
    </row>
    <row r="1603" spans="1:75" x14ac:dyDescent="0.35">
      <c r="A1603" t="s">
        <v>576</v>
      </c>
      <c r="B1603" t="s">
        <v>457</v>
      </c>
      <c r="C1603" t="str">
        <f t="shared" si="50"/>
        <v>Ciudad de Gurgaon</v>
      </c>
      <c r="D1603" s="1">
        <f t="shared" si="51"/>
        <v>150000</v>
      </c>
      <c r="E1603" s="1">
        <v>9090</v>
      </c>
      <c r="F1603" t="s">
        <v>86</v>
      </c>
      <c r="G1603" t="s">
        <v>78</v>
      </c>
      <c r="H1603">
        <v>0</v>
      </c>
      <c r="I1603">
        <v>1.65016501650165E-2</v>
      </c>
      <c r="J1603">
        <v>1650</v>
      </c>
      <c r="M1603">
        <v>4</v>
      </c>
      <c r="N1603">
        <v>3</v>
      </c>
      <c r="O1603">
        <v>3</v>
      </c>
      <c r="P1603">
        <v>4</v>
      </c>
      <c r="Q1603" t="str">
        <f>IF(Flats_Data_limpia[[#This Row],[BHK]]&gt;=3,"plurifamiliar","unifamiliar")</f>
        <v>plurifamiliar</v>
      </c>
      <c r="R1603">
        <v>9</v>
      </c>
      <c r="S1603">
        <v>8</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1</v>
      </c>
      <c r="AP1603">
        <v>0</v>
      </c>
      <c r="AQ1603">
        <v>1</v>
      </c>
      <c r="AR1603">
        <v>1</v>
      </c>
      <c r="AS1603">
        <v>1</v>
      </c>
      <c r="AT1603">
        <v>1</v>
      </c>
      <c r="AU1603">
        <v>0</v>
      </c>
      <c r="AV1603">
        <v>0</v>
      </c>
      <c r="AW1603">
        <v>0</v>
      </c>
      <c r="AX1603">
        <v>0</v>
      </c>
      <c r="AY1603">
        <v>0</v>
      </c>
      <c r="AZ1603">
        <v>4</v>
      </c>
      <c r="BA1603">
        <v>0</v>
      </c>
      <c r="BB1603">
        <v>0</v>
      </c>
      <c r="BC1603">
        <v>0</v>
      </c>
      <c r="BD1603">
        <v>0</v>
      </c>
      <c r="BE1603">
        <v>0</v>
      </c>
      <c r="BF1603">
        <v>0</v>
      </c>
      <c r="BG1603">
        <v>0</v>
      </c>
      <c r="BH1603">
        <v>0</v>
      </c>
      <c r="BI1603">
        <v>0</v>
      </c>
      <c r="BJ1603">
        <v>0</v>
      </c>
      <c r="BK1603">
        <v>0</v>
      </c>
      <c r="BL1603">
        <v>3</v>
      </c>
      <c r="BM1603">
        <v>0</v>
      </c>
      <c r="BN1603">
        <v>0</v>
      </c>
      <c r="BO1603">
        <v>0</v>
      </c>
      <c r="BP1603">
        <v>0</v>
      </c>
      <c r="BQ1603">
        <v>2</v>
      </c>
      <c r="BR1603" t="s">
        <v>94</v>
      </c>
      <c r="BS1603">
        <v>150</v>
      </c>
      <c r="BT1603">
        <v>9090</v>
      </c>
      <c r="BU1603">
        <f>SUM(Flats_Data_limpia[[#This Row],[AC]:[Bed]])</f>
        <v>7</v>
      </c>
      <c r="BV1603">
        <f>SUM(Flats_Data_limpia[[#This Row],[Servant_Room]:[gym]])</f>
        <v>0</v>
      </c>
      <c r="BW1603">
        <f>SUM(Flats_Data_limpia[[#This Row],[Hospital]:[Hotel]])</f>
        <v>5</v>
      </c>
    </row>
    <row r="1604" spans="1:75" x14ac:dyDescent="0.35">
      <c r="A1604" t="s">
        <v>577</v>
      </c>
      <c r="B1604" t="s">
        <v>404</v>
      </c>
      <c r="C1604" t="str">
        <f t="shared" si="50"/>
        <v>Ciudad de Gurgaon</v>
      </c>
      <c r="D1604" s="1">
        <f t="shared" si="51"/>
        <v>66989.999999999985</v>
      </c>
      <c r="E1604" s="1">
        <v>5825</v>
      </c>
      <c r="F1604" t="s">
        <v>111</v>
      </c>
      <c r="G1604" t="s">
        <v>78</v>
      </c>
      <c r="H1604">
        <v>62</v>
      </c>
      <c r="I1604">
        <v>1.1500429184549301E-2</v>
      </c>
      <c r="J1604">
        <v>1150</v>
      </c>
      <c r="K1604">
        <v>1250</v>
      </c>
      <c r="L1604">
        <v>1375</v>
      </c>
      <c r="M1604">
        <v>2</v>
      </c>
      <c r="N1604">
        <v>2</v>
      </c>
      <c r="O1604">
        <v>2</v>
      </c>
      <c r="P1604">
        <v>2</v>
      </c>
      <c r="Q1604" t="str">
        <f>IF(Flats_Data_limpia[[#This Row],[BHK]]&gt;=3,"plurifamiliar","unifamiliar")</f>
        <v>unifamiliar</v>
      </c>
      <c r="R1604">
        <v>12</v>
      </c>
      <c r="S1604">
        <v>5</v>
      </c>
      <c r="T1604">
        <v>0</v>
      </c>
      <c r="U1604">
        <v>0</v>
      </c>
      <c r="V1604">
        <v>0</v>
      </c>
      <c r="W1604">
        <v>0</v>
      </c>
      <c r="X1604">
        <v>1</v>
      </c>
      <c r="Y1604">
        <v>1</v>
      </c>
      <c r="Z1604">
        <v>1</v>
      </c>
      <c r="AA1604">
        <v>0</v>
      </c>
      <c r="AB1604">
        <v>1</v>
      </c>
      <c r="AC1604">
        <v>1</v>
      </c>
      <c r="AD1604">
        <v>1</v>
      </c>
      <c r="AE1604">
        <v>1</v>
      </c>
      <c r="AF1604">
        <v>1</v>
      </c>
      <c r="AG1604">
        <v>1</v>
      </c>
      <c r="AH1604">
        <v>1</v>
      </c>
      <c r="AI1604">
        <v>1</v>
      </c>
      <c r="AJ1604">
        <v>1</v>
      </c>
      <c r="AK1604">
        <v>1</v>
      </c>
      <c r="AL1604">
        <v>1</v>
      </c>
      <c r="AM1604">
        <v>1</v>
      </c>
      <c r="AN1604">
        <v>1</v>
      </c>
      <c r="AO1604">
        <v>0</v>
      </c>
      <c r="AP1604">
        <v>0</v>
      </c>
      <c r="AQ1604">
        <v>0</v>
      </c>
      <c r="AR1604">
        <v>0</v>
      </c>
      <c r="AS1604">
        <v>0</v>
      </c>
      <c r="AT1604">
        <v>0</v>
      </c>
      <c r="AU1604">
        <v>0</v>
      </c>
      <c r="AV1604">
        <v>1</v>
      </c>
      <c r="AW1604">
        <v>1</v>
      </c>
      <c r="AX1604">
        <v>0</v>
      </c>
      <c r="AY1604">
        <v>0</v>
      </c>
      <c r="AZ1604">
        <v>2</v>
      </c>
      <c r="BA1604">
        <v>0</v>
      </c>
      <c r="BB1604">
        <v>0</v>
      </c>
      <c r="BC1604">
        <v>0</v>
      </c>
      <c r="BD1604">
        <v>1</v>
      </c>
      <c r="BE1604">
        <v>0</v>
      </c>
      <c r="BF1604">
        <v>1</v>
      </c>
      <c r="BG1604">
        <v>0</v>
      </c>
      <c r="BH1604">
        <v>0</v>
      </c>
      <c r="BI1604">
        <v>0</v>
      </c>
      <c r="BJ1604">
        <v>0</v>
      </c>
      <c r="BK1604">
        <v>0</v>
      </c>
      <c r="BL1604">
        <v>1</v>
      </c>
      <c r="BM1604">
        <v>0</v>
      </c>
      <c r="BN1604">
        <v>0</v>
      </c>
      <c r="BO1604">
        <v>0</v>
      </c>
      <c r="BP1604">
        <v>0</v>
      </c>
      <c r="BQ1604">
        <v>2</v>
      </c>
      <c r="BR1604" t="s">
        <v>94</v>
      </c>
      <c r="BS1604">
        <v>66.989999999999995</v>
      </c>
      <c r="BT1604">
        <v>5825</v>
      </c>
      <c r="BU1604">
        <f>SUM(Flats_Data_limpia[[#This Row],[AC]:[Bed]])</f>
        <v>5</v>
      </c>
      <c r="BV1604">
        <f>SUM(Flats_Data_limpia[[#This Row],[Servant_Room]:[gym]])</f>
        <v>15</v>
      </c>
      <c r="BW1604">
        <f>SUM(Flats_Data_limpia[[#This Row],[Hospital]:[Hotel]])</f>
        <v>2</v>
      </c>
    </row>
    <row r="1605" spans="1:75" x14ac:dyDescent="0.35">
      <c r="A1605" t="s">
        <v>577</v>
      </c>
      <c r="B1605" t="s">
        <v>404</v>
      </c>
      <c r="C1605" t="str">
        <f t="shared" si="50"/>
        <v>Ciudad de Gurgaon</v>
      </c>
      <c r="D1605" s="1">
        <f t="shared" si="51"/>
        <v>68500</v>
      </c>
      <c r="E1605" s="1">
        <v>5221</v>
      </c>
      <c r="F1605" t="s">
        <v>77</v>
      </c>
      <c r="G1605" t="s">
        <v>78</v>
      </c>
      <c r="H1605">
        <v>20</v>
      </c>
      <c r="I1605">
        <v>1.31200919364106E-2</v>
      </c>
      <c r="J1605">
        <v>975</v>
      </c>
      <c r="K1605">
        <v>1075</v>
      </c>
      <c r="L1605">
        <v>1312</v>
      </c>
      <c r="M1605">
        <v>2</v>
      </c>
      <c r="N1605">
        <v>2</v>
      </c>
      <c r="O1605">
        <v>2</v>
      </c>
      <c r="P1605">
        <v>2</v>
      </c>
      <c r="Q1605" t="str">
        <f>IF(Flats_Data_limpia[[#This Row],[BHK]]&gt;=3,"plurifamiliar","unifamiliar")</f>
        <v>unifamiliar</v>
      </c>
      <c r="R1605">
        <v>12</v>
      </c>
      <c r="S1605">
        <v>5</v>
      </c>
      <c r="T1605">
        <v>0</v>
      </c>
      <c r="U1605">
        <v>0</v>
      </c>
      <c r="V1605">
        <v>0</v>
      </c>
      <c r="W1605">
        <v>0</v>
      </c>
      <c r="X1605">
        <v>0</v>
      </c>
      <c r="Y1605">
        <v>0</v>
      </c>
      <c r="Z1605">
        <v>0</v>
      </c>
      <c r="AA1605">
        <v>0</v>
      </c>
      <c r="AB1605">
        <v>0</v>
      </c>
      <c r="AC1605">
        <v>0</v>
      </c>
      <c r="AD1605">
        <v>1</v>
      </c>
      <c r="AE1605">
        <v>0</v>
      </c>
      <c r="AF1605">
        <v>1</v>
      </c>
      <c r="AG1605">
        <v>1</v>
      </c>
      <c r="AH1605">
        <v>1</v>
      </c>
      <c r="AI1605">
        <v>1</v>
      </c>
      <c r="AJ1605">
        <v>0</v>
      </c>
      <c r="AK1605">
        <v>1</v>
      </c>
      <c r="AL1605">
        <v>0</v>
      </c>
      <c r="AM1605">
        <v>0</v>
      </c>
      <c r="AN1605">
        <v>0</v>
      </c>
      <c r="AO1605">
        <v>0</v>
      </c>
      <c r="AP1605">
        <v>0</v>
      </c>
      <c r="AQ1605">
        <v>0</v>
      </c>
      <c r="AR1605">
        <v>0</v>
      </c>
      <c r="AS1605">
        <v>0</v>
      </c>
      <c r="AT1605">
        <v>0</v>
      </c>
      <c r="AU1605">
        <v>0</v>
      </c>
      <c r="AV1605">
        <v>1</v>
      </c>
      <c r="AW1605">
        <v>1</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t="s">
        <v>79</v>
      </c>
      <c r="BS1605">
        <v>68.5</v>
      </c>
      <c r="BT1605">
        <v>5221</v>
      </c>
      <c r="BU1605">
        <f>SUM(Flats_Data_limpia[[#This Row],[AC]:[Bed]])</f>
        <v>0</v>
      </c>
      <c r="BV1605">
        <f>SUM(Flats_Data_limpia[[#This Row],[Servant_Room]:[gym]])</f>
        <v>6</v>
      </c>
      <c r="BW1605">
        <f>SUM(Flats_Data_limpia[[#This Row],[Hospital]:[Hotel]])</f>
        <v>2</v>
      </c>
    </row>
    <row r="1606" spans="1:75" x14ac:dyDescent="0.35">
      <c r="A1606" t="s">
        <v>577</v>
      </c>
      <c r="B1606" t="s">
        <v>404</v>
      </c>
      <c r="C1606" t="str">
        <f t="shared" si="50"/>
        <v>Ciudad de Gurgaon</v>
      </c>
      <c r="D1606" s="1">
        <f t="shared" si="51"/>
        <v>90000</v>
      </c>
      <c r="E1606" s="1">
        <v>5671</v>
      </c>
      <c r="F1606" t="s">
        <v>103</v>
      </c>
      <c r="G1606" t="s">
        <v>78</v>
      </c>
      <c r="H1606">
        <v>28</v>
      </c>
      <c r="I1606">
        <v>1.5870216892964199E-2</v>
      </c>
      <c r="L1606">
        <v>1587</v>
      </c>
      <c r="M1606">
        <v>3</v>
      </c>
      <c r="N1606">
        <v>3</v>
      </c>
      <c r="O1606">
        <v>3</v>
      </c>
      <c r="P1606">
        <v>3</v>
      </c>
      <c r="Q1606" t="str">
        <f>IF(Flats_Data_limpia[[#This Row],[BHK]]&gt;=3,"plurifamiliar","unifamiliar")</f>
        <v>plurifamiliar</v>
      </c>
      <c r="R1606">
        <v>12</v>
      </c>
      <c r="S1606">
        <v>8</v>
      </c>
      <c r="T1606">
        <v>0</v>
      </c>
      <c r="U1606">
        <v>0</v>
      </c>
      <c r="V1606">
        <v>0</v>
      </c>
      <c r="W1606">
        <v>0</v>
      </c>
      <c r="X1606">
        <v>0</v>
      </c>
      <c r="Y1606">
        <v>0</v>
      </c>
      <c r="Z1606">
        <v>1</v>
      </c>
      <c r="AA1606">
        <v>0</v>
      </c>
      <c r="AB1606">
        <v>0</v>
      </c>
      <c r="AC1606">
        <v>0</v>
      </c>
      <c r="AD1606">
        <v>1</v>
      </c>
      <c r="AE1606">
        <v>0</v>
      </c>
      <c r="AF1606">
        <v>1</v>
      </c>
      <c r="AG1606">
        <v>1</v>
      </c>
      <c r="AH1606">
        <v>1</v>
      </c>
      <c r="AI1606">
        <v>1</v>
      </c>
      <c r="AJ1606">
        <v>1</v>
      </c>
      <c r="AK1606">
        <v>1</v>
      </c>
      <c r="AL1606">
        <v>0</v>
      </c>
      <c r="AM1606">
        <v>0</v>
      </c>
      <c r="AN1606">
        <v>0</v>
      </c>
      <c r="AO1606">
        <v>0</v>
      </c>
      <c r="AP1606">
        <v>0</v>
      </c>
      <c r="AQ1606">
        <v>0</v>
      </c>
      <c r="AR1606">
        <v>0</v>
      </c>
      <c r="AS1606">
        <v>0</v>
      </c>
      <c r="AT1606">
        <v>0</v>
      </c>
      <c r="AU1606">
        <v>0</v>
      </c>
      <c r="AV1606">
        <v>1</v>
      </c>
      <c r="AW1606">
        <v>1</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t="s">
        <v>79</v>
      </c>
      <c r="BS1606">
        <v>90</v>
      </c>
      <c r="BT1606">
        <v>5671</v>
      </c>
      <c r="BU1606">
        <f>SUM(Flats_Data_limpia[[#This Row],[AC]:[Bed]])</f>
        <v>0</v>
      </c>
      <c r="BV1606">
        <f>SUM(Flats_Data_limpia[[#This Row],[Servant_Room]:[gym]])</f>
        <v>8</v>
      </c>
      <c r="BW1606">
        <f>SUM(Flats_Data_limpia[[#This Row],[Hospital]:[Hotel]])</f>
        <v>2</v>
      </c>
    </row>
    <row r="1607" spans="1:75" x14ac:dyDescent="0.35">
      <c r="A1607" t="s">
        <v>577</v>
      </c>
      <c r="B1607" t="s">
        <v>404</v>
      </c>
      <c r="C1607" t="str">
        <f t="shared" si="50"/>
        <v>Ciudad de Gurgaon</v>
      </c>
      <c r="D1607" s="1">
        <f t="shared" si="51"/>
        <v>93000</v>
      </c>
      <c r="E1607" s="1">
        <v>5671</v>
      </c>
      <c r="F1607" t="s">
        <v>86</v>
      </c>
      <c r="G1607" t="s">
        <v>78</v>
      </c>
      <c r="H1607">
        <v>0</v>
      </c>
      <c r="I1607">
        <v>1.6399224122729601E-2</v>
      </c>
      <c r="J1607">
        <v>1250</v>
      </c>
      <c r="K1607">
        <v>1587</v>
      </c>
      <c r="M1607">
        <v>3</v>
      </c>
      <c r="N1607">
        <v>3</v>
      </c>
      <c r="O1607">
        <v>3</v>
      </c>
      <c r="P1607">
        <v>3</v>
      </c>
      <c r="Q1607" t="str">
        <f>IF(Flats_Data_limpia[[#This Row],[BHK]]&gt;=3,"plurifamiliar","unifamiliar")</f>
        <v>plurifamiliar</v>
      </c>
      <c r="R1607">
        <v>12</v>
      </c>
      <c r="S1607">
        <v>8</v>
      </c>
      <c r="T1607">
        <v>0</v>
      </c>
      <c r="U1607">
        <v>0</v>
      </c>
      <c r="V1607">
        <v>0</v>
      </c>
      <c r="W1607">
        <v>0</v>
      </c>
      <c r="AO1607">
        <v>0</v>
      </c>
      <c r="AP1607">
        <v>0</v>
      </c>
      <c r="AQ1607">
        <v>0</v>
      </c>
      <c r="AR1607">
        <v>0</v>
      </c>
      <c r="AS1607">
        <v>0</v>
      </c>
      <c r="AT1607">
        <v>0</v>
      </c>
      <c r="AU1607">
        <v>0</v>
      </c>
      <c r="AV1607">
        <v>1</v>
      </c>
      <c r="AW1607">
        <v>1</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t="s">
        <v>79</v>
      </c>
      <c r="BS1607">
        <v>93</v>
      </c>
      <c r="BT1607">
        <v>5671</v>
      </c>
      <c r="BU1607">
        <f>SUM(Flats_Data_limpia[[#This Row],[AC]:[Bed]])</f>
        <v>0</v>
      </c>
      <c r="BV1607">
        <f>SUM(Flats_Data_limpia[[#This Row],[Servant_Room]:[gym]])</f>
        <v>0</v>
      </c>
      <c r="BW1607">
        <f>SUM(Flats_Data_limpia[[#This Row],[Hospital]:[Hotel]])</f>
        <v>2</v>
      </c>
    </row>
    <row r="1608" spans="1:75" x14ac:dyDescent="0.35">
      <c r="A1608" t="s">
        <v>578</v>
      </c>
      <c r="B1608" t="s">
        <v>404</v>
      </c>
      <c r="C1608" t="str">
        <f t="shared" si="50"/>
        <v>Ciudad de Gurgaon</v>
      </c>
      <c r="D1608" s="1">
        <f t="shared" si="51"/>
        <v>138000</v>
      </c>
      <c r="E1608" s="1">
        <v>6509</v>
      </c>
      <c r="F1608" t="s">
        <v>103</v>
      </c>
      <c r="G1608" t="s">
        <v>78</v>
      </c>
      <c r="H1608">
        <v>24</v>
      </c>
      <c r="I1608">
        <v>2.1201413427561801E-2</v>
      </c>
      <c r="K1608">
        <v>1616</v>
      </c>
      <c r="L1608">
        <v>2120</v>
      </c>
      <c r="M1608">
        <v>3</v>
      </c>
      <c r="N1608">
        <v>4</v>
      </c>
      <c r="O1608">
        <v>2</v>
      </c>
      <c r="P1608">
        <v>3</v>
      </c>
      <c r="Q1608" t="str">
        <f>IF(Flats_Data_limpia[[#This Row],[BHK]]&gt;=3,"plurifamiliar","unifamiliar")</f>
        <v>plurifamiliar</v>
      </c>
      <c r="R1608">
        <v>12</v>
      </c>
      <c r="S1608">
        <v>6</v>
      </c>
      <c r="T1608">
        <v>1</v>
      </c>
      <c r="U1608">
        <v>0</v>
      </c>
      <c r="V1608">
        <v>0</v>
      </c>
      <c r="W1608">
        <v>0</v>
      </c>
      <c r="X1608">
        <v>0</v>
      </c>
      <c r="Y1608">
        <v>0</v>
      </c>
      <c r="Z1608">
        <v>1</v>
      </c>
      <c r="AA1608">
        <v>0</v>
      </c>
      <c r="AB1608">
        <v>0</v>
      </c>
      <c r="AC1608">
        <v>0</v>
      </c>
      <c r="AD1608">
        <v>1</v>
      </c>
      <c r="AE1608">
        <v>0</v>
      </c>
      <c r="AF1608">
        <v>0</v>
      </c>
      <c r="AG1608">
        <v>0</v>
      </c>
      <c r="AH1608">
        <v>1</v>
      </c>
      <c r="AI1608">
        <v>1</v>
      </c>
      <c r="AJ1608">
        <v>1</v>
      </c>
      <c r="AK1608">
        <v>1</v>
      </c>
      <c r="AL1608">
        <v>1</v>
      </c>
      <c r="AM1608">
        <v>1</v>
      </c>
      <c r="AN1608">
        <v>0</v>
      </c>
      <c r="AO1608">
        <v>1</v>
      </c>
      <c r="AP1608">
        <v>1</v>
      </c>
      <c r="AQ1608">
        <v>0</v>
      </c>
      <c r="AR1608">
        <v>0</v>
      </c>
      <c r="AS1608">
        <v>0</v>
      </c>
      <c r="AT1608">
        <v>1</v>
      </c>
      <c r="AU1608">
        <v>0</v>
      </c>
      <c r="AV1608">
        <v>1</v>
      </c>
      <c r="AW1608">
        <v>1</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t="s">
        <v>79</v>
      </c>
      <c r="BS1608">
        <v>138</v>
      </c>
      <c r="BT1608">
        <v>6509</v>
      </c>
      <c r="BU1608">
        <f>SUM(Flats_Data_limpia[[#This Row],[AC]:[Bed]])</f>
        <v>0</v>
      </c>
      <c r="BV1608">
        <f>SUM(Flats_Data_limpia[[#This Row],[Servant_Room]:[gym]])</f>
        <v>9</v>
      </c>
      <c r="BW1608">
        <f>SUM(Flats_Data_limpia[[#This Row],[Hospital]:[Hotel]])</f>
        <v>5</v>
      </c>
    </row>
    <row r="1609" spans="1:75" x14ac:dyDescent="0.35">
      <c r="A1609" t="s">
        <v>578</v>
      </c>
      <c r="B1609" t="s">
        <v>404</v>
      </c>
      <c r="C1609" t="str">
        <f t="shared" si="50"/>
        <v>Ciudad de Gurgaon</v>
      </c>
      <c r="D1609" s="1">
        <f t="shared" si="51"/>
        <v>125000</v>
      </c>
      <c r="E1609" s="1">
        <v>5896</v>
      </c>
      <c r="F1609" t="s">
        <v>102</v>
      </c>
      <c r="G1609" t="s">
        <v>78</v>
      </c>
      <c r="H1609">
        <v>62</v>
      </c>
      <c r="I1609">
        <v>2.12008141112618E-2</v>
      </c>
      <c r="J1609">
        <v>1800</v>
      </c>
      <c r="K1609">
        <v>1900</v>
      </c>
      <c r="L1609">
        <v>2120</v>
      </c>
      <c r="M1609">
        <v>3</v>
      </c>
      <c r="N1609">
        <v>4</v>
      </c>
      <c r="O1609">
        <v>2</v>
      </c>
      <c r="P1609">
        <v>3</v>
      </c>
      <c r="Q1609" t="str">
        <f>IF(Flats_Data_limpia[[#This Row],[BHK]]&gt;=3,"plurifamiliar","unifamiliar")</f>
        <v>plurifamiliar</v>
      </c>
      <c r="R1609">
        <v>12</v>
      </c>
      <c r="S1609">
        <v>5</v>
      </c>
      <c r="T1609">
        <v>1</v>
      </c>
      <c r="U1609">
        <v>0</v>
      </c>
      <c r="V1609">
        <v>0</v>
      </c>
      <c r="W1609">
        <v>0</v>
      </c>
      <c r="X1609">
        <v>1</v>
      </c>
      <c r="Y1609">
        <v>1</v>
      </c>
      <c r="Z1609">
        <v>1</v>
      </c>
      <c r="AA1609">
        <v>0</v>
      </c>
      <c r="AB1609">
        <v>1</v>
      </c>
      <c r="AC1609">
        <v>1</v>
      </c>
      <c r="AD1609">
        <v>1</v>
      </c>
      <c r="AE1609">
        <v>1</v>
      </c>
      <c r="AF1609">
        <v>1</v>
      </c>
      <c r="AG1609">
        <v>1</v>
      </c>
      <c r="AH1609">
        <v>1</v>
      </c>
      <c r="AI1609">
        <v>1</v>
      </c>
      <c r="AJ1609">
        <v>1</v>
      </c>
      <c r="AK1609">
        <v>1</v>
      </c>
      <c r="AL1609">
        <v>1</v>
      </c>
      <c r="AM1609">
        <v>1</v>
      </c>
      <c r="AN1609">
        <v>1</v>
      </c>
      <c r="AO1609">
        <v>1</v>
      </c>
      <c r="AP1609">
        <v>1</v>
      </c>
      <c r="AQ1609">
        <v>0</v>
      </c>
      <c r="AR1609">
        <v>0</v>
      </c>
      <c r="AS1609">
        <v>0</v>
      </c>
      <c r="AT1609">
        <v>1</v>
      </c>
      <c r="AU1609">
        <v>0</v>
      </c>
      <c r="AV1609">
        <v>1</v>
      </c>
      <c r="AW1609">
        <v>1</v>
      </c>
      <c r="AX1609">
        <v>0</v>
      </c>
      <c r="AY1609">
        <v>4</v>
      </c>
      <c r="AZ1609">
        <v>0</v>
      </c>
      <c r="BA1609">
        <v>0</v>
      </c>
      <c r="BB1609">
        <v>0</v>
      </c>
      <c r="BC1609">
        <v>0</v>
      </c>
      <c r="BD1609">
        <v>0</v>
      </c>
      <c r="BE1609">
        <v>0</v>
      </c>
      <c r="BF1609">
        <v>1</v>
      </c>
      <c r="BG1609">
        <v>0</v>
      </c>
      <c r="BH1609">
        <v>0</v>
      </c>
      <c r="BI1609">
        <v>0</v>
      </c>
      <c r="BJ1609">
        <v>0</v>
      </c>
      <c r="BK1609">
        <v>0</v>
      </c>
      <c r="BL1609">
        <v>0</v>
      </c>
      <c r="BM1609">
        <v>0</v>
      </c>
      <c r="BN1609">
        <v>0</v>
      </c>
      <c r="BO1609">
        <v>0</v>
      </c>
      <c r="BP1609">
        <v>0</v>
      </c>
      <c r="BQ1609">
        <v>2</v>
      </c>
      <c r="BR1609" t="s">
        <v>94</v>
      </c>
      <c r="BS1609">
        <v>125</v>
      </c>
      <c r="BT1609">
        <v>5896</v>
      </c>
      <c r="BU1609">
        <f>SUM(Flats_Data_limpia[[#This Row],[AC]:[Bed]])</f>
        <v>5</v>
      </c>
      <c r="BV1609">
        <f>SUM(Flats_Data_limpia[[#This Row],[Servant_Room]:[gym]])</f>
        <v>16</v>
      </c>
      <c r="BW1609">
        <f>SUM(Flats_Data_limpia[[#This Row],[Hospital]:[Hotel]])</f>
        <v>5</v>
      </c>
    </row>
    <row r="1610" spans="1:75" x14ac:dyDescent="0.35">
      <c r="A1610" t="s">
        <v>578</v>
      </c>
      <c r="B1610" t="s">
        <v>404</v>
      </c>
      <c r="C1610" t="str">
        <f t="shared" si="50"/>
        <v>Ciudad de Gurgaon</v>
      </c>
      <c r="D1610" s="1">
        <f t="shared" si="51"/>
        <v>150000</v>
      </c>
      <c r="E1610" s="1">
        <v>5859</v>
      </c>
      <c r="F1610" t="s">
        <v>101</v>
      </c>
      <c r="G1610" t="s">
        <v>93</v>
      </c>
      <c r="H1610">
        <v>20</v>
      </c>
      <c r="I1610">
        <v>2.5601638504864299E-2</v>
      </c>
      <c r="J1610">
        <v>1800</v>
      </c>
      <c r="K1610">
        <v>2017</v>
      </c>
      <c r="L1610">
        <v>2560</v>
      </c>
      <c r="M1610">
        <v>4</v>
      </c>
      <c r="N1610">
        <v>5</v>
      </c>
      <c r="O1610">
        <v>3</v>
      </c>
      <c r="P1610">
        <v>4</v>
      </c>
      <c r="Q1610" t="str">
        <f>IF(Flats_Data_limpia[[#This Row],[BHK]]&gt;=3,"plurifamiliar","unifamiliar")</f>
        <v>plurifamiliar</v>
      </c>
      <c r="R1610">
        <v>12</v>
      </c>
      <c r="S1610">
        <v>6</v>
      </c>
      <c r="T1610">
        <v>1</v>
      </c>
      <c r="U1610">
        <v>0</v>
      </c>
      <c r="V1610">
        <v>0</v>
      </c>
      <c r="W1610">
        <v>0</v>
      </c>
      <c r="X1610">
        <v>0</v>
      </c>
      <c r="Y1610">
        <v>0</v>
      </c>
      <c r="Z1610">
        <v>0</v>
      </c>
      <c r="AA1610">
        <v>0</v>
      </c>
      <c r="AB1610">
        <v>0</v>
      </c>
      <c r="AC1610">
        <v>0</v>
      </c>
      <c r="AD1610">
        <v>1</v>
      </c>
      <c r="AE1610">
        <v>0</v>
      </c>
      <c r="AF1610">
        <v>1</v>
      </c>
      <c r="AG1610">
        <v>1</v>
      </c>
      <c r="AH1610">
        <v>1</v>
      </c>
      <c r="AI1610">
        <v>1</v>
      </c>
      <c r="AJ1610">
        <v>0</v>
      </c>
      <c r="AK1610">
        <v>0</v>
      </c>
      <c r="AL1610">
        <v>0</v>
      </c>
      <c r="AM1610">
        <v>0</v>
      </c>
      <c r="AN1610">
        <v>0</v>
      </c>
      <c r="AO1610">
        <v>1</v>
      </c>
      <c r="AP1610">
        <v>1</v>
      </c>
      <c r="AQ1610">
        <v>0</v>
      </c>
      <c r="AR1610">
        <v>0</v>
      </c>
      <c r="AS1610">
        <v>0</v>
      </c>
      <c r="AT1610">
        <v>1</v>
      </c>
      <c r="AU1610">
        <v>0</v>
      </c>
      <c r="AV1610">
        <v>1</v>
      </c>
      <c r="AW1610">
        <v>1</v>
      </c>
      <c r="AX1610">
        <v>0</v>
      </c>
      <c r="AY1610">
        <v>5</v>
      </c>
      <c r="AZ1610">
        <v>3</v>
      </c>
      <c r="BA1610">
        <v>0</v>
      </c>
      <c r="BB1610">
        <v>0</v>
      </c>
      <c r="BC1610">
        <v>0</v>
      </c>
      <c r="BD1610">
        <v>0</v>
      </c>
      <c r="BE1610">
        <v>0</v>
      </c>
      <c r="BF1610">
        <v>1</v>
      </c>
      <c r="BG1610">
        <v>0</v>
      </c>
      <c r="BH1610">
        <v>0</v>
      </c>
      <c r="BI1610">
        <v>0</v>
      </c>
      <c r="BJ1610">
        <v>0</v>
      </c>
      <c r="BK1610">
        <v>0</v>
      </c>
      <c r="BL1610">
        <v>2</v>
      </c>
      <c r="BM1610">
        <v>0</v>
      </c>
      <c r="BN1610">
        <v>0</v>
      </c>
      <c r="BO1610">
        <v>0</v>
      </c>
      <c r="BP1610">
        <v>0</v>
      </c>
      <c r="BQ1610">
        <v>2</v>
      </c>
      <c r="BR1610" t="s">
        <v>94</v>
      </c>
      <c r="BS1610">
        <v>150</v>
      </c>
      <c r="BT1610">
        <v>5859</v>
      </c>
      <c r="BU1610">
        <f>SUM(Flats_Data_limpia[[#This Row],[AC]:[Bed]])</f>
        <v>11</v>
      </c>
      <c r="BV1610">
        <f>SUM(Flats_Data_limpia[[#This Row],[Servant_Room]:[gym]])</f>
        <v>6</v>
      </c>
      <c r="BW1610">
        <f>SUM(Flats_Data_limpia[[#This Row],[Hospital]:[Hotel]])</f>
        <v>5</v>
      </c>
    </row>
    <row r="1611" spans="1:75" x14ac:dyDescent="0.35">
      <c r="A1611" t="s">
        <v>578</v>
      </c>
      <c r="B1611" t="s">
        <v>404</v>
      </c>
      <c r="C1611" t="str">
        <f t="shared" si="50"/>
        <v>Ciudad de Gurgaon</v>
      </c>
      <c r="D1611" s="1">
        <f t="shared" si="51"/>
        <v>149000</v>
      </c>
      <c r="E1611" s="1">
        <v>5820</v>
      </c>
      <c r="F1611" t="s">
        <v>82</v>
      </c>
      <c r="G1611" t="s">
        <v>78</v>
      </c>
      <c r="H1611">
        <v>45</v>
      </c>
      <c r="I1611">
        <v>2.56013745704467E-2</v>
      </c>
      <c r="J1611">
        <v>1890</v>
      </c>
      <c r="K1611">
        <v>2017</v>
      </c>
      <c r="L1611">
        <v>2560</v>
      </c>
      <c r="M1611">
        <v>4</v>
      </c>
      <c r="N1611">
        <v>5</v>
      </c>
      <c r="O1611">
        <v>3</v>
      </c>
      <c r="P1611">
        <v>4</v>
      </c>
      <c r="Q1611" t="str">
        <f>IF(Flats_Data_limpia[[#This Row],[BHK]]&gt;=3,"plurifamiliar","unifamiliar")</f>
        <v>plurifamiliar</v>
      </c>
      <c r="R1611">
        <v>12</v>
      </c>
      <c r="S1611">
        <v>10</v>
      </c>
      <c r="T1611">
        <v>1</v>
      </c>
      <c r="U1611">
        <v>0</v>
      </c>
      <c r="V1611">
        <v>0</v>
      </c>
      <c r="W1611">
        <v>0</v>
      </c>
      <c r="X1611">
        <v>0</v>
      </c>
      <c r="Y1611">
        <v>1</v>
      </c>
      <c r="Z1611">
        <v>0</v>
      </c>
      <c r="AA1611">
        <v>0</v>
      </c>
      <c r="AB1611">
        <v>0</v>
      </c>
      <c r="AC1611">
        <v>0</v>
      </c>
      <c r="AD1611">
        <v>1</v>
      </c>
      <c r="AE1611">
        <v>1</v>
      </c>
      <c r="AF1611">
        <v>1</v>
      </c>
      <c r="AG1611">
        <v>1</v>
      </c>
      <c r="AH1611">
        <v>1</v>
      </c>
      <c r="AI1611">
        <v>1</v>
      </c>
      <c r="AJ1611">
        <v>0</v>
      </c>
      <c r="AK1611">
        <v>1</v>
      </c>
      <c r="AL1611">
        <v>1</v>
      </c>
      <c r="AM1611">
        <v>1</v>
      </c>
      <c r="AN1611">
        <v>1</v>
      </c>
      <c r="AO1611">
        <v>1</v>
      </c>
      <c r="AP1611">
        <v>1</v>
      </c>
      <c r="AQ1611">
        <v>0</v>
      </c>
      <c r="AR1611">
        <v>0</v>
      </c>
      <c r="AS1611">
        <v>0</v>
      </c>
      <c r="AT1611">
        <v>1</v>
      </c>
      <c r="AU1611">
        <v>0</v>
      </c>
      <c r="AV1611">
        <v>1</v>
      </c>
      <c r="AW1611">
        <v>1</v>
      </c>
      <c r="AX1611">
        <v>0</v>
      </c>
      <c r="AY1611">
        <v>5</v>
      </c>
      <c r="AZ1611">
        <v>4</v>
      </c>
      <c r="BA1611">
        <v>0</v>
      </c>
      <c r="BB1611">
        <v>0</v>
      </c>
      <c r="BC1611">
        <v>1</v>
      </c>
      <c r="BD1611">
        <v>0</v>
      </c>
      <c r="BE1611">
        <v>0</v>
      </c>
      <c r="BF1611">
        <v>1</v>
      </c>
      <c r="BG1611">
        <v>0</v>
      </c>
      <c r="BH1611">
        <v>0</v>
      </c>
      <c r="BI1611">
        <v>0</v>
      </c>
      <c r="BJ1611">
        <v>0</v>
      </c>
      <c r="BK1611">
        <v>0</v>
      </c>
      <c r="BL1611">
        <v>0</v>
      </c>
      <c r="BM1611">
        <v>0</v>
      </c>
      <c r="BN1611">
        <v>0</v>
      </c>
      <c r="BO1611">
        <v>0</v>
      </c>
      <c r="BP1611">
        <v>0</v>
      </c>
      <c r="BQ1611">
        <v>2</v>
      </c>
      <c r="BR1611" t="s">
        <v>94</v>
      </c>
      <c r="BS1611">
        <v>149</v>
      </c>
      <c r="BT1611">
        <v>5820</v>
      </c>
      <c r="BU1611">
        <f>SUM(Flats_Data_limpia[[#This Row],[AC]:[Bed]])</f>
        <v>11</v>
      </c>
      <c r="BV1611">
        <f>SUM(Flats_Data_limpia[[#This Row],[Servant_Room]:[gym]])</f>
        <v>11</v>
      </c>
      <c r="BW1611">
        <f>SUM(Flats_Data_limpia[[#This Row],[Hospital]:[Hotel]])</f>
        <v>5</v>
      </c>
    </row>
    <row r="1612" spans="1:75" x14ac:dyDescent="0.35">
      <c r="A1612" t="s">
        <v>578</v>
      </c>
      <c r="B1612" t="s">
        <v>404</v>
      </c>
      <c r="C1612" t="str">
        <f t="shared" si="50"/>
        <v>Ciudad de Gurgaon</v>
      </c>
      <c r="D1612" s="1">
        <f t="shared" si="51"/>
        <v>120000</v>
      </c>
      <c r="E1612" s="1">
        <v>5660</v>
      </c>
      <c r="F1612" t="s">
        <v>103</v>
      </c>
      <c r="G1612" t="s">
        <v>78</v>
      </c>
      <c r="H1612">
        <v>20</v>
      </c>
      <c r="I1612">
        <v>2.1201413427561801E-2</v>
      </c>
      <c r="J1612">
        <v>1550</v>
      </c>
      <c r="K1612">
        <v>1650</v>
      </c>
      <c r="L1612">
        <v>2120</v>
      </c>
      <c r="M1612">
        <v>3</v>
      </c>
      <c r="N1612">
        <v>4</v>
      </c>
      <c r="O1612">
        <v>2</v>
      </c>
      <c r="P1612">
        <v>3</v>
      </c>
      <c r="Q1612" t="str">
        <f>IF(Flats_Data_limpia[[#This Row],[BHK]]&gt;=3,"plurifamiliar","unifamiliar")</f>
        <v>plurifamiliar</v>
      </c>
      <c r="R1612">
        <v>12</v>
      </c>
      <c r="S1612">
        <v>6</v>
      </c>
      <c r="T1612">
        <v>1</v>
      </c>
      <c r="U1612">
        <v>0</v>
      </c>
      <c r="V1612">
        <v>0</v>
      </c>
      <c r="W1612">
        <v>0</v>
      </c>
      <c r="X1612">
        <v>0</v>
      </c>
      <c r="Y1612">
        <v>0</v>
      </c>
      <c r="Z1612">
        <v>0</v>
      </c>
      <c r="AA1612">
        <v>0</v>
      </c>
      <c r="AB1612">
        <v>0</v>
      </c>
      <c r="AC1612">
        <v>0</v>
      </c>
      <c r="AD1612">
        <v>1</v>
      </c>
      <c r="AE1612">
        <v>0</v>
      </c>
      <c r="AF1612">
        <v>1</v>
      </c>
      <c r="AG1612">
        <v>1</v>
      </c>
      <c r="AH1612">
        <v>1</v>
      </c>
      <c r="AI1612">
        <v>1</v>
      </c>
      <c r="AJ1612">
        <v>0</v>
      </c>
      <c r="AK1612">
        <v>0</v>
      </c>
      <c r="AL1612">
        <v>0</v>
      </c>
      <c r="AM1612">
        <v>0</v>
      </c>
      <c r="AN1612">
        <v>0</v>
      </c>
      <c r="AO1612">
        <v>1</v>
      </c>
      <c r="AP1612">
        <v>1</v>
      </c>
      <c r="AQ1612">
        <v>0</v>
      </c>
      <c r="AR1612">
        <v>0</v>
      </c>
      <c r="AS1612">
        <v>0</v>
      </c>
      <c r="AT1612">
        <v>1</v>
      </c>
      <c r="AU1612">
        <v>0</v>
      </c>
      <c r="AV1612">
        <v>1</v>
      </c>
      <c r="AW1612">
        <v>1</v>
      </c>
      <c r="AX1612">
        <v>0</v>
      </c>
      <c r="AY1612">
        <v>4</v>
      </c>
      <c r="AZ1612">
        <v>3</v>
      </c>
      <c r="BA1612">
        <v>0</v>
      </c>
      <c r="BB1612">
        <v>0</v>
      </c>
      <c r="BC1612">
        <v>0</v>
      </c>
      <c r="BD1612">
        <v>0</v>
      </c>
      <c r="BE1612">
        <v>0</v>
      </c>
      <c r="BF1612">
        <v>1</v>
      </c>
      <c r="BG1612">
        <v>0</v>
      </c>
      <c r="BH1612">
        <v>0</v>
      </c>
      <c r="BI1612">
        <v>0</v>
      </c>
      <c r="BJ1612">
        <v>0</v>
      </c>
      <c r="BK1612">
        <v>0</v>
      </c>
      <c r="BL1612">
        <v>0</v>
      </c>
      <c r="BM1612">
        <v>0</v>
      </c>
      <c r="BN1612">
        <v>0</v>
      </c>
      <c r="BO1612">
        <v>0</v>
      </c>
      <c r="BP1612">
        <v>0</v>
      </c>
      <c r="BQ1612">
        <v>2</v>
      </c>
      <c r="BR1612" t="s">
        <v>94</v>
      </c>
      <c r="BS1612">
        <v>120</v>
      </c>
      <c r="BT1612">
        <v>5660</v>
      </c>
      <c r="BU1612">
        <f>SUM(Flats_Data_limpia[[#This Row],[AC]:[Bed]])</f>
        <v>8</v>
      </c>
      <c r="BV1612">
        <f>SUM(Flats_Data_limpia[[#This Row],[Servant_Room]:[gym]])</f>
        <v>6</v>
      </c>
      <c r="BW1612">
        <f>SUM(Flats_Data_limpia[[#This Row],[Hospital]:[Hotel]])</f>
        <v>5</v>
      </c>
    </row>
    <row r="1613" spans="1:75" x14ac:dyDescent="0.35">
      <c r="A1613" t="s">
        <v>578</v>
      </c>
      <c r="B1613" t="s">
        <v>404</v>
      </c>
      <c r="C1613" t="str">
        <f t="shared" si="50"/>
        <v>Ciudad de Gurgaon</v>
      </c>
      <c r="D1613" s="1">
        <f t="shared" si="51"/>
        <v>125000</v>
      </c>
      <c r="E1613" s="1">
        <v>5896</v>
      </c>
      <c r="F1613" t="s">
        <v>82</v>
      </c>
      <c r="G1613" t="s">
        <v>78</v>
      </c>
      <c r="H1613">
        <v>28</v>
      </c>
      <c r="I1613">
        <v>2.12008141112618E-2</v>
      </c>
      <c r="K1613">
        <v>1616</v>
      </c>
      <c r="L1613">
        <v>2120</v>
      </c>
      <c r="M1613">
        <v>3</v>
      </c>
      <c r="N1613">
        <v>4</v>
      </c>
      <c r="O1613">
        <v>2</v>
      </c>
      <c r="P1613">
        <v>3</v>
      </c>
      <c r="Q1613" t="str">
        <f>IF(Flats_Data_limpia[[#This Row],[BHK]]&gt;=3,"plurifamiliar","unifamiliar")</f>
        <v>plurifamiliar</v>
      </c>
      <c r="R1613">
        <v>12</v>
      </c>
      <c r="S1613">
        <v>6</v>
      </c>
      <c r="T1613">
        <v>1</v>
      </c>
      <c r="U1613">
        <v>0</v>
      </c>
      <c r="V1613">
        <v>0</v>
      </c>
      <c r="W1613">
        <v>0</v>
      </c>
      <c r="X1613">
        <v>0</v>
      </c>
      <c r="Y1613">
        <v>0</v>
      </c>
      <c r="Z1613">
        <v>1</v>
      </c>
      <c r="AA1613">
        <v>0</v>
      </c>
      <c r="AB1613">
        <v>0</v>
      </c>
      <c r="AC1613">
        <v>0</v>
      </c>
      <c r="AD1613">
        <v>1</v>
      </c>
      <c r="AE1613">
        <v>0</v>
      </c>
      <c r="AF1613">
        <v>1</v>
      </c>
      <c r="AG1613">
        <v>1</v>
      </c>
      <c r="AH1613">
        <v>1</v>
      </c>
      <c r="AI1613">
        <v>1</v>
      </c>
      <c r="AJ1613">
        <v>1</v>
      </c>
      <c r="AK1613">
        <v>1</v>
      </c>
      <c r="AL1613">
        <v>0</v>
      </c>
      <c r="AM1613">
        <v>0</v>
      </c>
      <c r="AN1613">
        <v>0</v>
      </c>
      <c r="AO1613">
        <v>1</v>
      </c>
      <c r="AP1613">
        <v>1</v>
      </c>
      <c r="AQ1613">
        <v>0</v>
      </c>
      <c r="AR1613">
        <v>0</v>
      </c>
      <c r="AS1613">
        <v>0</v>
      </c>
      <c r="AT1613">
        <v>1</v>
      </c>
      <c r="AU1613">
        <v>0</v>
      </c>
      <c r="AV1613">
        <v>1</v>
      </c>
      <c r="AW1613">
        <v>1</v>
      </c>
      <c r="AX1613">
        <v>0</v>
      </c>
      <c r="AY1613">
        <v>5</v>
      </c>
      <c r="AZ1613">
        <v>3</v>
      </c>
      <c r="BA1613">
        <v>0</v>
      </c>
      <c r="BB1613">
        <v>0</v>
      </c>
      <c r="BC1613">
        <v>0</v>
      </c>
      <c r="BD1613">
        <v>4</v>
      </c>
      <c r="BE1613">
        <v>0</v>
      </c>
      <c r="BF1613">
        <v>1</v>
      </c>
      <c r="BG1613">
        <v>0</v>
      </c>
      <c r="BH1613">
        <v>0</v>
      </c>
      <c r="BI1613">
        <v>0</v>
      </c>
      <c r="BJ1613">
        <v>0</v>
      </c>
      <c r="BK1613">
        <v>0</v>
      </c>
      <c r="BL1613">
        <v>3</v>
      </c>
      <c r="BM1613">
        <v>0</v>
      </c>
      <c r="BN1613">
        <v>0</v>
      </c>
      <c r="BO1613">
        <v>0</v>
      </c>
      <c r="BP1613">
        <v>0</v>
      </c>
      <c r="BQ1613">
        <v>2</v>
      </c>
      <c r="BR1613" t="s">
        <v>94</v>
      </c>
      <c r="BS1613">
        <v>125</v>
      </c>
      <c r="BT1613">
        <v>5896</v>
      </c>
      <c r="BU1613">
        <f>SUM(Flats_Data_limpia[[#This Row],[AC]:[Bed]])</f>
        <v>16</v>
      </c>
      <c r="BV1613">
        <f>SUM(Flats_Data_limpia[[#This Row],[Servant_Room]:[gym]])</f>
        <v>9</v>
      </c>
      <c r="BW1613">
        <f>SUM(Flats_Data_limpia[[#This Row],[Hospital]:[Hotel]])</f>
        <v>5</v>
      </c>
    </row>
    <row r="1614" spans="1:75" x14ac:dyDescent="0.35">
      <c r="A1614" t="s">
        <v>578</v>
      </c>
      <c r="B1614" t="s">
        <v>404</v>
      </c>
      <c r="C1614" t="str">
        <f t="shared" si="50"/>
        <v>Ciudad de Gurgaon</v>
      </c>
      <c r="D1614" s="1">
        <f t="shared" si="51"/>
        <v>173000</v>
      </c>
      <c r="E1614" s="1">
        <v>6757</v>
      </c>
      <c r="F1614" t="s">
        <v>82</v>
      </c>
      <c r="G1614" t="s">
        <v>78</v>
      </c>
      <c r="H1614">
        <v>9</v>
      </c>
      <c r="I1614">
        <v>2.56030782891815E-2</v>
      </c>
      <c r="K1614">
        <v>2017</v>
      </c>
      <c r="L1614">
        <v>2560</v>
      </c>
      <c r="M1614">
        <v>4</v>
      </c>
      <c r="N1614">
        <v>5</v>
      </c>
      <c r="O1614">
        <v>3</v>
      </c>
      <c r="P1614">
        <v>4</v>
      </c>
      <c r="Q1614" t="str">
        <f>IF(Flats_Data_limpia[[#This Row],[BHK]]&gt;=3,"plurifamiliar","unifamiliar")</f>
        <v>plurifamiliar</v>
      </c>
      <c r="R1614">
        <v>12</v>
      </c>
      <c r="S1614">
        <v>8</v>
      </c>
      <c r="T1614">
        <v>1</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1</v>
      </c>
      <c r="AM1614">
        <v>1</v>
      </c>
      <c r="AN1614">
        <v>0</v>
      </c>
      <c r="AO1614">
        <v>1</v>
      </c>
      <c r="AP1614">
        <v>1</v>
      </c>
      <c r="AQ1614">
        <v>0</v>
      </c>
      <c r="AR1614">
        <v>0</v>
      </c>
      <c r="AS1614">
        <v>0</v>
      </c>
      <c r="AT1614">
        <v>1</v>
      </c>
      <c r="AU1614">
        <v>0</v>
      </c>
      <c r="AV1614">
        <v>1</v>
      </c>
      <c r="AW1614">
        <v>1</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t="s">
        <v>79</v>
      </c>
      <c r="BS1614">
        <v>173</v>
      </c>
      <c r="BT1614">
        <v>6757</v>
      </c>
      <c r="BU1614">
        <f>SUM(Flats_Data_limpia[[#This Row],[AC]:[Bed]])</f>
        <v>0</v>
      </c>
      <c r="BV1614">
        <f>SUM(Flats_Data_limpia[[#This Row],[Servant_Room]:[gym]])</f>
        <v>3</v>
      </c>
      <c r="BW1614">
        <f>SUM(Flats_Data_limpia[[#This Row],[Hospital]:[Hotel]])</f>
        <v>5</v>
      </c>
    </row>
    <row r="1615" spans="1:75" x14ac:dyDescent="0.35">
      <c r="A1615" t="s">
        <v>578</v>
      </c>
      <c r="B1615" t="s">
        <v>404</v>
      </c>
      <c r="C1615" t="str">
        <f t="shared" si="50"/>
        <v>Ciudad de Gurgaon</v>
      </c>
      <c r="D1615" s="1">
        <f t="shared" si="51"/>
        <v>145000</v>
      </c>
      <c r="E1615" s="1">
        <v>6839</v>
      </c>
      <c r="F1615" t="s">
        <v>102</v>
      </c>
      <c r="G1615" t="s">
        <v>93</v>
      </c>
      <c r="H1615">
        <v>9</v>
      </c>
      <c r="I1615">
        <v>2.12019301067407E-2</v>
      </c>
      <c r="K1615">
        <v>1616</v>
      </c>
      <c r="L1615">
        <v>2120</v>
      </c>
      <c r="M1615">
        <v>3</v>
      </c>
      <c r="N1615">
        <v>4</v>
      </c>
      <c r="O1615">
        <v>2</v>
      </c>
      <c r="P1615">
        <v>3</v>
      </c>
      <c r="Q1615" t="str">
        <f>IF(Flats_Data_limpia[[#This Row],[BHK]]&gt;=3,"plurifamiliar","unifamiliar")</f>
        <v>plurifamiliar</v>
      </c>
      <c r="R1615">
        <v>12</v>
      </c>
      <c r="S1615">
        <v>3</v>
      </c>
      <c r="T1615">
        <v>1</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1</v>
      </c>
      <c r="AM1615">
        <v>1</v>
      </c>
      <c r="AN1615">
        <v>0</v>
      </c>
      <c r="AO1615">
        <v>1</v>
      </c>
      <c r="AP1615">
        <v>1</v>
      </c>
      <c r="AQ1615">
        <v>0</v>
      </c>
      <c r="AR1615">
        <v>0</v>
      </c>
      <c r="AS1615">
        <v>0</v>
      </c>
      <c r="AT1615">
        <v>1</v>
      </c>
      <c r="AU1615">
        <v>0</v>
      </c>
      <c r="AV1615">
        <v>1</v>
      </c>
      <c r="AW1615">
        <v>1</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t="s">
        <v>79</v>
      </c>
      <c r="BS1615">
        <v>145</v>
      </c>
      <c r="BT1615">
        <v>6839</v>
      </c>
      <c r="BU1615">
        <f>SUM(Flats_Data_limpia[[#This Row],[AC]:[Bed]])</f>
        <v>0</v>
      </c>
      <c r="BV1615">
        <f>SUM(Flats_Data_limpia[[#This Row],[Servant_Room]:[gym]])</f>
        <v>3</v>
      </c>
      <c r="BW1615">
        <f>SUM(Flats_Data_limpia[[#This Row],[Hospital]:[Hotel]])</f>
        <v>5</v>
      </c>
    </row>
    <row r="1616" spans="1:75" x14ac:dyDescent="0.35">
      <c r="A1616" t="s">
        <v>579</v>
      </c>
      <c r="B1616" t="s">
        <v>404</v>
      </c>
      <c r="C1616" t="str">
        <f t="shared" si="50"/>
        <v>Ciudad de Gurgaon</v>
      </c>
      <c r="D1616" s="1">
        <f t="shared" si="51"/>
        <v>72000</v>
      </c>
      <c r="E1616" s="1">
        <v>4881</v>
      </c>
      <c r="F1616" t="s">
        <v>101</v>
      </c>
      <c r="G1616" t="s">
        <v>87</v>
      </c>
      <c r="H1616">
        <v>28</v>
      </c>
      <c r="I1616">
        <v>1.4751075599262401E-2</v>
      </c>
      <c r="J1616">
        <v>1250</v>
      </c>
      <c r="K1616">
        <v>1350</v>
      </c>
      <c r="L1616">
        <v>1475</v>
      </c>
      <c r="M1616">
        <v>3</v>
      </c>
      <c r="N1616">
        <v>3</v>
      </c>
      <c r="O1616">
        <v>2</v>
      </c>
      <c r="P1616">
        <v>3</v>
      </c>
      <c r="Q1616" t="str">
        <f>IF(Flats_Data_limpia[[#This Row],[BHK]]&gt;=3,"plurifamiliar","unifamiliar")</f>
        <v>plurifamiliar</v>
      </c>
      <c r="R1616">
        <v>12</v>
      </c>
      <c r="S1616">
        <v>9</v>
      </c>
      <c r="T1616">
        <v>0</v>
      </c>
      <c r="U1616">
        <v>0</v>
      </c>
      <c r="V1616">
        <v>0</v>
      </c>
      <c r="W1616">
        <v>0</v>
      </c>
      <c r="X1616">
        <v>0</v>
      </c>
      <c r="Y1616">
        <v>0</v>
      </c>
      <c r="Z1616">
        <v>1</v>
      </c>
      <c r="AA1616">
        <v>0</v>
      </c>
      <c r="AB1616">
        <v>0</v>
      </c>
      <c r="AC1616">
        <v>0</v>
      </c>
      <c r="AD1616">
        <v>1</v>
      </c>
      <c r="AE1616">
        <v>0</v>
      </c>
      <c r="AF1616">
        <v>1</v>
      </c>
      <c r="AG1616">
        <v>1</v>
      </c>
      <c r="AH1616">
        <v>1</v>
      </c>
      <c r="AI1616">
        <v>1</v>
      </c>
      <c r="AJ1616">
        <v>1</v>
      </c>
      <c r="AK1616">
        <v>1</v>
      </c>
      <c r="AL1616">
        <v>0</v>
      </c>
      <c r="AM1616">
        <v>0</v>
      </c>
      <c r="AN1616">
        <v>0</v>
      </c>
      <c r="AO1616">
        <v>1</v>
      </c>
      <c r="AP1616">
        <v>1</v>
      </c>
      <c r="AQ1616">
        <v>0</v>
      </c>
      <c r="AR1616">
        <v>0</v>
      </c>
      <c r="AS1616">
        <v>0</v>
      </c>
      <c r="AT1616">
        <v>1</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t="s">
        <v>79</v>
      </c>
      <c r="BS1616">
        <v>72</v>
      </c>
      <c r="BT1616">
        <v>4881</v>
      </c>
      <c r="BU1616">
        <f>SUM(Flats_Data_limpia[[#This Row],[AC]:[Bed]])</f>
        <v>0</v>
      </c>
      <c r="BV1616">
        <f>SUM(Flats_Data_limpia[[#This Row],[Servant_Room]:[gym]])</f>
        <v>8</v>
      </c>
      <c r="BW1616">
        <f>SUM(Flats_Data_limpia[[#This Row],[Hospital]:[Hotel]])</f>
        <v>3</v>
      </c>
    </row>
    <row r="1617" spans="1:75" x14ac:dyDescent="0.35">
      <c r="A1617" t="s">
        <v>579</v>
      </c>
      <c r="B1617" t="s">
        <v>404</v>
      </c>
      <c r="C1617" t="str">
        <f t="shared" si="50"/>
        <v>Ciudad de Gurgaon</v>
      </c>
      <c r="D1617" s="1">
        <f t="shared" si="51"/>
        <v>54990</v>
      </c>
      <c r="E1617" s="1">
        <v>5788</v>
      </c>
      <c r="F1617" t="s">
        <v>103</v>
      </c>
      <c r="G1617" t="s">
        <v>78</v>
      </c>
      <c r="H1617">
        <v>62</v>
      </c>
      <c r="I1617">
        <v>9.5006910850034005E-3</v>
      </c>
      <c r="J1617">
        <v>950</v>
      </c>
      <c r="K1617">
        <v>1050</v>
      </c>
      <c r="L1617">
        <v>1115</v>
      </c>
      <c r="M1617">
        <v>2</v>
      </c>
      <c r="N1617">
        <v>2</v>
      </c>
      <c r="O1617">
        <v>2</v>
      </c>
      <c r="P1617">
        <v>2</v>
      </c>
      <c r="Q1617" t="str">
        <f>IF(Flats_Data_limpia[[#This Row],[BHK]]&gt;=3,"plurifamiliar","unifamiliar")</f>
        <v>unifamiliar</v>
      </c>
      <c r="R1617">
        <v>12</v>
      </c>
      <c r="S1617">
        <v>5</v>
      </c>
      <c r="T1617">
        <v>0</v>
      </c>
      <c r="U1617">
        <v>0</v>
      </c>
      <c r="V1617">
        <v>0</v>
      </c>
      <c r="W1617">
        <v>0</v>
      </c>
      <c r="X1617">
        <v>1</v>
      </c>
      <c r="Y1617">
        <v>1</v>
      </c>
      <c r="Z1617">
        <v>1</v>
      </c>
      <c r="AA1617">
        <v>0</v>
      </c>
      <c r="AB1617">
        <v>1</v>
      </c>
      <c r="AC1617">
        <v>1</v>
      </c>
      <c r="AD1617">
        <v>1</v>
      </c>
      <c r="AE1617">
        <v>1</v>
      </c>
      <c r="AF1617">
        <v>1</v>
      </c>
      <c r="AG1617">
        <v>1</v>
      </c>
      <c r="AH1617">
        <v>1</v>
      </c>
      <c r="AI1617">
        <v>1</v>
      </c>
      <c r="AJ1617">
        <v>1</v>
      </c>
      <c r="AK1617">
        <v>1</v>
      </c>
      <c r="AL1617">
        <v>1</v>
      </c>
      <c r="AM1617">
        <v>1</v>
      </c>
      <c r="AN1617">
        <v>1</v>
      </c>
      <c r="AO1617">
        <v>1</v>
      </c>
      <c r="AP1617">
        <v>1</v>
      </c>
      <c r="AQ1617">
        <v>0</v>
      </c>
      <c r="AR1617">
        <v>0</v>
      </c>
      <c r="AS1617">
        <v>0</v>
      </c>
      <c r="AT1617">
        <v>1</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t="s">
        <v>79</v>
      </c>
      <c r="BS1617">
        <v>54.99</v>
      </c>
      <c r="BT1617">
        <v>5788</v>
      </c>
      <c r="BU1617">
        <f>SUM(Flats_Data_limpia[[#This Row],[AC]:[Bed]])</f>
        <v>0</v>
      </c>
      <c r="BV1617">
        <f>SUM(Flats_Data_limpia[[#This Row],[Servant_Room]:[gym]])</f>
        <v>15</v>
      </c>
      <c r="BW1617">
        <f>SUM(Flats_Data_limpia[[#This Row],[Hospital]:[Hotel]])</f>
        <v>3</v>
      </c>
    </row>
    <row r="1618" spans="1:75" x14ac:dyDescent="0.35">
      <c r="A1618" t="s">
        <v>579</v>
      </c>
      <c r="B1618" t="s">
        <v>404</v>
      </c>
      <c r="C1618" t="str">
        <f t="shared" si="50"/>
        <v>Ciudad de Gurgaon</v>
      </c>
      <c r="D1618" s="1">
        <f t="shared" si="51"/>
        <v>89500</v>
      </c>
      <c r="E1618" s="1">
        <v>4531</v>
      </c>
      <c r="F1618" t="s">
        <v>82</v>
      </c>
      <c r="G1618" t="s">
        <v>87</v>
      </c>
      <c r="H1618">
        <v>28</v>
      </c>
      <c r="I1618">
        <v>1.9752813948355701E-2</v>
      </c>
      <c r="J1618">
        <v>1435</v>
      </c>
      <c r="K1618">
        <v>1575</v>
      </c>
      <c r="L1618">
        <v>1975</v>
      </c>
      <c r="M1618">
        <v>4</v>
      </c>
      <c r="N1618">
        <v>4</v>
      </c>
      <c r="O1618">
        <v>3</v>
      </c>
      <c r="P1618">
        <v>4</v>
      </c>
      <c r="Q1618" t="str">
        <f>IF(Flats_Data_limpia[[#This Row],[BHK]]&gt;=3,"plurifamiliar","unifamiliar")</f>
        <v>plurifamiliar</v>
      </c>
      <c r="R1618">
        <v>12</v>
      </c>
      <c r="S1618">
        <v>8</v>
      </c>
      <c r="T1618">
        <v>0</v>
      </c>
      <c r="U1618">
        <v>0</v>
      </c>
      <c r="V1618">
        <v>0</v>
      </c>
      <c r="W1618">
        <v>0</v>
      </c>
      <c r="X1618">
        <v>0</v>
      </c>
      <c r="Y1618">
        <v>0</v>
      </c>
      <c r="Z1618">
        <v>1</v>
      </c>
      <c r="AA1618">
        <v>0</v>
      </c>
      <c r="AB1618">
        <v>0</v>
      </c>
      <c r="AC1618">
        <v>0</v>
      </c>
      <c r="AD1618">
        <v>1</v>
      </c>
      <c r="AE1618">
        <v>0</v>
      </c>
      <c r="AF1618">
        <v>1</v>
      </c>
      <c r="AG1618">
        <v>1</v>
      </c>
      <c r="AH1618">
        <v>1</v>
      </c>
      <c r="AI1618">
        <v>1</v>
      </c>
      <c r="AJ1618">
        <v>1</v>
      </c>
      <c r="AK1618">
        <v>0</v>
      </c>
      <c r="AL1618">
        <v>0</v>
      </c>
      <c r="AM1618">
        <v>0</v>
      </c>
      <c r="AN1618">
        <v>0</v>
      </c>
      <c r="AO1618">
        <v>1</v>
      </c>
      <c r="AP1618">
        <v>1</v>
      </c>
      <c r="AQ1618">
        <v>0</v>
      </c>
      <c r="AR1618">
        <v>0</v>
      </c>
      <c r="AS1618">
        <v>0</v>
      </c>
      <c r="AT1618">
        <v>1</v>
      </c>
      <c r="AU1618">
        <v>0</v>
      </c>
      <c r="AV1618">
        <v>0</v>
      </c>
      <c r="AW1618">
        <v>0</v>
      </c>
      <c r="AX1618">
        <v>0</v>
      </c>
      <c r="AY1618">
        <v>0</v>
      </c>
      <c r="AZ1618">
        <v>3</v>
      </c>
      <c r="BA1618">
        <v>0</v>
      </c>
      <c r="BB1618">
        <v>0</v>
      </c>
      <c r="BC1618">
        <v>0</v>
      </c>
      <c r="BD1618">
        <v>0</v>
      </c>
      <c r="BE1618">
        <v>0</v>
      </c>
      <c r="BF1618">
        <v>1</v>
      </c>
      <c r="BG1618">
        <v>0</v>
      </c>
      <c r="BH1618">
        <v>0</v>
      </c>
      <c r="BI1618">
        <v>0</v>
      </c>
      <c r="BJ1618">
        <v>0</v>
      </c>
      <c r="BK1618">
        <v>0</v>
      </c>
      <c r="BL1618">
        <v>2</v>
      </c>
      <c r="BM1618">
        <v>0</v>
      </c>
      <c r="BN1618">
        <v>0</v>
      </c>
      <c r="BO1618">
        <v>0</v>
      </c>
      <c r="BP1618">
        <v>0</v>
      </c>
      <c r="BQ1618">
        <v>2</v>
      </c>
      <c r="BR1618" t="s">
        <v>94</v>
      </c>
      <c r="BS1618">
        <v>89.5</v>
      </c>
      <c r="BT1618">
        <v>4531</v>
      </c>
      <c r="BU1618">
        <f>SUM(Flats_Data_limpia[[#This Row],[AC]:[Bed]])</f>
        <v>6</v>
      </c>
      <c r="BV1618">
        <f>SUM(Flats_Data_limpia[[#This Row],[Servant_Room]:[gym]])</f>
        <v>7</v>
      </c>
      <c r="BW1618">
        <f>SUM(Flats_Data_limpia[[#This Row],[Hospital]:[Hotel]])</f>
        <v>3</v>
      </c>
    </row>
    <row r="1619" spans="1:75" x14ac:dyDescent="0.35">
      <c r="A1619" t="s">
        <v>579</v>
      </c>
      <c r="B1619" t="s">
        <v>404</v>
      </c>
      <c r="C1619" t="str">
        <f t="shared" si="50"/>
        <v>Ciudad de Gurgaon</v>
      </c>
      <c r="D1619" s="1">
        <f t="shared" si="51"/>
        <v>79900.000000000015</v>
      </c>
      <c r="E1619" s="1">
        <v>4857</v>
      </c>
      <c r="F1619" t="s">
        <v>101</v>
      </c>
      <c r="G1619" t="s">
        <v>78</v>
      </c>
      <c r="H1619">
        <v>28</v>
      </c>
      <c r="I1619">
        <v>1.6450483837759902E-2</v>
      </c>
      <c r="J1619">
        <v>1275</v>
      </c>
      <c r="K1619">
        <v>1390</v>
      </c>
      <c r="L1619">
        <v>1645</v>
      </c>
      <c r="M1619">
        <v>3</v>
      </c>
      <c r="N1619">
        <v>4</v>
      </c>
      <c r="O1619">
        <v>3</v>
      </c>
      <c r="P1619">
        <v>3</v>
      </c>
      <c r="Q1619" t="str">
        <f>IF(Flats_Data_limpia[[#This Row],[BHK]]&gt;=3,"plurifamiliar","unifamiliar")</f>
        <v>plurifamiliar</v>
      </c>
      <c r="R1619">
        <v>12</v>
      </c>
      <c r="S1619">
        <v>4</v>
      </c>
      <c r="T1619">
        <v>1</v>
      </c>
      <c r="U1619">
        <v>0</v>
      </c>
      <c r="V1619">
        <v>0</v>
      </c>
      <c r="W1619">
        <v>0</v>
      </c>
      <c r="X1619">
        <v>0</v>
      </c>
      <c r="Y1619">
        <v>0</v>
      </c>
      <c r="Z1619">
        <v>1</v>
      </c>
      <c r="AA1619">
        <v>0</v>
      </c>
      <c r="AB1619">
        <v>0</v>
      </c>
      <c r="AC1619">
        <v>0</v>
      </c>
      <c r="AD1619">
        <v>1</v>
      </c>
      <c r="AE1619">
        <v>0</v>
      </c>
      <c r="AF1619">
        <v>1</v>
      </c>
      <c r="AG1619">
        <v>1</v>
      </c>
      <c r="AH1619">
        <v>1</v>
      </c>
      <c r="AI1619">
        <v>1</v>
      </c>
      <c r="AJ1619">
        <v>1</v>
      </c>
      <c r="AK1619">
        <v>0</v>
      </c>
      <c r="AL1619">
        <v>0</v>
      </c>
      <c r="AM1619">
        <v>0</v>
      </c>
      <c r="AN1619">
        <v>0</v>
      </c>
      <c r="AO1619">
        <v>1</v>
      </c>
      <c r="AP1619">
        <v>1</v>
      </c>
      <c r="AQ1619">
        <v>0</v>
      </c>
      <c r="AR1619">
        <v>0</v>
      </c>
      <c r="AS1619">
        <v>0</v>
      </c>
      <c r="AT1619">
        <v>1</v>
      </c>
      <c r="AU1619">
        <v>0</v>
      </c>
      <c r="AV1619">
        <v>0</v>
      </c>
      <c r="AW1619">
        <v>0</v>
      </c>
      <c r="AX1619">
        <v>0</v>
      </c>
      <c r="AY1619">
        <v>0</v>
      </c>
      <c r="AZ1619">
        <v>2</v>
      </c>
      <c r="BA1619">
        <v>0</v>
      </c>
      <c r="BB1619">
        <v>0</v>
      </c>
      <c r="BC1619">
        <v>0</v>
      </c>
      <c r="BD1619">
        <v>0</v>
      </c>
      <c r="BE1619">
        <v>0</v>
      </c>
      <c r="BF1619">
        <v>1</v>
      </c>
      <c r="BG1619">
        <v>0</v>
      </c>
      <c r="BH1619">
        <v>0</v>
      </c>
      <c r="BI1619">
        <v>0</v>
      </c>
      <c r="BJ1619">
        <v>0</v>
      </c>
      <c r="BK1619">
        <v>0</v>
      </c>
      <c r="BL1619">
        <v>1</v>
      </c>
      <c r="BM1619">
        <v>0</v>
      </c>
      <c r="BN1619">
        <v>0</v>
      </c>
      <c r="BO1619">
        <v>0</v>
      </c>
      <c r="BP1619">
        <v>0</v>
      </c>
      <c r="BQ1619">
        <v>2</v>
      </c>
      <c r="BR1619" t="s">
        <v>94</v>
      </c>
      <c r="BS1619">
        <v>79.900000000000006</v>
      </c>
      <c r="BT1619">
        <v>4857</v>
      </c>
      <c r="BU1619">
        <f>SUM(Flats_Data_limpia[[#This Row],[AC]:[Bed]])</f>
        <v>4</v>
      </c>
      <c r="BV1619">
        <f>SUM(Flats_Data_limpia[[#This Row],[Servant_Room]:[gym]])</f>
        <v>8</v>
      </c>
      <c r="BW1619">
        <f>SUM(Flats_Data_limpia[[#This Row],[Hospital]:[Hotel]])</f>
        <v>3</v>
      </c>
    </row>
    <row r="1620" spans="1:75" x14ac:dyDescent="0.35">
      <c r="A1620" t="s">
        <v>579</v>
      </c>
      <c r="B1620" t="s">
        <v>404</v>
      </c>
      <c r="C1620" t="str">
        <f t="shared" si="50"/>
        <v>Ciudad de Gurgaon</v>
      </c>
      <c r="D1620" s="1">
        <f t="shared" si="51"/>
        <v>88400</v>
      </c>
      <c r="E1620" s="1">
        <v>5952</v>
      </c>
      <c r="F1620" t="s">
        <v>107</v>
      </c>
      <c r="G1620" t="s">
        <v>78</v>
      </c>
      <c r="H1620">
        <v>34</v>
      </c>
      <c r="I1620">
        <v>1.48521505376344E-2</v>
      </c>
      <c r="L1620">
        <v>1485</v>
      </c>
      <c r="M1620">
        <v>3</v>
      </c>
      <c r="N1620">
        <v>3</v>
      </c>
      <c r="O1620">
        <v>1</v>
      </c>
      <c r="P1620">
        <v>3</v>
      </c>
      <c r="Q1620" t="str">
        <f>IF(Flats_Data_limpia[[#This Row],[BHK]]&gt;=3,"plurifamiliar","unifamiliar")</f>
        <v>plurifamiliar</v>
      </c>
      <c r="R1620">
        <v>12</v>
      </c>
      <c r="S1620">
        <v>1</v>
      </c>
      <c r="T1620">
        <v>0</v>
      </c>
      <c r="U1620">
        <v>0</v>
      </c>
      <c r="V1620">
        <v>0</v>
      </c>
      <c r="W1620">
        <v>0</v>
      </c>
      <c r="X1620">
        <v>0</v>
      </c>
      <c r="Y1620">
        <v>0</v>
      </c>
      <c r="Z1620">
        <v>1</v>
      </c>
      <c r="AA1620">
        <v>1</v>
      </c>
      <c r="AB1620">
        <v>0</v>
      </c>
      <c r="AC1620">
        <v>0</v>
      </c>
      <c r="AD1620">
        <v>1</v>
      </c>
      <c r="AE1620">
        <v>1</v>
      </c>
      <c r="AF1620">
        <v>1</v>
      </c>
      <c r="AG1620">
        <v>0</v>
      </c>
      <c r="AH1620">
        <v>0</v>
      </c>
      <c r="AI1620">
        <v>1</v>
      </c>
      <c r="AJ1620">
        <v>1</v>
      </c>
      <c r="AK1620">
        <v>1</v>
      </c>
      <c r="AL1620">
        <v>1</v>
      </c>
      <c r="AM1620">
        <v>1</v>
      </c>
      <c r="AN1620">
        <v>1</v>
      </c>
      <c r="AO1620">
        <v>1</v>
      </c>
      <c r="AP1620">
        <v>1</v>
      </c>
      <c r="AQ1620">
        <v>0</v>
      </c>
      <c r="AR1620">
        <v>0</v>
      </c>
      <c r="AS1620">
        <v>0</v>
      </c>
      <c r="AT1620">
        <v>1</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t="s">
        <v>79</v>
      </c>
      <c r="BS1620">
        <v>88.4</v>
      </c>
      <c r="BT1620">
        <v>5952</v>
      </c>
      <c r="BU1620">
        <f>SUM(Flats_Data_limpia[[#This Row],[AC]:[Bed]])</f>
        <v>0</v>
      </c>
      <c r="BV1620">
        <f>SUM(Flats_Data_limpia[[#This Row],[Servant_Room]:[gym]])</f>
        <v>10</v>
      </c>
      <c r="BW1620">
        <f>SUM(Flats_Data_limpia[[#This Row],[Hospital]:[Hotel]])</f>
        <v>3</v>
      </c>
    </row>
    <row r="1621" spans="1:75" x14ac:dyDescent="0.35">
      <c r="A1621" t="s">
        <v>579</v>
      </c>
      <c r="B1621" t="s">
        <v>404</v>
      </c>
      <c r="C1621" t="str">
        <f t="shared" si="50"/>
        <v>Ciudad de Gurgaon</v>
      </c>
      <c r="D1621" s="1">
        <f t="shared" si="51"/>
        <v>110000</v>
      </c>
      <c r="E1621" s="1">
        <v>6686</v>
      </c>
      <c r="F1621" t="s">
        <v>82</v>
      </c>
      <c r="G1621" t="s">
        <v>87</v>
      </c>
      <c r="H1621">
        <v>34</v>
      </c>
      <c r="I1621">
        <v>1.6452288363745099E-2</v>
      </c>
      <c r="J1621">
        <v>1300</v>
      </c>
      <c r="L1621">
        <v>1645</v>
      </c>
      <c r="M1621">
        <v>3</v>
      </c>
      <c r="N1621">
        <v>4</v>
      </c>
      <c r="O1621">
        <v>3</v>
      </c>
      <c r="P1621">
        <v>3</v>
      </c>
      <c r="Q1621" t="str">
        <f>IF(Flats_Data_limpia[[#This Row],[BHK]]&gt;=3,"plurifamiliar","unifamiliar")</f>
        <v>plurifamiliar</v>
      </c>
      <c r="R1621">
        <v>12</v>
      </c>
      <c r="S1621">
        <v>6</v>
      </c>
      <c r="T1621">
        <v>1</v>
      </c>
      <c r="U1621">
        <v>0</v>
      </c>
      <c r="V1621">
        <v>0</v>
      </c>
      <c r="W1621">
        <v>0</v>
      </c>
      <c r="X1621">
        <v>0</v>
      </c>
      <c r="Y1621">
        <v>0</v>
      </c>
      <c r="Z1621">
        <v>1</v>
      </c>
      <c r="AA1621">
        <v>1</v>
      </c>
      <c r="AB1621">
        <v>0</v>
      </c>
      <c r="AC1621">
        <v>0</v>
      </c>
      <c r="AD1621">
        <v>1</v>
      </c>
      <c r="AE1621">
        <v>1</v>
      </c>
      <c r="AF1621">
        <v>1</v>
      </c>
      <c r="AG1621">
        <v>0</v>
      </c>
      <c r="AH1621">
        <v>0</v>
      </c>
      <c r="AI1621">
        <v>1</v>
      </c>
      <c r="AJ1621">
        <v>1</v>
      </c>
      <c r="AK1621">
        <v>1</v>
      </c>
      <c r="AL1621">
        <v>1</v>
      </c>
      <c r="AM1621">
        <v>1</v>
      </c>
      <c r="AN1621">
        <v>1</v>
      </c>
      <c r="AO1621">
        <v>1</v>
      </c>
      <c r="AP1621">
        <v>1</v>
      </c>
      <c r="AQ1621">
        <v>0</v>
      </c>
      <c r="AR1621">
        <v>0</v>
      </c>
      <c r="AS1621">
        <v>0</v>
      </c>
      <c r="AT1621">
        <v>1</v>
      </c>
      <c r="AU1621">
        <v>0</v>
      </c>
      <c r="AV1621">
        <v>0</v>
      </c>
      <c r="AW1621">
        <v>0</v>
      </c>
      <c r="AX1621">
        <v>0</v>
      </c>
      <c r="AY1621">
        <v>0</v>
      </c>
      <c r="AZ1621">
        <v>3</v>
      </c>
      <c r="BA1621">
        <v>0</v>
      </c>
      <c r="BB1621">
        <v>1</v>
      </c>
      <c r="BC1621">
        <v>1</v>
      </c>
      <c r="BD1621">
        <v>0</v>
      </c>
      <c r="BE1621">
        <v>0</v>
      </c>
      <c r="BF1621">
        <v>1</v>
      </c>
      <c r="BG1621">
        <v>1</v>
      </c>
      <c r="BH1621">
        <v>0</v>
      </c>
      <c r="BI1621">
        <v>0</v>
      </c>
      <c r="BJ1621">
        <v>0</v>
      </c>
      <c r="BK1621">
        <v>0</v>
      </c>
      <c r="BL1621">
        <v>1</v>
      </c>
      <c r="BM1621">
        <v>0</v>
      </c>
      <c r="BN1621">
        <v>0</v>
      </c>
      <c r="BO1621">
        <v>0</v>
      </c>
      <c r="BP1621">
        <v>0</v>
      </c>
      <c r="BQ1621">
        <v>1</v>
      </c>
      <c r="BR1621" t="s">
        <v>116</v>
      </c>
      <c r="BS1621">
        <v>110</v>
      </c>
      <c r="BT1621">
        <v>6686</v>
      </c>
      <c r="BU1621">
        <f>SUM(Flats_Data_limpia[[#This Row],[AC]:[Bed]])</f>
        <v>8</v>
      </c>
      <c r="BV1621">
        <f>SUM(Flats_Data_limpia[[#This Row],[Servant_Room]:[gym]])</f>
        <v>11</v>
      </c>
      <c r="BW1621">
        <f>SUM(Flats_Data_limpia[[#This Row],[Hospital]:[Hotel]])</f>
        <v>3</v>
      </c>
    </row>
    <row r="1622" spans="1:75" x14ac:dyDescent="0.35">
      <c r="A1622" t="s">
        <v>579</v>
      </c>
      <c r="B1622" t="s">
        <v>404</v>
      </c>
      <c r="C1622" t="str">
        <f t="shared" si="50"/>
        <v>Ciudad de Gurgaon</v>
      </c>
      <c r="D1622" s="1">
        <f t="shared" si="51"/>
        <v>90000</v>
      </c>
      <c r="E1622" s="1">
        <v>6428</v>
      </c>
      <c r="F1622" t="s">
        <v>86</v>
      </c>
      <c r="G1622" t="s">
        <v>78</v>
      </c>
      <c r="H1622">
        <v>53</v>
      </c>
      <c r="I1622">
        <v>1.40012445550715E-2</v>
      </c>
      <c r="J1622">
        <v>1400</v>
      </c>
      <c r="K1622">
        <v>1402</v>
      </c>
      <c r="L1622">
        <v>1485</v>
      </c>
      <c r="M1622">
        <v>3</v>
      </c>
      <c r="N1622">
        <v>3</v>
      </c>
      <c r="O1622">
        <v>2</v>
      </c>
      <c r="P1622">
        <v>3</v>
      </c>
      <c r="Q1622" t="str">
        <f>IF(Flats_Data_limpia[[#This Row],[BHK]]&gt;=3,"plurifamiliar","unifamiliar")</f>
        <v>plurifamiliar</v>
      </c>
      <c r="R1622">
        <v>12</v>
      </c>
      <c r="S1622">
        <v>12</v>
      </c>
      <c r="T1622">
        <v>0</v>
      </c>
      <c r="U1622">
        <v>0</v>
      </c>
      <c r="V1622">
        <v>0</v>
      </c>
      <c r="W1622">
        <v>0</v>
      </c>
      <c r="X1622">
        <v>0</v>
      </c>
      <c r="Y1622">
        <v>1</v>
      </c>
      <c r="Z1622">
        <v>1</v>
      </c>
      <c r="AA1622">
        <v>0</v>
      </c>
      <c r="AB1622">
        <v>0</v>
      </c>
      <c r="AC1622">
        <v>1</v>
      </c>
      <c r="AD1622">
        <v>1</v>
      </c>
      <c r="AE1622">
        <v>1</v>
      </c>
      <c r="AF1622">
        <v>1</v>
      </c>
      <c r="AG1622">
        <v>1</v>
      </c>
      <c r="AH1622">
        <v>1</v>
      </c>
      <c r="AI1622">
        <v>1</v>
      </c>
      <c r="AJ1622">
        <v>1</v>
      </c>
      <c r="AK1622">
        <v>1</v>
      </c>
      <c r="AL1622">
        <v>1</v>
      </c>
      <c r="AM1622">
        <v>1</v>
      </c>
      <c r="AN1622">
        <v>1</v>
      </c>
      <c r="AO1622">
        <v>1</v>
      </c>
      <c r="AP1622">
        <v>1</v>
      </c>
      <c r="AQ1622">
        <v>0</v>
      </c>
      <c r="AR1622">
        <v>0</v>
      </c>
      <c r="AS1622">
        <v>0</v>
      </c>
      <c r="AT1622">
        <v>1</v>
      </c>
      <c r="AU1622">
        <v>0</v>
      </c>
      <c r="AV1622">
        <v>0</v>
      </c>
      <c r="AW1622">
        <v>0</v>
      </c>
      <c r="AX1622">
        <v>0</v>
      </c>
      <c r="AY1622">
        <v>0</v>
      </c>
      <c r="AZ1622">
        <v>4</v>
      </c>
      <c r="BA1622">
        <v>0</v>
      </c>
      <c r="BB1622">
        <v>0</v>
      </c>
      <c r="BC1622">
        <v>0</v>
      </c>
      <c r="BD1622">
        <v>0</v>
      </c>
      <c r="BE1622">
        <v>0</v>
      </c>
      <c r="BF1622">
        <v>1</v>
      </c>
      <c r="BG1622">
        <v>0</v>
      </c>
      <c r="BH1622">
        <v>0</v>
      </c>
      <c r="BI1622">
        <v>0</v>
      </c>
      <c r="BJ1622">
        <v>0</v>
      </c>
      <c r="BK1622">
        <v>0</v>
      </c>
      <c r="BL1622">
        <v>0</v>
      </c>
      <c r="BM1622">
        <v>0</v>
      </c>
      <c r="BN1622">
        <v>0</v>
      </c>
      <c r="BO1622">
        <v>0</v>
      </c>
      <c r="BP1622">
        <v>0</v>
      </c>
      <c r="BQ1622">
        <v>2</v>
      </c>
      <c r="BR1622" t="s">
        <v>94</v>
      </c>
      <c r="BS1622">
        <v>90</v>
      </c>
      <c r="BT1622">
        <v>6428</v>
      </c>
      <c r="BU1622">
        <f>SUM(Flats_Data_limpia[[#This Row],[AC]:[Bed]])</f>
        <v>5</v>
      </c>
      <c r="BV1622">
        <f>SUM(Flats_Data_limpia[[#This Row],[Servant_Room]:[gym]])</f>
        <v>13</v>
      </c>
      <c r="BW1622">
        <f>SUM(Flats_Data_limpia[[#This Row],[Hospital]:[Hotel]])</f>
        <v>3</v>
      </c>
    </row>
    <row r="1623" spans="1:75" x14ac:dyDescent="0.35">
      <c r="A1623" t="s">
        <v>580</v>
      </c>
      <c r="B1623" t="s">
        <v>581</v>
      </c>
      <c r="C1623" t="str">
        <f t="shared" si="50"/>
        <v>Distrito de Gurgaon</v>
      </c>
      <c r="D1623" s="1">
        <f t="shared" si="51"/>
        <v>20000</v>
      </c>
      <c r="E1623" s="1">
        <v>4000</v>
      </c>
      <c r="F1623" t="s">
        <v>86</v>
      </c>
      <c r="G1623" t="s">
        <v>87</v>
      </c>
      <c r="H1623">
        <v>0</v>
      </c>
      <c r="I1623">
        <v>5.0000000000000001E-3</v>
      </c>
      <c r="J1623">
        <v>500</v>
      </c>
      <c r="M1623">
        <v>1</v>
      </c>
      <c r="N1623">
        <v>1</v>
      </c>
      <c r="O1623">
        <v>1</v>
      </c>
      <c r="P1623">
        <v>1</v>
      </c>
      <c r="Q1623" t="str">
        <f>IF(Flats_Data_limpia[[#This Row],[BHK]]&gt;=3,"plurifamiliar","unifamiliar")</f>
        <v>unifamiliar</v>
      </c>
      <c r="R1623">
        <v>4</v>
      </c>
      <c r="S1623">
        <v>1</v>
      </c>
      <c r="T1623">
        <v>0</v>
      </c>
      <c r="U1623">
        <v>0</v>
      </c>
      <c r="V1623">
        <v>0</v>
      </c>
      <c r="W1623">
        <v>0</v>
      </c>
      <c r="AO1623">
        <v>1</v>
      </c>
      <c r="AP1623">
        <v>0</v>
      </c>
      <c r="AQ1623">
        <v>1</v>
      </c>
      <c r="AR1623">
        <v>0</v>
      </c>
      <c r="AS1623">
        <v>1</v>
      </c>
      <c r="AT1623">
        <v>1</v>
      </c>
      <c r="AU1623">
        <v>1</v>
      </c>
      <c r="AV1623">
        <v>0</v>
      </c>
      <c r="AW1623">
        <v>0</v>
      </c>
      <c r="AX1623">
        <v>0</v>
      </c>
      <c r="AY1623">
        <v>0</v>
      </c>
      <c r="AZ1623">
        <v>1</v>
      </c>
      <c r="BA1623">
        <v>0</v>
      </c>
      <c r="BB1623">
        <v>0</v>
      </c>
      <c r="BC1623">
        <v>0</v>
      </c>
      <c r="BD1623">
        <v>0</v>
      </c>
      <c r="BE1623">
        <v>0</v>
      </c>
      <c r="BF1623">
        <v>0</v>
      </c>
      <c r="BG1623">
        <v>0</v>
      </c>
      <c r="BH1623">
        <v>0</v>
      </c>
      <c r="BI1623">
        <v>0</v>
      </c>
      <c r="BJ1623">
        <v>0</v>
      </c>
      <c r="BK1623">
        <v>0</v>
      </c>
      <c r="BL1623">
        <v>1</v>
      </c>
      <c r="BM1623">
        <v>0</v>
      </c>
      <c r="BN1623">
        <v>0</v>
      </c>
      <c r="BO1623">
        <v>0</v>
      </c>
      <c r="BP1623">
        <v>0</v>
      </c>
      <c r="BQ1623">
        <v>0</v>
      </c>
      <c r="BR1623" t="s">
        <v>79</v>
      </c>
      <c r="BS1623">
        <v>20</v>
      </c>
      <c r="BT1623">
        <v>4000</v>
      </c>
      <c r="BU1623">
        <f>SUM(Flats_Data_limpia[[#This Row],[AC]:[Bed]])</f>
        <v>2</v>
      </c>
      <c r="BV1623">
        <f>SUM(Flats_Data_limpia[[#This Row],[Servant_Room]:[gym]])</f>
        <v>0</v>
      </c>
      <c r="BW1623">
        <f>SUM(Flats_Data_limpia[[#This Row],[Hospital]:[Hotel]])</f>
        <v>5</v>
      </c>
    </row>
    <row r="1624" spans="1:75" x14ac:dyDescent="0.35">
      <c r="A1624" t="s">
        <v>582</v>
      </c>
      <c r="B1624" t="s">
        <v>157</v>
      </c>
      <c r="C1624" t="str">
        <f t="shared" si="50"/>
        <v>Distrito de Gurgaon</v>
      </c>
      <c r="D1624" s="1">
        <f t="shared" si="51"/>
        <v>335000</v>
      </c>
      <c r="E1624" s="1">
        <v>7444</v>
      </c>
      <c r="F1624" t="s">
        <v>86</v>
      </c>
      <c r="G1624" t="s">
        <v>93</v>
      </c>
      <c r="H1624">
        <v>20</v>
      </c>
      <c r="I1624">
        <v>4.5002686727565799E-2</v>
      </c>
      <c r="J1624">
        <v>4500</v>
      </c>
      <c r="M1624">
        <v>4</v>
      </c>
      <c r="N1624">
        <v>4</v>
      </c>
      <c r="O1624">
        <v>3</v>
      </c>
      <c r="P1624">
        <v>4</v>
      </c>
      <c r="Q1624" t="str">
        <f>IF(Flats_Data_limpia[[#This Row],[BHK]]&gt;=3,"plurifamiliar","unifamiliar")</f>
        <v>plurifamiliar</v>
      </c>
      <c r="R1624">
        <v>4</v>
      </c>
      <c r="S1624">
        <v>2</v>
      </c>
      <c r="T1624">
        <v>0</v>
      </c>
      <c r="U1624">
        <v>1</v>
      </c>
      <c r="V1624">
        <v>0</v>
      </c>
      <c r="W1624">
        <v>0</v>
      </c>
      <c r="X1624">
        <v>1</v>
      </c>
      <c r="Y1624">
        <v>0</v>
      </c>
      <c r="Z1624">
        <v>0</v>
      </c>
      <c r="AA1624">
        <v>0</v>
      </c>
      <c r="AB1624">
        <v>0</v>
      </c>
      <c r="AC1624">
        <v>1</v>
      </c>
      <c r="AD1624">
        <v>1</v>
      </c>
      <c r="AE1624">
        <v>0</v>
      </c>
      <c r="AF1624">
        <v>1</v>
      </c>
      <c r="AG1624">
        <v>1</v>
      </c>
      <c r="AH1624">
        <v>1</v>
      </c>
      <c r="AI1624">
        <v>1</v>
      </c>
      <c r="AJ1624">
        <v>0</v>
      </c>
      <c r="AK1624">
        <v>0</v>
      </c>
      <c r="AL1624">
        <v>0</v>
      </c>
      <c r="AM1624">
        <v>0</v>
      </c>
      <c r="AN1624">
        <v>0</v>
      </c>
      <c r="AO1624">
        <v>1</v>
      </c>
      <c r="AP1624">
        <v>0</v>
      </c>
      <c r="AQ1624">
        <v>1</v>
      </c>
      <c r="AR1624">
        <v>0</v>
      </c>
      <c r="AS1624">
        <v>1</v>
      </c>
      <c r="AT1624">
        <v>1</v>
      </c>
      <c r="AU1624">
        <v>1</v>
      </c>
      <c r="AV1624">
        <v>0</v>
      </c>
      <c r="AW1624">
        <v>0</v>
      </c>
      <c r="AX1624">
        <v>0</v>
      </c>
      <c r="AY1624">
        <v>0</v>
      </c>
      <c r="AZ1624">
        <v>0</v>
      </c>
      <c r="BA1624">
        <v>0</v>
      </c>
      <c r="BB1624">
        <v>0</v>
      </c>
      <c r="BC1624">
        <v>0</v>
      </c>
      <c r="BD1624">
        <v>0</v>
      </c>
      <c r="BE1624">
        <v>0</v>
      </c>
      <c r="BF1624">
        <v>0</v>
      </c>
      <c r="BG1624">
        <v>0</v>
      </c>
      <c r="BH1624">
        <v>0</v>
      </c>
      <c r="BI1624">
        <v>0</v>
      </c>
      <c r="BJ1624">
        <v>0</v>
      </c>
      <c r="BK1624">
        <v>0</v>
      </c>
      <c r="BL1624">
        <v>1</v>
      </c>
      <c r="BM1624">
        <v>0</v>
      </c>
      <c r="BN1624">
        <v>0</v>
      </c>
      <c r="BO1624">
        <v>0</v>
      </c>
      <c r="BP1624">
        <v>0</v>
      </c>
      <c r="BQ1624">
        <v>0</v>
      </c>
      <c r="BR1624" t="s">
        <v>79</v>
      </c>
      <c r="BS1624">
        <v>335</v>
      </c>
      <c r="BT1624">
        <v>7444</v>
      </c>
      <c r="BU1624">
        <f>SUM(Flats_Data_limpia[[#This Row],[AC]:[Bed]])</f>
        <v>1</v>
      </c>
      <c r="BV1624">
        <f>SUM(Flats_Data_limpia[[#This Row],[Servant_Room]:[gym]])</f>
        <v>8</v>
      </c>
      <c r="BW1624">
        <f>SUM(Flats_Data_limpia[[#This Row],[Hospital]:[Hotel]])</f>
        <v>5</v>
      </c>
    </row>
    <row r="1625" spans="1:75" x14ac:dyDescent="0.35">
      <c r="A1625" t="s">
        <v>582</v>
      </c>
      <c r="B1625" t="s">
        <v>157</v>
      </c>
      <c r="C1625" t="str">
        <f t="shared" si="50"/>
        <v>Distrito de Gurgaon</v>
      </c>
      <c r="D1625" s="1">
        <f t="shared" si="51"/>
        <v>40000</v>
      </c>
      <c r="E1625" s="1">
        <v>8602</v>
      </c>
      <c r="F1625" t="s">
        <v>102</v>
      </c>
      <c r="G1625" t="s">
        <v>87</v>
      </c>
      <c r="H1625">
        <v>23</v>
      </c>
      <c r="I1625">
        <v>4.650081376424E-3</v>
      </c>
      <c r="J1625">
        <v>425</v>
      </c>
      <c r="K1625">
        <v>450</v>
      </c>
      <c r="L1625">
        <v>465</v>
      </c>
      <c r="M1625">
        <v>1</v>
      </c>
      <c r="N1625">
        <v>1</v>
      </c>
      <c r="O1625">
        <v>1</v>
      </c>
      <c r="P1625">
        <v>1</v>
      </c>
      <c r="Q1625" t="str">
        <f>IF(Flats_Data_limpia[[#This Row],[BHK]]&gt;=3,"plurifamiliar","unifamiliar")</f>
        <v>unifamiliar</v>
      </c>
      <c r="R1625">
        <v>16</v>
      </c>
      <c r="S1625">
        <v>5</v>
      </c>
      <c r="T1625">
        <v>0</v>
      </c>
      <c r="U1625">
        <v>0</v>
      </c>
      <c r="V1625">
        <v>0</v>
      </c>
      <c r="W1625">
        <v>0</v>
      </c>
      <c r="X1625">
        <v>0</v>
      </c>
      <c r="Y1625">
        <v>0</v>
      </c>
      <c r="Z1625">
        <v>0</v>
      </c>
      <c r="AA1625">
        <v>0</v>
      </c>
      <c r="AB1625">
        <v>1</v>
      </c>
      <c r="AC1625">
        <v>0</v>
      </c>
      <c r="AD1625">
        <v>1</v>
      </c>
      <c r="AE1625">
        <v>0</v>
      </c>
      <c r="AF1625">
        <v>1</v>
      </c>
      <c r="AG1625">
        <v>0</v>
      </c>
      <c r="AH1625">
        <v>1</v>
      </c>
      <c r="AI1625">
        <v>1</v>
      </c>
      <c r="AJ1625">
        <v>0</v>
      </c>
      <c r="AK1625">
        <v>1</v>
      </c>
      <c r="AL1625">
        <v>0</v>
      </c>
      <c r="AM1625">
        <v>0</v>
      </c>
      <c r="AN1625">
        <v>0</v>
      </c>
      <c r="AO1625">
        <v>1</v>
      </c>
      <c r="AP1625">
        <v>0</v>
      </c>
      <c r="AQ1625">
        <v>1</v>
      </c>
      <c r="AR1625">
        <v>0</v>
      </c>
      <c r="AS1625">
        <v>1</v>
      </c>
      <c r="AT1625">
        <v>1</v>
      </c>
      <c r="AU1625">
        <v>1</v>
      </c>
      <c r="AV1625">
        <v>0</v>
      </c>
      <c r="AW1625">
        <v>0</v>
      </c>
      <c r="AX1625">
        <v>0</v>
      </c>
      <c r="AY1625">
        <v>1</v>
      </c>
      <c r="AZ1625">
        <v>1</v>
      </c>
      <c r="BA1625">
        <v>0</v>
      </c>
      <c r="BB1625">
        <v>1</v>
      </c>
      <c r="BC1625">
        <v>1</v>
      </c>
      <c r="BD1625">
        <v>1</v>
      </c>
      <c r="BE1625">
        <v>1</v>
      </c>
      <c r="BF1625">
        <v>1</v>
      </c>
      <c r="BG1625">
        <v>0</v>
      </c>
      <c r="BH1625">
        <v>0</v>
      </c>
      <c r="BI1625">
        <v>0</v>
      </c>
      <c r="BJ1625">
        <v>0</v>
      </c>
      <c r="BK1625">
        <v>1</v>
      </c>
      <c r="BL1625">
        <v>1</v>
      </c>
      <c r="BM1625">
        <v>0</v>
      </c>
      <c r="BN1625">
        <v>0</v>
      </c>
      <c r="BO1625">
        <v>0</v>
      </c>
      <c r="BP1625">
        <v>0</v>
      </c>
      <c r="BQ1625">
        <v>1</v>
      </c>
      <c r="BR1625" t="s">
        <v>116</v>
      </c>
      <c r="BS1625">
        <v>40</v>
      </c>
      <c r="BT1625">
        <v>8602</v>
      </c>
      <c r="BU1625">
        <f>SUM(Flats_Data_limpia[[#This Row],[AC]:[Bed]])</f>
        <v>9</v>
      </c>
      <c r="BV1625">
        <f>SUM(Flats_Data_limpia[[#This Row],[Servant_Room]:[gym]])</f>
        <v>6</v>
      </c>
      <c r="BW1625">
        <f>SUM(Flats_Data_limpia[[#This Row],[Hospital]:[Hotel]])</f>
        <v>5</v>
      </c>
    </row>
    <row r="1626" spans="1:75" x14ac:dyDescent="0.35">
      <c r="A1626" t="s">
        <v>583</v>
      </c>
      <c r="B1626" t="s">
        <v>347</v>
      </c>
      <c r="C1626" t="str">
        <f t="shared" si="50"/>
        <v>Ciudad de Gurgaon</v>
      </c>
      <c r="D1626" s="1">
        <f t="shared" si="51"/>
        <v>105000</v>
      </c>
      <c r="E1626" s="1">
        <v>7581</v>
      </c>
      <c r="F1626" t="s">
        <v>101</v>
      </c>
      <c r="G1626" t="s">
        <v>93</v>
      </c>
      <c r="H1626">
        <v>53</v>
      </c>
      <c r="I1626">
        <v>1.3850415512465301E-2</v>
      </c>
      <c r="J1626">
        <v>1385</v>
      </c>
      <c r="M1626">
        <v>2</v>
      </c>
      <c r="N1626">
        <v>2</v>
      </c>
      <c r="O1626">
        <v>2</v>
      </c>
      <c r="P1626">
        <v>2</v>
      </c>
      <c r="Q1626" t="str">
        <f>IF(Flats_Data_limpia[[#This Row],[BHK]]&gt;=3,"plurifamiliar","unifamiliar")</f>
        <v>unifamiliar</v>
      </c>
      <c r="R1626">
        <v>8</v>
      </c>
      <c r="S1626">
        <v>5</v>
      </c>
      <c r="T1626">
        <v>0</v>
      </c>
      <c r="U1626">
        <v>0</v>
      </c>
      <c r="V1626">
        <v>0</v>
      </c>
      <c r="W1626">
        <v>0</v>
      </c>
      <c r="X1626">
        <v>1</v>
      </c>
      <c r="Y1626">
        <v>1</v>
      </c>
      <c r="Z1626">
        <v>1</v>
      </c>
      <c r="AA1626">
        <v>1</v>
      </c>
      <c r="AB1626">
        <v>0</v>
      </c>
      <c r="AC1626">
        <v>0</v>
      </c>
      <c r="AD1626">
        <v>1</v>
      </c>
      <c r="AE1626">
        <v>1</v>
      </c>
      <c r="AF1626">
        <v>1</v>
      </c>
      <c r="AG1626">
        <v>1</v>
      </c>
      <c r="AH1626">
        <v>1</v>
      </c>
      <c r="AI1626">
        <v>1</v>
      </c>
      <c r="AJ1626">
        <v>0</v>
      </c>
      <c r="AK1626">
        <v>1</v>
      </c>
      <c r="AL1626">
        <v>1</v>
      </c>
      <c r="AM1626">
        <v>1</v>
      </c>
      <c r="AN1626">
        <v>1</v>
      </c>
      <c r="AO1626">
        <v>1</v>
      </c>
      <c r="AP1626">
        <v>1</v>
      </c>
      <c r="AQ1626">
        <v>0</v>
      </c>
      <c r="AR1626">
        <v>0</v>
      </c>
      <c r="AS1626">
        <v>0</v>
      </c>
      <c r="AT1626">
        <v>1</v>
      </c>
      <c r="AU1626">
        <v>0</v>
      </c>
      <c r="AV1626">
        <v>1</v>
      </c>
      <c r="AW1626">
        <v>1</v>
      </c>
      <c r="AX1626">
        <v>0</v>
      </c>
      <c r="AY1626">
        <v>3</v>
      </c>
      <c r="AZ1626">
        <v>0</v>
      </c>
      <c r="BA1626">
        <v>0</v>
      </c>
      <c r="BB1626">
        <v>0</v>
      </c>
      <c r="BC1626">
        <v>0</v>
      </c>
      <c r="BD1626">
        <v>0</v>
      </c>
      <c r="BE1626">
        <v>0</v>
      </c>
      <c r="BF1626">
        <v>0</v>
      </c>
      <c r="BG1626">
        <v>0</v>
      </c>
      <c r="BH1626">
        <v>0</v>
      </c>
      <c r="BI1626">
        <v>0</v>
      </c>
      <c r="BJ1626">
        <v>0</v>
      </c>
      <c r="BK1626">
        <v>0</v>
      </c>
      <c r="BL1626">
        <v>2</v>
      </c>
      <c r="BM1626">
        <v>0</v>
      </c>
      <c r="BN1626">
        <v>0</v>
      </c>
      <c r="BO1626">
        <v>0</v>
      </c>
      <c r="BP1626">
        <v>0</v>
      </c>
      <c r="BQ1626">
        <v>0</v>
      </c>
      <c r="BR1626" t="s">
        <v>79</v>
      </c>
      <c r="BS1626">
        <v>105</v>
      </c>
      <c r="BT1626">
        <v>7581</v>
      </c>
      <c r="BU1626">
        <f>SUM(Flats_Data_limpia[[#This Row],[AC]:[Bed]])</f>
        <v>5</v>
      </c>
      <c r="BV1626">
        <f>SUM(Flats_Data_limpia[[#This Row],[Servant_Room]:[gym]])</f>
        <v>13</v>
      </c>
      <c r="BW1626">
        <f>SUM(Flats_Data_limpia[[#This Row],[Hospital]:[Hotel]])</f>
        <v>5</v>
      </c>
    </row>
    <row r="1627" spans="1:75" x14ac:dyDescent="0.35">
      <c r="A1627" t="s">
        <v>583</v>
      </c>
      <c r="B1627" t="s">
        <v>347</v>
      </c>
      <c r="C1627" t="str">
        <f t="shared" si="50"/>
        <v>Ciudad de Gurgaon</v>
      </c>
      <c r="D1627" s="1">
        <f t="shared" si="51"/>
        <v>100000</v>
      </c>
      <c r="E1627" s="1">
        <v>7220</v>
      </c>
      <c r="F1627" t="s">
        <v>103</v>
      </c>
      <c r="G1627" t="s">
        <v>93</v>
      </c>
      <c r="H1627">
        <v>15</v>
      </c>
      <c r="I1627">
        <v>1.3850415512465301E-2</v>
      </c>
      <c r="J1627">
        <v>845</v>
      </c>
      <c r="K1627">
        <v>940</v>
      </c>
      <c r="L1627">
        <v>1385</v>
      </c>
      <c r="M1627">
        <v>2</v>
      </c>
      <c r="N1627">
        <v>2</v>
      </c>
      <c r="O1627">
        <v>3</v>
      </c>
      <c r="P1627">
        <v>2</v>
      </c>
      <c r="Q1627" t="str">
        <f>IF(Flats_Data_limpia[[#This Row],[BHK]]&gt;=3,"plurifamiliar","unifamiliar")</f>
        <v>unifamiliar</v>
      </c>
      <c r="R1627">
        <v>8</v>
      </c>
      <c r="S1627">
        <v>2</v>
      </c>
      <c r="T1627">
        <v>0</v>
      </c>
      <c r="U1627">
        <v>0</v>
      </c>
      <c r="V1627">
        <v>0</v>
      </c>
      <c r="W1627">
        <v>0</v>
      </c>
      <c r="X1627">
        <v>0</v>
      </c>
      <c r="Y1627">
        <v>0</v>
      </c>
      <c r="Z1627">
        <v>1</v>
      </c>
      <c r="AA1627">
        <v>0</v>
      </c>
      <c r="AB1627">
        <v>0</v>
      </c>
      <c r="AC1627">
        <v>0</v>
      </c>
      <c r="AD1627">
        <v>1</v>
      </c>
      <c r="AE1627">
        <v>0</v>
      </c>
      <c r="AF1627">
        <v>1</v>
      </c>
      <c r="AG1627">
        <v>0</v>
      </c>
      <c r="AH1627">
        <v>0</v>
      </c>
      <c r="AI1627">
        <v>1</v>
      </c>
      <c r="AJ1627">
        <v>0</v>
      </c>
      <c r="AK1627">
        <v>0</v>
      </c>
      <c r="AL1627">
        <v>0</v>
      </c>
      <c r="AM1627">
        <v>0</v>
      </c>
      <c r="AN1627">
        <v>0</v>
      </c>
      <c r="AO1627">
        <v>1</v>
      </c>
      <c r="AP1627">
        <v>1</v>
      </c>
      <c r="AQ1627">
        <v>0</v>
      </c>
      <c r="AR1627">
        <v>0</v>
      </c>
      <c r="AS1627">
        <v>0</v>
      </c>
      <c r="AT1627">
        <v>1</v>
      </c>
      <c r="AU1627">
        <v>0</v>
      </c>
      <c r="AV1627">
        <v>1</v>
      </c>
      <c r="AW1627">
        <v>1</v>
      </c>
      <c r="AX1627">
        <v>0</v>
      </c>
      <c r="AY1627">
        <v>3</v>
      </c>
      <c r="AZ1627">
        <v>0</v>
      </c>
      <c r="BA1627">
        <v>0</v>
      </c>
      <c r="BB1627">
        <v>0</v>
      </c>
      <c r="BC1627">
        <v>1</v>
      </c>
      <c r="BD1627">
        <v>0</v>
      </c>
      <c r="BE1627">
        <v>0</v>
      </c>
      <c r="BF1627">
        <v>1</v>
      </c>
      <c r="BG1627">
        <v>0</v>
      </c>
      <c r="BH1627">
        <v>0</v>
      </c>
      <c r="BI1627">
        <v>0</v>
      </c>
      <c r="BJ1627">
        <v>0</v>
      </c>
      <c r="BK1627">
        <v>0</v>
      </c>
      <c r="BL1627">
        <v>2</v>
      </c>
      <c r="BM1627">
        <v>0</v>
      </c>
      <c r="BN1627">
        <v>0</v>
      </c>
      <c r="BO1627">
        <v>0</v>
      </c>
      <c r="BP1627">
        <v>0</v>
      </c>
      <c r="BQ1627">
        <v>2</v>
      </c>
      <c r="BR1627" t="s">
        <v>94</v>
      </c>
      <c r="BS1627">
        <v>100</v>
      </c>
      <c r="BT1627">
        <v>7220</v>
      </c>
      <c r="BU1627">
        <f>SUM(Flats_Data_limpia[[#This Row],[AC]:[Bed]])</f>
        <v>7</v>
      </c>
      <c r="BV1627">
        <f>SUM(Flats_Data_limpia[[#This Row],[Servant_Room]:[gym]])</f>
        <v>4</v>
      </c>
      <c r="BW1627">
        <f>SUM(Flats_Data_limpia[[#This Row],[Hospital]:[Hotel]])</f>
        <v>5</v>
      </c>
    </row>
    <row r="1628" spans="1:75" x14ac:dyDescent="0.35">
      <c r="A1628" t="s">
        <v>583</v>
      </c>
      <c r="B1628" t="s">
        <v>347</v>
      </c>
      <c r="C1628" t="str">
        <f t="shared" si="50"/>
        <v>Ciudad de Gurgaon</v>
      </c>
      <c r="D1628" s="1">
        <f t="shared" si="51"/>
        <v>117000</v>
      </c>
      <c r="E1628" s="1">
        <v>6647</v>
      </c>
      <c r="F1628" t="s">
        <v>101</v>
      </c>
      <c r="G1628" t="s">
        <v>78</v>
      </c>
      <c r="H1628">
        <v>28</v>
      </c>
      <c r="I1628">
        <v>1.7601925680758201E-2</v>
      </c>
      <c r="J1628">
        <v>1130</v>
      </c>
      <c r="K1628">
        <v>1186</v>
      </c>
      <c r="L1628">
        <v>1760</v>
      </c>
      <c r="M1628">
        <v>3</v>
      </c>
      <c r="N1628">
        <v>4</v>
      </c>
      <c r="O1628">
        <v>3</v>
      </c>
      <c r="P1628">
        <v>3</v>
      </c>
      <c r="Q1628" t="str">
        <f>IF(Flats_Data_limpia[[#This Row],[BHK]]&gt;=3,"plurifamiliar","unifamiliar")</f>
        <v>plurifamiliar</v>
      </c>
      <c r="R1628">
        <v>24</v>
      </c>
      <c r="S1628">
        <v>12</v>
      </c>
      <c r="T1628">
        <v>1</v>
      </c>
      <c r="U1628">
        <v>0</v>
      </c>
      <c r="V1628">
        <v>0</v>
      </c>
      <c r="W1628">
        <v>0</v>
      </c>
      <c r="X1628">
        <v>0</v>
      </c>
      <c r="Y1628">
        <v>0</v>
      </c>
      <c r="Z1628">
        <v>1</v>
      </c>
      <c r="AA1628">
        <v>0</v>
      </c>
      <c r="AB1628">
        <v>0</v>
      </c>
      <c r="AC1628">
        <v>0</v>
      </c>
      <c r="AD1628">
        <v>1</v>
      </c>
      <c r="AE1628">
        <v>0</v>
      </c>
      <c r="AF1628">
        <v>1</v>
      </c>
      <c r="AG1628">
        <v>1</v>
      </c>
      <c r="AH1628">
        <v>1</v>
      </c>
      <c r="AI1628">
        <v>1</v>
      </c>
      <c r="AJ1628">
        <v>1</v>
      </c>
      <c r="AK1628">
        <v>1</v>
      </c>
      <c r="AL1628">
        <v>0</v>
      </c>
      <c r="AM1628">
        <v>0</v>
      </c>
      <c r="AN1628">
        <v>0</v>
      </c>
      <c r="AO1628">
        <v>1</v>
      </c>
      <c r="AP1628">
        <v>1</v>
      </c>
      <c r="AQ1628">
        <v>0</v>
      </c>
      <c r="AR1628">
        <v>0</v>
      </c>
      <c r="AS1628">
        <v>0</v>
      </c>
      <c r="AT1628">
        <v>1</v>
      </c>
      <c r="AU1628">
        <v>0</v>
      </c>
      <c r="AV1628">
        <v>1</v>
      </c>
      <c r="AW1628">
        <v>1</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t="s">
        <v>79</v>
      </c>
      <c r="BS1628">
        <v>117</v>
      </c>
      <c r="BT1628">
        <v>6647</v>
      </c>
      <c r="BU1628">
        <f>SUM(Flats_Data_limpia[[#This Row],[AC]:[Bed]])</f>
        <v>0</v>
      </c>
      <c r="BV1628">
        <f>SUM(Flats_Data_limpia[[#This Row],[Servant_Room]:[gym]])</f>
        <v>9</v>
      </c>
      <c r="BW1628">
        <f>SUM(Flats_Data_limpia[[#This Row],[Hospital]:[Hotel]])</f>
        <v>5</v>
      </c>
    </row>
    <row r="1629" spans="1:75" x14ac:dyDescent="0.35">
      <c r="A1629" t="s">
        <v>583</v>
      </c>
      <c r="B1629" t="s">
        <v>347</v>
      </c>
      <c r="C1629" t="str">
        <f t="shared" si="50"/>
        <v>Ciudad de Gurgaon</v>
      </c>
      <c r="D1629" s="1">
        <f t="shared" si="51"/>
        <v>115000</v>
      </c>
      <c r="E1629" s="1">
        <v>6052</v>
      </c>
      <c r="F1629" t="s">
        <v>111</v>
      </c>
      <c r="G1629" t="s">
        <v>78</v>
      </c>
      <c r="H1629">
        <v>28</v>
      </c>
      <c r="I1629">
        <v>1.90019828155981E-2</v>
      </c>
      <c r="J1629">
        <v>1173</v>
      </c>
      <c r="K1629">
        <v>1305</v>
      </c>
      <c r="L1629">
        <v>1900</v>
      </c>
      <c r="M1629">
        <v>3</v>
      </c>
      <c r="N1629">
        <v>4</v>
      </c>
      <c r="O1629">
        <v>3</v>
      </c>
      <c r="P1629">
        <v>3</v>
      </c>
      <c r="Q1629" t="str">
        <f>IF(Flats_Data_limpia[[#This Row],[BHK]]&gt;=3,"plurifamiliar","unifamiliar")</f>
        <v>plurifamiliar</v>
      </c>
      <c r="R1629">
        <v>24</v>
      </c>
      <c r="S1629">
        <v>5</v>
      </c>
      <c r="T1629">
        <v>1</v>
      </c>
      <c r="U1629">
        <v>1</v>
      </c>
      <c r="V1629">
        <v>0</v>
      </c>
      <c r="W1629">
        <v>0</v>
      </c>
      <c r="X1629">
        <v>0</v>
      </c>
      <c r="Y1629">
        <v>0</v>
      </c>
      <c r="Z1629">
        <v>1</v>
      </c>
      <c r="AA1629">
        <v>0</v>
      </c>
      <c r="AB1629">
        <v>0</v>
      </c>
      <c r="AC1629">
        <v>0</v>
      </c>
      <c r="AD1629">
        <v>1</v>
      </c>
      <c r="AE1629">
        <v>0</v>
      </c>
      <c r="AF1629">
        <v>1</v>
      </c>
      <c r="AG1629">
        <v>1</v>
      </c>
      <c r="AH1629">
        <v>1</v>
      </c>
      <c r="AI1629">
        <v>1</v>
      </c>
      <c r="AJ1629">
        <v>1</v>
      </c>
      <c r="AK1629">
        <v>1</v>
      </c>
      <c r="AL1629">
        <v>0</v>
      </c>
      <c r="AM1629">
        <v>0</v>
      </c>
      <c r="AN1629">
        <v>0</v>
      </c>
      <c r="AO1629">
        <v>1</v>
      </c>
      <c r="AP1629">
        <v>1</v>
      </c>
      <c r="AQ1629">
        <v>0</v>
      </c>
      <c r="AR1629">
        <v>0</v>
      </c>
      <c r="AS1629">
        <v>0</v>
      </c>
      <c r="AT1629">
        <v>1</v>
      </c>
      <c r="AU1629">
        <v>0</v>
      </c>
      <c r="AV1629">
        <v>1</v>
      </c>
      <c r="AW1629">
        <v>1</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t="s">
        <v>79</v>
      </c>
      <c r="BS1629">
        <v>115</v>
      </c>
      <c r="BT1629">
        <v>6052</v>
      </c>
      <c r="BU1629">
        <f>SUM(Flats_Data_limpia[[#This Row],[AC]:[Bed]])</f>
        <v>0</v>
      </c>
      <c r="BV1629">
        <f>SUM(Flats_Data_limpia[[#This Row],[Servant_Room]:[gym]])</f>
        <v>10</v>
      </c>
      <c r="BW1629">
        <f>SUM(Flats_Data_limpia[[#This Row],[Hospital]:[Hotel]])</f>
        <v>5</v>
      </c>
    </row>
    <row r="1630" spans="1:75" x14ac:dyDescent="0.35">
      <c r="A1630" t="s">
        <v>583</v>
      </c>
      <c r="B1630" t="s">
        <v>347</v>
      </c>
      <c r="C1630" t="str">
        <f t="shared" si="50"/>
        <v>Ciudad de Gurgaon</v>
      </c>
      <c r="D1630" s="1">
        <f t="shared" si="51"/>
        <v>142000</v>
      </c>
      <c r="E1630" s="1">
        <v>6029</v>
      </c>
      <c r="F1630" t="s">
        <v>103</v>
      </c>
      <c r="G1630" t="s">
        <v>78</v>
      </c>
      <c r="H1630">
        <v>56</v>
      </c>
      <c r="I1630">
        <v>2.35528279980096E-2</v>
      </c>
      <c r="L1630">
        <v>2355</v>
      </c>
      <c r="M1630">
        <v>4</v>
      </c>
      <c r="N1630">
        <v>6</v>
      </c>
      <c r="O1630">
        <v>3</v>
      </c>
      <c r="P1630">
        <v>4</v>
      </c>
      <c r="Q1630" t="str">
        <f>IF(Flats_Data_limpia[[#This Row],[BHK]]&gt;=3,"plurifamiliar","unifamiliar")</f>
        <v>plurifamiliar</v>
      </c>
      <c r="R1630">
        <v>24</v>
      </c>
      <c r="S1630">
        <v>11</v>
      </c>
      <c r="T1630">
        <v>1</v>
      </c>
      <c r="U1630">
        <v>0</v>
      </c>
      <c r="V1630">
        <v>0</v>
      </c>
      <c r="W1630">
        <v>0</v>
      </c>
      <c r="X1630">
        <v>0</v>
      </c>
      <c r="Y1630">
        <v>0</v>
      </c>
      <c r="Z1630">
        <v>1</v>
      </c>
      <c r="AA1630">
        <v>1</v>
      </c>
      <c r="AB1630">
        <v>1</v>
      </c>
      <c r="AC1630">
        <v>1</v>
      </c>
      <c r="AD1630">
        <v>1</v>
      </c>
      <c r="AE1630">
        <v>1</v>
      </c>
      <c r="AF1630">
        <v>1</v>
      </c>
      <c r="AG1630">
        <v>1</v>
      </c>
      <c r="AH1630">
        <v>1</v>
      </c>
      <c r="AI1630">
        <v>1</v>
      </c>
      <c r="AJ1630">
        <v>1</v>
      </c>
      <c r="AK1630">
        <v>1</v>
      </c>
      <c r="AL1630">
        <v>1</v>
      </c>
      <c r="AM1630">
        <v>1</v>
      </c>
      <c r="AN1630">
        <v>1</v>
      </c>
      <c r="AO1630">
        <v>1</v>
      </c>
      <c r="AP1630">
        <v>1</v>
      </c>
      <c r="AQ1630">
        <v>0</v>
      </c>
      <c r="AR1630">
        <v>0</v>
      </c>
      <c r="AS1630">
        <v>0</v>
      </c>
      <c r="AT1630">
        <v>1</v>
      </c>
      <c r="AU1630">
        <v>0</v>
      </c>
      <c r="AV1630">
        <v>1</v>
      </c>
      <c r="AW1630">
        <v>1</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t="s">
        <v>79</v>
      </c>
      <c r="BS1630">
        <v>142</v>
      </c>
      <c r="BT1630">
        <v>6029</v>
      </c>
      <c r="BU1630">
        <f>SUM(Flats_Data_limpia[[#This Row],[AC]:[Bed]])</f>
        <v>0</v>
      </c>
      <c r="BV1630">
        <f>SUM(Flats_Data_limpia[[#This Row],[Servant_Room]:[gym]])</f>
        <v>15</v>
      </c>
      <c r="BW1630">
        <f>SUM(Flats_Data_limpia[[#This Row],[Hospital]:[Hotel]])</f>
        <v>5</v>
      </c>
    </row>
    <row r="1631" spans="1:75" x14ac:dyDescent="0.35">
      <c r="A1631" t="s">
        <v>583</v>
      </c>
      <c r="B1631" t="s">
        <v>347</v>
      </c>
      <c r="C1631" t="str">
        <f t="shared" si="50"/>
        <v>Ciudad de Gurgaon</v>
      </c>
      <c r="D1631" s="1">
        <f t="shared" si="51"/>
        <v>97000</v>
      </c>
      <c r="E1631" s="1">
        <v>8818</v>
      </c>
      <c r="F1631" t="s">
        <v>103</v>
      </c>
      <c r="G1631" t="s">
        <v>93</v>
      </c>
      <c r="H1631">
        <v>62</v>
      </c>
      <c r="I1631">
        <v>1.10002268088001E-2</v>
      </c>
      <c r="J1631">
        <v>1100</v>
      </c>
      <c r="K1631">
        <v>1200</v>
      </c>
      <c r="L1631">
        <v>1385</v>
      </c>
      <c r="M1631">
        <v>2</v>
      </c>
      <c r="N1631">
        <v>2</v>
      </c>
      <c r="O1631">
        <v>3</v>
      </c>
      <c r="P1631">
        <v>2</v>
      </c>
      <c r="Q1631" t="str">
        <f>IF(Flats_Data_limpia[[#This Row],[BHK]]&gt;=3,"plurifamiliar","unifamiliar")</f>
        <v>unifamiliar</v>
      </c>
      <c r="R1631">
        <v>24</v>
      </c>
      <c r="S1631">
        <v>6</v>
      </c>
      <c r="T1631">
        <v>0</v>
      </c>
      <c r="U1631">
        <v>0</v>
      </c>
      <c r="V1631">
        <v>1</v>
      </c>
      <c r="W1631">
        <v>0</v>
      </c>
      <c r="X1631">
        <v>1</v>
      </c>
      <c r="Y1631">
        <v>1</v>
      </c>
      <c r="Z1631">
        <v>1</v>
      </c>
      <c r="AA1631">
        <v>0</v>
      </c>
      <c r="AB1631">
        <v>1</v>
      </c>
      <c r="AC1631">
        <v>1</v>
      </c>
      <c r="AD1631">
        <v>1</v>
      </c>
      <c r="AE1631">
        <v>1</v>
      </c>
      <c r="AF1631">
        <v>1</v>
      </c>
      <c r="AG1631">
        <v>1</v>
      </c>
      <c r="AH1631">
        <v>1</v>
      </c>
      <c r="AI1631">
        <v>1</v>
      </c>
      <c r="AJ1631">
        <v>1</v>
      </c>
      <c r="AK1631">
        <v>1</v>
      </c>
      <c r="AL1631">
        <v>1</v>
      </c>
      <c r="AM1631">
        <v>1</v>
      </c>
      <c r="AN1631">
        <v>1</v>
      </c>
      <c r="AO1631">
        <v>1</v>
      </c>
      <c r="AP1631">
        <v>1</v>
      </c>
      <c r="AQ1631">
        <v>0</v>
      </c>
      <c r="AR1631">
        <v>0</v>
      </c>
      <c r="AS1631">
        <v>0</v>
      </c>
      <c r="AT1631">
        <v>1</v>
      </c>
      <c r="AU1631">
        <v>0</v>
      </c>
      <c r="AV1631">
        <v>1</v>
      </c>
      <c r="AW1631">
        <v>1</v>
      </c>
      <c r="AX1631">
        <v>0</v>
      </c>
      <c r="AY1631">
        <v>3</v>
      </c>
      <c r="AZ1631">
        <v>0</v>
      </c>
      <c r="BA1631">
        <v>0</v>
      </c>
      <c r="BB1631">
        <v>0</v>
      </c>
      <c r="BC1631">
        <v>1</v>
      </c>
      <c r="BD1631">
        <v>0</v>
      </c>
      <c r="BE1631">
        <v>0</v>
      </c>
      <c r="BF1631">
        <v>1</v>
      </c>
      <c r="BG1631">
        <v>0</v>
      </c>
      <c r="BH1631">
        <v>0</v>
      </c>
      <c r="BI1631">
        <v>0</v>
      </c>
      <c r="BJ1631">
        <v>0</v>
      </c>
      <c r="BK1631">
        <v>0</v>
      </c>
      <c r="BL1631">
        <v>0</v>
      </c>
      <c r="BM1631">
        <v>0</v>
      </c>
      <c r="BN1631">
        <v>0</v>
      </c>
      <c r="BO1631">
        <v>0</v>
      </c>
      <c r="BP1631">
        <v>0</v>
      </c>
      <c r="BQ1631">
        <v>2</v>
      </c>
      <c r="BR1631" t="s">
        <v>94</v>
      </c>
      <c r="BS1631">
        <v>97</v>
      </c>
      <c r="BT1631">
        <v>8818</v>
      </c>
      <c r="BU1631">
        <f>SUM(Flats_Data_limpia[[#This Row],[AC]:[Bed]])</f>
        <v>5</v>
      </c>
      <c r="BV1631">
        <f>SUM(Flats_Data_limpia[[#This Row],[Servant_Room]:[gym]])</f>
        <v>16</v>
      </c>
      <c r="BW1631">
        <f>SUM(Flats_Data_limpia[[#This Row],[Hospital]:[Hotel]])</f>
        <v>5</v>
      </c>
    </row>
    <row r="1632" spans="1:75" x14ac:dyDescent="0.35">
      <c r="A1632" t="s">
        <v>583</v>
      </c>
      <c r="B1632" t="s">
        <v>347</v>
      </c>
      <c r="C1632" t="str">
        <f t="shared" si="50"/>
        <v>Ciudad de Gurgaon</v>
      </c>
      <c r="D1632" s="1">
        <f t="shared" si="51"/>
        <v>135000</v>
      </c>
      <c r="E1632" s="1">
        <v>7297</v>
      </c>
      <c r="F1632" t="s">
        <v>103</v>
      </c>
      <c r="G1632" t="s">
        <v>78</v>
      </c>
      <c r="H1632">
        <v>62</v>
      </c>
      <c r="I1632">
        <v>1.8500753734411401E-2</v>
      </c>
      <c r="J1632">
        <v>1850</v>
      </c>
      <c r="K1632">
        <v>2100</v>
      </c>
      <c r="L1632">
        <v>2355</v>
      </c>
      <c r="M1632">
        <v>4</v>
      </c>
      <c r="N1632">
        <v>4</v>
      </c>
      <c r="O1632">
        <v>3</v>
      </c>
      <c r="P1632">
        <v>4</v>
      </c>
      <c r="Q1632" t="str">
        <f>IF(Flats_Data_limpia[[#This Row],[BHK]]&gt;=3,"plurifamiliar","unifamiliar")</f>
        <v>plurifamiliar</v>
      </c>
      <c r="R1632">
        <v>24</v>
      </c>
      <c r="S1632">
        <v>18</v>
      </c>
      <c r="T1632">
        <v>1</v>
      </c>
      <c r="U1632">
        <v>0</v>
      </c>
      <c r="V1632">
        <v>1</v>
      </c>
      <c r="W1632">
        <v>0</v>
      </c>
      <c r="X1632">
        <v>1</v>
      </c>
      <c r="Y1632">
        <v>1</v>
      </c>
      <c r="Z1632">
        <v>1</v>
      </c>
      <c r="AA1632">
        <v>0</v>
      </c>
      <c r="AB1632">
        <v>1</v>
      </c>
      <c r="AC1632">
        <v>1</v>
      </c>
      <c r="AD1632">
        <v>1</v>
      </c>
      <c r="AE1632">
        <v>1</v>
      </c>
      <c r="AF1632">
        <v>1</v>
      </c>
      <c r="AG1632">
        <v>1</v>
      </c>
      <c r="AH1632">
        <v>1</v>
      </c>
      <c r="AI1632">
        <v>1</v>
      </c>
      <c r="AJ1632">
        <v>1</v>
      </c>
      <c r="AK1632">
        <v>1</v>
      </c>
      <c r="AL1632">
        <v>1</v>
      </c>
      <c r="AM1632">
        <v>1</v>
      </c>
      <c r="AN1632">
        <v>1</v>
      </c>
      <c r="AO1632">
        <v>1</v>
      </c>
      <c r="AP1632">
        <v>1</v>
      </c>
      <c r="AQ1632">
        <v>0</v>
      </c>
      <c r="AR1632">
        <v>0</v>
      </c>
      <c r="AS1632">
        <v>0</v>
      </c>
      <c r="AT1632">
        <v>1</v>
      </c>
      <c r="AU1632">
        <v>0</v>
      </c>
      <c r="AV1632">
        <v>1</v>
      </c>
      <c r="AW1632">
        <v>1</v>
      </c>
      <c r="AX1632">
        <v>0</v>
      </c>
      <c r="AY1632">
        <v>5</v>
      </c>
      <c r="AZ1632">
        <v>0</v>
      </c>
      <c r="BA1632">
        <v>0</v>
      </c>
      <c r="BB1632">
        <v>0</v>
      </c>
      <c r="BC1632">
        <v>0</v>
      </c>
      <c r="BD1632">
        <v>0</v>
      </c>
      <c r="BE1632">
        <v>0</v>
      </c>
      <c r="BF1632">
        <v>1</v>
      </c>
      <c r="BG1632">
        <v>0</v>
      </c>
      <c r="BH1632">
        <v>0</v>
      </c>
      <c r="BI1632">
        <v>0</v>
      </c>
      <c r="BJ1632">
        <v>0</v>
      </c>
      <c r="BK1632">
        <v>0</v>
      </c>
      <c r="BL1632">
        <v>0</v>
      </c>
      <c r="BM1632">
        <v>0</v>
      </c>
      <c r="BN1632">
        <v>0</v>
      </c>
      <c r="BO1632">
        <v>0</v>
      </c>
      <c r="BP1632">
        <v>0</v>
      </c>
      <c r="BQ1632">
        <v>2</v>
      </c>
      <c r="BR1632" t="s">
        <v>94</v>
      </c>
      <c r="BS1632">
        <v>135</v>
      </c>
      <c r="BT1632">
        <v>7297</v>
      </c>
      <c r="BU1632">
        <f>SUM(Flats_Data_limpia[[#This Row],[AC]:[Bed]])</f>
        <v>6</v>
      </c>
      <c r="BV1632">
        <f>SUM(Flats_Data_limpia[[#This Row],[Servant_Room]:[gym]])</f>
        <v>17</v>
      </c>
      <c r="BW1632">
        <f>SUM(Flats_Data_limpia[[#This Row],[Hospital]:[Hotel]])</f>
        <v>5</v>
      </c>
    </row>
    <row r="1633" spans="1:75" x14ac:dyDescent="0.35">
      <c r="A1633" t="s">
        <v>583</v>
      </c>
      <c r="B1633" t="s">
        <v>347</v>
      </c>
      <c r="C1633" t="str">
        <f t="shared" si="50"/>
        <v>Ciudad de Gurgaon</v>
      </c>
      <c r="D1633" s="1">
        <f t="shared" si="51"/>
        <v>150000</v>
      </c>
      <c r="E1633" s="1">
        <v>6369</v>
      </c>
      <c r="F1633" t="s">
        <v>111</v>
      </c>
      <c r="G1633" t="s">
        <v>78</v>
      </c>
      <c r="H1633">
        <v>62</v>
      </c>
      <c r="I1633">
        <v>2.3551577955723001E-2</v>
      </c>
      <c r="J1633">
        <v>1403</v>
      </c>
      <c r="K1633">
        <v>1535</v>
      </c>
      <c r="L1633">
        <v>2355</v>
      </c>
      <c r="M1633">
        <v>4</v>
      </c>
      <c r="N1633">
        <v>6</v>
      </c>
      <c r="O1633">
        <v>3</v>
      </c>
      <c r="P1633">
        <v>4</v>
      </c>
      <c r="Q1633" t="str">
        <f>IF(Flats_Data_limpia[[#This Row],[BHK]]&gt;=3,"plurifamiliar","unifamiliar")</f>
        <v>plurifamiliar</v>
      </c>
      <c r="R1633">
        <v>24</v>
      </c>
      <c r="S1633">
        <v>11</v>
      </c>
      <c r="T1633">
        <v>1</v>
      </c>
      <c r="U1633">
        <v>0</v>
      </c>
      <c r="V1633">
        <v>0</v>
      </c>
      <c r="W1633">
        <v>0</v>
      </c>
      <c r="X1633">
        <v>1</v>
      </c>
      <c r="Y1633">
        <v>1</v>
      </c>
      <c r="Z1633">
        <v>1</v>
      </c>
      <c r="AA1633">
        <v>0</v>
      </c>
      <c r="AB1633">
        <v>1</v>
      </c>
      <c r="AC1633">
        <v>1</v>
      </c>
      <c r="AD1633">
        <v>1</v>
      </c>
      <c r="AE1633">
        <v>1</v>
      </c>
      <c r="AF1633">
        <v>1</v>
      </c>
      <c r="AG1633">
        <v>1</v>
      </c>
      <c r="AH1633">
        <v>1</v>
      </c>
      <c r="AI1633">
        <v>1</v>
      </c>
      <c r="AJ1633">
        <v>1</v>
      </c>
      <c r="AK1633">
        <v>1</v>
      </c>
      <c r="AL1633">
        <v>1</v>
      </c>
      <c r="AM1633">
        <v>1</v>
      </c>
      <c r="AN1633">
        <v>1</v>
      </c>
      <c r="AO1633">
        <v>1</v>
      </c>
      <c r="AP1633">
        <v>1</v>
      </c>
      <c r="AQ1633">
        <v>0</v>
      </c>
      <c r="AR1633">
        <v>0</v>
      </c>
      <c r="AS1633">
        <v>0</v>
      </c>
      <c r="AT1633">
        <v>1</v>
      </c>
      <c r="AU1633">
        <v>0</v>
      </c>
      <c r="AV1633">
        <v>1</v>
      </c>
      <c r="AW1633">
        <v>1</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t="s">
        <v>79</v>
      </c>
      <c r="BS1633">
        <v>150</v>
      </c>
      <c r="BT1633">
        <v>6369</v>
      </c>
      <c r="BU1633">
        <f>SUM(Flats_Data_limpia[[#This Row],[AC]:[Bed]])</f>
        <v>0</v>
      </c>
      <c r="BV1633">
        <f>SUM(Flats_Data_limpia[[#This Row],[Servant_Room]:[gym]])</f>
        <v>16</v>
      </c>
      <c r="BW1633">
        <f>SUM(Flats_Data_limpia[[#This Row],[Hospital]:[Hotel]])</f>
        <v>5</v>
      </c>
    </row>
    <row r="1634" spans="1:75" x14ac:dyDescent="0.35">
      <c r="A1634" t="s">
        <v>583</v>
      </c>
      <c r="B1634" t="s">
        <v>347</v>
      </c>
      <c r="C1634" t="str">
        <f t="shared" si="50"/>
        <v>Ciudad de Gurgaon</v>
      </c>
      <c r="D1634" s="1">
        <f t="shared" si="51"/>
        <v>88000</v>
      </c>
      <c r="E1634" s="1">
        <v>6353</v>
      </c>
      <c r="F1634" t="s">
        <v>106</v>
      </c>
      <c r="G1634" t="s">
        <v>78</v>
      </c>
      <c r="H1634">
        <v>28</v>
      </c>
      <c r="I1634">
        <v>1.3851723595151799E-2</v>
      </c>
      <c r="J1634">
        <v>1040</v>
      </c>
      <c r="K1634">
        <v>1120</v>
      </c>
      <c r="L1634">
        <v>1385</v>
      </c>
      <c r="M1634">
        <v>2</v>
      </c>
      <c r="N1634">
        <v>2</v>
      </c>
      <c r="O1634">
        <v>3</v>
      </c>
      <c r="P1634">
        <v>2</v>
      </c>
      <c r="Q1634" t="str">
        <f>IF(Flats_Data_limpia[[#This Row],[BHK]]&gt;=3,"plurifamiliar","unifamiliar")</f>
        <v>unifamiliar</v>
      </c>
      <c r="R1634">
        <v>8</v>
      </c>
      <c r="S1634">
        <v>3</v>
      </c>
      <c r="T1634">
        <v>0</v>
      </c>
      <c r="U1634">
        <v>0</v>
      </c>
      <c r="V1634">
        <v>0</v>
      </c>
      <c r="W1634">
        <v>0</v>
      </c>
      <c r="X1634">
        <v>0</v>
      </c>
      <c r="Y1634">
        <v>0</v>
      </c>
      <c r="Z1634">
        <v>1</v>
      </c>
      <c r="AA1634">
        <v>0</v>
      </c>
      <c r="AB1634">
        <v>0</v>
      </c>
      <c r="AC1634">
        <v>0</v>
      </c>
      <c r="AD1634">
        <v>1</v>
      </c>
      <c r="AE1634">
        <v>0</v>
      </c>
      <c r="AF1634">
        <v>1</v>
      </c>
      <c r="AG1634">
        <v>1</v>
      </c>
      <c r="AH1634">
        <v>1</v>
      </c>
      <c r="AI1634">
        <v>1</v>
      </c>
      <c r="AJ1634">
        <v>1</v>
      </c>
      <c r="AK1634">
        <v>1</v>
      </c>
      <c r="AL1634">
        <v>0</v>
      </c>
      <c r="AM1634">
        <v>0</v>
      </c>
      <c r="AN1634">
        <v>0</v>
      </c>
      <c r="AO1634">
        <v>1</v>
      </c>
      <c r="AP1634">
        <v>1</v>
      </c>
      <c r="AQ1634">
        <v>0</v>
      </c>
      <c r="AR1634">
        <v>0</v>
      </c>
      <c r="AS1634">
        <v>0</v>
      </c>
      <c r="AT1634">
        <v>1</v>
      </c>
      <c r="AU1634">
        <v>0</v>
      </c>
      <c r="AV1634">
        <v>1</v>
      </c>
      <c r="AW1634">
        <v>1</v>
      </c>
      <c r="AX1634">
        <v>0</v>
      </c>
      <c r="AY1634">
        <v>2</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t="s">
        <v>79</v>
      </c>
      <c r="BS1634">
        <v>88</v>
      </c>
      <c r="BT1634">
        <v>6353</v>
      </c>
      <c r="BU1634">
        <f>SUM(Flats_Data_limpia[[#This Row],[AC]:[Bed]])</f>
        <v>2</v>
      </c>
      <c r="BV1634">
        <f>SUM(Flats_Data_limpia[[#This Row],[Servant_Room]:[gym]])</f>
        <v>8</v>
      </c>
      <c r="BW1634">
        <f>SUM(Flats_Data_limpia[[#This Row],[Hospital]:[Hotel]])</f>
        <v>5</v>
      </c>
    </row>
    <row r="1635" spans="1:75" x14ac:dyDescent="0.35">
      <c r="A1635" t="s">
        <v>583</v>
      </c>
      <c r="B1635" t="s">
        <v>347</v>
      </c>
      <c r="C1635" t="str">
        <f t="shared" si="50"/>
        <v>Ciudad de Gurgaon</v>
      </c>
      <c r="D1635" s="1">
        <f t="shared" si="51"/>
        <v>88000</v>
      </c>
      <c r="E1635" s="1">
        <v>6353</v>
      </c>
      <c r="F1635" t="s">
        <v>107</v>
      </c>
      <c r="G1635" t="s">
        <v>78</v>
      </c>
      <c r="H1635">
        <v>28</v>
      </c>
      <c r="I1635">
        <v>1.3851723595151799E-2</v>
      </c>
      <c r="J1635">
        <v>845</v>
      </c>
      <c r="K1635">
        <v>940</v>
      </c>
      <c r="L1635">
        <v>1385</v>
      </c>
      <c r="M1635">
        <v>2</v>
      </c>
      <c r="N1635">
        <v>2</v>
      </c>
      <c r="O1635">
        <v>3</v>
      </c>
      <c r="P1635">
        <v>2</v>
      </c>
      <c r="Q1635" t="str">
        <f>IF(Flats_Data_limpia[[#This Row],[BHK]]&gt;=3,"plurifamiliar","unifamiliar")</f>
        <v>unifamiliar</v>
      </c>
      <c r="R1635">
        <v>8</v>
      </c>
      <c r="S1635">
        <v>1</v>
      </c>
      <c r="T1635">
        <v>0</v>
      </c>
      <c r="U1635">
        <v>0</v>
      </c>
      <c r="V1635">
        <v>0</v>
      </c>
      <c r="W1635">
        <v>0</v>
      </c>
      <c r="X1635">
        <v>0</v>
      </c>
      <c r="Y1635">
        <v>0</v>
      </c>
      <c r="Z1635">
        <v>1</v>
      </c>
      <c r="AA1635">
        <v>0</v>
      </c>
      <c r="AB1635">
        <v>0</v>
      </c>
      <c r="AC1635">
        <v>0</v>
      </c>
      <c r="AD1635">
        <v>1</v>
      </c>
      <c r="AE1635">
        <v>0</v>
      </c>
      <c r="AF1635">
        <v>1</v>
      </c>
      <c r="AG1635">
        <v>1</v>
      </c>
      <c r="AH1635">
        <v>1</v>
      </c>
      <c r="AI1635">
        <v>1</v>
      </c>
      <c r="AJ1635">
        <v>1</v>
      </c>
      <c r="AK1635">
        <v>1</v>
      </c>
      <c r="AL1635">
        <v>0</v>
      </c>
      <c r="AM1635">
        <v>0</v>
      </c>
      <c r="AN1635">
        <v>0</v>
      </c>
      <c r="AO1635">
        <v>1</v>
      </c>
      <c r="AP1635">
        <v>1</v>
      </c>
      <c r="AQ1635">
        <v>0</v>
      </c>
      <c r="AR1635">
        <v>0</v>
      </c>
      <c r="AS1635">
        <v>0</v>
      </c>
      <c r="AT1635">
        <v>1</v>
      </c>
      <c r="AU1635">
        <v>0</v>
      </c>
      <c r="AV1635">
        <v>1</v>
      </c>
      <c r="AW1635">
        <v>1</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t="s">
        <v>79</v>
      </c>
      <c r="BS1635">
        <v>88</v>
      </c>
      <c r="BT1635">
        <v>6353</v>
      </c>
      <c r="BU1635">
        <f>SUM(Flats_Data_limpia[[#This Row],[AC]:[Bed]])</f>
        <v>0</v>
      </c>
      <c r="BV1635">
        <f>SUM(Flats_Data_limpia[[#This Row],[Servant_Room]:[gym]])</f>
        <v>8</v>
      </c>
      <c r="BW1635">
        <f>SUM(Flats_Data_limpia[[#This Row],[Hospital]:[Hotel]])</f>
        <v>5</v>
      </c>
    </row>
    <row r="1636" spans="1:75" x14ac:dyDescent="0.35">
      <c r="A1636" t="s">
        <v>583</v>
      </c>
      <c r="B1636" t="s">
        <v>347</v>
      </c>
      <c r="C1636" t="str">
        <f t="shared" si="50"/>
        <v>Ciudad de Gurgaon</v>
      </c>
      <c r="D1636" s="1">
        <f t="shared" si="51"/>
        <v>128000</v>
      </c>
      <c r="E1636" s="1">
        <v>7272</v>
      </c>
      <c r="F1636" t="s">
        <v>111</v>
      </c>
      <c r="G1636" t="s">
        <v>78</v>
      </c>
      <c r="H1636">
        <v>28</v>
      </c>
      <c r="I1636">
        <v>1.7601760176017601E-2</v>
      </c>
      <c r="J1636">
        <v>1130</v>
      </c>
      <c r="K1636">
        <v>1186</v>
      </c>
      <c r="L1636">
        <v>1760</v>
      </c>
      <c r="M1636">
        <v>3</v>
      </c>
      <c r="N1636">
        <v>4</v>
      </c>
      <c r="O1636">
        <v>3</v>
      </c>
      <c r="P1636">
        <v>3</v>
      </c>
      <c r="Q1636" t="str">
        <f>IF(Flats_Data_limpia[[#This Row],[BHK]]&gt;=3,"plurifamiliar","unifamiliar")</f>
        <v>plurifamiliar</v>
      </c>
      <c r="R1636">
        <v>24</v>
      </c>
      <c r="S1636">
        <v>24</v>
      </c>
      <c r="T1636">
        <v>1</v>
      </c>
      <c r="U1636">
        <v>0</v>
      </c>
      <c r="V1636">
        <v>0</v>
      </c>
      <c r="W1636">
        <v>0</v>
      </c>
      <c r="X1636">
        <v>0</v>
      </c>
      <c r="Y1636">
        <v>0</v>
      </c>
      <c r="Z1636">
        <v>1</v>
      </c>
      <c r="AA1636">
        <v>0</v>
      </c>
      <c r="AB1636">
        <v>0</v>
      </c>
      <c r="AC1636">
        <v>0</v>
      </c>
      <c r="AD1636">
        <v>1</v>
      </c>
      <c r="AE1636">
        <v>0</v>
      </c>
      <c r="AF1636">
        <v>1</v>
      </c>
      <c r="AG1636">
        <v>1</v>
      </c>
      <c r="AH1636">
        <v>1</v>
      </c>
      <c r="AI1636">
        <v>1</v>
      </c>
      <c r="AJ1636">
        <v>1</v>
      </c>
      <c r="AK1636">
        <v>1</v>
      </c>
      <c r="AL1636">
        <v>0</v>
      </c>
      <c r="AM1636">
        <v>0</v>
      </c>
      <c r="AN1636">
        <v>0</v>
      </c>
      <c r="AO1636">
        <v>1</v>
      </c>
      <c r="AP1636">
        <v>1</v>
      </c>
      <c r="AQ1636">
        <v>0</v>
      </c>
      <c r="AR1636">
        <v>0</v>
      </c>
      <c r="AS1636">
        <v>0</v>
      </c>
      <c r="AT1636">
        <v>1</v>
      </c>
      <c r="AU1636">
        <v>0</v>
      </c>
      <c r="AV1636">
        <v>1</v>
      </c>
      <c r="AW1636">
        <v>1</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t="s">
        <v>79</v>
      </c>
      <c r="BS1636">
        <v>128</v>
      </c>
      <c r="BT1636">
        <v>7272</v>
      </c>
      <c r="BU1636">
        <f>SUM(Flats_Data_limpia[[#This Row],[AC]:[Bed]])</f>
        <v>0</v>
      </c>
      <c r="BV1636">
        <f>SUM(Flats_Data_limpia[[#This Row],[Servant_Room]:[gym]])</f>
        <v>9</v>
      </c>
      <c r="BW1636">
        <f>SUM(Flats_Data_limpia[[#This Row],[Hospital]:[Hotel]])</f>
        <v>5</v>
      </c>
    </row>
    <row r="1637" spans="1:75" x14ac:dyDescent="0.35">
      <c r="A1637" t="s">
        <v>583</v>
      </c>
      <c r="B1637" t="s">
        <v>347</v>
      </c>
      <c r="C1637" t="str">
        <f t="shared" si="50"/>
        <v>Ciudad de Gurgaon</v>
      </c>
      <c r="D1637" s="1">
        <f t="shared" si="51"/>
        <v>134000</v>
      </c>
      <c r="E1637" s="1">
        <v>9550</v>
      </c>
      <c r="F1637" t="s">
        <v>106</v>
      </c>
      <c r="G1637" t="s">
        <v>78</v>
      </c>
      <c r="H1637">
        <v>28</v>
      </c>
      <c r="I1637">
        <v>1.4031413612565401E-2</v>
      </c>
      <c r="J1637">
        <v>1403</v>
      </c>
      <c r="K1637">
        <v>1535</v>
      </c>
      <c r="L1637">
        <v>2355</v>
      </c>
      <c r="M1637">
        <v>4</v>
      </c>
      <c r="N1637">
        <v>5</v>
      </c>
      <c r="O1637">
        <v>3</v>
      </c>
      <c r="P1637">
        <v>4</v>
      </c>
      <c r="Q1637" t="str">
        <f>IF(Flats_Data_limpia[[#This Row],[BHK]]&gt;=3,"plurifamiliar","unifamiliar")</f>
        <v>plurifamiliar</v>
      </c>
      <c r="R1637">
        <v>24</v>
      </c>
      <c r="S1637">
        <v>7</v>
      </c>
      <c r="T1637">
        <v>1</v>
      </c>
      <c r="U1637">
        <v>0</v>
      </c>
      <c r="V1637">
        <v>0</v>
      </c>
      <c r="W1637">
        <v>0</v>
      </c>
      <c r="X1637">
        <v>0</v>
      </c>
      <c r="Y1637">
        <v>0</v>
      </c>
      <c r="Z1637">
        <v>1</v>
      </c>
      <c r="AA1637">
        <v>0</v>
      </c>
      <c r="AB1637">
        <v>0</v>
      </c>
      <c r="AC1637">
        <v>0</v>
      </c>
      <c r="AD1637">
        <v>1</v>
      </c>
      <c r="AE1637">
        <v>0</v>
      </c>
      <c r="AF1637">
        <v>1</v>
      </c>
      <c r="AG1637">
        <v>1</v>
      </c>
      <c r="AH1637">
        <v>1</v>
      </c>
      <c r="AI1637">
        <v>1</v>
      </c>
      <c r="AJ1637">
        <v>1</v>
      </c>
      <c r="AK1637">
        <v>1</v>
      </c>
      <c r="AL1637">
        <v>0</v>
      </c>
      <c r="AM1637">
        <v>0</v>
      </c>
      <c r="AN1637">
        <v>0</v>
      </c>
      <c r="AO1637">
        <v>1</v>
      </c>
      <c r="AP1637">
        <v>1</v>
      </c>
      <c r="AQ1637">
        <v>0</v>
      </c>
      <c r="AR1637">
        <v>0</v>
      </c>
      <c r="AS1637">
        <v>0</v>
      </c>
      <c r="AT1637">
        <v>1</v>
      </c>
      <c r="AU1637">
        <v>0</v>
      </c>
      <c r="AV1637">
        <v>1</v>
      </c>
      <c r="AW1637">
        <v>1</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t="s">
        <v>79</v>
      </c>
      <c r="BS1637">
        <v>134</v>
      </c>
      <c r="BT1637">
        <v>9550</v>
      </c>
      <c r="BU1637">
        <f>SUM(Flats_Data_limpia[[#This Row],[AC]:[Bed]])</f>
        <v>0</v>
      </c>
      <c r="BV1637">
        <f>SUM(Flats_Data_limpia[[#This Row],[Servant_Room]:[gym]])</f>
        <v>9</v>
      </c>
      <c r="BW1637">
        <f>SUM(Flats_Data_limpia[[#This Row],[Hospital]:[Hotel]])</f>
        <v>5</v>
      </c>
    </row>
    <row r="1638" spans="1:75" x14ac:dyDescent="0.35">
      <c r="A1638" t="s">
        <v>583</v>
      </c>
      <c r="B1638" t="s">
        <v>347</v>
      </c>
      <c r="C1638" t="str">
        <f t="shared" si="50"/>
        <v>Ciudad de Gurgaon</v>
      </c>
      <c r="D1638" s="1">
        <f t="shared" si="51"/>
        <v>132000</v>
      </c>
      <c r="E1638" s="1">
        <v>5605</v>
      </c>
      <c r="F1638" t="s">
        <v>77</v>
      </c>
      <c r="G1638" t="s">
        <v>78</v>
      </c>
      <c r="H1638">
        <v>28</v>
      </c>
      <c r="I1638">
        <v>2.3550401427296998E-2</v>
      </c>
      <c r="J1638">
        <v>1403</v>
      </c>
      <c r="K1638">
        <v>1535</v>
      </c>
      <c r="L1638">
        <v>2355</v>
      </c>
      <c r="M1638">
        <v>4</v>
      </c>
      <c r="N1638">
        <v>5</v>
      </c>
      <c r="O1638">
        <v>3</v>
      </c>
      <c r="P1638">
        <v>4</v>
      </c>
      <c r="Q1638" t="str">
        <f>IF(Flats_Data_limpia[[#This Row],[BHK]]&gt;=3,"plurifamiliar","unifamiliar")</f>
        <v>plurifamiliar</v>
      </c>
      <c r="R1638">
        <v>24</v>
      </c>
      <c r="S1638">
        <v>11</v>
      </c>
      <c r="T1638">
        <v>1</v>
      </c>
      <c r="U1638">
        <v>0</v>
      </c>
      <c r="V1638">
        <v>0</v>
      </c>
      <c r="W1638">
        <v>0</v>
      </c>
      <c r="X1638">
        <v>0</v>
      </c>
      <c r="Y1638">
        <v>0</v>
      </c>
      <c r="Z1638">
        <v>1</v>
      </c>
      <c r="AA1638">
        <v>0</v>
      </c>
      <c r="AB1638">
        <v>0</v>
      </c>
      <c r="AC1638">
        <v>0</v>
      </c>
      <c r="AD1638">
        <v>1</v>
      </c>
      <c r="AE1638">
        <v>0</v>
      </c>
      <c r="AF1638">
        <v>1</v>
      </c>
      <c r="AG1638">
        <v>1</v>
      </c>
      <c r="AH1638">
        <v>1</v>
      </c>
      <c r="AI1638">
        <v>1</v>
      </c>
      <c r="AJ1638">
        <v>1</v>
      </c>
      <c r="AK1638">
        <v>1</v>
      </c>
      <c r="AL1638">
        <v>0</v>
      </c>
      <c r="AM1638">
        <v>0</v>
      </c>
      <c r="AN1638">
        <v>0</v>
      </c>
      <c r="AO1638">
        <v>1</v>
      </c>
      <c r="AP1638">
        <v>1</v>
      </c>
      <c r="AQ1638">
        <v>0</v>
      </c>
      <c r="AR1638">
        <v>0</v>
      </c>
      <c r="AS1638">
        <v>0</v>
      </c>
      <c r="AT1638">
        <v>1</v>
      </c>
      <c r="AU1638">
        <v>0</v>
      </c>
      <c r="AV1638">
        <v>1</v>
      </c>
      <c r="AW1638">
        <v>1</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t="s">
        <v>79</v>
      </c>
      <c r="BS1638">
        <v>132</v>
      </c>
      <c r="BT1638">
        <v>5605</v>
      </c>
      <c r="BU1638">
        <f>SUM(Flats_Data_limpia[[#This Row],[AC]:[Bed]])</f>
        <v>0</v>
      </c>
      <c r="BV1638">
        <f>SUM(Flats_Data_limpia[[#This Row],[Servant_Room]:[gym]])</f>
        <v>9</v>
      </c>
      <c r="BW1638">
        <f>SUM(Flats_Data_limpia[[#This Row],[Hospital]:[Hotel]])</f>
        <v>5</v>
      </c>
    </row>
    <row r="1639" spans="1:75" x14ac:dyDescent="0.35">
      <c r="A1639" t="s">
        <v>583</v>
      </c>
      <c r="B1639" t="s">
        <v>347</v>
      </c>
      <c r="C1639" t="str">
        <f t="shared" si="50"/>
        <v>Ciudad de Gurgaon</v>
      </c>
      <c r="D1639" s="1">
        <f t="shared" si="51"/>
        <v>113000</v>
      </c>
      <c r="E1639" s="1">
        <v>6406</v>
      </c>
      <c r="F1639" t="s">
        <v>111</v>
      </c>
      <c r="G1639" t="s">
        <v>78</v>
      </c>
      <c r="H1639">
        <v>28</v>
      </c>
      <c r="I1639">
        <v>1.7639712769278799E-2</v>
      </c>
      <c r="J1639">
        <v>1130</v>
      </c>
      <c r="K1639">
        <v>1186</v>
      </c>
      <c r="L1639">
        <v>1760</v>
      </c>
      <c r="M1639">
        <v>3</v>
      </c>
      <c r="N1639">
        <v>4</v>
      </c>
      <c r="O1639">
        <v>3</v>
      </c>
      <c r="P1639">
        <v>3</v>
      </c>
      <c r="Q1639" t="str">
        <f>IF(Flats_Data_limpia[[#This Row],[BHK]]&gt;=3,"plurifamiliar","unifamiliar")</f>
        <v>plurifamiliar</v>
      </c>
      <c r="R1639">
        <v>24</v>
      </c>
      <c r="S1639">
        <v>18</v>
      </c>
      <c r="T1639">
        <v>1</v>
      </c>
      <c r="U1639">
        <v>1</v>
      </c>
      <c r="V1639">
        <v>0</v>
      </c>
      <c r="W1639">
        <v>0</v>
      </c>
      <c r="X1639">
        <v>0</v>
      </c>
      <c r="Y1639">
        <v>0</v>
      </c>
      <c r="Z1639">
        <v>1</v>
      </c>
      <c r="AA1639">
        <v>0</v>
      </c>
      <c r="AB1639">
        <v>0</v>
      </c>
      <c r="AC1639">
        <v>0</v>
      </c>
      <c r="AD1639">
        <v>1</v>
      </c>
      <c r="AE1639">
        <v>0</v>
      </c>
      <c r="AF1639">
        <v>1</v>
      </c>
      <c r="AG1639">
        <v>1</v>
      </c>
      <c r="AH1639">
        <v>1</v>
      </c>
      <c r="AI1639">
        <v>1</v>
      </c>
      <c r="AJ1639">
        <v>1</v>
      </c>
      <c r="AK1639">
        <v>1</v>
      </c>
      <c r="AL1639">
        <v>0</v>
      </c>
      <c r="AM1639">
        <v>0</v>
      </c>
      <c r="AN1639">
        <v>0</v>
      </c>
      <c r="AO1639">
        <v>1</v>
      </c>
      <c r="AP1639">
        <v>1</v>
      </c>
      <c r="AQ1639">
        <v>0</v>
      </c>
      <c r="AR1639">
        <v>0</v>
      </c>
      <c r="AS1639">
        <v>0</v>
      </c>
      <c r="AT1639">
        <v>1</v>
      </c>
      <c r="AU1639">
        <v>0</v>
      </c>
      <c r="AV1639">
        <v>1</v>
      </c>
      <c r="AW1639">
        <v>1</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t="s">
        <v>79</v>
      </c>
      <c r="BS1639">
        <v>113</v>
      </c>
      <c r="BT1639">
        <v>6406</v>
      </c>
      <c r="BU1639">
        <f>SUM(Flats_Data_limpia[[#This Row],[AC]:[Bed]])</f>
        <v>0</v>
      </c>
      <c r="BV1639">
        <f>SUM(Flats_Data_limpia[[#This Row],[Servant_Room]:[gym]])</f>
        <v>10</v>
      </c>
      <c r="BW1639">
        <f>SUM(Flats_Data_limpia[[#This Row],[Hospital]:[Hotel]])</f>
        <v>5</v>
      </c>
    </row>
    <row r="1640" spans="1:75" x14ac:dyDescent="0.35">
      <c r="A1640" t="s">
        <v>583</v>
      </c>
      <c r="B1640" t="s">
        <v>347</v>
      </c>
      <c r="C1640" t="str">
        <f t="shared" si="50"/>
        <v>Ciudad de Gurgaon</v>
      </c>
      <c r="D1640" s="1">
        <f t="shared" si="51"/>
        <v>95000</v>
      </c>
      <c r="E1640" s="1">
        <v>6859</v>
      </c>
      <c r="F1640" t="s">
        <v>102</v>
      </c>
      <c r="G1640" t="s">
        <v>78</v>
      </c>
      <c r="H1640">
        <v>28</v>
      </c>
      <c r="I1640">
        <v>1.3850415512465301E-2</v>
      </c>
      <c r="J1640">
        <v>845</v>
      </c>
      <c r="K1640">
        <v>940</v>
      </c>
      <c r="L1640">
        <v>1385</v>
      </c>
      <c r="M1640">
        <v>2</v>
      </c>
      <c r="N1640">
        <v>2</v>
      </c>
      <c r="O1640">
        <v>3</v>
      </c>
      <c r="P1640">
        <v>2</v>
      </c>
      <c r="Q1640" t="str">
        <f>IF(Flats_Data_limpia[[#This Row],[BHK]]&gt;=3,"plurifamiliar","unifamiliar")</f>
        <v>unifamiliar</v>
      </c>
      <c r="R1640">
        <v>8</v>
      </c>
      <c r="S1640">
        <v>2</v>
      </c>
      <c r="T1640">
        <v>0</v>
      </c>
      <c r="U1640">
        <v>0</v>
      </c>
      <c r="V1640">
        <v>0</v>
      </c>
      <c r="W1640">
        <v>0</v>
      </c>
      <c r="X1640">
        <v>0</v>
      </c>
      <c r="Y1640">
        <v>0</v>
      </c>
      <c r="Z1640">
        <v>1</v>
      </c>
      <c r="AA1640">
        <v>0</v>
      </c>
      <c r="AB1640">
        <v>0</v>
      </c>
      <c r="AC1640">
        <v>0</v>
      </c>
      <c r="AD1640">
        <v>1</v>
      </c>
      <c r="AE1640">
        <v>0</v>
      </c>
      <c r="AF1640">
        <v>1</v>
      </c>
      <c r="AG1640">
        <v>1</v>
      </c>
      <c r="AH1640">
        <v>1</v>
      </c>
      <c r="AI1640">
        <v>1</v>
      </c>
      <c r="AJ1640">
        <v>1</v>
      </c>
      <c r="AK1640">
        <v>1</v>
      </c>
      <c r="AL1640">
        <v>0</v>
      </c>
      <c r="AM1640">
        <v>0</v>
      </c>
      <c r="AN1640">
        <v>0</v>
      </c>
      <c r="AO1640">
        <v>1</v>
      </c>
      <c r="AP1640">
        <v>1</v>
      </c>
      <c r="AQ1640">
        <v>0</v>
      </c>
      <c r="AR1640">
        <v>0</v>
      </c>
      <c r="AS1640">
        <v>0</v>
      </c>
      <c r="AT1640">
        <v>1</v>
      </c>
      <c r="AU1640">
        <v>0</v>
      </c>
      <c r="AV1640">
        <v>1</v>
      </c>
      <c r="AW1640">
        <v>1</v>
      </c>
      <c r="AX1640">
        <v>0</v>
      </c>
      <c r="AY1640">
        <v>2</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t="s">
        <v>79</v>
      </c>
      <c r="BS1640">
        <v>95</v>
      </c>
      <c r="BT1640">
        <v>6859</v>
      </c>
      <c r="BU1640">
        <f>SUM(Flats_Data_limpia[[#This Row],[AC]:[Bed]])</f>
        <v>2</v>
      </c>
      <c r="BV1640">
        <f>SUM(Flats_Data_limpia[[#This Row],[Servant_Room]:[gym]])</f>
        <v>8</v>
      </c>
      <c r="BW1640">
        <f>SUM(Flats_Data_limpia[[#This Row],[Hospital]:[Hotel]])</f>
        <v>5</v>
      </c>
    </row>
    <row r="1641" spans="1:75" x14ac:dyDescent="0.35">
      <c r="A1641" t="s">
        <v>583</v>
      </c>
      <c r="B1641" t="s">
        <v>347</v>
      </c>
      <c r="C1641" t="str">
        <f t="shared" si="50"/>
        <v>Ciudad de Gurgaon</v>
      </c>
      <c r="D1641" s="1">
        <f t="shared" si="51"/>
        <v>92000</v>
      </c>
      <c r="E1641" s="1">
        <v>6642</v>
      </c>
      <c r="F1641" t="s">
        <v>82</v>
      </c>
      <c r="G1641" t="s">
        <v>78</v>
      </c>
      <c r="H1641">
        <v>62</v>
      </c>
      <c r="I1641">
        <v>1.3851249623607301E-2</v>
      </c>
      <c r="J1641">
        <v>845</v>
      </c>
      <c r="K1641">
        <v>940</v>
      </c>
      <c r="L1641">
        <v>1385</v>
      </c>
      <c r="M1641">
        <v>2</v>
      </c>
      <c r="N1641">
        <v>2</v>
      </c>
      <c r="O1641">
        <v>3</v>
      </c>
      <c r="P1641">
        <v>2</v>
      </c>
      <c r="Q1641" t="str">
        <f>IF(Flats_Data_limpia[[#This Row],[BHK]]&gt;=3,"plurifamiliar","unifamiliar")</f>
        <v>unifamiliar</v>
      </c>
      <c r="R1641">
        <v>8</v>
      </c>
      <c r="S1641">
        <v>2</v>
      </c>
      <c r="T1641">
        <v>0</v>
      </c>
      <c r="U1641">
        <v>0</v>
      </c>
      <c r="V1641">
        <v>0</v>
      </c>
      <c r="W1641">
        <v>0</v>
      </c>
      <c r="X1641">
        <v>1</v>
      </c>
      <c r="Y1641">
        <v>1</v>
      </c>
      <c r="Z1641">
        <v>1</v>
      </c>
      <c r="AA1641">
        <v>0</v>
      </c>
      <c r="AB1641">
        <v>1</v>
      </c>
      <c r="AC1641">
        <v>1</v>
      </c>
      <c r="AD1641">
        <v>1</v>
      </c>
      <c r="AE1641">
        <v>1</v>
      </c>
      <c r="AF1641">
        <v>1</v>
      </c>
      <c r="AG1641">
        <v>1</v>
      </c>
      <c r="AH1641">
        <v>1</v>
      </c>
      <c r="AI1641">
        <v>1</v>
      </c>
      <c r="AJ1641">
        <v>1</v>
      </c>
      <c r="AK1641">
        <v>1</v>
      </c>
      <c r="AL1641">
        <v>1</v>
      </c>
      <c r="AM1641">
        <v>1</v>
      </c>
      <c r="AN1641">
        <v>1</v>
      </c>
      <c r="AO1641">
        <v>1</v>
      </c>
      <c r="AP1641">
        <v>1</v>
      </c>
      <c r="AQ1641">
        <v>0</v>
      </c>
      <c r="AR1641">
        <v>0</v>
      </c>
      <c r="AS1641">
        <v>0</v>
      </c>
      <c r="AT1641">
        <v>1</v>
      </c>
      <c r="AU1641">
        <v>0</v>
      </c>
      <c r="AV1641">
        <v>1</v>
      </c>
      <c r="AW1641">
        <v>1</v>
      </c>
      <c r="AX1641">
        <v>0</v>
      </c>
      <c r="AY1641">
        <v>1</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t="s">
        <v>79</v>
      </c>
      <c r="BS1641">
        <v>92</v>
      </c>
      <c r="BT1641">
        <v>6642</v>
      </c>
      <c r="BU1641">
        <f>SUM(Flats_Data_limpia[[#This Row],[AC]:[Bed]])</f>
        <v>1</v>
      </c>
      <c r="BV1641">
        <f>SUM(Flats_Data_limpia[[#This Row],[Servant_Room]:[gym]])</f>
        <v>15</v>
      </c>
      <c r="BW1641">
        <f>SUM(Flats_Data_limpia[[#This Row],[Hospital]:[Hotel]])</f>
        <v>5</v>
      </c>
    </row>
    <row r="1642" spans="1:75" x14ac:dyDescent="0.35">
      <c r="A1642" t="s">
        <v>583</v>
      </c>
      <c r="B1642" t="s">
        <v>347</v>
      </c>
      <c r="C1642" t="str">
        <f t="shared" si="50"/>
        <v>Ciudad de Gurgaon</v>
      </c>
      <c r="D1642" s="1">
        <f t="shared" si="51"/>
        <v>125000</v>
      </c>
      <c r="E1642" s="1">
        <v>7102</v>
      </c>
      <c r="F1642" t="s">
        <v>103</v>
      </c>
      <c r="G1642" t="s">
        <v>78</v>
      </c>
      <c r="H1642">
        <v>62</v>
      </c>
      <c r="I1642">
        <v>1.7600675865953201E-2</v>
      </c>
      <c r="J1642">
        <v>1130</v>
      </c>
      <c r="K1642">
        <v>1186</v>
      </c>
      <c r="L1642">
        <v>1760</v>
      </c>
      <c r="M1642">
        <v>3</v>
      </c>
      <c r="N1642">
        <v>4</v>
      </c>
      <c r="O1642">
        <v>3</v>
      </c>
      <c r="P1642">
        <v>3</v>
      </c>
      <c r="Q1642" t="str">
        <f>IF(Flats_Data_limpia[[#This Row],[BHK]]&gt;=3,"plurifamiliar","unifamiliar")</f>
        <v>plurifamiliar</v>
      </c>
      <c r="R1642">
        <v>24</v>
      </c>
      <c r="S1642">
        <v>5</v>
      </c>
      <c r="T1642">
        <v>1</v>
      </c>
      <c r="U1642">
        <v>0</v>
      </c>
      <c r="V1642">
        <v>0</v>
      </c>
      <c r="W1642">
        <v>0</v>
      </c>
      <c r="X1642">
        <v>1</v>
      </c>
      <c r="Y1642">
        <v>1</v>
      </c>
      <c r="Z1642">
        <v>1</v>
      </c>
      <c r="AA1642">
        <v>0</v>
      </c>
      <c r="AB1642">
        <v>1</v>
      </c>
      <c r="AC1642">
        <v>1</v>
      </c>
      <c r="AD1642">
        <v>1</v>
      </c>
      <c r="AE1642">
        <v>1</v>
      </c>
      <c r="AF1642">
        <v>1</v>
      </c>
      <c r="AG1642">
        <v>1</v>
      </c>
      <c r="AH1642">
        <v>1</v>
      </c>
      <c r="AI1642">
        <v>1</v>
      </c>
      <c r="AJ1642">
        <v>1</v>
      </c>
      <c r="AK1642">
        <v>1</v>
      </c>
      <c r="AL1642">
        <v>1</v>
      </c>
      <c r="AM1642">
        <v>1</v>
      </c>
      <c r="AN1642">
        <v>1</v>
      </c>
      <c r="AO1642">
        <v>1</v>
      </c>
      <c r="AP1642">
        <v>1</v>
      </c>
      <c r="AQ1642">
        <v>0</v>
      </c>
      <c r="AR1642">
        <v>0</v>
      </c>
      <c r="AS1642">
        <v>0</v>
      </c>
      <c r="AT1642">
        <v>1</v>
      </c>
      <c r="AU1642">
        <v>0</v>
      </c>
      <c r="AV1642">
        <v>1</v>
      </c>
      <c r="AW1642">
        <v>1</v>
      </c>
      <c r="AX1642">
        <v>0</v>
      </c>
      <c r="AY1642">
        <v>2</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t="s">
        <v>79</v>
      </c>
      <c r="BS1642">
        <v>125</v>
      </c>
      <c r="BT1642">
        <v>7102</v>
      </c>
      <c r="BU1642">
        <f>SUM(Flats_Data_limpia[[#This Row],[AC]:[Bed]])</f>
        <v>2</v>
      </c>
      <c r="BV1642">
        <f>SUM(Flats_Data_limpia[[#This Row],[Servant_Room]:[gym]])</f>
        <v>16</v>
      </c>
      <c r="BW1642">
        <f>SUM(Flats_Data_limpia[[#This Row],[Hospital]:[Hotel]])</f>
        <v>5</v>
      </c>
    </row>
    <row r="1643" spans="1:75" x14ac:dyDescent="0.35">
      <c r="A1643" t="s">
        <v>583</v>
      </c>
      <c r="B1643" t="s">
        <v>347</v>
      </c>
      <c r="C1643" t="str">
        <f t="shared" si="50"/>
        <v>Ciudad de Gurgaon</v>
      </c>
      <c r="D1643" s="1">
        <f t="shared" si="51"/>
        <v>87000</v>
      </c>
      <c r="E1643" s="1">
        <v>9255</v>
      </c>
      <c r="F1643" t="s">
        <v>103</v>
      </c>
      <c r="G1643" t="s">
        <v>93</v>
      </c>
      <c r="H1643">
        <v>62</v>
      </c>
      <c r="I1643">
        <v>9.4003241491084997E-3</v>
      </c>
      <c r="J1643">
        <v>940</v>
      </c>
      <c r="K1643">
        <v>1120</v>
      </c>
      <c r="L1643">
        <v>1385</v>
      </c>
      <c r="M1643">
        <v>2</v>
      </c>
      <c r="N1643">
        <v>2</v>
      </c>
      <c r="O1643">
        <v>3</v>
      </c>
      <c r="P1643">
        <v>2</v>
      </c>
      <c r="Q1643" t="str">
        <f>IF(Flats_Data_limpia[[#This Row],[BHK]]&gt;=3,"plurifamiliar","unifamiliar")</f>
        <v>unifamiliar</v>
      </c>
      <c r="R1643">
        <v>8</v>
      </c>
      <c r="S1643">
        <v>1</v>
      </c>
      <c r="T1643">
        <v>0</v>
      </c>
      <c r="U1643">
        <v>0</v>
      </c>
      <c r="V1643">
        <v>0</v>
      </c>
      <c r="W1643">
        <v>0</v>
      </c>
      <c r="X1643">
        <v>1</v>
      </c>
      <c r="Y1643">
        <v>1</v>
      </c>
      <c r="Z1643">
        <v>1</v>
      </c>
      <c r="AA1643">
        <v>0</v>
      </c>
      <c r="AB1643">
        <v>1</v>
      </c>
      <c r="AC1643">
        <v>1</v>
      </c>
      <c r="AD1643">
        <v>1</v>
      </c>
      <c r="AE1643">
        <v>1</v>
      </c>
      <c r="AF1643">
        <v>1</v>
      </c>
      <c r="AG1643">
        <v>1</v>
      </c>
      <c r="AH1643">
        <v>1</v>
      </c>
      <c r="AI1643">
        <v>1</v>
      </c>
      <c r="AJ1643">
        <v>1</v>
      </c>
      <c r="AK1643">
        <v>1</v>
      </c>
      <c r="AL1643">
        <v>1</v>
      </c>
      <c r="AM1643">
        <v>1</v>
      </c>
      <c r="AN1643">
        <v>1</v>
      </c>
      <c r="AO1643">
        <v>1</v>
      </c>
      <c r="AP1643">
        <v>1</v>
      </c>
      <c r="AQ1643">
        <v>0</v>
      </c>
      <c r="AR1643">
        <v>0</v>
      </c>
      <c r="AS1643">
        <v>0</v>
      </c>
      <c r="AT1643">
        <v>1</v>
      </c>
      <c r="AU1643">
        <v>0</v>
      </c>
      <c r="AV1643">
        <v>1</v>
      </c>
      <c r="AW1643">
        <v>1</v>
      </c>
      <c r="AX1643">
        <v>0</v>
      </c>
      <c r="AY1643">
        <v>3</v>
      </c>
      <c r="AZ1643">
        <v>3</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t="s">
        <v>79</v>
      </c>
      <c r="BS1643">
        <v>87</v>
      </c>
      <c r="BT1643">
        <v>9255</v>
      </c>
      <c r="BU1643">
        <f>SUM(Flats_Data_limpia[[#This Row],[AC]:[Bed]])</f>
        <v>6</v>
      </c>
      <c r="BV1643">
        <f>SUM(Flats_Data_limpia[[#This Row],[Servant_Room]:[gym]])</f>
        <v>15</v>
      </c>
      <c r="BW1643">
        <f>SUM(Flats_Data_limpia[[#This Row],[Hospital]:[Hotel]])</f>
        <v>5</v>
      </c>
    </row>
    <row r="1644" spans="1:75" x14ac:dyDescent="0.35">
      <c r="A1644" t="s">
        <v>583</v>
      </c>
      <c r="B1644" t="s">
        <v>347</v>
      </c>
      <c r="C1644" t="str">
        <f t="shared" si="50"/>
        <v>Ciudad de Gurgaon</v>
      </c>
      <c r="D1644" s="1">
        <f t="shared" si="51"/>
        <v>120000</v>
      </c>
      <c r="E1644" s="1">
        <v>6818</v>
      </c>
      <c r="F1644" t="s">
        <v>103</v>
      </c>
      <c r="G1644" t="s">
        <v>78</v>
      </c>
      <c r="H1644">
        <v>62</v>
      </c>
      <c r="I1644">
        <v>1.7600469345849201E-2</v>
      </c>
      <c r="J1644">
        <v>1130</v>
      </c>
      <c r="K1644">
        <v>1186</v>
      </c>
      <c r="L1644">
        <v>1760</v>
      </c>
      <c r="M1644">
        <v>3</v>
      </c>
      <c r="N1644">
        <v>4</v>
      </c>
      <c r="O1644">
        <v>3</v>
      </c>
      <c r="P1644">
        <v>3</v>
      </c>
      <c r="Q1644" t="str">
        <f>IF(Flats_Data_limpia[[#This Row],[BHK]]&gt;=3,"plurifamiliar","unifamiliar")</f>
        <v>plurifamiliar</v>
      </c>
      <c r="R1644">
        <v>24</v>
      </c>
      <c r="S1644">
        <v>9</v>
      </c>
      <c r="T1644">
        <v>1</v>
      </c>
      <c r="U1644">
        <v>0</v>
      </c>
      <c r="V1644">
        <v>0</v>
      </c>
      <c r="W1644">
        <v>0</v>
      </c>
      <c r="X1644">
        <v>1</v>
      </c>
      <c r="Y1644">
        <v>1</v>
      </c>
      <c r="Z1644">
        <v>1</v>
      </c>
      <c r="AA1644">
        <v>1</v>
      </c>
      <c r="AB1644">
        <v>1</v>
      </c>
      <c r="AC1644">
        <v>1</v>
      </c>
      <c r="AD1644">
        <v>1</v>
      </c>
      <c r="AE1644">
        <v>1</v>
      </c>
      <c r="AF1644">
        <v>1</v>
      </c>
      <c r="AG1644">
        <v>1</v>
      </c>
      <c r="AH1644">
        <v>1</v>
      </c>
      <c r="AI1644">
        <v>1</v>
      </c>
      <c r="AJ1644">
        <v>1</v>
      </c>
      <c r="AK1644">
        <v>1</v>
      </c>
      <c r="AL1644">
        <v>1</v>
      </c>
      <c r="AM1644">
        <v>1</v>
      </c>
      <c r="AN1644">
        <v>1</v>
      </c>
      <c r="AO1644">
        <v>1</v>
      </c>
      <c r="AP1644">
        <v>1</v>
      </c>
      <c r="AQ1644">
        <v>0</v>
      </c>
      <c r="AR1644">
        <v>0</v>
      </c>
      <c r="AS1644">
        <v>0</v>
      </c>
      <c r="AT1644">
        <v>1</v>
      </c>
      <c r="AU1644">
        <v>0</v>
      </c>
      <c r="AV1644">
        <v>1</v>
      </c>
      <c r="AW1644">
        <v>1</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t="s">
        <v>79</v>
      </c>
      <c r="BS1644">
        <v>120</v>
      </c>
      <c r="BT1644">
        <v>6818</v>
      </c>
      <c r="BU1644">
        <f>SUM(Flats_Data_limpia[[#This Row],[AC]:[Bed]])</f>
        <v>0</v>
      </c>
      <c r="BV1644">
        <f>SUM(Flats_Data_limpia[[#This Row],[Servant_Room]:[gym]])</f>
        <v>17</v>
      </c>
      <c r="BW1644">
        <f>SUM(Flats_Data_limpia[[#This Row],[Hospital]:[Hotel]])</f>
        <v>5</v>
      </c>
    </row>
    <row r="1645" spans="1:75" x14ac:dyDescent="0.35">
      <c r="A1645" t="s">
        <v>583</v>
      </c>
      <c r="B1645" t="s">
        <v>347</v>
      </c>
      <c r="C1645" t="str">
        <f t="shared" si="50"/>
        <v>Ciudad de Gurgaon</v>
      </c>
      <c r="D1645" s="1">
        <f t="shared" si="51"/>
        <v>115000</v>
      </c>
      <c r="E1645" s="1">
        <v>7419</v>
      </c>
      <c r="F1645" t="s">
        <v>103</v>
      </c>
      <c r="G1645" t="s">
        <v>78</v>
      </c>
      <c r="H1645">
        <v>62</v>
      </c>
      <c r="I1645">
        <v>1.55007413398032E-2</v>
      </c>
      <c r="J1645">
        <v>1550</v>
      </c>
      <c r="K1645">
        <v>1650</v>
      </c>
      <c r="L1645">
        <v>1760</v>
      </c>
      <c r="M1645">
        <v>3</v>
      </c>
      <c r="N1645">
        <v>3</v>
      </c>
      <c r="O1645">
        <v>3</v>
      </c>
      <c r="P1645">
        <v>3</v>
      </c>
      <c r="Q1645" t="str">
        <f>IF(Flats_Data_limpia[[#This Row],[BHK]]&gt;=3,"plurifamiliar","unifamiliar")</f>
        <v>plurifamiliar</v>
      </c>
      <c r="R1645">
        <v>24</v>
      </c>
      <c r="S1645">
        <v>11</v>
      </c>
      <c r="T1645">
        <v>1</v>
      </c>
      <c r="U1645">
        <v>0</v>
      </c>
      <c r="V1645">
        <v>1</v>
      </c>
      <c r="W1645">
        <v>0</v>
      </c>
      <c r="X1645">
        <v>1</v>
      </c>
      <c r="Y1645">
        <v>1</v>
      </c>
      <c r="Z1645">
        <v>1</v>
      </c>
      <c r="AA1645">
        <v>0</v>
      </c>
      <c r="AB1645">
        <v>1</v>
      </c>
      <c r="AC1645">
        <v>1</v>
      </c>
      <c r="AD1645">
        <v>1</v>
      </c>
      <c r="AE1645">
        <v>1</v>
      </c>
      <c r="AF1645">
        <v>1</v>
      </c>
      <c r="AG1645">
        <v>1</v>
      </c>
      <c r="AH1645">
        <v>1</v>
      </c>
      <c r="AI1645">
        <v>1</v>
      </c>
      <c r="AJ1645">
        <v>1</v>
      </c>
      <c r="AK1645">
        <v>1</v>
      </c>
      <c r="AL1645">
        <v>1</v>
      </c>
      <c r="AM1645">
        <v>1</v>
      </c>
      <c r="AN1645">
        <v>1</v>
      </c>
      <c r="AO1645">
        <v>1</v>
      </c>
      <c r="AP1645">
        <v>1</v>
      </c>
      <c r="AQ1645">
        <v>0</v>
      </c>
      <c r="AR1645">
        <v>0</v>
      </c>
      <c r="AS1645">
        <v>0</v>
      </c>
      <c r="AT1645">
        <v>1</v>
      </c>
      <c r="AU1645">
        <v>0</v>
      </c>
      <c r="AV1645">
        <v>1</v>
      </c>
      <c r="AW1645">
        <v>1</v>
      </c>
      <c r="AX1645">
        <v>0</v>
      </c>
      <c r="AY1645">
        <v>4</v>
      </c>
      <c r="AZ1645">
        <v>0</v>
      </c>
      <c r="BA1645">
        <v>0</v>
      </c>
      <c r="BB1645">
        <v>0</v>
      </c>
      <c r="BC1645">
        <v>0</v>
      </c>
      <c r="BD1645">
        <v>0</v>
      </c>
      <c r="BE1645">
        <v>0</v>
      </c>
      <c r="BF1645">
        <v>1</v>
      </c>
      <c r="BG1645">
        <v>0</v>
      </c>
      <c r="BH1645">
        <v>0</v>
      </c>
      <c r="BI1645">
        <v>0</v>
      </c>
      <c r="BJ1645">
        <v>0</v>
      </c>
      <c r="BK1645">
        <v>0</v>
      </c>
      <c r="BL1645">
        <v>0</v>
      </c>
      <c r="BM1645">
        <v>0</v>
      </c>
      <c r="BN1645">
        <v>0</v>
      </c>
      <c r="BO1645">
        <v>0</v>
      </c>
      <c r="BP1645">
        <v>0</v>
      </c>
      <c r="BQ1645">
        <v>2</v>
      </c>
      <c r="BR1645" t="s">
        <v>94</v>
      </c>
      <c r="BS1645">
        <v>115</v>
      </c>
      <c r="BT1645">
        <v>7419</v>
      </c>
      <c r="BU1645">
        <f>SUM(Flats_Data_limpia[[#This Row],[AC]:[Bed]])</f>
        <v>5</v>
      </c>
      <c r="BV1645">
        <f>SUM(Flats_Data_limpia[[#This Row],[Servant_Room]:[gym]])</f>
        <v>17</v>
      </c>
      <c r="BW1645">
        <f>SUM(Flats_Data_limpia[[#This Row],[Hospital]:[Hotel]])</f>
        <v>5</v>
      </c>
    </row>
    <row r="1646" spans="1:75" x14ac:dyDescent="0.35">
      <c r="A1646" t="s">
        <v>583</v>
      </c>
      <c r="B1646" t="s">
        <v>347</v>
      </c>
      <c r="C1646" t="str">
        <f t="shared" si="50"/>
        <v>Ciudad de Gurgaon</v>
      </c>
      <c r="D1646" s="1">
        <f t="shared" si="51"/>
        <v>115000</v>
      </c>
      <c r="E1646" s="1">
        <v>6534</v>
      </c>
      <c r="F1646" t="s">
        <v>82</v>
      </c>
      <c r="G1646" t="s">
        <v>78</v>
      </c>
      <c r="H1646">
        <v>62</v>
      </c>
      <c r="I1646">
        <v>1.7600244872972098E-2</v>
      </c>
      <c r="J1646">
        <v>1130</v>
      </c>
      <c r="K1646">
        <v>1186</v>
      </c>
      <c r="L1646">
        <v>1760</v>
      </c>
      <c r="M1646">
        <v>3</v>
      </c>
      <c r="N1646">
        <v>4</v>
      </c>
      <c r="O1646">
        <v>3</v>
      </c>
      <c r="P1646">
        <v>3</v>
      </c>
      <c r="Q1646" t="str">
        <f>IF(Flats_Data_limpia[[#This Row],[BHK]]&gt;=3,"plurifamiliar","unifamiliar")</f>
        <v>plurifamiliar</v>
      </c>
      <c r="R1646">
        <v>24</v>
      </c>
      <c r="S1646">
        <v>12</v>
      </c>
      <c r="T1646">
        <v>1</v>
      </c>
      <c r="U1646">
        <v>1</v>
      </c>
      <c r="V1646">
        <v>0</v>
      </c>
      <c r="W1646">
        <v>0</v>
      </c>
      <c r="X1646">
        <v>1</v>
      </c>
      <c r="Y1646">
        <v>1</v>
      </c>
      <c r="Z1646">
        <v>1</v>
      </c>
      <c r="AA1646">
        <v>1</v>
      </c>
      <c r="AB1646">
        <v>1</v>
      </c>
      <c r="AC1646">
        <v>1</v>
      </c>
      <c r="AD1646">
        <v>1</v>
      </c>
      <c r="AE1646">
        <v>1</v>
      </c>
      <c r="AF1646">
        <v>1</v>
      </c>
      <c r="AG1646">
        <v>1</v>
      </c>
      <c r="AH1646">
        <v>1</v>
      </c>
      <c r="AI1646">
        <v>1</v>
      </c>
      <c r="AJ1646">
        <v>1</v>
      </c>
      <c r="AK1646">
        <v>1</v>
      </c>
      <c r="AL1646">
        <v>1</v>
      </c>
      <c r="AM1646">
        <v>1</v>
      </c>
      <c r="AN1646">
        <v>1</v>
      </c>
      <c r="AO1646">
        <v>1</v>
      </c>
      <c r="AP1646">
        <v>1</v>
      </c>
      <c r="AQ1646">
        <v>0</v>
      </c>
      <c r="AR1646">
        <v>0</v>
      </c>
      <c r="AS1646">
        <v>0</v>
      </c>
      <c r="AT1646">
        <v>1</v>
      </c>
      <c r="AU1646">
        <v>0</v>
      </c>
      <c r="AV1646">
        <v>1</v>
      </c>
      <c r="AW1646">
        <v>1</v>
      </c>
      <c r="AX1646">
        <v>0</v>
      </c>
      <c r="AY1646">
        <v>4</v>
      </c>
      <c r="AZ1646">
        <v>3</v>
      </c>
      <c r="BA1646">
        <v>0</v>
      </c>
      <c r="BB1646">
        <v>0</v>
      </c>
      <c r="BC1646">
        <v>0</v>
      </c>
      <c r="BD1646">
        <v>1</v>
      </c>
      <c r="BE1646">
        <v>0</v>
      </c>
      <c r="BF1646">
        <v>1</v>
      </c>
      <c r="BG1646">
        <v>0</v>
      </c>
      <c r="BH1646">
        <v>0</v>
      </c>
      <c r="BI1646">
        <v>0</v>
      </c>
      <c r="BJ1646">
        <v>0</v>
      </c>
      <c r="BK1646">
        <v>0</v>
      </c>
      <c r="BL1646">
        <v>1</v>
      </c>
      <c r="BM1646">
        <v>0</v>
      </c>
      <c r="BN1646">
        <v>0</v>
      </c>
      <c r="BO1646">
        <v>0</v>
      </c>
      <c r="BP1646">
        <v>0</v>
      </c>
      <c r="BQ1646">
        <v>2</v>
      </c>
      <c r="BR1646" t="s">
        <v>94</v>
      </c>
      <c r="BS1646">
        <v>115</v>
      </c>
      <c r="BT1646">
        <v>6534</v>
      </c>
      <c r="BU1646">
        <f>SUM(Flats_Data_limpia[[#This Row],[AC]:[Bed]])</f>
        <v>10</v>
      </c>
      <c r="BV1646">
        <f>SUM(Flats_Data_limpia[[#This Row],[Servant_Room]:[gym]])</f>
        <v>18</v>
      </c>
      <c r="BW1646">
        <f>SUM(Flats_Data_limpia[[#This Row],[Hospital]:[Hotel]])</f>
        <v>5</v>
      </c>
    </row>
    <row r="1647" spans="1:75" x14ac:dyDescent="0.35">
      <c r="A1647" t="s">
        <v>583</v>
      </c>
      <c r="B1647" t="s">
        <v>347</v>
      </c>
      <c r="C1647" t="str">
        <f t="shared" si="50"/>
        <v>Ciudad de Gurgaon</v>
      </c>
      <c r="D1647" s="1">
        <f t="shared" si="51"/>
        <v>110000</v>
      </c>
      <c r="E1647" s="1">
        <v>9734</v>
      </c>
      <c r="F1647" t="s">
        <v>111</v>
      </c>
      <c r="G1647" t="s">
        <v>78</v>
      </c>
      <c r="H1647">
        <v>62</v>
      </c>
      <c r="I1647">
        <v>1.1300595849599301E-2</v>
      </c>
      <c r="J1647">
        <v>1130</v>
      </c>
      <c r="K1647">
        <v>1186</v>
      </c>
      <c r="L1647">
        <v>1760</v>
      </c>
      <c r="M1647">
        <v>3</v>
      </c>
      <c r="N1647">
        <v>4</v>
      </c>
      <c r="O1647">
        <v>3</v>
      </c>
      <c r="P1647">
        <v>3</v>
      </c>
      <c r="Q1647" t="str">
        <f>IF(Flats_Data_limpia[[#This Row],[BHK]]&gt;=3,"plurifamiliar","unifamiliar")</f>
        <v>plurifamiliar</v>
      </c>
      <c r="R1647">
        <v>24</v>
      </c>
      <c r="S1647">
        <v>8</v>
      </c>
      <c r="T1647">
        <v>1</v>
      </c>
      <c r="U1647">
        <v>0</v>
      </c>
      <c r="V1647">
        <v>0</v>
      </c>
      <c r="W1647">
        <v>0</v>
      </c>
      <c r="X1647">
        <v>1</v>
      </c>
      <c r="Y1647">
        <v>1</v>
      </c>
      <c r="Z1647">
        <v>1</v>
      </c>
      <c r="AA1647">
        <v>0</v>
      </c>
      <c r="AB1647">
        <v>1</v>
      </c>
      <c r="AC1647">
        <v>1</v>
      </c>
      <c r="AD1647">
        <v>1</v>
      </c>
      <c r="AE1647">
        <v>1</v>
      </c>
      <c r="AF1647">
        <v>1</v>
      </c>
      <c r="AG1647">
        <v>1</v>
      </c>
      <c r="AH1647">
        <v>1</v>
      </c>
      <c r="AI1647">
        <v>1</v>
      </c>
      <c r="AJ1647">
        <v>1</v>
      </c>
      <c r="AK1647">
        <v>1</v>
      </c>
      <c r="AL1647">
        <v>1</v>
      </c>
      <c r="AM1647">
        <v>1</v>
      </c>
      <c r="AN1647">
        <v>1</v>
      </c>
      <c r="AO1647">
        <v>1</v>
      </c>
      <c r="AP1647">
        <v>1</v>
      </c>
      <c r="AQ1647">
        <v>0</v>
      </c>
      <c r="AR1647">
        <v>0</v>
      </c>
      <c r="AS1647">
        <v>0</v>
      </c>
      <c r="AT1647">
        <v>1</v>
      </c>
      <c r="AU1647">
        <v>0</v>
      </c>
      <c r="AV1647">
        <v>1</v>
      </c>
      <c r="AW1647">
        <v>1</v>
      </c>
      <c r="AX1647">
        <v>0</v>
      </c>
      <c r="AY1647">
        <v>0</v>
      </c>
      <c r="AZ1647">
        <v>3</v>
      </c>
      <c r="BA1647">
        <v>0</v>
      </c>
      <c r="BB1647">
        <v>0</v>
      </c>
      <c r="BC1647">
        <v>1</v>
      </c>
      <c r="BD1647">
        <v>1</v>
      </c>
      <c r="BE1647">
        <v>0</v>
      </c>
      <c r="BF1647">
        <v>1</v>
      </c>
      <c r="BG1647">
        <v>0</v>
      </c>
      <c r="BH1647">
        <v>0</v>
      </c>
      <c r="BI1647">
        <v>0</v>
      </c>
      <c r="BJ1647">
        <v>0</v>
      </c>
      <c r="BK1647">
        <v>1</v>
      </c>
      <c r="BL1647">
        <v>3</v>
      </c>
      <c r="BM1647">
        <v>0</v>
      </c>
      <c r="BN1647">
        <v>0</v>
      </c>
      <c r="BO1647">
        <v>0</v>
      </c>
      <c r="BP1647">
        <v>0</v>
      </c>
      <c r="BQ1647">
        <v>2</v>
      </c>
      <c r="BR1647" t="s">
        <v>94</v>
      </c>
      <c r="BS1647">
        <v>110</v>
      </c>
      <c r="BT1647">
        <v>9734</v>
      </c>
      <c r="BU1647">
        <f>SUM(Flats_Data_limpia[[#This Row],[AC]:[Bed]])</f>
        <v>10</v>
      </c>
      <c r="BV1647">
        <f>SUM(Flats_Data_limpia[[#This Row],[Servant_Room]:[gym]])</f>
        <v>16</v>
      </c>
      <c r="BW1647">
        <f>SUM(Flats_Data_limpia[[#This Row],[Hospital]:[Hotel]])</f>
        <v>5</v>
      </c>
    </row>
    <row r="1648" spans="1:75" x14ac:dyDescent="0.35">
      <c r="A1648" t="s">
        <v>583</v>
      </c>
      <c r="B1648" t="s">
        <v>347</v>
      </c>
      <c r="C1648" t="str">
        <f t="shared" si="50"/>
        <v>Ciudad de Gurgaon</v>
      </c>
      <c r="D1648" s="1">
        <f t="shared" si="51"/>
        <v>140000</v>
      </c>
      <c r="E1648" s="1">
        <v>9978</v>
      </c>
      <c r="F1648" t="s">
        <v>111</v>
      </c>
      <c r="G1648" t="s">
        <v>78</v>
      </c>
      <c r="H1648">
        <v>62</v>
      </c>
      <c r="I1648">
        <v>1.4030867909400601E-2</v>
      </c>
      <c r="J1648">
        <v>1403</v>
      </c>
      <c r="K1648">
        <v>1535</v>
      </c>
      <c r="L1648">
        <v>2355</v>
      </c>
      <c r="M1648">
        <v>4</v>
      </c>
      <c r="N1648">
        <v>6</v>
      </c>
      <c r="O1648">
        <v>3</v>
      </c>
      <c r="P1648">
        <v>4</v>
      </c>
      <c r="Q1648" t="str">
        <f>IF(Flats_Data_limpia[[#This Row],[BHK]]&gt;=3,"plurifamiliar","unifamiliar")</f>
        <v>plurifamiliar</v>
      </c>
      <c r="R1648">
        <v>24</v>
      </c>
      <c r="S1648">
        <v>10</v>
      </c>
      <c r="T1648">
        <v>1</v>
      </c>
      <c r="U1648">
        <v>0</v>
      </c>
      <c r="V1648">
        <v>0</v>
      </c>
      <c r="W1648">
        <v>0</v>
      </c>
      <c r="X1648">
        <v>1</v>
      </c>
      <c r="Y1648">
        <v>1</v>
      </c>
      <c r="Z1648">
        <v>1</v>
      </c>
      <c r="AA1648">
        <v>0</v>
      </c>
      <c r="AB1648">
        <v>1</v>
      </c>
      <c r="AC1648">
        <v>1</v>
      </c>
      <c r="AD1648">
        <v>1</v>
      </c>
      <c r="AE1648">
        <v>1</v>
      </c>
      <c r="AF1648">
        <v>1</v>
      </c>
      <c r="AG1648">
        <v>1</v>
      </c>
      <c r="AH1648">
        <v>1</v>
      </c>
      <c r="AI1648">
        <v>1</v>
      </c>
      <c r="AJ1648">
        <v>1</v>
      </c>
      <c r="AK1648">
        <v>1</v>
      </c>
      <c r="AL1648">
        <v>1</v>
      </c>
      <c r="AM1648">
        <v>1</v>
      </c>
      <c r="AN1648">
        <v>1</v>
      </c>
      <c r="AO1648">
        <v>1</v>
      </c>
      <c r="AP1648">
        <v>1</v>
      </c>
      <c r="AQ1648">
        <v>0</v>
      </c>
      <c r="AR1648">
        <v>0</v>
      </c>
      <c r="AS1648">
        <v>0</v>
      </c>
      <c r="AT1648">
        <v>1</v>
      </c>
      <c r="AU1648">
        <v>0</v>
      </c>
      <c r="AV1648">
        <v>1</v>
      </c>
      <c r="AW1648">
        <v>1</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t="s">
        <v>79</v>
      </c>
      <c r="BS1648">
        <v>140</v>
      </c>
      <c r="BT1648">
        <v>9978</v>
      </c>
      <c r="BU1648">
        <f>SUM(Flats_Data_limpia[[#This Row],[AC]:[Bed]])</f>
        <v>0</v>
      </c>
      <c r="BV1648">
        <f>SUM(Flats_Data_limpia[[#This Row],[Servant_Room]:[gym]])</f>
        <v>16</v>
      </c>
      <c r="BW1648">
        <f>SUM(Flats_Data_limpia[[#This Row],[Hospital]:[Hotel]])</f>
        <v>5</v>
      </c>
    </row>
    <row r="1649" spans="1:75" x14ac:dyDescent="0.35">
      <c r="A1649" t="s">
        <v>583</v>
      </c>
      <c r="B1649" t="s">
        <v>347</v>
      </c>
      <c r="C1649" t="str">
        <f t="shared" si="50"/>
        <v>Ciudad de Gurgaon</v>
      </c>
      <c r="D1649" s="1">
        <f t="shared" si="51"/>
        <v>120000</v>
      </c>
      <c r="E1649" s="1">
        <v>11605</v>
      </c>
      <c r="F1649" t="s">
        <v>111</v>
      </c>
      <c r="G1649" t="s">
        <v>78</v>
      </c>
      <c r="H1649">
        <v>62</v>
      </c>
      <c r="I1649">
        <v>1.0340370529943899E-2</v>
      </c>
      <c r="J1649">
        <v>1034</v>
      </c>
      <c r="K1649">
        <v>1145</v>
      </c>
      <c r="L1649">
        <v>1665</v>
      </c>
      <c r="M1649">
        <v>3</v>
      </c>
      <c r="N1649">
        <v>3</v>
      </c>
      <c r="O1649">
        <v>3</v>
      </c>
      <c r="P1649">
        <v>3</v>
      </c>
      <c r="Q1649" t="str">
        <f>IF(Flats_Data_limpia[[#This Row],[BHK]]&gt;=3,"plurifamiliar","unifamiliar")</f>
        <v>plurifamiliar</v>
      </c>
      <c r="R1649">
        <v>24</v>
      </c>
      <c r="S1649">
        <v>12</v>
      </c>
      <c r="T1649">
        <v>0</v>
      </c>
      <c r="U1649">
        <v>1</v>
      </c>
      <c r="V1649">
        <v>0</v>
      </c>
      <c r="W1649">
        <v>0</v>
      </c>
      <c r="X1649">
        <v>1</v>
      </c>
      <c r="Y1649">
        <v>1</v>
      </c>
      <c r="Z1649">
        <v>1</v>
      </c>
      <c r="AA1649">
        <v>0</v>
      </c>
      <c r="AB1649">
        <v>1</v>
      </c>
      <c r="AC1649">
        <v>1</v>
      </c>
      <c r="AD1649">
        <v>1</v>
      </c>
      <c r="AE1649">
        <v>1</v>
      </c>
      <c r="AF1649">
        <v>1</v>
      </c>
      <c r="AG1649">
        <v>1</v>
      </c>
      <c r="AH1649">
        <v>1</v>
      </c>
      <c r="AI1649">
        <v>1</v>
      </c>
      <c r="AJ1649">
        <v>1</v>
      </c>
      <c r="AK1649">
        <v>1</v>
      </c>
      <c r="AL1649">
        <v>1</v>
      </c>
      <c r="AM1649">
        <v>1</v>
      </c>
      <c r="AN1649">
        <v>1</v>
      </c>
      <c r="AO1649">
        <v>1</v>
      </c>
      <c r="AP1649">
        <v>1</v>
      </c>
      <c r="AQ1649">
        <v>0</v>
      </c>
      <c r="AR1649">
        <v>0</v>
      </c>
      <c r="AS1649">
        <v>0</v>
      </c>
      <c r="AT1649">
        <v>1</v>
      </c>
      <c r="AU1649">
        <v>0</v>
      </c>
      <c r="AV1649">
        <v>1</v>
      </c>
      <c r="AW1649">
        <v>1</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t="s">
        <v>79</v>
      </c>
      <c r="BS1649">
        <v>120</v>
      </c>
      <c r="BT1649">
        <v>11605</v>
      </c>
      <c r="BU1649">
        <f>SUM(Flats_Data_limpia[[#This Row],[AC]:[Bed]])</f>
        <v>0</v>
      </c>
      <c r="BV1649">
        <f>SUM(Flats_Data_limpia[[#This Row],[Servant_Room]:[gym]])</f>
        <v>16</v>
      </c>
      <c r="BW1649">
        <f>SUM(Flats_Data_limpia[[#This Row],[Hospital]:[Hotel]])</f>
        <v>5</v>
      </c>
    </row>
    <row r="1650" spans="1:75" x14ac:dyDescent="0.35">
      <c r="A1650" t="s">
        <v>583</v>
      </c>
      <c r="B1650" t="s">
        <v>347</v>
      </c>
      <c r="C1650" t="str">
        <f t="shared" si="50"/>
        <v>Ciudad de Gurgaon</v>
      </c>
      <c r="D1650" s="1">
        <f t="shared" si="51"/>
        <v>125000</v>
      </c>
      <c r="E1650" s="1">
        <v>10656</v>
      </c>
      <c r="F1650" t="s">
        <v>82</v>
      </c>
      <c r="G1650" t="s">
        <v>78</v>
      </c>
      <c r="H1650">
        <v>62</v>
      </c>
      <c r="I1650">
        <v>1.17304804804804E-2</v>
      </c>
      <c r="J1650">
        <v>1173</v>
      </c>
      <c r="K1650">
        <v>1305</v>
      </c>
      <c r="L1650">
        <v>1900</v>
      </c>
      <c r="M1650">
        <v>3</v>
      </c>
      <c r="N1650">
        <v>4</v>
      </c>
      <c r="O1650">
        <v>3</v>
      </c>
      <c r="P1650">
        <v>3</v>
      </c>
      <c r="Q1650" t="str">
        <f>IF(Flats_Data_limpia[[#This Row],[BHK]]&gt;=3,"plurifamiliar","unifamiliar")</f>
        <v>plurifamiliar</v>
      </c>
      <c r="R1650">
        <v>24</v>
      </c>
      <c r="S1650">
        <v>14</v>
      </c>
      <c r="T1650">
        <v>1</v>
      </c>
      <c r="U1650">
        <v>1</v>
      </c>
      <c r="V1650">
        <v>0</v>
      </c>
      <c r="W1650">
        <v>0</v>
      </c>
      <c r="X1650">
        <v>1</v>
      </c>
      <c r="Y1650">
        <v>1</v>
      </c>
      <c r="Z1650">
        <v>1</v>
      </c>
      <c r="AA1650">
        <v>0</v>
      </c>
      <c r="AB1650">
        <v>1</v>
      </c>
      <c r="AC1650">
        <v>1</v>
      </c>
      <c r="AD1650">
        <v>1</v>
      </c>
      <c r="AE1650">
        <v>1</v>
      </c>
      <c r="AF1650">
        <v>1</v>
      </c>
      <c r="AG1650">
        <v>1</v>
      </c>
      <c r="AH1650">
        <v>1</v>
      </c>
      <c r="AI1650">
        <v>1</v>
      </c>
      <c r="AJ1650">
        <v>1</v>
      </c>
      <c r="AK1650">
        <v>1</v>
      </c>
      <c r="AL1650">
        <v>1</v>
      </c>
      <c r="AM1650">
        <v>1</v>
      </c>
      <c r="AN1650">
        <v>1</v>
      </c>
      <c r="AO1650">
        <v>1</v>
      </c>
      <c r="AP1650">
        <v>1</v>
      </c>
      <c r="AQ1650">
        <v>0</v>
      </c>
      <c r="AR1650">
        <v>0</v>
      </c>
      <c r="AS1650">
        <v>0</v>
      </c>
      <c r="AT1650">
        <v>1</v>
      </c>
      <c r="AU1650">
        <v>0</v>
      </c>
      <c r="AV1650">
        <v>1</v>
      </c>
      <c r="AW1650">
        <v>1</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t="s">
        <v>79</v>
      </c>
      <c r="BS1650">
        <v>125</v>
      </c>
      <c r="BT1650">
        <v>10656</v>
      </c>
      <c r="BU1650">
        <f>SUM(Flats_Data_limpia[[#This Row],[AC]:[Bed]])</f>
        <v>0</v>
      </c>
      <c r="BV1650">
        <f>SUM(Flats_Data_limpia[[#This Row],[Servant_Room]:[gym]])</f>
        <v>17</v>
      </c>
      <c r="BW1650">
        <f>SUM(Flats_Data_limpia[[#This Row],[Hospital]:[Hotel]])</f>
        <v>5</v>
      </c>
    </row>
    <row r="1651" spans="1:75" x14ac:dyDescent="0.35">
      <c r="A1651" t="s">
        <v>583</v>
      </c>
      <c r="B1651" t="s">
        <v>347</v>
      </c>
      <c r="C1651" t="str">
        <f t="shared" si="50"/>
        <v>Ciudad de Gurgaon</v>
      </c>
      <c r="D1651" s="1">
        <f t="shared" si="51"/>
        <v>125000</v>
      </c>
      <c r="E1651" s="1">
        <v>11061</v>
      </c>
      <c r="F1651" t="s">
        <v>106</v>
      </c>
      <c r="G1651" t="s">
        <v>78</v>
      </c>
      <c r="H1651">
        <v>62</v>
      </c>
      <c r="I1651">
        <v>1.13009673628062E-2</v>
      </c>
      <c r="J1651">
        <v>1130</v>
      </c>
      <c r="K1651">
        <v>1186</v>
      </c>
      <c r="L1651">
        <v>1760</v>
      </c>
      <c r="M1651">
        <v>3</v>
      </c>
      <c r="N1651">
        <v>4</v>
      </c>
      <c r="O1651">
        <v>3</v>
      </c>
      <c r="P1651">
        <v>3</v>
      </c>
      <c r="Q1651" t="str">
        <f>IF(Flats_Data_limpia[[#This Row],[BHK]]&gt;=3,"plurifamiliar","unifamiliar")</f>
        <v>plurifamiliar</v>
      </c>
      <c r="R1651">
        <v>24</v>
      </c>
      <c r="S1651">
        <v>7</v>
      </c>
      <c r="T1651">
        <v>1</v>
      </c>
      <c r="U1651">
        <v>1</v>
      </c>
      <c r="V1651">
        <v>0</v>
      </c>
      <c r="W1651">
        <v>0</v>
      </c>
      <c r="X1651">
        <v>1</v>
      </c>
      <c r="Y1651">
        <v>1</v>
      </c>
      <c r="Z1651">
        <v>1</v>
      </c>
      <c r="AA1651">
        <v>0</v>
      </c>
      <c r="AB1651">
        <v>1</v>
      </c>
      <c r="AC1651">
        <v>1</v>
      </c>
      <c r="AD1651">
        <v>1</v>
      </c>
      <c r="AE1651">
        <v>1</v>
      </c>
      <c r="AF1651">
        <v>1</v>
      </c>
      <c r="AG1651">
        <v>1</v>
      </c>
      <c r="AH1651">
        <v>1</v>
      </c>
      <c r="AI1651">
        <v>1</v>
      </c>
      <c r="AJ1651">
        <v>1</v>
      </c>
      <c r="AK1651">
        <v>1</v>
      </c>
      <c r="AL1651">
        <v>1</v>
      </c>
      <c r="AM1651">
        <v>1</v>
      </c>
      <c r="AN1651">
        <v>1</v>
      </c>
      <c r="AO1651">
        <v>1</v>
      </c>
      <c r="AP1651">
        <v>1</v>
      </c>
      <c r="AQ1651">
        <v>0</v>
      </c>
      <c r="AR1651">
        <v>0</v>
      </c>
      <c r="AS1651">
        <v>0</v>
      </c>
      <c r="AT1651">
        <v>1</v>
      </c>
      <c r="AU1651">
        <v>0</v>
      </c>
      <c r="AV1651">
        <v>1</v>
      </c>
      <c r="AW1651">
        <v>1</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t="s">
        <v>79</v>
      </c>
      <c r="BS1651">
        <v>125</v>
      </c>
      <c r="BT1651">
        <v>11061</v>
      </c>
      <c r="BU1651">
        <f>SUM(Flats_Data_limpia[[#This Row],[AC]:[Bed]])</f>
        <v>0</v>
      </c>
      <c r="BV1651">
        <f>SUM(Flats_Data_limpia[[#This Row],[Servant_Room]:[gym]])</f>
        <v>17</v>
      </c>
      <c r="BW1651">
        <f>SUM(Flats_Data_limpia[[#This Row],[Hospital]:[Hotel]])</f>
        <v>5</v>
      </c>
    </row>
    <row r="1652" spans="1:75" x14ac:dyDescent="0.35">
      <c r="A1652" t="s">
        <v>583</v>
      </c>
      <c r="B1652" t="s">
        <v>347</v>
      </c>
      <c r="C1652" t="str">
        <f t="shared" si="50"/>
        <v>Ciudad de Gurgaon</v>
      </c>
      <c r="D1652" s="1">
        <f t="shared" si="51"/>
        <v>114000</v>
      </c>
      <c r="E1652" s="1">
        <v>6000</v>
      </c>
      <c r="F1652" t="s">
        <v>107</v>
      </c>
      <c r="G1652" t="s">
        <v>78</v>
      </c>
      <c r="H1652">
        <v>28</v>
      </c>
      <c r="I1652">
        <v>1.8999999999999899E-2</v>
      </c>
      <c r="J1652">
        <v>1173</v>
      </c>
      <c r="K1652">
        <v>1305</v>
      </c>
      <c r="L1652">
        <v>1900</v>
      </c>
      <c r="M1652">
        <v>3</v>
      </c>
      <c r="N1652">
        <v>4</v>
      </c>
      <c r="O1652">
        <v>3</v>
      </c>
      <c r="P1652">
        <v>3</v>
      </c>
      <c r="Q1652" t="str">
        <f>IF(Flats_Data_limpia[[#This Row],[BHK]]&gt;=3,"plurifamiliar","unifamiliar")</f>
        <v>plurifamiliar</v>
      </c>
      <c r="R1652">
        <v>24</v>
      </c>
      <c r="S1652">
        <v>8</v>
      </c>
      <c r="T1652">
        <v>1</v>
      </c>
      <c r="U1652">
        <v>1</v>
      </c>
      <c r="V1652">
        <v>0</v>
      </c>
      <c r="W1652">
        <v>0</v>
      </c>
      <c r="X1652">
        <v>0</v>
      </c>
      <c r="Y1652">
        <v>0</v>
      </c>
      <c r="Z1652">
        <v>1</v>
      </c>
      <c r="AA1652">
        <v>0</v>
      </c>
      <c r="AB1652">
        <v>0</v>
      </c>
      <c r="AC1652">
        <v>0</v>
      </c>
      <c r="AD1652">
        <v>1</v>
      </c>
      <c r="AE1652">
        <v>0</v>
      </c>
      <c r="AF1652">
        <v>1</v>
      </c>
      <c r="AG1652">
        <v>1</v>
      </c>
      <c r="AH1652">
        <v>1</v>
      </c>
      <c r="AI1652">
        <v>1</v>
      </c>
      <c r="AJ1652">
        <v>1</v>
      </c>
      <c r="AK1652">
        <v>1</v>
      </c>
      <c r="AL1652">
        <v>0</v>
      </c>
      <c r="AM1652">
        <v>0</v>
      </c>
      <c r="AN1652">
        <v>0</v>
      </c>
      <c r="AO1652">
        <v>1</v>
      </c>
      <c r="AP1652">
        <v>1</v>
      </c>
      <c r="AQ1652">
        <v>0</v>
      </c>
      <c r="AR1652">
        <v>0</v>
      </c>
      <c r="AS1652">
        <v>0</v>
      </c>
      <c r="AT1652">
        <v>1</v>
      </c>
      <c r="AU1652">
        <v>0</v>
      </c>
      <c r="AV1652">
        <v>1</v>
      </c>
      <c r="AW1652">
        <v>1</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t="s">
        <v>79</v>
      </c>
      <c r="BS1652">
        <v>114</v>
      </c>
      <c r="BT1652">
        <v>6000</v>
      </c>
      <c r="BU1652">
        <f>SUM(Flats_Data_limpia[[#This Row],[AC]:[Bed]])</f>
        <v>0</v>
      </c>
      <c r="BV1652">
        <f>SUM(Flats_Data_limpia[[#This Row],[Servant_Room]:[gym]])</f>
        <v>10</v>
      </c>
      <c r="BW1652">
        <f>SUM(Flats_Data_limpia[[#This Row],[Hospital]:[Hotel]])</f>
        <v>5</v>
      </c>
    </row>
    <row r="1653" spans="1:75" x14ac:dyDescent="0.35">
      <c r="A1653" t="s">
        <v>583</v>
      </c>
      <c r="B1653" t="s">
        <v>347</v>
      </c>
      <c r="C1653" t="str">
        <f t="shared" si="50"/>
        <v>Ciudad de Gurgaon</v>
      </c>
      <c r="D1653" s="1">
        <f t="shared" si="51"/>
        <v>105000</v>
      </c>
      <c r="E1653" s="1">
        <v>8536</v>
      </c>
      <c r="F1653" t="s">
        <v>103</v>
      </c>
      <c r="G1653" t="s">
        <v>78</v>
      </c>
      <c r="H1653">
        <v>62</v>
      </c>
      <c r="I1653">
        <v>1.23008434864104E-2</v>
      </c>
      <c r="J1653">
        <v>1230</v>
      </c>
      <c r="K1653">
        <v>1345</v>
      </c>
      <c r="L1653">
        <v>1760</v>
      </c>
      <c r="M1653">
        <v>3</v>
      </c>
      <c r="N1653">
        <v>4</v>
      </c>
      <c r="O1653">
        <v>3</v>
      </c>
      <c r="P1653">
        <v>3</v>
      </c>
      <c r="Q1653" t="str">
        <f>IF(Flats_Data_limpia[[#This Row],[BHK]]&gt;=3,"plurifamiliar","unifamiliar")</f>
        <v>plurifamiliar</v>
      </c>
      <c r="R1653">
        <v>24</v>
      </c>
      <c r="S1653">
        <v>10</v>
      </c>
      <c r="T1653">
        <v>1</v>
      </c>
      <c r="U1653">
        <v>0</v>
      </c>
      <c r="V1653">
        <v>0</v>
      </c>
      <c r="W1653">
        <v>0</v>
      </c>
      <c r="X1653">
        <v>1</v>
      </c>
      <c r="Y1653">
        <v>1</v>
      </c>
      <c r="Z1653">
        <v>1</v>
      </c>
      <c r="AA1653">
        <v>0</v>
      </c>
      <c r="AB1653">
        <v>1</v>
      </c>
      <c r="AC1653">
        <v>1</v>
      </c>
      <c r="AD1653">
        <v>1</v>
      </c>
      <c r="AE1653">
        <v>1</v>
      </c>
      <c r="AF1653">
        <v>1</v>
      </c>
      <c r="AG1653">
        <v>1</v>
      </c>
      <c r="AH1653">
        <v>1</v>
      </c>
      <c r="AI1653">
        <v>1</v>
      </c>
      <c r="AJ1653">
        <v>1</v>
      </c>
      <c r="AK1653">
        <v>1</v>
      </c>
      <c r="AL1653">
        <v>1</v>
      </c>
      <c r="AM1653">
        <v>1</v>
      </c>
      <c r="AN1653">
        <v>1</v>
      </c>
      <c r="AO1653">
        <v>1</v>
      </c>
      <c r="AP1653">
        <v>1</v>
      </c>
      <c r="AQ1653">
        <v>0</v>
      </c>
      <c r="AR1653">
        <v>0</v>
      </c>
      <c r="AS1653">
        <v>0</v>
      </c>
      <c r="AT1653">
        <v>1</v>
      </c>
      <c r="AU1653">
        <v>0</v>
      </c>
      <c r="AV1653">
        <v>1</v>
      </c>
      <c r="AW1653">
        <v>1</v>
      </c>
      <c r="AX1653">
        <v>0</v>
      </c>
      <c r="AY1653">
        <v>0</v>
      </c>
      <c r="AZ1653">
        <v>0</v>
      </c>
      <c r="BA1653">
        <v>0</v>
      </c>
      <c r="BB1653">
        <v>0</v>
      </c>
      <c r="BC1653">
        <v>0</v>
      </c>
      <c r="BD1653">
        <v>0</v>
      </c>
      <c r="BE1653">
        <v>0</v>
      </c>
      <c r="BF1653">
        <v>0</v>
      </c>
      <c r="BG1653">
        <v>0</v>
      </c>
      <c r="BH1653">
        <v>0</v>
      </c>
      <c r="BI1653">
        <v>0</v>
      </c>
      <c r="BJ1653">
        <v>0</v>
      </c>
      <c r="BK1653">
        <v>1</v>
      </c>
      <c r="BL1653">
        <v>0</v>
      </c>
      <c r="BM1653">
        <v>0</v>
      </c>
      <c r="BN1653">
        <v>0</v>
      </c>
      <c r="BO1653">
        <v>0</v>
      </c>
      <c r="BP1653">
        <v>0</v>
      </c>
      <c r="BQ1653">
        <v>0</v>
      </c>
      <c r="BR1653" t="s">
        <v>79</v>
      </c>
      <c r="BS1653">
        <v>105</v>
      </c>
      <c r="BT1653">
        <v>8536</v>
      </c>
      <c r="BU1653">
        <f>SUM(Flats_Data_limpia[[#This Row],[AC]:[Bed]])</f>
        <v>1</v>
      </c>
      <c r="BV1653">
        <f>SUM(Flats_Data_limpia[[#This Row],[Servant_Room]:[gym]])</f>
        <v>16</v>
      </c>
      <c r="BW1653">
        <f>SUM(Flats_Data_limpia[[#This Row],[Hospital]:[Hotel]])</f>
        <v>5</v>
      </c>
    </row>
    <row r="1654" spans="1:75" x14ac:dyDescent="0.35">
      <c r="A1654" t="s">
        <v>583</v>
      </c>
      <c r="B1654" t="s">
        <v>347</v>
      </c>
      <c r="C1654" t="str">
        <f t="shared" si="50"/>
        <v>Ciudad de Gurgaon</v>
      </c>
      <c r="D1654" s="1">
        <f t="shared" si="51"/>
        <v>210000</v>
      </c>
      <c r="E1654" s="1">
        <v>8917</v>
      </c>
      <c r="F1654" t="s">
        <v>106</v>
      </c>
      <c r="G1654" t="s">
        <v>78</v>
      </c>
      <c r="H1654">
        <v>34</v>
      </c>
      <c r="I1654">
        <v>2.35505214758326E-2</v>
      </c>
      <c r="L1654">
        <v>2355</v>
      </c>
      <c r="M1654">
        <v>4</v>
      </c>
      <c r="N1654">
        <v>6</v>
      </c>
      <c r="O1654">
        <v>3</v>
      </c>
      <c r="P1654">
        <v>4</v>
      </c>
      <c r="Q1654" t="str">
        <f>IF(Flats_Data_limpia[[#This Row],[BHK]]&gt;=3,"plurifamiliar","unifamiliar")</f>
        <v>plurifamiliar</v>
      </c>
      <c r="R1654">
        <v>24</v>
      </c>
      <c r="S1654">
        <v>6</v>
      </c>
      <c r="T1654">
        <v>1</v>
      </c>
      <c r="U1654">
        <v>0</v>
      </c>
      <c r="V1654">
        <v>0</v>
      </c>
      <c r="W1654">
        <v>0</v>
      </c>
      <c r="X1654">
        <v>0</v>
      </c>
      <c r="Y1654">
        <v>0</v>
      </c>
      <c r="Z1654">
        <v>1</v>
      </c>
      <c r="AA1654">
        <v>0</v>
      </c>
      <c r="AB1654">
        <v>0</v>
      </c>
      <c r="AC1654">
        <v>0</v>
      </c>
      <c r="AD1654">
        <v>1</v>
      </c>
      <c r="AE1654">
        <v>1</v>
      </c>
      <c r="AF1654">
        <v>1</v>
      </c>
      <c r="AG1654">
        <v>0</v>
      </c>
      <c r="AH1654">
        <v>0</v>
      </c>
      <c r="AI1654">
        <v>1</v>
      </c>
      <c r="AJ1654">
        <v>0</v>
      </c>
      <c r="AK1654">
        <v>1</v>
      </c>
      <c r="AL1654">
        <v>1</v>
      </c>
      <c r="AM1654">
        <v>1</v>
      </c>
      <c r="AN1654">
        <v>1</v>
      </c>
      <c r="AO1654">
        <v>1</v>
      </c>
      <c r="AP1654">
        <v>0</v>
      </c>
      <c r="AQ1654">
        <v>1</v>
      </c>
      <c r="AR1654">
        <v>1</v>
      </c>
      <c r="AS1654">
        <v>1</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t="s">
        <v>79</v>
      </c>
      <c r="BS1654">
        <v>210</v>
      </c>
      <c r="BT1654">
        <v>8917</v>
      </c>
      <c r="BU1654">
        <f>SUM(Flats_Data_limpia[[#This Row],[AC]:[Bed]])</f>
        <v>0</v>
      </c>
      <c r="BV1654">
        <f>SUM(Flats_Data_limpia[[#This Row],[Servant_Room]:[gym]])</f>
        <v>9</v>
      </c>
      <c r="BW1654">
        <f>SUM(Flats_Data_limpia[[#This Row],[Hospital]:[Hotel]])</f>
        <v>4</v>
      </c>
    </row>
    <row r="1655" spans="1:75" x14ac:dyDescent="0.35">
      <c r="A1655" t="s">
        <v>583</v>
      </c>
      <c r="B1655" t="s">
        <v>347</v>
      </c>
      <c r="C1655" t="str">
        <f t="shared" si="50"/>
        <v>Ciudad de Gurgaon</v>
      </c>
      <c r="D1655" s="1">
        <f t="shared" si="51"/>
        <v>135000</v>
      </c>
      <c r="E1655" s="1">
        <v>8940</v>
      </c>
      <c r="F1655" t="s">
        <v>86</v>
      </c>
      <c r="G1655" t="s">
        <v>90</v>
      </c>
      <c r="H1655">
        <v>47</v>
      </c>
      <c r="I1655">
        <v>1.5100671140939499E-2</v>
      </c>
      <c r="J1655">
        <v>1510</v>
      </c>
      <c r="M1655">
        <v>4</v>
      </c>
      <c r="N1655">
        <v>3</v>
      </c>
      <c r="O1655">
        <v>3</v>
      </c>
      <c r="P1655">
        <v>4</v>
      </c>
      <c r="Q1655" t="str">
        <f>IF(Flats_Data_limpia[[#This Row],[BHK]]&gt;=3,"plurifamiliar","unifamiliar")</f>
        <v>plurifamiliar</v>
      </c>
      <c r="R1655">
        <v>24</v>
      </c>
      <c r="S1655">
        <v>19</v>
      </c>
      <c r="T1655">
        <v>1</v>
      </c>
      <c r="U1655">
        <v>0</v>
      </c>
      <c r="V1655">
        <v>0</v>
      </c>
      <c r="W1655">
        <v>0</v>
      </c>
      <c r="X1655">
        <v>1</v>
      </c>
      <c r="Y1655">
        <v>0</v>
      </c>
      <c r="Z1655">
        <v>1</v>
      </c>
      <c r="AA1655">
        <v>0</v>
      </c>
      <c r="AB1655">
        <v>0</v>
      </c>
      <c r="AC1655">
        <v>1</v>
      </c>
      <c r="AD1655">
        <v>1</v>
      </c>
      <c r="AE1655">
        <v>1</v>
      </c>
      <c r="AF1655">
        <v>1</v>
      </c>
      <c r="AG1655">
        <v>1</v>
      </c>
      <c r="AH1655">
        <v>1</v>
      </c>
      <c r="AI1655">
        <v>1</v>
      </c>
      <c r="AJ1655">
        <v>0</v>
      </c>
      <c r="AK1655">
        <v>1</v>
      </c>
      <c r="AL1655">
        <v>1</v>
      </c>
      <c r="AM1655">
        <v>1</v>
      </c>
      <c r="AN1655">
        <v>1</v>
      </c>
      <c r="AO1655">
        <v>1</v>
      </c>
      <c r="AP1655">
        <v>1</v>
      </c>
      <c r="AQ1655">
        <v>0</v>
      </c>
      <c r="AR1655">
        <v>0</v>
      </c>
      <c r="AS1655">
        <v>0</v>
      </c>
      <c r="AT1655">
        <v>1</v>
      </c>
      <c r="AU1655">
        <v>0</v>
      </c>
      <c r="AV1655">
        <v>1</v>
      </c>
      <c r="AW1655">
        <v>1</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t="s">
        <v>79</v>
      </c>
      <c r="BS1655">
        <v>135</v>
      </c>
      <c r="BT1655">
        <v>8940</v>
      </c>
      <c r="BU1655">
        <f>SUM(Flats_Data_limpia[[#This Row],[AC]:[Bed]])</f>
        <v>0</v>
      </c>
      <c r="BV1655">
        <f>SUM(Flats_Data_limpia[[#This Row],[Servant_Room]:[gym]])</f>
        <v>13</v>
      </c>
      <c r="BW1655">
        <f>SUM(Flats_Data_limpia[[#This Row],[Hospital]:[Hotel]])</f>
        <v>5</v>
      </c>
    </row>
    <row r="1656" spans="1:75" x14ac:dyDescent="0.35">
      <c r="A1656" t="s">
        <v>583</v>
      </c>
      <c r="B1656" t="s">
        <v>347</v>
      </c>
      <c r="C1656" t="str">
        <f t="shared" si="50"/>
        <v>Ciudad de Gurgaon</v>
      </c>
      <c r="D1656" s="1">
        <f t="shared" si="51"/>
        <v>140000</v>
      </c>
      <c r="E1656" s="1">
        <v>6000</v>
      </c>
      <c r="F1656" t="s">
        <v>86</v>
      </c>
      <c r="G1656" t="s">
        <v>132</v>
      </c>
      <c r="H1656">
        <v>0</v>
      </c>
      <c r="I1656">
        <v>2.33333333333333E-2</v>
      </c>
      <c r="L1656">
        <v>1760</v>
      </c>
      <c r="M1656">
        <v>3</v>
      </c>
      <c r="N1656">
        <v>4</v>
      </c>
      <c r="O1656">
        <v>3</v>
      </c>
      <c r="P1656">
        <v>3</v>
      </c>
      <c r="Q1656" t="str">
        <f>IF(Flats_Data_limpia[[#This Row],[BHK]]&gt;=3,"plurifamiliar","unifamiliar")</f>
        <v>plurifamiliar</v>
      </c>
      <c r="R1656">
        <v>24</v>
      </c>
      <c r="S1656">
        <v>12</v>
      </c>
      <c r="T1656">
        <v>1</v>
      </c>
      <c r="U1656">
        <v>1</v>
      </c>
      <c r="V1656">
        <v>0</v>
      </c>
      <c r="W1656">
        <v>0</v>
      </c>
      <c r="AO1656">
        <v>1</v>
      </c>
      <c r="AP1656">
        <v>0</v>
      </c>
      <c r="AQ1656">
        <v>1</v>
      </c>
      <c r="AR1656">
        <v>1</v>
      </c>
      <c r="AS1656">
        <v>1</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t="s">
        <v>79</v>
      </c>
      <c r="BS1656">
        <v>140</v>
      </c>
      <c r="BT1656">
        <v>6000</v>
      </c>
      <c r="BU1656">
        <f>SUM(Flats_Data_limpia[[#This Row],[AC]:[Bed]])</f>
        <v>0</v>
      </c>
      <c r="BV1656">
        <f>SUM(Flats_Data_limpia[[#This Row],[Servant_Room]:[gym]])</f>
        <v>2</v>
      </c>
      <c r="BW1656">
        <f>SUM(Flats_Data_limpia[[#This Row],[Hospital]:[Hotel]])</f>
        <v>4</v>
      </c>
    </row>
    <row r="1657" spans="1:75" x14ac:dyDescent="0.35">
      <c r="A1657" t="s">
        <v>584</v>
      </c>
      <c r="B1657" t="s">
        <v>118</v>
      </c>
      <c r="C1657" t="str">
        <f t="shared" si="50"/>
        <v>Ciudad de Gurgaon</v>
      </c>
      <c r="D1657" s="1">
        <f t="shared" si="51"/>
        <v>120000</v>
      </c>
      <c r="E1657" s="1">
        <v>8450</v>
      </c>
      <c r="F1657" t="s">
        <v>103</v>
      </c>
      <c r="G1657" t="s">
        <v>87</v>
      </c>
      <c r="H1657">
        <v>20</v>
      </c>
      <c r="I1657">
        <v>1.42011834319526E-2</v>
      </c>
      <c r="L1657">
        <v>1420</v>
      </c>
      <c r="M1657">
        <v>2</v>
      </c>
      <c r="N1657">
        <v>2</v>
      </c>
      <c r="O1657">
        <v>3</v>
      </c>
      <c r="P1657">
        <v>2</v>
      </c>
      <c r="Q1657" t="str">
        <f>IF(Flats_Data_limpia[[#This Row],[BHK]]&gt;=3,"plurifamiliar","unifamiliar")</f>
        <v>unifamiliar</v>
      </c>
      <c r="R1657">
        <v>20</v>
      </c>
      <c r="S1657">
        <v>6</v>
      </c>
      <c r="T1657">
        <v>0</v>
      </c>
      <c r="U1657">
        <v>0</v>
      </c>
      <c r="V1657">
        <v>0</v>
      </c>
      <c r="W1657">
        <v>0</v>
      </c>
      <c r="X1657">
        <v>0</v>
      </c>
      <c r="Y1657">
        <v>0</v>
      </c>
      <c r="Z1657">
        <v>0</v>
      </c>
      <c r="AA1657">
        <v>0</v>
      </c>
      <c r="AB1657">
        <v>0</v>
      </c>
      <c r="AC1657">
        <v>0</v>
      </c>
      <c r="AD1657">
        <v>1</v>
      </c>
      <c r="AE1657">
        <v>0</v>
      </c>
      <c r="AF1657">
        <v>1</v>
      </c>
      <c r="AG1657">
        <v>1</v>
      </c>
      <c r="AH1657">
        <v>1</v>
      </c>
      <c r="AI1657">
        <v>1</v>
      </c>
      <c r="AJ1657">
        <v>1</v>
      </c>
      <c r="AK1657">
        <v>1</v>
      </c>
      <c r="AL1657">
        <v>0</v>
      </c>
      <c r="AM1657">
        <v>0</v>
      </c>
      <c r="AN1657">
        <v>0</v>
      </c>
      <c r="AO1657">
        <v>1</v>
      </c>
      <c r="AP1657">
        <v>1</v>
      </c>
      <c r="AQ1657">
        <v>0</v>
      </c>
      <c r="AR1657">
        <v>0</v>
      </c>
      <c r="AS1657">
        <v>0</v>
      </c>
      <c r="AT1657">
        <v>1</v>
      </c>
      <c r="AU1657">
        <v>0</v>
      </c>
      <c r="AV1657">
        <v>0</v>
      </c>
      <c r="AW1657">
        <v>1</v>
      </c>
      <c r="AX1657">
        <v>0</v>
      </c>
      <c r="AY1657">
        <v>2</v>
      </c>
      <c r="AZ1657">
        <v>1</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t="s">
        <v>79</v>
      </c>
      <c r="BS1657">
        <v>120</v>
      </c>
      <c r="BT1657">
        <v>8450</v>
      </c>
      <c r="BU1657">
        <f>SUM(Flats_Data_limpia[[#This Row],[AC]:[Bed]])</f>
        <v>3</v>
      </c>
      <c r="BV1657">
        <f>SUM(Flats_Data_limpia[[#This Row],[Servant_Room]:[gym]])</f>
        <v>7</v>
      </c>
      <c r="BW1657">
        <f>SUM(Flats_Data_limpia[[#This Row],[Hospital]:[Hotel]])</f>
        <v>4</v>
      </c>
    </row>
    <row r="1658" spans="1:75" x14ac:dyDescent="0.35">
      <c r="A1658" t="s">
        <v>584</v>
      </c>
      <c r="B1658" t="s">
        <v>118</v>
      </c>
      <c r="C1658" t="str">
        <f t="shared" si="50"/>
        <v>Ciudad de Gurgaon</v>
      </c>
      <c r="D1658" s="1">
        <f t="shared" si="51"/>
        <v>130000</v>
      </c>
      <c r="E1658" s="1">
        <v>9219</v>
      </c>
      <c r="F1658" t="s">
        <v>86</v>
      </c>
      <c r="G1658" t="s">
        <v>87</v>
      </c>
      <c r="H1658">
        <v>28</v>
      </c>
      <c r="I1658">
        <v>1.4101312506779399E-2</v>
      </c>
      <c r="J1658">
        <v>1410</v>
      </c>
      <c r="L1658">
        <v>1420</v>
      </c>
      <c r="M1658">
        <v>2</v>
      </c>
      <c r="N1658">
        <v>2</v>
      </c>
      <c r="O1658">
        <v>3</v>
      </c>
      <c r="P1658">
        <v>2</v>
      </c>
      <c r="Q1658" t="str">
        <f>IF(Flats_Data_limpia[[#This Row],[BHK]]&gt;=3,"plurifamiliar","unifamiliar")</f>
        <v>unifamiliar</v>
      </c>
      <c r="R1658">
        <v>20</v>
      </c>
      <c r="S1658">
        <v>19</v>
      </c>
      <c r="T1658">
        <v>0</v>
      </c>
      <c r="U1658">
        <v>0</v>
      </c>
      <c r="V1658">
        <v>0</v>
      </c>
      <c r="W1658">
        <v>0</v>
      </c>
      <c r="X1658">
        <v>0</v>
      </c>
      <c r="Y1658">
        <v>0</v>
      </c>
      <c r="Z1658">
        <v>1</v>
      </c>
      <c r="AA1658">
        <v>0</v>
      </c>
      <c r="AB1658">
        <v>0</v>
      </c>
      <c r="AC1658">
        <v>0</v>
      </c>
      <c r="AD1658">
        <v>1</v>
      </c>
      <c r="AE1658">
        <v>0</v>
      </c>
      <c r="AF1658">
        <v>1</v>
      </c>
      <c r="AG1658">
        <v>1</v>
      </c>
      <c r="AH1658">
        <v>1</v>
      </c>
      <c r="AI1658">
        <v>1</v>
      </c>
      <c r="AJ1658">
        <v>1</v>
      </c>
      <c r="AK1658">
        <v>1</v>
      </c>
      <c r="AL1658">
        <v>0</v>
      </c>
      <c r="AM1658">
        <v>0</v>
      </c>
      <c r="AN1658">
        <v>0</v>
      </c>
      <c r="AO1658">
        <v>1</v>
      </c>
      <c r="AP1658">
        <v>1</v>
      </c>
      <c r="AQ1658">
        <v>0</v>
      </c>
      <c r="AR1658">
        <v>0</v>
      </c>
      <c r="AS1658">
        <v>0</v>
      </c>
      <c r="AT1658">
        <v>1</v>
      </c>
      <c r="AU1658">
        <v>0</v>
      </c>
      <c r="AV1658">
        <v>0</v>
      </c>
      <c r="AW1658">
        <v>1</v>
      </c>
      <c r="AX1658">
        <v>0</v>
      </c>
      <c r="AY1658">
        <v>0</v>
      </c>
      <c r="AZ1658">
        <v>2</v>
      </c>
      <c r="BA1658">
        <v>0</v>
      </c>
      <c r="BB1658">
        <v>0</v>
      </c>
      <c r="BC1658">
        <v>1</v>
      </c>
      <c r="BD1658">
        <v>0</v>
      </c>
      <c r="BE1658">
        <v>0</v>
      </c>
      <c r="BF1658">
        <v>1</v>
      </c>
      <c r="BG1658">
        <v>0</v>
      </c>
      <c r="BH1658">
        <v>0</v>
      </c>
      <c r="BI1658">
        <v>0</v>
      </c>
      <c r="BJ1658">
        <v>0</v>
      </c>
      <c r="BK1658">
        <v>1</v>
      </c>
      <c r="BL1658">
        <v>2</v>
      </c>
      <c r="BM1658">
        <v>0</v>
      </c>
      <c r="BN1658">
        <v>0</v>
      </c>
      <c r="BO1658">
        <v>0</v>
      </c>
      <c r="BP1658">
        <v>0</v>
      </c>
      <c r="BQ1658">
        <v>2</v>
      </c>
      <c r="BR1658" t="s">
        <v>94</v>
      </c>
      <c r="BS1658">
        <v>130</v>
      </c>
      <c r="BT1658">
        <v>9219</v>
      </c>
      <c r="BU1658">
        <f>SUM(Flats_Data_limpia[[#This Row],[AC]:[Bed]])</f>
        <v>7</v>
      </c>
      <c r="BV1658">
        <f>SUM(Flats_Data_limpia[[#This Row],[Servant_Room]:[gym]])</f>
        <v>8</v>
      </c>
      <c r="BW1658">
        <f>SUM(Flats_Data_limpia[[#This Row],[Hospital]:[Hotel]])</f>
        <v>4</v>
      </c>
    </row>
    <row r="1659" spans="1:75" x14ac:dyDescent="0.35">
      <c r="A1659" t="s">
        <v>585</v>
      </c>
      <c r="B1659" t="s">
        <v>76</v>
      </c>
      <c r="C1659" t="str">
        <f t="shared" si="50"/>
        <v>Distrito de Gurgaon</v>
      </c>
      <c r="D1659" s="1">
        <f t="shared" si="51"/>
        <v>590000</v>
      </c>
      <c r="E1659" s="1">
        <v>11028</v>
      </c>
      <c r="F1659" t="s">
        <v>82</v>
      </c>
      <c r="G1659" t="s">
        <v>93</v>
      </c>
      <c r="H1659">
        <v>62</v>
      </c>
      <c r="I1659">
        <v>5.3500181356546897E-2</v>
      </c>
      <c r="L1659">
        <v>5350</v>
      </c>
      <c r="M1659">
        <v>4</v>
      </c>
      <c r="N1659">
        <v>4</v>
      </c>
      <c r="O1659">
        <v>3</v>
      </c>
      <c r="P1659">
        <v>4</v>
      </c>
      <c r="Q1659" t="str">
        <f>IF(Flats_Data_limpia[[#This Row],[BHK]]&gt;=3,"plurifamiliar","unifamiliar")</f>
        <v>plurifamiliar</v>
      </c>
      <c r="R1659">
        <v>31</v>
      </c>
      <c r="S1659">
        <v>19</v>
      </c>
      <c r="T1659">
        <v>1</v>
      </c>
      <c r="U1659">
        <v>1</v>
      </c>
      <c r="V1659">
        <v>1</v>
      </c>
      <c r="W1659">
        <v>1</v>
      </c>
      <c r="X1659">
        <v>1</v>
      </c>
      <c r="Y1659">
        <v>1</v>
      </c>
      <c r="Z1659">
        <v>1</v>
      </c>
      <c r="AA1659">
        <v>1</v>
      </c>
      <c r="AB1659">
        <v>1</v>
      </c>
      <c r="AC1659">
        <v>0</v>
      </c>
      <c r="AD1659">
        <v>1</v>
      </c>
      <c r="AE1659">
        <v>1</v>
      </c>
      <c r="AF1659">
        <v>1</v>
      </c>
      <c r="AG1659">
        <v>1</v>
      </c>
      <c r="AH1659">
        <v>1</v>
      </c>
      <c r="AI1659">
        <v>1</v>
      </c>
      <c r="AJ1659">
        <v>1</v>
      </c>
      <c r="AK1659">
        <v>1</v>
      </c>
      <c r="AL1659">
        <v>1</v>
      </c>
      <c r="AM1659">
        <v>1</v>
      </c>
      <c r="AN1659">
        <v>1</v>
      </c>
      <c r="AO1659">
        <v>1</v>
      </c>
      <c r="AP1659">
        <v>1</v>
      </c>
      <c r="AQ1659">
        <v>0</v>
      </c>
      <c r="AR1659">
        <v>0</v>
      </c>
      <c r="AS1659">
        <v>0</v>
      </c>
      <c r="AT1659">
        <v>1</v>
      </c>
      <c r="AU1659">
        <v>0</v>
      </c>
      <c r="AV1659">
        <v>1</v>
      </c>
      <c r="AW1659">
        <v>1</v>
      </c>
      <c r="AX1659">
        <v>0</v>
      </c>
      <c r="AY1659">
        <v>5</v>
      </c>
      <c r="AZ1659">
        <v>0</v>
      </c>
      <c r="BA1659">
        <v>0</v>
      </c>
      <c r="BB1659">
        <v>0</v>
      </c>
      <c r="BC1659">
        <v>0</v>
      </c>
      <c r="BD1659">
        <v>0</v>
      </c>
      <c r="BE1659">
        <v>0</v>
      </c>
      <c r="BF1659">
        <v>1</v>
      </c>
      <c r="BG1659">
        <v>0</v>
      </c>
      <c r="BH1659">
        <v>0</v>
      </c>
      <c r="BI1659">
        <v>0</v>
      </c>
      <c r="BJ1659">
        <v>0</v>
      </c>
      <c r="BK1659">
        <v>0</v>
      </c>
      <c r="BL1659">
        <v>0</v>
      </c>
      <c r="BM1659">
        <v>0</v>
      </c>
      <c r="BN1659">
        <v>0</v>
      </c>
      <c r="BO1659">
        <v>0</v>
      </c>
      <c r="BP1659">
        <v>0</v>
      </c>
      <c r="BQ1659">
        <v>2</v>
      </c>
      <c r="BR1659" t="s">
        <v>94</v>
      </c>
      <c r="BS1659">
        <v>590</v>
      </c>
      <c r="BT1659">
        <v>11028</v>
      </c>
      <c r="BU1659">
        <f>SUM(Flats_Data_limpia[[#This Row],[AC]:[Bed]])</f>
        <v>6</v>
      </c>
      <c r="BV1659">
        <f>SUM(Flats_Data_limpia[[#This Row],[Servant_Room]:[gym]])</f>
        <v>19</v>
      </c>
      <c r="BW1659">
        <f>SUM(Flats_Data_limpia[[#This Row],[Hospital]:[Hotel]])</f>
        <v>5</v>
      </c>
    </row>
    <row r="1660" spans="1:75" x14ac:dyDescent="0.35">
      <c r="A1660" t="s">
        <v>585</v>
      </c>
      <c r="B1660" t="s">
        <v>76</v>
      </c>
      <c r="C1660" t="str">
        <f t="shared" si="50"/>
        <v>Distrito de Gurgaon</v>
      </c>
      <c r="D1660" s="1">
        <f t="shared" si="51"/>
        <v>750000</v>
      </c>
      <c r="E1660" s="1">
        <v>14018</v>
      </c>
      <c r="F1660" t="s">
        <v>103</v>
      </c>
      <c r="G1660" t="s">
        <v>93</v>
      </c>
      <c r="H1660">
        <v>28</v>
      </c>
      <c r="I1660">
        <v>5.3502639463546803E-2</v>
      </c>
      <c r="L1660">
        <v>5350</v>
      </c>
      <c r="M1660">
        <v>4</v>
      </c>
      <c r="N1660">
        <v>4</v>
      </c>
      <c r="O1660">
        <v>3</v>
      </c>
      <c r="P1660">
        <v>4</v>
      </c>
      <c r="Q1660" t="str">
        <f>IF(Flats_Data_limpia[[#This Row],[BHK]]&gt;=3,"plurifamiliar","unifamiliar")</f>
        <v>plurifamiliar</v>
      </c>
      <c r="R1660">
        <v>43</v>
      </c>
      <c r="S1660">
        <v>20</v>
      </c>
      <c r="T1660">
        <v>1</v>
      </c>
      <c r="U1660">
        <v>0</v>
      </c>
      <c r="V1660">
        <v>1</v>
      </c>
      <c r="W1660">
        <v>0</v>
      </c>
      <c r="X1660">
        <v>0</v>
      </c>
      <c r="Y1660">
        <v>0</v>
      </c>
      <c r="Z1660">
        <v>1</v>
      </c>
      <c r="AA1660">
        <v>0</v>
      </c>
      <c r="AB1660">
        <v>0</v>
      </c>
      <c r="AC1660">
        <v>0</v>
      </c>
      <c r="AD1660">
        <v>1</v>
      </c>
      <c r="AE1660">
        <v>0</v>
      </c>
      <c r="AF1660">
        <v>1</v>
      </c>
      <c r="AG1660">
        <v>1</v>
      </c>
      <c r="AH1660">
        <v>1</v>
      </c>
      <c r="AI1660">
        <v>1</v>
      </c>
      <c r="AJ1660">
        <v>1</v>
      </c>
      <c r="AK1660">
        <v>1</v>
      </c>
      <c r="AL1660">
        <v>0</v>
      </c>
      <c r="AM1660">
        <v>0</v>
      </c>
      <c r="AN1660">
        <v>0</v>
      </c>
      <c r="AO1660">
        <v>1</v>
      </c>
      <c r="AP1660">
        <v>1</v>
      </c>
      <c r="AQ1660">
        <v>0</v>
      </c>
      <c r="AR1660">
        <v>0</v>
      </c>
      <c r="AS1660">
        <v>0</v>
      </c>
      <c r="AT1660">
        <v>1</v>
      </c>
      <c r="AU1660">
        <v>0</v>
      </c>
      <c r="AV1660">
        <v>1</v>
      </c>
      <c r="AW1660">
        <v>1</v>
      </c>
      <c r="AX1660">
        <v>0</v>
      </c>
      <c r="AY1660">
        <v>7</v>
      </c>
      <c r="AZ1660">
        <v>4</v>
      </c>
      <c r="BA1660">
        <v>1</v>
      </c>
      <c r="BB1660">
        <v>0</v>
      </c>
      <c r="BC1660">
        <v>1</v>
      </c>
      <c r="BD1660">
        <v>5</v>
      </c>
      <c r="BE1660">
        <v>0</v>
      </c>
      <c r="BF1660">
        <v>1</v>
      </c>
      <c r="BG1660">
        <v>0</v>
      </c>
      <c r="BH1660">
        <v>0</v>
      </c>
      <c r="BI1660">
        <v>0</v>
      </c>
      <c r="BJ1660">
        <v>0</v>
      </c>
      <c r="BK1660">
        <v>0</v>
      </c>
      <c r="BL1660">
        <v>1</v>
      </c>
      <c r="BM1660">
        <v>0</v>
      </c>
      <c r="BN1660">
        <v>0</v>
      </c>
      <c r="BO1660">
        <v>0</v>
      </c>
      <c r="BP1660">
        <v>0</v>
      </c>
      <c r="BQ1660">
        <v>2</v>
      </c>
      <c r="BR1660" t="s">
        <v>94</v>
      </c>
      <c r="BS1660">
        <v>750</v>
      </c>
      <c r="BT1660">
        <v>14018</v>
      </c>
      <c r="BU1660">
        <f>SUM(Flats_Data_limpia[[#This Row],[AC]:[Bed]])</f>
        <v>20</v>
      </c>
      <c r="BV1660">
        <f>SUM(Flats_Data_limpia[[#This Row],[Servant_Room]:[gym]])</f>
        <v>10</v>
      </c>
      <c r="BW1660">
        <f>SUM(Flats_Data_limpia[[#This Row],[Hospital]:[Hotel]])</f>
        <v>5</v>
      </c>
    </row>
    <row r="1661" spans="1:75" x14ac:dyDescent="0.35">
      <c r="A1661" t="s">
        <v>585</v>
      </c>
      <c r="B1661" t="s">
        <v>76</v>
      </c>
      <c r="C1661" t="str">
        <f t="shared" si="50"/>
        <v>Distrito de Gurgaon</v>
      </c>
      <c r="D1661" s="1">
        <f t="shared" si="51"/>
        <v>590000</v>
      </c>
      <c r="E1661" s="1">
        <v>11028</v>
      </c>
      <c r="F1661" t="s">
        <v>86</v>
      </c>
      <c r="G1661" t="s">
        <v>87</v>
      </c>
      <c r="H1661">
        <v>0</v>
      </c>
      <c r="I1661">
        <v>5.3500181356546897E-2</v>
      </c>
      <c r="K1661">
        <v>5350</v>
      </c>
      <c r="M1661">
        <v>4</v>
      </c>
      <c r="N1661">
        <v>4</v>
      </c>
      <c r="O1661">
        <v>3</v>
      </c>
      <c r="P1661">
        <v>4</v>
      </c>
      <c r="Q1661" t="str">
        <f>IF(Flats_Data_limpia[[#This Row],[BHK]]&gt;=3,"plurifamiliar","unifamiliar")</f>
        <v>plurifamiliar</v>
      </c>
      <c r="R1661">
        <v>1</v>
      </c>
      <c r="S1661">
        <v>0</v>
      </c>
      <c r="T1661">
        <v>0</v>
      </c>
      <c r="U1661">
        <v>0</v>
      </c>
      <c r="V1661">
        <v>0</v>
      </c>
      <c r="W1661">
        <v>0</v>
      </c>
      <c r="AO1661">
        <v>1</v>
      </c>
      <c r="AP1661">
        <v>1</v>
      </c>
      <c r="AQ1661">
        <v>0</v>
      </c>
      <c r="AR1661">
        <v>0</v>
      </c>
      <c r="AS1661">
        <v>0</v>
      </c>
      <c r="AT1661">
        <v>1</v>
      </c>
      <c r="AU1661">
        <v>1</v>
      </c>
      <c r="AV1661">
        <v>1</v>
      </c>
      <c r="AW1661">
        <v>1</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t="s">
        <v>79</v>
      </c>
      <c r="BS1661">
        <v>590</v>
      </c>
      <c r="BT1661">
        <v>11028</v>
      </c>
      <c r="BU1661">
        <f>SUM(Flats_Data_limpia[[#This Row],[AC]:[Bed]])</f>
        <v>0</v>
      </c>
      <c r="BV1661">
        <f>SUM(Flats_Data_limpia[[#This Row],[Servant_Room]:[gym]])</f>
        <v>0</v>
      </c>
      <c r="BW1661">
        <f>SUM(Flats_Data_limpia[[#This Row],[Hospital]:[Hotel]])</f>
        <v>6</v>
      </c>
    </row>
    <row r="1662" spans="1:75" x14ac:dyDescent="0.35">
      <c r="A1662" t="s">
        <v>586</v>
      </c>
      <c r="B1662" t="s">
        <v>286</v>
      </c>
      <c r="C1662" t="str">
        <f t="shared" si="50"/>
        <v>Ciudad de Gurgaon</v>
      </c>
      <c r="D1662" s="1">
        <f t="shared" si="51"/>
        <v>160000</v>
      </c>
      <c r="E1662" s="1">
        <v>8000</v>
      </c>
      <c r="F1662" t="s">
        <v>86</v>
      </c>
      <c r="G1662" t="s">
        <v>132</v>
      </c>
      <c r="H1662">
        <v>0</v>
      </c>
      <c r="I1662">
        <v>0.02</v>
      </c>
      <c r="L1662">
        <v>2000</v>
      </c>
      <c r="M1662">
        <v>3</v>
      </c>
      <c r="N1662">
        <v>3</v>
      </c>
      <c r="O1662">
        <v>3</v>
      </c>
      <c r="P1662">
        <v>3</v>
      </c>
      <c r="Q1662" t="str">
        <f>IF(Flats_Data_limpia[[#This Row],[BHK]]&gt;=3,"plurifamiliar","unifamiliar")</f>
        <v>plurifamiliar</v>
      </c>
      <c r="R1662">
        <v>20</v>
      </c>
      <c r="S1662">
        <v>6</v>
      </c>
      <c r="T1662">
        <v>0</v>
      </c>
      <c r="U1662">
        <v>0</v>
      </c>
      <c r="V1662">
        <v>0</v>
      </c>
      <c r="W1662">
        <v>0</v>
      </c>
      <c r="AO1662">
        <v>1</v>
      </c>
      <c r="AP1662">
        <v>1</v>
      </c>
      <c r="AQ1662">
        <v>0</v>
      </c>
      <c r="AR1662">
        <v>1</v>
      </c>
      <c r="AS1662">
        <v>1</v>
      </c>
      <c r="AT1662">
        <v>1</v>
      </c>
      <c r="AU1662">
        <v>1</v>
      </c>
      <c r="AV1662">
        <v>0</v>
      </c>
      <c r="AW1662">
        <v>1</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t="s">
        <v>79</v>
      </c>
      <c r="BS1662">
        <v>160</v>
      </c>
      <c r="BT1662">
        <v>8000</v>
      </c>
      <c r="BU1662">
        <f>SUM(Flats_Data_limpia[[#This Row],[AC]:[Bed]])</f>
        <v>0</v>
      </c>
      <c r="BV1662">
        <f>SUM(Flats_Data_limpia[[#This Row],[Servant_Room]:[gym]])</f>
        <v>0</v>
      </c>
      <c r="BW1662">
        <f>SUM(Flats_Data_limpia[[#This Row],[Hospital]:[Hotel]])</f>
        <v>7</v>
      </c>
    </row>
    <row r="1663" spans="1:75" x14ac:dyDescent="0.35">
      <c r="A1663" t="s">
        <v>586</v>
      </c>
      <c r="B1663" t="s">
        <v>286</v>
      </c>
      <c r="C1663" t="str">
        <f t="shared" si="50"/>
        <v>Ciudad de Gurgaon</v>
      </c>
      <c r="D1663" s="1">
        <f t="shared" si="51"/>
        <v>130000</v>
      </c>
      <c r="E1663" s="1">
        <v>6510</v>
      </c>
      <c r="F1663" t="s">
        <v>86</v>
      </c>
      <c r="G1663" t="s">
        <v>83</v>
      </c>
      <c r="H1663">
        <v>0</v>
      </c>
      <c r="I1663">
        <v>1.9969278033794099E-2</v>
      </c>
      <c r="K1663">
        <v>1997</v>
      </c>
      <c r="M1663">
        <v>3</v>
      </c>
      <c r="N1663">
        <v>3</v>
      </c>
      <c r="O1663">
        <v>0</v>
      </c>
      <c r="P1663">
        <v>3</v>
      </c>
      <c r="Q1663" t="str">
        <f>IF(Flats_Data_limpia[[#This Row],[BHK]]&gt;=3,"plurifamiliar","unifamiliar")</f>
        <v>plurifamiliar</v>
      </c>
      <c r="R1663">
        <v>16</v>
      </c>
      <c r="S1663">
        <v>16</v>
      </c>
      <c r="T1663">
        <v>0</v>
      </c>
      <c r="U1663">
        <v>0</v>
      </c>
      <c r="V1663">
        <v>0</v>
      </c>
      <c r="W1663">
        <v>0</v>
      </c>
      <c r="AO1663">
        <v>1</v>
      </c>
      <c r="AP1663">
        <v>1</v>
      </c>
      <c r="AQ1663">
        <v>0</v>
      </c>
      <c r="AR1663">
        <v>1</v>
      </c>
      <c r="AS1663">
        <v>1</v>
      </c>
      <c r="AT1663">
        <v>1</v>
      </c>
      <c r="AU1663">
        <v>1</v>
      </c>
      <c r="AV1663">
        <v>0</v>
      </c>
      <c r="AW1663">
        <v>1</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t="s">
        <v>79</v>
      </c>
      <c r="BS1663">
        <v>130</v>
      </c>
      <c r="BT1663">
        <v>6510</v>
      </c>
      <c r="BU1663">
        <f>SUM(Flats_Data_limpia[[#This Row],[AC]:[Bed]])</f>
        <v>0</v>
      </c>
      <c r="BV1663">
        <f>SUM(Flats_Data_limpia[[#This Row],[Servant_Room]:[gym]])</f>
        <v>0</v>
      </c>
      <c r="BW1663">
        <f>SUM(Flats_Data_limpia[[#This Row],[Hospital]:[Hotel]])</f>
        <v>7</v>
      </c>
    </row>
    <row r="1664" spans="1:75" x14ac:dyDescent="0.35">
      <c r="A1664" t="s">
        <v>586</v>
      </c>
      <c r="B1664" t="s">
        <v>286</v>
      </c>
      <c r="C1664" t="str">
        <f t="shared" si="50"/>
        <v>Ciudad de Gurgaon</v>
      </c>
      <c r="D1664" s="1">
        <f t="shared" si="51"/>
        <v>145000</v>
      </c>
      <c r="E1664" s="1">
        <v>7260</v>
      </c>
      <c r="F1664" t="s">
        <v>86</v>
      </c>
      <c r="G1664" t="s">
        <v>78</v>
      </c>
      <c r="H1664">
        <v>28</v>
      </c>
      <c r="I1664">
        <v>1.9972451790633599E-2</v>
      </c>
      <c r="L1664">
        <v>1997</v>
      </c>
      <c r="M1664">
        <v>3</v>
      </c>
      <c r="N1664">
        <v>5</v>
      </c>
      <c r="O1664">
        <v>3</v>
      </c>
      <c r="P1664">
        <v>3</v>
      </c>
      <c r="Q1664" t="str">
        <f>IF(Flats_Data_limpia[[#This Row],[BHK]]&gt;=3,"plurifamiliar","unifamiliar")</f>
        <v>plurifamiliar</v>
      </c>
      <c r="R1664">
        <v>20</v>
      </c>
      <c r="S1664">
        <v>11</v>
      </c>
      <c r="T1664">
        <v>1</v>
      </c>
      <c r="U1664">
        <v>0</v>
      </c>
      <c r="V1664">
        <v>0</v>
      </c>
      <c r="W1664">
        <v>0</v>
      </c>
      <c r="X1664">
        <v>0</v>
      </c>
      <c r="Y1664">
        <v>0</v>
      </c>
      <c r="Z1664">
        <v>1</v>
      </c>
      <c r="AA1664">
        <v>0</v>
      </c>
      <c r="AB1664">
        <v>0</v>
      </c>
      <c r="AC1664">
        <v>0</v>
      </c>
      <c r="AD1664">
        <v>1</v>
      </c>
      <c r="AE1664">
        <v>0</v>
      </c>
      <c r="AF1664">
        <v>1</v>
      </c>
      <c r="AG1664">
        <v>1</v>
      </c>
      <c r="AH1664">
        <v>1</v>
      </c>
      <c r="AI1664">
        <v>1</v>
      </c>
      <c r="AJ1664">
        <v>1</v>
      </c>
      <c r="AK1664">
        <v>1</v>
      </c>
      <c r="AL1664">
        <v>0</v>
      </c>
      <c r="AM1664">
        <v>0</v>
      </c>
      <c r="AN1664">
        <v>0</v>
      </c>
      <c r="AO1664">
        <v>1</v>
      </c>
      <c r="AP1664">
        <v>1</v>
      </c>
      <c r="AQ1664">
        <v>0</v>
      </c>
      <c r="AR1664">
        <v>1</v>
      </c>
      <c r="AS1664">
        <v>1</v>
      </c>
      <c r="AT1664">
        <v>1</v>
      </c>
      <c r="AU1664">
        <v>1</v>
      </c>
      <c r="AV1664">
        <v>0</v>
      </c>
      <c r="AW1664">
        <v>1</v>
      </c>
      <c r="AX1664">
        <v>0</v>
      </c>
      <c r="AY1664">
        <v>5</v>
      </c>
      <c r="AZ1664">
        <v>0</v>
      </c>
      <c r="BA1664">
        <v>0</v>
      </c>
      <c r="BB1664">
        <v>0</v>
      </c>
      <c r="BC1664">
        <v>0</v>
      </c>
      <c r="BD1664">
        <v>0</v>
      </c>
      <c r="BE1664">
        <v>0</v>
      </c>
      <c r="BF1664">
        <v>1</v>
      </c>
      <c r="BG1664">
        <v>0</v>
      </c>
      <c r="BH1664">
        <v>0</v>
      </c>
      <c r="BI1664">
        <v>0</v>
      </c>
      <c r="BJ1664">
        <v>0</v>
      </c>
      <c r="BK1664">
        <v>0</v>
      </c>
      <c r="BL1664">
        <v>0</v>
      </c>
      <c r="BM1664">
        <v>0</v>
      </c>
      <c r="BN1664">
        <v>0</v>
      </c>
      <c r="BO1664">
        <v>0</v>
      </c>
      <c r="BP1664">
        <v>0</v>
      </c>
      <c r="BQ1664">
        <v>2</v>
      </c>
      <c r="BR1664" t="s">
        <v>94</v>
      </c>
      <c r="BS1664">
        <v>145</v>
      </c>
      <c r="BT1664">
        <v>7260</v>
      </c>
      <c r="BU1664">
        <f>SUM(Flats_Data_limpia[[#This Row],[AC]:[Bed]])</f>
        <v>6</v>
      </c>
      <c r="BV1664">
        <f>SUM(Flats_Data_limpia[[#This Row],[Servant_Room]:[gym]])</f>
        <v>9</v>
      </c>
      <c r="BW1664">
        <f>SUM(Flats_Data_limpia[[#This Row],[Hospital]:[Hotel]])</f>
        <v>7</v>
      </c>
    </row>
    <row r="1665" spans="1:75" x14ac:dyDescent="0.35">
      <c r="A1665" t="s">
        <v>586</v>
      </c>
      <c r="B1665" t="s">
        <v>286</v>
      </c>
      <c r="C1665" t="str">
        <f t="shared" si="50"/>
        <v>Ciudad de Gurgaon</v>
      </c>
      <c r="D1665" s="1">
        <f t="shared" si="51"/>
        <v>110000</v>
      </c>
      <c r="E1665" s="1">
        <v>7096</v>
      </c>
      <c r="F1665" t="s">
        <v>103</v>
      </c>
      <c r="G1665" t="s">
        <v>93</v>
      </c>
      <c r="H1665">
        <v>47</v>
      </c>
      <c r="I1665">
        <v>1.5501691093573799E-2</v>
      </c>
      <c r="J1665">
        <v>1200</v>
      </c>
      <c r="L1665">
        <v>1550</v>
      </c>
      <c r="M1665">
        <v>2</v>
      </c>
      <c r="N1665">
        <v>2</v>
      </c>
      <c r="O1665">
        <v>3</v>
      </c>
      <c r="P1665">
        <v>2</v>
      </c>
      <c r="Q1665" t="str">
        <f>IF(Flats_Data_limpia[[#This Row],[BHK]]&gt;=3,"plurifamiliar","unifamiliar")</f>
        <v>unifamiliar</v>
      </c>
      <c r="R1665">
        <v>20</v>
      </c>
      <c r="S1665">
        <v>9</v>
      </c>
      <c r="T1665">
        <v>0</v>
      </c>
      <c r="U1665">
        <v>1</v>
      </c>
      <c r="V1665">
        <v>0</v>
      </c>
      <c r="W1665">
        <v>0</v>
      </c>
      <c r="X1665">
        <v>1</v>
      </c>
      <c r="Y1665">
        <v>0</v>
      </c>
      <c r="Z1665">
        <v>1</v>
      </c>
      <c r="AA1665">
        <v>1</v>
      </c>
      <c r="AB1665">
        <v>0</v>
      </c>
      <c r="AC1665">
        <v>0</v>
      </c>
      <c r="AD1665">
        <v>1</v>
      </c>
      <c r="AE1665">
        <v>1</v>
      </c>
      <c r="AF1665">
        <v>1</v>
      </c>
      <c r="AG1665">
        <v>1</v>
      </c>
      <c r="AH1665">
        <v>1</v>
      </c>
      <c r="AI1665">
        <v>1</v>
      </c>
      <c r="AJ1665">
        <v>1</v>
      </c>
      <c r="AK1665">
        <v>1</v>
      </c>
      <c r="AL1665">
        <v>1</v>
      </c>
      <c r="AM1665">
        <v>1</v>
      </c>
      <c r="AN1665">
        <v>1</v>
      </c>
      <c r="AO1665">
        <v>1</v>
      </c>
      <c r="AP1665">
        <v>1</v>
      </c>
      <c r="AQ1665">
        <v>0</v>
      </c>
      <c r="AR1665">
        <v>1</v>
      </c>
      <c r="AS1665">
        <v>1</v>
      </c>
      <c r="AT1665">
        <v>1</v>
      </c>
      <c r="AU1665">
        <v>1</v>
      </c>
      <c r="AV1665">
        <v>0</v>
      </c>
      <c r="AW1665">
        <v>1</v>
      </c>
      <c r="AX1665">
        <v>0</v>
      </c>
      <c r="AY1665">
        <v>4</v>
      </c>
      <c r="AZ1665">
        <v>0</v>
      </c>
      <c r="BA1665">
        <v>0</v>
      </c>
      <c r="BB1665">
        <v>0</v>
      </c>
      <c r="BC1665">
        <v>0</v>
      </c>
      <c r="BD1665">
        <v>0</v>
      </c>
      <c r="BE1665">
        <v>0</v>
      </c>
      <c r="BF1665">
        <v>1</v>
      </c>
      <c r="BG1665">
        <v>0</v>
      </c>
      <c r="BH1665">
        <v>0</v>
      </c>
      <c r="BI1665">
        <v>0</v>
      </c>
      <c r="BJ1665">
        <v>0</v>
      </c>
      <c r="BK1665">
        <v>0</v>
      </c>
      <c r="BL1665">
        <v>0</v>
      </c>
      <c r="BM1665">
        <v>0</v>
      </c>
      <c r="BN1665">
        <v>0</v>
      </c>
      <c r="BO1665">
        <v>0</v>
      </c>
      <c r="BP1665">
        <v>0</v>
      </c>
      <c r="BQ1665">
        <v>2</v>
      </c>
      <c r="BR1665" t="s">
        <v>94</v>
      </c>
      <c r="BS1665">
        <v>110</v>
      </c>
      <c r="BT1665">
        <v>7096</v>
      </c>
      <c r="BU1665">
        <f>SUM(Flats_Data_limpia[[#This Row],[AC]:[Bed]])</f>
        <v>5</v>
      </c>
      <c r="BV1665">
        <f>SUM(Flats_Data_limpia[[#This Row],[Servant_Room]:[gym]])</f>
        <v>14</v>
      </c>
      <c r="BW1665">
        <f>SUM(Flats_Data_limpia[[#This Row],[Hospital]:[Hotel]])</f>
        <v>7</v>
      </c>
    </row>
    <row r="1666" spans="1:75" x14ac:dyDescent="0.35">
      <c r="A1666" t="s">
        <v>586</v>
      </c>
      <c r="B1666" t="s">
        <v>286</v>
      </c>
      <c r="C1666" t="str">
        <f t="shared" ref="C1666:C1729" si="52">IFERROR(IF(SEARCH("Gurgaon",B1666)&gt;0,"Ciudad de Gurgaon","Distrito de Gurgaon"),"Distrito de Gurgaon")</f>
        <v>Ciudad de Gurgaon</v>
      </c>
      <c r="D1666" s="1">
        <f t="shared" ref="D1666:D1729" si="53">BS1666*100000*0.01</f>
        <v>105000</v>
      </c>
      <c r="E1666" s="1">
        <v>6774</v>
      </c>
      <c r="F1666" t="s">
        <v>82</v>
      </c>
      <c r="G1666" t="s">
        <v>78</v>
      </c>
      <c r="H1666">
        <v>28</v>
      </c>
      <c r="I1666">
        <v>1.55004428697962E-2</v>
      </c>
      <c r="J1666">
        <v>1240</v>
      </c>
      <c r="K1666">
        <v>1390</v>
      </c>
      <c r="L1666">
        <v>1550</v>
      </c>
      <c r="M1666">
        <v>2</v>
      </c>
      <c r="N1666">
        <v>2</v>
      </c>
      <c r="O1666">
        <v>3</v>
      </c>
      <c r="P1666">
        <v>2</v>
      </c>
      <c r="Q1666" t="str">
        <f>IF(Flats_Data_limpia[[#This Row],[BHK]]&gt;=3,"plurifamiliar","unifamiliar")</f>
        <v>unifamiliar</v>
      </c>
      <c r="R1666">
        <v>20</v>
      </c>
      <c r="S1666">
        <v>2</v>
      </c>
      <c r="T1666">
        <v>0</v>
      </c>
      <c r="U1666">
        <v>1</v>
      </c>
      <c r="V1666">
        <v>0</v>
      </c>
      <c r="W1666">
        <v>0</v>
      </c>
      <c r="X1666">
        <v>0</v>
      </c>
      <c r="Y1666">
        <v>0</v>
      </c>
      <c r="Z1666">
        <v>1</v>
      </c>
      <c r="AA1666">
        <v>0</v>
      </c>
      <c r="AB1666">
        <v>0</v>
      </c>
      <c r="AC1666">
        <v>0</v>
      </c>
      <c r="AD1666">
        <v>1</v>
      </c>
      <c r="AE1666">
        <v>0</v>
      </c>
      <c r="AF1666">
        <v>1</v>
      </c>
      <c r="AG1666">
        <v>1</v>
      </c>
      <c r="AH1666">
        <v>1</v>
      </c>
      <c r="AI1666">
        <v>1</v>
      </c>
      <c r="AJ1666">
        <v>1</v>
      </c>
      <c r="AK1666">
        <v>1</v>
      </c>
      <c r="AL1666">
        <v>0</v>
      </c>
      <c r="AM1666">
        <v>0</v>
      </c>
      <c r="AN1666">
        <v>0</v>
      </c>
      <c r="AO1666">
        <v>1</v>
      </c>
      <c r="AP1666">
        <v>1</v>
      </c>
      <c r="AQ1666">
        <v>0</v>
      </c>
      <c r="AR1666">
        <v>1</v>
      </c>
      <c r="AS1666">
        <v>1</v>
      </c>
      <c r="AT1666">
        <v>1</v>
      </c>
      <c r="AU1666">
        <v>1</v>
      </c>
      <c r="AV1666">
        <v>0</v>
      </c>
      <c r="AW1666">
        <v>1</v>
      </c>
      <c r="AX1666">
        <v>0</v>
      </c>
      <c r="AY1666">
        <v>3</v>
      </c>
      <c r="AZ1666">
        <v>0</v>
      </c>
      <c r="BA1666">
        <v>0</v>
      </c>
      <c r="BB1666">
        <v>0</v>
      </c>
      <c r="BC1666">
        <v>0</v>
      </c>
      <c r="BD1666">
        <v>0</v>
      </c>
      <c r="BE1666">
        <v>0</v>
      </c>
      <c r="BF1666">
        <v>1</v>
      </c>
      <c r="BG1666">
        <v>0</v>
      </c>
      <c r="BH1666">
        <v>0</v>
      </c>
      <c r="BI1666">
        <v>0</v>
      </c>
      <c r="BJ1666">
        <v>0</v>
      </c>
      <c r="BK1666">
        <v>0</v>
      </c>
      <c r="BL1666">
        <v>0</v>
      </c>
      <c r="BM1666">
        <v>0</v>
      </c>
      <c r="BN1666">
        <v>0</v>
      </c>
      <c r="BO1666">
        <v>0</v>
      </c>
      <c r="BP1666">
        <v>0</v>
      </c>
      <c r="BQ1666">
        <v>0</v>
      </c>
      <c r="BR1666" t="s">
        <v>79</v>
      </c>
      <c r="BS1666">
        <v>105</v>
      </c>
      <c r="BT1666">
        <v>6774</v>
      </c>
      <c r="BU1666">
        <f>SUM(Flats_Data_limpia[[#This Row],[AC]:[Bed]])</f>
        <v>4</v>
      </c>
      <c r="BV1666">
        <f>SUM(Flats_Data_limpia[[#This Row],[Servant_Room]:[gym]])</f>
        <v>9</v>
      </c>
      <c r="BW1666">
        <f>SUM(Flats_Data_limpia[[#This Row],[Hospital]:[Hotel]])</f>
        <v>7</v>
      </c>
    </row>
    <row r="1667" spans="1:75" x14ac:dyDescent="0.35">
      <c r="A1667" t="s">
        <v>586</v>
      </c>
      <c r="B1667" t="s">
        <v>286</v>
      </c>
      <c r="C1667" t="str">
        <f t="shared" si="52"/>
        <v>Ciudad de Gurgaon</v>
      </c>
      <c r="D1667" s="1">
        <f t="shared" si="53"/>
        <v>102000</v>
      </c>
      <c r="E1667" s="1">
        <v>8793</v>
      </c>
      <c r="F1667" t="s">
        <v>102</v>
      </c>
      <c r="G1667" t="s">
        <v>78</v>
      </c>
      <c r="H1667">
        <v>62</v>
      </c>
      <c r="I1667">
        <v>1.16001364721937E-2</v>
      </c>
      <c r="J1667">
        <v>1160</v>
      </c>
      <c r="K1667">
        <v>1430</v>
      </c>
      <c r="L1667">
        <v>1550</v>
      </c>
      <c r="M1667">
        <v>2</v>
      </c>
      <c r="N1667">
        <v>2</v>
      </c>
      <c r="O1667">
        <v>3</v>
      </c>
      <c r="P1667">
        <v>2</v>
      </c>
      <c r="Q1667" t="str">
        <f>IF(Flats_Data_limpia[[#This Row],[BHK]]&gt;=3,"plurifamiliar","unifamiliar")</f>
        <v>unifamiliar</v>
      </c>
      <c r="R1667">
        <v>20</v>
      </c>
      <c r="S1667">
        <v>3</v>
      </c>
      <c r="T1667">
        <v>0</v>
      </c>
      <c r="U1667">
        <v>1</v>
      </c>
      <c r="V1667">
        <v>0</v>
      </c>
      <c r="W1667">
        <v>0</v>
      </c>
      <c r="X1667">
        <v>1</v>
      </c>
      <c r="Y1667">
        <v>1</v>
      </c>
      <c r="Z1667">
        <v>1</v>
      </c>
      <c r="AA1667">
        <v>0</v>
      </c>
      <c r="AB1667">
        <v>1</v>
      </c>
      <c r="AC1667">
        <v>1</v>
      </c>
      <c r="AD1667">
        <v>1</v>
      </c>
      <c r="AE1667">
        <v>1</v>
      </c>
      <c r="AF1667">
        <v>1</v>
      </c>
      <c r="AG1667">
        <v>1</v>
      </c>
      <c r="AH1667">
        <v>1</v>
      </c>
      <c r="AI1667">
        <v>1</v>
      </c>
      <c r="AJ1667">
        <v>1</v>
      </c>
      <c r="AK1667">
        <v>1</v>
      </c>
      <c r="AL1667">
        <v>1</v>
      </c>
      <c r="AM1667">
        <v>1</v>
      </c>
      <c r="AN1667">
        <v>1</v>
      </c>
      <c r="AO1667">
        <v>1</v>
      </c>
      <c r="AP1667">
        <v>1</v>
      </c>
      <c r="AQ1667">
        <v>0</v>
      </c>
      <c r="AR1667">
        <v>1</v>
      </c>
      <c r="AS1667">
        <v>1</v>
      </c>
      <c r="AT1667">
        <v>1</v>
      </c>
      <c r="AU1667">
        <v>1</v>
      </c>
      <c r="AV1667">
        <v>0</v>
      </c>
      <c r="AW1667">
        <v>1</v>
      </c>
      <c r="AX1667">
        <v>0</v>
      </c>
      <c r="AY1667">
        <v>3</v>
      </c>
      <c r="AZ1667">
        <v>0</v>
      </c>
      <c r="BA1667">
        <v>0</v>
      </c>
      <c r="BB1667">
        <v>0</v>
      </c>
      <c r="BC1667">
        <v>0</v>
      </c>
      <c r="BD1667">
        <v>0</v>
      </c>
      <c r="BE1667">
        <v>0</v>
      </c>
      <c r="BF1667">
        <v>1</v>
      </c>
      <c r="BG1667">
        <v>0</v>
      </c>
      <c r="BH1667">
        <v>0</v>
      </c>
      <c r="BI1667">
        <v>0</v>
      </c>
      <c r="BJ1667">
        <v>0</v>
      </c>
      <c r="BK1667">
        <v>0</v>
      </c>
      <c r="BL1667">
        <v>0</v>
      </c>
      <c r="BM1667">
        <v>0</v>
      </c>
      <c r="BN1667">
        <v>0</v>
      </c>
      <c r="BO1667">
        <v>0</v>
      </c>
      <c r="BP1667">
        <v>0</v>
      </c>
      <c r="BQ1667">
        <v>0</v>
      </c>
      <c r="BR1667" t="s">
        <v>79</v>
      </c>
      <c r="BS1667">
        <v>102</v>
      </c>
      <c r="BT1667">
        <v>8793</v>
      </c>
      <c r="BU1667">
        <f>SUM(Flats_Data_limpia[[#This Row],[AC]:[Bed]])</f>
        <v>4</v>
      </c>
      <c r="BV1667">
        <f>SUM(Flats_Data_limpia[[#This Row],[Servant_Room]:[gym]])</f>
        <v>16</v>
      </c>
      <c r="BW1667">
        <f>SUM(Flats_Data_limpia[[#This Row],[Hospital]:[Hotel]])</f>
        <v>7</v>
      </c>
    </row>
    <row r="1668" spans="1:75" x14ac:dyDescent="0.35">
      <c r="A1668" t="s">
        <v>586</v>
      </c>
      <c r="B1668" t="s">
        <v>286</v>
      </c>
      <c r="C1668" t="str">
        <f t="shared" si="52"/>
        <v>Ciudad de Gurgaon</v>
      </c>
      <c r="D1668" s="1">
        <f t="shared" si="53"/>
        <v>108000</v>
      </c>
      <c r="E1668" s="1">
        <v>6625</v>
      </c>
      <c r="F1668" t="s">
        <v>101</v>
      </c>
      <c r="G1668" t="s">
        <v>78</v>
      </c>
      <c r="H1668">
        <v>28</v>
      </c>
      <c r="I1668">
        <v>1.6301886792452799E-2</v>
      </c>
      <c r="J1668">
        <v>1630</v>
      </c>
      <c r="K1668">
        <v>1750</v>
      </c>
      <c r="L1668">
        <v>1997</v>
      </c>
      <c r="M1668">
        <v>3</v>
      </c>
      <c r="N1668">
        <v>5</v>
      </c>
      <c r="O1668">
        <v>3</v>
      </c>
      <c r="P1668">
        <v>3</v>
      </c>
      <c r="Q1668" t="str">
        <f>IF(Flats_Data_limpia[[#This Row],[BHK]]&gt;=3,"plurifamiliar","unifamiliar")</f>
        <v>plurifamiliar</v>
      </c>
      <c r="R1668">
        <v>20</v>
      </c>
      <c r="S1668">
        <v>2</v>
      </c>
      <c r="T1668">
        <v>1</v>
      </c>
      <c r="U1668">
        <v>0</v>
      </c>
      <c r="V1668">
        <v>0</v>
      </c>
      <c r="W1668">
        <v>0</v>
      </c>
      <c r="X1668">
        <v>0</v>
      </c>
      <c r="Y1668">
        <v>0</v>
      </c>
      <c r="Z1668">
        <v>1</v>
      </c>
      <c r="AA1668">
        <v>0</v>
      </c>
      <c r="AB1668">
        <v>0</v>
      </c>
      <c r="AC1668">
        <v>0</v>
      </c>
      <c r="AD1668">
        <v>1</v>
      </c>
      <c r="AE1668">
        <v>0</v>
      </c>
      <c r="AF1668">
        <v>1</v>
      </c>
      <c r="AG1668">
        <v>1</v>
      </c>
      <c r="AH1668">
        <v>1</v>
      </c>
      <c r="AI1668">
        <v>1</v>
      </c>
      <c r="AJ1668">
        <v>1</v>
      </c>
      <c r="AK1668">
        <v>1</v>
      </c>
      <c r="AL1668">
        <v>0</v>
      </c>
      <c r="AM1668">
        <v>0</v>
      </c>
      <c r="AN1668">
        <v>0</v>
      </c>
      <c r="AO1668">
        <v>1</v>
      </c>
      <c r="AP1668">
        <v>1</v>
      </c>
      <c r="AQ1668">
        <v>0</v>
      </c>
      <c r="AR1668">
        <v>1</v>
      </c>
      <c r="AS1668">
        <v>1</v>
      </c>
      <c r="AT1668">
        <v>1</v>
      </c>
      <c r="AU1668">
        <v>1</v>
      </c>
      <c r="AV1668">
        <v>0</v>
      </c>
      <c r="AW1668">
        <v>1</v>
      </c>
      <c r="AX1668">
        <v>0</v>
      </c>
      <c r="AY1668">
        <v>5</v>
      </c>
      <c r="AZ1668">
        <v>0</v>
      </c>
      <c r="BA1668">
        <v>0</v>
      </c>
      <c r="BB1668">
        <v>0</v>
      </c>
      <c r="BC1668">
        <v>0</v>
      </c>
      <c r="BD1668">
        <v>0</v>
      </c>
      <c r="BE1668">
        <v>0</v>
      </c>
      <c r="BF1668">
        <v>1</v>
      </c>
      <c r="BG1668">
        <v>0</v>
      </c>
      <c r="BH1668">
        <v>0</v>
      </c>
      <c r="BI1668">
        <v>0</v>
      </c>
      <c r="BJ1668">
        <v>0</v>
      </c>
      <c r="BK1668">
        <v>0</v>
      </c>
      <c r="BL1668">
        <v>0</v>
      </c>
      <c r="BM1668">
        <v>0</v>
      </c>
      <c r="BN1668">
        <v>0</v>
      </c>
      <c r="BO1668">
        <v>0</v>
      </c>
      <c r="BP1668">
        <v>0</v>
      </c>
      <c r="BQ1668">
        <v>2</v>
      </c>
      <c r="BR1668" t="s">
        <v>94</v>
      </c>
      <c r="BS1668">
        <v>108</v>
      </c>
      <c r="BT1668">
        <v>6625</v>
      </c>
      <c r="BU1668">
        <f>SUM(Flats_Data_limpia[[#This Row],[AC]:[Bed]])</f>
        <v>6</v>
      </c>
      <c r="BV1668">
        <f>SUM(Flats_Data_limpia[[#This Row],[Servant_Room]:[gym]])</f>
        <v>9</v>
      </c>
      <c r="BW1668">
        <f>SUM(Flats_Data_limpia[[#This Row],[Hospital]:[Hotel]])</f>
        <v>7</v>
      </c>
    </row>
    <row r="1669" spans="1:75" x14ac:dyDescent="0.35">
      <c r="A1669" t="s">
        <v>586</v>
      </c>
      <c r="B1669" t="s">
        <v>286</v>
      </c>
      <c r="C1669" t="str">
        <f t="shared" si="52"/>
        <v>Ciudad de Gurgaon</v>
      </c>
      <c r="D1669" s="1">
        <f t="shared" si="53"/>
        <v>132000</v>
      </c>
      <c r="E1669" s="1">
        <v>6609</v>
      </c>
      <c r="F1669" t="s">
        <v>103</v>
      </c>
      <c r="G1669" t="s">
        <v>93</v>
      </c>
      <c r="H1669">
        <v>47</v>
      </c>
      <c r="I1669">
        <v>1.9972764412165198E-2</v>
      </c>
      <c r="J1669">
        <v>1500</v>
      </c>
      <c r="L1669">
        <v>1997</v>
      </c>
      <c r="M1669">
        <v>3</v>
      </c>
      <c r="N1669">
        <v>5</v>
      </c>
      <c r="O1669">
        <v>3</v>
      </c>
      <c r="P1669">
        <v>3</v>
      </c>
      <c r="Q1669" t="str">
        <f>IF(Flats_Data_limpia[[#This Row],[BHK]]&gt;=3,"plurifamiliar","unifamiliar")</f>
        <v>plurifamiliar</v>
      </c>
      <c r="R1669">
        <v>20</v>
      </c>
      <c r="S1669">
        <v>11</v>
      </c>
      <c r="T1669">
        <v>1</v>
      </c>
      <c r="U1669">
        <v>0</v>
      </c>
      <c r="V1669">
        <v>0</v>
      </c>
      <c r="W1669">
        <v>0</v>
      </c>
      <c r="X1669">
        <v>0</v>
      </c>
      <c r="Y1669">
        <v>0</v>
      </c>
      <c r="Z1669">
        <v>1</v>
      </c>
      <c r="AA1669">
        <v>1</v>
      </c>
      <c r="AB1669">
        <v>0</v>
      </c>
      <c r="AC1669">
        <v>0</v>
      </c>
      <c r="AD1669">
        <v>1</v>
      </c>
      <c r="AE1669">
        <v>1</v>
      </c>
      <c r="AF1669">
        <v>1</v>
      </c>
      <c r="AG1669">
        <v>1</v>
      </c>
      <c r="AH1669">
        <v>1</v>
      </c>
      <c r="AI1669">
        <v>1</v>
      </c>
      <c r="AJ1669">
        <v>1</v>
      </c>
      <c r="AK1669">
        <v>1</v>
      </c>
      <c r="AL1669">
        <v>1</v>
      </c>
      <c r="AM1669">
        <v>1</v>
      </c>
      <c r="AN1669">
        <v>1</v>
      </c>
      <c r="AO1669">
        <v>1</v>
      </c>
      <c r="AP1669">
        <v>1</v>
      </c>
      <c r="AQ1669">
        <v>0</v>
      </c>
      <c r="AR1669">
        <v>1</v>
      </c>
      <c r="AS1669">
        <v>1</v>
      </c>
      <c r="AT1669">
        <v>1</v>
      </c>
      <c r="AU1669">
        <v>1</v>
      </c>
      <c r="AV1669">
        <v>0</v>
      </c>
      <c r="AW1669">
        <v>1</v>
      </c>
      <c r="AX1669">
        <v>0</v>
      </c>
      <c r="AY1669">
        <v>5</v>
      </c>
      <c r="AZ1669">
        <v>0</v>
      </c>
      <c r="BA1669">
        <v>0</v>
      </c>
      <c r="BB1669">
        <v>0</v>
      </c>
      <c r="BC1669">
        <v>0</v>
      </c>
      <c r="BD1669">
        <v>0</v>
      </c>
      <c r="BE1669">
        <v>0</v>
      </c>
      <c r="BF1669">
        <v>1</v>
      </c>
      <c r="BG1669">
        <v>0</v>
      </c>
      <c r="BH1669">
        <v>0</v>
      </c>
      <c r="BI1669">
        <v>0</v>
      </c>
      <c r="BJ1669">
        <v>0</v>
      </c>
      <c r="BK1669">
        <v>0</v>
      </c>
      <c r="BL1669">
        <v>0</v>
      </c>
      <c r="BM1669">
        <v>0</v>
      </c>
      <c r="BN1669">
        <v>0</v>
      </c>
      <c r="BO1669">
        <v>0</v>
      </c>
      <c r="BP1669">
        <v>0</v>
      </c>
      <c r="BQ1669">
        <v>2</v>
      </c>
      <c r="BR1669" t="s">
        <v>94</v>
      </c>
      <c r="BS1669">
        <v>132</v>
      </c>
      <c r="BT1669">
        <v>6609</v>
      </c>
      <c r="BU1669">
        <f>SUM(Flats_Data_limpia[[#This Row],[AC]:[Bed]])</f>
        <v>6</v>
      </c>
      <c r="BV1669">
        <f>SUM(Flats_Data_limpia[[#This Row],[Servant_Room]:[gym]])</f>
        <v>13</v>
      </c>
      <c r="BW1669">
        <f>SUM(Flats_Data_limpia[[#This Row],[Hospital]:[Hotel]])</f>
        <v>7</v>
      </c>
    </row>
    <row r="1670" spans="1:75" x14ac:dyDescent="0.35">
      <c r="A1670" t="s">
        <v>586</v>
      </c>
      <c r="B1670" t="s">
        <v>286</v>
      </c>
      <c r="C1670" t="str">
        <f t="shared" si="52"/>
        <v>Ciudad de Gurgaon</v>
      </c>
      <c r="D1670" s="1">
        <f t="shared" si="53"/>
        <v>138000</v>
      </c>
      <c r="E1670" s="1">
        <v>7150</v>
      </c>
      <c r="F1670" t="s">
        <v>106</v>
      </c>
      <c r="G1670" t="s">
        <v>78</v>
      </c>
      <c r="H1670">
        <v>28</v>
      </c>
      <c r="I1670">
        <v>1.93006993006993E-2</v>
      </c>
      <c r="J1670">
        <v>1930</v>
      </c>
      <c r="K1670">
        <v>2150</v>
      </c>
      <c r="L1670">
        <v>2352</v>
      </c>
      <c r="M1670">
        <v>4</v>
      </c>
      <c r="N1670">
        <v>5</v>
      </c>
      <c r="O1670">
        <v>3</v>
      </c>
      <c r="P1670">
        <v>4</v>
      </c>
      <c r="Q1670" t="str">
        <f>IF(Flats_Data_limpia[[#This Row],[BHK]]&gt;=3,"plurifamiliar","unifamiliar")</f>
        <v>plurifamiliar</v>
      </c>
      <c r="R1670">
        <v>20</v>
      </c>
      <c r="S1670">
        <v>1</v>
      </c>
      <c r="T1670">
        <v>1</v>
      </c>
      <c r="U1670">
        <v>0</v>
      </c>
      <c r="V1670">
        <v>0</v>
      </c>
      <c r="W1670">
        <v>0</v>
      </c>
      <c r="X1670">
        <v>0</v>
      </c>
      <c r="Y1670">
        <v>0</v>
      </c>
      <c r="Z1670">
        <v>1</v>
      </c>
      <c r="AA1670">
        <v>0</v>
      </c>
      <c r="AB1670">
        <v>0</v>
      </c>
      <c r="AC1670">
        <v>0</v>
      </c>
      <c r="AD1670">
        <v>1</v>
      </c>
      <c r="AE1670">
        <v>0</v>
      </c>
      <c r="AF1670">
        <v>1</v>
      </c>
      <c r="AG1670">
        <v>1</v>
      </c>
      <c r="AH1670">
        <v>1</v>
      </c>
      <c r="AI1670">
        <v>1</v>
      </c>
      <c r="AJ1670">
        <v>1</v>
      </c>
      <c r="AK1670">
        <v>1</v>
      </c>
      <c r="AL1670">
        <v>0</v>
      </c>
      <c r="AM1670">
        <v>0</v>
      </c>
      <c r="AN1670">
        <v>0</v>
      </c>
      <c r="AO1670">
        <v>1</v>
      </c>
      <c r="AP1670">
        <v>1</v>
      </c>
      <c r="AQ1670">
        <v>0</v>
      </c>
      <c r="AR1670">
        <v>1</v>
      </c>
      <c r="AS1670">
        <v>1</v>
      </c>
      <c r="AT1670">
        <v>1</v>
      </c>
      <c r="AU1670">
        <v>1</v>
      </c>
      <c r="AV1670">
        <v>0</v>
      </c>
      <c r="AW1670">
        <v>1</v>
      </c>
      <c r="AX1670">
        <v>0</v>
      </c>
      <c r="AY1670">
        <v>6</v>
      </c>
      <c r="AZ1670">
        <v>0</v>
      </c>
      <c r="BA1670">
        <v>0</v>
      </c>
      <c r="BB1670">
        <v>0</v>
      </c>
      <c r="BC1670">
        <v>0</v>
      </c>
      <c r="BD1670">
        <v>0</v>
      </c>
      <c r="BE1670">
        <v>0</v>
      </c>
      <c r="BF1670">
        <v>1</v>
      </c>
      <c r="BG1670">
        <v>0</v>
      </c>
      <c r="BH1670">
        <v>0</v>
      </c>
      <c r="BI1670">
        <v>0</v>
      </c>
      <c r="BJ1670">
        <v>0</v>
      </c>
      <c r="BK1670">
        <v>0</v>
      </c>
      <c r="BL1670">
        <v>0</v>
      </c>
      <c r="BM1670">
        <v>0</v>
      </c>
      <c r="BN1670">
        <v>0</v>
      </c>
      <c r="BO1670">
        <v>0</v>
      </c>
      <c r="BP1670">
        <v>0</v>
      </c>
      <c r="BQ1670">
        <v>2</v>
      </c>
      <c r="BR1670" t="s">
        <v>94</v>
      </c>
      <c r="BS1670">
        <v>138</v>
      </c>
      <c r="BT1670">
        <v>7150</v>
      </c>
      <c r="BU1670">
        <f>SUM(Flats_Data_limpia[[#This Row],[AC]:[Bed]])</f>
        <v>7</v>
      </c>
      <c r="BV1670">
        <f>SUM(Flats_Data_limpia[[#This Row],[Servant_Room]:[gym]])</f>
        <v>9</v>
      </c>
      <c r="BW1670">
        <f>SUM(Flats_Data_limpia[[#This Row],[Hospital]:[Hotel]])</f>
        <v>7</v>
      </c>
    </row>
    <row r="1671" spans="1:75" x14ac:dyDescent="0.35">
      <c r="A1671" t="s">
        <v>586</v>
      </c>
      <c r="B1671" t="s">
        <v>286</v>
      </c>
      <c r="C1671" t="str">
        <f t="shared" si="52"/>
        <v>Ciudad de Gurgaon</v>
      </c>
      <c r="D1671" s="1">
        <f t="shared" si="53"/>
        <v>116000</v>
      </c>
      <c r="E1671" s="1">
        <v>5808</v>
      </c>
      <c r="F1671" t="s">
        <v>103</v>
      </c>
      <c r="G1671" t="s">
        <v>78</v>
      </c>
      <c r="H1671">
        <v>28</v>
      </c>
      <c r="I1671">
        <v>1.9972451790633599E-2</v>
      </c>
      <c r="J1671">
        <v>1420</v>
      </c>
      <c r="K1671">
        <v>1790</v>
      </c>
      <c r="L1671">
        <v>1997</v>
      </c>
      <c r="M1671">
        <v>3</v>
      </c>
      <c r="N1671">
        <v>3</v>
      </c>
      <c r="O1671">
        <v>3</v>
      </c>
      <c r="P1671">
        <v>3</v>
      </c>
      <c r="Q1671" t="str">
        <f>IF(Flats_Data_limpia[[#This Row],[BHK]]&gt;=3,"plurifamiliar","unifamiliar")</f>
        <v>plurifamiliar</v>
      </c>
      <c r="R1671">
        <v>20</v>
      </c>
      <c r="S1671">
        <v>3</v>
      </c>
      <c r="T1671">
        <v>1</v>
      </c>
      <c r="U1671">
        <v>0</v>
      </c>
      <c r="V1671">
        <v>0</v>
      </c>
      <c r="W1671">
        <v>0</v>
      </c>
      <c r="X1671">
        <v>0</v>
      </c>
      <c r="Y1671">
        <v>0</v>
      </c>
      <c r="Z1671">
        <v>1</v>
      </c>
      <c r="AA1671">
        <v>0</v>
      </c>
      <c r="AB1671">
        <v>0</v>
      </c>
      <c r="AC1671">
        <v>0</v>
      </c>
      <c r="AD1671">
        <v>1</v>
      </c>
      <c r="AE1671">
        <v>0</v>
      </c>
      <c r="AF1671">
        <v>1</v>
      </c>
      <c r="AG1671">
        <v>1</v>
      </c>
      <c r="AH1671">
        <v>1</v>
      </c>
      <c r="AI1671">
        <v>1</v>
      </c>
      <c r="AJ1671">
        <v>1</v>
      </c>
      <c r="AK1671">
        <v>1</v>
      </c>
      <c r="AL1671">
        <v>0</v>
      </c>
      <c r="AM1671">
        <v>0</v>
      </c>
      <c r="AN1671">
        <v>0</v>
      </c>
      <c r="AO1671">
        <v>1</v>
      </c>
      <c r="AP1671">
        <v>1</v>
      </c>
      <c r="AQ1671">
        <v>0</v>
      </c>
      <c r="AR1671">
        <v>1</v>
      </c>
      <c r="AS1671">
        <v>1</v>
      </c>
      <c r="AT1671">
        <v>1</v>
      </c>
      <c r="AU1671">
        <v>1</v>
      </c>
      <c r="AV1671">
        <v>0</v>
      </c>
      <c r="AW1671">
        <v>1</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t="s">
        <v>79</v>
      </c>
      <c r="BS1671">
        <v>116</v>
      </c>
      <c r="BT1671">
        <v>5808</v>
      </c>
      <c r="BU1671">
        <f>SUM(Flats_Data_limpia[[#This Row],[AC]:[Bed]])</f>
        <v>0</v>
      </c>
      <c r="BV1671">
        <f>SUM(Flats_Data_limpia[[#This Row],[Servant_Room]:[gym]])</f>
        <v>9</v>
      </c>
      <c r="BW1671">
        <f>SUM(Flats_Data_limpia[[#This Row],[Hospital]:[Hotel]])</f>
        <v>7</v>
      </c>
    </row>
    <row r="1672" spans="1:75" x14ac:dyDescent="0.35">
      <c r="A1672" t="s">
        <v>586</v>
      </c>
      <c r="B1672" t="s">
        <v>286</v>
      </c>
      <c r="C1672" t="str">
        <f t="shared" si="52"/>
        <v>Ciudad de Gurgaon</v>
      </c>
      <c r="D1672" s="1">
        <f t="shared" si="53"/>
        <v>156000</v>
      </c>
      <c r="E1672" s="1">
        <v>7811</v>
      </c>
      <c r="F1672" t="s">
        <v>103</v>
      </c>
      <c r="G1672" t="s">
        <v>93</v>
      </c>
      <c r="H1672">
        <v>28</v>
      </c>
      <c r="I1672">
        <v>1.9971834592241701E-2</v>
      </c>
      <c r="L1672">
        <v>1997</v>
      </c>
      <c r="M1672">
        <v>3</v>
      </c>
      <c r="N1672">
        <v>5</v>
      </c>
      <c r="O1672">
        <v>3</v>
      </c>
      <c r="P1672">
        <v>3</v>
      </c>
      <c r="Q1672" t="str">
        <f>IF(Flats_Data_limpia[[#This Row],[BHK]]&gt;=3,"plurifamiliar","unifamiliar")</f>
        <v>plurifamiliar</v>
      </c>
      <c r="R1672">
        <v>20</v>
      </c>
      <c r="S1672">
        <v>4</v>
      </c>
      <c r="T1672">
        <v>1</v>
      </c>
      <c r="U1672">
        <v>0</v>
      </c>
      <c r="V1672">
        <v>0</v>
      </c>
      <c r="W1672">
        <v>0</v>
      </c>
      <c r="X1672">
        <v>0</v>
      </c>
      <c r="Y1672">
        <v>0</v>
      </c>
      <c r="Z1672">
        <v>1</v>
      </c>
      <c r="AA1672">
        <v>0</v>
      </c>
      <c r="AB1672">
        <v>0</v>
      </c>
      <c r="AC1672">
        <v>0</v>
      </c>
      <c r="AD1672">
        <v>1</v>
      </c>
      <c r="AE1672">
        <v>0</v>
      </c>
      <c r="AF1672">
        <v>1</v>
      </c>
      <c r="AG1672">
        <v>1</v>
      </c>
      <c r="AH1672">
        <v>1</v>
      </c>
      <c r="AI1672">
        <v>1</v>
      </c>
      <c r="AJ1672">
        <v>1</v>
      </c>
      <c r="AK1672">
        <v>1</v>
      </c>
      <c r="AL1672">
        <v>0</v>
      </c>
      <c r="AM1672">
        <v>0</v>
      </c>
      <c r="AN1672">
        <v>0</v>
      </c>
      <c r="AO1672">
        <v>1</v>
      </c>
      <c r="AP1672">
        <v>1</v>
      </c>
      <c r="AQ1672">
        <v>0</v>
      </c>
      <c r="AR1672">
        <v>1</v>
      </c>
      <c r="AS1672">
        <v>1</v>
      </c>
      <c r="AT1672">
        <v>1</v>
      </c>
      <c r="AU1672">
        <v>1</v>
      </c>
      <c r="AV1672">
        <v>0</v>
      </c>
      <c r="AW1672">
        <v>1</v>
      </c>
      <c r="AX1672">
        <v>0</v>
      </c>
      <c r="AY1672">
        <v>5</v>
      </c>
      <c r="AZ1672">
        <v>0</v>
      </c>
      <c r="BA1672">
        <v>0</v>
      </c>
      <c r="BB1672">
        <v>0</v>
      </c>
      <c r="BC1672">
        <v>0</v>
      </c>
      <c r="BD1672">
        <v>0</v>
      </c>
      <c r="BE1672">
        <v>0</v>
      </c>
      <c r="BF1672">
        <v>1</v>
      </c>
      <c r="BG1672">
        <v>0</v>
      </c>
      <c r="BH1672">
        <v>0</v>
      </c>
      <c r="BI1672">
        <v>0</v>
      </c>
      <c r="BJ1672">
        <v>0</v>
      </c>
      <c r="BK1672">
        <v>0</v>
      </c>
      <c r="BL1672">
        <v>0</v>
      </c>
      <c r="BM1672">
        <v>0</v>
      </c>
      <c r="BN1672">
        <v>0</v>
      </c>
      <c r="BO1672">
        <v>0</v>
      </c>
      <c r="BP1672">
        <v>0</v>
      </c>
      <c r="BQ1672">
        <v>2</v>
      </c>
      <c r="BR1672" t="s">
        <v>94</v>
      </c>
      <c r="BS1672">
        <v>156</v>
      </c>
      <c r="BT1672">
        <v>7811</v>
      </c>
      <c r="BU1672">
        <f>SUM(Flats_Data_limpia[[#This Row],[AC]:[Bed]])</f>
        <v>6</v>
      </c>
      <c r="BV1672">
        <f>SUM(Flats_Data_limpia[[#This Row],[Servant_Room]:[gym]])</f>
        <v>9</v>
      </c>
      <c r="BW1672">
        <f>SUM(Flats_Data_limpia[[#This Row],[Hospital]:[Hotel]])</f>
        <v>7</v>
      </c>
    </row>
    <row r="1673" spans="1:75" x14ac:dyDescent="0.35">
      <c r="A1673" t="s">
        <v>586</v>
      </c>
      <c r="B1673" t="s">
        <v>286</v>
      </c>
      <c r="C1673" t="str">
        <f t="shared" si="52"/>
        <v>Ciudad de Gurgaon</v>
      </c>
      <c r="D1673" s="1">
        <f t="shared" si="53"/>
        <v>123000</v>
      </c>
      <c r="E1673" s="1">
        <v>6159</v>
      </c>
      <c r="F1673" t="s">
        <v>103</v>
      </c>
      <c r="G1673" t="s">
        <v>78</v>
      </c>
      <c r="H1673">
        <v>53</v>
      </c>
      <c r="I1673">
        <v>1.9970774476376001E-2</v>
      </c>
      <c r="L1673">
        <v>1997</v>
      </c>
      <c r="M1673">
        <v>3</v>
      </c>
      <c r="N1673">
        <v>5</v>
      </c>
      <c r="O1673">
        <v>3</v>
      </c>
      <c r="P1673">
        <v>3</v>
      </c>
      <c r="Q1673" t="str">
        <f>IF(Flats_Data_limpia[[#This Row],[BHK]]&gt;=3,"plurifamiliar","unifamiliar")</f>
        <v>plurifamiliar</v>
      </c>
      <c r="R1673">
        <v>20</v>
      </c>
      <c r="S1673">
        <v>5</v>
      </c>
      <c r="T1673">
        <v>1</v>
      </c>
      <c r="U1673">
        <v>0</v>
      </c>
      <c r="V1673">
        <v>0</v>
      </c>
      <c r="W1673">
        <v>0</v>
      </c>
      <c r="X1673">
        <v>0</v>
      </c>
      <c r="Y1673">
        <v>1</v>
      </c>
      <c r="Z1673">
        <v>1</v>
      </c>
      <c r="AA1673">
        <v>1</v>
      </c>
      <c r="AB1673">
        <v>0</v>
      </c>
      <c r="AC1673">
        <v>0</v>
      </c>
      <c r="AD1673">
        <v>1</v>
      </c>
      <c r="AE1673">
        <v>1</v>
      </c>
      <c r="AF1673">
        <v>1</v>
      </c>
      <c r="AG1673">
        <v>1</v>
      </c>
      <c r="AH1673">
        <v>1</v>
      </c>
      <c r="AI1673">
        <v>1</v>
      </c>
      <c r="AJ1673">
        <v>0</v>
      </c>
      <c r="AK1673">
        <v>1</v>
      </c>
      <c r="AL1673">
        <v>1</v>
      </c>
      <c r="AM1673">
        <v>1</v>
      </c>
      <c r="AN1673">
        <v>1</v>
      </c>
      <c r="AO1673">
        <v>1</v>
      </c>
      <c r="AP1673">
        <v>1</v>
      </c>
      <c r="AQ1673">
        <v>0</v>
      </c>
      <c r="AR1673">
        <v>1</v>
      </c>
      <c r="AS1673">
        <v>1</v>
      </c>
      <c r="AT1673">
        <v>1</v>
      </c>
      <c r="AU1673">
        <v>1</v>
      </c>
      <c r="AV1673">
        <v>0</v>
      </c>
      <c r="AW1673">
        <v>1</v>
      </c>
      <c r="AX1673">
        <v>0</v>
      </c>
      <c r="AY1673">
        <v>4</v>
      </c>
      <c r="AZ1673">
        <v>0</v>
      </c>
      <c r="BA1673">
        <v>0</v>
      </c>
      <c r="BB1673">
        <v>0</v>
      </c>
      <c r="BC1673">
        <v>0</v>
      </c>
      <c r="BD1673">
        <v>0</v>
      </c>
      <c r="BE1673">
        <v>0</v>
      </c>
      <c r="BF1673">
        <v>1</v>
      </c>
      <c r="BG1673">
        <v>0</v>
      </c>
      <c r="BH1673">
        <v>0</v>
      </c>
      <c r="BI1673">
        <v>0</v>
      </c>
      <c r="BJ1673">
        <v>0</v>
      </c>
      <c r="BK1673">
        <v>0</v>
      </c>
      <c r="BL1673">
        <v>0</v>
      </c>
      <c r="BM1673">
        <v>0</v>
      </c>
      <c r="BN1673">
        <v>0</v>
      </c>
      <c r="BO1673">
        <v>0</v>
      </c>
      <c r="BP1673">
        <v>0</v>
      </c>
      <c r="BQ1673">
        <v>2</v>
      </c>
      <c r="BR1673" t="s">
        <v>94</v>
      </c>
      <c r="BS1673">
        <v>123</v>
      </c>
      <c r="BT1673">
        <v>6159</v>
      </c>
      <c r="BU1673">
        <f>SUM(Flats_Data_limpia[[#This Row],[AC]:[Bed]])</f>
        <v>5</v>
      </c>
      <c r="BV1673">
        <f>SUM(Flats_Data_limpia[[#This Row],[Servant_Room]:[gym]])</f>
        <v>13</v>
      </c>
      <c r="BW1673">
        <f>SUM(Flats_Data_limpia[[#This Row],[Hospital]:[Hotel]])</f>
        <v>7</v>
      </c>
    </row>
    <row r="1674" spans="1:75" x14ac:dyDescent="0.35">
      <c r="A1674" t="s">
        <v>586</v>
      </c>
      <c r="B1674" t="s">
        <v>286</v>
      </c>
      <c r="C1674" t="str">
        <f t="shared" si="52"/>
        <v>Ciudad de Gurgaon</v>
      </c>
      <c r="D1674" s="1">
        <f t="shared" si="53"/>
        <v>113000</v>
      </c>
      <c r="E1674" s="1">
        <v>5658</v>
      </c>
      <c r="F1674" t="s">
        <v>82</v>
      </c>
      <c r="G1674" t="s">
        <v>78</v>
      </c>
      <c r="H1674">
        <v>28</v>
      </c>
      <c r="I1674">
        <v>1.9971721456344901E-2</v>
      </c>
      <c r="J1674">
        <v>1500</v>
      </c>
      <c r="K1674">
        <v>1790</v>
      </c>
      <c r="L1674">
        <v>1997</v>
      </c>
      <c r="M1674">
        <v>3</v>
      </c>
      <c r="N1674">
        <v>5</v>
      </c>
      <c r="O1674">
        <v>3</v>
      </c>
      <c r="P1674">
        <v>3</v>
      </c>
      <c r="Q1674" t="str">
        <f>IF(Flats_Data_limpia[[#This Row],[BHK]]&gt;=3,"plurifamiliar","unifamiliar")</f>
        <v>plurifamiliar</v>
      </c>
      <c r="R1674">
        <v>20</v>
      </c>
      <c r="S1674">
        <v>5</v>
      </c>
      <c r="T1674">
        <v>1</v>
      </c>
      <c r="U1674">
        <v>0</v>
      </c>
      <c r="V1674">
        <v>0</v>
      </c>
      <c r="W1674">
        <v>0</v>
      </c>
      <c r="X1674">
        <v>0</v>
      </c>
      <c r="Y1674">
        <v>0</v>
      </c>
      <c r="Z1674">
        <v>1</v>
      </c>
      <c r="AA1674">
        <v>0</v>
      </c>
      <c r="AB1674">
        <v>0</v>
      </c>
      <c r="AC1674">
        <v>0</v>
      </c>
      <c r="AD1674">
        <v>1</v>
      </c>
      <c r="AE1674">
        <v>0</v>
      </c>
      <c r="AF1674">
        <v>1</v>
      </c>
      <c r="AG1674">
        <v>1</v>
      </c>
      <c r="AH1674">
        <v>1</v>
      </c>
      <c r="AI1674">
        <v>1</v>
      </c>
      <c r="AJ1674">
        <v>1</v>
      </c>
      <c r="AK1674">
        <v>1</v>
      </c>
      <c r="AL1674">
        <v>0</v>
      </c>
      <c r="AM1674">
        <v>0</v>
      </c>
      <c r="AN1674">
        <v>0</v>
      </c>
      <c r="AO1674">
        <v>1</v>
      </c>
      <c r="AP1674">
        <v>1</v>
      </c>
      <c r="AQ1674">
        <v>0</v>
      </c>
      <c r="AR1674">
        <v>1</v>
      </c>
      <c r="AS1674">
        <v>1</v>
      </c>
      <c r="AT1674">
        <v>1</v>
      </c>
      <c r="AU1674">
        <v>1</v>
      </c>
      <c r="AV1674">
        <v>0</v>
      </c>
      <c r="AW1674">
        <v>1</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t="s">
        <v>79</v>
      </c>
      <c r="BS1674">
        <v>113</v>
      </c>
      <c r="BT1674">
        <v>5658</v>
      </c>
      <c r="BU1674">
        <f>SUM(Flats_Data_limpia[[#This Row],[AC]:[Bed]])</f>
        <v>0</v>
      </c>
      <c r="BV1674">
        <f>SUM(Flats_Data_limpia[[#This Row],[Servant_Room]:[gym]])</f>
        <v>9</v>
      </c>
      <c r="BW1674">
        <f>SUM(Flats_Data_limpia[[#This Row],[Hospital]:[Hotel]])</f>
        <v>7</v>
      </c>
    </row>
    <row r="1675" spans="1:75" x14ac:dyDescent="0.35">
      <c r="A1675" t="s">
        <v>586</v>
      </c>
      <c r="B1675" t="s">
        <v>286</v>
      </c>
      <c r="C1675" t="str">
        <f t="shared" si="52"/>
        <v>Ciudad de Gurgaon</v>
      </c>
      <c r="D1675" s="1">
        <f t="shared" si="53"/>
        <v>140000</v>
      </c>
      <c r="E1675" s="1">
        <v>7010</v>
      </c>
      <c r="F1675" t="s">
        <v>86</v>
      </c>
      <c r="G1675" t="s">
        <v>93</v>
      </c>
      <c r="H1675">
        <v>16</v>
      </c>
      <c r="I1675">
        <v>1.9971469329529201E-2</v>
      </c>
      <c r="L1675">
        <v>1997</v>
      </c>
      <c r="M1675">
        <v>3</v>
      </c>
      <c r="N1675">
        <v>5</v>
      </c>
      <c r="O1675">
        <v>3</v>
      </c>
      <c r="P1675">
        <v>3</v>
      </c>
      <c r="Q1675" t="str">
        <f>IF(Flats_Data_limpia[[#This Row],[BHK]]&gt;=3,"plurifamiliar","unifamiliar")</f>
        <v>plurifamiliar</v>
      </c>
      <c r="R1675">
        <v>20</v>
      </c>
      <c r="S1675">
        <v>6</v>
      </c>
      <c r="T1675">
        <v>0</v>
      </c>
      <c r="U1675">
        <v>0</v>
      </c>
      <c r="V1675">
        <v>0</v>
      </c>
      <c r="W1675">
        <v>0</v>
      </c>
      <c r="X1675">
        <v>0</v>
      </c>
      <c r="Y1675">
        <v>0</v>
      </c>
      <c r="Z1675">
        <v>0</v>
      </c>
      <c r="AA1675">
        <v>0</v>
      </c>
      <c r="AB1675">
        <v>0</v>
      </c>
      <c r="AC1675">
        <v>0</v>
      </c>
      <c r="AD1675">
        <v>1</v>
      </c>
      <c r="AE1675">
        <v>0</v>
      </c>
      <c r="AF1675">
        <v>0</v>
      </c>
      <c r="AG1675">
        <v>0</v>
      </c>
      <c r="AH1675">
        <v>1</v>
      </c>
      <c r="AI1675">
        <v>0</v>
      </c>
      <c r="AJ1675">
        <v>0</v>
      </c>
      <c r="AK1675">
        <v>0</v>
      </c>
      <c r="AL1675">
        <v>1</v>
      </c>
      <c r="AM1675">
        <v>0</v>
      </c>
      <c r="AN1675">
        <v>0</v>
      </c>
      <c r="AO1675">
        <v>1</v>
      </c>
      <c r="AP1675">
        <v>1</v>
      </c>
      <c r="AQ1675">
        <v>0</v>
      </c>
      <c r="AR1675">
        <v>1</v>
      </c>
      <c r="AS1675">
        <v>1</v>
      </c>
      <c r="AT1675">
        <v>1</v>
      </c>
      <c r="AU1675">
        <v>1</v>
      </c>
      <c r="AV1675">
        <v>0</v>
      </c>
      <c r="AW1675">
        <v>1</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t="s">
        <v>79</v>
      </c>
      <c r="BS1675">
        <v>140</v>
      </c>
      <c r="BT1675">
        <v>7010</v>
      </c>
      <c r="BU1675">
        <f>SUM(Flats_Data_limpia[[#This Row],[AC]:[Bed]])</f>
        <v>0</v>
      </c>
      <c r="BV1675">
        <f>SUM(Flats_Data_limpia[[#This Row],[Servant_Room]:[gym]])</f>
        <v>3</v>
      </c>
      <c r="BW1675">
        <f>SUM(Flats_Data_limpia[[#This Row],[Hospital]:[Hotel]])</f>
        <v>7</v>
      </c>
    </row>
    <row r="1676" spans="1:75" x14ac:dyDescent="0.35">
      <c r="A1676" t="s">
        <v>586</v>
      </c>
      <c r="B1676" t="s">
        <v>286</v>
      </c>
      <c r="C1676" t="str">
        <f t="shared" si="52"/>
        <v>Ciudad de Gurgaon</v>
      </c>
      <c r="D1676" s="1">
        <f t="shared" si="53"/>
        <v>0</v>
      </c>
      <c r="E1676" s="1">
        <v>5759</v>
      </c>
      <c r="F1676" t="s">
        <v>86</v>
      </c>
      <c r="G1676" t="s">
        <v>83</v>
      </c>
      <c r="H1676">
        <v>0</v>
      </c>
      <c r="P1676">
        <v>3</v>
      </c>
      <c r="Q1676" t="str">
        <f>IF(Flats_Data_limpia[[#This Row],[BHK]]&gt;=3,"plurifamiliar","unifamiliar")</f>
        <v>plurifamiliar</v>
      </c>
      <c r="T1676">
        <v>0</v>
      </c>
      <c r="U1676">
        <v>0</v>
      </c>
      <c r="V1676">
        <v>0</v>
      </c>
      <c r="W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t="s">
        <v>79</v>
      </c>
      <c r="BT1676">
        <v>5759</v>
      </c>
      <c r="BU1676">
        <f>SUM(Flats_Data_limpia[[#This Row],[AC]:[Bed]])</f>
        <v>0</v>
      </c>
      <c r="BV1676">
        <f>SUM(Flats_Data_limpia[[#This Row],[Servant_Room]:[gym]])</f>
        <v>0</v>
      </c>
      <c r="BW1676">
        <f>SUM(Flats_Data_limpia[[#This Row],[Hospital]:[Hotel]])</f>
        <v>0</v>
      </c>
    </row>
    <row r="1677" spans="1:75" x14ac:dyDescent="0.35">
      <c r="A1677" t="s">
        <v>586</v>
      </c>
      <c r="B1677" t="s">
        <v>286</v>
      </c>
      <c r="C1677" t="str">
        <f t="shared" si="52"/>
        <v>Ciudad de Gurgaon</v>
      </c>
      <c r="D1677" s="1">
        <f t="shared" si="53"/>
        <v>135000</v>
      </c>
      <c r="E1677" s="1">
        <v>6761</v>
      </c>
      <c r="F1677" t="s">
        <v>86</v>
      </c>
      <c r="G1677" t="s">
        <v>93</v>
      </c>
      <c r="H1677">
        <v>34</v>
      </c>
      <c r="I1677">
        <v>1.9967460434846901E-2</v>
      </c>
      <c r="L1677">
        <v>1997</v>
      </c>
      <c r="M1677">
        <v>3</v>
      </c>
      <c r="N1677">
        <v>5</v>
      </c>
      <c r="O1677">
        <v>3</v>
      </c>
      <c r="P1677">
        <v>3</v>
      </c>
      <c r="Q1677" t="str">
        <f>IF(Flats_Data_limpia[[#This Row],[BHK]]&gt;=3,"plurifamiliar","unifamiliar")</f>
        <v>plurifamiliar</v>
      </c>
      <c r="R1677">
        <v>20</v>
      </c>
      <c r="S1677">
        <v>6</v>
      </c>
      <c r="T1677">
        <v>1</v>
      </c>
      <c r="U1677">
        <v>0</v>
      </c>
      <c r="V1677">
        <v>0</v>
      </c>
      <c r="W1677">
        <v>0</v>
      </c>
      <c r="X1677">
        <v>0</v>
      </c>
      <c r="Y1677">
        <v>0</v>
      </c>
      <c r="Z1677">
        <v>1</v>
      </c>
      <c r="AA1677">
        <v>0</v>
      </c>
      <c r="AB1677">
        <v>0</v>
      </c>
      <c r="AC1677">
        <v>0</v>
      </c>
      <c r="AD1677">
        <v>1</v>
      </c>
      <c r="AE1677">
        <v>1</v>
      </c>
      <c r="AF1677">
        <v>1</v>
      </c>
      <c r="AG1677">
        <v>0</v>
      </c>
      <c r="AH1677">
        <v>0</v>
      </c>
      <c r="AI1677">
        <v>1</v>
      </c>
      <c r="AJ1677">
        <v>0</v>
      </c>
      <c r="AK1677">
        <v>1</v>
      </c>
      <c r="AL1677">
        <v>1</v>
      </c>
      <c r="AM1677">
        <v>1</v>
      </c>
      <c r="AN1677">
        <v>1</v>
      </c>
      <c r="AO1677">
        <v>1</v>
      </c>
      <c r="AP1677">
        <v>1</v>
      </c>
      <c r="AQ1677">
        <v>0</v>
      </c>
      <c r="AR1677">
        <v>1</v>
      </c>
      <c r="AS1677">
        <v>1</v>
      </c>
      <c r="AT1677">
        <v>1</v>
      </c>
      <c r="AU1677">
        <v>1</v>
      </c>
      <c r="AV1677">
        <v>0</v>
      </c>
      <c r="AW1677">
        <v>1</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t="s">
        <v>79</v>
      </c>
      <c r="BS1677">
        <v>135</v>
      </c>
      <c r="BT1677">
        <v>6761</v>
      </c>
      <c r="BU1677">
        <f>SUM(Flats_Data_limpia[[#This Row],[AC]:[Bed]])</f>
        <v>0</v>
      </c>
      <c r="BV1677">
        <f>SUM(Flats_Data_limpia[[#This Row],[Servant_Room]:[gym]])</f>
        <v>9</v>
      </c>
      <c r="BW1677">
        <f>SUM(Flats_Data_limpia[[#This Row],[Hospital]:[Hotel]])</f>
        <v>7</v>
      </c>
    </row>
    <row r="1678" spans="1:75" x14ac:dyDescent="0.35">
      <c r="A1678" t="s">
        <v>587</v>
      </c>
      <c r="B1678" t="s">
        <v>286</v>
      </c>
      <c r="C1678" t="str">
        <f t="shared" si="52"/>
        <v>Ciudad de Gurgaon</v>
      </c>
      <c r="D1678" s="1">
        <f t="shared" si="53"/>
        <v>31750</v>
      </c>
      <c r="E1678" s="1">
        <v>5521</v>
      </c>
      <c r="F1678" t="s">
        <v>86</v>
      </c>
      <c r="G1678" t="s">
        <v>93</v>
      </c>
      <c r="H1678">
        <v>16</v>
      </c>
      <c r="I1678">
        <v>5.7507697880817997E-3</v>
      </c>
      <c r="J1678">
        <v>570.16999999999996</v>
      </c>
      <c r="L1678">
        <v>575</v>
      </c>
      <c r="M1678">
        <v>2</v>
      </c>
      <c r="N1678">
        <v>2</v>
      </c>
      <c r="O1678">
        <v>1</v>
      </c>
      <c r="P1678">
        <v>2</v>
      </c>
      <c r="Q1678" t="str">
        <f>IF(Flats_Data_limpia[[#This Row],[BHK]]&gt;=3,"plurifamiliar","unifamiliar")</f>
        <v>unifamiliar</v>
      </c>
      <c r="R1678">
        <v>12</v>
      </c>
      <c r="S1678">
        <v>2</v>
      </c>
      <c r="T1678">
        <v>0</v>
      </c>
      <c r="U1678">
        <v>0</v>
      </c>
      <c r="V1678">
        <v>0</v>
      </c>
      <c r="W1678">
        <v>0</v>
      </c>
      <c r="X1678">
        <v>0</v>
      </c>
      <c r="Y1678">
        <v>0</v>
      </c>
      <c r="Z1678">
        <v>0</v>
      </c>
      <c r="AA1678">
        <v>0</v>
      </c>
      <c r="AB1678">
        <v>0</v>
      </c>
      <c r="AC1678">
        <v>0</v>
      </c>
      <c r="AD1678">
        <v>1</v>
      </c>
      <c r="AE1678">
        <v>1</v>
      </c>
      <c r="AF1678">
        <v>1</v>
      </c>
      <c r="AG1678">
        <v>0</v>
      </c>
      <c r="AH1678">
        <v>0</v>
      </c>
      <c r="AI1678">
        <v>1</v>
      </c>
      <c r="AJ1678">
        <v>1</v>
      </c>
      <c r="AK1678">
        <v>1</v>
      </c>
      <c r="AL1678">
        <v>1</v>
      </c>
      <c r="AM1678">
        <v>0</v>
      </c>
      <c r="AN1678">
        <v>0</v>
      </c>
      <c r="AO1678">
        <v>1</v>
      </c>
      <c r="AP1678">
        <v>0</v>
      </c>
      <c r="AQ1678">
        <v>1</v>
      </c>
      <c r="AR1678">
        <v>0</v>
      </c>
      <c r="AS1678">
        <v>1</v>
      </c>
      <c r="AT1678">
        <v>1</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t="s">
        <v>79</v>
      </c>
      <c r="BS1678">
        <v>31.75</v>
      </c>
      <c r="BT1678">
        <v>5521</v>
      </c>
      <c r="BU1678">
        <f>SUM(Flats_Data_limpia[[#This Row],[AC]:[Bed]])</f>
        <v>0</v>
      </c>
      <c r="BV1678">
        <f>SUM(Flats_Data_limpia[[#This Row],[Servant_Room]:[gym]])</f>
        <v>7</v>
      </c>
      <c r="BW1678">
        <f>SUM(Flats_Data_limpia[[#This Row],[Hospital]:[Hotel]])</f>
        <v>4</v>
      </c>
    </row>
    <row r="1679" spans="1:75" x14ac:dyDescent="0.35">
      <c r="A1679" t="s">
        <v>587</v>
      </c>
      <c r="B1679" t="s">
        <v>286</v>
      </c>
      <c r="C1679" t="str">
        <f t="shared" si="52"/>
        <v>Ciudad de Gurgaon</v>
      </c>
      <c r="D1679" s="1">
        <f t="shared" si="53"/>
        <v>32000</v>
      </c>
      <c r="E1679" s="1">
        <v>6106</v>
      </c>
      <c r="F1679" t="s">
        <v>86</v>
      </c>
      <c r="G1679" t="s">
        <v>93</v>
      </c>
      <c r="H1679">
        <v>23</v>
      </c>
      <c r="I1679">
        <v>5.2407468064198997E-3</v>
      </c>
      <c r="J1679">
        <v>424.8</v>
      </c>
      <c r="L1679">
        <v>524</v>
      </c>
      <c r="M1679">
        <v>2</v>
      </c>
      <c r="N1679">
        <v>2</v>
      </c>
      <c r="O1679">
        <v>2</v>
      </c>
      <c r="P1679">
        <v>2</v>
      </c>
      <c r="Q1679" t="str">
        <f>IF(Flats_Data_limpia[[#This Row],[BHK]]&gt;=3,"plurifamiliar","unifamiliar")</f>
        <v>unifamiliar</v>
      </c>
      <c r="R1679">
        <v>12</v>
      </c>
      <c r="S1679">
        <v>2</v>
      </c>
      <c r="T1679">
        <v>0</v>
      </c>
      <c r="U1679">
        <v>0</v>
      </c>
      <c r="V1679">
        <v>0</v>
      </c>
      <c r="W1679">
        <v>0</v>
      </c>
      <c r="X1679">
        <v>0</v>
      </c>
      <c r="Y1679">
        <v>0</v>
      </c>
      <c r="Z1679">
        <v>0</v>
      </c>
      <c r="AA1679">
        <v>0</v>
      </c>
      <c r="AB1679">
        <v>0</v>
      </c>
      <c r="AC1679">
        <v>0</v>
      </c>
      <c r="AD1679">
        <v>1</v>
      </c>
      <c r="AE1679">
        <v>1</v>
      </c>
      <c r="AF1679">
        <v>1</v>
      </c>
      <c r="AG1679">
        <v>0</v>
      </c>
      <c r="AH1679">
        <v>1</v>
      </c>
      <c r="AI1679">
        <v>1</v>
      </c>
      <c r="AJ1679">
        <v>1</v>
      </c>
      <c r="AK1679">
        <v>1</v>
      </c>
      <c r="AL1679">
        <v>1</v>
      </c>
      <c r="AM1679">
        <v>0</v>
      </c>
      <c r="AN1679">
        <v>0</v>
      </c>
      <c r="AO1679">
        <v>1</v>
      </c>
      <c r="AP1679">
        <v>0</v>
      </c>
      <c r="AQ1679">
        <v>1</v>
      </c>
      <c r="AR1679">
        <v>0</v>
      </c>
      <c r="AS1679">
        <v>1</v>
      </c>
      <c r="AT1679">
        <v>1</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t="s">
        <v>79</v>
      </c>
      <c r="BS1679">
        <v>32</v>
      </c>
      <c r="BT1679">
        <v>6106</v>
      </c>
      <c r="BU1679">
        <f>SUM(Flats_Data_limpia[[#This Row],[AC]:[Bed]])</f>
        <v>0</v>
      </c>
      <c r="BV1679">
        <f>SUM(Flats_Data_limpia[[#This Row],[Servant_Room]:[gym]])</f>
        <v>8</v>
      </c>
      <c r="BW1679">
        <f>SUM(Flats_Data_limpia[[#This Row],[Hospital]:[Hotel]])</f>
        <v>4</v>
      </c>
    </row>
    <row r="1680" spans="1:75" x14ac:dyDescent="0.35">
      <c r="A1680" t="s">
        <v>587</v>
      </c>
      <c r="B1680" t="s">
        <v>286</v>
      </c>
      <c r="C1680" t="str">
        <f t="shared" si="52"/>
        <v>Ciudad de Gurgaon</v>
      </c>
      <c r="D1680" s="1">
        <f t="shared" si="53"/>
        <v>31000</v>
      </c>
      <c r="E1680" s="1">
        <v>5904</v>
      </c>
      <c r="F1680" t="s">
        <v>82</v>
      </c>
      <c r="G1680" t="s">
        <v>93</v>
      </c>
      <c r="H1680">
        <v>26</v>
      </c>
      <c r="I1680">
        <v>5.250677506775E-3</v>
      </c>
      <c r="J1680">
        <v>525</v>
      </c>
      <c r="M1680">
        <v>2</v>
      </c>
      <c r="N1680">
        <v>2</v>
      </c>
      <c r="O1680">
        <v>2</v>
      </c>
      <c r="P1680">
        <v>2</v>
      </c>
      <c r="Q1680" t="str">
        <f>IF(Flats_Data_limpia[[#This Row],[BHK]]&gt;=3,"plurifamiliar","unifamiliar")</f>
        <v>unifamiliar</v>
      </c>
      <c r="R1680">
        <v>12</v>
      </c>
      <c r="S1680">
        <v>6</v>
      </c>
      <c r="T1680">
        <v>0</v>
      </c>
      <c r="U1680">
        <v>0</v>
      </c>
      <c r="V1680">
        <v>0</v>
      </c>
      <c r="W1680">
        <v>0</v>
      </c>
      <c r="X1680">
        <v>0</v>
      </c>
      <c r="Y1680">
        <v>1</v>
      </c>
      <c r="Z1680">
        <v>0</v>
      </c>
      <c r="AA1680">
        <v>0</v>
      </c>
      <c r="AB1680">
        <v>0</v>
      </c>
      <c r="AC1680">
        <v>0</v>
      </c>
      <c r="AD1680">
        <v>1</v>
      </c>
      <c r="AE1680">
        <v>1</v>
      </c>
      <c r="AF1680">
        <v>1</v>
      </c>
      <c r="AG1680">
        <v>1</v>
      </c>
      <c r="AH1680">
        <v>1</v>
      </c>
      <c r="AI1680">
        <v>1</v>
      </c>
      <c r="AJ1680">
        <v>1</v>
      </c>
      <c r="AK1680">
        <v>1</v>
      </c>
      <c r="AL1680">
        <v>0</v>
      </c>
      <c r="AM1680">
        <v>1</v>
      </c>
      <c r="AN1680">
        <v>0</v>
      </c>
      <c r="AO1680">
        <v>1</v>
      </c>
      <c r="AP1680">
        <v>0</v>
      </c>
      <c r="AQ1680">
        <v>1</v>
      </c>
      <c r="AR1680">
        <v>0</v>
      </c>
      <c r="AS1680">
        <v>1</v>
      </c>
      <c r="AT1680">
        <v>1</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t="s">
        <v>79</v>
      </c>
      <c r="BS1680">
        <v>31</v>
      </c>
      <c r="BT1680">
        <v>5904</v>
      </c>
      <c r="BU1680">
        <f>SUM(Flats_Data_limpia[[#This Row],[AC]:[Bed]])</f>
        <v>0</v>
      </c>
      <c r="BV1680">
        <f>SUM(Flats_Data_limpia[[#This Row],[Servant_Room]:[gym]])</f>
        <v>10</v>
      </c>
      <c r="BW1680">
        <f>SUM(Flats_Data_limpia[[#This Row],[Hospital]:[Hotel]])</f>
        <v>4</v>
      </c>
    </row>
    <row r="1681" spans="1:75" x14ac:dyDescent="0.35">
      <c r="A1681" t="s">
        <v>587</v>
      </c>
      <c r="B1681" t="s">
        <v>286</v>
      </c>
      <c r="C1681" t="str">
        <f t="shared" si="52"/>
        <v>Ciudad de Gurgaon</v>
      </c>
      <c r="D1681" s="1">
        <f t="shared" si="53"/>
        <v>30000</v>
      </c>
      <c r="E1681" s="1">
        <v>5424</v>
      </c>
      <c r="F1681" t="s">
        <v>102</v>
      </c>
      <c r="G1681" t="s">
        <v>93</v>
      </c>
      <c r="H1681">
        <v>29</v>
      </c>
      <c r="I1681">
        <v>5.5309734513273997E-3</v>
      </c>
      <c r="J1681">
        <v>470</v>
      </c>
      <c r="L1681">
        <v>553</v>
      </c>
      <c r="M1681">
        <v>2</v>
      </c>
      <c r="N1681">
        <v>1</v>
      </c>
      <c r="O1681">
        <v>2</v>
      </c>
      <c r="P1681">
        <v>2</v>
      </c>
      <c r="Q1681" t="str">
        <f>IF(Flats_Data_limpia[[#This Row],[BHK]]&gt;=3,"plurifamiliar","unifamiliar")</f>
        <v>unifamiliar</v>
      </c>
      <c r="R1681">
        <v>12</v>
      </c>
      <c r="S1681">
        <v>5</v>
      </c>
      <c r="T1681">
        <v>0</v>
      </c>
      <c r="U1681">
        <v>0</v>
      </c>
      <c r="V1681">
        <v>0</v>
      </c>
      <c r="W1681">
        <v>0</v>
      </c>
      <c r="X1681">
        <v>0</v>
      </c>
      <c r="Y1681">
        <v>0</v>
      </c>
      <c r="Z1681">
        <v>0</v>
      </c>
      <c r="AA1681">
        <v>0</v>
      </c>
      <c r="AB1681">
        <v>0</v>
      </c>
      <c r="AC1681">
        <v>0</v>
      </c>
      <c r="AD1681">
        <v>1</v>
      </c>
      <c r="AE1681">
        <v>1</v>
      </c>
      <c r="AF1681">
        <v>1</v>
      </c>
      <c r="AG1681">
        <v>1</v>
      </c>
      <c r="AH1681">
        <v>1</v>
      </c>
      <c r="AI1681">
        <v>1</v>
      </c>
      <c r="AJ1681">
        <v>1</v>
      </c>
      <c r="AK1681">
        <v>1</v>
      </c>
      <c r="AL1681">
        <v>1</v>
      </c>
      <c r="AM1681">
        <v>0</v>
      </c>
      <c r="AN1681">
        <v>0</v>
      </c>
      <c r="AO1681">
        <v>1</v>
      </c>
      <c r="AP1681">
        <v>0</v>
      </c>
      <c r="AQ1681">
        <v>1</v>
      </c>
      <c r="AR1681">
        <v>0</v>
      </c>
      <c r="AS1681">
        <v>1</v>
      </c>
      <c r="AT1681">
        <v>1</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t="s">
        <v>79</v>
      </c>
      <c r="BS1681">
        <v>30</v>
      </c>
      <c r="BT1681">
        <v>5424</v>
      </c>
      <c r="BU1681">
        <f>SUM(Flats_Data_limpia[[#This Row],[AC]:[Bed]])</f>
        <v>0</v>
      </c>
      <c r="BV1681">
        <f>SUM(Flats_Data_limpia[[#This Row],[Servant_Room]:[gym]])</f>
        <v>9</v>
      </c>
      <c r="BW1681">
        <f>SUM(Flats_Data_limpia[[#This Row],[Hospital]:[Hotel]])</f>
        <v>4</v>
      </c>
    </row>
    <row r="1682" spans="1:75" x14ac:dyDescent="0.35">
      <c r="A1682" t="s">
        <v>587</v>
      </c>
      <c r="B1682" t="s">
        <v>286</v>
      </c>
      <c r="C1682" t="str">
        <f t="shared" si="52"/>
        <v>Ciudad de Gurgaon</v>
      </c>
      <c r="D1682" s="1">
        <f t="shared" si="53"/>
        <v>32000</v>
      </c>
      <c r="E1682" s="1">
        <v>5786</v>
      </c>
      <c r="F1682" t="s">
        <v>86</v>
      </c>
      <c r="G1682" t="s">
        <v>93</v>
      </c>
      <c r="H1682">
        <v>30</v>
      </c>
      <c r="I1682">
        <v>5.5305910819217997E-3</v>
      </c>
      <c r="J1682">
        <v>453.5</v>
      </c>
      <c r="L1682">
        <v>553</v>
      </c>
      <c r="M1682">
        <v>2</v>
      </c>
      <c r="N1682">
        <v>2</v>
      </c>
      <c r="O1682">
        <v>2</v>
      </c>
      <c r="P1682">
        <v>2</v>
      </c>
      <c r="Q1682" t="str">
        <f>IF(Flats_Data_limpia[[#This Row],[BHK]]&gt;=3,"plurifamiliar","unifamiliar")</f>
        <v>unifamiliar</v>
      </c>
      <c r="R1682">
        <v>12</v>
      </c>
      <c r="S1682">
        <v>11</v>
      </c>
      <c r="T1682">
        <v>0</v>
      </c>
      <c r="U1682">
        <v>0</v>
      </c>
      <c r="V1682">
        <v>0</v>
      </c>
      <c r="W1682">
        <v>0</v>
      </c>
      <c r="X1682">
        <v>0</v>
      </c>
      <c r="Y1682">
        <v>0</v>
      </c>
      <c r="Z1682">
        <v>1</v>
      </c>
      <c r="AA1682">
        <v>0</v>
      </c>
      <c r="AB1682">
        <v>0</v>
      </c>
      <c r="AC1682">
        <v>0</v>
      </c>
      <c r="AD1682">
        <v>1</v>
      </c>
      <c r="AE1682">
        <v>1</v>
      </c>
      <c r="AF1682">
        <v>1</v>
      </c>
      <c r="AG1682">
        <v>1</v>
      </c>
      <c r="AH1682">
        <v>0</v>
      </c>
      <c r="AI1682">
        <v>1</v>
      </c>
      <c r="AJ1682">
        <v>1</v>
      </c>
      <c r="AK1682">
        <v>1</v>
      </c>
      <c r="AL1682">
        <v>1</v>
      </c>
      <c r="AM1682">
        <v>0</v>
      </c>
      <c r="AN1682">
        <v>0</v>
      </c>
      <c r="AO1682">
        <v>1</v>
      </c>
      <c r="AP1682">
        <v>0</v>
      </c>
      <c r="AQ1682">
        <v>1</v>
      </c>
      <c r="AR1682">
        <v>0</v>
      </c>
      <c r="AS1682">
        <v>1</v>
      </c>
      <c r="AT1682">
        <v>1</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t="s">
        <v>79</v>
      </c>
      <c r="BS1682">
        <v>32</v>
      </c>
      <c r="BT1682">
        <v>5786</v>
      </c>
      <c r="BU1682">
        <f>SUM(Flats_Data_limpia[[#This Row],[AC]:[Bed]])</f>
        <v>0</v>
      </c>
      <c r="BV1682">
        <f>SUM(Flats_Data_limpia[[#This Row],[Servant_Room]:[gym]])</f>
        <v>9</v>
      </c>
      <c r="BW1682">
        <f>SUM(Flats_Data_limpia[[#This Row],[Hospital]:[Hotel]])</f>
        <v>4</v>
      </c>
    </row>
    <row r="1683" spans="1:75" x14ac:dyDescent="0.35">
      <c r="A1683" t="s">
        <v>588</v>
      </c>
      <c r="B1683" t="s">
        <v>378</v>
      </c>
      <c r="C1683" t="str">
        <f t="shared" si="52"/>
        <v>Ciudad de Gurgaon</v>
      </c>
      <c r="D1683" s="1">
        <f t="shared" si="53"/>
        <v>170000</v>
      </c>
      <c r="E1683" s="1">
        <v>8504</v>
      </c>
      <c r="F1683" t="s">
        <v>86</v>
      </c>
      <c r="G1683" t="s">
        <v>93</v>
      </c>
      <c r="H1683">
        <v>0</v>
      </c>
      <c r="I1683">
        <v>1.9990592662276499E-2</v>
      </c>
      <c r="L1683">
        <v>1999</v>
      </c>
      <c r="M1683">
        <v>4</v>
      </c>
      <c r="N1683">
        <v>4</v>
      </c>
      <c r="O1683">
        <v>3</v>
      </c>
      <c r="P1683">
        <v>4</v>
      </c>
      <c r="Q1683" t="str">
        <f>IF(Flats_Data_limpia[[#This Row],[BHK]]&gt;=3,"plurifamiliar","unifamiliar")</f>
        <v>plurifamiliar</v>
      </c>
      <c r="R1683">
        <v>34</v>
      </c>
      <c r="S1683">
        <v>2</v>
      </c>
      <c r="T1683">
        <v>0</v>
      </c>
      <c r="U1683">
        <v>0</v>
      </c>
      <c r="V1683">
        <v>0</v>
      </c>
      <c r="W1683">
        <v>0</v>
      </c>
      <c r="AO1683">
        <v>1</v>
      </c>
      <c r="AP1683">
        <v>1</v>
      </c>
      <c r="AQ1683">
        <v>0</v>
      </c>
      <c r="AR1683">
        <v>0</v>
      </c>
      <c r="AS1683">
        <v>0</v>
      </c>
      <c r="AT1683">
        <v>1</v>
      </c>
      <c r="AU1683">
        <v>1</v>
      </c>
      <c r="AV1683">
        <v>1</v>
      </c>
      <c r="AW1683">
        <v>1</v>
      </c>
      <c r="AX1683">
        <v>1</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t="s">
        <v>79</v>
      </c>
      <c r="BS1683">
        <v>170</v>
      </c>
      <c r="BT1683">
        <v>8504</v>
      </c>
      <c r="BU1683">
        <f>SUM(Flats_Data_limpia[[#This Row],[AC]:[Bed]])</f>
        <v>0</v>
      </c>
      <c r="BV1683">
        <f>SUM(Flats_Data_limpia[[#This Row],[Servant_Room]:[gym]])</f>
        <v>0</v>
      </c>
      <c r="BW1683">
        <f>SUM(Flats_Data_limpia[[#This Row],[Hospital]:[Hotel]])</f>
        <v>7</v>
      </c>
    </row>
    <row r="1684" spans="1:75" x14ac:dyDescent="0.35">
      <c r="A1684" t="s">
        <v>588</v>
      </c>
      <c r="B1684" t="s">
        <v>378</v>
      </c>
      <c r="C1684" t="str">
        <f t="shared" si="52"/>
        <v>Ciudad de Gurgaon</v>
      </c>
      <c r="D1684" s="1">
        <f t="shared" si="53"/>
        <v>115000</v>
      </c>
      <c r="E1684" s="1">
        <v>9236</v>
      </c>
      <c r="F1684" t="s">
        <v>82</v>
      </c>
      <c r="G1684" t="s">
        <v>93</v>
      </c>
      <c r="H1684">
        <v>28</v>
      </c>
      <c r="I1684">
        <v>1.24512776093546E-2</v>
      </c>
      <c r="L1684">
        <v>1245</v>
      </c>
      <c r="M1684">
        <v>2</v>
      </c>
      <c r="N1684">
        <v>2</v>
      </c>
      <c r="O1684">
        <v>3</v>
      </c>
      <c r="P1684">
        <v>2</v>
      </c>
      <c r="Q1684" t="str">
        <f>IF(Flats_Data_limpia[[#This Row],[BHK]]&gt;=3,"plurifamiliar","unifamiliar")</f>
        <v>unifamiliar</v>
      </c>
      <c r="R1684">
        <v>35</v>
      </c>
      <c r="S1684">
        <v>8</v>
      </c>
      <c r="T1684">
        <v>0</v>
      </c>
      <c r="U1684">
        <v>0</v>
      </c>
      <c r="V1684">
        <v>0</v>
      </c>
      <c r="W1684">
        <v>0</v>
      </c>
      <c r="X1684">
        <v>0</v>
      </c>
      <c r="Y1684">
        <v>0</v>
      </c>
      <c r="Z1684">
        <v>1</v>
      </c>
      <c r="AA1684">
        <v>0</v>
      </c>
      <c r="AB1684">
        <v>0</v>
      </c>
      <c r="AC1684">
        <v>0</v>
      </c>
      <c r="AD1684">
        <v>1</v>
      </c>
      <c r="AE1684">
        <v>0</v>
      </c>
      <c r="AF1684">
        <v>1</v>
      </c>
      <c r="AG1684">
        <v>1</v>
      </c>
      <c r="AH1684">
        <v>1</v>
      </c>
      <c r="AI1684">
        <v>1</v>
      </c>
      <c r="AJ1684">
        <v>1</v>
      </c>
      <c r="AK1684">
        <v>1</v>
      </c>
      <c r="AL1684">
        <v>0</v>
      </c>
      <c r="AM1684">
        <v>0</v>
      </c>
      <c r="AN1684">
        <v>0</v>
      </c>
      <c r="AO1684">
        <v>1</v>
      </c>
      <c r="AP1684">
        <v>1</v>
      </c>
      <c r="AQ1684">
        <v>0</v>
      </c>
      <c r="AR1684">
        <v>0</v>
      </c>
      <c r="AS1684">
        <v>0</v>
      </c>
      <c r="AT1684">
        <v>1</v>
      </c>
      <c r="AU1684">
        <v>1</v>
      </c>
      <c r="AV1684">
        <v>1</v>
      </c>
      <c r="AW1684">
        <v>1</v>
      </c>
      <c r="AX1684">
        <v>1</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t="s">
        <v>79</v>
      </c>
      <c r="BS1684">
        <v>115</v>
      </c>
      <c r="BT1684">
        <v>9236</v>
      </c>
      <c r="BU1684">
        <f>SUM(Flats_Data_limpia[[#This Row],[AC]:[Bed]])</f>
        <v>0</v>
      </c>
      <c r="BV1684">
        <f>SUM(Flats_Data_limpia[[#This Row],[Servant_Room]:[gym]])</f>
        <v>8</v>
      </c>
      <c r="BW1684">
        <f>SUM(Flats_Data_limpia[[#This Row],[Hospital]:[Hotel]])</f>
        <v>7</v>
      </c>
    </row>
    <row r="1685" spans="1:75" x14ac:dyDescent="0.35">
      <c r="A1685" t="s">
        <v>588</v>
      </c>
      <c r="B1685" t="s">
        <v>378</v>
      </c>
      <c r="C1685" t="str">
        <f t="shared" si="52"/>
        <v>Ciudad de Gurgaon</v>
      </c>
      <c r="D1685" s="1">
        <f t="shared" si="53"/>
        <v>110000</v>
      </c>
      <c r="E1685" s="1">
        <v>9020</v>
      </c>
      <c r="F1685" t="s">
        <v>82</v>
      </c>
      <c r="G1685" t="s">
        <v>93</v>
      </c>
      <c r="H1685">
        <v>53</v>
      </c>
      <c r="I1685">
        <v>1.21951219512195E-2</v>
      </c>
      <c r="J1685">
        <v>1225</v>
      </c>
      <c r="L1685">
        <v>1245</v>
      </c>
      <c r="M1685">
        <v>2</v>
      </c>
      <c r="N1685">
        <v>2</v>
      </c>
      <c r="O1685">
        <v>3</v>
      </c>
      <c r="P1685">
        <v>2</v>
      </c>
      <c r="Q1685" t="str">
        <f>IF(Flats_Data_limpia[[#This Row],[BHK]]&gt;=3,"plurifamiliar","unifamiliar")</f>
        <v>unifamiliar</v>
      </c>
      <c r="R1685">
        <v>22</v>
      </c>
      <c r="S1685">
        <v>13</v>
      </c>
      <c r="T1685">
        <v>0</v>
      </c>
      <c r="U1685">
        <v>0</v>
      </c>
      <c r="V1685">
        <v>0</v>
      </c>
      <c r="W1685">
        <v>0</v>
      </c>
      <c r="X1685">
        <v>0</v>
      </c>
      <c r="Y1685">
        <v>1</v>
      </c>
      <c r="Z1685">
        <v>1</v>
      </c>
      <c r="AA1685">
        <v>0</v>
      </c>
      <c r="AB1685">
        <v>0</v>
      </c>
      <c r="AC1685">
        <v>0</v>
      </c>
      <c r="AD1685">
        <v>1</v>
      </c>
      <c r="AE1685">
        <v>1</v>
      </c>
      <c r="AF1685">
        <v>1</v>
      </c>
      <c r="AG1685">
        <v>1</v>
      </c>
      <c r="AH1685">
        <v>1</v>
      </c>
      <c r="AI1685">
        <v>1</v>
      </c>
      <c r="AJ1685">
        <v>1</v>
      </c>
      <c r="AK1685">
        <v>1</v>
      </c>
      <c r="AL1685">
        <v>1</v>
      </c>
      <c r="AM1685">
        <v>1</v>
      </c>
      <c r="AN1685">
        <v>1</v>
      </c>
      <c r="AO1685">
        <v>1</v>
      </c>
      <c r="AP1685">
        <v>1</v>
      </c>
      <c r="AQ1685">
        <v>0</v>
      </c>
      <c r="AR1685">
        <v>0</v>
      </c>
      <c r="AS1685">
        <v>0</v>
      </c>
      <c r="AT1685">
        <v>1</v>
      </c>
      <c r="AU1685">
        <v>1</v>
      </c>
      <c r="AV1685">
        <v>1</v>
      </c>
      <c r="AW1685">
        <v>1</v>
      </c>
      <c r="AX1685">
        <v>1</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t="s">
        <v>79</v>
      </c>
      <c r="BS1685">
        <v>110</v>
      </c>
      <c r="BT1685">
        <v>9020</v>
      </c>
      <c r="BU1685">
        <f>SUM(Flats_Data_limpia[[#This Row],[AC]:[Bed]])</f>
        <v>0</v>
      </c>
      <c r="BV1685">
        <f>SUM(Flats_Data_limpia[[#This Row],[Servant_Room]:[gym]])</f>
        <v>12</v>
      </c>
      <c r="BW1685">
        <f>SUM(Flats_Data_limpia[[#This Row],[Hospital]:[Hotel]])</f>
        <v>7</v>
      </c>
    </row>
    <row r="1686" spans="1:75" x14ac:dyDescent="0.35">
      <c r="A1686" t="s">
        <v>588</v>
      </c>
      <c r="B1686" t="s">
        <v>378</v>
      </c>
      <c r="C1686" t="str">
        <f t="shared" si="52"/>
        <v>Ciudad de Gurgaon</v>
      </c>
      <c r="D1686" s="1">
        <f t="shared" si="53"/>
        <v>100000</v>
      </c>
      <c r="E1686" s="1">
        <v>8163</v>
      </c>
      <c r="F1686" t="s">
        <v>86</v>
      </c>
      <c r="G1686" t="s">
        <v>93</v>
      </c>
      <c r="H1686">
        <v>24</v>
      </c>
      <c r="I1686">
        <v>1.22503981379394E-2</v>
      </c>
      <c r="J1686">
        <v>1225</v>
      </c>
      <c r="M1686">
        <v>2</v>
      </c>
      <c r="N1686">
        <v>2</v>
      </c>
      <c r="O1686">
        <v>2</v>
      </c>
      <c r="P1686">
        <v>2</v>
      </c>
      <c r="Q1686" t="str">
        <f>IF(Flats_Data_limpia[[#This Row],[BHK]]&gt;=3,"plurifamiliar","unifamiliar")</f>
        <v>unifamiliar</v>
      </c>
      <c r="R1686">
        <v>35</v>
      </c>
      <c r="S1686">
        <v>16</v>
      </c>
      <c r="T1686">
        <v>1</v>
      </c>
      <c r="U1686">
        <v>0</v>
      </c>
      <c r="V1686">
        <v>0</v>
      </c>
      <c r="W1686">
        <v>0</v>
      </c>
      <c r="X1686">
        <v>1</v>
      </c>
      <c r="Y1686">
        <v>0</v>
      </c>
      <c r="Z1686">
        <v>1</v>
      </c>
      <c r="AA1686">
        <v>0</v>
      </c>
      <c r="AB1686">
        <v>0</v>
      </c>
      <c r="AC1686">
        <v>1</v>
      </c>
      <c r="AD1686">
        <v>1</v>
      </c>
      <c r="AE1686">
        <v>1</v>
      </c>
      <c r="AF1686">
        <v>1</v>
      </c>
      <c r="AG1686">
        <v>0</v>
      </c>
      <c r="AH1686">
        <v>0</v>
      </c>
      <c r="AI1686">
        <v>1</v>
      </c>
      <c r="AJ1686">
        <v>1</v>
      </c>
      <c r="AK1686">
        <v>1</v>
      </c>
      <c r="AL1686">
        <v>1</v>
      </c>
      <c r="AM1686">
        <v>1</v>
      </c>
      <c r="AN1686">
        <v>0</v>
      </c>
      <c r="AO1686">
        <v>1</v>
      </c>
      <c r="AP1686">
        <v>1</v>
      </c>
      <c r="AQ1686">
        <v>0</v>
      </c>
      <c r="AR1686">
        <v>0</v>
      </c>
      <c r="AS1686">
        <v>0</v>
      </c>
      <c r="AT1686">
        <v>1</v>
      </c>
      <c r="AU1686">
        <v>1</v>
      </c>
      <c r="AV1686">
        <v>1</v>
      </c>
      <c r="AW1686">
        <v>1</v>
      </c>
      <c r="AX1686">
        <v>1</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t="s">
        <v>79</v>
      </c>
      <c r="BS1686">
        <v>100</v>
      </c>
      <c r="BT1686">
        <v>8163</v>
      </c>
      <c r="BU1686">
        <f>SUM(Flats_Data_limpia[[#This Row],[AC]:[Bed]])</f>
        <v>0</v>
      </c>
      <c r="BV1686">
        <f>SUM(Flats_Data_limpia[[#This Row],[Servant_Room]:[gym]])</f>
        <v>12</v>
      </c>
      <c r="BW1686">
        <f>SUM(Flats_Data_limpia[[#This Row],[Hospital]:[Hotel]])</f>
        <v>7</v>
      </c>
    </row>
    <row r="1687" spans="1:75" x14ac:dyDescent="0.35">
      <c r="A1687" t="s">
        <v>588</v>
      </c>
      <c r="B1687" t="s">
        <v>378</v>
      </c>
      <c r="C1687" t="str">
        <f t="shared" si="52"/>
        <v>Ciudad de Gurgaon</v>
      </c>
      <c r="D1687" s="1">
        <f t="shared" si="53"/>
        <v>110000</v>
      </c>
      <c r="E1687" s="1">
        <v>8835</v>
      </c>
      <c r="F1687" t="s">
        <v>102</v>
      </c>
      <c r="G1687" t="s">
        <v>93</v>
      </c>
      <c r="H1687">
        <v>31</v>
      </c>
      <c r="I1687">
        <v>1.24504810413129E-2</v>
      </c>
      <c r="L1687">
        <v>1245</v>
      </c>
      <c r="M1687">
        <v>2</v>
      </c>
      <c r="N1687">
        <v>2</v>
      </c>
      <c r="O1687">
        <v>3</v>
      </c>
      <c r="P1687">
        <v>2</v>
      </c>
      <c r="Q1687" t="str">
        <f>IF(Flats_Data_limpia[[#This Row],[BHK]]&gt;=3,"plurifamiliar","unifamiliar")</f>
        <v>unifamiliar</v>
      </c>
      <c r="R1687">
        <v>25</v>
      </c>
      <c r="S1687">
        <v>11</v>
      </c>
      <c r="T1687">
        <v>0</v>
      </c>
      <c r="U1687">
        <v>0</v>
      </c>
      <c r="V1687">
        <v>0</v>
      </c>
      <c r="W1687">
        <v>0</v>
      </c>
      <c r="X1687">
        <v>1</v>
      </c>
      <c r="Y1687">
        <v>0</v>
      </c>
      <c r="Z1687">
        <v>1</v>
      </c>
      <c r="AA1687">
        <v>0</v>
      </c>
      <c r="AB1687">
        <v>0</v>
      </c>
      <c r="AC1687">
        <v>1</v>
      </c>
      <c r="AD1687">
        <v>1</v>
      </c>
      <c r="AE1687">
        <v>1</v>
      </c>
      <c r="AF1687">
        <v>1</v>
      </c>
      <c r="AG1687">
        <v>0</v>
      </c>
      <c r="AH1687">
        <v>1</v>
      </c>
      <c r="AI1687">
        <v>1</v>
      </c>
      <c r="AJ1687">
        <v>1</v>
      </c>
      <c r="AK1687">
        <v>1</v>
      </c>
      <c r="AL1687">
        <v>1</v>
      </c>
      <c r="AM1687">
        <v>1</v>
      </c>
      <c r="AN1687">
        <v>0</v>
      </c>
      <c r="AO1687">
        <v>1</v>
      </c>
      <c r="AP1687">
        <v>1</v>
      </c>
      <c r="AQ1687">
        <v>0</v>
      </c>
      <c r="AR1687">
        <v>0</v>
      </c>
      <c r="AS1687">
        <v>0</v>
      </c>
      <c r="AT1687">
        <v>1</v>
      </c>
      <c r="AU1687">
        <v>1</v>
      </c>
      <c r="AV1687">
        <v>1</v>
      </c>
      <c r="AW1687">
        <v>1</v>
      </c>
      <c r="AX1687">
        <v>1</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t="s">
        <v>79</v>
      </c>
      <c r="BS1687">
        <v>110</v>
      </c>
      <c r="BT1687">
        <v>8835</v>
      </c>
      <c r="BU1687">
        <f>SUM(Flats_Data_limpia[[#This Row],[AC]:[Bed]])</f>
        <v>0</v>
      </c>
      <c r="BV1687">
        <f>SUM(Flats_Data_limpia[[#This Row],[Servant_Room]:[gym]])</f>
        <v>12</v>
      </c>
      <c r="BW1687">
        <f>SUM(Flats_Data_limpia[[#This Row],[Hospital]:[Hotel]])</f>
        <v>7</v>
      </c>
    </row>
    <row r="1688" spans="1:75" x14ac:dyDescent="0.35">
      <c r="A1688" t="s">
        <v>588</v>
      </c>
      <c r="B1688" t="s">
        <v>378</v>
      </c>
      <c r="C1688" t="str">
        <f t="shared" si="52"/>
        <v>Ciudad de Gurgaon</v>
      </c>
      <c r="D1688" s="1">
        <f t="shared" si="53"/>
        <v>92000</v>
      </c>
      <c r="E1688" s="1">
        <v>7389</v>
      </c>
      <c r="F1688" t="s">
        <v>101</v>
      </c>
      <c r="G1688" t="s">
        <v>132</v>
      </c>
      <c r="H1688">
        <v>17</v>
      </c>
      <c r="I1688">
        <v>1.24509405873595E-2</v>
      </c>
      <c r="L1688">
        <v>1245</v>
      </c>
      <c r="M1688">
        <v>2</v>
      </c>
      <c r="N1688">
        <v>2</v>
      </c>
      <c r="O1688">
        <v>3</v>
      </c>
      <c r="P1688">
        <v>2</v>
      </c>
      <c r="Q1688" t="str">
        <f>IF(Flats_Data_limpia[[#This Row],[BHK]]&gt;=3,"plurifamiliar","unifamiliar")</f>
        <v>unifamiliar</v>
      </c>
      <c r="R1688">
        <v>36</v>
      </c>
      <c r="S1688">
        <v>5</v>
      </c>
      <c r="T1688">
        <v>0</v>
      </c>
      <c r="U1688">
        <v>0</v>
      </c>
      <c r="V1688">
        <v>0</v>
      </c>
      <c r="W1688">
        <v>0</v>
      </c>
      <c r="X1688">
        <v>1</v>
      </c>
      <c r="Y1688">
        <v>0</v>
      </c>
      <c r="Z1688">
        <v>1</v>
      </c>
      <c r="AA1688">
        <v>0</v>
      </c>
      <c r="AB1688">
        <v>0</v>
      </c>
      <c r="AC1688">
        <v>1</v>
      </c>
      <c r="AD1688">
        <v>1</v>
      </c>
      <c r="AE1688">
        <v>1</v>
      </c>
      <c r="AF1688">
        <v>0</v>
      </c>
      <c r="AG1688">
        <v>0</v>
      </c>
      <c r="AH1688">
        <v>0</v>
      </c>
      <c r="AI1688">
        <v>1</v>
      </c>
      <c r="AJ1688">
        <v>1</v>
      </c>
      <c r="AK1688">
        <v>0</v>
      </c>
      <c r="AL1688">
        <v>1</v>
      </c>
      <c r="AM1688">
        <v>1</v>
      </c>
      <c r="AN1688">
        <v>0</v>
      </c>
      <c r="AO1688">
        <v>1</v>
      </c>
      <c r="AP1688">
        <v>1</v>
      </c>
      <c r="AQ1688">
        <v>0</v>
      </c>
      <c r="AR1688">
        <v>0</v>
      </c>
      <c r="AS1688">
        <v>0</v>
      </c>
      <c r="AT1688">
        <v>1</v>
      </c>
      <c r="AU1688">
        <v>1</v>
      </c>
      <c r="AV1688">
        <v>1</v>
      </c>
      <c r="AW1688">
        <v>1</v>
      </c>
      <c r="AX1688">
        <v>1</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t="s">
        <v>79</v>
      </c>
      <c r="BS1688">
        <v>92</v>
      </c>
      <c r="BT1688">
        <v>7389</v>
      </c>
      <c r="BU1688">
        <f>SUM(Flats_Data_limpia[[#This Row],[AC]:[Bed]])</f>
        <v>0</v>
      </c>
      <c r="BV1688">
        <f>SUM(Flats_Data_limpia[[#This Row],[Servant_Room]:[gym]])</f>
        <v>9</v>
      </c>
      <c r="BW1688">
        <f>SUM(Flats_Data_limpia[[#This Row],[Hospital]:[Hotel]])</f>
        <v>7</v>
      </c>
    </row>
    <row r="1689" spans="1:75" x14ac:dyDescent="0.35">
      <c r="A1689" t="s">
        <v>588</v>
      </c>
      <c r="B1689" t="s">
        <v>378</v>
      </c>
      <c r="C1689" t="str">
        <f t="shared" si="52"/>
        <v>Ciudad de Gurgaon</v>
      </c>
      <c r="D1689" s="1">
        <f t="shared" si="53"/>
        <v>190000</v>
      </c>
      <c r="E1689" s="1">
        <v>9227</v>
      </c>
      <c r="F1689" t="s">
        <v>86</v>
      </c>
      <c r="G1689" t="s">
        <v>132</v>
      </c>
      <c r="H1689">
        <v>28</v>
      </c>
      <c r="I1689">
        <v>2.0591741627831301E-2</v>
      </c>
      <c r="J1689">
        <v>2059</v>
      </c>
      <c r="M1689">
        <v>3</v>
      </c>
      <c r="N1689">
        <v>3</v>
      </c>
      <c r="O1689">
        <v>3</v>
      </c>
      <c r="P1689">
        <v>3</v>
      </c>
      <c r="Q1689" t="str">
        <f>IF(Flats_Data_limpia[[#This Row],[BHK]]&gt;=3,"plurifamiliar","unifamiliar")</f>
        <v>plurifamiliar</v>
      </c>
      <c r="R1689">
        <v>35</v>
      </c>
      <c r="S1689">
        <v>1</v>
      </c>
      <c r="T1689">
        <v>1</v>
      </c>
      <c r="U1689">
        <v>0</v>
      </c>
      <c r="V1689">
        <v>0</v>
      </c>
      <c r="W1689">
        <v>0</v>
      </c>
      <c r="X1689">
        <v>0</v>
      </c>
      <c r="Y1689">
        <v>0</v>
      </c>
      <c r="Z1689">
        <v>1</v>
      </c>
      <c r="AA1689">
        <v>0</v>
      </c>
      <c r="AB1689">
        <v>0</v>
      </c>
      <c r="AC1689">
        <v>0</v>
      </c>
      <c r="AD1689">
        <v>1</v>
      </c>
      <c r="AE1689">
        <v>0</v>
      </c>
      <c r="AF1689">
        <v>1</v>
      </c>
      <c r="AG1689">
        <v>1</v>
      </c>
      <c r="AH1689">
        <v>1</v>
      </c>
      <c r="AI1689">
        <v>1</v>
      </c>
      <c r="AJ1689">
        <v>1</v>
      </c>
      <c r="AK1689">
        <v>1</v>
      </c>
      <c r="AL1689">
        <v>0</v>
      </c>
      <c r="AM1689">
        <v>0</v>
      </c>
      <c r="AN1689">
        <v>0</v>
      </c>
      <c r="AO1689">
        <v>1</v>
      </c>
      <c r="AP1689">
        <v>1</v>
      </c>
      <c r="AQ1689">
        <v>0</v>
      </c>
      <c r="AR1689">
        <v>0</v>
      </c>
      <c r="AS1689">
        <v>0</v>
      </c>
      <c r="AT1689">
        <v>1</v>
      </c>
      <c r="AU1689">
        <v>1</v>
      </c>
      <c r="AV1689">
        <v>1</v>
      </c>
      <c r="AW1689">
        <v>1</v>
      </c>
      <c r="AX1689">
        <v>1</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t="s">
        <v>79</v>
      </c>
      <c r="BS1689">
        <v>190</v>
      </c>
      <c r="BT1689">
        <v>9227</v>
      </c>
      <c r="BU1689">
        <f>SUM(Flats_Data_limpia[[#This Row],[AC]:[Bed]])</f>
        <v>0</v>
      </c>
      <c r="BV1689">
        <f>SUM(Flats_Data_limpia[[#This Row],[Servant_Room]:[gym]])</f>
        <v>9</v>
      </c>
      <c r="BW1689">
        <f>SUM(Flats_Data_limpia[[#This Row],[Hospital]:[Hotel]])</f>
        <v>7</v>
      </c>
    </row>
    <row r="1690" spans="1:75" x14ac:dyDescent="0.35">
      <c r="A1690" t="s">
        <v>588</v>
      </c>
      <c r="B1690" t="s">
        <v>378</v>
      </c>
      <c r="C1690" t="str">
        <f t="shared" si="52"/>
        <v>Ciudad de Gurgaon</v>
      </c>
      <c r="D1690" s="1">
        <f t="shared" si="53"/>
        <v>185000</v>
      </c>
      <c r="E1690" s="1">
        <v>9310</v>
      </c>
      <c r="F1690" t="s">
        <v>86</v>
      </c>
      <c r="G1690" t="s">
        <v>132</v>
      </c>
      <c r="H1690">
        <v>0</v>
      </c>
      <c r="I1690">
        <v>1.98711063372717E-2</v>
      </c>
      <c r="L1690">
        <v>1987</v>
      </c>
      <c r="M1690">
        <v>3</v>
      </c>
      <c r="N1690">
        <v>3</v>
      </c>
      <c r="O1690">
        <v>3</v>
      </c>
      <c r="P1690">
        <v>3</v>
      </c>
      <c r="Q1690" t="str">
        <f>IF(Flats_Data_limpia[[#This Row],[BHK]]&gt;=3,"plurifamiliar","unifamiliar")</f>
        <v>plurifamiliar</v>
      </c>
      <c r="R1690">
        <v>34</v>
      </c>
      <c r="S1690">
        <v>13</v>
      </c>
      <c r="T1690">
        <v>0</v>
      </c>
      <c r="U1690">
        <v>0</v>
      </c>
      <c r="V1690">
        <v>0</v>
      </c>
      <c r="W1690">
        <v>0</v>
      </c>
      <c r="AO1690">
        <v>1</v>
      </c>
      <c r="AP1690">
        <v>1</v>
      </c>
      <c r="AQ1690">
        <v>0</v>
      </c>
      <c r="AR1690">
        <v>0</v>
      </c>
      <c r="AS1690">
        <v>0</v>
      </c>
      <c r="AT1690">
        <v>1</v>
      </c>
      <c r="AU1690">
        <v>1</v>
      </c>
      <c r="AV1690">
        <v>1</v>
      </c>
      <c r="AW1690">
        <v>1</v>
      </c>
      <c r="AX1690">
        <v>1</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t="s">
        <v>79</v>
      </c>
      <c r="BS1690">
        <v>185</v>
      </c>
      <c r="BT1690">
        <v>9310</v>
      </c>
      <c r="BU1690">
        <f>SUM(Flats_Data_limpia[[#This Row],[AC]:[Bed]])</f>
        <v>0</v>
      </c>
      <c r="BV1690">
        <f>SUM(Flats_Data_limpia[[#This Row],[Servant_Room]:[gym]])</f>
        <v>0</v>
      </c>
      <c r="BW1690">
        <f>SUM(Flats_Data_limpia[[#This Row],[Hospital]:[Hotel]])</f>
        <v>7</v>
      </c>
    </row>
    <row r="1691" spans="1:75" x14ac:dyDescent="0.35">
      <c r="A1691" t="s">
        <v>588</v>
      </c>
      <c r="B1691" t="s">
        <v>378</v>
      </c>
      <c r="C1691" t="str">
        <f t="shared" si="52"/>
        <v>Ciudad de Gurgaon</v>
      </c>
      <c r="D1691" s="1">
        <f t="shared" si="53"/>
        <v>170000</v>
      </c>
      <c r="E1691" s="1">
        <v>8500</v>
      </c>
      <c r="F1691" t="s">
        <v>86</v>
      </c>
      <c r="G1691" t="s">
        <v>93</v>
      </c>
      <c r="H1691">
        <v>43</v>
      </c>
      <c r="I1691">
        <v>0.02</v>
      </c>
      <c r="L1691">
        <v>1999</v>
      </c>
      <c r="M1691">
        <v>4</v>
      </c>
      <c r="N1691">
        <v>4</v>
      </c>
      <c r="O1691">
        <v>3</v>
      </c>
      <c r="P1691">
        <v>4</v>
      </c>
      <c r="Q1691" t="str">
        <f>IF(Flats_Data_limpia[[#This Row],[BHK]]&gt;=3,"plurifamiliar","unifamiliar")</f>
        <v>plurifamiliar</v>
      </c>
      <c r="R1691">
        <v>36</v>
      </c>
      <c r="S1691">
        <v>23</v>
      </c>
      <c r="T1691">
        <v>0</v>
      </c>
      <c r="U1691">
        <v>0</v>
      </c>
      <c r="V1691">
        <v>0</v>
      </c>
      <c r="W1691">
        <v>0</v>
      </c>
      <c r="X1691">
        <v>0</v>
      </c>
      <c r="Y1691">
        <v>1</v>
      </c>
      <c r="Z1691">
        <v>1</v>
      </c>
      <c r="AA1691">
        <v>0</v>
      </c>
      <c r="AB1691">
        <v>0</v>
      </c>
      <c r="AC1691">
        <v>1</v>
      </c>
      <c r="AD1691">
        <v>1</v>
      </c>
      <c r="AE1691">
        <v>1</v>
      </c>
      <c r="AF1691">
        <v>1</v>
      </c>
      <c r="AG1691">
        <v>1</v>
      </c>
      <c r="AH1691">
        <v>1</v>
      </c>
      <c r="AI1691">
        <v>1</v>
      </c>
      <c r="AJ1691">
        <v>1</v>
      </c>
      <c r="AK1691">
        <v>1</v>
      </c>
      <c r="AL1691">
        <v>1</v>
      </c>
      <c r="AM1691">
        <v>1</v>
      </c>
      <c r="AN1691">
        <v>0</v>
      </c>
      <c r="AO1691">
        <v>1</v>
      </c>
      <c r="AP1691">
        <v>1</v>
      </c>
      <c r="AQ1691">
        <v>0</v>
      </c>
      <c r="AR1691">
        <v>0</v>
      </c>
      <c r="AS1691">
        <v>0</v>
      </c>
      <c r="AT1691">
        <v>1</v>
      </c>
      <c r="AU1691">
        <v>1</v>
      </c>
      <c r="AV1691">
        <v>1</v>
      </c>
      <c r="AW1691">
        <v>1</v>
      </c>
      <c r="AX1691">
        <v>1</v>
      </c>
      <c r="AY1691">
        <v>0</v>
      </c>
      <c r="AZ1691">
        <v>0</v>
      </c>
      <c r="BA1691">
        <v>0</v>
      </c>
      <c r="BB1691">
        <v>0</v>
      </c>
      <c r="BC1691">
        <v>0</v>
      </c>
      <c r="BD1691">
        <v>0</v>
      </c>
      <c r="BE1691">
        <v>0</v>
      </c>
      <c r="BF1691">
        <v>1</v>
      </c>
      <c r="BG1691">
        <v>0</v>
      </c>
      <c r="BH1691">
        <v>0</v>
      </c>
      <c r="BI1691">
        <v>0</v>
      </c>
      <c r="BJ1691">
        <v>0</v>
      </c>
      <c r="BK1691">
        <v>0</v>
      </c>
      <c r="BL1691">
        <v>0</v>
      </c>
      <c r="BM1691">
        <v>0</v>
      </c>
      <c r="BN1691">
        <v>0</v>
      </c>
      <c r="BO1691">
        <v>0</v>
      </c>
      <c r="BP1691">
        <v>0</v>
      </c>
      <c r="BQ1691">
        <v>0</v>
      </c>
      <c r="BR1691" t="s">
        <v>79</v>
      </c>
      <c r="BS1691">
        <v>170</v>
      </c>
      <c r="BT1691">
        <v>8500</v>
      </c>
      <c r="BU1691">
        <f>SUM(Flats_Data_limpia[[#This Row],[AC]:[Bed]])</f>
        <v>1</v>
      </c>
      <c r="BV1691">
        <f>SUM(Flats_Data_limpia[[#This Row],[Servant_Room]:[gym]])</f>
        <v>13</v>
      </c>
      <c r="BW1691">
        <f>SUM(Flats_Data_limpia[[#This Row],[Hospital]:[Hotel]])</f>
        <v>7</v>
      </c>
    </row>
    <row r="1692" spans="1:75" x14ac:dyDescent="0.35">
      <c r="A1692" t="s">
        <v>589</v>
      </c>
      <c r="B1692" t="s">
        <v>163</v>
      </c>
      <c r="C1692" t="str">
        <f t="shared" si="52"/>
        <v>Distrito de Gurgaon</v>
      </c>
      <c r="D1692" s="1">
        <f t="shared" si="53"/>
        <v>130000</v>
      </c>
      <c r="E1692" s="1">
        <v>8666</v>
      </c>
      <c r="F1692" t="s">
        <v>86</v>
      </c>
      <c r="G1692" t="s">
        <v>132</v>
      </c>
      <c r="H1692">
        <v>0</v>
      </c>
      <c r="I1692">
        <v>1.5001153934918E-2</v>
      </c>
      <c r="L1692">
        <v>1500</v>
      </c>
      <c r="M1692">
        <v>3</v>
      </c>
      <c r="N1692">
        <v>3</v>
      </c>
      <c r="O1692">
        <v>3</v>
      </c>
      <c r="P1692">
        <v>3</v>
      </c>
      <c r="Q1692" t="str">
        <f>IF(Flats_Data_limpia[[#This Row],[BHK]]&gt;=3,"plurifamiliar","unifamiliar")</f>
        <v>plurifamiliar</v>
      </c>
      <c r="R1692">
        <v>24</v>
      </c>
      <c r="S1692">
        <v>12</v>
      </c>
      <c r="T1692">
        <v>0</v>
      </c>
      <c r="U1692">
        <v>0</v>
      </c>
      <c r="V1692">
        <v>0</v>
      </c>
      <c r="W1692">
        <v>0</v>
      </c>
      <c r="AO1692">
        <v>1</v>
      </c>
      <c r="AP1692">
        <v>0</v>
      </c>
      <c r="AQ1692">
        <v>0</v>
      </c>
      <c r="AR1692">
        <v>1</v>
      </c>
      <c r="AS1692">
        <v>1</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t="s">
        <v>79</v>
      </c>
      <c r="BS1692">
        <v>130</v>
      </c>
      <c r="BT1692">
        <v>8666</v>
      </c>
      <c r="BU1692">
        <f>SUM(Flats_Data_limpia[[#This Row],[AC]:[Bed]])</f>
        <v>0</v>
      </c>
      <c r="BV1692">
        <f>SUM(Flats_Data_limpia[[#This Row],[Servant_Room]:[gym]])</f>
        <v>0</v>
      </c>
      <c r="BW1692">
        <f>SUM(Flats_Data_limpia[[#This Row],[Hospital]:[Hotel]])</f>
        <v>3</v>
      </c>
    </row>
    <row r="1693" spans="1:75" x14ac:dyDescent="0.35">
      <c r="A1693" t="s">
        <v>590</v>
      </c>
      <c r="B1693" t="s">
        <v>270</v>
      </c>
      <c r="C1693" t="str">
        <f t="shared" si="52"/>
        <v>Ciudad de Gurgaon</v>
      </c>
      <c r="D1693" s="1">
        <f t="shared" si="53"/>
        <v>185000</v>
      </c>
      <c r="E1693" s="1">
        <v>9024</v>
      </c>
      <c r="F1693" t="s">
        <v>86</v>
      </c>
      <c r="G1693" t="s">
        <v>90</v>
      </c>
      <c r="H1693">
        <v>28</v>
      </c>
      <c r="I1693">
        <v>2.0500886524822601E-2</v>
      </c>
      <c r="J1693">
        <v>2050</v>
      </c>
      <c r="M1693">
        <v>3</v>
      </c>
      <c r="N1693">
        <v>4</v>
      </c>
      <c r="O1693">
        <v>3</v>
      </c>
      <c r="P1693">
        <v>3</v>
      </c>
      <c r="Q1693" t="str">
        <f>IF(Flats_Data_limpia[[#This Row],[BHK]]&gt;=3,"plurifamiliar","unifamiliar")</f>
        <v>plurifamiliar</v>
      </c>
      <c r="R1693">
        <v>7</v>
      </c>
      <c r="S1693">
        <v>7</v>
      </c>
      <c r="T1693">
        <v>1</v>
      </c>
      <c r="U1693">
        <v>0</v>
      </c>
      <c r="V1693">
        <v>0</v>
      </c>
      <c r="W1693">
        <v>0</v>
      </c>
      <c r="X1693">
        <v>1</v>
      </c>
      <c r="Y1693">
        <v>0</v>
      </c>
      <c r="Z1693">
        <v>1</v>
      </c>
      <c r="AA1693">
        <v>0</v>
      </c>
      <c r="AB1693">
        <v>0</v>
      </c>
      <c r="AC1693">
        <v>1</v>
      </c>
      <c r="AD1693">
        <v>1</v>
      </c>
      <c r="AE1693">
        <v>0</v>
      </c>
      <c r="AF1693">
        <v>1</v>
      </c>
      <c r="AG1693">
        <v>1</v>
      </c>
      <c r="AH1693">
        <v>1</v>
      </c>
      <c r="AI1693">
        <v>1</v>
      </c>
      <c r="AJ1693">
        <v>1</v>
      </c>
      <c r="AK1693">
        <v>1</v>
      </c>
      <c r="AL1693">
        <v>0</v>
      </c>
      <c r="AM1693">
        <v>0</v>
      </c>
      <c r="AN1693">
        <v>0</v>
      </c>
      <c r="AO1693">
        <v>1</v>
      </c>
      <c r="AP1693">
        <v>0</v>
      </c>
      <c r="AQ1693">
        <v>1</v>
      </c>
      <c r="AR1693">
        <v>1</v>
      </c>
      <c r="AS1693">
        <v>1</v>
      </c>
      <c r="AT1693">
        <v>1</v>
      </c>
      <c r="AU1693">
        <v>1</v>
      </c>
      <c r="AV1693">
        <v>1</v>
      </c>
      <c r="AW1693">
        <v>0</v>
      </c>
      <c r="AX1693">
        <v>1</v>
      </c>
      <c r="AY1693">
        <v>0</v>
      </c>
      <c r="AZ1693">
        <v>3</v>
      </c>
      <c r="BA1693">
        <v>0</v>
      </c>
      <c r="BB1693">
        <v>0</v>
      </c>
      <c r="BC1693">
        <v>0</v>
      </c>
      <c r="BD1693">
        <v>0</v>
      </c>
      <c r="BE1693">
        <v>0</v>
      </c>
      <c r="BF1693">
        <v>0</v>
      </c>
      <c r="BG1693">
        <v>0</v>
      </c>
      <c r="BH1693">
        <v>0</v>
      </c>
      <c r="BI1693">
        <v>0</v>
      </c>
      <c r="BJ1693">
        <v>0</v>
      </c>
      <c r="BK1693">
        <v>0</v>
      </c>
      <c r="BL1693">
        <v>4</v>
      </c>
      <c r="BM1693">
        <v>0</v>
      </c>
      <c r="BN1693">
        <v>0</v>
      </c>
      <c r="BO1693">
        <v>0</v>
      </c>
      <c r="BP1693">
        <v>0</v>
      </c>
      <c r="BQ1693">
        <v>2</v>
      </c>
      <c r="BR1693" t="s">
        <v>94</v>
      </c>
      <c r="BS1693">
        <v>185</v>
      </c>
      <c r="BT1693">
        <v>9024</v>
      </c>
      <c r="BU1693">
        <f>SUM(Flats_Data_limpia[[#This Row],[AC]:[Bed]])</f>
        <v>7</v>
      </c>
      <c r="BV1693">
        <f>SUM(Flats_Data_limpia[[#This Row],[Servant_Room]:[gym]])</f>
        <v>11</v>
      </c>
      <c r="BW1693">
        <f>SUM(Flats_Data_limpia[[#This Row],[Hospital]:[Hotel]])</f>
        <v>8</v>
      </c>
    </row>
    <row r="1694" spans="1:75" x14ac:dyDescent="0.35">
      <c r="A1694" t="s">
        <v>590</v>
      </c>
      <c r="B1694" t="s">
        <v>270</v>
      </c>
      <c r="C1694" t="str">
        <f t="shared" si="52"/>
        <v>Ciudad de Gurgaon</v>
      </c>
      <c r="D1694" s="1">
        <f t="shared" si="53"/>
        <v>171000</v>
      </c>
      <c r="E1694" s="1">
        <v>7600</v>
      </c>
      <c r="F1694" t="s">
        <v>103</v>
      </c>
      <c r="G1694" t="s">
        <v>87</v>
      </c>
      <c r="H1694">
        <v>44</v>
      </c>
      <c r="I1694">
        <v>2.2499999999999999E-2</v>
      </c>
      <c r="J1694">
        <v>2250</v>
      </c>
      <c r="K1694">
        <v>2251</v>
      </c>
      <c r="M1694">
        <v>3</v>
      </c>
      <c r="N1694">
        <v>3</v>
      </c>
      <c r="O1694">
        <v>3</v>
      </c>
      <c r="P1694">
        <v>3</v>
      </c>
      <c r="Q1694" t="str">
        <f>IF(Flats_Data_limpia[[#This Row],[BHK]]&gt;=3,"plurifamiliar","unifamiliar")</f>
        <v>plurifamiliar</v>
      </c>
      <c r="R1694">
        <v>9</v>
      </c>
      <c r="S1694">
        <v>5</v>
      </c>
      <c r="T1694">
        <v>1</v>
      </c>
      <c r="U1694">
        <v>0</v>
      </c>
      <c r="V1694">
        <v>0</v>
      </c>
      <c r="W1694">
        <v>0</v>
      </c>
      <c r="X1694">
        <v>1</v>
      </c>
      <c r="Y1694">
        <v>1</v>
      </c>
      <c r="Z1694">
        <v>1</v>
      </c>
      <c r="AA1694">
        <v>0</v>
      </c>
      <c r="AB1694">
        <v>0</v>
      </c>
      <c r="AC1694">
        <v>1</v>
      </c>
      <c r="AD1694">
        <v>1</v>
      </c>
      <c r="AE1694">
        <v>0</v>
      </c>
      <c r="AF1694">
        <v>1</v>
      </c>
      <c r="AG1694">
        <v>1</v>
      </c>
      <c r="AH1694">
        <v>1</v>
      </c>
      <c r="AI1694">
        <v>1</v>
      </c>
      <c r="AJ1694">
        <v>1</v>
      </c>
      <c r="AK1694">
        <v>1</v>
      </c>
      <c r="AL1694">
        <v>0</v>
      </c>
      <c r="AM1694">
        <v>0</v>
      </c>
      <c r="AN1694">
        <v>1</v>
      </c>
      <c r="AO1694">
        <v>1</v>
      </c>
      <c r="AP1694">
        <v>0</v>
      </c>
      <c r="AQ1694">
        <v>1</v>
      </c>
      <c r="AR1694">
        <v>1</v>
      </c>
      <c r="AS1694">
        <v>1</v>
      </c>
      <c r="AT1694">
        <v>1</v>
      </c>
      <c r="AU1694">
        <v>1</v>
      </c>
      <c r="AV1694">
        <v>1</v>
      </c>
      <c r="AW1694">
        <v>0</v>
      </c>
      <c r="AX1694">
        <v>1</v>
      </c>
      <c r="AY1694">
        <v>0</v>
      </c>
      <c r="AZ1694">
        <v>3</v>
      </c>
      <c r="BA1694">
        <v>0</v>
      </c>
      <c r="BB1694">
        <v>0</v>
      </c>
      <c r="BC1694">
        <v>0</v>
      </c>
      <c r="BD1694">
        <v>0</v>
      </c>
      <c r="BE1694">
        <v>0</v>
      </c>
      <c r="BF1694">
        <v>1</v>
      </c>
      <c r="BG1694">
        <v>0</v>
      </c>
      <c r="BH1694">
        <v>0</v>
      </c>
      <c r="BI1694">
        <v>0</v>
      </c>
      <c r="BJ1694">
        <v>0</v>
      </c>
      <c r="BK1694">
        <v>0</v>
      </c>
      <c r="BL1694">
        <v>3</v>
      </c>
      <c r="BM1694">
        <v>0</v>
      </c>
      <c r="BN1694">
        <v>0</v>
      </c>
      <c r="BO1694">
        <v>0</v>
      </c>
      <c r="BP1694">
        <v>0</v>
      </c>
      <c r="BQ1694">
        <v>2</v>
      </c>
      <c r="BR1694" t="s">
        <v>94</v>
      </c>
      <c r="BS1694">
        <v>171</v>
      </c>
      <c r="BT1694">
        <v>7600</v>
      </c>
      <c r="BU1694">
        <f>SUM(Flats_Data_limpia[[#This Row],[AC]:[Bed]])</f>
        <v>7</v>
      </c>
      <c r="BV1694">
        <f>SUM(Flats_Data_limpia[[#This Row],[Servant_Room]:[gym]])</f>
        <v>12</v>
      </c>
      <c r="BW1694">
        <f>SUM(Flats_Data_limpia[[#This Row],[Hospital]:[Hotel]])</f>
        <v>8</v>
      </c>
    </row>
    <row r="1695" spans="1:75" x14ac:dyDescent="0.35">
      <c r="A1695" t="s">
        <v>591</v>
      </c>
      <c r="B1695" t="s">
        <v>270</v>
      </c>
      <c r="C1695" t="str">
        <f t="shared" si="52"/>
        <v>Ciudad de Gurgaon</v>
      </c>
      <c r="D1695" s="1">
        <f t="shared" si="53"/>
        <v>174000</v>
      </c>
      <c r="E1695" s="1">
        <v>7565</v>
      </c>
      <c r="F1695" t="s">
        <v>107</v>
      </c>
      <c r="G1695" t="s">
        <v>90</v>
      </c>
      <c r="H1695">
        <v>26</v>
      </c>
      <c r="I1695">
        <v>2.3000660938532699E-2</v>
      </c>
      <c r="J1695">
        <v>2300</v>
      </c>
      <c r="K1695">
        <v>2400</v>
      </c>
      <c r="L1695">
        <v>2450</v>
      </c>
      <c r="M1695">
        <v>3</v>
      </c>
      <c r="N1695">
        <v>3</v>
      </c>
      <c r="O1695">
        <v>3</v>
      </c>
      <c r="P1695">
        <v>3</v>
      </c>
      <c r="Q1695" t="str">
        <f>IF(Flats_Data_limpia[[#This Row],[BHK]]&gt;=3,"plurifamiliar","unifamiliar")</f>
        <v>plurifamiliar</v>
      </c>
      <c r="R1695">
        <v>9</v>
      </c>
      <c r="S1695">
        <v>2</v>
      </c>
      <c r="T1695">
        <v>1</v>
      </c>
      <c r="U1695">
        <v>0</v>
      </c>
      <c r="V1695">
        <v>1</v>
      </c>
      <c r="W1695">
        <v>0</v>
      </c>
      <c r="X1695">
        <v>1</v>
      </c>
      <c r="Y1695">
        <v>1</v>
      </c>
      <c r="Z1695">
        <v>0</v>
      </c>
      <c r="AA1695">
        <v>0</v>
      </c>
      <c r="AB1695">
        <v>0</v>
      </c>
      <c r="AC1695">
        <v>0</v>
      </c>
      <c r="AD1695">
        <v>1</v>
      </c>
      <c r="AE1695">
        <v>1</v>
      </c>
      <c r="AF1695">
        <v>1</v>
      </c>
      <c r="AG1695">
        <v>1</v>
      </c>
      <c r="AH1695">
        <v>1</v>
      </c>
      <c r="AI1695">
        <v>1</v>
      </c>
      <c r="AJ1695">
        <v>1</v>
      </c>
      <c r="AK1695">
        <v>1</v>
      </c>
      <c r="AL1695">
        <v>0</v>
      </c>
      <c r="AM1695">
        <v>1</v>
      </c>
      <c r="AN1695">
        <v>0</v>
      </c>
      <c r="AO1695">
        <v>1</v>
      </c>
      <c r="AP1695">
        <v>0</v>
      </c>
      <c r="AQ1695">
        <v>1</v>
      </c>
      <c r="AR1695">
        <v>1</v>
      </c>
      <c r="AS1695">
        <v>1</v>
      </c>
      <c r="AT1695">
        <v>1</v>
      </c>
      <c r="AU1695">
        <v>1</v>
      </c>
      <c r="AV1695">
        <v>1</v>
      </c>
      <c r="AW1695">
        <v>0</v>
      </c>
      <c r="AX1695">
        <v>1</v>
      </c>
      <c r="AY1695">
        <v>0</v>
      </c>
      <c r="AZ1695">
        <v>3</v>
      </c>
      <c r="BA1695">
        <v>0</v>
      </c>
      <c r="BB1695">
        <v>0</v>
      </c>
      <c r="BC1695">
        <v>1</v>
      </c>
      <c r="BD1695">
        <v>0</v>
      </c>
      <c r="BE1695">
        <v>0</v>
      </c>
      <c r="BF1695">
        <v>1</v>
      </c>
      <c r="BG1695">
        <v>0</v>
      </c>
      <c r="BH1695">
        <v>0</v>
      </c>
      <c r="BI1695">
        <v>0</v>
      </c>
      <c r="BJ1695">
        <v>0</v>
      </c>
      <c r="BK1695">
        <v>0</v>
      </c>
      <c r="BL1695">
        <v>3</v>
      </c>
      <c r="BM1695">
        <v>0</v>
      </c>
      <c r="BN1695">
        <v>0</v>
      </c>
      <c r="BO1695">
        <v>0</v>
      </c>
      <c r="BP1695">
        <v>0</v>
      </c>
      <c r="BQ1695">
        <v>2</v>
      </c>
      <c r="BR1695" t="s">
        <v>94</v>
      </c>
      <c r="BS1695">
        <v>174</v>
      </c>
      <c r="BT1695">
        <v>7565</v>
      </c>
      <c r="BU1695">
        <f>SUM(Flats_Data_limpia[[#This Row],[AC]:[Bed]])</f>
        <v>8</v>
      </c>
      <c r="BV1695">
        <f>SUM(Flats_Data_limpia[[#This Row],[Servant_Room]:[gym]])</f>
        <v>13</v>
      </c>
      <c r="BW1695">
        <f>SUM(Flats_Data_limpia[[#This Row],[Hospital]:[Hotel]])</f>
        <v>8</v>
      </c>
    </row>
    <row r="1696" spans="1:75" x14ac:dyDescent="0.35">
      <c r="A1696" t="s">
        <v>592</v>
      </c>
      <c r="B1696" t="s">
        <v>268</v>
      </c>
      <c r="C1696" t="str">
        <f t="shared" si="52"/>
        <v>Ciudad de Gurgaon</v>
      </c>
      <c r="D1696" s="1">
        <f t="shared" si="53"/>
        <v>160000</v>
      </c>
      <c r="E1696" s="1">
        <v>11034</v>
      </c>
      <c r="F1696" t="s">
        <v>111</v>
      </c>
      <c r="G1696" t="s">
        <v>87</v>
      </c>
      <c r="H1696">
        <v>20</v>
      </c>
      <c r="I1696">
        <v>1.45006344027551E-2</v>
      </c>
      <c r="J1696">
        <v>1450</v>
      </c>
      <c r="M1696">
        <v>3</v>
      </c>
      <c r="N1696">
        <v>3</v>
      </c>
      <c r="O1696">
        <v>3</v>
      </c>
      <c r="P1696">
        <v>3</v>
      </c>
      <c r="Q1696" t="str">
        <f>IF(Flats_Data_limpia[[#This Row],[BHK]]&gt;=3,"plurifamiliar","unifamiliar")</f>
        <v>plurifamiliar</v>
      </c>
      <c r="R1696">
        <v>4</v>
      </c>
      <c r="S1696">
        <v>2</v>
      </c>
      <c r="T1696">
        <v>0</v>
      </c>
      <c r="U1696">
        <v>0</v>
      </c>
      <c r="V1696">
        <v>1</v>
      </c>
      <c r="W1696">
        <v>0</v>
      </c>
      <c r="X1696">
        <v>1</v>
      </c>
      <c r="Y1696">
        <v>0</v>
      </c>
      <c r="Z1696">
        <v>0</v>
      </c>
      <c r="AA1696">
        <v>0</v>
      </c>
      <c r="AB1696">
        <v>0</v>
      </c>
      <c r="AC1696">
        <v>0</v>
      </c>
      <c r="AD1696">
        <v>1</v>
      </c>
      <c r="AE1696">
        <v>0</v>
      </c>
      <c r="AF1696">
        <v>1</v>
      </c>
      <c r="AG1696">
        <v>1</v>
      </c>
      <c r="AH1696">
        <v>1</v>
      </c>
      <c r="AI1696">
        <v>0</v>
      </c>
      <c r="AJ1696">
        <v>1</v>
      </c>
      <c r="AK1696">
        <v>1</v>
      </c>
      <c r="AL1696">
        <v>0</v>
      </c>
      <c r="AM1696">
        <v>0</v>
      </c>
      <c r="AN1696">
        <v>0</v>
      </c>
      <c r="AO1696">
        <v>1</v>
      </c>
      <c r="AP1696">
        <v>0</v>
      </c>
      <c r="AQ1696">
        <v>1</v>
      </c>
      <c r="AR1696">
        <v>1</v>
      </c>
      <c r="AS1696">
        <v>1</v>
      </c>
      <c r="AT1696">
        <v>1</v>
      </c>
      <c r="AU1696">
        <v>0</v>
      </c>
      <c r="AV1696">
        <v>0</v>
      </c>
      <c r="AW1696">
        <v>0</v>
      </c>
      <c r="AX1696">
        <v>1</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t="s">
        <v>79</v>
      </c>
      <c r="BS1696">
        <v>160</v>
      </c>
      <c r="BT1696">
        <v>11034</v>
      </c>
      <c r="BU1696">
        <f>SUM(Flats_Data_limpia[[#This Row],[AC]:[Bed]])</f>
        <v>0</v>
      </c>
      <c r="BV1696">
        <f>SUM(Flats_Data_limpia[[#This Row],[Servant_Room]:[gym]])</f>
        <v>8</v>
      </c>
      <c r="BW1696">
        <f>SUM(Flats_Data_limpia[[#This Row],[Hospital]:[Hotel]])</f>
        <v>6</v>
      </c>
    </row>
    <row r="1697" spans="1:75" x14ac:dyDescent="0.35">
      <c r="A1697" t="s">
        <v>593</v>
      </c>
      <c r="B1697" t="s">
        <v>150</v>
      </c>
      <c r="C1697" t="str">
        <f t="shared" si="52"/>
        <v>Ciudad de Gurgaon</v>
      </c>
      <c r="D1697" s="1">
        <f t="shared" si="53"/>
        <v>70000</v>
      </c>
      <c r="E1697" s="1">
        <v>5204</v>
      </c>
      <c r="F1697" t="s">
        <v>86</v>
      </c>
      <c r="G1697" t="s">
        <v>132</v>
      </c>
      <c r="H1697">
        <v>0</v>
      </c>
      <c r="I1697">
        <v>1.34511913912375E-2</v>
      </c>
      <c r="L1697">
        <v>1345</v>
      </c>
      <c r="M1697">
        <v>2</v>
      </c>
      <c r="N1697">
        <v>2</v>
      </c>
      <c r="O1697">
        <v>3</v>
      </c>
      <c r="P1697">
        <v>2</v>
      </c>
      <c r="Q1697" t="str">
        <f>IF(Flats_Data_limpia[[#This Row],[BHK]]&gt;=3,"plurifamiliar","unifamiliar")</f>
        <v>unifamiliar</v>
      </c>
      <c r="R1697">
        <v>8</v>
      </c>
      <c r="S1697">
        <v>5</v>
      </c>
      <c r="T1697">
        <v>0</v>
      </c>
      <c r="U1697">
        <v>1</v>
      </c>
      <c r="V1697">
        <v>0</v>
      </c>
      <c r="W1697">
        <v>0</v>
      </c>
      <c r="AO1697">
        <v>1</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t="s">
        <v>79</v>
      </c>
      <c r="BS1697">
        <v>70</v>
      </c>
      <c r="BT1697">
        <v>5204</v>
      </c>
      <c r="BU1697">
        <f>SUM(Flats_Data_limpia[[#This Row],[AC]:[Bed]])</f>
        <v>0</v>
      </c>
      <c r="BV1697">
        <f>SUM(Flats_Data_limpia[[#This Row],[Servant_Room]:[gym]])</f>
        <v>1</v>
      </c>
      <c r="BW1697">
        <f>SUM(Flats_Data_limpia[[#This Row],[Hospital]:[Hotel]])</f>
        <v>1</v>
      </c>
    </row>
    <row r="1698" spans="1:75" x14ac:dyDescent="0.35">
      <c r="A1698" t="s">
        <v>594</v>
      </c>
      <c r="B1698" t="s">
        <v>595</v>
      </c>
      <c r="C1698" t="str">
        <f t="shared" si="52"/>
        <v>Ciudad de Gurgaon</v>
      </c>
      <c r="D1698" s="1">
        <f t="shared" si="53"/>
        <v>480000</v>
      </c>
      <c r="E1698" s="1">
        <v>16580</v>
      </c>
      <c r="F1698" t="s">
        <v>103</v>
      </c>
      <c r="G1698" t="s">
        <v>78</v>
      </c>
      <c r="H1698">
        <v>62</v>
      </c>
      <c r="I1698">
        <v>2.8950542822677901E-2</v>
      </c>
      <c r="J1698">
        <v>2200</v>
      </c>
      <c r="K1698">
        <v>2500</v>
      </c>
      <c r="L1698">
        <v>2895</v>
      </c>
      <c r="M1698">
        <v>3</v>
      </c>
      <c r="N1698">
        <v>4</v>
      </c>
      <c r="O1698">
        <v>3</v>
      </c>
      <c r="P1698">
        <v>3</v>
      </c>
      <c r="Q1698" t="str">
        <f>IF(Flats_Data_limpia[[#This Row],[BHK]]&gt;=3,"plurifamiliar","unifamiliar")</f>
        <v>plurifamiliar</v>
      </c>
      <c r="R1698">
        <v>18</v>
      </c>
      <c r="S1698">
        <v>8</v>
      </c>
      <c r="T1698">
        <v>1</v>
      </c>
      <c r="U1698">
        <v>0</v>
      </c>
      <c r="V1698">
        <v>1</v>
      </c>
      <c r="W1698">
        <v>0</v>
      </c>
      <c r="X1698">
        <v>1</v>
      </c>
      <c r="Y1698">
        <v>1</v>
      </c>
      <c r="Z1698">
        <v>1</v>
      </c>
      <c r="AA1698">
        <v>0</v>
      </c>
      <c r="AB1698">
        <v>1</v>
      </c>
      <c r="AC1698">
        <v>1</v>
      </c>
      <c r="AD1698">
        <v>1</v>
      </c>
      <c r="AE1698">
        <v>1</v>
      </c>
      <c r="AF1698">
        <v>1</v>
      </c>
      <c r="AG1698">
        <v>1</v>
      </c>
      <c r="AH1698">
        <v>1</v>
      </c>
      <c r="AI1698">
        <v>1</v>
      </c>
      <c r="AJ1698">
        <v>1</v>
      </c>
      <c r="AK1698">
        <v>1</v>
      </c>
      <c r="AL1698">
        <v>1</v>
      </c>
      <c r="AM1698">
        <v>1</v>
      </c>
      <c r="AN1698">
        <v>1</v>
      </c>
      <c r="AO1698">
        <v>0</v>
      </c>
      <c r="AP1698">
        <v>1</v>
      </c>
      <c r="AQ1698">
        <v>0</v>
      </c>
      <c r="AR1698">
        <v>0</v>
      </c>
      <c r="AS1698">
        <v>0</v>
      </c>
      <c r="AT1698">
        <v>1</v>
      </c>
      <c r="AU1698">
        <v>1</v>
      </c>
      <c r="AV1698">
        <v>1</v>
      </c>
      <c r="AW1698">
        <v>1</v>
      </c>
      <c r="AX1698">
        <v>0</v>
      </c>
      <c r="AY1698">
        <v>7</v>
      </c>
      <c r="AZ1698">
        <v>9</v>
      </c>
      <c r="BA1698">
        <v>0</v>
      </c>
      <c r="BB1698">
        <v>0</v>
      </c>
      <c r="BC1698">
        <v>0</v>
      </c>
      <c r="BD1698">
        <v>0</v>
      </c>
      <c r="BE1698">
        <v>0</v>
      </c>
      <c r="BF1698">
        <v>1</v>
      </c>
      <c r="BG1698">
        <v>0</v>
      </c>
      <c r="BH1698">
        <v>0</v>
      </c>
      <c r="BI1698">
        <v>0</v>
      </c>
      <c r="BJ1698">
        <v>0</v>
      </c>
      <c r="BK1698">
        <v>1</v>
      </c>
      <c r="BL1698">
        <v>4</v>
      </c>
      <c r="BM1698">
        <v>0</v>
      </c>
      <c r="BN1698">
        <v>0</v>
      </c>
      <c r="BO1698">
        <v>0</v>
      </c>
      <c r="BP1698">
        <v>0</v>
      </c>
      <c r="BQ1698">
        <v>2</v>
      </c>
      <c r="BR1698" t="s">
        <v>94</v>
      </c>
      <c r="BS1698">
        <v>480</v>
      </c>
      <c r="BT1698">
        <v>16580</v>
      </c>
      <c r="BU1698">
        <f>SUM(Flats_Data_limpia[[#This Row],[AC]:[Bed]])</f>
        <v>22</v>
      </c>
      <c r="BV1698">
        <f>SUM(Flats_Data_limpia[[#This Row],[Servant_Room]:[gym]])</f>
        <v>17</v>
      </c>
      <c r="BW1698">
        <f>SUM(Flats_Data_limpia[[#This Row],[Hospital]:[Hotel]])</f>
        <v>5</v>
      </c>
    </row>
    <row r="1699" spans="1:75" x14ac:dyDescent="0.35">
      <c r="A1699" t="s">
        <v>594</v>
      </c>
      <c r="B1699" t="s">
        <v>595</v>
      </c>
      <c r="C1699" t="str">
        <f t="shared" si="52"/>
        <v>Ciudad de Gurgaon</v>
      </c>
      <c r="D1699" s="1">
        <f t="shared" si="53"/>
        <v>650000</v>
      </c>
      <c r="E1699" s="1">
        <v>19174</v>
      </c>
      <c r="F1699" t="s">
        <v>107</v>
      </c>
      <c r="G1699" t="s">
        <v>78</v>
      </c>
      <c r="H1699">
        <v>62</v>
      </c>
      <c r="I1699">
        <v>3.39000730155418E-2</v>
      </c>
      <c r="J1699">
        <v>2500</v>
      </c>
      <c r="K1699">
        <v>3000</v>
      </c>
      <c r="L1699">
        <v>3390</v>
      </c>
      <c r="M1699">
        <v>4</v>
      </c>
      <c r="N1699">
        <v>5</v>
      </c>
      <c r="O1699">
        <v>3</v>
      </c>
      <c r="P1699">
        <v>4</v>
      </c>
      <c r="Q1699" t="str">
        <f>IF(Flats_Data_limpia[[#This Row],[BHK]]&gt;=3,"plurifamiliar","unifamiliar")</f>
        <v>plurifamiliar</v>
      </c>
      <c r="R1699">
        <v>18</v>
      </c>
      <c r="S1699">
        <v>10</v>
      </c>
      <c r="T1699">
        <v>1</v>
      </c>
      <c r="U1699">
        <v>1</v>
      </c>
      <c r="V1699">
        <v>1</v>
      </c>
      <c r="W1699">
        <v>0</v>
      </c>
      <c r="X1699">
        <v>1</v>
      </c>
      <c r="Y1699">
        <v>1</v>
      </c>
      <c r="Z1699">
        <v>1</v>
      </c>
      <c r="AA1699">
        <v>0</v>
      </c>
      <c r="AB1699">
        <v>1</v>
      </c>
      <c r="AC1699">
        <v>1</v>
      </c>
      <c r="AD1699">
        <v>1</v>
      </c>
      <c r="AE1699">
        <v>1</v>
      </c>
      <c r="AF1699">
        <v>1</v>
      </c>
      <c r="AG1699">
        <v>1</v>
      </c>
      <c r="AH1699">
        <v>1</v>
      </c>
      <c r="AI1699">
        <v>1</v>
      </c>
      <c r="AJ1699">
        <v>1</v>
      </c>
      <c r="AK1699">
        <v>1</v>
      </c>
      <c r="AL1699">
        <v>1</v>
      </c>
      <c r="AM1699">
        <v>1</v>
      </c>
      <c r="AN1699">
        <v>1</v>
      </c>
      <c r="AO1699">
        <v>0</v>
      </c>
      <c r="AP1699">
        <v>1</v>
      </c>
      <c r="AQ1699">
        <v>0</v>
      </c>
      <c r="AR1699">
        <v>0</v>
      </c>
      <c r="AS1699">
        <v>0</v>
      </c>
      <c r="AT1699">
        <v>1</v>
      </c>
      <c r="AU1699">
        <v>1</v>
      </c>
      <c r="AV1699">
        <v>1</v>
      </c>
      <c r="AW1699">
        <v>1</v>
      </c>
      <c r="AX1699">
        <v>0</v>
      </c>
      <c r="AY1699">
        <v>6</v>
      </c>
      <c r="AZ1699">
        <v>7</v>
      </c>
      <c r="BA1699">
        <v>0</v>
      </c>
      <c r="BB1699">
        <v>0</v>
      </c>
      <c r="BC1699">
        <v>0</v>
      </c>
      <c r="BD1699">
        <v>0</v>
      </c>
      <c r="BE1699">
        <v>0</v>
      </c>
      <c r="BF1699">
        <v>1</v>
      </c>
      <c r="BG1699">
        <v>0</v>
      </c>
      <c r="BH1699">
        <v>0</v>
      </c>
      <c r="BI1699">
        <v>0</v>
      </c>
      <c r="BJ1699">
        <v>0</v>
      </c>
      <c r="BK1699">
        <v>1</v>
      </c>
      <c r="BL1699">
        <v>6</v>
      </c>
      <c r="BM1699">
        <v>0</v>
      </c>
      <c r="BN1699">
        <v>0</v>
      </c>
      <c r="BO1699">
        <v>0</v>
      </c>
      <c r="BP1699">
        <v>0</v>
      </c>
      <c r="BQ1699">
        <v>2</v>
      </c>
      <c r="BR1699" t="s">
        <v>94</v>
      </c>
      <c r="BS1699">
        <v>650</v>
      </c>
      <c r="BT1699">
        <v>19174</v>
      </c>
      <c r="BU1699">
        <f>SUM(Flats_Data_limpia[[#This Row],[AC]:[Bed]])</f>
        <v>21</v>
      </c>
      <c r="BV1699">
        <f>SUM(Flats_Data_limpia[[#This Row],[Servant_Room]:[gym]])</f>
        <v>18</v>
      </c>
      <c r="BW1699">
        <f>SUM(Flats_Data_limpia[[#This Row],[Hospital]:[Hotel]])</f>
        <v>5</v>
      </c>
    </row>
    <row r="1700" spans="1:75" x14ac:dyDescent="0.35">
      <c r="A1700" t="s">
        <v>594</v>
      </c>
      <c r="B1700" t="s">
        <v>595</v>
      </c>
      <c r="C1700" t="str">
        <f t="shared" si="52"/>
        <v>Ciudad de Gurgaon</v>
      </c>
      <c r="D1700" s="1">
        <f t="shared" si="53"/>
        <v>644000</v>
      </c>
      <c r="E1700" s="1">
        <v>19000</v>
      </c>
      <c r="F1700" t="s">
        <v>101</v>
      </c>
      <c r="G1700" t="s">
        <v>87</v>
      </c>
      <c r="H1700">
        <v>37</v>
      </c>
      <c r="I1700">
        <v>3.38947368421052E-2</v>
      </c>
      <c r="L1700">
        <v>3390</v>
      </c>
      <c r="M1700">
        <v>4</v>
      </c>
      <c r="N1700">
        <v>4</v>
      </c>
      <c r="O1700">
        <v>3</v>
      </c>
      <c r="P1700">
        <v>4</v>
      </c>
      <c r="Q1700" t="str">
        <f>IF(Flats_Data_limpia[[#This Row],[BHK]]&gt;=3,"plurifamiliar","unifamiliar")</f>
        <v>plurifamiliar</v>
      </c>
      <c r="R1700">
        <v>18</v>
      </c>
      <c r="S1700">
        <v>7</v>
      </c>
      <c r="T1700">
        <v>1</v>
      </c>
      <c r="U1700">
        <v>0</v>
      </c>
      <c r="V1700">
        <v>0</v>
      </c>
      <c r="W1700">
        <v>0</v>
      </c>
      <c r="X1700">
        <v>1</v>
      </c>
      <c r="Y1700">
        <v>1</v>
      </c>
      <c r="Z1700">
        <v>1</v>
      </c>
      <c r="AA1700">
        <v>0</v>
      </c>
      <c r="AB1700">
        <v>0</v>
      </c>
      <c r="AC1700">
        <v>1</v>
      </c>
      <c r="AD1700">
        <v>1</v>
      </c>
      <c r="AE1700">
        <v>1</v>
      </c>
      <c r="AF1700">
        <v>1</v>
      </c>
      <c r="AG1700">
        <v>0</v>
      </c>
      <c r="AH1700">
        <v>1</v>
      </c>
      <c r="AI1700">
        <v>1</v>
      </c>
      <c r="AJ1700">
        <v>1</v>
      </c>
      <c r="AK1700">
        <v>1</v>
      </c>
      <c r="AL1700">
        <v>1</v>
      </c>
      <c r="AM1700">
        <v>1</v>
      </c>
      <c r="AN1700">
        <v>0</v>
      </c>
      <c r="AO1700">
        <v>0</v>
      </c>
      <c r="AP1700">
        <v>1</v>
      </c>
      <c r="AQ1700">
        <v>0</v>
      </c>
      <c r="AR1700">
        <v>0</v>
      </c>
      <c r="AS1700">
        <v>0</v>
      </c>
      <c r="AT1700">
        <v>1</v>
      </c>
      <c r="AU1700">
        <v>1</v>
      </c>
      <c r="AV1700">
        <v>1</v>
      </c>
      <c r="AW1700">
        <v>1</v>
      </c>
      <c r="AX1700">
        <v>0</v>
      </c>
      <c r="AY1700">
        <v>7</v>
      </c>
      <c r="AZ1700">
        <v>0</v>
      </c>
      <c r="BA1700">
        <v>0</v>
      </c>
      <c r="BB1700">
        <v>0</v>
      </c>
      <c r="BC1700">
        <v>1</v>
      </c>
      <c r="BD1700">
        <v>1</v>
      </c>
      <c r="BE1700">
        <v>0</v>
      </c>
      <c r="BF1700">
        <v>0</v>
      </c>
      <c r="BG1700">
        <v>0</v>
      </c>
      <c r="BH1700">
        <v>0</v>
      </c>
      <c r="BI1700">
        <v>0</v>
      </c>
      <c r="BJ1700">
        <v>0</v>
      </c>
      <c r="BK1700">
        <v>0</v>
      </c>
      <c r="BL1700">
        <v>5</v>
      </c>
      <c r="BM1700">
        <v>0</v>
      </c>
      <c r="BN1700">
        <v>0</v>
      </c>
      <c r="BO1700">
        <v>0</v>
      </c>
      <c r="BP1700">
        <v>0</v>
      </c>
      <c r="BQ1700">
        <v>2</v>
      </c>
      <c r="BR1700" t="s">
        <v>94</v>
      </c>
      <c r="BS1700">
        <v>644</v>
      </c>
      <c r="BT1700">
        <v>19000</v>
      </c>
      <c r="BU1700">
        <f>SUM(Flats_Data_limpia[[#This Row],[AC]:[Bed]])</f>
        <v>14</v>
      </c>
      <c r="BV1700">
        <f>SUM(Flats_Data_limpia[[#This Row],[Servant_Room]:[gym]])</f>
        <v>14</v>
      </c>
      <c r="BW1700">
        <f>SUM(Flats_Data_limpia[[#This Row],[Hospital]:[Hotel]])</f>
        <v>5</v>
      </c>
    </row>
    <row r="1701" spans="1:75" x14ac:dyDescent="0.35">
      <c r="A1701" t="s">
        <v>594</v>
      </c>
      <c r="B1701" t="s">
        <v>595</v>
      </c>
      <c r="C1701" t="str">
        <f t="shared" si="52"/>
        <v>Ciudad de Gurgaon</v>
      </c>
      <c r="D1701" s="1">
        <f t="shared" si="53"/>
        <v>500000</v>
      </c>
      <c r="E1701" s="1">
        <v>17271</v>
      </c>
      <c r="F1701" t="s">
        <v>103</v>
      </c>
      <c r="G1701" t="s">
        <v>78</v>
      </c>
      <c r="H1701">
        <v>28</v>
      </c>
      <c r="I1701">
        <v>2.89502634473973E-2</v>
      </c>
      <c r="J1701">
        <v>2200</v>
      </c>
      <c r="K1701">
        <v>2500</v>
      </c>
      <c r="L1701">
        <v>2895</v>
      </c>
      <c r="M1701">
        <v>3</v>
      </c>
      <c r="N1701">
        <v>4</v>
      </c>
      <c r="O1701">
        <v>3</v>
      </c>
      <c r="P1701">
        <v>3</v>
      </c>
      <c r="Q1701" t="str">
        <f>IF(Flats_Data_limpia[[#This Row],[BHK]]&gt;=3,"plurifamiliar","unifamiliar")</f>
        <v>plurifamiliar</v>
      </c>
      <c r="R1701">
        <v>18</v>
      </c>
      <c r="S1701">
        <v>8</v>
      </c>
      <c r="T1701">
        <v>1</v>
      </c>
      <c r="U1701">
        <v>0</v>
      </c>
      <c r="V1701">
        <v>1</v>
      </c>
      <c r="W1701">
        <v>0</v>
      </c>
      <c r="X1701">
        <v>0</v>
      </c>
      <c r="Y1701">
        <v>0</v>
      </c>
      <c r="Z1701">
        <v>1</v>
      </c>
      <c r="AA1701">
        <v>0</v>
      </c>
      <c r="AB1701">
        <v>0</v>
      </c>
      <c r="AC1701">
        <v>0</v>
      </c>
      <c r="AD1701">
        <v>1</v>
      </c>
      <c r="AE1701">
        <v>0</v>
      </c>
      <c r="AF1701">
        <v>1</v>
      </c>
      <c r="AG1701">
        <v>1</v>
      </c>
      <c r="AH1701">
        <v>1</v>
      </c>
      <c r="AI1701">
        <v>1</v>
      </c>
      <c r="AJ1701">
        <v>1</v>
      </c>
      <c r="AK1701">
        <v>1</v>
      </c>
      <c r="AL1701">
        <v>0</v>
      </c>
      <c r="AM1701">
        <v>0</v>
      </c>
      <c r="AN1701">
        <v>0</v>
      </c>
      <c r="AO1701">
        <v>0</v>
      </c>
      <c r="AP1701">
        <v>1</v>
      </c>
      <c r="AQ1701">
        <v>0</v>
      </c>
      <c r="AR1701">
        <v>0</v>
      </c>
      <c r="AS1701">
        <v>0</v>
      </c>
      <c r="AT1701">
        <v>1</v>
      </c>
      <c r="AU1701">
        <v>1</v>
      </c>
      <c r="AV1701">
        <v>1</v>
      </c>
      <c r="AW1701">
        <v>1</v>
      </c>
      <c r="AX1701">
        <v>0</v>
      </c>
      <c r="AY1701">
        <v>0</v>
      </c>
      <c r="AZ1701">
        <v>6</v>
      </c>
      <c r="BA1701">
        <v>0</v>
      </c>
      <c r="BB1701">
        <v>0</v>
      </c>
      <c r="BC1701">
        <v>0</v>
      </c>
      <c r="BD1701">
        <v>0</v>
      </c>
      <c r="BE1701">
        <v>0</v>
      </c>
      <c r="BF1701">
        <v>1</v>
      </c>
      <c r="BG1701">
        <v>0</v>
      </c>
      <c r="BH1701">
        <v>0</v>
      </c>
      <c r="BI1701">
        <v>0</v>
      </c>
      <c r="BJ1701">
        <v>0</v>
      </c>
      <c r="BK1701">
        <v>1</v>
      </c>
      <c r="BL1701">
        <v>0</v>
      </c>
      <c r="BM1701">
        <v>0</v>
      </c>
      <c r="BN1701">
        <v>0</v>
      </c>
      <c r="BO1701">
        <v>0</v>
      </c>
      <c r="BP1701">
        <v>0</v>
      </c>
      <c r="BQ1701">
        <v>2</v>
      </c>
      <c r="BR1701" t="s">
        <v>94</v>
      </c>
      <c r="BS1701">
        <v>500</v>
      </c>
      <c r="BT1701">
        <v>17271</v>
      </c>
      <c r="BU1701">
        <f>SUM(Flats_Data_limpia[[#This Row],[AC]:[Bed]])</f>
        <v>8</v>
      </c>
      <c r="BV1701">
        <f>SUM(Flats_Data_limpia[[#This Row],[Servant_Room]:[gym]])</f>
        <v>10</v>
      </c>
      <c r="BW1701">
        <f>SUM(Flats_Data_limpia[[#This Row],[Hospital]:[Hotel]])</f>
        <v>5</v>
      </c>
    </row>
    <row r="1702" spans="1:75" x14ac:dyDescent="0.35">
      <c r="A1702" t="s">
        <v>594</v>
      </c>
      <c r="B1702" t="s">
        <v>595</v>
      </c>
      <c r="C1702" t="str">
        <f t="shared" si="52"/>
        <v>Ciudad de Gurgaon</v>
      </c>
      <c r="D1702" s="1">
        <f t="shared" si="53"/>
        <v>480000</v>
      </c>
      <c r="E1702" s="1">
        <v>14680</v>
      </c>
      <c r="F1702" t="s">
        <v>111</v>
      </c>
      <c r="G1702" t="s">
        <v>93</v>
      </c>
      <c r="H1702">
        <v>0</v>
      </c>
      <c r="I1702">
        <v>3.2697547683923703E-2</v>
      </c>
      <c r="K1702">
        <v>2895</v>
      </c>
      <c r="M1702">
        <v>3</v>
      </c>
      <c r="N1702">
        <v>4</v>
      </c>
      <c r="O1702">
        <v>3</v>
      </c>
      <c r="P1702">
        <v>3</v>
      </c>
      <c r="Q1702" t="str">
        <f>IF(Flats_Data_limpia[[#This Row],[BHK]]&gt;=3,"plurifamiliar","unifamiliar")</f>
        <v>plurifamiliar</v>
      </c>
      <c r="R1702">
        <v>15</v>
      </c>
      <c r="S1702">
        <v>12</v>
      </c>
      <c r="T1702">
        <v>0</v>
      </c>
      <c r="U1702">
        <v>0</v>
      </c>
      <c r="V1702">
        <v>0</v>
      </c>
      <c r="W1702">
        <v>0</v>
      </c>
      <c r="AO1702">
        <v>0</v>
      </c>
      <c r="AP1702">
        <v>1</v>
      </c>
      <c r="AQ1702">
        <v>0</v>
      </c>
      <c r="AR1702">
        <v>0</v>
      </c>
      <c r="AS1702">
        <v>0</v>
      </c>
      <c r="AT1702">
        <v>1</v>
      </c>
      <c r="AU1702">
        <v>1</v>
      </c>
      <c r="AV1702">
        <v>1</v>
      </c>
      <c r="AW1702">
        <v>1</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t="s">
        <v>79</v>
      </c>
      <c r="BS1702">
        <v>480</v>
      </c>
      <c r="BT1702">
        <v>14680</v>
      </c>
      <c r="BU1702">
        <f>SUM(Flats_Data_limpia[[#This Row],[AC]:[Bed]])</f>
        <v>0</v>
      </c>
      <c r="BV1702">
        <f>SUM(Flats_Data_limpia[[#This Row],[Servant_Room]:[gym]])</f>
        <v>0</v>
      </c>
      <c r="BW1702">
        <f>SUM(Flats_Data_limpia[[#This Row],[Hospital]:[Hotel]])</f>
        <v>5</v>
      </c>
    </row>
    <row r="1703" spans="1:75" x14ac:dyDescent="0.35">
      <c r="A1703" t="s">
        <v>594</v>
      </c>
      <c r="B1703" t="s">
        <v>595</v>
      </c>
      <c r="C1703" t="str">
        <f t="shared" si="52"/>
        <v>Ciudad de Gurgaon</v>
      </c>
      <c r="D1703" s="1">
        <f t="shared" si="53"/>
        <v>500000</v>
      </c>
      <c r="E1703" s="1">
        <v>17241</v>
      </c>
      <c r="F1703" t="s">
        <v>86</v>
      </c>
      <c r="G1703" t="s">
        <v>90</v>
      </c>
      <c r="H1703">
        <v>9</v>
      </c>
      <c r="I1703">
        <v>2.9000638014036299E-2</v>
      </c>
      <c r="J1703">
        <v>2900</v>
      </c>
      <c r="M1703">
        <v>3</v>
      </c>
      <c r="N1703">
        <v>4</v>
      </c>
      <c r="O1703">
        <v>3</v>
      </c>
      <c r="P1703">
        <v>3</v>
      </c>
      <c r="Q1703" t="str">
        <f>IF(Flats_Data_limpia[[#This Row],[BHK]]&gt;=3,"plurifamiliar","unifamiliar")</f>
        <v>plurifamiliar</v>
      </c>
      <c r="R1703">
        <v>18</v>
      </c>
      <c r="S1703">
        <v>7</v>
      </c>
      <c r="T1703">
        <v>1</v>
      </c>
      <c r="U1703">
        <v>0</v>
      </c>
      <c r="V1703">
        <v>0</v>
      </c>
      <c r="W1703">
        <v>0</v>
      </c>
      <c r="X1703">
        <v>1</v>
      </c>
      <c r="Y1703">
        <v>0</v>
      </c>
      <c r="Z1703">
        <v>0</v>
      </c>
      <c r="AA1703">
        <v>0</v>
      </c>
      <c r="AB1703">
        <v>0</v>
      </c>
      <c r="AC1703">
        <v>0</v>
      </c>
      <c r="AD1703">
        <v>1</v>
      </c>
      <c r="AE1703">
        <v>1</v>
      </c>
      <c r="AF1703">
        <v>0</v>
      </c>
      <c r="AG1703">
        <v>0</v>
      </c>
      <c r="AH1703">
        <v>0</v>
      </c>
      <c r="AI1703">
        <v>1</v>
      </c>
      <c r="AJ1703">
        <v>0</v>
      </c>
      <c r="AK1703">
        <v>0</v>
      </c>
      <c r="AL1703">
        <v>1</v>
      </c>
      <c r="AM1703">
        <v>1</v>
      </c>
      <c r="AN1703">
        <v>0</v>
      </c>
      <c r="AO1703">
        <v>0</v>
      </c>
      <c r="AP1703">
        <v>1</v>
      </c>
      <c r="AQ1703">
        <v>0</v>
      </c>
      <c r="AR1703">
        <v>0</v>
      </c>
      <c r="AS1703">
        <v>0</v>
      </c>
      <c r="AT1703">
        <v>1</v>
      </c>
      <c r="AU1703">
        <v>1</v>
      </c>
      <c r="AV1703">
        <v>1</v>
      </c>
      <c r="AW1703">
        <v>1</v>
      </c>
      <c r="AX1703">
        <v>0</v>
      </c>
      <c r="AY1703">
        <v>1</v>
      </c>
      <c r="AZ1703">
        <v>1</v>
      </c>
      <c r="BA1703">
        <v>0</v>
      </c>
      <c r="BB1703">
        <v>0</v>
      </c>
      <c r="BC1703">
        <v>1</v>
      </c>
      <c r="BD1703">
        <v>1</v>
      </c>
      <c r="BE1703">
        <v>0</v>
      </c>
      <c r="BF1703">
        <v>1</v>
      </c>
      <c r="BG1703">
        <v>0</v>
      </c>
      <c r="BH1703">
        <v>0</v>
      </c>
      <c r="BI1703">
        <v>0</v>
      </c>
      <c r="BJ1703">
        <v>0</v>
      </c>
      <c r="BK1703">
        <v>0</v>
      </c>
      <c r="BL1703">
        <v>1</v>
      </c>
      <c r="BM1703">
        <v>0</v>
      </c>
      <c r="BN1703">
        <v>0</v>
      </c>
      <c r="BO1703">
        <v>0</v>
      </c>
      <c r="BP1703">
        <v>0</v>
      </c>
      <c r="BQ1703">
        <v>2</v>
      </c>
      <c r="BR1703" t="s">
        <v>94</v>
      </c>
      <c r="BS1703">
        <v>500</v>
      </c>
      <c r="BT1703">
        <v>17241</v>
      </c>
      <c r="BU1703">
        <f>SUM(Flats_Data_limpia[[#This Row],[AC]:[Bed]])</f>
        <v>6</v>
      </c>
      <c r="BV1703">
        <f>SUM(Flats_Data_limpia[[#This Row],[Servant_Room]:[gym]])</f>
        <v>7</v>
      </c>
      <c r="BW1703">
        <f>SUM(Flats_Data_limpia[[#This Row],[Hospital]:[Hotel]])</f>
        <v>5</v>
      </c>
    </row>
    <row r="1704" spans="1:75" x14ac:dyDescent="0.35">
      <c r="A1704" t="s">
        <v>596</v>
      </c>
      <c r="B1704" t="s">
        <v>212</v>
      </c>
      <c r="C1704" t="str">
        <f t="shared" si="52"/>
        <v>Ciudad de Gurgaon</v>
      </c>
      <c r="D1704" s="1">
        <f t="shared" si="53"/>
        <v>160000</v>
      </c>
      <c r="E1704" s="1">
        <v>8376</v>
      </c>
      <c r="F1704" t="s">
        <v>102</v>
      </c>
      <c r="G1704" t="s">
        <v>90</v>
      </c>
      <c r="H1704">
        <v>28</v>
      </c>
      <c r="I1704">
        <v>1.9102196752626501E-2</v>
      </c>
      <c r="J1704">
        <v>1800</v>
      </c>
      <c r="K1704">
        <v>1895</v>
      </c>
      <c r="L1704">
        <v>1910</v>
      </c>
      <c r="M1704">
        <v>3</v>
      </c>
      <c r="N1704">
        <v>3</v>
      </c>
      <c r="O1704">
        <v>3</v>
      </c>
      <c r="P1704">
        <v>3</v>
      </c>
      <c r="Q1704" t="str">
        <f>IF(Flats_Data_limpia[[#This Row],[BHK]]&gt;=3,"plurifamiliar","unifamiliar")</f>
        <v>plurifamiliar</v>
      </c>
      <c r="R1704">
        <v>11</v>
      </c>
      <c r="S1704">
        <v>8</v>
      </c>
      <c r="T1704">
        <v>0</v>
      </c>
      <c r="U1704">
        <v>0</v>
      </c>
      <c r="V1704">
        <v>0</v>
      </c>
      <c r="W1704">
        <v>0</v>
      </c>
      <c r="X1704">
        <v>0</v>
      </c>
      <c r="Y1704">
        <v>0</v>
      </c>
      <c r="Z1704">
        <v>1</v>
      </c>
      <c r="AA1704">
        <v>0</v>
      </c>
      <c r="AB1704">
        <v>0</v>
      </c>
      <c r="AC1704">
        <v>0</v>
      </c>
      <c r="AD1704">
        <v>1</v>
      </c>
      <c r="AE1704">
        <v>0</v>
      </c>
      <c r="AF1704">
        <v>1</v>
      </c>
      <c r="AG1704">
        <v>1</v>
      </c>
      <c r="AH1704">
        <v>1</v>
      </c>
      <c r="AI1704">
        <v>1</v>
      </c>
      <c r="AJ1704">
        <v>1</v>
      </c>
      <c r="AK1704">
        <v>1</v>
      </c>
      <c r="AL1704">
        <v>0</v>
      </c>
      <c r="AM1704">
        <v>0</v>
      </c>
      <c r="AN1704">
        <v>0</v>
      </c>
      <c r="AO1704">
        <v>1</v>
      </c>
      <c r="AP1704">
        <v>0</v>
      </c>
      <c r="AQ1704">
        <v>0</v>
      </c>
      <c r="AR1704">
        <v>1</v>
      </c>
      <c r="AS1704">
        <v>1</v>
      </c>
      <c r="AT1704">
        <v>0</v>
      </c>
      <c r="AU1704">
        <v>0</v>
      </c>
      <c r="AV1704">
        <v>0</v>
      </c>
      <c r="AW1704">
        <v>0</v>
      </c>
      <c r="AX1704">
        <v>0</v>
      </c>
      <c r="AY1704">
        <v>0</v>
      </c>
      <c r="AZ1704">
        <v>3</v>
      </c>
      <c r="BA1704">
        <v>0</v>
      </c>
      <c r="BB1704">
        <v>0</v>
      </c>
      <c r="BC1704">
        <v>0</v>
      </c>
      <c r="BD1704">
        <v>0</v>
      </c>
      <c r="BE1704">
        <v>0</v>
      </c>
      <c r="BF1704">
        <v>1</v>
      </c>
      <c r="BG1704">
        <v>0</v>
      </c>
      <c r="BH1704">
        <v>0</v>
      </c>
      <c r="BI1704">
        <v>0</v>
      </c>
      <c r="BJ1704">
        <v>0</v>
      </c>
      <c r="BK1704">
        <v>0</v>
      </c>
      <c r="BL1704">
        <v>3</v>
      </c>
      <c r="BM1704">
        <v>0</v>
      </c>
      <c r="BN1704">
        <v>0</v>
      </c>
      <c r="BO1704">
        <v>0</v>
      </c>
      <c r="BP1704">
        <v>0</v>
      </c>
      <c r="BQ1704">
        <v>2</v>
      </c>
      <c r="BR1704" t="s">
        <v>94</v>
      </c>
      <c r="BS1704">
        <v>160</v>
      </c>
      <c r="BT1704">
        <v>8376</v>
      </c>
      <c r="BU1704">
        <f>SUM(Flats_Data_limpia[[#This Row],[AC]:[Bed]])</f>
        <v>7</v>
      </c>
      <c r="BV1704">
        <f>SUM(Flats_Data_limpia[[#This Row],[Servant_Room]:[gym]])</f>
        <v>8</v>
      </c>
      <c r="BW1704">
        <f>SUM(Flats_Data_limpia[[#This Row],[Hospital]:[Hotel]])</f>
        <v>3</v>
      </c>
    </row>
    <row r="1705" spans="1:75" x14ac:dyDescent="0.35">
      <c r="A1705" t="s">
        <v>596</v>
      </c>
      <c r="B1705" t="s">
        <v>212</v>
      </c>
      <c r="C1705" t="str">
        <f t="shared" si="52"/>
        <v>Ciudad de Gurgaon</v>
      </c>
      <c r="D1705" s="1">
        <f t="shared" si="53"/>
        <v>175000</v>
      </c>
      <c r="E1705" s="1">
        <v>7201</v>
      </c>
      <c r="F1705" t="s">
        <v>107</v>
      </c>
      <c r="G1705" t="s">
        <v>90</v>
      </c>
      <c r="H1705">
        <v>53</v>
      </c>
      <c r="I1705">
        <v>2.4302180252742601E-2</v>
      </c>
      <c r="J1705">
        <v>1800</v>
      </c>
      <c r="K1705">
        <v>2200</v>
      </c>
      <c r="L1705">
        <v>2430</v>
      </c>
      <c r="M1705">
        <v>3</v>
      </c>
      <c r="N1705">
        <v>3</v>
      </c>
      <c r="O1705">
        <v>3</v>
      </c>
      <c r="P1705">
        <v>3</v>
      </c>
      <c r="Q1705" t="str">
        <f>IF(Flats_Data_limpia[[#This Row],[BHK]]&gt;=3,"plurifamiliar","unifamiliar")</f>
        <v>plurifamiliar</v>
      </c>
      <c r="R1705">
        <v>19</v>
      </c>
      <c r="S1705">
        <v>7</v>
      </c>
      <c r="T1705">
        <v>1</v>
      </c>
      <c r="U1705">
        <v>0</v>
      </c>
      <c r="V1705">
        <v>0</v>
      </c>
      <c r="W1705">
        <v>0</v>
      </c>
      <c r="X1705">
        <v>1</v>
      </c>
      <c r="Y1705">
        <v>1</v>
      </c>
      <c r="Z1705">
        <v>1</v>
      </c>
      <c r="AA1705">
        <v>0</v>
      </c>
      <c r="AB1705">
        <v>0</v>
      </c>
      <c r="AC1705">
        <v>0</v>
      </c>
      <c r="AD1705">
        <v>1</v>
      </c>
      <c r="AE1705">
        <v>1</v>
      </c>
      <c r="AF1705">
        <v>1</v>
      </c>
      <c r="AG1705">
        <v>1</v>
      </c>
      <c r="AH1705">
        <v>1</v>
      </c>
      <c r="AI1705">
        <v>1</v>
      </c>
      <c r="AJ1705">
        <v>1</v>
      </c>
      <c r="AK1705">
        <v>1</v>
      </c>
      <c r="AL1705">
        <v>1</v>
      </c>
      <c r="AM1705">
        <v>1</v>
      </c>
      <c r="AN1705">
        <v>1</v>
      </c>
      <c r="AO1705">
        <v>1</v>
      </c>
      <c r="AP1705">
        <v>0</v>
      </c>
      <c r="AQ1705">
        <v>0</v>
      </c>
      <c r="AR1705">
        <v>1</v>
      </c>
      <c r="AS1705">
        <v>1</v>
      </c>
      <c r="AT1705">
        <v>0</v>
      </c>
      <c r="AU1705">
        <v>0</v>
      </c>
      <c r="AV1705">
        <v>0</v>
      </c>
      <c r="AW1705">
        <v>0</v>
      </c>
      <c r="AX1705">
        <v>0</v>
      </c>
      <c r="AY1705">
        <v>4</v>
      </c>
      <c r="AZ1705">
        <v>4</v>
      </c>
      <c r="BA1705">
        <v>0</v>
      </c>
      <c r="BB1705">
        <v>1</v>
      </c>
      <c r="BC1705">
        <v>0</v>
      </c>
      <c r="BD1705">
        <v>0</v>
      </c>
      <c r="BE1705">
        <v>0</v>
      </c>
      <c r="BF1705">
        <v>1</v>
      </c>
      <c r="BG1705">
        <v>0</v>
      </c>
      <c r="BH1705">
        <v>0</v>
      </c>
      <c r="BI1705">
        <v>0</v>
      </c>
      <c r="BJ1705">
        <v>0</v>
      </c>
      <c r="BK1705">
        <v>0</v>
      </c>
      <c r="BL1705">
        <v>4</v>
      </c>
      <c r="BM1705">
        <v>0</v>
      </c>
      <c r="BN1705">
        <v>0</v>
      </c>
      <c r="BO1705">
        <v>0</v>
      </c>
      <c r="BP1705">
        <v>0</v>
      </c>
      <c r="BQ1705">
        <v>2</v>
      </c>
      <c r="BR1705" t="s">
        <v>94</v>
      </c>
      <c r="BS1705">
        <v>175</v>
      </c>
      <c r="BT1705">
        <v>7201</v>
      </c>
      <c r="BU1705">
        <f>SUM(Flats_Data_limpia[[#This Row],[AC]:[Bed]])</f>
        <v>14</v>
      </c>
      <c r="BV1705">
        <f>SUM(Flats_Data_limpia[[#This Row],[Servant_Room]:[gym]])</f>
        <v>14</v>
      </c>
      <c r="BW1705">
        <f>SUM(Flats_Data_limpia[[#This Row],[Hospital]:[Hotel]])</f>
        <v>3</v>
      </c>
    </row>
    <row r="1706" spans="1:75" x14ac:dyDescent="0.35">
      <c r="A1706" t="s">
        <v>596</v>
      </c>
      <c r="B1706" t="s">
        <v>212</v>
      </c>
      <c r="C1706" t="str">
        <f t="shared" si="52"/>
        <v>Ciudad de Gurgaon</v>
      </c>
      <c r="D1706" s="1">
        <f t="shared" si="53"/>
        <v>160000</v>
      </c>
      <c r="E1706" s="1">
        <v>8376</v>
      </c>
      <c r="F1706" t="s">
        <v>111</v>
      </c>
      <c r="G1706" t="s">
        <v>90</v>
      </c>
      <c r="H1706">
        <v>53</v>
      </c>
      <c r="I1706">
        <v>1.9102196752626501E-2</v>
      </c>
      <c r="J1706">
        <v>1600</v>
      </c>
      <c r="K1706">
        <v>1700</v>
      </c>
      <c r="L1706">
        <v>1910</v>
      </c>
      <c r="M1706">
        <v>3</v>
      </c>
      <c r="N1706">
        <v>3</v>
      </c>
      <c r="O1706">
        <v>3</v>
      </c>
      <c r="P1706">
        <v>3</v>
      </c>
      <c r="Q1706" t="str">
        <f>IF(Flats_Data_limpia[[#This Row],[BHK]]&gt;=3,"plurifamiliar","unifamiliar")</f>
        <v>plurifamiliar</v>
      </c>
      <c r="R1706">
        <v>19</v>
      </c>
      <c r="S1706">
        <v>13</v>
      </c>
      <c r="T1706">
        <v>0</v>
      </c>
      <c r="U1706">
        <v>0</v>
      </c>
      <c r="V1706">
        <v>0</v>
      </c>
      <c r="W1706">
        <v>0</v>
      </c>
      <c r="X1706">
        <v>0</v>
      </c>
      <c r="Y1706">
        <v>1</v>
      </c>
      <c r="Z1706">
        <v>1</v>
      </c>
      <c r="AA1706">
        <v>0</v>
      </c>
      <c r="AB1706">
        <v>0</v>
      </c>
      <c r="AC1706">
        <v>0</v>
      </c>
      <c r="AD1706">
        <v>1</v>
      </c>
      <c r="AE1706">
        <v>1</v>
      </c>
      <c r="AF1706">
        <v>1</v>
      </c>
      <c r="AG1706">
        <v>1</v>
      </c>
      <c r="AH1706">
        <v>1</v>
      </c>
      <c r="AI1706">
        <v>1</v>
      </c>
      <c r="AJ1706">
        <v>1</v>
      </c>
      <c r="AK1706">
        <v>1</v>
      </c>
      <c r="AL1706">
        <v>1</v>
      </c>
      <c r="AM1706">
        <v>1</v>
      </c>
      <c r="AN1706">
        <v>1</v>
      </c>
      <c r="AO1706">
        <v>1</v>
      </c>
      <c r="AP1706">
        <v>0</v>
      </c>
      <c r="AQ1706">
        <v>0</v>
      </c>
      <c r="AR1706">
        <v>1</v>
      </c>
      <c r="AS1706">
        <v>1</v>
      </c>
      <c r="AT1706">
        <v>1</v>
      </c>
      <c r="AU1706">
        <v>0</v>
      </c>
      <c r="AV1706">
        <v>0</v>
      </c>
      <c r="AW1706">
        <v>0</v>
      </c>
      <c r="AX1706">
        <v>0</v>
      </c>
      <c r="AY1706">
        <v>0</v>
      </c>
      <c r="AZ1706">
        <v>3</v>
      </c>
      <c r="BA1706">
        <v>0</v>
      </c>
      <c r="BB1706">
        <v>0</v>
      </c>
      <c r="BC1706">
        <v>0</v>
      </c>
      <c r="BD1706">
        <v>0</v>
      </c>
      <c r="BE1706">
        <v>0</v>
      </c>
      <c r="BF1706">
        <v>1</v>
      </c>
      <c r="BG1706">
        <v>0</v>
      </c>
      <c r="BH1706">
        <v>0</v>
      </c>
      <c r="BI1706">
        <v>0</v>
      </c>
      <c r="BJ1706">
        <v>0</v>
      </c>
      <c r="BK1706">
        <v>1</v>
      </c>
      <c r="BL1706">
        <v>3</v>
      </c>
      <c r="BM1706">
        <v>0</v>
      </c>
      <c r="BN1706">
        <v>0</v>
      </c>
      <c r="BO1706">
        <v>0</v>
      </c>
      <c r="BP1706">
        <v>0</v>
      </c>
      <c r="BQ1706">
        <v>2</v>
      </c>
      <c r="BR1706" t="s">
        <v>94</v>
      </c>
      <c r="BS1706">
        <v>160</v>
      </c>
      <c r="BT1706">
        <v>8376</v>
      </c>
      <c r="BU1706">
        <f>SUM(Flats_Data_limpia[[#This Row],[AC]:[Bed]])</f>
        <v>8</v>
      </c>
      <c r="BV1706">
        <f>SUM(Flats_Data_limpia[[#This Row],[Servant_Room]:[gym]])</f>
        <v>12</v>
      </c>
      <c r="BW1706">
        <f>SUM(Flats_Data_limpia[[#This Row],[Hospital]:[Hotel]])</f>
        <v>4</v>
      </c>
    </row>
    <row r="1707" spans="1:75" x14ac:dyDescent="0.35">
      <c r="A1707" t="s">
        <v>596</v>
      </c>
      <c r="B1707" t="s">
        <v>212</v>
      </c>
      <c r="C1707" t="str">
        <f t="shared" si="52"/>
        <v>Ciudad de Gurgaon</v>
      </c>
      <c r="D1707" s="1">
        <f t="shared" si="53"/>
        <v>150000</v>
      </c>
      <c r="E1707" s="1">
        <v>8787</v>
      </c>
      <c r="F1707" t="s">
        <v>102</v>
      </c>
      <c r="G1707" t="s">
        <v>90</v>
      </c>
      <c r="H1707">
        <v>53</v>
      </c>
      <c r="I1707">
        <v>1.7070672584499801E-2</v>
      </c>
      <c r="J1707">
        <v>1400</v>
      </c>
      <c r="K1707">
        <v>1600</v>
      </c>
      <c r="L1707">
        <v>1707</v>
      </c>
      <c r="M1707">
        <v>3</v>
      </c>
      <c r="N1707">
        <v>3</v>
      </c>
      <c r="O1707">
        <v>3</v>
      </c>
      <c r="P1707">
        <v>3</v>
      </c>
      <c r="Q1707" t="str">
        <f>IF(Flats_Data_limpia[[#This Row],[BHK]]&gt;=3,"plurifamiliar","unifamiliar")</f>
        <v>plurifamiliar</v>
      </c>
      <c r="R1707">
        <v>5</v>
      </c>
      <c r="S1707">
        <v>1</v>
      </c>
      <c r="T1707">
        <v>0</v>
      </c>
      <c r="U1707">
        <v>0</v>
      </c>
      <c r="V1707">
        <v>0</v>
      </c>
      <c r="W1707">
        <v>0</v>
      </c>
      <c r="X1707">
        <v>0</v>
      </c>
      <c r="Y1707">
        <v>1</v>
      </c>
      <c r="Z1707">
        <v>1</v>
      </c>
      <c r="AA1707">
        <v>0</v>
      </c>
      <c r="AB1707">
        <v>0</v>
      </c>
      <c r="AC1707">
        <v>0</v>
      </c>
      <c r="AD1707">
        <v>1</v>
      </c>
      <c r="AE1707">
        <v>0</v>
      </c>
      <c r="AF1707">
        <v>1</v>
      </c>
      <c r="AG1707">
        <v>1</v>
      </c>
      <c r="AH1707">
        <v>1</v>
      </c>
      <c r="AI1707">
        <v>1</v>
      </c>
      <c r="AJ1707">
        <v>1</v>
      </c>
      <c r="AK1707">
        <v>1</v>
      </c>
      <c r="AL1707">
        <v>1</v>
      </c>
      <c r="AM1707">
        <v>1</v>
      </c>
      <c r="AN1707">
        <v>1</v>
      </c>
      <c r="AO1707">
        <v>1</v>
      </c>
      <c r="AP1707">
        <v>0</v>
      </c>
      <c r="AQ1707">
        <v>0</v>
      </c>
      <c r="AR1707">
        <v>1</v>
      </c>
      <c r="AS1707">
        <v>1</v>
      </c>
      <c r="AT1707">
        <v>1</v>
      </c>
      <c r="AU1707">
        <v>0</v>
      </c>
      <c r="AV1707">
        <v>0</v>
      </c>
      <c r="AW1707">
        <v>0</v>
      </c>
      <c r="AX1707">
        <v>0</v>
      </c>
      <c r="AY1707">
        <v>0</v>
      </c>
      <c r="AZ1707">
        <v>3</v>
      </c>
      <c r="BA1707">
        <v>0</v>
      </c>
      <c r="BB1707">
        <v>0</v>
      </c>
      <c r="BC1707">
        <v>0</v>
      </c>
      <c r="BD1707">
        <v>0</v>
      </c>
      <c r="BE1707">
        <v>0</v>
      </c>
      <c r="BF1707">
        <v>1</v>
      </c>
      <c r="BG1707">
        <v>0</v>
      </c>
      <c r="BH1707">
        <v>0</v>
      </c>
      <c r="BI1707">
        <v>0</v>
      </c>
      <c r="BJ1707">
        <v>0</v>
      </c>
      <c r="BK1707">
        <v>1</v>
      </c>
      <c r="BL1707">
        <v>0</v>
      </c>
      <c r="BM1707">
        <v>0</v>
      </c>
      <c r="BN1707">
        <v>0</v>
      </c>
      <c r="BO1707">
        <v>0</v>
      </c>
      <c r="BP1707">
        <v>0</v>
      </c>
      <c r="BQ1707">
        <v>2</v>
      </c>
      <c r="BR1707" t="s">
        <v>94</v>
      </c>
      <c r="BS1707">
        <v>150</v>
      </c>
      <c r="BT1707">
        <v>8787</v>
      </c>
      <c r="BU1707">
        <f>SUM(Flats_Data_limpia[[#This Row],[AC]:[Bed]])</f>
        <v>5</v>
      </c>
      <c r="BV1707">
        <f>SUM(Flats_Data_limpia[[#This Row],[Servant_Room]:[gym]])</f>
        <v>11</v>
      </c>
      <c r="BW1707">
        <f>SUM(Flats_Data_limpia[[#This Row],[Hospital]:[Hotel]])</f>
        <v>4</v>
      </c>
    </row>
    <row r="1708" spans="1:75" x14ac:dyDescent="0.35">
      <c r="A1708" t="s">
        <v>596</v>
      </c>
      <c r="B1708" t="s">
        <v>212</v>
      </c>
      <c r="C1708" t="str">
        <f t="shared" si="52"/>
        <v>Ciudad de Gurgaon</v>
      </c>
      <c r="D1708" s="1">
        <f t="shared" si="53"/>
        <v>142000</v>
      </c>
      <c r="E1708" s="1">
        <v>8606</v>
      </c>
      <c r="F1708" t="s">
        <v>111</v>
      </c>
      <c r="G1708" t="s">
        <v>87</v>
      </c>
      <c r="H1708">
        <v>62</v>
      </c>
      <c r="I1708">
        <v>1.6500116198001302E-2</v>
      </c>
      <c r="L1708">
        <v>1650</v>
      </c>
      <c r="M1708">
        <v>3</v>
      </c>
      <c r="N1708">
        <v>3</v>
      </c>
      <c r="O1708">
        <v>3</v>
      </c>
      <c r="P1708">
        <v>3</v>
      </c>
      <c r="Q1708" t="str">
        <f>IF(Flats_Data_limpia[[#This Row],[BHK]]&gt;=3,"plurifamiliar","unifamiliar")</f>
        <v>plurifamiliar</v>
      </c>
      <c r="R1708">
        <v>19</v>
      </c>
      <c r="S1708">
        <v>1</v>
      </c>
      <c r="T1708">
        <v>0</v>
      </c>
      <c r="U1708">
        <v>0</v>
      </c>
      <c r="V1708">
        <v>0</v>
      </c>
      <c r="W1708">
        <v>1</v>
      </c>
      <c r="X1708">
        <v>1</v>
      </c>
      <c r="Y1708">
        <v>1</v>
      </c>
      <c r="Z1708">
        <v>1</v>
      </c>
      <c r="AA1708">
        <v>0</v>
      </c>
      <c r="AB1708">
        <v>1</v>
      </c>
      <c r="AC1708">
        <v>1</v>
      </c>
      <c r="AD1708">
        <v>1</v>
      </c>
      <c r="AE1708">
        <v>1</v>
      </c>
      <c r="AF1708">
        <v>1</v>
      </c>
      <c r="AG1708">
        <v>1</v>
      </c>
      <c r="AH1708">
        <v>1</v>
      </c>
      <c r="AI1708">
        <v>1</v>
      </c>
      <c r="AJ1708">
        <v>1</v>
      </c>
      <c r="AK1708">
        <v>1</v>
      </c>
      <c r="AL1708">
        <v>1</v>
      </c>
      <c r="AM1708">
        <v>1</v>
      </c>
      <c r="AN1708">
        <v>1</v>
      </c>
      <c r="AO1708">
        <v>1</v>
      </c>
      <c r="AP1708">
        <v>0</v>
      </c>
      <c r="AQ1708">
        <v>0</v>
      </c>
      <c r="AR1708">
        <v>1</v>
      </c>
      <c r="AS1708">
        <v>1</v>
      </c>
      <c r="AT1708">
        <v>0</v>
      </c>
      <c r="AU1708">
        <v>0</v>
      </c>
      <c r="AV1708">
        <v>0</v>
      </c>
      <c r="AW1708">
        <v>0</v>
      </c>
      <c r="AX1708">
        <v>0</v>
      </c>
      <c r="AY1708">
        <v>3</v>
      </c>
      <c r="AZ1708">
        <v>3</v>
      </c>
      <c r="BA1708">
        <v>1</v>
      </c>
      <c r="BB1708">
        <v>1</v>
      </c>
      <c r="BC1708">
        <v>1</v>
      </c>
      <c r="BD1708">
        <v>1</v>
      </c>
      <c r="BE1708">
        <v>1</v>
      </c>
      <c r="BF1708">
        <v>1</v>
      </c>
      <c r="BG1708">
        <v>1</v>
      </c>
      <c r="BH1708">
        <v>0</v>
      </c>
      <c r="BI1708">
        <v>0</v>
      </c>
      <c r="BJ1708">
        <v>0</v>
      </c>
      <c r="BK1708">
        <v>1</v>
      </c>
      <c r="BL1708">
        <v>3</v>
      </c>
      <c r="BM1708">
        <v>0</v>
      </c>
      <c r="BN1708">
        <v>0</v>
      </c>
      <c r="BO1708">
        <v>0</v>
      </c>
      <c r="BP1708">
        <v>0</v>
      </c>
      <c r="BQ1708">
        <v>1</v>
      </c>
      <c r="BR1708" t="s">
        <v>116</v>
      </c>
      <c r="BS1708">
        <v>142</v>
      </c>
      <c r="BT1708">
        <v>8606</v>
      </c>
      <c r="BU1708">
        <f>SUM(Flats_Data_limpia[[#This Row],[AC]:[Bed]])</f>
        <v>17</v>
      </c>
      <c r="BV1708">
        <f>SUM(Flats_Data_limpia[[#This Row],[Servant_Room]:[gym]])</f>
        <v>16</v>
      </c>
      <c r="BW1708">
        <f>SUM(Flats_Data_limpia[[#This Row],[Hospital]:[Hotel]])</f>
        <v>3</v>
      </c>
    </row>
    <row r="1709" spans="1:75" x14ac:dyDescent="0.35">
      <c r="A1709" t="s">
        <v>596</v>
      </c>
      <c r="B1709" t="s">
        <v>212</v>
      </c>
      <c r="C1709" t="str">
        <f t="shared" si="52"/>
        <v>Ciudad de Gurgaon</v>
      </c>
      <c r="D1709" s="1">
        <f t="shared" si="53"/>
        <v>186000</v>
      </c>
      <c r="E1709" s="1">
        <v>7654</v>
      </c>
      <c r="F1709" t="s">
        <v>102</v>
      </c>
      <c r="G1709" t="s">
        <v>87</v>
      </c>
      <c r="H1709">
        <v>29</v>
      </c>
      <c r="I1709">
        <v>2.43010190749934E-2</v>
      </c>
      <c r="L1709">
        <v>2430</v>
      </c>
      <c r="M1709">
        <v>3</v>
      </c>
      <c r="N1709">
        <v>3</v>
      </c>
      <c r="O1709">
        <v>3</v>
      </c>
      <c r="P1709">
        <v>3</v>
      </c>
      <c r="Q1709" t="str">
        <f>IF(Flats_Data_limpia[[#This Row],[BHK]]&gt;=3,"plurifamiliar","unifamiliar")</f>
        <v>plurifamiliar</v>
      </c>
      <c r="R1709">
        <v>19</v>
      </c>
      <c r="S1709">
        <v>6</v>
      </c>
      <c r="T1709">
        <v>1</v>
      </c>
      <c r="U1709">
        <v>0</v>
      </c>
      <c r="V1709">
        <v>0</v>
      </c>
      <c r="W1709">
        <v>0</v>
      </c>
      <c r="X1709">
        <v>1</v>
      </c>
      <c r="Y1709">
        <v>1</v>
      </c>
      <c r="Z1709">
        <v>0</v>
      </c>
      <c r="AA1709">
        <v>0</v>
      </c>
      <c r="AB1709">
        <v>0</v>
      </c>
      <c r="AC1709">
        <v>0</v>
      </c>
      <c r="AD1709">
        <v>1</v>
      </c>
      <c r="AE1709">
        <v>1</v>
      </c>
      <c r="AF1709">
        <v>1</v>
      </c>
      <c r="AG1709">
        <v>0</v>
      </c>
      <c r="AH1709">
        <v>1</v>
      </c>
      <c r="AI1709">
        <v>1</v>
      </c>
      <c r="AJ1709">
        <v>0</v>
      </c>
      <c r="AK1709">
        <v>1</v>
      </c>
      <c r="AL1709">
        <v>1</v>
      </c>
      <c r="AM1709">
        <v>1</v>
      </c>
      <c r="AN1709">
        <v>0</v>
      </c>
      <c r="AO1709">
        <v>1</v>
      </c>
      <c r="AP1709">
        <v>0</v>
      </c>
      <c r="AQ1709">
        <v>0</v>
      </c>
      <c r="AR1709">
        <v>1</v>
      </c>
      <c r="AS1709">
        <v>1</v>
      </c>
      <c r="AT1709">
        <v>0</v>
      </c>
      <c r="AU1709">
        <v>0</v>
      </c>
      <c r="AV1709">
        <v>0</v>
      </c>
      <c r="AW1709">
        <v>0</v>
      </c>
      <c r="AX1709">
        <v>0</v>
      </c>
      <c r="AY1709">
        <v>0</v>
      </c>
      <c r="AZ1709">
        <v>3</v>
      </c>
      <c r="BA1709">
        <v>0</v>
      </c>
      <c r="BB1709">
        <v>0</v>
      </c>
      <c r="BC1709">
        <v>0</v>
      </c>
      <c r="BD1709">
        <v>0</v>
      </c>
      <c r="BE1709">
        <v>0</v>
      </c>
      <c r="BF1709">
        <v>0</v>
      </c>
      <c r="BG1709">
        <v>0</v>
      </c>
      <c r="BH1709">
        <v>0</v>
      </c>
      <c r="BI1709">
        <v>0</v>
      </c>
      <c r="BJ1709">
        <v>0</v>
      </c>
      <c r="BK1709">
        <v>0</v>
      </c>
      <c r="BL1709">
        <v>3</v>
      </c>
      <c r="BM1709">
        <v>0</v>
      </c>
      <c r="BN1709">
        <v>0</v>
      </c>
      <c r="BO1709">
        <v>0</v>
      </c>
      <c r="BP1709">
        <v>0</v>
      </c>
      <c r="BQ1709">
        <v>0</v>
      </c>
      <c r="BR1709" t="s">
        <v>79</v>
      </c>
      <c r="BS1709">
        <v>186</v>
      </c>
      <c r="BT1709">
        <v>7654</v>
      </c>
      <c r="BU1709">
        <f>SUM(Flats_Data_limpia[[#This Row],[AC]:[Bed]])</f>
        <v>6</v>
      </c>
      <c r="BV1709">
        <f>SUM(Flats_Data_limpia[[#This Row],[Servant_Room]:[gym]])</f>
        <v>11</v>
      </c>
      <c r="BW1709">
        <f>SUM(Flats_Data_limpia[[#This Row],[Hospital]:[Hotel]])</f>
        <v>3</v>
      </c>
    </row>
    <row r="1710" spans="1:75" x14ac:dyDescent="0.35">
      <c r="A1710" t="s">
        <v>596</v>
      </c>
      <c r="B1710" t="s">
        <v>212</v>
      </c>
      <c r="C1710" t="str">
        <f t="shared" si="52"/>
        <v>Ciudad de Gurgaon</v>
      </c>
      <c r="D1710" s="1">
        <f t="shared" si="53"/>
        <v>250000</v>
      </c>
      <c r="E1710" s="1">
        <v>12820</v>
      </c>
      <c r="F1710" t="s">
        <v>106</v>
      </c>
      <c r="G1710" t="s">
        <v>87</v>
      </c>
      <c r="H1710">
        <v>28</v>
      </c>
      <c r="I1710">
        <v>1.95007800312012E-2</v>
      </c>
      <c r="J1710">
        <v>1950</v>
      </c>
      <c r="M1710">
        <v>4</v>
      </c>
      <c r="N1710">
        <v>5</v>
      </c>
      <c r="O1710">
        <v>3</v>
      </c>
      <c r="P1710">
        <v>4</v>
      </c>
      <c r="Q1710" t="str">
        <f>IF(Flats_Data_limpia[[#This Row],[BHK]]&gt;=3,"plurifamiliar","unifamiliar")</f>
        <v>plurifamiliar</v>
      </c>
      <c r="R1710">
        <v>19</v>
      </c>
      <c r="S1710">
        <v>1</v>
      </c>
      <c r="T1710">
        <v>0</v>
      </c>
      <c r="U1710">
        <v>0</v>
      </c>
      <c r="V1710">
        <v>0</v>
      </c>
      <c r="W1710">
        <v>0</v>
      </c>
      <c r="X1710">
        <v>0</v>
      </c>
      <c r="Y1710">
        <v>0</v>
      </c>
      <c r="Z1710">
        <v>1</v>
      </c>
      <c r="AA1710">
        <v>0</v>
      </c>
      <c r="AB1710">
        <v>0</v>
      </c>
      <c r="AC1710">
        <v>0</v>
      </c>
      <c r="AD1710">
        <v>1</v>
      </c>
      <c r="AE1710">
        <v>0</v>
      </c>
      <c r="AF1710">
        <v>1</v>
      </c>
      <c r="AG1710">
        <v>1</v>
      </c>
      <c r="AH1710">
        <v>1</v>
      </c>
      <c r="AI1710">
        <v>1</v>
      </c>
      <c r="AJ1710">
        <v>1</v>
      </c>
      <c r="AK1710">
        <v>1</v>
      </c>
      <c r="AL1710">
        <v>0</v>
      </c>
      <c r="AM1710">
        <v>0</v>
      </c>
      <c r="AN1710">
        <v>0</v>
      </c>
      <c r="AO1710">
        <v>1</v>
      </c>
      <c r="AP1710">
        <v>0</v>
      </c>
      <c r="AQ1710">
        <v>0</v>
      </c>
      <c r="AR1710">
        <v>1</v>
      </c>
      <c r="AS1710">
        <v>1</v>
      </c>
      <c r="AT1710">
        <v>0</v>
      </c>
      <c r="AU1710">
        <v>0</v>
      </c>
      <c r="AV1710">
        <v>0</v>
      </c>
      <c r="AW1710">
        <v>0</v>
      </c>
      <c r="AX1710">
        <v>0</v>
      </c>
      <c r="AY1710">
        <v>4</v>
      </c>
      <c r="AZ1710">
        <v>5</v>
      </c>
      <c r="BA1710">
        <v>1</v>
      </c>
      <c r="BB1710">
        <v>0</v>
      </c>
      <c r="BC1710">
        <v>0</v>
      </c>
      <c r="BD1710">
        <v>15</v>
      </c>
      <c r="BE1710">
        <v>3</v>
      </c>
      <c r="BF1710">
        <v>0</v>
      </c>
      <c r="BG1710">
        <v>0</v>
      </c>
      <c r="BH1710">
        <v>0</v>
      </c>
      <c r="BI1710">
        <v>0</v>
      </c>
      <c r="BJ1710">
        <v>0</v>
      </c>
      <c r="BK1710">
        <v>0</v>
      </c>
      <c r="BL1710">
        <v>3</v>
      </c>
      <c r="BM1710">
        <v>0</v>
      </c>
      <c r="BN1710">
        <v>0</v>
      </c>
      <c r="BO1710">
        <v>0</v>
      </c>
      <c r="BP1710">
        <v>0</v>
      </c>
      <c r="BQ1710">
        <v>1</v>
      </c>
      <c r="BR1710" t="s">
        <v>116</v>
      </c>
      <c r="BS1710">
        <v>250</v>
      </c>
      <c r="BT1710">
        <v>12820</v>
      </c>
      <c r="BU1710">
        <f>SUM(Flats_Data_limpia[[#This Row],[AC]:[Bed]])</f>
        <v>31</v>
      </c>
      <c r="BV1710">
        <f>SUM(Flats_Data_limpia[[#This Row],[Servant_Room]:[gym]])</f>
        <v>8</v>
      </c>
      <c r="BW1710">
        <f>SUM(Flats_Data_limpia[[#This Row],[Hospital]:[Hotel]])</f>
        <v>3</v>
      </c>
    </row>
    <row r="1711" spans="1:75" x14ac:dyDescent="0.35">
      <c r="A1711" t="s">
        <v>596</v>
      </c>
      <c r="B1711" t="s">
        <v>212</v>
      </c>
      <c r="C1711" t="str">
        <f t="shared" si="52"/>
        <v>Ciudad de Gurgaon</v>
      </c>
      <c r="D1711" s="1">
        <f t="shared" si="53"/>
        <v>200000</v>
      </c>
      <c r="E1711" s="1">
        <v>7765</v>
      </c>
      <c r="F1711" t="s">
        <v>86</v>
      </c>
      <c r="G1711" t="s">
        <v>78</v>
      </c>
      <c r="H1711">
        <v>37</v>
      </c>
      <c r="I1711">
        <v>2.5756600128782999E-2</v>
      </c>
      <c r="L1711">
        <v>2125</v>
      </c>
      <c r="M1711">
        <v>3</v>
      </c>
      <c r="N1711">
        <v>3</v>
      </c>
      <c r="O1711">
        <v>0</v>
      </c>
      <c r="P1711">
        <v>3</v>
      </c>
      <c r="Q1711" t="str">
        <f>IF(Flats_Data_limpia[[#This Row],[BHK]]&gt;=3,"plurifamiliar","unifamiliar")</f>
        <v>plurifamiliar</v>
      </c>
      <c r="R1711">
        <v>16</v>
      </c>
      <c r="S1711">
        <v>15</v>
      </c>
      <c r="T1711">
        <v>1</v>
      </c>
      <c r="U1711">
        <v>0</v>
      </c>
      <c r="V1711">
        <v>0</v>
      </c>
      <c r="W1711">
        <v>0</v>
      </c>
      <c r="X1711">
        <v>0</v>
      </c>
      <c r="Y1711">
        <v>0</v>
      </c>
      <c r="Z1711">
        <v>1</v>
      </c>
      <c r="AA1711">
        <v>0</v>
      </c>
      <c r="AB1711">
        <v>0</v>
      </c>
      <c r="AC1711">
        <v>0</v>
      </c>
      <c r="AD1711">
        <v>1</v>
      </c>
      <c r="AE1711">
        <v>1</v>
      </c>
      <c r="AF1711">
        <v>1</v>
      </c>
      <c r="AG1711">
        <v>1</v>
      </c>
      <c r="AH1711">
        <v>1</v>
      </c>
      <c r="AI1711">
        <v>1</v>
      </c>
      <c r="AJ1711">
        <v>1</v>
      </c>
      <c r="AK1711">
        <v>1</v>
      </c>
      <c r="AL1711">
        <v>1</v>
      </c>
      <c r="AM1711">
        <v>1</v>
      </c>
      <c r="AN1711">
        <v>0</v>
      </c>
      <c r="AO1711">
        <v>1</v>
      </c>
      <c r="AP1711">
        <v>0</v>
      </c>
      <c r="AQ1711">
        <v>0</v>
      </c>
      <c r="AR1711">
        <v>1</v>
      </c>
      <c r="AS1711">
        <v>1</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t="s">
        <v>79</v>
      </c>
      <c r="BS1711">
        <v>200</v>
      </c>
      <c r="BT1711">
        <v>7765</v>
      </c>
      <c r="BU1711">
        <f>SUM(Flats_Data_limpia[[#This Row],[AC]:[Bed]])</f>
        <v>0</v>
      </c>
      <c r="BV1711">
        <f>SUM(Flats_Data_limpia[[#This Row],[Servant_Room]:[gym]])</f>
        <v>12</v>
      </c>
      <c r="BW1711">
        <f>SUM(Flats_Data_limpia[[#This Row],[Hospital]:[Hotel]])</f>
        <v>3</v>
      </c>
    </row>
    <row r="1712" spans="1:75" x14ac:dyDescent="0.35">
      <c r="A1712" t="s">
        <v>596</v>
      </c>
      <c r="B1712" t="s">
        <v>212</v>
      </c>
      <c r="C1712" t="str">
        <f t="shared" si="52"/>
        <v>Ciudad de Gurgaon</v>
      </c>
      <c r="D1712" s="1">
        <f t="shared" si="53"/>
        <v>330000</v>
      </c>
      <c r="E1712" s="1">
        <v>9984</v>
      </c>
      <c r="F1712" t="s">
        <v>86</v>
      </c>
      <c r="G1712" t="s">
        <v>90</v>
      </c>
      <c r="H1712">
        <v>32</v>
      </c>
      <c r="I1712">
        <v>3.3052884615384602E-2</v>
      </c>
      <c r="K1712">
        <v>3305</v>
      </c>
      <c r="L1712">
        <v>3905</v>
      </c>
      <c r="M1712">
        <v>5</v>
      </c>
      <c r="N1712">
        <v>5</v>
      </c>
      <c r="O1712">
        <v>3</v>
      </c>
      <c r="P1712">
        <v>5</v>
      </c>
      <c r="Q1712" t="str">
        <f>IF(Flats_Data_limpia[[#This Row],[BHK]]&gt;=3,"plurifamiliar","unifamiliar")</f>
        <v>plurifamiliar</v>
      </c>
      <c r="R1712">
        <v>5</v>
      </c>
      <c r="S1712">
        <v>4</v>
      </c>
      <c r="T1712">
        <v>1</v>
      </c>
      <c r="U1712">
        <v>0</v>
      </c>
      <c r="V1712">
        <v>0</v>
      </c>
      <c r="W1712">
        <v>0</v>
      </c>
      <c r="X1712">
        <v>0</v>
      </c>
      <c r="Y1712">
        <v>0</v>
      </c>
      <c r="Z1712">
        <v>0</v>
      </c>
      <c r="AA1712">
        <v>0</v>
      </c>
      <c r="AB1712">
        <v>0</v>
      </c>
      <c r="AC1712">
        <v>1</v>
      </c>
      <c r="AD1712">
        <v>1</v>
      </c>
      <c r="AE1712">
        <v>1</v>
      </c>
      <c r="AF1712">
        <v>0</v>
      </c>
      <c r="AG1712">
        <v>1</v>
      </c>
      <c r="AH1712">
        <v>1</v>
      </c>
      <c r="AI1712">
        <v>1</v>
      </c>
      <c r="AJ1712">
        <v>0</v>
      </c>
      <c r="AK1712">
        <v>1</v>
      </c>
      <c r="AL1712">
        <v>1</v>
      </c>
      <c r="AM1712">
        <v>0</v>
      </c>
      <c r="AN1712">
        <v>1</v>
      </c>
      <c r="AO1712">
        <v>1</v>
      </c>
      <c r="AP1712">
        <v>0</v>
      </c>
      <c r="AQ1712">
        <v>0</v>
      </c>
      <c r="AR1712">
        <v>1</v>
      </c>
      <c r="AS1712">
        <v>1</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t="s">
        <v>79</v>
      </c>
      <c r="BS1712">
        <v>330</v>
      </c>
      <c r="BT1712">
        <v>9984</v>
      </c>
      <c r="BU1712">
        <f>SUM(Flats_Data_limpia[[#This Row],[AC]:[Bed]])</f>
        <v>0</v>
      </c>
      <c r="BV1712">
        <f>SUM(Flats_Data_limpia[[#This Row],[Servant_Room]:[gym]])</f>
        <v>9</v>
      </c>
      <c r="BW1712">
        <f>SUM(Flats_Data_limpia[[#This Row],[Hospital]:[Hotel]])</f>
        <v>3</v>
      </c>
    </row>
    <row r="1713" spans="1:75" x14ac:dyDescent="0.35">
      <c r="A1713" t="s">
        <v>597</v>
      </c>
      <c r="B1713" t="s">
        <v>142</v>
      </c>
      <c r="C1713" t="str">
        <f t="shared" si="52"/>
        <v>Ciudad de Gurgaon</v>
      </c>
      <c r="D1713" s="1">
        <f t="shared" si="53"/>
        <v>140000</v>
      </c>
      <c r="E1713" s="1">
        <v>6086</v>
      </c>
      <c r="F1713" t="s">
        <v>103</v>
      </c>
      <c r="G1713" t="s">
        <v>78</v>
      </c>
      <c r="H1713">
        <v>34</v>
      </c>
      <c r="I1713">
        <v>2.3003614853762702E-2</v>
      </c>
      <c r="J1713">
        <v>2300</v>
      </c>
      <c r="M1713">
        <v>3</v>
      </c>
      <c r="N1713">
        <v>3</v>
      </c>
      <c r="O1713">
        <v>3</v>
      </c>
      <c r="P1713">
        <v>3</v>
      </c>
      <c r="Q1713" t="str">
        <f>IF(Flats_Data_limpia[[#This Row],[BHK]]&gt;=3,"plurifamiliar","unifamiliar")</f>
        <v>plurifamiliar</v>
      </c>
      <c r="R1713">
        <v>12</v>
      </c>
      <c r="S1713">
        <v>8</v>
      </c>
      <c r="T1713">
        <v>0</v>
      </c>
      <c r="U1713">
        <v>0</v>
      </c>
      <c r="V1713">
        <v>0</v>
      </c>
      <c r="W1713">
        <v>0</v>
      </c>
      <c r="X1713">
        <v>1</v>
      </c>
      <c r="Y1713">
        <v>1</v>
      </c>
      <c r="Z1713">
        <v>1</v>
      </c>
      <c r="AA1713">
        <v>0</v>
      </c>
      <c r="AB1713">
        <v>0</v>
      </c>
      <c r="AC1713">
        <v>0</v>
      </c>
      <c r="AD1713">
        <v>1</v>
      </c>
      <c r="AE1713">
        <v>0</v>
      </c>
      <c r="AF1713">
        <v>1</v>
      </c>
      <c r="AG1713">
        <v>1</v>
      </c>
      <c r="AH1713">
        <v>1</v>
      </c>
      <c r="AI1713">
        <v>1</v>
      </c>
      <c r="AJ1713">
        <v>1</v>
      </c>
      <c r="AK1713">
        <v>1</v>
      </c>
      <c r="AL1713">
        <v>0</v>
      </c>
      <c r="AM1713">
        <v>0</v>
      </c>
      <c r="AN1713">
        <v>0</v>
      </c>
      <c r="AO1713">
        <v>1</v>
      </c>
      <c r="AP1713">
        <v>0</v>
      </c>
      <c r="AQ1713">
        <v>1</v>
      </c>
      <c r="AR1713">
        <v>1</v>
      </c>
      <c r="AS1713">
        <v>1</v>
      </c>
      <c r="AT1713">
        <v>1</v>
      </c>
      <c r="AU1713">
        <v>1</v>
      </c>
      <c r="AV1713">
        <v>0</v>
      </c>
      <c r="AW1713">
        <v>0</v>
      </c>
      <c r="AX1713">
        <v>0</v>
      </c>
      <c r="AY1713">
        <v>0</v>
      </c>
      <c r="AZ1713">
        <v>3</v>
      </c>
      <c r="BA1713">
        <v>0</v>
      </c>
      <c r="BB1713">
        <v>0</v>
      </c>
      <c r="BC1713">
        <v>0</v>
      </c>
      <c r="BD1713">
        <v>0</v>
      </c>
      <c r="BE1713">
        <v>0</v>
      </c>
      <c r="BF1713">
        <v>1</v>
      </c>
      <c r="BG1713">
        <v>0</v>
      </c>
      <c r="BH1713">
        <v>0</v>
      </c>
      <c r="BI1713">
        <v>0</v>
      </c>
      <c r="BJ1713">
        <v>0</v>
      </c>
      <c r="BK1713">
        <v>1</v>
      </c>
      <c r="BL1713">
        <v>3</v>
      </c>
      <c r="BM1713">
        <v>0</v>
      </c>
      <c r="BN1713">
        <v>0</v>
      </c>
      <c r="BO1713">
        <v>0</v>
      </c>
      <c r="BP1713">
        <v>0</v>
      </c>
      <c r="BQ1713">
        <v>2</v>
      </c>
      <c r="BR1713" t="s">
        <v>94</v>
      </c>
      <c r="BS1713">
        <v>140</v>
      </c>
      <c r="BT1713">
        <v>6086</v>
      </c>
      <c r="BU1713">
        <f>SUM(Flats_Data_limpia[[#This Row],[AC]:[Bed]])</f>
        <v>8</v>
      </c>
      <c r="BV1713">
        <f>SUM(Flats_Data_limpia[[#This Row],[Servant_Room]:[gym]])</f>
        <v>10</v>
      </c>
      <c r="BW1713">
        <f>SUM(Flats_Data_limpia[[#This Row],[Hospital]:[Hotel]])</f>
        <v>6</v>
      </c>
    </row>
    <row r="1714" spans="1:75" x14ac:dyDescent="0.35">
      <c r="A1714" t="s">
        <v>598</v>
      </c>
      <c r="B1714" t="s">
        <v>172</v>
      </c>
      <c r="C1714" t="str">
        <f t="shared" si="52"/>
        <v>Ciudad de Gurgaon</v>
      </c>
      <c r="D1714" s="1">
        <f t="shared" si="53"/>
        <v>100000</v>
      </c>
      <c r="E1714" s="1">
        <v>6506</v>
      </c>
      <c r="F1714" t="s">
        <v>86</v>
      </c>
      <c r="G1714" t="s">
        <v>78</v>
      </c>
      <c r="H1714">
        <v>28</v>
      </c>
      <c r="I1714">
        <v>1.53704272978788E-2</v>
      </c>
      <c r="J1714">
        <v>1537</v>
      </c>
      <c r="M1714">
        <v>3</v>
      </c>
      <c r="N1714">
        <v>3</v>
      </c>
      <c r="O1714">
        <v>3</v>
      </c>
      <c r="P1714">
        <v>3</v>
      </c>
      <c r="Q1714" t="str">
        <f>IF(Flats_Data_limpia[[#This Row],[BHK]]&gt;=3,"plurifamiliar","unifamiliar")</f>
        <v>plurifamiliar</v>
      </c>
      <c r="R1714">
        <v>15</v>
      </c>
      <c r="S1714">
        <v>8</v>
      </c>
      <c r="T1714">
        <v>0</v>
      </c>
      <c r="U1714">
        <v>0</v>
      </c>
      <c r="V1714">
        <v>0</v>
      </c>
      <c r="W1714">
        <v>0</v>
      </c>
      <c r="X1714">
        <v>0</v>
      </c>
      <c r="Y1714">
        <v>0</v>
      </c>
      <c r="Z1714">
        <v>1</v>
      </c>
      <c r="AA1714">
        <v>0</v>
      </c>
      <c r="AB1714">
        <v>0</v>
      </c>
      <c r="AC1714">
        <v>0</v>
      </c>
      <c r="AD1714">
        <v>1</v>
      </c>
      <c r="AE1714">
        <v>0</v>
      </c>
      <c r="AF1714">
        <v>1</v>
      </c>
      <c r="AG1714">
        <v>1</v>
      </c>
      <c r="AH1714">
        <v>1</v>
      </c>
      <c r="AI1714">
        <v>1</v>
      </c>
      <c r="AJ1714">
        <v>1</v>
      </c>
      <c r="AK1714">
        <v>1</v>
      </c>
      <c r="AL1714">
        <v>0</v>
      </c>
      <c r="AM1714">
        <v>0</v>
      </c>
      <c r="AN1714">
        <v>0</v>
      </c>
      <c r="AO1714">
        <v>1</v>
      </c>
      <c r="AP1714">
        <v>0</v>
      </c>
      <c r="AQ1714">
        <v>0</v>
      </c>
      <c r="AR1714">
        <v>0</v>
      </c>
      <c r="AS1714">
        <v>0</v>
      </c>
      <c r="AT1714">
        <v>0</v>
      </c>
      <c r="AU1714">
        <v>0</v>
      </c>
      <c r="AV1714">
        <v>0</v>
      </c>
      <c r="AW1714">
        <v>0</v>
      </c>
      <c r="AX1714">
        <v>0</v>
      </c>
      <c r="AY1714">
        <v>2</v>
      </c>
      <c r="AZ1714">
        <v>2</v>
      </c>
      <c r="BA1714">
        <v>0</v>
      </c>
      <c r="BB1714">
        <v>0</v>
      </c>
      <c r="BC1714">
        <v>0</v>
      </c>
      <c r="BD1714">
        <v>0</v>
      </c>
      <c r="BE1714">
        <v>0</v>
      </c>
      <c r="BF1714">
        <v>0</v>
      </c>
      <c r="BG1714">
        <v>0</v>
      </c>
      <c r="BH1714">
        <v>0</v>
      </c>
      <c r="BI1714">
        <v>0</v>
      </c>
      <c r="BJ1714">
        <v>0</v>
      </c>
      <c r="BK1714">
        <v>1</v>
      </c>
      <c r="BL1714">
        <v>2</v>
      </c>
      <c r="BM1714">
        <v>0</v>
      </c>
      <c r="BN1714">
        <v>0</v>
      </c>
      <c r="BO1714">
        <v>0</v>
      </c>
      <c r="BP1714">
        <v>0</v>
      </c>
      <c r="BQ1714">
        <v>2</v>
      </c>
      <c r="BR1714" t="s">
        <v>94</v>
      </c>
      <c r="BS1714">
        <v>100</v>
      </c>
      <c r="BT1714">
        <v>6506</v>
      </c>
      <c r="BU1714">
        <f>SUM(Flats_Data_limpia[[#This Row],[AC]:[Bed]])</f>
        <v>7</v>
      </c>
      <c r="BV1714">
        <f>SUM(Flats_Data_limpia[[#This Row],[Servant_Room]:[gym]])</f>
        <v>8</v>
      </c>
      <c r="BW1714">
        <f>SUM(Flats_Data_limpia[[#This Row],[Hospital]:[Hotel]])</f>
        <v>1</v>
      </c>
    </row>
    <row r="1715" spans="1:75" x14ac:dyDescent="0.35">
      <c r="A1715" t="s">
        <v>598</v>
      </c>
      <c r="B1715" t="s">
        <v>172</v>
      </c>
      <c r="C1715" t="str">
        <f t="shared" si="52"/>
        <v>Ciudad de Gurgaon</v>
      </c>
      <c r="D1715" s="1">
        <f t="shared" si="53"/>
        <v>90000</v>
      </c>
      <c r="E1715" s="1">
        <v>5855</v>
      </c>
      <c r="F1715" t="s">
        <v>77</v>
      </c>
      <c r="G1715" t="s">
        <v>87</v>
      </c>
      <c r="H1715">
        <v>29</v>
      </c>
      <c r="I1715">
        <v>1.5371477369769401E-2</v>
      </c>
      <c r="K1715">
        <v>1537</v>
      </c>
      <c r="M1715">
        <v>3</v>
      </c>
      <c r="N1715">
        <v>3</v>
      </c>
      <c r="O1715">
        <v>3</v>
      </c>
      <c r="P1715">
        <v>3</v>
      </c>
      <c r="Q1715" t="str">
        <f>IF(Flats_Data_limpia[[#This Row],[BHK]]&gt;=3,"plurifamiliar","unifamiliar")</f>
        <v>plurifamiliar</v>
      </c>
      <c r="R1715">
        <v>15</v>
      </c>
      <c r="S1715">
        <v>9</v>
      </c>
      <c r="T1715">
        <v>0</v>
      </c>
      <c r="U1715">
        <v>0</v>
      </c>
      <c r="V1715">
        <v>0</v>
      </c>
      <c r="W1715">
        <v>0</v>
      </c>
      <c r="X1715">
        <v>0</v>
      </c>
      <c r="Y1715">
        <v>0</v>
      </c>
      <c r="Z1715">
        <v>0</v>
      </c>
      <c r="AA1715">
        <v>0</v>
      </c>
      <c r="AB1715">
        <v>0</v>
      </c>
      <c r="AC1715">
        <v>0</v>
      </c>
      <c r="AD1715">
        <v>1</v>
      </c>
      <c r="AE1715">
        <v>1</v>
      </c>
      <c r="AF1715">
        <v>1</v>
      </c>
      <c r="AG1715">
        <v>1</v>
      </c>
      <c r="AH1715">
        <v>1</v>
      </c>
      <c r="AI1715">
        <v>1</v>
      </c>
      <c r="AJ1715">
        <v>0</v>
      </c>
      <c r="AK1715">
        <v>1</v>
      </c>
      <c r="AL1715">
        <v>1</v>
      </c>
      <c r="AM1715">
        <v>1</v>
      </c>
      <c r="AN1715">
        <v>0</v>
      </c>
      <c r="AO1715">
        <v>1</v>
      </c>
      <c r="AP1715">
        <v>0</v>
      </c>
      <c r="AQ1715">
        <v>0</v>
      </c>
      <c r="AR1715">
        <v>0</v>
      </c>
      <c r="AS1715">
        <v>0</v>
      </c>
      <c r="AT1715">
        <v>0</v>
      </c>
      <c r="AU1715">
        <v>0</v>
      </c>
      <c r="AV1715">
        <v>0</v>
      </c>
      <c r="AW1715">
        <v>0</v>
      </c>
      <c r="AX1715">
        <v>0</v>
      </c>
      <c r="AY1715">
        <v>0</v>
      </c>
      <c r="AZ1715">
        <v>3</v>
      </c>
      <c r="BA1715">
        <v>0</v>
      </c>
      <c r="BB1715">
        <v>0</v>
      </c>
      <c r="BC1715">
        <v>0</v>
      </c>
      <c r="BD1715">
        <v>0</v>
      </c>
      <c r="BE1715">
        <v>0</v>
      </c>
      <c r="BF1715">
        <v>1</v>
      </c>
      <c r="BG1715">
        <v>0</v>
      </c>
      <c r="BH1715">
        <v>0</v>
      </c>
      <c r="BI1715">
        <v>0</v>
      </c>
      <c r="BJ1715">
        <v>0</v>
      </c>
      <c r="BK1715">
        <v>0</v>
      </c>
      <c r="BL1715">
        <v>2</v>
      </c>
      <c r="BM1715">
        <v>0</v>
      </c>
      <c r="BN1715">
        <v>0</v>
      </c>
      <c r="BO1715">
        <v>0</v>
      </c>
      <c r="BP1715">
        <v>0</v>
      </c>
      <c r="BQ1715">
        <v>2</v>
      </c>
      <c r="BR1715" t="s">
        <v>94</v>
      </c>
      <c r="BS1715">
        <v>90</v>
      </c>
      <c r="BT1715">
        <v>5855</v>
      </c>
      <c r="BU1715">
        <f>SUM(Flats_Data_limpia[[#This Row],[AC]:[Bed]])</f>
        <v>6</v>
      </c>
      <c r="BV1715">
        <f>SUM(Flats_Data_limpia[[#This Row],[Servant_Room]:[gym]])</f>
        <v>9</v>
      </c>
      <c r="BW1715">
        <f>SUM(Flats_Data_limpia[[#This Row],[Hospital]:[Hotel]])</f>
        <v>1</v>
      </c>
    </row>
    <row r="1716" spans="1:75" x14ac:dyDescent="0.35">
      <c r="A1716" t="s">
        <v>598</v>
      </c>
      <c r="B1716" t="s">
        <v>172</v>
      </c>
      <c r="C1716" t="str">
        <f t="shared" si="52"/>
        <v>Ciudad de Gurgaon</v>
      </c>
      <c r="D1716" s="1">
        <f t="shared" si="53"/>
        <v>105000</v>
      </c>
      <c r="E1716" s="1">
        <v>4792</v>
      </c>
      <c r="F1716" t="s">
        <v>86</v>
      </c>
      <c r="G1716" t="s">
        <v>78</v>
      </c>
      <c r="H1716">
        <v>47</v>
      </c>
      <c r="I1716">
        <v>2.1911519198664402E-2</v>
      </c>
      <c r="L1716">
        <v>1920</v>
      </c>
      <c r="M1716">
        <v>3</v>
      </c>
      <c r="N1716">
        <v>3</v>
      </c>
      <c r="O1716">
        <v>3</v>
      </c>
      <c r="P1716">
        <v>3</v>
      </c>
      <c r="Q1716" t="str">
        <f>IF(Flats_Data_limpia[[#This Row],[BHK]]&gt;=3,"plurifamiliar","unifamiliar")</f>
        <v>plurifamiliar</v>
      </c>
      <c r="R1716">
        <v>15</v>
      </c>
      <c r="S1716">
        <v>7</v>
      </c>
      <c r="T1716">
        <v>0</v>
      </c>
      <c r="U1716">
        <v>0</v>
      </c>
      <c r="V1716">
        <v>0</v>
      </c>
      <c r="W1716">
        <v>0</v>
      </c>
      <c r="X1716">
        <v>0</v>
      </c>
      <c r="Y1716">
        <v>1</v>
      </c>
      <c r="Z1716">
        <v>1</v>
      </c>
      <c r="AA1716">
        <v>0</v>
      </c>
      <c r="AB1716">
        <v>0</v>
      </c>
      <c r="AC1716">
        <v>0</v>
      </c>
      <c r="AD1716">
        <v>1</v>
      </c>
      <c r="AE1716">
        <v>1</v>
      </c>
      <c r="AF1716">
        <v>1</v>
      </c>
      <c r="AG1716">
        <v>0</v>
      </c>
      <c r="AH1716">
        <v>1</v>
      </c>
      <c r="AI1716">
        <v>1</v>
      </c>
      <c r="AJ1716">
        <v>1</v>
      </c>
      <c r="AK1716">
        <v>1</v>
      </c>
      <c r="AL1716">
        <v>1</v>
      </c>
      <c r="AM1716">
        <v>1</v>
      </c>
      <c r="AN1716">
        <v>1</v>
      </c>
      <c r="AO1716">
        <v>1</v>
      </c>
      <c r="AP1716">
        <v>0</v>
      </c>
      <c r="AQ1716">
        <v>0</v>
      </c>
      <c r="AR1716">
        <v>0</v>
      </c>
      <c r="AS1716">
        <v>0</v>
      </c>
      <c r="AT1716">
        <v>0</v>
      </c>
      <c r="AU1716">
        <v>0</v>
      </c>
      <c r="AV1716">
        <v>0</v>
      </c>
      <c r="AW1716">
        <v>0</v>
      </c>
      <c r="AX1716">
        <v>0</v>
      </c>
      <c r="AY1716">
        <v>2</v>
      </c>
      <c r="AZ1716">
        <v>4</v>
      </c>
      <c r="BA1716">
        <v>0</v>
      </c>
      <c r="BB1716">
        <v>0</v>
      </c>
      <c r="BC1716">
        <v>0</v>
      </c>
      <c r="BD1716">
        <v>1</v>
      </c>
      <c r="BE1716">
        <v>0</v>
      </c>
      <c r="BF1716">
        <v>1</v>
      </c>
      <c r="BG1716">
        <v>0</v>
      </c>
      <c r="BH1716">
        <v>0</v>
      </c>
      <c r="BI1716">
        <v>0</v>
      </c>
      <c r="BJ1716">
        <v>0</v>
      </c>
      <c r="BK1716">
        <v>0</v>
      </c>
      <c r="BL1716">
        <v>2</v>
      </c>
      <c r="BM1716">
        <v>0</v>
      </c>
      <c r="BN1716">
        <v>0</v>
      </c>
      <c r="BO1716">
        <v>0</v>
      </c>
      <c r="BP1716">
        <v>0</v>
      </c>
      <c r="BQ1716">
        <v>2</v>
      </c>
      <c r="BR1716" t="s">
        <v>94</v>
      </c>
      <c r="BS1716">
        <v>105</v>
      </c>
      <c r="BT1716">
        <v>4792</v>
      </c>
      <c r="BU1716">
        <f>SUM(Flats_Data_limpia[[#This Row],[AC]:[Bed]])</f>
        <v>10</v>
      </c>
      <c r="BV1716">
        <f>SUM(Flats_Data_limpia[[#This Row],[Servant_Room]:[gym]])</f>
        <v>11</v>
      </c>
      <c r="BW1716">
        <f>SUM(Flats_Data_limpia[[#This Row],[Hospital]:[Hotel]])</f>
        <v>1</v>
      </c>
    </row>
    <row r="1717" spans="1:75" x14ac:dyDescent="0.35">
      <c r="A1717" t="s">
        <v>599</v>
      </c>
      <c r="B1717" t="s">
        <v>354</v>
      </c>
      <c r="C1717" t="str">
        <f t="shared" si="52"/>
        <v>Ciudad de Gurgaon</v>
      </c>
      <c r="D1717" s="1">
        <f t="shared" si="53"/>
        <v>756000</v>
      </c>
      <c r="E1717" s="1">
        <v>18000</v>
      </c>
      <c r="F1717" t="s">
        <v>101</v>
      </c>
      <c r="G1717" t="s">
        <v>78</v>
      </c>
      <c r="H1717">
        <v>47</v>
      </c>
      <c r="I1717">
        <v>4.2000000000000003E-2</v>
      </c>
      <c r="K1717">
        <v>4200</v>
      </c>
      <c r="M1717">
        <v>4</v>
      </c>
      <c r="N1717">
        <v>4</v>
      </c>
      <c r="O1717">
        <v>3</v>
      </c>
      <c r="P1717">
        <v>4</v>
      </c>
      <c r="Q1717" t="str">
        <f>IF(Flats_Data_limpia[[#This Row],[BHK]]&gt;=3,"plurifamiliar","unifamiliar")</f>
        <v>plurifamiliar</v>
      </c>
      <c r="R1717">
        <v>34</v>
      </c>
      <c r="S1717">
        <v>23</v>
      </c>
      <c r="T1717">
        <v>1</v>
      </c>
      <c r="U1717">
        <v>0</v>
      </c>
      <c r="V1717">
        <v>1</v>
      </c>
      <c r="W1717">
        <v>0</v>
      </c>
      <c r="X1717">
        <v>1</v>
      </c>
      <c r="Y1717">
        <v>0</v>
      </c>
      <c r="Z1717">
        <v>1</v>
      </c>
      <c r="AA1717">
        <v>1</v>
      </c>
      <c r="AB1717">
        <v>0</v>
      </c>
      <c r="AC1717">
        <v>1</v>
      </c>
      <c r="AD1717">
        <v>1</v>
      </c>
      <c r="AE1717">
        <v>1</v>
      </c>
      <c r="AF1717">
        <v>1</v>
      </c>
      <c r="AG1717">
        <v>1</v>
      </c>
      <c r="AH1717">
        <v>1</v>
      </c>
      <c r="AI1717">
        <v>1</v>
      </c>
      <c r="AJ1717">
        <v>1</v>
      </c>
      <c r="AK1717">
        <v>1</v>
      </c>
      <c r="AL1717">
        <v>1</v>
      </c>
      <c r="AM1717">
        <v>1</v>
      </c>
      <c r="AN1717">
        <v>1</v>
      </c>
      <c r="AO1717">
        <v>1</v>
      </c>
      <c r="AP1717">
        <v>1</v>
      </c>
      <c r="AQ1717">
        <v>0</v>
      </c>
      <c r="AR1717">
        <v>0</v>
      </c>
      <c r="AS1717">
        <v>0</v>
      </c>
      <c r="AT1717">
        <v>1</v>
      </c>
      <c r="AU1717">
        <v>1</v>
      </c>
      <c r="AV1717">
        <v>0</v>
      </c>
      <c r="AW1717">
        <v>1</v>
      </c>
      <c r="AX1717">
        <v>1</v>
      </c>
      <c r="AY1717">
        <v>8</v>
      </c>
      <c r="AZ1717">
        <v>5</v>
      </c>
      <c r="BA1717">
        <v>0</v>
      </c>
      <c r="BB1717">
        <v>0</v>
      </c>
      <c r="BC1717">
        <v>1</v>
      </c>
      <c r="BD1717">
        <v>0</v>
      </c>
      <c r="BE1717">
        <v>0</v>
      </c>
      <c r="BF1717">
        <v>1</v>
      </c>
      <c r="BG1717">
        <v>0</v>
      </c>
      <c r="BH1717">
        <v>0</v>
      </c>
      <c r="BI1717">
        <v>0</v>
      </c>
      <c r="BJ1717">
        <v>0</v>
      </c>
      <c r="BK1717">
        <v>0</v>
      </c>
      <c r="BL1717">
        <v>5</v>
      </c>
      <c r="BM1717">
        <v>0</v>
      </c>
      <c r="BN1717">
        <v>0</v>
      </c>
      <c r="BO1717">
        <v>0</v>
      </c>
      <c r="BP1717">
        <v>0</v>
      </c>
      <c r="BQ1717">
        <v>2</v>
      </c>
      <c r="BR1717" t="s">
        <v>94</v>
      </c>
      <c r="BS1717">
        <v>756</v>
      </c>
      <c r="BT1717">
        <v>18000</v>
      </c>
      <c r="BU1717">
        <f>SUM(Flats_Data_limpia[[#This Row],[AC]:[Bed]])</f>
        <v>20</v>
      </c>
      <c r="BV1717">
        <f>SUM(Flats_Data_limpia[[#This Row],[Servant_Room]:[gym]])</f>
        <v>16</v>
      </c>
      <c r="BW1717">
        <f>SUM(Flats_Data_limpia[[#This Row],[Hospital]:[Hotel]])</f>
        <v>6</v>
      </c>
    </row>
    <row r="1718" spans="1:75" x14ac:dyDescent="0.35">
      <c r="A1718" t="s">
        <v>599</v>
      </c>
      <c r="B1718" t="s">
        <v>354</v>
      </c>
      <c r="C1718" t="str">
        <f t="shared" si="52"/>
        <v>Ciudad de Gurgaon</v>
      </c>
      <c r="D1718" s="1">
        <f t="shared" si="53"/>
        <v>1075000</v>
      </c>
      <c r="E1718" s="1">
        <v>19500</v>
      </c>
      <c r="F1718" t="s">
        <v>103</v>
      </c>
      <c r="G1718" t="s">
        <v>78</v>
      </c>
      <c r="H1718">
        <v>53</v>
      </c>
      <c r="I1718">
        <v>5.5128205128205099E-2</v>
      </c>
      <c r="L1718">
        <v>5514</v>
      </c>
      <c r="M1718">
        <v>5</v>
      </c>
      <c r="N1718">
        <v>7</v>
      </c>
      <c r="O1718">
        <v>3</v>
      </c>
      <c r="P1718">
        <v>5</v>
      </c>
      <c r="Q1718" t="str">
        <f>IF(Flats_Data_limpia[[#This Row],[BHK]]&gt;=3,"plurifamiliar","unifamiliar")</f>
        <v>plurifamiliar</v>
      </c>
      <c r="R1718">
        <v>34</v>
      </c>
      <c r="S1718">
        <v>10</v>
      </c>
      <c r="T1718">
        <v>1</v>
      </c>
      <c r="U1718">
        <v>0</v>
      </c>
      <c r="V1718">
        <v>0</v>
      </c>
      <c r="W1718">
        <v>0</v>
      </c>
      <c r="X1718">
        <v>1</v>
      </c>
      <c r="Y1718">
        <v>1</v>
      </c>
      <c r="Z1718">
        <v>1</v>
      </c>
      <c r="AA1718">
        <v>0</v>
      </c>
      <c r="AB1718">
        <v>0</v>
      </c>
      <c r="AC1718">
        <v>1</v>
      </c>
      <c r="AD1718">
        <v>1</v>
      </c>
      <c r="AE1718">
        <v>1</v>
      </c>
      <c r="AF1718">
        <v>1</v>
      </c>
      <c r="AG1718">
        <v>1</v>
      </c>
      <c r="AH1718">
        <v>1</v>
      </c>
      <c r="AI1718">
        <v>1</v>
      </c>
      <c r="AJ1718">
        <v>0</v>
      </c>
      <c r="AK1718">
        <v>1</v>
      </c>
      <c r="AL1718">
        <v>1</v>
      </c>
      <c r="AM1718">
        <v>1</v>
      </c>
      <c r="AN1718">
        <v>1</v>
      </c>
      <c r="AO1718">
        <v>1</v>
      </c>
      <c r="AP1718">
        <v>1</v>
      </c>
      <c r="AQ1718">
        <v>0</v>
      </c>
      <c r="AR1718">
        <v>0</v>
      </c>
      <c r="AS1718">
        <v>0</v>
      </c>
      <c r="AT1718">
        <v>1</v>
      </c>
      <c r="AU1718">
        <v>1</v>
      </c>
      <c r="AV1718">
        <v>0</v>
      </c>
      <c r="AW1718">
        <v>1</v>
      </c>
      <c r="AX1718">
        <v>1</v>
      </c>
      <c r="AY1718">
        <v>6</v>
      </c>
      <c r="AZ1718">
        <v>0</v>
      </c>
      <c r="BA1718">
        <v>0</v>
      </c>
      <c r="BB1718">
        <v>0</v>
      </c>
      <c r="BC1718">
        <v>0</v>
      </c>
      <c r="BD1718">
        <v>0</v>
      </c>
      <c r="BE1718">
        <v>0</v>
      </c>
      <c r="BF1718">
        <v>1</v>
      </c>
      <c r="BG1718">
        <v>0</v>
      </c>
      <c r="BH1718">
        <v>0</v>
      </c>
      <c r="BI1718">
        <v>0</v>
      </c>
      <c r="BJ1718">
        <v>0</v>
      </c>
      <c r="BK1718">
        <v>0</v>
      </c>
      <c r="BL1718">
        <v>0</v>
      </c>
      <c r="BM1718">
        <v>0</v>
      </c>
      <c r="BN1718">
        <v>0</v>
      </c>
      <c r="BO1718">
        <v>0</v>
      </c>
      <c r="BP1718">
        <v>0</v>
      </c>
      <c r="BQ1718">
        <v>2</v>
      </c>
      <c r="BR1718" t="s">
        <v>94</v>
      </c>
      <c r="BS1718">
        <v>1075</v>
      </c>
      <c r="BT1718">
        <v>19500</v>
      </c>
      <c r="BU1718">
        <f>SUM(Flats_Data_limpia[[#This Row],[AC]:[Bed]])</f>
        <v>7</v>
      </c>
      <c r="BV1718">
        <f>SUM(Flats_Data_limpia[[#This Row],[Servant_Room]:[gym]])</f>
        <v>14</v>
      </c>
      <c r="BW1718">
        <f>SUM(Flats_Data_limpia[[#This Row],[Hospital]:[Hotel]])</f>
        <v>6</v>
      </c>
    </row>
    <row r="1719" spans="1:75" x14ac:dyDescent="0.35">
      <c r="A1719" t="s">
        <v>599</v>
      </c>
      <c r="B1719" t="s">
        <v>354</v>
      </c>
      <c r="C1719" t="str">
        <f t="shared" si="52"/>
        <v>Ciudad de Gurgaon</v>
      </c>
      <c r="D1719" s="1">
        <f t="shared" si="53"/>
        <v>914000</v>
      </c>
      <c r="E1719" s="1">
        <v>19488</v>
      </c>
      <c r="F1719" t="s">
        <v>82</v>
      </c>
      <c r="G1719" t="s">
        <v>78</v>
      </c>
      <c r="H1719">
        <v>53</v>
      </c>
      <c r="I1719">
        <v>4.6900656814449902E-2</v>
      </c>
      <c r="J1719">
        <v>3258</v>
      </c>
      <c r="L1719">
        <v>4690</v>
      </c>
      <c r="M1719">
        <v>4</v>
      </c>
      <c r="N1719">
        <v>6</v>
      </c>
      <c r="O1719">
        <v>3</v>
      </c>
      <c r="P1719">
        <v>4</v>
      </c>
      <c r="Q1719" t="str">
        <f>IF(Flats_Data_limpia[[#This Row],[BHK]]&gt;=3,"plurifamiliar","unifamiliar")</f>
        <v>plurifamiliar</v>
      </c>
      <c r="R1719">
        <v>34</v>
      </c>
      <c r="S1719">
        <v>16</v>
      </c>
      <c r="T1719">
        <v>1</v>
      </c>
      <c r="U1719">
        <v>1</v>
      </c>
      <c r="V1719">
        <v>0</v>
      </c>
      <c r="W1719">
        <v>1</v>
      </c>
      <c r="X1719">
        <v>1</v>
      </c>
      <c r="Y1719">
        <v>1</v>
      </c>
      <c r="Z1719">
        <v>1</v>
      </c>
      <c r="AA1719">
        <v>1</v>
      </c>
      <c r="AB1719">
        <v>0</v>
      </c>
      <c r="AC1719">
        <v>0</v>
      </c>
      <c r="AD1719">
        <v>1</v>
      </c>
      <c r="AE1719">
        <v>1</v>
      </c>
      <c r="AF1719">
        <v>1</v>
      </c>
      <c r="AG1719">
        <v>1</v>
      </c>
      <c r="AH1719">
        <v>1</v>
      </c>
      <c r="AI1719">
        <v>1</v>
      </c>
      <c r="AJ1719">
        <v>0</v>
      </c>
      <c r="AK1719">
        <v>1</v>
      </c>
      <c r="AL1719">
        <v>1</v>
      </c>
      <c r="AM1719">
        <v>1</v>
      </c>
      <c r="AN1719">
        <v>1</v>
      </c>
      <c r="AO1719">
        <v>1</v>
      </c>
      <c r="AP1719">
        <v>1</v>
      </c>
      <c r="AQ1719">
        <v>0</v>
      </c>
      <c r="AR1719">
        <v>0</v>
      </c>
      <c r="AS1719">
        <v>0</v>
      </c>
      <c r="AT1719">
        <v>1</v>
      </c>
      <c r="AU1719">
        <v>1</v>
      </c>
      <c r="AV1719">
        <v>0</v>
      </c>
      <c r="AW1719">
        <v>1</v>
      </c>
      <c r="AX1719">
        <v>1</v>
      </c>
      <c r="AY1719">
        <v>5</v>
      </c>
      <c r="AZ1719">
        <v>4</v>
      </c>
      <c r="BA1719">
        <v>0</v>
      </c>
      <c r="BB1719">
        <v>0</v>
      </c>
      <c r="BC1719">
        <v>0</v>
      </c>
      <c r="BD1719">
        <v>0</v>
      </c>
      <c r="BE1719">
        <v>0</v>
      </c>
      <c r="BF1719">
        <v>1</v>
      </c>
      <c r="BG1719">
        <v>0</v>
      </c>
      <c r="BH1719">
        <v>0</v>
      </c>
      <c r="BI1719">
        <v>0</v>
      </c>
      <c r="BJ1719">
        <v>0</v>
      </c>
      <c r="BK1719">
        <v>0</v>
      </c>
      <c r="BL1719">
        <v>0</v>
      </c>
      <c r="BM1719">
        <v>0</v>
      </c>
      <c r="BN1719">
        <v>0</v>
      </c>
      <c r="BO1719">
        <v>0</v>
      </c>
      <c r="BP1719">
        <v>0</v>
      </c>
      <c r="BQ1719">
        <v>2</v>
      </c>
      <c r="BR1719" t="s">
        <v>94</v>
      </c>
      <c r="BS1719">
        <v>914</v>
      </c>
      <c r="BT1719">
        <v>19488</v>
      </c>
      <c r="BU1719">
        <f>SUM(Flats_Data_limpia[[#This Row],[AC]:[Bed]])</f>
        <v>10</v>
      </c>
      <c r="BV1719">
        <f>SUM(Flats_Data_limpia[[#This Row],[Servant_Room]:[gym]])</f>
        <v>16</v>
      </c>
      <c r="BW1719">
        <f>SUM(Flats_Data_limpia[[#This Row],[Hospital]:[Hotel]])</f>
        <v>6</v>
      </c>
    </row>
    <row r="1720" spans="1:75" x14ac:dyDescent="0.35">
      <c r="A1720" t="s">
        <v>599</v>
      </c>
      <c r="B1720" t="s">
        <v>354</v>
      </c>
      <c r="C1720" t="str">
        <f t="shared" si="52"/>
        <v>Ciudad de Gurgaon</v>
      </c>
      <c r="D1720" s="1">
        <f t="shared" si="53"/>
        <v>835000</v>
      </c>
      <c r="E1720" s="1">
        <v>19513</v>
      </c>
      <c r="F1720" t="s">
        <v>82</v>
      </c>
      <c r="G1720" t="s">
        <v>78</v>
      </c>
      <c r="H1720">
        <v>47</v>
      </c>
      <c r="I1720">
        <v>4.2791984830625698E-2</v>
      </c>
      <c r="L1720">
        <v>4279</v>
      </c>
      <c r="M1720">
        <v>4</v>
      </c>
      <c r="N1720">
        <v>6</v>
      </c>
      <c r="O1720">
        <v>3</v>
      </c>
      <c r="P1720">
        <v>4</v>
      </c>
      <c r="Q1720" t="str">
        <f>IF(Flats_Data_limpia[[#This Row],[BHK]]&gt;=3,"plurifamiliar","unifamiliar")</f>
        <v>plurifamiliar</v>
      </c>
      <c r="R1720">
        <v>34</v>
      </c>
      <c r="S1720">
        <v>16</v>
      </c>
      <c r="T1720">
        <v>1</v>
      </c>
      <c r="U1720">
        <v>0</v>
      </c>
      <c r="V1720">
        <v>1</v>
      </c>
      <c r="W1720">
        <v>0</v>
      </c>
      <c r="X1720">
        <v>1</v>
      </c>
      <c r="Y1720">
        <v>0</v>
      </c>
      <c r="Z1720">
        <v>1</v>
      </c>
      <c r="AA1720">
        <v>1</v>
      </c>
      <c r="AB1720">
        <v>0</v>
      </c>
      <c r="AC1720">
        <v>0</v>
      </c>
      <c r="AD1720">
        <v>1</v>
      </c>
      <c r="AE1720">
        <v>1</v>
      </c>
      <c r="AF1720">
        <v>1</v>
      </c>
      <c r="AG1720">
        <v>1</v>
      </c>
      <c r="AH1720">
        <v>1</v>
      </c>
      <c r="AI1720">
        <v>1</v>
      </c>
      <c r="AJ1720">
        <v>0</v>
      </c>
      <c r="AK1720">
        <v>1</v>
      </c>
      <c r="AL1720">
        <v>1</v>
      </c>
      <c r="AM1720">
        <v>1</v>
      </c>
      <c r="AN1720">
        <v>1</v>
      </c>
      <c r="AO1720">
        <v>1</v>
      </c>
      <c r="AP1720">
        <v>1</v>
      </c>
      <c r="AQ1720">
        <v>0</v>
      </c>
      <c r="AR1720">
        <v>0</v>
      </c>
      <c r="AS1720">
        <v>0</v>
      </c>
      <c r="AT1720">
        <v>1</v>
      </c>
      <c r="AU1720">
        <v>1</v>
      </c>
      <c r="AV1720">
        <v>0</v>
      </c>
      <c r="AW1720">
        <v>1</v>
      </c>
      <c r="AX1720">
        <v>1</v>
      </c>
      <c r="AY1720">
        <v>5</v>
      </c>
      <c r="AZ1720">
        <v>0</v>
      </c>
      <c r="BA1720">
        <v>0</v>
      </c>
      <c r="BB1720">
        <v>0</v>
      </c>
      <c r="BC1720">
        <v>0</v>
      </c>
      <c r="BD1720">
        <v>0</v>
      </c>
      <c r="BE1720">
        <v>0</v>
      </c>
      <c r="BF1720">
        <v>1</v>
      </c>
      <c r="BG1720">
        <v>0</v>
      </c>
      <c r="BH1720">
        <v>0</v>
      </c>
      <c r="BI1720">
        <v>0</v>
      </c>
      <c r="BJ1720">
        <v>0</v>
      </c>
      <c r="BK1720">
        <v>0</v>
      </c>
      <c r="BL1720">
        <v>0</v>
      </c>
      <c r="BM1720">
        <v>0</v>
      </c>
      <c r="BN1720">
        <v>0</v>
      </c>
      <c r="BO1720">
        <v>0</v>
      </c>
      <c r="BP1720">
        <v>0</v>
      </c>
      <c r="BQ1720">
        <v>2</v>
      </c>
      <c r="BR1720" t="s">
        <v>94</v>
      </c>
      <c r="BS1720">
        <v>835</v>
      </c>
      <c r="BT1720">
        <v>19513</v>
      </c>
      <c r="BU1720">
        <f>SUM(Flats_Data_limpia[[#This Row],[AC]:[Bed]])</f>
        <v>6</v>
      </c>
      <c r="BV1720">
        <f>SUM(Flats_Data_limpia[[#This Row],[Servant_Room]:[gym]])</f>
        <v>14</v>
      </c>
      <c r="BW1720">
        <f>SUM(Flats_Data_limpia[[#This Row],[Hospital]:[Hotel]])</f>
        <v>6</v>
      </c>
    </row>
    <row r="1721" spans="1:75" x14ac:dyDescent="0.35">
      <c r="A1721" t="s">
        <v>599</v>
      </c>
      <c r="B1721" t="s">
        <v>354</v>
      </c>
      <c r="C1721" t="str">
        <f t="shared" si="52"/>
        <v>Ciudad de Gurgaon</v>
      </c>
      <c r="D1721" s="1">
        <f t="shared" si="53"/>
        <v>995000</v>
      </c>
      <c r="E1721" s="1">
        <v>20995</v>
      </c>
      <c r="F1721" t="s">
        <v>106</v>
      </c>
      <c r="G1721" t="s">
        <v>78</v>
      </c>
      <c r="H1721">
        <v>47</v>
      </c>
      <c r="I1721">
        <v>4.7392236246725401E-2</v>
      </c>
      <c r="J1721">
        <v>3219</v>
      </c>
      <c r="L1721">
        <v>4739</v>
      </c>
      <c r="M1721">
        <v>4</v>
      </c>
      <c r="N1721">
        <v>6</v>
      </c>
      <c r="O1721">
        <v>3</v>
      </c>
      <c r="P1721">
        <v>4</v>
      </c>
      <c r="Q1721" t="str">
        <f>IF(Flats_Data_limpia[[#This Row],[BHK]]&gt;=3,"plurifamiliar","unifamiliar")</f>
        <v>plurifamiliar</v>
      </c>
      <c r="R1721">
        <v>34</v>
      </c>
      <c r="S1721">
        <v>12</v>
      </c>
      <c r="T1721">
        <v>1</v>
      </c>
      <c r="U1721">
        <v>0</v>
      </c>
      <c r="V1721">
        <v>1</v>
      </c>
      <c r="W1721">
        <v>0</v>
      </c>
      <c r="X1721">
        <v>1</v>
      </c>
      <c r="Y1721">
        <v>1</v>
      </c>
      <c r="Z1721">
        <v>1</v>
      </c>
      <c r="AA1721">
        <v>1</v>
      </c>
      <c r="AB1721">
        <v>0</v>
      </c>
      <c r="AC1721">
        <v>1</v>
      </c>
      <c r="AD1721">
        <v>1</v>
      </c>
      <c r="AE1721">
        <v>1</v>
      </c>
      <c r="AF1721">
        <v>1</v>
      </c>
      <c r="AG1721">
        <v>0</v>
      </c>
      <c r="AH1721">
        <v>1</v>
      </c>
      <c r="AI1721">
        <v>1</v>
      </c>
      <c r="AJ1721">
        <v>0</v>
      </c>
      <c r="AK1721">
        <v>1</v>
      </c>
      <c r="AL1721">
        <v>1</v>
      </c>
      <c r="AM1721">
        <v>1</v>
      </c>
      <c r="AN1721">
        <v>1</v>
      </c>
      <c r="AO1721">
        <v>1</v>
      </c>
      <c r="AP1721">
        <v>1</v>
      </c>
      <c r="AQ1721">
        <v>0</v>
      </c>
      <c r="AR1721">
        <v>0</v>
      </c>
      <c r="AS1721">
        <v>0</v>
      </c>
      <c r="AT1721">
        <v>1</v>
      </c>
      <c r="AU1721">
        <v>1</v>
      </c>
      <c r="AV1721">
        <v>0</v>
      </c>
      <c r="AW1721">
        <v>1</v>
      </c>
      <c r="AX1721">
        <v>1</v>
      </c>
      <c r="AY1721">
        <v>7</v>
      </c>
      <c r="AZ1721">
        <v>0</v>
      </c>
      <c r="BA1721">
        <v>0</v>
      </c>
      <c r="BB1721">
        <v>0</v>
      </c>
      <c r="BC1721">
        <v>0</v>
      </c>
      <c r="BD1721">
        <v>0</v>
      </c>
      <c r="BE1721">
        <v>0</v>
      </c>
      <c r="BF1721">
        <v>1</v>
      </c>
      <c r="BG1721">
        <v>0</v>
      </c>
      <c r="BH1721">
        <v>0</v>
      </c>
      <c r="BI1721">
        <v>0</v>
      </c>
      <c r="BJ1721">
        <v>0</v>
      </c>
      <c r="BK1721">
        <v>0</v>
      </c>
      <c r="BL1721">
        <v>0</v>
      </c>
      <c r="BM1721">
        <v>0</v>
      </c>
      <c r="BN1721">
        <v>0</v>
      </c>
      <c r="BO1721">
        <v>0</v>
      </c>
      <c r="BP1721">
        <v>0</v>
      </c>
      <c r="BQ1721">
        <v>2</v>
      </c>
      <c r="BR1721" t="s">
        <v>94</v>
      </c>
      <c r="BS1721">
        <v>995</v>
      </c>
      <c r="BT1721">
        <v>20995</v>
      </c>
      <c r="BU1721">
        <f>SUM(Flats_Data_limpia[[#This Row],[AC]:[Bed]])</f>
        <v>8</v>
      </c>
      <c r="BV1721">
        <f>SUM(Flats_Data_limpia[[#This Row],[Servant_Room]:[gym]])</f>
        <v>15</v>
      </c>
      <c r="BW1721">
        <f>SUM(Flats_Data_limpia[[#This Row],[Hospital]:[Hotel]])</f>
        <v>6</v>
      </c>
    </row>
    <row r="1722" spans="1:75" x14ac:dyDescent="0.35">
      <c r="A1722" t="s">
        <v>599</v>
      </c>
      <c r="B1722" t="s">
        <v>354</v>
      </c>
      <c r="C1722" t="str">
        <f t="shared" si="52"/>
        <v>Ciudad de Gurgaon</v>
      </c>
      <c r="D1722" s="1">
        <f t="shared" si="53"/>
        <v>920000</v>
      </c>
      <c r="E1722" s="1">
        <v>19943</v>
      </c>
      <c r="F1722" t="s">
        <v>107</v>
      </c>
      <c r="G1722" t="s">
        <v>78</v>
      </c>
      <c r="H1722">
        <v>62</v>
      </c>
      <c r="I1722">
        <v>4.61314747029032E-2</v>
      </c>
      <c r="J1722">
        <v>3203</v>
      </c>
      <c r="L1722">
        <v>4613</v>
      </c>
      <c r="M1722">
        <v>4</v>
      </c>
      <c r="N1722">
        <v>6</v>
      </c>
      <c r="O1722">
        <v>3</v>
      </c>
      <c r="P1722">
        <v>4</v>
      </c>
      <c r="Q1722" t="str">
        <f>IF(Flats_Data_limpia[[#This Row],[BHK]]&gt;=3,"plurifamiliar","unifamiliar")</f>
        <v>plurifamiliar</v>
      </c>
      <c r="R1722">
        <v>34</v>
      </c>
      <c r="S1722">
        <v>5</v>
      </c>
      <c r="T1722">
        <v>1</v>
      </c>
      <c r="U1722">
        <v>0</v>
      </c>
      <c r="V1722">
        <v>1</v>
      </c>
      <c r="W1722">
        <v>0</v>
      </c>
      <c r="X1722">
        <v>1</v>
      </c>
      <c r="Y1722">
        <v>1</v>
      </c>
      <c r="Z1722">
        <v>1</v>
      </c>
      <c r="AA1722">
        <v>1</v>
      </c>
      <c r="AB1722">
        <v>1</v>
      </c>
      <c r="AC1722">
        <v>1</v>
      </c>
      <c r="AD1722">
        <v>1</v>
      </c>
      <c r="AE1722">
        <v>1</v>
      </c>
      <c r="AF1722">
        <v>1</v>
      </c>
      <c r="AG1722">
        <v>1</v>
      </c>
      <c r="AH1722">
        <v>1</v>
      </c>
      <c r="AI1722">
        <v>1</v>
      </c>
      <c r="AJ1722">
        <v>0</v>
      </c>
      <c r="AK1722">
        <v>1</v>
      </c>
      <c r="AL1722">
        <v>1</v>
      </c>
      <c r="AM1722">
        <v>1</v>
      </c>
      <c r="AN1722">
        <v>1</v>
      </c>
      <c r="AO1722">
        <v>1</v>
      </c>
      <c r="AP1722">
        <v>1</v>
      </c>
      <c r="AQ1722">
        <v>0</v>
      </c>
      <c r="AR1722">
        <v>0</v>
      </c>
      <c r="AS1722">
        <v>0</v>
      </c>
      <c r="AT1722">
        <v>1</v>
      </c>
      <c r="AU1722">
        <v>1</v>
      </c>
      <c r="AV1722">
        <v>0</v>
      </c>
      <c r="AW1722">
        <v>1</v>
      </c>
      <c r="AX1722">
        <v>1</v>
      </c>
      <c r="AY1722">
        <v>7</v>
      </c>
      <c r="AZ1722">
        <v>4</v>
      </c>
      <c r="BA1722">
        <v>0</v>
      </c>
      <c r="BB1722">
        <v>0</v>
      </c>
      <c r="BC1722">
        <v>0</v>
      </c>
      <c r="BD1722">
        <v>0</v>
      </c>
      <c r="BE1722">
        <v>0</v>
      </c>
      <c r="BF1722">
        <v>1</v>
      </c>
      <c r="BG1722">
        <v>0</v>
      </c>
      <c r="BH1722">
        <v>0</v>
      </c>
      <c r="BI1722">
        <v>0</v>
      </c>
      <c r="BJ1722">
        <v>0</v>
      </c>
      <c r="BK1722">
        <v>0</v>
      </c>
      <c r="BL1722">
        <v>0</v>
      </c>
      <c r="BM1722">
        <v>0</v>
      </c>
      <c r="BN1722">
        <v>0</v>
      </c>
      <c r="BO1722">
        <v>0</v>
      </c>
      <c r="BP1722">
        <v>0</v>
      </c>
      <c r="BQ1722">
        <v>2</v>
      </c>
      <c r="BR1722" t="s">
        <v>94</v>
      </c>
      <c r="BS1722">
        <v>920</v>
      </c>
      <c r="BT1722">
        <v>19943</v>
      </c>
      <c r="BU1722">
        <f>SUM(Flats_Data_limpia[[#This Row],[AC]:[Bed]])</f>
        <v>12</v>
      </c>
      <c r="BV1722">
        <f>SUM(Flats_Data_limpia[[#This Row],[Servant_Room]:[gym]])</f>
        <v>17</v>
      </c>
      <c r="BW1722">
        <f>SUM(Flats_Data_limpia[[#This Row],[Hospital]:[Hotel]])</f>
        <v>6</v>
      </c>
    </row>
    <row r="1723" spans="1:75" x14ac:dyDescent="0.35">
      <c r="A1723" t="s">
        <v>600</v>
      </c>
      <c r="B1723" t="s">
        <v>601</v>
      </c>
      <c r="C1723" t="str">
        <f t="shared" si="52"/>
        <v>Ciudad de Gurgaon</v>
      </c>
      <c r="D1723" s="1">
        <f t="shared" si="53"/>
        <v>360000</v>
      </c>
      <c r="E1723" s="1">
        <v>12627</v>
      </c>
      <c r="F1723" t="s">
        <v>102</v>
      </c>
      <c r="G1723" t="s">
        <v>87</v>
      </c>
      <c r="H1723">
        <v>53</v>
      </c>
      <c r="I1723">
        <v>2.8510334996436199E-2</v>
      </c>
      <c r="L1723">
        <v>2851</v>
      </c>
      <c r="M1723">
        <v>4</v>
      </c>
      <c r="N1723">
        <v>4</v>
      </c>
      <c r="O1723">
        <v>3</v>
      </c>
      <c r="P1723">
        <v>4</v>
      </c>
      <c r="Q1723" t="str">
        <f>IF(Flats_Data_limpia[[#This Row],[BHK]]&gt;=3,"plurifamiliar","unifamiliar")</f>
        <v>plurifamiliar</v>
      </c>
      <c r="R1723">
        <v>32</v>
      </c>
      <c r="S1723">
        <v>3</v>
      </c>
      <c r="T1723">
        <v>1</v>
      </c>
      <c r="U1723">
        <v>0</v>
      </c>
      <c r="V1723">
        <v>0</v>
      </c>
      <c r="W1723">
        <v>0</v>
      </c>
      <c r="X1723">
        <v>1</v>
      </c>
      <c r="Y1723">
        <v>1</v>
      </c>
      <c r="Z1723">
        <v>1</v>
      </c>
      <c r="AA1723">
        <v>0</v>
      </c>
      <c r="AB1723">
        <v>0</v>
      </c>
      <c r="AC1723">
        <v>0</v>
      </c>
      <c r="AD1723">
        <v>1</v>
      </c>
      <c r="AE1723">
        <v>1</v>
      </c>
      <c r="AF1723">
        <v>1</v>
      </c>
      <c r="AG1723">
        <v>1</v>
      </c>
      <c r="AH1723">
        <v>1</v>
      </c>
      <c r="AI1723">
        <v>1</v>
      </c>
      <c r="AJ1723">
        <v>1</v>
      </c>
      <c r="AK1723">
        <v>1</v>
      </c>
      <c r="AL1723">
        <v>1</v>
      </c>
      <c r="AM1723">
        <v>1</v>
      </c>
      <c r="AN1723">
        <v>1</v>
      </c>
      <c r="AO1723">
        <v>1</v>
      </c>
      <c r="AP1723">
        <v>0</v>
      </c>
      <c r="AQ1723">
        <v>0</v>
      </c>
      <c r="AR1723">
        <v>0</v>
      </c>
      <c r="AS1723">
        <v>0</v>
      </c>
      <c r="AT1723">
        <v>1</v>
      </c>
      <c r="AU1723">
        <v>1</v>
      </c>
      <c r="AV1723">
        <v>0</v>
      </c>
      <c r="AW1723">
        <v>1</v>
      </c>
      <c r="AX1723">
        <v>1</v>
      </c>
      <c r="AY1723">
        <v>4</v>
      </c>
      <c r="AZ1723">
        <v>6</v>
      </c>
      <c r="BA1723">
        <v>0</v>
      </c>
      <c r="BB1723">
        <v>0</v>
      </c>
      <c r="BC1723">
        <v>1</v>
      </c>
      <c r="BD1723">
        <v>0</v>
      </c>
      <c r="BE1723">
        <v>0</v>
      </c>
      <c r="BF1723">
        <v>1</v>
      </c>
      <c r="BG1723">
        <v>0</v>
      </c>
      <c r="BH1723">
        <v>0</v>
      </c>
      <c r="BI1723">
        <v>0</v>
      </c>
      <c r="BJ1723">
        <v>0</v>
      </c>
      <c r="BK1723">
        <v>0</v>
      </c>
      <c r="BL1723">
        <v>4</v>
      </c>
      <c r="BM1723">
        <v>0</v>
      </c>
      <c r="BN1723">
        <v>0</v>
      </c>
      <c r="BO1723">
        <v>0</v>
      </c>
      <c r="BP1723">
        <v>0</v>
      </c>
      <c r="BQ1723">
        <v>2</v>
      </c>
      <c r="BR1723" t="s">
        <v>94</v>
      </c>
      <c r="BS1723">
        <v>360</v>
      </c>
      <c r="BT1723">
        <v>12627</v>
      </c>
      <c r="BU1723">
        <f>SUM(Flats_Data_limpia[[#This Row],[AC]:[Bed]])</f>
        <v>16</v>
      </c>
      <c r="BV1723">
        <f>SUM(Flats_Data_limpia[[#This Row],[Servant_Room]:[gym]])</f>
        <v>14</v>
      </c>
      <c r="BW1723">
        <f>SUM(Flats_Data_limpia[[#This Row],[Hospital]:[Hotel]])</f>
        <v>5</v>
      </c>
    </row>
    <row r="1724" spans="1:75" x14ac:dyDescent="0.35">
      <c r="A1724" t="s">
        <v>600</v>
      </c>
      <c r="B1724" t="s">
        <v>601</v>
      </c>
      <c r="C1724" t="str">
        <f t="shared" si="52"/>
        <v>Ciudad de Gurgaon</v>
      </c>
      <c r="D1724" s="1">
        <f t="shared" si="53"/>
        <v>204000</v>
      </c>
      <c r="E1724" s="1">
        <v>14623</v>
      </c>
      <c r="F1724" t="s">
        <v>107</v>
      </c>
      <c r="G1724" t="s">
        <v>87</v>
      </c>
      <c r="H1724">
        <v>62</v>
      </c>
      <c r="I1724">
        <v>1.3950625726595001E-2</v>
      </c>
      <c r="J1724">
        <v>1395</v>
      </c>
      <c r="K1724">
        <v>1595</v>
      </c>
      <c r="L1724">
        <v>1795</v>
      </c>
      <c r="M1724">
        <v>3</v>
      </c>
      <c r="N1724">
        <v>3</v>
      </c>
      <c r="O1724">
        <v>3</v>
      </c>
      <c r="P1724">
        <v>3</v>
      </c>
      <c r="Q1724" t="str">
        <f>IF(Flats_Data_limpia[[#This Row],[BHK]]&gt;=3,"plurifamiliar","unifamiliar")</f>
        <v>plurifamiliar</v>
      </c>
      <c r="R1724">
        <v>32</v>
      </c>
      <c r="S1724">
        <v>16</v>
      </c>
      <c r="T1724">
        <v>1</v>
      </c>
      <c r="U1724">
        <v>0</v>
      </c>
      <c r="V1724">
        <v>0</v>
      </c>
      <c r="W1724">
        <v>0</v>
      </c>
      <c r="X1724">
        <v>1</v>
      </c>
      <c r="Y1724">
        <v>1</v>
      </c>
      <c r="Z1724">
        <v>1</v>
      </c>
      <c r="AA1724">
        <v>0</v>
      </c>
      <c r="AB1724">
        <v>1</v>
      </c>
      <c r="AC1724">
        <v>1</v>
      </c>
      <c r="AD1724">
        <v>1</v>
      </c>
      <c r="AE1724">
        <v>1</v>
      </c>
      <c r="AF1724">
        <v>1</v>
      </c>
      <c r="AG1724">
        <v>1</v>
      </c>
      <c r="AH1724">
        <v>1</v>
      </c>
      <c r="AI1724">
        <v>1</v>
      </c>
      <c r="AJ1724">
        <v>1</v>
      </c>
      <c r="AK1724">
        <v>1</v>
      </c>
      <c r="AL1724">
        <v>1</v>
      </c>
      <c r="AM1724">
        <v>1</v>
      </c>
      <c r="AN1724">
        <v>1</v>
      </c>
      <c r="AO1724">
        <v>1</v>
      </c>
      <c r="AP1724">
        <v>0</v>
      </c>
      <c r="AQ1724">
        <v>0</v>
      </c>
      <c r="AR1724">
        <v>0</v>
      </c>
      <c r="AS1724">
        <v>0</v>
      </c>
      <c r="AT1724">
        <v>1</v>
      </c>
      <c r="AU1724">
        <v>1</v>
      </c>
      <c r="AV1724">
        <v>0</v>
      </c>
      <c r="AW1724">
        <v>1</v>
      </c>
      <c r="AX1724">
        <v>1</v>
      </c>
      <c r="AY1724">
        <v>0</v>
      </c>
      <c r="AZ1724">
        <v>3</v>
      </c>
      <c r="BA1724">
        <v>0</v>
      </c>
      <c r="BB1724">
        <v>0</v>
      </c>
      <c r="BC1724">
        <v>0</v>
      </c>
      <c r="BD1724">
        <v>0</v>
      </c>
      <c r="BE1724">
        <v>0</v>
      </c>
      <c r="BF1724">
        <v>1</v>
      </c>
      <c r="BG1724">
        <v>0</v>
      </c>
      <c r="BH1724">
        <v>0</v>
      </c>
      <c r="BI1724">
        <v>0</v>
      </c>
      <c r="BJ1724">
        <v>0</v>
      </c>
      <c r="BK1724">
        <v>0</v>
      </c>
      <c r="BL1724">
        <v>4</v>
      </c>
      <c r="BM1724">
        <v>0</v>
      </c>
      <c r="BN1724">
        <v>0</v>
      </c>
      <c r="BO1724">
        <v>0</v>
      </c>
      <c r="BP1724">
        <v>0</v>
      </c>
      <c r="BQ1724">
        <v>2</v>
      </c>
      <c r="BR1724" t="s">
        <v>94</v>
      </c>
      <c r="BS1724">
        <v>204</v>
      </c>
      <c r="BT1724">
        <v>14623</v>
      </c>
      <c r="BU1724">
        <f>SUM(Flats_Data_limpia[[#This Row],[AC]:[Bed]])</f>
        <v>8</v>
      </c>
      <c r="BV1724">
        <f>SUM(Flats_Data_limpia[[#This Row],[Servant_Room]:[gym]])</f>
        <v>16</v>
      </c>
      <c r="BW1724">
        <f>SUM(Flats_Data_limpia[[#This Row],[Hospital]:[Hotel]])</f>
        <v>5</v>
      </c>
    </row>
    <row r="1725" spans="1:75" x14ac:dyDescent="0.35">
      <c r="A1725" t="s">
        <v>600</v>
      </c>
      <c r="B1725" t="s">
        <v>601</v>
      </c>
      <c r="C1725" t="str">
        <f t="shared" si="52"/>
        <v>Ciudad de Gurgaon</v>
      </c>
      <c r="D1725" s="1">
        <f t="shared" si="53"/>
        <v>200000</v>
      </c>
      <c r="E1725" s="1">
        <v>11764</v>
      </c>
      <c r="F1725" t="s">
        <v>111</v>
      </c>
      <c r="G1725" t="s">
        <v>87</v>
      </c>
      <c r="H1725">
        <v>37</v>
      </c>
      <c r="I1725">
        <v>1.70010200612036E-2</v>
      </c>
      <c r="L1725">
        <v>1700</v>
      </c>
      <c r="M1725">
        <v>3</v>
      </c>
      <c r="N1725">
        <v>3</v>
      </c>
      <c r="O1725">
        <v>3</v>
      </c>
      <c r="P1725">
        <v>3</v>
      </c>
      <c r="Q1725" t="str">
        <f>IF(Flats_Data_limpia[[#This Row],[BHK]]&gt;=3,"plurifamiliar","unifamiliar")</f>
        <v>plurifamiliar</v>
      </c>
      <c r="R1725">
        <v>32</v>
      </c>
      <c r="S1725">
        <v>24</v>
      </c>
      <c r="T1725">
        <v>0</v>
      </c>
      <c r="U1725">
        <v>0</v>
      </c>
      <c r="V1725">
        <v>0</v>
      </c>
      <c r="W1725">
        <v>0</v>
      </c>
      <c r="X1725">
        <v>1</v>
      </c>
      <c r="Y1725">
        <v>0</v>
      </c>
      <c r="Z1725">
        <v>1</v>
      </c>
      <c r="AA1725">
        <v>1</v>
      </c>
      <c r="AB1725">
        <v>0</v>
      </c>
      <c r="AC1725">
        <v>1</v>
      </c>
      <c r="AD1725">
        <v>1</v>
      </c>
      <c r="AE1725">
        <v>1</v>
      </c>
      <c r="AF1725">
        <v>1</v>
      </c>
      <c r="AG1725">
        <v>1</v>
      </c>
      <c r="AH1725">
        <v>1</v>
      </c>
      <c r="AI1725">
        <v>1</v>
      </c>
      <c r="AJ1725">
        <v>0</v>
      </c>
      <c r="AK1725">
        <v>1</v>
      </c>
      <c r="AL1725">
        <v>1</v>
      </c>
      <c r="AM1725">
        <v>1</v>
      </c>
      <c r="AN1725">
        <v>0</v>
      </c>
      <c r="AO1725">
        <v>1</v>
      </c>
      <c r="AP1725">
        <v>0</v>
      </c>
      <c r="AQ1725">
        <v>0</v>
      </c>
      <c r="AR1725">
        <v>0</v>
      </c>
      <c r="AS1725">
        <v>0</v>
      </c>
      <c r="AT1725">
        <v>1</v>
      </c>
      <c r="AU1725">
        <v>1</v>
      </c>
      <c r="AV1725">
        <v>0</v>
      </c>
      <c r="AW1725">
        <v>1</v>
      </c>
      <c r="AX1725">
        <v>1</v>
      </c>
      <c r="AY1725">
        <v>4</v>
      </c>
      <c r="AZ1725">
        <v>0</v>
      </c>
      <c r="BA1725">
        <v>0</v>
      </c>
      <c r="BB1725">
        <v>0</v>
      </c>
      <c r="BC1725">
        <v>0</v>
      </c>
      <c r="BD1725">
        <v>1</v>
      </c>
      <c r="BE1725">
        <v>0</v>
      </c>
      <c r="BF1725">
        <v>1</v>
      </c>
      <c r="BG1725">
        <v>0</v>
      </c>
      <c r="BH1725">
        <v>0</v>
      </c>
      <c r="BI1725">
        <v>0</v>
      </c>
      <c r="BJ1725">
        <v>0</v>
      </c>
      <c r="BK1725">
        <v>0</v>
      </c>
      <c r="BL1725">
        <v>3</v>
      </c>
      <c r="BM1725">
        <v>0</v>
      </c>
      <c r="BN1725">
        <v>0</v>
      </c>
      <c r="BO1725">
        <v>0</v>
      </c>
      <c r="BP1725">
        <v>0</v>
      </c>
      <c r="BQ1725">
        <v>2</v>
      </c>
      <c r="BR1725" t="s">
        <v>94</v>
      </c>
      <c r="BS1725">
        <v>200</v>
      </c>
      <c r="BT1725">
        <v>11764</v>
      </c>
      <c r="BU1725">
        <f>SUM(Flats_Data_limpia[[#This Row],[AC]:[Bed]])</f>
        <v>9</v>
      </c>
      <c r="BV1725">
        <f>SUM(Flats_Data_limpia[[#This Row],[Servant_Room]:[gym]])</f>
        <v>13</v>
      </c>
      <c r="BW1725">
        <f>SUM(Flats_Data_limpia[[#This Row],[Hospital]:[Hotel]])</f>
        <v>5</v>
      </c>
    </row>
    <row r="1726" spans="1:75" x14ac:dyDescent="0.35">
      <c r="A1726" t="s">
        <v>600</v>
      </c>
      <c r="B1726" t="s">
        <v>601</v>
      </c>
      <c r="C1726" t="str">
        <f t="shared" si="52"/>
        <v>Ciudad de Gurgaon</v>
      </c>
      <c r="D1726" s="1">
        <f t="shared" si="53"/>
        <v>210000</v>
      </c>
      <c r="E1726" s="1">
        <v>11666</v>
      </c>
      <c r="F1726" t="s">
        <v>106</v>
      </c>
      <c r="G1726" t="s">
        <v>78</v>
      </c>
      <c r="H1726">
        <v>28</v>
      </c>
      <c r="I1726">
        <v>1.8001028630207399E-2</v>
      </c>
      <c r="J1726">
        <v>1400</v>
      </c>
      <c r="L1726">
        <v>1800</v>
      </c>
      <c r="M1726">
        <v>3</v>
      </c>
      <c r="N1726">
        <v>3</v>
      </c>
      <c r="O1726">
        <v>3</v>
      </c>
      <c r="P1726">
        <v>3</v>
      </c>
      <c r="Q1726" t="str">
        <f>IF(Flats_Data_limpia[[#This Row],[BHK]]&gt;=3,"plurifamiliar","unifamiliar")</f>
        <v>plurifamiliar</v>
      </c>
      <c r="R1726">
        <v>32</v>
      </c>
      <c r="S1726">
        <v>15</v>
      </c>
      <c r="T1726">
        <v>0</v>
      </c>
      <c r="U1726">
        <v>0</v>
      </c>
      <c r="V1726">
        <v>0</v>
      </c>
      <c r="W1726">
        <v>0</v>
      </c>
      <c r="X1726">
        <v>0</v>
      </c>
      <c r="Y1726">
        <v>0</v>
      </c>
      <c r="Z1726">
        <v>1</v>
      </c>
      <c r="AA1726">
        <v>0</v>
      </c>
      <c r="AB1726">
        <v>0</v>
      </c>
      <c r="AC1726">
        <v>0</v>
      </c>
      <c r="AD1726">
        <v>1</v>
      </c>
      <c r="AE1726">
        <v>0</v>
      </c>
      <c r="AF1726">
        <v>1</v>
      </c>
      <c r="AG1726">
        <v>1</v>
      </c>
      <c r="AH1726">
        <v>1</v>
      </c>
      <c r="AI1726">
        <v>1</v>
      </c>
      <c r="AJ1726">
        <v>1</v>
      </c>
      <c r="AK1726">
        <v>1</v>
      </c>
      <c r="AL1726">
        <v>0</v>
      </c>
      <c r="AM1726">
        <v>0</v>
      </c>
      <c r="AN1726">
        <v>0</v>
      </c>
      <c r="AO1726">
        <v>1</v>
      </c>
      <c r="AP1726">
        <v>0</v>
      </c>
      <c r="AQ1726">
        <v>0</v>
      </c>
      <c r="AR1726">
        <v>0</v>
      </c>
      <c r="AS1726">
        <v>0</v>
      </c>
      <c r="AT1726">
        <v>1</v>
      </c>
      <c r="AU1726">
        <v>1</v>
      </c>
      <c r="AV1726">
        <v>0</v>
      </c>
      <c r="AW1726">
        <v>1</v>
      </c>
      <c r="AX1726">
        <v>1</v>
      </c>
      <c r="AY1726">
        <v>2</v>
      </c>
      <c r="AZ1726">
        <v>3</v>
      </c>
      <c r="BA1726">
        <v>0</v>
      </c>
      <c r="BB1726">
        <v>0</v>
      </c>
      <c r="BC1726">
        <v>0</v>
      </c>
      <c r="BD1726">
        <v>1</v>
      </c>
      <c r="BE1726">
        <v>0</v>
      </c>
      <c r="BF1726">
        <v>1</v>
      </c>
      <c r="BG1726">
        <v>0</v>
      </c>
      <c r="BH1726">
        <v>0</v>
      </c>
      <c r="BI1726">
        <v>0</v>
      </c>
      <c r="BJ1726">
        <v>0</v>
      </c>
      <c r="BK1726">
        <v>1</v>
      </c>
      <c r="BL1726">
        <v>4</v>
      </c>
      <c r="BM1726">
        <v>0</v>
      </c>
      <c r="BN1726">
        <v>0</v>
      </c>
      <c r="BO1726">
        <v>0</v>
      </c>
      <c r="BP1726">
        <v>0</v>
      </c>
      <c r="BQ1726">
        <v>2</v>
      </c>
      <c r="BR1726" t="s">
        <v>94</v>
      </c>
      <c r="BS1726">
        <v>210</v>
      </c>
      <c r="BT1726">
        <v>11666</v>
      </c>
      <c r="BU1726">
        <f>SUM(Flats_Data_limpia[[#This Row],[AC]:[Bed]])</f>
        <v>12</v>
      </c>
      <c r="BV1726">
        <f>SUM(Flats_Data_limpia[[#This Row],[Servant_Room]:[gym]])</f>
        <v>8</v>
      </c>
      <c r="BW1726">
        <f>SUM(Flats_Data_limpia[[#This Row],[Hospital]:[Hotel]])</f>
        <v>5</v>
      </c>
    </row>
    <row r="1727" spans="1:75" x14ac:dyDescent="0.35">
      <c r="A1727" t="s">
        <v>600</v>
      </c>
      <c r="B1727" t="s">
        <v>601</v>
      </c>
      <c r="C1727" t="str">
        <f t="shared" si="52"/>
        <v>Ciudad de Gurgaon</v>
      </c>
      <c r="D1727" s="1">
        <f t="shared" si="53"/>
        <v>160000</v>
      </c>
      <c r="E1727" s="1">
        <v>11594</v>
      </c>
      <c r="F1727" t="s">
        <v>86</v>
      </c>
      <c r="G1727" t="s">
        <v>78</v>
      </c>
      <c r="H1727">
        <v>43</v>
      </c>
      <c r="I1727">
        <v>1.3800241504226299E-2</v>
      </c>
      <c r="J1727">
        <v>1380</v>
      </c>
      <c r="M1727">
        <v>2</v>
      </c>
      <c r="N1727">
        <v>2</v>
      </c>
      <c r="O1727">
        <v>2</v>
      </c>
      <c r="P1727">
        <v>2</v>
      </c>
      <c r="Q1727" t="str">
        <f>IF(Flats_Data_limpia[[#This Row],[BHK]]&gt;=3,"plurifamiliar","unifamiliar")</f>
        <v>unifamiliar</v>
      </c>
      <c r="R1727">
        <v>23</v>
      </c>
      <c r="S1727">
        <v>21</v>
      </c>
      <c r="T1727">
        <v>1</v>
      </c>
      <c r="U1727">
        <v>0</v>
      </c>
      <c r="V1727">
        <v>0</v>
      </c>
      <c r="W1727">
        <v>0</v>
      </c>
      <c r="X1727">
        <v>0</v>
      </c>
      <c r="Y1727">
        <v>1</v>
      </c>
      <c r="Z1727">
        <v>1</v>
      </c>
      <c r="AA1727">
        <v>0</v>
      </c>
      <c r="AB1727">
        <v>0</v>
      </c>
      <c r="AC1727">
        <v>0</v>
      </c>
      <c r="AD1727">
        <v>1</v>
      </c>
      <c r="AE1727">
        <v>1</v>
      </c>
      <c r="AF1727">
        <v>1</v>
      </c>
      <c r="AG1727">
        <v>1</v>
      </c>
      <c r="AH1727">
        <v>1</v>
      </c>
      <c r="AI1727">
        <v>1</v>
      </c>
      <c r="AJ1727">
        <v>1</v>
      </c>
      <c r="AK1727">
        <v>1</v>
      </c>
      <c r="AL1727">
        <v>1</v>
      </c>
      <c r="AM1727">
        <v>1</v>
      </c>
      <c r="AN1727">
        <v>0</v>
      </c>
      <c r="AO1727">
        <v>1</v>
      </c>
      <c r="AP1727">
        <v>0</v>
      </c>
      <c r="AQ1727">
        <v>0</v>
      </c>
      <c r="AR1727">
        <v>0</v>
      </c>
      <c r="AS1727">
        <v>0</v>
      </c>
      <c r="AT1727">
        <v>1</v>
      </c>
      <c r="AU1727">
        <v>1</v>
      </c>
      <c r="AV1727">
        <v>0</v>
      </c>
      <c r="AW1727">
        <v>1</v>
      </c>
      <c r="AX1727">
        <v>1</v>
      </c>
      <c r="AY1727">
        <v>0</v>
      </c>
      <c r="AZ1727">
        <v>2</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t="s">
        <v>79</v>
      </c>
      <c r="BS1727">
        <v>160</v>
      </c>
      <c r="BT1727">
        <v>11594</v>
      </c>
      <c r="BU1727">
        <f>SUM(Flats_Data_limpia[[#This Row],[AC]:[Bed]])</f>
        <v>2</v>
      </c>
      <c r="BV1727">
        <f>SUM(Flats_Data_limpia[[#This Row],[Servant_Room]:[gym]])</f>
        <v>13</v>
      </c>
      <c r="BW1727">
        <f>SUM(Flats_Data_limpia[[#This Row],[Hospital]:[Hotel]])</f>
        <v>5</v>
      </c>
    </row>
    <row r="1728" spans="1:75" x14ac:dyDescent="0.35">
      <c r="A1728" t="s">
        <v>602</v>
      </c>
      <c r="B1728" t="s">
        <v>354</v>
      </c>
      <c r="C1728" t="str">
        <f t="shared" si="52"/>
        <v>Ciudad de Gurgaon</v>
      </c>
      <c r="D1728" s="1">
        <f t="shared" si="53"/>
        <v>715000</v>
      </c>
      <c r="E1728" s="1">
        <v>16486</v>
      </c>
      <c r="F1728" t="s">
        <v>82</v>
      </c>
      <c r="G1728" t="s">
        <v>78</v>
      </c>
      <c r="H1728">
        <v>62</v>
      </c>
      <c r="I1728">
        <v>4.3370132233410102E-2</v>
      </c>
      <c r="L1728">
        <v>4337</v>
      </c>
      <c r="M1728">
        <v>4</v>
      </c>
      <c r="N1728">
        <v>5</v>
      </c>
      <c r="O1728">
        <v>3</v>
      </c>
      <c r="P1728">
        <v>4</v>
      </c>
      <c r="Q1728" t="str">
        <f>IF(Flats_Data_limpia[[#This Row],[BHK]]&gt;=3,"plurifamiliar","unifamiliar")</f>
        <v>plurifamiliar</v>
      </c>
      <c r="R1728">
        <v>27</v>
      </c>
      <c r="S1728">
        <v>7</v>
      </c>
      <c r="T1728">
        <v>1</v>
      </c>
      <c r="U1728">
        <v>1</v>
      </c>
      <c r="V1728">
        <v>0</v>
      </c>
      <c r="W1728">
        <v>1</v>
      </c>
      <c r="X1728">
        <v>1</v>
      </c>
      <c r="Y1728">
        <v>1</v>
      </c>
      <c r="Z1728">
        <v>1</v>
      </c>
      <c r="AA1728">
        <v>0</v>
      </c>
      <c r="AB1728">
        <v>1</v>
      </c>
      <c r="AC1728">
        <v>1</v>
      </c>
      <c r="AD1728">
        <v>1</v>
      </c>
      <c r="AE1728">
        <v>1</v>
      </c>
      <c r="AF1728">
        <v>1</v>
      </c>
      <c r="AG1728">
        <v>1</v>
      </c>
      <c r="AH1728">
        <v>1</v>
      </c>
      <c r="AI1728">
        <v>1</v>
      </c>
      <c r="AJ1728">
        <v>1</v>
      </c>
      <c r="AK1728">
        <v>1</v>
      </c>
      <c r="AL1728">
        <v>1</v>
      </c>
      <c r="AM1728">
        <v>1</v>
      </c>
      <c r="AN1728">
        <v>1</v>
      </c>
      <c r="AO1728">
        <v>1</v>
      </c>
      <c r="AP1728">
        <v>1</v>
      </c>
      <c r="AQ1728">
        <v>0</v>
      </c>
      <c r="AR1728">
        <v>0</v>
      </c>
      <c r="AS1728">
        <v>0</v>
      </c>
      <c r="AT1728">
        <v>1</v>
      </c>
      <c r="AU1728">
        <v>0</v>
      </c>
      <c r="AV1728">
        <v>0</v>
      </c>
      <c r="AW1728">
        <v>1</v>
      </c>
      <c r="AX1728">
        <v>1</v>
      </c>
      <c r="AY1728">
        <v>8</v>
      </c>
      <c r="AZ1728">
        <v>7</v>
      </c>
      <c r="BA1728">
        <v>0</v>
      </c>
      <c r="BB1728">
        <v>0</v>
      </c>
      <c r="BC1728">
        <v>1</v>
      </c>
      <c r="BD1728">
        <v>0</v>
      </c>
      <c r="BE1728">
        <v>0</v>
      </c>
      <c r="BF1728">
        <v>1</v>
      </c>
      <c r="BG1728">
        <v>0</v>
      </c>
      <c r="BH1728">
        <v>0</v>
      </c>
      <c r="BI1728">
        <v>0</v>
      </c>
      <c r="BJ1728">
        <v>0</v>
      </c>
      <c r="BK1728">
        <v>0</v>
      </c>
      <c r="BL1728">
        <v>6</v>
      </c>
      <c r="BM1728">
        <v>0</v>
      </c>
      <c r="BN1728">
        <v>0</v>
      </c>
      <c r="BO1728">
        <v>0</v>
      </c>
      <c r="BP1728">
        <v>0</v>
      </c>
      <c r="BQ1728">
        <v>2</v>
      </c>
      <c r="BR1728" t="s">
        <v>94</v>
      </c>
      <c r="BS1728">
        <v>715</v>
      </c>
      <c r="BT1728">
        <v>16486</v>
      </c>
      <c r="BU1728">
        <f>SUM(Flats_Data_limpia[[#This Row],[AC]:[Bed]])</f>
        <v>23</v>
      </c>
      <c r="BV1728">
        <f>SUM(Flats_Data_limpia[[#This Row],[Servant_Room]:[gym]])</f>
        <v>18</v>
      </c>
      <c r="BW1728">
        <f>SUM(Flats_Data_limpia[[#This Row],[Hospital]:[Hotel]])</f>
        <v>5</v>
      </c>
    </row>
    <row r="1729" spans="1:75" x14ac:dyDescent="0.35">
      <c r="A1729" t="s">
        <v>602</v>
      </c>
      <c r="B1729" t="s">
        <v>354</v>
      </c>
      <c r="C1729" t="str">
        <f t="shared" si="52"/>
        <v>Ciudad de Gurgaon</v>
      </c>
      <c r="D1729" s="1">
        <f t="shared" si="53"/>
        <v>650000</v>
      </c>
      <c r="E1729" s="1">
        <v>14987</v>
      </c>
      <c r="F1729" t="s">
        <v>101</v>
      </c>
      <c r="G1729" t="s">
        <v>87</v>
      </c>
      <c r="H1729">
        <v>37</v>
      </c>
      <c r="I1729">
        <v>4.3370921465269899E-2</v>
      </c>
      <c r="L1729">
        <v>4337</v>
      </c>
      <c r="M1729">
        <v>4</v>
      </c>
      <c r="N1729">
        <v>4</v>
      </c>
      <c r="O1729">
        <v>3</v>
      </c>
      <c r="P1729">
        <v>4</v>
      </c>
      <c r="Q1729" t="str">
        <f>IF(Flats_Data_limpia[[#This Row],[BHK]]&gt;=3,"plurifamiliar","unifamiliar")</f>
        <v>plurifamiliar</v>
      </c>
      <c r="R1729">
        <v>27</v>
      </c>
      <c r="S1729">
        <v>3</v>
      </c>
      <c r="T1729">
        <v>0</v>
      </c>
      <c r="U1729">
        <v>1</v>
      </c>
      <c r="V1729">
        <v>0</v>
      </c>
      <c r="W1729">
        <v>0</v>
      </c>
      <c r="X1729">
        <v>1</v>
      </c>
      <c r="Y1729">
        <v>0</v>
      </c>
      <c r="Z1729">
        <v>1</v>
      </c>
      <c r="AA1729">
        <v>1</v>
      </c>
      <c r="AB1729">
        <v>0</v>
      </c>
      <c r="AC1729">
        <v>1</v>
      </c>
      <c r="AD1729">
        <v>1</v>
      </c>
      <c r="AE1729">
        <v>1</v>
      </c>
      <c r="AF1729">
        <v>1</v>
      </c>
      <c r="AG1729">
        <v>1</v>
      </c>
      <c r="AH1729">
        <v>1</v>
      </c>
      <c r="AI1729">
        <v>1</v>
      </c>
      <c r="AJ1729">
        <v>1</v>
      </c>
      <c r="AK1729">
        <v>1</v>
      </c>
      <c r="AL1729">
        <v>1</v>
      </c>
      <c r="AM1729">
        <v>1</v>
      </c>
      <c r="AN1729">
        <v>0</v>
      </c>
      <c r="AO1729">
        <v>1</v>
      </c>
      <c r="AP1729">
        <v>1</v>
      </c>
      <c r="AQ1729">
        <v>0</v>
      </c>
      <c r="AR1729">
        <v>0</v>
      </c>
      <c r="AS1729">
        <v>0</v>
      </c>
      <c r="AT1729">
        <v>1</v>
      </c>
      <c r="AU1729">
        <v>0</v>
      </c>
      <c r="AV1729">
        <v>0</v>
      </c>
      <c r="AW1729">
        <v>1</v>
      </c>
      <c r="AX1729">
        <v>1</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t="s">
        <v>79</v>
      </c>
      <c r="BS1729">
        <v>650</v>
      </c>
      <c r="BT1729">
        <v>14987</v>
      </c>
      <c r="BU1729">
        <f>SUM(Flats_Data_limpia[[#This Row],[AC]:[Bed]])</f>
        <v>0</v>
      </c>
      <c r="BV1729">
        <f>SUM(Flats_Data_limpia[[#This Row],[Servant_Room]:[gym]])</f>
        <v>15</v>
      </c>
      <c r="BW1729">
        <f>SUM(Flats_Data_limpia[[#This Row],[Hospital]:[Hotel]])</f>
        <v>5</v>
      </c>
    </row>
    <row r="1730" spans="1:75" x14ac:dyDescent="0.35">
      <c r="A1730" t="s">
        <v>603</v>
      </c>
      <c r="B1730" t="s">
        <v>127</v>
      </c>
      <c r="C1730" t="str">
        <f t="shared" ref="C1730:C1793" si="54">IFERROR(IF(SEARCH("Gurgaon",B1730)&gt;0,"Ciudad de Gurgaon","Distrito de Gurgaon"),"Distrito de Gurgaon")</f>
        <v>Ciudad de Gurgaon</v>
      </c>
      <c r="D1730" s="1">
        <f t="shared" ref="D1730:D1793" si="55">BS1730*100000*0.01</f>
        <v>30000</v>
      </c>
      <c r="E1730" s="1">
        <v>6666</v>
      </c>
      <c r="F1730" t="s">
        <v>86</v>
      </c>
      <c r="G1730" t="s">
        <v>93</v>
      </c>
      <c r="H1730">
        <v>13</v>
      </c>
      <c r="I1730">
        <v>4.5004500450044997E-3</v>
      </c>
      <c r="J1730">
        <v>450</v>
      </c>
      <c r="M1730">
        <v>1</v>
      </c>
      <c r="N1730">
        <v>1</v>
      </c>
      <c r="O1730">
        <v>1</v>
      </c>
      <c r="P1730">
        <v>1</v>
      </c>
      <c r="Q1730" t="str">
        <f>IF(Flats_Data_limpia[[#This Row],[BHK]]&gt;=3,"plurifamiliar","unifamiliar")</f>
        <v>unifamiliar</v>
      </c>
      <c r="R1730">
        <v>14</v>
      </c>
      <c r="S1730">
        <v>14</v>
      </c>
      <c r="T1730">
        <v>0</v>
      </c>
      <c r="U1730">
        <v>0</v>
      </c>
      <c r="V1730">
        <v>0</v>
      </c>
      <c r="W1730">
        <v>0</v>
      </c>
      <c r="X1730">
        <v>0</v>
      </c>
      <c r="Y1730">
        <v>0</v>
      </c>
      <c r="Z1730">
        <v>0</v>
      </c>
      <c r="AA1730">
        <v>0</v>
      </c>
      <c r="AB1730">
        <v>0</v>
      </c>
      <c r="AC1730">
        <v>0</v>
      </c>
      <c r="AD1730">
        <v>0</v>
      </c>
      <c r="AE1730">
        <v>0</v>
      </c>
      <c r="AF1730">
        <v>1</v>
      </c>
      <c r="AG1730">
        <v>1</v>
      </c>
      <c r="AH1730">
        <v>0</v>
      </c>
      <c r="AI1730">
        <v>0</v>
      </c>
      <c r="AJ1730">
        <v>0</v>
      </c>
      <c r="AK1730">
        <v>1</v>
      </c>
      <c r="AL1730">
        <v>0</v>
      </c>
      <c r="AM1730">
        <v>0</v>
      </c>
      <c r="AN1730">
        <v>0</v>
      </c>
      <c r="AO1730">
        <v>1</v>
      </c>
      <c r="AP1730">
        <v>0</v>
      </c>
      <c r="AQ1730">
        <v>0</v>
      </c>
      <c r="AR1730">
        <v>0</v>
      </c>
      <c r="AS1730">
        <v>1</v>
      </c>
      <c r="AT1730">
        <v>1</v>
      </c>
      <c r="AU1730">
        <v>0</v>
      </c>
      <c r="AV1730">
        <v>0</v>
      </c>
      <c r="AW1730">
        <v>1</v>
      </c>
      <c r="AX1730">
        <v>0</v>
      </c>
      <c r="AY1730">
        <v>0</v>
      </c>
      <c r="AZ1730">
        <v>1</v>
      </c>
      <c r="BA1730">
        <v>0</v>
      </c>
      <c r="BB1730">
        <v>0</v>
      </c>
      <c r="BC1730">
        <v>0</v>
      </c>
      <c r="BD1730">
        <v>0</v>
      </c>
      <c r="BE1730">
        <v>0</v>
      </c>
      <c r="BF1730">
        <v>1</v>
      </c>
      <c r="BG1730">
        <v>0</v>
      </c>
      <c r="BH1730">
        <v>0</v>
      </c>
      <c r="BI1730">
        <v>0</v>
      </c>
      <c r="BJ1730">
        <v>0</v>
      </c>
      <c r="BK1730">
        <v>0</v>
      </c>
      <c r="BL1730">
        <v>1</v>
      </c>
      <c r="BM1730">
        <v>0</v>
      </c>
      <c r="BN1730">
        <v>0</v>
      </c>
      <c r="BO1730">
        <v>0</v>
      </c>
      <c r="BP1730">
        <v>0</v>
      </c>
      <c r="BQ1730">
        <v>0</v>
      </c>
      <c r="BR1730" t="s">
        <v>79</v>
      </c>
      <c r="BS1730">
        <v>30</v>
      </c>
      <c r="BT1730">
        <v>6666</v>
      </c>
      <c r="BU1730">
        <f>SUM(Flats_Data_limpia[[#This Row],[AC]:[Bed]])</f>
        <v>3</v>
      </c>
      <c r="BV1730">
        <f>SUM(Flats_Data_limpia[[#This Row],[Servant_Room]:[gym]])</f>
        <v>3</v>
      </c>
      <c r="BW1730">
        <f>SUM(Flats_Data_limpia[[#This Row],[Hospital]:[Hotel]])</f>
        <v>4</v>
      </c>
    </row>
    <row r="1731" spans="1:75" x14ac:dyDescent="0.35">
      <c r="A1731" t="s">
        <v>603</v>
      </c>
      <c r="B1731" t="s">
        <v>127</v>
      </c>
      <c r="C1731" t="str">
        <f t="shared" si="54"/>
        <v>Ciudad de Gurgaon</v>
      </c>
      <c r="D1731" s="1">
        <f t="shared" si="55"/>
        <v>41000</v>
      </c>
      <c r="E1731" s="1">
        <v>7032</v>
      </c>
      <c r="F1731" t="s">
        <v>82</v>
      </c>
      <c r="G1731" t="s">
        <v>93</v>
      </c>
      <c r="H1731">
        <v>7</v>
      </c>
      <c r="I1731">
        <v>5.8304891922638996E-3</v>
      </c>
      <c r="J1731">
        <v>483</v>
      </c>
      <c r="K1731">
        <v>565</v>
      </c>
      <c r="L1731">
        <v>583</v>
      </c>
      <c r="M1731">
        <v>2</v>
      </c>
      <c r="N1731">
        <v>2</v>
      </c>
      <c r="O1731">
        <v>2</v>
      </c>
      <c r="P1731">
        <v>2</v>
      </c>
      <c r="Q1731" t="str">
        <f>IF(Flats_Data_limpia[[#This Row],[BHK]]&gt;=3,"plurifamiliar","unifamiliar")</f>
        <v>unifamiliar</v>
      </c>
      <c r="R1731">
        <v>14</v>
      </c>
      <c r="S1731">
        <v>10</v>
      </c>
      <c r="T1731">
        <v>0</v>
      </c>
      <c r="U1731">
        <v>0</v>
      </c>
      <c r="V1731">
        <v>0</v>
      </c>
      <c r="W1731">
        <v>0</v>
      </c>
      <c r="X1731">
        <v>0</v>
      </c>
      <c r="Y1731">
        <v>0</v>
      </c>
      <c r="Z1731">
        <v>0</v>
      </c>
      <c r="AA1731">
        <v>0</v>
      </c>
      <c r="AB1731">
        <v>0</v>
      </c>
      <c r="AC1731">
        <v>0</v>
      </c>
      <c r="AD1731">
        <v>1</v>
      </c>
      <c r="AE1731">
        <v>0</v>
      </c>
      <c r="AF1731">
        <v>1</v>
      </c>
      <c r="AG1731">
        <v>0</v>
      </c>
      <c r="AH1731">
        <v>0</v>
      </c>
      <c r="AI1731">
        <v>1</v>
      </c>
      <c r="AJ1731">
        <v>0</v>
      </c>
      <c r="AK1731">
        <v>1</v>
      </c>
      <c r="AL1731">
        <v>0</v>
      </c>
      <c r="AM1731">
        <v>0</v>
      </c>
      <c r="AN1731">
        <v>0</v>
      </c>
      <c r="AO1731">
        <v>1</v>
      </c>
      <c r="AP1731">
        <v>0</v>
      </c>
      <c r="AQ1731">
        <v>0</v>
      </c>
      <c r="AR1731">
        <v>0</v>
      </c>
      <c r="AS1731">
        <v>1</v>
      </c>
      <c r="AT1731">
        <v>1</v>
      </c>
      <c r="AU1731">
        <v>0</v>
      </c>
      <c r="AV1731">
        <v>0</v>
      </c>
      <c r="AW1731">
        <v>1</v>
      </c>
      <c r="AX1731">
        <v>0</v>
      </c>
      <c r="AY1731">
        <v>0</v>
      </c>
      <c r="AZ1731">
        <v>2</v>
      </c>
      <c r="BA1731">
        <v>0</v>
      </c>
      <c r="BB1731">
        <v>0</v>
      </c>
      <c r="BC1731">
        <v>0</v>
      </c>
      <c r="BD1731">
        <v>0</v>
      </c>
      <c r="BE1731">
        <v>0</v>
      </c>
      <c r="BF1731">
        <v>1</v>
      </c>
      <c r="BG1731">
        <v>0</v>
      </c>
      <c r="BH1731">
        <v>0</v>
      </c>
      <c r="BI1731">
        <v>0</v>
      </c>
      <c r="BJ1731">
        <v>0</v>
      </c>
      <c r="BK1731">
        <v>0</v>
      </c>
      <c r="BL1731">
        <v>1</v>
      </c>
      <c r="BM1731">
        <v>0</v>
      </c>
      <c r="BN1731">
        <v>0</v>
      </c>
      <c r="BO1731">
        <v>0</v>
      </c>
      <c r="BP1731">
        <v>0</v>
      </c>
      <c r="BQ1731">
        <v>2</v>
      </c>
      <c r="BR1731" t="s">
        <v>94</v>
      </c>
      <c r="BS1731">
        <v>41</v>
      </c>
      <c r="BT1731">
        <v>7032</v>
      </c>
      <c r="BU1731">
        <f>SUM(Flats_Data_limpia[[#This Row],[AC]:[Bed]])</f>
        <v>4</v>
      </c>
      <c r="BV1731">
        <f>SUM(Flats_Data_limpia[[#This Row],[Servant_Room]:[gym]])</f>
        <v>4</v>
      </c>
      <c r="BW1731">
        <f>SUM(Flats_Data_limpia[[#This Row],[Hospital]:[Hotel]])</f>
        <v>4</v>
      </c>
    </row>
    <row r="1732" spans="1:75" x14ac:dyDescent="0.35">
      <c r="A1732" t="s">
        <v>603</v>
      </c>
      <c r="B1732" t="s">
        <v>127</v>
      </c>
      <c r="C1732" t="str">
        <f t="shared" si="54"/>
        <v>Ciudad de Gurgaon</v>
      </c>
      <c r="D1732" s="1">
        <f t="shared" si="55"/>
        <v>35000</v>
      </c>
      <c r="E1732" s="1">
        <v>6003</v>
      </c>
      <c r="F1732" t="s">
        <v>82</v>
      </c>
      <c r="G1732" t="s">
        <v>78</v>
      </c>
      <c r="H1732">
        <v>20</v>
      </c>
      <c r="I1732">
        <v>5.8304181242710999E-3</v>
      </c>
      <c r="L1732">
        <v>583</v>
      </c>
      <c r="M1732">
        <v>2</v>
      </c>
      <c r="N1732">
        <v>2</v>
      </c>
      <c r="O1732">
        <v>1</v>
      </c>
      <c r="P1732">
        <v>2</v>
      </c>
      <c r="Q1732" t="str">
        <f>IF(Flats_Data_limpia[[#This Row],[BHK]]&gt;=3,"plurifamiliar","unifamiliar")</f>
        <v>unifamiliar</v>
      </c>
      <c r="R1732">
        <v>14</v>
      </c>
      <c r="S1732">
        <v>4</v>
      </c>
      <c r="T1732">
        <v>0</v>
      </c>
      <c r="U1732">
        <v>0</v>
      </c>
      <c r="V1732">
        <v>0</v>
      </c>
      <c r="W1732">
        <v>0</v>
      </c>
      <c r="X1732">
        <v>0</v>
      </c>
      <c r="Y1732">
        <v>0</v>
      </c>
      <c r="Z1732">
        <v>0</v>
      </c>
      <c r="AA1732">
        <v>0</v>
      </c>
      <c r="AB1732">
        <v>0</v>
      </c>
      <c r="AC1732">
        <v>0</v>
      </c>
      <c r="AD1732">
        <v>1</v>
      </c>
      <c r="AE1732">
        <v>0</v>
      </c>
      <c r="AF1732">
        <v>1</v>
      </c>
      <c r="AG1732">
        <v>1</v>
      </c>
      <c r="AH1732">
        <v>1</v>
      </c>
      <c r="AI1732">
        <v>1</v>
      </c>
      <c r="AJ1732">
        <v>0</v>
      </c>
      <c r="AK1732">
        <v>1</v>
      </c>
      <c r="AL1732">
        <v>0</v>
      </c>
      <c r="AM1732">
        <v>0</v>
      </c>
      <c r="AN1732">
        <v>0</v>
      </c>
      <c r="AO1732">
        <v>1</v>
      </c>
      <c r="AP1732">
        <v>0</v>
      </c>
      <c r="AQ1732">
        <v>0</v>
      </c>
      <c r="AR1732">
        <v>0</v>
      </c>
      <c r="AS1732">
        <v>1</v>
      </c>
      <c r="AT1732">
        <v>1</v>
      </c>
      <c r="AU1732">
        <v>0</v>
      </c>
      <c r="AV1732">
        <v>0</v>
      </c>
      <c r="AW1732">
        <v>1</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t="s">
        <v>79</v>
      </c>
      <c r="BS1732">
        <v>35</v>
      </c>
      <c r="BT1732">
        <v>6003</v>
      </c>
      <c r="BU1732">
        <f>SUM(Flats_Data_limpia[[#This Row],[AC]:[Bed]])</f>
        <v>0</v>
      </c>
      <c r="BV1732">
        <f>SUM(Flats_Data_limpia[[#This Row],[Servant_Room]:[gym]])</f>
        <v>6</v>
      </c>
      <c r="BW1732">
        <f>SUM(Flats_Data_limpia[[#This Row],[Hospital]:[Hotel]])</f>
        <v>4</v>
      </c>
    </row>
    <row r="1733" spans="1:75" x14ac:dyDescent="0.35">
      <c r="A1733" t="s">
        <v>603</v>
      </c>
      <c r="B1733" t="s">
        <v>127</v>
      </c>
      <c r="C1733" t="str">
        <f t="shared" si="54"/>
        <v>Ciudad de Gurgaon</v>
      </c>
      <c r="D1733" s="1">
        <f t="shared" si="55"/>
        <v>36500</v>
      </c>
      <c r="E1733" s="1">
        <v>7588</v>
      </c>
      <c r="F1733" t="s">
        <v>101</v>
      </c>
      <c r="G1733" t="s">
        <v>78</v>
      </c>
      <c r="H1733">
        <v>39</v>
      </c>
      <c r="I1733">
        <v>4.8102266736953E-3</v>
      </c>
      <c r="J1733">
        <v>481</v>
      </c>
      <c r="L1733">
        <v>583</v>
      </c>
      <c r="M1733">
        <v>2</v>
      </c>
      <c r="N1733">
        <v>2</v>
      </c>
      <c r="O1733">
        <v>1</v>
      </c>
      <c r="P1733">
        <v>2</v>
      </c>
      <c r="Q1733" t="str">
        <f>IF(Flats_Data_limpia[[#This Row],[BHK]]&gt;=3,"plurifamiliar","unifamiliar")</f>
        <v>unifamiliar</v>
      </c>
      <c r="R1733">
        <v>14</v>
      </c>
      <c r="S1733">
        <v>9</v>
      </c>
      <c r="T1733">
        <v>0</v>
      </c>
      <c r="U1733">
        <v>0</v>
      </c>
      <c r="V1733">
        <v>0</v>
      </c>
      <c r="W1733">
        <v>1</v>
      </c>
      <c r="X1733">
        <v>0</v>
      </c>
      <c r="Y1733">
        <v>0</v>
      </c>
      <c r="Z1733">
        <v>0</v>
      </c>
      <c r="AA1733">
        <v>0</v>
      </c>
      <c r="AB1733">
        <v>0</v>
      </c>
      <c r="AC1733">
        <v>1</v>
      </c>
      <c r="AD1733">
        <v>1</v>
      </c>
      <c r="AE1733">
        <v>1</v>
      </c>
      <c r="AF1733">
        <v>1</v>
      </c>
      <c r="AG1733">
        <v>1</v>
      </c>
      <c r="AH1733">
        <v>1</v>
      </c>
      <c r="AI1733">
        <v>1</v>
      </c>
      <c r="AJ1733">
        <v>1</v>
      </c>
      <c r="AK1733">
        <v>1</v>
      </c>
      <c r="AL1733">
        <v>1</v>
      </c>
      <c r="AM1733">
        <v>0</v>
      </c>
      <c r="AN1733">
        <v>1</v>
      </c>
      <c r="AO1733">
        <v>1</v>
      </c>
      <c r="AP1733">
        <v>0</v>
      </c>
      <c r="AQ1733">
        <v>0</v>
      </c>
      <c r="AR1733">
        <v>0</v>
      </c>
      <c r="AS1733">
        <v>1</v>
      </c>
      <c r="AT1733">
        <v>1</v>
      </c>
      <c r="AU1733">
        <v>0</v>
      </c>
      <c r="AV1733">
        <v>0</v>
      </c>
      <c r="AW1733">
        <v>1</v>
      </c>
      <c r="AX1733">
        <v>0</v>
      </c>
      <c r="AY1733">
        <v>2</v>
      </c>
      <c r="AZ1733">
        <v>2</v>
      </c>
      <c r="BA1733">
        <v>0</v>
      </c>
      <c r="BB1733">
        <v>0</v>
      </c>
      <c r="BC1733">
        <v>0</v>
      </c>
      <c r="BD1733">
        <v>1</v>
      </c>
      <c r="BE1733">
        <v>1</v>
      </c>
      <c r="BF1733">
        <v>0</v>
      </c>
      <c r="BG1733">
        <v>1</v>
      </c>
      <c r="BH1733">
        <v>0</v>
      </c>
      <c r="BI1733">
        <v>0</v>
      </c>
      <c r="BJ1733">
        <v>0</v>
      </c>
      <c r="BK1733">
        <v>1</v>
      </c>
      <c r="BL1733">
        <v>3</v>
      </c>
      <c r="BM1733">
        <v>0</v>
      </c>
      <c r="BN1733">
        <v>0</v>
      </c>
      <c r="BO1733">
        <v>0</v>
      </c>
      <c r="BP1733">
        <v>0</v>
      </c>
      <c r="BQ1733">
        <v>1</v>
      </c>
      <c r="BR1733" t="s">
        <v>116</v>
      </c>
      <c r="BS1733">
        <v>36.5</v>
      </c>
      <c r="BT1733">
        <v>7588</v>
      </c>
      <c r="BU1733">
        <f>SUM(Flats_Data_limpia[[#This Row],[AC]:[Bed]])</f>
        <v>11</v>
      </c>
      <c r="BV1733">
        <f>SUM(Flats_Data_limpia[[#This Row],[Servant_Room]:[gym]])</f>
        <v>11</v>
      </c>
      <c r="BW1733">
        <f>SUM(Flats_Data_limpia[[#This Row],[Hospital]:[Hotel]])</f>
        <v>4</v>
      </c>
    </row>
    <row r="1734" spans="1:75" x14ac:dyDescent="0.35">
      <c r="A1734" t="s">
        <v>603</v>
      </c>
      <c r="B1734" t="s">
        <v>127</v>
      </c>
      <c r="C1734" t="str">
        <f t="shared" si="54"/>
        <v>Ciudad de Gurgaon</v>
      </c>
      <c r="D1734" s="1">
        <f t="shared" si="55"/>
        <v>34000</v>
      </c>
      <c r="E1734" s="1">
        <v>7039</v>
      </c>
      <c r="F1734" t="s">
        <v>82</v>
      </c>
      <c r="G1734" t="s">
        <v>78</v>
      </c>
      <c r="H1734">
        <v>32</v>
      </c>
      <c r="I1734">
        <v>4.8302315669838999E-3</v>
      </c>
      <c r="J1734">
        <v>483</v>
      </c>
      <c r="M1734">
        <v>2</v>
      </c>
      <c r="N1734">
        <v>2</v>
      </c>
      <c r="O1734">
        <v>1</v>
      </c>
      <c r="P1734">
        <v>2</v>
      </c>
      <c r="Q1734" t="str">
        <f>IF(Flats_Data_limpia[[#This Row],[BHK]]&gt;=3,"plurifamiliar","unifamiliar")</f>
        <v>unifamiliar</v>
      </c>
      <c r="R1734">
        <v>14</v>
      </c>
      <c r="S1734">
        <v>1</v>
      </c>
      <c r="T1734">
        <v>0</v>
      </c>
      <c r="U1734">
        <v>0</v>
      </c>
      <c r="V1734">
        <v>0</v>
      </c>
      <c r="W1734">
        <v>1</v>
      </c>
      <c r="X1734">
        <v>0</v>
      </c>
      <c r="Y1734">
        <v>0</v>
      </c>
      <c r="Z1734">
        <v>0</v>
      </c>
      <c r="AA1734">
        <v>1</v>
      </c>
      <c r="AB1734">
        <v>0</v>
      </c>
      <c r="AC1734">
        <v>0</v>
      </c>
      <c r="AD1734">
        <v>1</v>
      </c>
      <c r="AE1734">
        <v>1</v>
      </c>
      <c r="AF1734">
        <v>1</v>
      </c>
      <c r="AG1734">
        <v>1</v>
      </c>
      <c r="AH1734">
        <v>0</v>
      </c>
      <c r="AI1734">
        <v>1</v>
      </c>
      <c r="AJ1734">
        <v>0</v>
      </c>
      <c r="AK1734">
        <v>1</v>
      </c>
      <c r="AL1734">
        <v>1</v>
      </c>
      <c r="AM1734">
        <v>1</v>
      </c>
      <c r="AN1734">
        <v>1</v>
      </c>
      <c r="AO1734">
        <v>1</v>
      </c>
      <c r="AP1734">
        <v>0</v>
      </c>
      <c r="AQ1734">
        <v>0</v>
      </c>
      <c r="AR1734">
        <v>0</v>
      </c>
      <c r="AS1734">
        <v>1</v>
      </c>
      <c r="AT1734">
        <v>1</v>
      </c>
      <c r="AU1734">
        <v>0</v>
      </c>
      <c r="AV1734">
        <v>0</v>
      </c>
      <c r="AW1734">
        <v>1</v>
      </c>
      <c r="AX1734">
        <v>0</v>
      </c>
      <c r="AY1734">
        <v>0</v>
      </c>
      <c r="AZ1734">
        <v>1</v>
      </c>
      <c r="BA1734">
        <v>0</v>
      </c>
      <c r="BB1734">
        <v>0</v>
      </c>
      <c r="BC1734">
        <v>0</v>
      </c>
      <c r="BD1734">
        <v>1</v>
      </c>
      <c r="BE1734">
        <v>0</v>
      </c>
      <c r="BF1734">
        <v>1</v>
      </c>
      <c r="BG1734">
        <v>0</v>
      </c>
      <c r="BH1734">
        <v>0</v>
      </c>
      <c r="BI1734">
        <v>0</v>
      </c>
      <c r="BJ1734">
        <v>0</v>
      </c>
      <c r="BK1734">
        <v>0</v>
      </c>
      <c r="BL1734">
        <v>0</v>
      </c>
      <c r="BM1734">
        <v>0</v>
      </c>
      <c r="BN1734">
        <v>0</v>
      </c>
      <c r="BO1734">
        <v>0</v>
      </c>
      <c r="BP1734">
        <v>0</v>
      </c>
      <c r="BQ1734">
        <v>0</v>
      </c>
      <c r="BR1734" t="s">
        <v>79</v>
      </c>
      <c r="BS1734">
        <v>34</v>
      </c>
      <c r="BT1734">
        <v>7039</v>
      </c>
      <c r="BU1734">
        <f>SUM(Flats_Data_limpia[[#This Row],[AC]:[Bed]])</f>
        <v>3</v>
      </c>
      <c r="BV1734">
        <f>SUM(Flats_Data_limpia[[#This Row],[Servant_Room]:[gym]])</f>
        <v>10</v>
      </c>
      <c r="BW1734">
        <f>SUM(Flats_Data_limpia[[#This Row],[Hospital]:[Hotel]])</f>
        <v>4</v>
      </c>
    </row>
    <row r="1735" spans="1:75" x14ac:dyDescent="0.35">
      <c r="A1735" t="s">
        <v>603</v>
      </c>
      <c r="B1735" t="s">
        <v>127</v>
      </c>
      <c r="C1735" t="str">
        <f t="shared" si="54"/>
        <v>Ciudad de Gurgaon</v>
      </c>
      <c r="D1735" s="1">
        <f t="shared" si="55"/>
        <v>34000</v>
      </c>
      <c r="E1735" s="1">
        <v>5831</v>
      </c>
      <c r="F1735" t="s">
        <v>82</v>
      </c>
      <c r="G1735" t="s">
        <v>78</v>
      </c>
      <c r="H1735">
        <v>33</v>
      </c>
      <c r="I1735">
        <v>5.8309037900874001E-3</v>
      </c>
      <c r="J1735">
        <v>484</v>
      </c>
      <c r="L1735">
        <v>583</v>
      </c>
      <c r="M1735">
        <v>2</v>
      </c>
      <c r="N1735">
        <v>2</v>
      </c>
      <c r="O1735">
        <v>1</v>
      </c>
      <c r="P1735">
        <v>2</v>
      </c>
      <c r="Q1735" t="str">
        <f>IF(Flats_Data_limpia[[#This Row],[BHK]]&gt;=3,"plurifamiliar","unifamiliar")</f>
        <v>unifamiliar</v>
      </c>
      <c r="R1735">
        <v>14</v>
      </c>
      <c r="S1735">
        <v>3</v>
      </c>
      <c r="T1735">
        <v>0</v>
      </c>
      <c r="U1735">
        <v>0</v>
      </c>
      <c r="V1735">
        <v>0</v>
      </c>
      <c r="W1735">
        <v>1</v>
      </c>
      <c r="X1735">
        <v>0</v>
      </c>
      <c r="Y1735">
        <v>0</v>
      </c>
      <c r="Z1735">
        <v>0</v>
      </c>
      <c r="AA1735">
        <v>1</v>
      </c>
      <c r="AB1735">
        <v>0</v>
      </c>
      <c r="AC1735">
        <v>0</v>
      </c>
      <c r="AD1735">
        <v>1</v>
      </c>
      <c r="AE1735">
        <v>1</v>
      </c>
      <c r="AF1735">
        <v>1</v>
      </c>
      <c r="AG1735">
        <v>0</v>
      </c>
      <c r="AH1735">
        <v>1</v>
      </c>
      <c r="AI1735">
        <v>1</v>
      </c>
      <c r="AJ1735">
        <v>0</v>
      </c>
      <c r="AK1735">
        <v>1</v>
      </c>
      <c r="AL1735">
        <v>1</v>
      </c>
      <c r="AM1735">
        <v>1</v>
      </c>
      <c r="AN1735">
        <v>1</v>
      </c>
      <c r="AO1735">
        <v>1</v>
      </c>
      <c r="AP1735">
        <v>0</v>
      </c>
      <c r="AQ1735">
        <v>0</v>
      </c>
      <c r="AR1735">
        <v>0</v>
      </c>
      <c r="AS1735">
        <v>1</v>
      </c>
      <c r="AT1735">
        <v>1</v>
      </c>
      <c r="AU1735">
        <v>0</v>
      </c>
      <c r="AV1735">
        <v>0</v>
      </c>
      <c r="AW1735">
        <v>1</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t="s">
        <v>79</v>
      </c>
      <c r="BS1735">
        <v>34</v>
      </c>
      <c r="BT1735">
        <v>5831</v>
      </c>
      <c r="BU1735">
        <f>SUM(Flats_Data_limpia[[#This Row],[AC]:[Bed]])</f>
        <v>0</v>
      </c>
      <c r="BV1735">
        <f>SUM(Flats_Data_limpia[[#This Row],[Servant_Room]:[gym]])</f>
        <v>10</v>
      </c>
      <c r="BW1735">
        <f>SUM(Flats_Data_limpia[[#This Row],[Hospital]:[Hotel]])</f>
        <v>4</v>
      </c>
    </row>
    <row r="1736" spans="1:75" x14ac:dyDescent="0.35">
      <c r="A1736" t="s">
        <v>603</v>
      </c>
      <c r="B1736" t="s">
        <v>127</v>
      </c>
      <c r="C1736" t="str">
        <f t="shared" si="54"/>
        <v>Ciudad de Gurgaon</v>
      </c>
      <c r="D1736" s="1">
        <f t="shared" si="55"/>
        <v>35000</v>
      </c>
      <c r="E1736" s="1">
        <v>7276</v>
      </c>
      <c r="F1736" t="s">
        <v>101</v>
      </c>
      <c r="G1736" t="s">
        <v>78</v>
      </c>
      <c r="H1736">
        <v>32</v>
      </c>
      <c r="I1736">
        <v>4.8103353490929002E-3</v>
      </c>
      <c r="J1736">
        <v>481</v>
      </c>
      <c r="L1736">
        <v>583</v>
      </c>
      <c r="M1736">
        <v>2</v>
      </c>
      <c r="N1736">
        <v>2</v>
      </c>
      <c r="O1736">
        <v>1</v>
      </c>
      <c r="P1736">
        <v>2</v>
      </c>
      <c r="Q1736" t="str">
        <f>IF(Flats_Data_limpia[[#This Row],[BHK]]&gt;=3,"plurifamiliar","unifamiliar")</f>
        <v>unifamiliar</v>
      </c>
      <c r="R1736">
        <v>14</v>
      </c>
      <c r="S1736">
        <v>10</v>
      </c>
      <c r="T1736">
        <v>0</v>
      </c>
      <c r="U1736">
        <v>0</v>
      </c>
      <c r="V1736">
        <v>0</v>
      </c>
      <c r="W1736">
        <v>1</v>
      </c>
      <c r="X1736">
        <v>0</v>
      </c>
      <c r="Y1736">
        <v>0</v>
      </c>
      <c r="Z1736">
        <v>0</v>
      </c>
      <c r="AA1736">
        <v>0</v>
      </c>
      <c r="AB1736">
        <v>0</v>
      </c>
      <c r="AC1736">
        <v>0</v>
      </c>
      <c r="AD1736">
        <v>1</v>
      </c>
      <c r="AE1736">
        <v>1</v>
      </c>
      <c r="AF1736">
        <v>1</v>
      </c>
      <c r="AG1736">
        <v>1</v>
      </c>
      <c r="AH1736">
        <v>0</v>
      </c>
      <c r="AI1736">
        <v>1</v>
      </c>
      <c r="AJ1736">
        <v>0</v>
      </c>
      <c r="AK1736">
        <v>1</v>
      </c>
      <c r="AL1736">
        <v>1</v>
      </c>
      <c r="AM1736">
        <v>1</v>
      </c>
      <c r="AN1736">
        <v>1</v>
      </c>
      <c r="AO1736">
        <v>1</v>
      </c>
      <c r="AP1736">
        <v>0</v>
      </c>
      <c r="AQ1736">
        <v>0</v>
      </c>
      <c r="AR1736">
        <v>0</v>
      </c>
      <c r="AS1736">
        <v>1</v>
      </c>
      <c r="AT1736">
        <v>1</v>
      </c>
      <c r="AU1736">
        <v>0</v>
      </c>
      <c r="AV1736">
        <v>0</v>
      </c>
      <c r="AW1736">
        <v>1</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t="s">
        <v>79</v>
      </c>
      <c r="BS1736">
        <v>35</v>
      </c>
      <c r="BT1736">
        <v>7276</v>
      </c>
      <c r="BU1736">
        <f>SUM(Flats_Data_limpia[[#This Row],[AC]:[Bed]])</f>
        <v>0</v>
      </c>
      <c r="BV1736">
        <f>SUM(Flats_Data_limpia[[#This Row],[Servant_Room]:[gym]])</f>
        <v>9</v>
      </c>
      <c r="BW1736">
        <f>SUM(Flats_Data_limpia[[#This Row],[Hospital]:[Hotel]])</f>
        <v>4</v>
      </c>
    </row>
    <row r="1737" spans="1:75" x14ac:dyDescent="0.35">
      <c r="A1737" t="s">
        <v>603</v>
      </c>
      <c r="B1737" t="s">
        <v>127</v>
      </c>
      <c r="C1737" t="str">
        <f t="shared" si="54"/>
        <v>Ciudad de Gurgaon</v>
      </c>
      <c r="D1737" s="1">
        <f t="shared" si="55"/>
        <v>37000</v>
      </c>
      <c r="E1737" s="1">
        <v>6346</v>
      </c>
      <c r="F1737" t="s">
        <v>111</v>
      </c>
      <c r="G1737" t="s">
        <v>78</v>
      </c>
      <c r="H1737">
        <v>43</v>
      </c>
      <c r="I1737">
        <v>5.8304443744090001E-3</v>
      </c>
      <c r="J1737">
        <v>483</v>
      </c>
      <c r="L1737">
        <v>583</v>
      </c>
      <c r="M1737">
        <v>2</v>
      </c>
      <c r="N1737">
        <v>2</v>
      </c>
      <c r="O1737">
        <v>1</v>
      </c>
      <c r="P1737">
        <v>2</v>
      </c>
      <c r="Q1737" t="str">
        <f>IF(Flats_Data_limpia[[#This Row],[BHK]]&gt;=3,"plurifamiliar","unifamiliar")</f>
        <v>unifamiliar</v>
      </c>
      <c r="R1737">
        <v>14</v>
      </c>
      <c r="S1737">
        <v>5</v>
      </c>
      <c r="T1737">
        <v>0</v>
      </c>
      <c r="U1737">
        <v>0</v>
      </c>
      <c r="V1737">
        <v>0</v>
      </c>
      <c r="W1737">
        <v>0</v>
      </c>
      <c r="X1737">
        <v>0</v>
      </c>
      <c r="Y1737">
        <v>1</v>
      </c>
      <c r="Z1737">
        <v>1</v>
      </c>
      <c r="AA1737">
        <v>1</v>
      </c>
      <c r="AB1737">
        <v>0</v>
      </c>
      <c r="AC1737">
        <v>0</v>
      </c>
      <c r="AD1737">
        <v>1</v>
      </c>
      <c r="AE1737">
        <v>1</v>
      </c>
      <c r="AF1737">
        <v>1</v>
      </c>
      <c r="AG1737">
        <v>1</v>
      </c>
      <c r="AH1737">
        <v>1</v>
      </c>
      <c r="AI1737">
        <v>1</v>
      </c>
      <c r="AJ1737">
        <v>1</v>
      </c>
      <c r="AK1737">
        <v>1</v>
      </c>
      <c r="AL1737">
        <v>1</v>
      </c>
      <c r="AM1737">
        <v>0</v>
      </c>
      <c r="AN1737">
        <v>0</v>
      </c>
      <c r="AO1737">
        <v>1</v>
      </c>
      <c r="AP1737">
        <v>0</v>
      </c>
      <c r="AQ1737">
        <v>0</v>
      </c>
      <c r="AR1737">
        <v>0</v>
      </c>
      <c r="AS1737">
        <v>1</v>
      </c>
      <c r="AT1737">
        <v>1</v>
      </c>
      <c r="AU1737">
        <v>0</v>
      </c>
      <c r="AV1737">
        <v>0</v>
      </c>
      <c r="AW1737">
        <v>1</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t="s">
        <v>79</v>
      </c>
      <c r="BS1737">
        <v>37</v>
      </c>
      <c r="BT1737">
        <v>6346</v>
      </c>
      <c r="BU1737">
        <f>SUM(Flats_Data_limpia[[#This Row],[AC]:[Bed]])</f>
        <v>0</v>
      </c>
      <c r="BV1737">
        <f>SUM(Flats_Data_limpia[[#This Row],[Servant_Room]:[gym]])</f>
        <v>12</v>
      </c>
      <c r="BW1737">
        <f>SUM(Flats_Data_limpia[[#This Row],[Hospital]:[Hotel]])</f>
        <v>4</v>
      </c>
    </row>
    <row r="1738" spans="1:75" x14ac:dyDescent="0.35">
      <c r="A1738" t="s">
        <v>603</v>
      </c>
      <c r="B1738" t="s">
        <v>127</v>
      </c>
      <c r="C1738" t="str">
        <f t="shared" si="54"/>
        <v>Ciudad de Gurgaon</v>
      </c>
      <c r="D1738" s="1">
        <f t="shared" si="55"/>
        <v>35000</v>
      </c>
      <c r="E1738" s="1">
        <v>7246</v>
      </c>
      <c r="F1738" t="s">
        <v>82</v>
      </c>
      <c r="G1738" t="s">
        <v>78</v>
      </c>
      <c r="H1738">
        <v>20</v>
      </c>
      <c r="I1738">
        <v>4.8302511730608996E-3</v>
      </c>
      <c r="J1738">
        <v>483</v>
      </c>
      <c r="M1738">
        <v>2</v>
      </c>
      <c r="N1738">
        <v>2</v>
      </c>
      <c r="O1738">
        <v>2</v>
      </c>
      <c r="P1738">
        <v>2</v>
      </c>
      <c r="Q1738" t="str">
        <f>IF(Flats_Data_limpia[[#This Row],[BHK]]&gt;=3,"plurifamiliar","unifamiliar")</f>
        <v>unifamiliar</v>
      </c>
      <c r="R1738">
        <v>14</v>
      </c>
      <c r="S1738">
        <v>4</v>
      </c>
      <c r="T1738">
        <v>0</v>
      </c>
      <c r="U1738">
        <v>0</v>
      </c>
      <c r="V1738">
        <v>0</v>
      </c>
      <c r="W1738">
        <v>0</v>
      </c>
      <c r="X1738">
        <v>0</v>
      </c>
      <c r="Y1738">
        <v>0</v>
      </c>
      <c r="Z1738">
        <v>0</v>
      </c>
      <c r="AA1738">
        <v>0</v>
      </c>
      <c r="AB1738">
        <v>0</v>
      </c>
      <c r="AC1738">
        <v>0</v>
      </c>
      <c r="AD1738">
        <v>1</v>
      </c>
      <c r="AE1738">
        <v>0</v>
      </c>
      <c r="AF1738">
        <v>1</v>
      </c>
      <c r="AG1738">
        <v>1</v>
      </c>
      <c r="AH1738">
        <v>1</v>
      </c>
      <c r="AI1738">
        <v>1</v>
      </c>
      <c r="AJ1738">
        <v>0</v>
      </c>
      <c r="AK1738">
        <v>1</v>
      </c>
      <c r="AL1738">
        <v>0</v>
      </c>
      <c r="AM1738">
        <v>0</v>
      </c>
      <c r="AN1738">
        <v>0</v>
      </c>
      <c r="AO1738">
        <v>1</v>
      </c>
      <c r="AP1738">
        <v>0</v>
      </c>
      <c r="AQ1738">
        <v>0</v>
      </c>
      <c r="AR1738">
        <v>0</v>
      </c>
      <c r="AS1738">
        <v>1</v>
      </c>
      <c r="AT1738">
        <v>1</v>
      </c>
      <c r="AU1738">
        <v>0</v>
      </c>
      <c r="AV1738">
        <v>0</v>
      </c>
      <c r="AW1738">
        <v>1</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t="s">
        <v>79</v>
      </c>
      <c r="BS1738">
        <v>35</v>
      </c>
      <c r="BT1738">
        <v>7246</v>
      </c>
      <c r="BU1738">
        <f>SUM(Flats_Data_limpia[[#This Row],[AC]:[Bed]])</f>
        <v>0</v>
      </c>
      <c r="BV1738">
        <f>SUM(Flats_Data_limpia[[#This Row],[Servant_Room]:[gym]])</f>
        <v>6</v>
      </c>
      <c r="BW1738">
        <f>SUM(Flats_Data_limpia[[#This Row],[Hospital]:[Hotel]])</f>
        <v>4</v>
      </c>
    </row>
    <row r="1739" spans="1:75" x14ac:dyDescent="0.35">
      <c r="A1739" t="s">
        <v>603</v>
      </c>
      <c r="B1739" t="s">
        <v>127</v>
      </c>
      <c r="C1739" t="str">
        <f t="shared" si="54"/>
        <v>Ciudad de Gurgaon</v>
      </c>
      <c r="D1739" s="1">
        <f t="shared" si="55"/>
        <v>27000</v>
      </c>
      <c r="E1739" s="1">
        <v>7964</v>
      </c>
      <c r="F1739" t="s">
        <v>103</v>
      </c>
      <c r="G1739" t="s">
        <v>78</v>
      </c>
      <c r="H1739">
        <v>10</v>
      </c>
      <c r="I1739">
        <v>3.3902561526870001E-3</v>
      </c>
      <c r="J1739">
        <v>339</v>
      </c>
      <c r="L1739">
        <v>439</v>
      </c>
      <c r="M1739">
        <v>1</v>
      </c>
      <c r="N1739">
        <v>1</v>
      </c>
      <c r="O1739">
        <v>1</v>
      </c>
      <c r="P1739">
        <v>1</v>
      </c>
      <c r="Q1739" t="str">
        <f>IF(Flats_Data_limpia[[#This Row],[BHK]]&gt;=3,"plurifamiliar","unifamiliar")</f>
        <v>unifamiliar</v>
      </c>
      <c r="R1739">
        <v>15</v>
      </c>
      <c r="S1739">
        <v>13</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1</v>
      </c>
      <c r="AL1739">
        <v>0</v>
      </c>
      <c r="AM1739">
        <v>1</v>
      </c>
      <c r="AN1739">
        <v>1</v>
      </c>
      <c r="AO1739">
        <v>1</v>
      </c>
      <c r="AP1739">
        <v>0</v>
      </c>
      <c r="AQ1739">
        <v>0</v>
      </c>
      <c r="AR1739">
        <v>0</v>
      </c>
      <c r="AS1739">
        <v>1</v>
      </c>
      <c r="AT1739">
        <v>1</v>
      </c>
      <c r="AU1739">
        <v>0</v>
      </c>
      <c r="AV1739">
        <v>0</v>
      </c>
      <c r="AW1739">
        <v>1</v>
      </c>
      <c r="AX1739">
        <v>0</v>
      </c>
      <c r="AY1739">
        <v>0</v>
      </c>
      <c r="AZ1739">
        <v>2</v>
      </c>
      <c r="BA1739">
        <v>0</v>
      </c>
      <c r="BB1739">
        <v>1</v>
      </c>
      <c r="BC1739">
        <v>1</v>
      </c>
      <c r="BD1739">
        <v>1</v>
      </c>
      <c r="BE1739">
        <v>0</v>
      </c>
      <c r="BF1739">
        <v>1</v>
      </c>
      <c r="BG1739">
        <v>0</v>
      </c>
      <c r="BH1739">
        <v>0</v>
      </c>
      <c r="BI1739">
        <v>0</v>
      </c>
      <c r="BJ1739">
        <v>0</v>
      </c>
      <c r="BK1739">
        <v>1</v>
      </c>
      <c r="BL1739">
        <v>2</v>
      </c>
      <c r="BM1739">
        <v>0</v>
      </c>
      <c r="BN1739">
        <v>0</v>
      </c>
      <c r="BO1739">
        <v>0</v>
      </c>
      <c r="BP1739">
        <v>0</v>
      </c>
      <c r="BQ1739">
        <v>1</v>
      </c>
      <c r="BR1739" t="s">
        <v>116</v>
      </c>
      <c r="BS1739">
        <v>27</v>
      </c>
      <c r="BT1739">
        <v>7964</v>
      </c>
      <c r="BU1739">
        <f>SUM(Flats_Data_limpia[[#This Row],[AC]:[Bed]])</f>
        <v>9</v>
      </c>
      <c r="BV1739">
        <f>SUM(Flats_Data_limpia[[#This Row],[Servant_Room]:[gym]])</f>
        <v>2</v>
      </c>
      <c r="BW1739">
        <f>SUM(Flats_Data_limpia[[#This Row],[Hospital]:[Hotel]])</f>
        <v>4</v>
      </c>
    </row>
    <row r="1740" spans="1:75" x14ac:dyDescent="0.35">
      <c r="A1740" t="s">
        <v>604</v>
      </c>
      <c r="B1740" t="s">
        <v>127</v>
      </c>
      <c r="C1740" t="str">
        <f t="shared" si="54"/>
        <v>Ciudad de Gurgaon</v>
      </c>
      <c r="D1740" s="1">
        <f t="shared" si="55"/>
        <v>39000</v>
      </c>
      <c r="E1740" s="1">
        <v>6500</v>
      </c>
      <c r="F1740" t="s">
        <v>102</v>
      </c>
      <c r="G1740" t="s">
        <v>83</v>
      </c>
      <c r="H1740">
        <v>0</v>
      </c>
      <c r="I1740">
        <v>6.0000000000000001E-3</v>
      </c>
      <c r="J1740">
        <v>500</v>
      </c>
      <c r="L1740">
        <v>600</v>
      </c>
      <c r="M1740">
        <v>2</v>
      </c>
      <c r="N1740">
        <v>2</v>
      </c>
      <c r="O1740">
        <v>0</v>
      </c>
      <c r="P1740">
        <v>2</v>
      </c>
      <c r="Q1740" t="str">
        <f>IF(Flats_Data_limpia[[#This Row],[BHK]]&gt;=3,"plurifamiliar","unifamiliar")</f>
        <v>unifamiliar</v>
      </c>
      <c r="R1740">
        <v>12</v>
      </c>
      <c r="S1740">
        <v>5</v>
      </c>
      <c r="T1740">
        <v>0</v>
      </c>
      <c r="U1740">
        <v>0</v>
      </c>
      <c r="V1740">
        <v>0</v>
      </c>
      <c r="W1740">
        <v>0</v>
      </c>
      <c r="AO1740">
        <v>1</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t="s">
        <v>79</v>
      </c>
      <c r="BS1740">
        <v>39</v>
      </c>
      <c r="BT1740">
        <v>6500</v>
      </c>
      <c r="BU1740">
        <f>SUM(Flats_Data_limpia[[#This Row],[AC]:[Bed]])</f>
        <v>0</v>
      </c>
      <c r="BV1740">
        <f>SUM(Flats_Data_limpia[[#This Row],[Servant_Room]:[gym]])</f>
        <v>0</v>
      </c>
      <c r="BW1740">
        <f>SUM(Flats_Data_limpia[[#This Row],[Hospital]:[Hotel]])</f>
        <v>1</v>
      </c>
    </row>
    <row r="1741" spans="1:75" x14ac:dyDescent="0.35">
      <c r="A1741" t="s">
        <v>605</v>
      </c>
      <c r="B1741" t="s">
        <v>194</v>
      </c>
      <c r="C1741" t="str">
        <f t="shared" si="54"/>
        <v>Ciudad de Gurgaon</v>
      </c>
      <c r="D1741" s="1">
        <f t="shared" si="55"/>
        <v>40000</v>
      </c>
      <c r="E1741" s="1">
        <v>4444</v>
      </c>
      <c r="F1741" t="s">
        <v>86</v>
      </c>
      <c r="G1741" t="s">
        <v>93</v>
      </c>
      <c r="H1741">
        <v>38</v>
      </c>
      <c r="I1741">
        <v>9.0009000900089994E-3</v>
      </c>
      <c r="J1741">
        <v>587</v>
      </c>
      <c r="L1741">
        <v>900</v>
      </c>
      <c r="M1741">
        <v>2</v>
      </c>
      <c r="N1741">
        <v>2</v>
      </c>
      <c r="O1741">
        <v>2</v>
      </c>
      <c r="P1741">
        <v>2</v>
      </c>
      <c r="Q1741" t="str">
        <f>IF(Flats_Data_limpia[[#This Row],[BHK]]&gt;=3,"plurifamiliar","unifamiliar")</f>
        <v>unifamiliar</v>
      </c>
      <c r="R1741">
        <v>14</v>
      </c>
      <c r="S1741">
        <v>9</v>
      </c>
      <c r="T1741">
        <v>0</v>
      </c>
      <c r="U1741">
        <v>0</v>
      </c>
      <c r="V1741">
        <v>0</v>
      </c>
      <c r="W1741">
        <v>0</v>
      </c>
      <c r="X1741">
        <v>0</v>
      </c>
      <c r="Y1741">
        <v>0</v>
      </c>
      <c r="Z1741">
        <v>1</v>
      </c>
      <c r="AA1741">
        <v>0</v>
      </c>
      <c r="AB1741">
        <v>0</v>
      </c>
      <c r="AC1741">
        <v>0</v>
      </c>
      <c r="AD1741">
        <v>1</v>
      </c>
      <c r="AE1741">
        <v>1</v>
      </c>
      <c r="AF1741">
        <v>1</v>
      </c>
      <c r="AG1741">
        <v>1</v>
      </c>
      <c r="AH1741">
        <v>1</v>
      </c>
      <c r="AI1741">
        <v>1</v>
      </c>
      <c r="AJ1741">
        <v>0</v>
      </c>
      <c r="AK1741">
        <v>1</v>
      </c>
      <c r="AL1741">
        <v>0</v>
      </c>
      <c r="AM1741">
        <v>0</v>
      </c>
      <c r="AN1741">
        <v>1</v>
      </c>
      <c r="AO1741">
        <v>0</v>
      </c>
      <c r="AP1741">
        <v>1</v>
      </c>
      <c r="AQ1741">
        <v>0</v>
      </c>
      <c r="AR1741">
        <v>0</v>
      </c>
      <c r="AS1741">
        <v>0</v>
      </c>
      <c r="AT1741">
        <v>1</v>
      </c>
      <c r="AU1741">
        <v>1</v>
      </c>
      <c r="AV1741">
        <v>1</v>
      </c>
      <c r="AW1741">
        <v>1</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t="s">
        <v>79</v>
      </c>
      <c r="BS1741">
        <v>40</v>
      </c>
      <c r="BT1741">
        <v>4444</v>
      </c>
      <c r="BU1741">
        <f>SUM(Flats_Data_limpia[[#This Row],[AC]:[Bed]])</f>
        <v>0</v>
      </c>
      <c r="BV1741">
        <f>SUM(Flats_Data_limpia[[#This Row],[Servant_Room]:[gym]])</f>
        <v>8</v>
      </c>
      <c r="BW1741">
        <f>SUM(Flats_Data_limpia[[#This Row],[Hospital]:[Hotel]])</f>
        <v>5</v>
      </c>
    </row>
    <row r="1742" spans="1:75" x14ac:dyDescent="0.35">
      <c r="A1742" t="s">
        <v>605</v>
      </c>
      <c r="B1742" t="s">
        <v>194</v>
      </c>
      <c r="C1742" t="str">
        <f t="shared" si="54"/>
        <v>Ciudad de Gurgaon</v>
      </c>
      <c r="D1742" s="1">
        <f t="shared" si="55"/>
        <v>72000</v>
      </c>
      <c r="E1742" s="1">
        <v>947</v>
      </c>
      <c r="F1742" t="s">
        <v>86</v>
      </c>
      <c r="G1742" t="s">
        <v>78</v>
      </c>
      <c r="H1742">
        <v>19</v>
      </c>
      <c r="I1742">
        <v>7.6029567053854205E-2</v>
      </c>
      <c r="J1742">
        <v>706</v>
      </c>
      <c r="M1742">
        <v>2</v>
      </c>
      <c r="N1742">
        <v>2</v>
      </c>
      <c r="O1742">
        <v>2</v>
      </c>
      <c r="P1742">
        <v>2</v>
      </c>
      <c r="Q1742" t="str">
        <f>IF(Flats_Data_limpia[[#This Row],[BHK]]&gt;=3,"plurifamiliar","unifamiliar")</f>
        <v>unifamiliar</v>
      </c>
      <c r="R1742">
        <v>14</v>
      </c>
      <c r="S1742">
        <v>12</v>
      </c>
      <c r="T1742">
        <v>0</v>
      </c>
      <c r="U1742">
        <v>0</v>
      </c>
      <c r="V1742">
        <v>0</v>
      </c>
      <c r="W1742">
        <v>1</v>
      </c>
      <c r="X1742">
        <v>0</v>
      </c>
      <c r="Y1742">
        <v>0</v>
      </c>
      <c r="Z1742">
        <v>0</v>
      </c>
      <c r="AA1742">
        <v>0</v>
      </c>
      <c r="AB1742">
        <v>0</v>
      </c>
      <c r="AC1742">
        <v>0</v>
      </c>
      <c r="AD1742">
        <v>1</v>
      </c>
      <c r="AE1742">
        <v>1</v>
      </c>
      <c r="AF1742">
        <v>0</v>
      </c>
      <c r="AG1742">
        <v>0</v>
      </c>
      <c r="AH1742">
        <v>0</v>
      </c>
      <c r="AI1742">
        <v>1</v>
      </c>
      <c r="AJ1742">
        <v>0</v>
      </c>
      <c r="AK1742">
        <v>0</v>
      </c>
      <c r="AL1742">
        <v>1</v>
      </c>
      <c r="AM1742">
        <v>1</v>
      </c>
      <c r="AN1742">
        <v>1</v>
      </c>
      <c r="AO1742">
        <v>0</v>
      </c>
      <c r="AP1742">
        <v>1</v>
      </c>
      <c r="AQ1742">
        <v>0</v>
      </c>
      <c r="AR1742">
        <v>0</v>
      </c>
      <c r="AS1742">
        <v>0</v>
      </c>
      <c r="AT1742">
        <v>1</v>
      </c>
      <c r="AU1742">
        <v>1</v>
      </c>
      <c r="AV1742">
        <v>1</v>
      </c>
      <c r="AW1742">
        <v>1</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t="s">
        <v>79</v>
      </c>
      <c r="BS1742">
        <v>72</v>
      </c>
      <c r="BT1742">
        <v>947</v>
      </c>
      <c r="BU1742">
        <f>SUM(Flats_Data_limpia[[#This Row],[AC]:[Bed]])</f>
        <v>0</v>
      </c>
      <c r="BV1742">
        <f>SUM(Flats_Data_limpia[[#This Row],[Servant_Room]:[gym]])</f>
        <v>6</v>
      </c>
      <c r="BW1742">
        <f>SUM(Flats_Data_limpia[[#This Row],[Hospital]:[Hotel]])</f>
        <v>5</v>
      </c>
    </row>
    <row r="1743" spans="1:75" x14ac:dyDescent="0.35">
      <c r="A1743" t="s">
        <v>605</v>
      </c>
      <c r="B1743" t="s">
        <v>194</v>
      </c>
      <c r="C1743" t="str">
        <f t="shared" si="54"/>
        <v>Ciudad de Gurgaon</v>
      </c>
      <c r="D1743" s="1">
        <f t="shared" si="55"/>
        <v>50000</v>
      </c>
      <c r="E1743" s="1">
        <v>8517</v>
      </c>
      <c r="F1743" t="s">
        <v>86</v>
      </c>
      <c r="G1743" t="s">
        <v>93</v>
      </c>
      <c r="H1743">
        <v>7</v>
      </c>
      <c r="I1743">
        <v>5.8706117177409001E-3</v>
      </c>
      <c r="J1743">
        <v>587</v>
      </c>
      <c r="M1743">
        <v>2</v>
      </c>
      <c r="N1743">
        <v>1</v>
      </c>
      <c r="O1743">
        <v>2</v>
      </c>
      <c r="P1743">
        <v>2</v>
      </c>
      <c r="Q1743" t="str">
        <f>IF(Flats_Data_limpia[[#This Row],[BHK]]&gt;=3,"plurifamiliar","unifamiliar")</f>
        <v>unifamiliar</v>
      </c>
      <c r="R1743">
        <v>18</v>
      </c>
      <c r="S1743">
        <v>7</v>
      </c>
      <c r="T1743">
        <v>0</v>
      </c>
      <c r="U1743">
        <v>0</v>
      </c>
      <c r="V1743">
        <v>0</v>
      </c>
      <c r="W1743">
        <v>0</v>
      </c>
      <c r="X1743">
        <v>0</v>
      </c>
      <c r="Y1743">
        <v>0</v>
      </c>
      <c r="Z1743">
        <v>0</v>
      </c>
      <c r="AA1743">
        <v>0</v>
      </c>
      <c r="AB1743">
        <v>0</v>
      </c>
      <c r="AC1743">
        <v>0</v>
      </c>
      <c r="AD1743">
        <v>1</v>
      </c>
      <c r="AE1743">
        <v>0</v>
      </c>
      <c r="AF1743">
        <v>0</v>
      </c>
      <c r="AG1743">
        <v>0</v>
      </c>
      <c r="AH1743">
        <v>1</v>
      </c>
      <c r="AI1743">
        <v>1</v>
      </c>
      <c r="AJ1743">
        <v>0</v>
      </c>
      <c r="AK1743">
        <v>1</v>
      </c>
      <c r="AL1743">
        <v>0</v>
      </c>
      <c r="AM1743">
        <v>0</v>
      </c>
      <c r="AN1743">
        <v>0</v>
      </c>
      <c r="AO1743">
        <v>0</v>
      </c>
      <c r="AP1743">
        <v>1</v>
      </c>
      <c r="AQ1743">
        <v>0</v>
      </c>
      <c r="AR1743">
        <v>0</v>
      </c>
      <c r="AS1743">
        <v>0</v>
      </c>
      <c r="AT1743">
        <v>1</v>
      </c>
      <c r="AU1743">
        <v>1</v>
      </c>
      <c r="AV1743">
        <v>1</v>
      </c>
      <c r="AW1743">
        <v>1</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t="s">
        <v>79</v>
      </c>
      <c r="BS1743">
        <v>50</v>
      </c>
      <c r="BT1743">
        <v>8517</v>
      </c>
      <c r="BU1743">
        <f>SUM(Flats_Data_limpia[[#This Row],[AC]:[Bed]])</f>
        <v>0</v>
      </c>
      <c r="BV1743">
        <f>SUM(Flats_Data_limpia[[#This Row],[Servant_Room]:[gym]])</f>
        <v>4</v>
      </c>
      <c r="BW1743">
        <f>SUM(Flats_Data_limpia[[#This Row],[Hospital]:[Hotel]])</f>
        <v>5</v>
      </c>
    </row>
    <row r="1744" spans="1:75" x14ac:dyDescent="0.35">
      <c r="A1744" t="s">
        <v>606</v>
      </c>
      <c r="B1744" t="s">
        <v>607</v>
      </c>
      <c r="C1744" t="str">
        <f t="shared" si="54"/>
        <v>Distrito de Gurgaon</v>
      </c>
      <c r="D1744" s="1">
        <f t="shared" si="55"/>
        <v>25000</v>
      </c>
      <c r="E1744" s="1">
        <v>3571</v>
      </c>
      <c r="F1744" t="s">
        <v>82</v>
      </c>
      <c r="G1744" t="s">
        <v>78</v>
      </c>
      <c r="H1744">
        <v>0</v>
      </c>
      <c r="I1744">
        <v>7.0008401008119997E-3</v>
      </c>
      <c r="J1744">
        <v>700</v>
      </c>
      <c r="M1744">
        <v>2</v>
      </c>
      <c r="N1744">
        <v>2</v>
      </c>
      <c r="O1744">
        <v>2</v>
      </c>
      <c r="P1744">
        <v>2</v>
      </c>
      <c r="Q1744" t="str">
        <f>IF(Flats_Data_limpia[[#This Row],[BHK]]&gt;=3,"plurifamiliar","unifamiliar")</f>
        <v>unifamiliar</v>
      </c>
      <c r="R1744">
        <v>4</v>
      </c>
      <c r="S1744">
        <v>2</v>
      </c>
      <c r="T1744">
        <v>0</v>
      </c>
      <c r="U1744">
        <v>0</v>
      </c>
      <c r="V1744">
        <v>0</v>
      </c>
      <c r="W1744">
        <v>0</v>
      </c>
      <c r="AO1744">
        <v>1</v>
      </c>
      <c r="AP1744">
        <v>0</v>
      </c>
      <c r="AQ1744">
        <v>1</v>
      </c>
      <c r="AR1744">
        <v>1</v>
      </c>
      <c r="AS1744">
        <v>1</v>
      </c>
      <c r="AT1744">
        <v>1</v>
      </c>
      <c r="AU1744">
        <v>0</v>
      </c>
      <c r="AV1744">
        <v>0</v>
      </c>
      <c r="AW1744">
        <v>0</v>
      </c>
      <c r="AX1744">
        <v>0</v>
      </c>
      <c r="AY1744">
        <v>0</v>
      </c>
      <c r="AZ1744">
        <v>2</v>
      </c>
      <c r="BA1744">
        <v>0</v>
      </c>
      <c r="BB1744">
        <v>0</v>
      </c>
      <c r="BC1744">
        <v>0</v>
      </c>
      <c r="BD1744">
        <v>0</v>
      </c>
      <c r="BE1744">
        <v>0</v>
      </c>
      <c r="BF1744">
        <v>0</v>
      </c>
      <c r="BG1744">
        <v>0</v>
      </c>
      <c r="BH1744">
        <v>0</v>
      </c>
      <c r="BI1744">
        <v>0</v>
      </c>
      <c r="BJ1744">
        <v>0</v>
      </c>
      <c r="BK1744">
        <v>0</v>
      </c>
      <c r="BL1744">
        <v>2</v>
      </c>
      <c r="BM1744">
        <v>0</v>
      </c>
      <c r="BN1744">
        <v>0</v>
      </c>
      <c r="BO1744">
        <v>0</v>
      </c>
      <c r="BP1744">
        <v>0</v>
      </c>
      <c r="BQ1744">
        <v>0</v>
      </c>
      <c r="BR1744" t="s">
        <v>79</v>
      </c>
      <c r="BS1744">
        <v>25</v>
      </c>
      <c r="BT1744">
        <v>3571</v>
      </c>
      <c r="BU1744">
        <f>SUM(Flats_Data_limpia[[#This Row],[AC]:[Bed]])</f>
        <v>4</v>
      </c>
      <c r="BV1744">
        <f>SUM(Flats_Data_limpia[[#This Row],[Servant_Room]:[gym]])</f>
        <v>0</v>
      </c>
      <c r="BW1744">
        <f>SUM(Flats_Data_limpia[[#This Row],[Hospital]:[Hotel]])</f>
        <v>5</v>
      </c>
    </row>
    <row r="1745" spans="1:75" x14ac:dyDescent="0.35">
      <c r="A1745" t="s">
        <v>608</v>
      </c>
      <c r="B1745" t="s">
        <v>433</v>
      </c>
      <c r="C1745" t="str">
        <f t="shared" si="54"/>
        <v>Distrito de Gurgaon</v>
      </c>
      <c r="D1745" s="1">
        <f t="shared" si="55"/>
        <v>75000</v>
      </c>
      <c r="E1745" s="1">
        <v>3309</v>
      </c>
      <c r="F1745" t="s">
        <v>101</v>
      </c>
      <c r="G1745" t="s">
        <v>87</v>
      </c>
      <c r="H1745">
        <v>7</v>
      </c>
      <c r="I1745">
        <v>2.2665457842248399E-2</v>
      </c>
      <c r="L1745">
        <v>2115</v>
      </c>
      <c r="M1745">
        <v>3</v>
      </c>
      <c r="N1745">
        <v>3</v>
      </c>
      <c r="O1745">
        <v>3</v>
      </c>
      <c r="P1745">
        <v>3</v>
      </c>
      <c r="Q1745" t="str">
        <f>IF(Flats_Data_limpia[[#This Row],[BHK]]&gt;=3,"plurifamiliar","unifamiliar")</f>
        <v>plurifamiliar</v>
      </c>
      <c r="R1745">
        <v>6</v>
      </c>
      <c r="S1745">
        <v>3</v>
      </c>
      <c r="T1745">
        <v>1</v>
      </c>
      <c r="U1745">
        <v>0</v>
      </c>
      <c r="V1745">
        <v>0</v>
      </c>
      <c r="W1745">
        <v>0</v>
      </c>
      <c r="X1745">
        <v>1</v>
      </c>
      <c r="Y1745">
        <v>0</v>
      </c>
      <c r="Z1745">
        <v>0</v>
      </c>
      <c r="AA1745">
        <v>0</v>
      </c>
      <c r="AB1745">
        <v>0</v>
      </c>
      <c r="AC1745">
        <v>0</v>
      </c>
      <c r="AD1745">
        <v>1</v>
      </c>
      <c r="AE1745">
        <v>0</v>
      </c>
      <c r="AF1745">
        <v>1</v>
      </c>
      <c r="AG1745">
        <v>0</v>
      </c>
      <c r="AH1745">
        <v>0</v>
      </c>
      <c r="AI1745">
        <v>1</v>
      </c>
      <c r="AJ1745">
        <v>0</v>
      </c>
      <c r="AK1745">
        <v>1</v>
      </c>
      <c r="AL1745">
        <v>0</v>
      </c>
      <c r="AM1745">
        <v>0</v>
      </c>
      <c r="AN1745">
        <v>0</v>
      </c>
      <c r="AO1745">
        <v>1</v>
      </c>
      <c r="AP1745">
        <v>0</v>
      </c>
      <c r="AQ1745">
        <v>0</v>
      </c>
      <c r="AR1745">
        <v>0</v>
      </c>
      <c r="AS1745">
        <v>0</v>
      </c>
      <c r="AT1745">
        <v>0</v>
      </c>
      <c r="AU1745">
        <v>0</v>
      </c>
      <c r="AV1745">
        <v>0</v>
      </c>
      <c r="AW1745">
        <v>0</v>
      </c>
      <c r="AX1745">
        <v>0</v>
      </c>
      <c r="AY1745">
        <v>0</v>
      </c>
      <c r="AZ1745">
        <v>0</v>
      </c>
      <c r="BA1745">
        <v>0</v>
      </c>
      <c r="BB1745">
        <v>0</v>
      </c>
      <c r="BC1745">
        <v>0</v>
      </c>
      <c r="BD1745">
        <v>0</v>
      </c>
      <c r="BE1745">
        <v>0</v>
      </c>
      <c r="BF1745">
        <v>1</v>
      </c>
      <c r="BG1745">
        <v>0</v>
      </c>
      <c r="BH1745">
        <v>0</v>
      </c>
      <c r="BI1745">
        <v>0</v>
      </c>
      <c r="BJ1745">
        <v>0</v>
      </c>
      <c r="BK1745">
        <v>0</v>
      </c>
      <c r="BL1745">
        <v>0</v>
      </c>
      <c r="BM1745">
        <v>0</v>
      </c>
      <c r="BN1745">
        <v>0</v>
      </c>
      <c r="BO1745">
        <v>0</v>
      </c>
      <c r="BP1745">
        <v>0</v>
      </c>
      <c r="BQ1745">
        <v>0</v>
      </c>
      <c r="BR1745" t="s">
        <v>79</v>
      </c>
      <c r="BS1745">
        <v>75</v>
      </c>
      <c r="BT1745">
        <v>3309</v>
      </c>
      <c r="BU1745">
        <f>SUM(Flats_Data_limpia[[#This Row],[AC]:[Bed]])</f>
        <v>1</v>
      </c>
      <c r="BV1745">
        <f>SUM(Flats_Data_limpia[[#This Row],[Servant_Room]:[gym]])</f>
        <v>6</v>
      </c>
      <c r="BW1745">
        <f>SUM(Flats_Data_limpia[[#This Row],[Hospital]:[Hotel]])</f>
        <v>1</v>
      </c>
    </row>
    <row r="1746" spans="1:75" x14ac:dyDescent="0.35">
      <c r="A1746" t="s">
        <v>609</v>
      </c>
      <c r="B1746" t="s">
        <v>286</v>
      </c>
      <c r="C1746" t="str">
        <f t="shared" si="54"/>
        <v>Ciudad de Gurgaon</v>
      </c>
      <c r="D1746" s="1">
        <f t="shared" si="55"/>
        <v>27100</v>
      </c>
      <c r="E1746" s="1">
        <v>6049</v>
      </c>
      <c r="F1746" t="s">
        <v>107</v>
      </c>
      <c r="G1746" t="s">
        <v>78</v>
      </c>
      <c r="H1746">
        <v>36</v>
      </c>
      <c r="I1746">
        <v>4.4800793519589998E-3</v>
      </c>
      <c r="J1746">
        <v>448</v>
      </c>
      <c r="M1746">
        <v>2</v>
      </c>
      <c r="N1746">
        <v>2</v>
      </c>
      <c r="O1746">
        <v>1</v>
      </c>
      <c r="P1746">
        <v>2</v>
      </c>
      <c r="Q1746" t="str">
        <f>IF(Flats_Data_limpia[[#This Row],[BHK]]&gt;=3,"plurifamiliar","unifamiliar")</f>
        <v>unifamiliar</v>
      </c>
      <c r="R1746">
        <v>12</v>
      </c>
      <c r="S1746">
        <v>10</v>
      </c>
      <c r="T1746">
        <v>0</v>
      </c>
      <c r="U1746">
        <v>0</v>
      </c>
      <c r="V1746">
        <v>0</v>
      </c>
      <c r="W1746">
        <v>0</v>
      </c>
      <c r="X1746">
        <v>0</v>
      </c>
      <c r="Y1746">
        <v>1</v>
      </c>
      <c r="Z1746">
        <v>0</v>
      </c>
      <c r="AA1746">
        <v>0</v>
      </c>
      <c r="AB1746">
        <v>0</v>
      </c>
      <c r="AC1746">
        <v>0</v>
      </c>
      <c r="AD1746">
        <v>1</v>
      </c>
      <c r="AE1746">
        <v>1</v>
      </c>
      <c r="AF1746">
        <v>1</v>
      </c>
      <c r="AG1746">
        <v>1</v>
      </c>
      <c r="AH1746">
        <v>1</v>
      </c>
      <c r="AI1746">
        <v>1</v>
      </c>
      <c r="AJ1746">
        <v>0</v>
      </c>
      <c r="AK1746">
        <v>1</v>
      </c>
      <c r="AL1746">
        <v>0</v>
      </c>
      <c r="AM1746">
        <v>0</v>
      </c>
      <c r="AN1746">
        <v>1</v>
      </c>
      <c r="AO1746">
        <v>1</v>
      </c>
      <c r="AP1746">
        <v>1</v>
      </c>
      <c r="AQ1746">
        <v>0</v>
      </c>
      <c r="AR1746">
        <v>0</v>
      </c>
      <c r="AS1746">
        <v>0</v>
      </c>
      <c r="AT1746">
        <v>1</v>
      </c>
      <c r="AU1746">
        <v>0</v>
      </c>
      <c r="AV1746">
        <v>0</v>
      </c>
      <c r="AW1746">
        <v>1</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t="s">
        <v>79</v>
      </c>
      <c r="BS1746">
        <v>27.1</v>
      </c>
      <c r="BT1746">
        <v>6049</v>
      </c>
      <c r="BU1746">
        <f>SUM(Flats_Data_limpia[[#This Row],[AC]:[Bed]])</f>
        <v>0</v>
      </c>
      <c r="BV1746">
        <f>SUM(Flats_Data_limpia[[#This Row],[Servant_Room]:[gym]])</f>
        <v>8</v>
      </c>
      <c r="BW1746">
        <f>SUM(Flats_Data_limpia[[#This Row],[Hospital]:[Hotel]])</f>
        <v>4</v>
      </c>
    </row>
    <row r="1747" spans="1:75" x14ac:dyDescent="0.35">
      <c r="A1747" t="s">
        <v>609</v>
      </c>
      <c r="B1747" t="s">
        <v>286</v>
      </c>
      <c r="C1747" t="str">
        <f t="shared" si="54"/>
        <v>Ciudad de Gurgaon</v>
      </c>
      <c r="D1747" s="1">
        <f t="shared" si="55"/>
        <v>26100</v>
      </c>
      <c r="E1747" s="1">
        <v>4745</v>
      </c>
      <c r="F1747" t="s">
        <v>103</v>
      </c>
      <c r="G1747" t="s">
        <v>78</v>
      </c>
      <c r="H1747">
        <v>44</v>
      </c>
      <c r="I1747">
        <v>5.5005268703897997E-3</v>
      </c>
      <c r="J1747">
        <v>550</v>
      </c>
      <c r="M1747">
        <v>2</v>
      </c>
      <c r="N1747">
        <v>2</v>
      </c>
      <c r="O1747">
        <v>1</v>
      </c>
      <c r="P1747">
        <v>2</v>
      </c>
      <c r="Q1747" t="str">
        <f>IF(Flats_Data_limpia[[#This Row],[BHK]]&gt;=3,"plurifamiliar","unifamiliar")</f>
        <v>unifamiliar</v>
      </c>
      <c r="R1747">
        <v>12</v>
      </c>
      <c r="S1747">
        <v>6</v>
      </c>
      <c r="T1747">
        <v>0</v>
      </c>
      <c r="U1747">
        <v>0</v>
      </c>
      <c r="V1747">
        <v>0</v>
      </c>
      <c r="W1747">
        <v>0</v>
      </c>
      <c r="X1747">
        <v>0</v>
      </c>
      <c r="Y1747">
        <v>1</v>
      </c>
      <c r="Z1747">
        <v>1</v>
      </c>
      <c r="AA1747">
        <v>0</v>
      </c>
      <c r="AB1747">
        <v>0</v>
      </c>
      <c r="AC1747">
        <v>0</v>
      </c>
      <c r="AD1747">
        <v>1</v>
      </c>
      <c r="AE1747">
        <v>1</v>
      </c>
      <c r="AF1747">
        <v>1</v>
      </c>
      <c r="AG1747">
        <v>1</v>
      </c>
      <c r="AH1747">
        <v>1</v>
      </c>
      <c r="AI1747">
        <v>1</v>
      </c>
      <c r="AJ1747">
        <v>1</v>
      </c>
      <c r="AK1747">
        <v>1</v>
      </c>
      <c r="AL1747">
        <v>0</v>
      </c>
      <c r="AM1747">
        <v>0</v>
      </c>
      <c r="AN1747">
        <v>1</v>
      </c>
      <c r="AO1747">
        <v>1</v>
      </c>
      <c r="AP1747">
        <v>1</v>
      </c>
      <c r="AQ1747">
        <v>0</v>
      </c>
      <c r="AR1747">
        <v>0</v>
      </c>
      <c r="AS1747">
        <v>0</v>
      </c>
      <c r="AT1747">
        <v>1</v>
      </c>
      <c r="AU1747">
        <v>0</v>
      </c>
      <c r="AV1747">
        <v>0</v>
      </c>
      <c r="AW1747">
        <v>1</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t="s">
        <v>79</v>
      </c>
      <c r="BS1747">
        <v>26.1</v>
      </c>
      <c r="BT1747">
        <v>4745</v>
      </c>
      <c r="BU1747">
        <f>SUM(Flats_Data_limpia[[#This Row],[AC]:[Bed]])</f>
        <v>0</v>
      </c>
      <c r="BV1747">
        <f>SUM(Flats_Data_limpia[[#This Row],[Servant_Room]:[gym]])</f>
        <v>10</v>
      </c>
      <c r="BW1747">
        <f>SUM(Flats_Data_limpia[[#This Row],[Hospital]:[Hotel]])</f>
        <v>4</v>
      </c>
    </row>
    <row r="1748" spans="1:75" x14ac:dyDescent="0.35">
      <c r="A1748" t="s">
        <v>609</v>
      </c>
      <c r="B1748" t="s">
        <v>286</v>
      </c>
      <c r="C1748" t="str">
        <f t="shared" si="54"/>
        <v>Ciudad de Gurgaon</v>
      </c>
      <c r="D1748" s="1">
        <f t="shared" si="55"/>
        <v>32000</v>
      </c>
      <c r="E1748" s="1">
        <v>4657</v>
      </c>
      <c r="F1748" t="s">
        <v>86</v>
      </c>
      <c r="G1748" t="s">
        <v>78</v>
      </c>
      <c r="H1748">
        <v>30</v>
      </c>
      <c r="I1748">
        <v>6.8713764225895998E-3</v>
      </c>
      <c r="J1748">
        <v>448</v>
      </c>
      <c r="K1748">
        <v>601</v>
      </c>
      <c r="L1748">
        <v>687</v>
      </c>
      <c r="M1748">
        <v>2</v>
      </c>
      <c r="N1748">
        <v>2</v>
      </c>
      <c r="O1748">
        <v>1</v>
      </c>
      <c r="P1748">
        <v>2</v>
      </c>
      <c r="Q1748" t="str">
        <f>IF(Flats_Data_limpia[[#This Row],[BHK]]&gt;=3,"plurifamiliar","unifamiliar")</f>
        <v>unifamiliar</v>
      </c>
      <c r="R1748">
        <v>12</v>
      </c>
      <c r="S1748">
        <v>7</v>
      </c>
      <c r="T1748">
        <v>0</v>
      </c>
      <c r="U1748">
        <v>0</v>
      </c>
      <c r="V1748">
        <v>0</v>
      </c>
      <c r="W1748">
        <v>0</v>
      </c>
      <c r="X1748">
        <v>0</v>
      </c>
      <c r="Y1748">
        <v>0</v>
      </c>
      <c r="Z1748">
        <v>0</v>
      </c>
      <c r="AA1748">
        <v>0</v>
      </c>
      <c r="AB1748">
        <v>0</v>
      </c>
      <c r="AC1748">
        <v>0</v>
      </c>
      <c r="AD1748">
        <v>1</v>
      </c>
      <c r="AE1748">
        <v>0</v>
      </c>
      <c r="AF1748">
        <v>1</v>
      </c>
      <c r="AG1748">
        <v>1</v>
      </c>
      <c r="AH1748">
        <v>1</v>
      </c>
      <c r="AI1748">
        <v>1</v>
      </c>
      <c r="AJ1748">
        <v>0</v>
      </c>
      <c r="AK1748">
        <v>1</v>
      </c>
      <c r="AL1748">
        <v>0</v>
      </c>
      <c r="AM1748">
        <v>0</v>
      </c>
      <c r="AN1748">
        <v>1</v>
      </c>
      <c r="AO1748">
        <v>1</v>
      </c>
      <c r="AP1748">
        <v>1</v>
      </c>
      <c r="AQ1748">
        <v>0</v>
      </c>
      <c r="AR1748">
        <v>0</v>
      </c>
      <c r="AS1748">
        <v>0</v>
      </c>
      <c r="AT1748">
        <v>1</v>
      </c>
      <c r="AU1748">
        <v>0</v>
      </c>
      <c r="AV1748">
        <v>0</v>
      </c>
      <c r="AW1748">
        <v>1</v>
      </c>
      <c r="AX1748">
        <v>0</v>
      </c>
      <c r="AY1748">
        <v>0</v>
      </c>
      <c r="AZ1748">
        <v>0</v>
      </c>
      <c r="BA1748">
        <v>0</v>
      </c>
      <c r="BB1748">
        <v>0</v>
      </c>
      <c r="BC1748">
        <v>0</v>
      </c>
      <c r="BD1748">
        <v>0</v>
      </c>
      <c r="BE1748">
        <v>0</v>
      </c>
      <c r="BF1748">
        <v>1</v>
      </c>
      <c r="BG1748">
        <v>0</v>
      </c>
      <c r="BH1748">
        <v>0</v>
      </c>
      <c r="BI1748">
        <v>0</v>
      </c>
      <c r="BJ1748">
        <v>0</v>
      </c>
      <c r="BK1748">
        <v>0</v>
      </c>
      <c r="BL1748">
        <v>0</v>
      </c>
      <c r="BM1748">
        <v>0</v>
      </c>
      <c r="BN1748">
        <v>0</v>
      </c>
      <c r="BO1748">
        <v>0</v>
      </c>
      <c r="BP1748">
        <v>0</v>
      </c>
      <c r="BQ1748">
        <v>0</v>
      </c>
      <c r="BR1748" t="s">
        <v>79</v>
      </c>
      <c r="BS1748">
        <v>32</v>
      </c>
      <c r="BT1748">
        <v>4657</v>
      </c>
      <c r="BU1748">
        <f>SUM(Flats_Data_limpia[[#This Row],[AC]:[Bed]])</f>
        <v>1</v>
      </c>
      <c r="BV1748">
        <f>SUM(Flats_Data_limpia[[#This Row],[Servant_Room]:[gym]])</f>
        <v>6</v>
      </c>
      <c r="BW1748">
        <f>SUM(Flats_Data_limpia[[#This Row],[Hospital]:[Hotel]])</f>
        <v>4</v>
      </c>
    </row>
    <row r="1749" spans="1:75" x14ac:dyDescent="0.35">
      <c r="A1749" t="s">
        <v>609</v>
      </c>
      <c r="B1749" t="s">
        <v>286</v>
      </c>
      <c r="C1749" t="str">
        <f t="shared" si="54"/>
        <v>Ciudad de Gurgaon</v>
      </c>
      <c r="D1749" s="1">
        <f t="shared" si="55"/>
        <v>27000</v>
      </c>
      <c r="E1749" s="1">
        <v>5432</v>
      </c>
      <c r="F1749" t="s">
        <v>103</v>
      </c>
      <c r="G1749" t="s">
        <v>93</v>
      </c>
      <c r="H1749">
        <v>7</v>
      </c>
      <c r="I1749">
        <v>4.9705449189985E-3</v>
      </c>
      <c r="J1749">
        <v>497</v>
      </c>
      <c r="M1749">
        <v>2</v>
      </c>
      <c r="N1749">
        <v>2</v>
      </c>
      <c r="O1749">
        <v>1</v>
      </c>
      <c r="P1749">
        <v>2</v>
      </c>
      <c r="Q1749" t="str">
        <f>IF(Flats_Data_limpia[[#This Row],[BHK]]&gt;=3,"plurifamiliar","unifamiliar")</f>
        <v>unifamiliar</v>
      </c>
      <c r="R1749">
        <v>12</v>
      </c>
      <c r="S1749">
        <v>4</v>
      </c>
      <c r="T1749">
        <v>0</v>
      </c>
      <c r="U1749">
        <v>0</v>
      </c>
      <c r="V1749">
        <v>0</v>
      </c>
      <c r="W1749">
        <v>0</v>
      </c>
      <c r="X1749">
        <v>0</v>
      </c>
      <c r="Y1749">
        <v>0</v>
      </c>
      <c r="Z1749">
        <v>0</v>
      </c>
      <c r="AA1749">
        <v>0</v>
      </c>
      <c r="AB1749">
        <v>0</v>
      </c>
      <c r="AC1749">
        <v>0</v>
      </c>
      <c r="AD1749">
        <v>1</v>
      </c>
      <c r="AE1749">
        <v>0</v>
      </c>
      <c r="AF1749">
        <v>0</v>
      </c>
      <c r="AG1749">
        <v>0</v>
      </c>
      <c r="AH1749">
        <v>1</v>
      </c>
      <c r="AI1749">
        <v>0</v>
      </c>
      <c r="AJ1749">
        <v>0</v>
      </c>
      <c r="AK1749">
        <v>0</v>
      </c>
      <c r="AL1749">
        <v>0</v>
      </c>
      <c r="AM1749">
        <v>0</v>
      </c>
      <c r="AN1749">
        <v>0</v>
      </c>
      <c r="AO1749">
        <v>1</v>
      </c>
      <c r="AP1749">
        <v>1</v>
      </c>
      <c r="AQ1749">
        <v>0</v>
      </c>
      <c r="AR1749">
        <v>0</v>
      </c>
      <c r="AS1749">
        <v>0</v>
      </c>
      <c r="AT1749">
        <v>1</v>
      </c>
      <c r="AU1749">
        <v>0</v>
      </c>
      <c r="AV1749">
        <v>0</v>
      </c>
      <c r="AW1749">
        <v>1</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t="s">
        <v>79</v>
      </c>
      <c r="BS1749">
        <v>27</v>
      </c>
      <c r="BT1749">
        <v>5432</v>
      </c>
      <c r="BU1749">
        <f>SUM(Flats_Data_limpia[[#This Row],[AC]:[Bed]])</f>
        <v>0</v>
      </c>
      <c r="BV1749">
        <f>SUM(Flats_Data_limpia[[#This Row],[Servant_Room]:[gym]])</f>
        <v>2</v>
      </c>
      <c r="BW1749">
        <f>SUM(Flats_Data_limpia[[#This Row],[Hospital]:[Hotel]])</f>
        <v>4</v>
      </c>
    </row>
    <row r="1750" spans="1:75" x14ac:dyDescent="0.35">
      <c r="A1750" t="s">
        <v>610</v>
      </c>
      <c r="B1750" t="s">
        <v>113</v>
      </c>
      <c r="C1750" t="str">
        <f t="shared" si="54"/>
        <v>Distrito de Gurgaon</v>
      </c>
      <c r="D1750" s="1">
        <f t="shared" si="55"/>
        <v>75000</v>
      </c>
      <c r="E1750" s="1">
        <v>3067</v>
      </c>
      <c r="F1750" t="s">
        <v>82</v>
      </c>
      <c r="G1750" t="s">
        <v>78</v>
      </c>
      <c r="H1750">
        <v>19</v>
      </c>
      <c r="I1750">
        <v>2.4453863710466199E-2</v>
      </c>
      <c r="J1750">
        <v>2445</v>
      </c>
      <c r="M1750">
        <v>3</v>
      </c>
      <c r="N1750">
        <v>4</v>
      </c>
      <c r="O1750">
        <v>3</v>
      </c>
      <c r="P1750">
        <v>3</v>
      </c>
      <c r="Q1750" t="str">
        <f>IF(Flats_Data_limpia[[#This Row],[BHK]]&gt;=3,"plurifamiliar","unifamiliar")</f>
        <v>plurifamiliar</v>
      </c>
      <c r="R1750">
        <v>12</v>
      </c>
      <c r="S1750">
        <v>3</v>
      </c>
      <c r="T1750">
        <v>1</v>
      </c>
      <c r="U1750">
        <v>0</v>
      </c>
      <c r="V1750">
        <v>0</v>
      </c>
      <c r="W1750">
        <v>0</v>
      </c>
      <c r="X1750">
        <v>0</v>
      </c>
      <c r="Y1750">
        <v>1</v>
      </c>
      <c r="Z1750">
        <v>0</v>
      </c>
      <c r="AA1750">
        <v>0</v>
      </c>
      <c r="AB1750">
        <v>0</v>
      </c>
      <c r="AC1750">
        <v>0</v>
      </c>
      <c r="AD1750">
        <v>0</v>
      </c>
      <c r="AE1750">
        <v>0</v>
      </c>
      <c r="AF1750">
        <v>1</v>
      </c>
      <c r="AG1750">
        <v>1</v>
      </c>
      <c r="AH1750">
        <v>0</v>
      </c>
      <c r="AI1750">
        <v>0</v>
      </c>
      <c r="AJ1750">
        <v>0</v>
      </c>
      <c r="AK1750">
        <v>0</v>
      </c>
      <c r="AL1750">
        <v>0</v>
      </c>
      <c r="AM1750">
        <v>0</v>
      </c>
      <c r="AN1750">
        <v>0</v>
      </c>
      <c r="AO1750">
        <v>1</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t="s">
        <v>79</v>
      </c>
      <c r="BS1750">
        <v>75</v>
      </c>
      <c r="BT1750">
        <v>3067</v>
      </c>
      <c r="BU1750">
        <f>SUM(Flats_Data_limpia[[#This Row],[AC]:[Bed]])</f>
        <v>0</v>
      </c>
      <c r="BV1750">
        <f>SUM(Flats_Data_limpia[[#This Row],[Servant_Room]:[gym]])</f>
        <v>4</v>
      </c>
      <c r="BW1750">
        <f>SUM(Flats_Data_limpia[[#This Row],[Hospital]:[Hotel]])</f>
        <v>1</v>
      </c>
    </row>
    <row r="1751" spans="1:75" x14ac:dyDescent="0.35">
      <c r="A1751" t="s">
        <v>611</v>
      </c>
      <c r="B1751" t="s">
        <v>270</v>
      </c>
      <c r="C1751" t="str">
        <f t="shared" si="54"/>
        <v>Ciudad de Gurgaon</v>
      </c>
      <c r="D1751" s="1">
        <f t="shared" si="55"/>
        <v>155000</v>
      </c>
      <c r="E1751" s="1">
        <v>7750</v>
      </c>
      <c r="F1751" t="s">
        <v>82</v>
      </c>
      <c r="G1751" t="s">
        <v>87</v>
      </c>
      <c r="H1751">
        <v>28</v>
      </c>
      <c r="I1751">
        <v>0.02</v>
      </c>
      <c r="L1751">
        <v>2000</v>
      </c>
      <c r="M1751">
        <v>3</v>
      </c>
      <c r="N1751">
        <v>3</v>
      </c>
      <c r="O1751">
        <v>3</v>
      </c>
      <c r="P1751">
        <v>3</v>
      </c>
      <c r="Q1751" t="str">
        <f>IF(Flats_Data_limpia[[#This Row],[BHK]]&gt;=3,"plurifamiliar","unifamiliar")</f>
        <v>plurifamiliar</v>
      </c>
      <c r="R1751">
        <v>9</v>
      </c>
      <c r="S1751">
        <v>6</v>
      </c>
      <c r="T1751">
        <v>1</v>
      </c>
      <c r="U1751">
        <v>0</v>
      </c>
      <c r="V1751">
        <v>0</v>
      </c>
      <c r="W1751">
        <v>0</v>
      </c>
      <c r="X1751">
        <v>0</v>
      </c>
      <c r="Y1751">
        <v>0</v>
      </c>
      <c r="Z1751">
        <v>1</v>
      </c>
      <c r="AA1751">
        <v>0</v>
      </c>
      <c r="AB1751">
        <v>0</v>
      </c>
      <c r="AC1751">
        <v>0</v>
      </c>
      <c r="AD1751">
        <v>1</v>
      </c>
      <c r="AE1751">
        <v>0</v>
      </c>
      <c r="AF1751">
        <v>1</v>
      </c>
      <c r="AG1751">
        <v>1</v>
      </c>
      <c r="AH1751">
        <v>1</v>
      </c>
      <c r="AI1751">
        <v>1</v>
      </c>
      <c r="AJ1751">
        <v>1</v>
      </c>
      <c r="AK1751">
        <v>1</v>
      </c>
      <c r="AL1751">
        <v>0</v>
      </c>
      <c r="AM1751">
        <v>0</v>
      </c>
      <c r="AN1751">
        <v>0</v>
      </c>
      <c r="AO1751">
        <v>1</v>
      </c>
      <c r="AP1751">
        <v>0</v>
      </c>
      <c r="AQ1751">
        <v>1</v>
      </c>
      <c r="AR1751">
        <v>1</v>
      </c>
      <c r="AS1751">
        <v>1</v>
      </c>
      <c r="AT1751">
        <v>1</v>
      </c>
      <c r="AU1751">
        <v>1</v>
      </c>
      <c r="AV1751">
        <v>1</v>
      </c>
      <c r="AW1751">
        <v>0</v>
      </c>
      <c r="AX1751">
        <v>1</v>
      </c>
      <c r="AY1751">
        <v>0</v>
      </c>
      <c r="AZ1751">
        <v>3</v>
      </c>
      <c r="BA1751">
        <v>0</v>
      </c>
      <c r="BB1751">
        <v>0</v>
      </c>
      <c r="BC1751">
        <v>0</v>
      </c>
      <c r="BD1751">
        <v>1</v>
      </c>
      <c r="BE1751">
        <v>0</v>
      </c>
      <c r="BF1751">
        <v>0</v>
      </c>
      <c r="BG1751">
        <v>0</v>
      </c>
      <c r="BH1751">
        <v>0</v>
      </c>
      <c r="BI1751">
        <v>0</v>
      </c>
      <c r="BJ1751">
        <v>0</v>
      </c>
      <c r="BK1751">
        <v>0</v>
      </c>
      <c r="BL1751">
        <v>2</v>
      </c>
      <c r="BM1751">
        <v>0</v>
      </c>
      <c r="BN1751">
        <v>0</v>
      </c>
      <c r="BO1751">
        <v>0</v>
      </c>
      <c r="BP1751">
        <v>0</v>
      </c>
      <c r="BQ1751">
        <v>0</v>
      </c>
      <c r="BR1751" t="s">
        <v>79</v>
      </c>
      <c r="BS1751">
        <v>155</v>
      </c>
      <c r="BT1751">
        <v>7750</v>
      </c>
      <c r="BU1751">
        <f>SUM(Flats_Data_limpia[[#This Row],[AC]:[Bed]])</f>
        <v>6</v>
      </c>
      <c r="BV1751">
        <f>SUM(Flats_Data_limpia[[#This Row],[Servant_Room]:[gym]])</f>
        <v>9</v>
      </c>
      <c r="BW1751">
        <f>SUM(Flats_Data_limpia[[#This Row],[Hospital]:[Hotel]])</f>
        <v>8</v>
      </c>
    </row>
    <row r="1752" spans="1:75" x14ac:dyDescent="0.35">
      <c r="A1752" t="s">
        <v>611</v>
      </c>
      <c r="B1752" t="s">
        <v>270</v>
      </c>
      <c r="C1752" t="str">
        <f t="shared" si="54"/>
        <v>Ciudad de Gurgaon</v>
      </c>
      <c r="D1752" s="1">
        <f t="shared" si="55"/>
        <v>154000</v>
      </c>
      <c r="E1752" s="1">
        <v>8324</v>
      </c>
      <c r="F1752" t="s">
        <v>107</v>
      </c>
      <c r="G1752" t="s">
        <v>90</v>
      </c>
      <c r="H1752">
        <v>26</v>
      </c>
      <c r="I1752">
        <v>1.85007208073041E-2</v>
      </c>
      <c r="J1752">
        <v>1850</v>
      </c>
      <c r="K1752">
        <v>1920</v>
      </c>
      <c r="L1752">
        <v>2000</v>
      </c>
      <c r="M1752">
        <v>3</v>
      </c>
      <c r="N1752">
        <v>3</v>
      </c>
      <c r="O1752">
        <v>2</v>
      </c>
      <c r="P1752">
        <v>3</v>
      </c>
      <c r="Q1752" t="str">
        <f>IF(Flats_Data_limpia[[#This Row],[BHK]]&gt;=3,"plurifamiliar","unifamiliar")</f>
        <v>plurifamiliar</v>
      </c>
      <c r="R1752">
        <v>9</v>
      </c>
      <c r="S1752">
        <v>6</v>
      </c>
      <c r="T1752">
        <v>1</v>
      </c>
      <c r="U1752">
        <v>0</v>
      </c>
      <c r="V1752">
        <v>1</v>
      </c>
      <c r="W1752">
        <v>0</v>
      </c>
      <c r="X1752">
        <v>0</v>
      </c>
      <c r="Y1752">
        <v>1</v>
      </c>
      <c r="Z1752">
        <v>0</v>
      </c>
      <c r="AA1752">
        <v>0</v>
      </c>
      <c r="AB1752">
        <v>0</v>
      </c>
      <c r="AC1752">
        <v>0</v>
      </c>
      <c r="AD1752">
        <v>1</v>
      </c>
      <c r="AE1752">
        <v>0</v>
      </c>
      <c r="AF1752">
        <v>1</v>
      </c>
      <c r="AG1752">
        <v>1</v>
      </c>
      <c r="AH1752">
        <v>1</v>
      </c>
      <c r="AI1752">
        <v>1</v>
      </c>
      <c r="AJ1752">
        <v>1</v>
      </c>
      <c r="AK1752">
        <v>1</v>
      </c>
      <c r="AL1752">
        <v>0</v>
      </c>
      <c r="AM1752">
        <v>1</v>
      </c>
      <c r="AN1752">
        <v>0</v>
      </c>
      <c r="AO1752">
        <v>1</v>
      </c>
      <c r="AP1752">
        <v>0</v>
      </c>
      <c r="AQ1752">
        <v>1</v>
      </c>
      <c r="AR1752">
        <v>1</v>
      </c>
      <c r="AS1752">
        <v>1</v>
      </c>
      <c r="AT1752">
        <v>1</v>
      </c>
      <c r="AU1752">
        <v>1</v>
      </c>
      <c r="AV1752">
        <v>1</v>
      </c>
      <c r="AW1752">
        <v>0</v>
      </c>
      <c r="AX1752">
        <v>1</v>
      </c>
      <c r="AY1752">
        <v>0</v>
      </c>
      <c r="AZ1752">
        <v>0</v>
      </c>
      <c r="BA1752">
        <v>0</v>
      </c>
      <c r="BB1752">
        <v>0</v>
      </c>
      <c r="BC1752">
        <v>0</v>
      </c>
      <c r="BD1752">
        <v>0</v>
      </c>
      <c r="BE1752">
        <v>0</v>
      </c>
      <c r="BF1752">
        <v>1</v>
      </c>
      <c r="BG1752">
        <v>0</v>
      </c>
      <c r="BH1752">
        <v>0</v>
      </c>
      <c r="BI1752">
        <v>0</v>
      </c>
      <c r="BJ1752">
        <v>0</v>
      </c>
      <c r="BK1752">
        <v>0</v>
      </c>
      <c r="BL1752">
        <v>3</v>
      </c>
      <c r="BM1752">
        <v>0</v>
      </c>
      <c r="BN1752">
        <v>0</v>
      </c>
      <c r="BO1752">
        <v>0</v>
      </c>
      <c r="BP1752">
        <v>0</v>
      </c>
      <c r="BQ1752">
        <v>2</v>
      </c>
      <c r="BR1752" t="s">
        <v>94</v>
      </c>
      <c r="BS1752">
        <v>154</v>
      </c>
      <c r="BT1752">
        <v>8324</v>
      </c>
      <c r="BU1752">
        <f>SUM(Flats_Data_limpia[[#This Row],[AC]:[Bed]])</f>
        <v>4</v>
      </c>
      <c r="BV1752">
        <f>SUM(Flats_Data_limpia[[#This Row],[Servant_Room]:[gym]])</f>
        <v>11</v>
      </c>
      <c r="BW1752">
        <f>SUM(Flats_Data_limpia[[#This Row],[Hospital]:[Hotel]])</f>
        <v>8</v>
      </c>
    </row>
    <row r="1753" spans="1:75" x14ac:dyDescent="0.35">
      <c r="A1753" t="s">
        <v>612</v>
      </c>
      <c r="B1753" t="s">
        <v>613</v>
      </c>
      <c r="C1753" t="str">
        <f t="shared" si="54"/>
        <v>Ciudad de Gurgaon</v>
      </c>
      <c r="D1753" s="1">
        <f t="shared" si="55"/>
        <v>36000</v>
      </c>
      <c r="E1753" s="1">
        <v>5142</v>
      </c>
      <c r="F1753" t="s">
        <v>86</v>
      </c>
      <c r="G1753" t="s">
        <v>78</v>
      </c>
      <c r="H1753">
        <v>0</v>
      </c>
      <c r="I1753">
        <v>7.0011668611434999E-3</v>
      </c>
      <c r="K1753">
        <v>700</v>
      </c>
      <c r="M1753">
        <v>2</v>
      </c>
      <c r="N1753">
        <v>2</v>
      </c>
      <c r="O1753">
        <v>1</v>
      </c>
      <c r="P1753">
        <v>2</v>
      </c>
      <c r="Q1753" t="str">
        <f>IF(Flats_Data_limpia[[#This Row],[BHK]]&gt;=3,"plurifamiliar","unifamiliar")</f>
        <v>unifamiliar</v>
      </c>
      <c r="R1753">
        <v>3</v>
      </c>
      <c r="S1753">
        <v>0</v>
      </c>
      <c r="T1753">
        <v>0</v>
      </c>
      <c r="U1753">
        <v>0</v>
      </c>
      <c r="V1753">
        <v>0</v>
      </c>
      <c r="W1753">
        <v>0</v>
      </c>
      <c r="AO1753">
        <v>1</v>
      </c>
      <c r="AP1753">
        <v>0</v>
      </c>
      <c r="AQ1753">
        <v>0</v>
      </c>
      <c r="AR1753">
        <v>1</v>
      </c>
      <c r="AS1753">
        <v>1</v>
      </c>
      <c r="AT1753">
        <v>1</v>
      </c>
      <c r="AU1753">
        <v>1</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t="s">
        <v>79</v>
      </c>
      <c r="BS1753">
        <v>36</v>
      </c>
      <c r="BT1753">
        <v>5142</v>
      </c>
      <c r="BU1753">
        <f>SUM(Flats_Data_limpia[[#This Row],[AC]:[Bed]])</f>
        <v>0</v>
      </c>
      <c r="BV1753">
        <f>SUM(Flats_Data_limpia[[#This Row],[Servant_Room]:[gym]])</f>
        <v>0</v>
      </c>
      <c r="BW1753">
        <f>SUM(Flats_Data_limpia[[#This Row],[Hospital]:[Hotel]])</f>
        <v>5</v>
      </c>
    </row>
    <row r="1754" spans="1:75" x14ac:dyDescent="0.35">
      <c r="A1754" t="s">
        <v>614</v>
      </c>
      <c r="B1754" t="s">
        <v>172</v>
      </c>
      <c r="C1754" t="str">
        <f t="shared" si="54"/>
        <v>Ciudad de Gurgaon</v>
      </c>
      <c r="D1754" s="1">
        <f t="shared" si="55"/>
        <v>60000</v>
      </c>
      <c r="E1754" s="1">
        <v>4602</v>
      </c>
      <c r="F1754" t="s">
        <v>86</v>
      </c>
      <c r="G1754" t="s">
        <v>132</v>
      </c>
      <c r="H1754">
        <v>32</v>
      </c>
      <c r="I1754">
        <v>1.30378096479791E-2</v>
      </c>
      <c r="L1754">
        <v>1304</v>
      </c>
      <c r="M1754">
        <v>2</v>
      </c>
      <c r="N1754">
        <v>2</v>
      </c>
      <c r="O1754">
        <v>3</v>
      </c>
      <c r="P1754">
        <v>2</v>
      </c>
      <c r="Q1754" t="str">
        <f>IF(Flats_Data_limpia[[#This Row],[BHK]]&gt;=3,"plurifamiliar","unifamiliar")</f>
        <v>unifamiliar</v>
      </c>
      <c r="R1754">
        <v>18</v>
      </c>
      <c r="S1754">
        <v>5</v>
      </c>
      <c r="T1754">
        <v>0</v>
      </c>
      <c r="U1754">
        <v>1</v>
      </c>
      <c r="V1754">
        <v>1</v>
      </c>
      <c r="W1754">
        <v>0</v>
      </c>
      <c r="X1754">
        <v>1</v>
      </c>
      <c r="Y1754">
        <v>0</v>
      </c>
      <c r="Z1754">
        <v>0</v>
      </c>
      <c r="AA1754">
        <v>0</v>
      </c>
      <c r="AB1754">
        <v>1</v>
      </c>
      <c r="AC1754">
        <v>0</v>
      </c>
      <c r="AD1754">
        <v>1</v>
      </c>
      <c r="AE1754">
        <v>0</v>
      </c>
      <c r="AF1754">
        <v>1</v>
      </c>
      <c r="AG1754">
        <v>0</v>
      </c>
      <c r="AH1754">
        <v>1</v>
      </c>
      <c r="AI1754">
        <v>1</v>
      </c>
      <c r="AJ1754">
        <v>0</v>
      </c>
      <c r="AK1754">
        <v>1</v>
      </c>
      <c r="AL1754">
        <v>1</v>
      </c>
      <c r="AM1754">
        <v>1</v>
      </c>
      <c r="AN1754">
        <v>0</v>
      </c>
      <c r="AO1754">
        <v>1</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t="s">
        <v>79</v>
      </c>
      <c r="BS1754">
        <v>60</v>
      </c>
      <c r="BT1754">
        <v>4602</v>
      </c>
      <c r="BU1754">
        <f>SUM(Flats_Data_limpia[[#This Row],[AC]:[Bed]])</f>
        <v>0</v>
      </c>
      <c r="BV1754">
        <f>SUM(Flats_Data_limpia[[#This Row],[Servant_Room]:[gym]])</f>
        <v>11</v>
      </c>
      <c r="BW1754">
        <f>SUM(Flats_Data_limpia[[#This Row],[Hospital]:[Hotel]])</f>
        <v>1</v>
      </c>
    </row>
    <row r="1755" spans="1:75" x14ac:dyDescent="0.35">
      <c r="A1755" t="s">
        <v>615</v>
      </c>
      <c r="B1755" t="s">
        <v>467</v>
      </c>
      <c r="C1755" t="str">
        <f t="shared" si="54"/>
        <v>Ciudad de Gurgaon</v>
      </c>
      <c r="D1755" s="1">
        <f t="shared" si="55"/>
        <v>345000</v>
      </c>
      <c r="E1755" s="1">
        <v>11694</v>
      </c>
      <c r="F1755" t="s">
        <v>102</v>
      </c>
      <c r="G1755" t="s">
        <v>78</v>
      </c>
      <c r="H1755">
        <v>37</v>
      </c>
      <c r="I1755">
        <v>2.9502308876346799E-2</v>
      </c>
      <c r="L1755">
        <v>2950</v>
      </c>
      <c r="M1755">
        <v>4</v>
      </c>
      <c r="N1755">
        <v>5</v>
      </c>
      <c r="O1755">
        <v>3</v>
      </c>
      <c r="P1755">
        <v>4</v>
      </c>
      <c r="Q1755" t="str">
        <f>IF(Flats_Data_limpia[[#This Row],[BHK]]&gt;=3,"plurifamiliar","unifamiliar")</f>
        <v>plurifamiliar</v>
      </c>
      <c r="R1755">
        <v>21</v>
      </c>
      <c r="S1755">
        <v>10</v>
      </c>
      <c r="T1755">
        <v>1</v>
      </c>
      <c r="U1755">
        <v>0</v>
      </c>
      <c r="V1755">
        <v>0</v>
      </c>
      <c r="W1755">
        <v>0</v>
      </c>
      <c r="X1755">
        <v>0</v>
      </c>
      <c r="Y1755">
        <v>0</v>
      </c>
      <c r="Z1755">
        <v>1</v>
      </c>
      <c r="AA1755">
        <v>1</v>
      </c>
      <c r="AB1755">
        <v>0</v>
      </c>
      <c r="AC1755">
        <v>1</v>
      </c>
      <c r="AD1755">
        <v>1</v>
      </c>
      <c r="AE1755">
        <v>1</v>
      </c>
      <c r="AF1755">
        <v>1</v>
      </c>
      <c r="AG1755">
        <v>1</v>
      </c>
      <c r="AH1755">
        <v>1</v>
      </c>
      <c r="AI1755">
        <v>1</v>
      </c>
      <c r="AJ1755">
        <v>1</v>
      </c>
      <c r="AK1755">
        <v>1</v>
      </c>
      <c r="AL1755">
        <v>1</v>
      </c>
      <c r="AM1755">
        <v>1</v>
      </c>
      <c r="AN1755">
        <v>0</v>
      </c>
      <c r="AO1755">
        <v>1</v>
      </c>
      <c r="AP1755">
        <v>1</v>
      </c>
      <c r="AQ1755">
        <v>0</v>
      </c>
      <c r="AR1755">
        <v>0</v>
      </c>
      <c r="AS1755">
        <v>0</v>
      </c>
      <c r="AT1755">
        <v>1</v>
      </c>
      <c r="AU1755">
        <v>1</v>
      </c>
      <c r="AV1755">
        <v>1</v>
      </c>
      <c r="AW1755">
        <v>1</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t="s">
        <v>79</v>
      </c>
      <c r="BS1755">
        <v>345</v>
      </c>
      <c r="BT1755">
        <v>11694</v>
      </c>
      <c r="BU1755">
        <f>SUM(Flats_Data_limpia[[#This Row],[AC]:[Bed]])</f>
        <v>0</v>
      </c>
      <c r="BV1755">
        <f>SUM(Flats_Data_limpia[[#This Row],[Servant_Room]:[gym]])</f>
        <v>14</v>
      </c>
      <c r="BW1755">
        <f>SUM(Flats_Data_limpia[[#This Row],[Hospital]:[Hotel]])</f>
        <v>6</v>
      </c>
    </row>
    <row r="1756" spans="1:75" x14ac:dyDescent="0.35">
      <c r="A1756" t="s">
        <v>615</v>
      </c>
      <c r="B1756" t="s">
        <v>467</v>
      </c>
      <c r="C1756" t="str">
        <f t="shared" si="54"/>
        <v>Ciudad de Gurgaon</v>
      </c>
      <c r="D1756" s="1">
        <f t="shared" si="55"/>
        <v>365000</v>
      </c>
      <c r="E1756" s="1">
        <v>12372</v>
      </c>
      <c r="F1756" t="s">
        <v>101</v>
      </c>
      <c r="G1756" t="s">
        <v>87</v>
      </c>
      <c r="H1756">
        <v>53</v>
      </c>
      <c r="I1756">
        <v>2.95021015195602E-2</v>
      </c>
      <c r="L1756">
        <v>2950</v>
      </c>
      <c r="M1756">
        <v>4</v>
      </c>
      <c r="N1756">
        <v>5</v>
      </c>
      <c r="O1756">
        <v>3</v>
      </c>
      <c r="P1756">
        <v>4</v>
      </c>
      <c r="Q1756" t="str">
        <f>IF(Flats_Data_limpia[[#This Row],[BHK]]&gt;=3,"plurifamiliar","unifamiliar")</f>
        <v>plurifamiliar</v>
      </c>
      <c r="R1756">
        <v>21</v>
      </c>
      <c r="S1756">
        <v>17</v>
      </c>
      <c r="T1756">
        <v>1</v>
      </c>
      <c r="U1756">
        <v>0</v>
      </c>
      <c r="V1756">
        <v>0</v>
      </c>
      <c r="W1756">
        <v>0</v>
      </c>
      <c r="X1756">
        <v>0</v>
      </c>
      <c r="Y1756">
        <v>1</v>
      </c>
      <c r="Z1756">
        <v>1</v>
      </c>
      <c r="AA1756">
        <v>1</v>
      </c>
      <c r="AB1756">
        <v>0</v>
      </c>
      <c r="AC1756">
        <v>1</v>
      </c>
      <c r="AD1756">
        <v>1</v>
      </c>
      <c r="AE1756">
        <v>1</v>
      </c>
      <c r="AF1756">
        <v>1</v>
      </c>
      <c r="AG1756">
        <v>1</v>
      </c>
      <c r="AH1756">
        <v>1</v>
      </c>
      <c r="AI1756">
        <v>1</v>
      </c>
      <c r="AJ1756">
        <v>1</v>
      </c>
      <c r="AK1756">
        <v>1</v>
      </c>
      <c r="AL1756">
        <v>1</v>
      </c>
      <c r="AM1756">
        <v>1</v>
      </c>
      <c r="AN1756">
        <v>1</v>
      </c>
      <c r="AO1756">
        <v>1</v>
      </c>
      <c r="AP1756">
        <v>1</v>
      </c>
      <c r="AQ1756">
        <v>0</v>
      </c>
      <c r="AR1756">
        <v>0</v>
      </c>
      <c r="AS1756">
        <v>0</v>
      </c>
      <c r="AT1756">
        <v>1</v>
      </c>
      <c r="AU1756">
        <v>1</v>
      </c>
      <c r="AV1756">
        <v>1</v>
      </c>
      <c r="AW1756">
        <v>1</v>
      </c>
      <c r="AX1756">
        <v>0</v>
      </c>
      <c r="AY1756">
        <v>6</v>
      </c>
      <c r="AZ1756">
        <v>4</v>
      </c>
      <c r="BA1756">
        <v>0</v>
      </c>
      <c r="BB1756">
        <v>0</v>
      </c>
      <c r="BC1756">
        <v>0</v>
      </c>
      <c r="BD1756">
        <v>0</v>
      </c>
      <c r="BE1756">
        <v>0</v>
      </c>
      <c r="BF1756">
        <v>1</v>
      </c>
      <c r="BG1756">
        <v>0</v>
      </c>
      <c r="BH1756">
        <v>0</v>
      </c>
      <c r="BI1756">
        <v>0</v>
      </c>
      <c r="BJ1756">
        <v>0</v>
      </c>
      <c r="BK1756">
        <v>0</v>
      </c>
      <c r="BL1756">
        <v>0</v>
      </c>
      <c r="BM1756">
        <v>0</v>
      </c>
      <c r="BN1756">
        <v>0</v>
      </c>
      <c r="BO1756">
        <v>0</v>
      </c>
      <c r="BP1756">
        <v>0</v>
      </c>
      <c r="BQ1756">
        <v>2</v>
      </c>
      <c r="BR1756" t="s">
        <v>94</v>
      </c>
      <c r="BS1756">
        <v>365</v>
      </c>
      <c r="BT1756">
        <v>12372</v>
      </c>
      <c r="BU1756">
        <f>SUM(Flats_Data_limpia[[#This Row],[AC]:[Bed]])</f>
        <v>11</v>
      </c>
      <c r="BV1756">
        <f>SUM(Flats_Data_limpia[[#This Row],[Servant_Room]:[gym]])</f>
        <v>15</v>
      </c>
      <c r="BW1756">
        <f>SUM(Flats_Data_limpia[[#This Row],[Hospital]:[Hotel]])</f>
        <v>6</v>
      </c>
    </row>
    <row r="1757" spans="1:75" x14ac:dyDescent="0.35">
      <c r="A1757" t="s">
        <v>615</v>
      </c>
      <c r="B1757" t="s">
        <v>467</v>
      </c>
      <c r="C1757" t="str">
        <f t="shared" si="54"/>
        <v>Ciudad de Gurgaon</v>
      </c>
      <c r="D1757" s="1">
        <f t="shared" si="55"/>
        <v>258000</v>
      </c>
      <c r="E1757" s="1">
        <v>11727</v>
      </c>
      <c r="F1757" t="s">
        <v>82</v>
      </c>
      <c r="G1757" t="s">
        <v>78</v>
      </c>
      <c r="H1757">
        <v>43</v>
      </c>
      <c r="I1757">
        <v>2.2000511639805501E-2</v>
      </c>
      <c r="L1757">
        <v>2200</v>
      </c>
      <c r="M1757">
        <v>3</v>
      </c>
      <c r="N1757">
        <v>4</v>
      </c>
      <c r="O1757">
        <v>2</v>
      </c>
      <c r="P1757">
        <v>3</v>
      </c>
      <c r="Q1757" t="str">
        <f>IF(Flats_Data_limpia[[#This Row],[BHK]]&gt;=3,"plurifamiliar","unifamiliar")</f>
        <v>plurifamiliar</v>
      </c>
      <c r="R1757">
        <v>21</v>
      </c>
      <c r="S1757">
        <v>9</v>
      </c>
      <c r="T1757">
        <v>1</v>
      </c>
      <c r="U1757">
        <v>0</v>
      </c>
      <c r="V1757">
        <v>0</v>
      </c>
      <c r="W1757">
        <v>0</v>
      </c>
      <c r="X1757">
        <v>0</v>
      </c>
      <c r="Y1757">
        <v>1</v>
      </c>
      <c r="Z1757">
        <v>1</v>
      </c>
      <c r="AA1757">
        <v>1</v>
      </c>
      <c r="AB1757">
        <v>0</v>
      </c>
      <c r="AC1757">
        <v>1</v>
      </c>
      <c r="AD1757">
        <v>1</v>
      </c>
      <c r="AE1757">
        <v>1</v>
      </c>
      <c r="AF1757">
        <v>1</v>
      </c>
      <c r="AG1757">
        <v>1</v>
      </c>
      <c r="AH1757">
        <v>1</v>
      </c>
      <c r="AI1757">
        <v>1</v>
      </c>
      <c r="AJ1757">
        <v>1</v>
      </c>
      <c r="AK1757">
        <v>1</v>
      </c>
      <c r="AL1757">
        <v>1</v>
      </c>
      <c r="AM1757">
        <v>1</v>
      </c>
      <c r="AN1757">
        <v>0</v>
      </c>
      <c r="AO1757">
        <v>1</v>
      </c>
      <c r="AP1757">
        <v>1</v>
      </c>
      <c r="AQ1757">
        <v>0</v>
      </c>
      <c r="AR1757">
        <v>0</v>
      </c>
      <c r="AS1757">
        <v>0</v>
      </c>
      <c r="AT1757">
        <v>1</v>
      </c>
      <c r="AU1757">
        <v>1</v>
      </c>
      <c r="AV1757">
        <v>1</v>
      </c>
      <c r="AW1757">
        <v>1</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t="s">
        <v>79</v>
      </c>
      <c r="BS1757">
        <v>258</v>
      </c>
      <c r="BT1757">
        <v>11727</v>
      </c>
      <c r="BU1757">
        <f>SUM(Flats_Data_limpia[[#This Row],[AC]:[Bed]])</f>
        <v>0</v>
      </c>
      <c r="BV1757">
        <f>SUM(Flats_Data_limpia[[#This Row],[Servant_Room]:[gym]])</f>
        <v>15</v>
      </c>
      <c r="BW1757">
        <f>SUM(Flats_Data_limpia[[#This Row],[Hospital]:[Hotel]])</f>
        <v>6</v>
      </c>
    </row>
    <row r="1758" spans="1:75" x14ac:dyDescent="0.35">
      <c r="A1758" t="s">
        <v>615</v>
      </c>
      <c r="B1758" t="s">
        <v>467</v>
      </c>
      <c r="C1758" t="str">
        <f t="shared" si="54"/>
        <v>Ciudad de Gurgaon</v>
      </c>
      <c r="D1758" s="1">
        <f t="shared" si="55"/>
        <v>265000</v>
      </c>
      <c r="E1758" s="1">
        <v>13589</v>
      </c>
      <c r="F1758" t="s">
        <v>101</v>
      </c>
      <c r="G1758" t="s">
        <v>78</v>
      </c>
      <c r="H1758">
        <v>62</v>
      </c>
      <c r="I1758">
        <v>1.9501067039517199E-2</v>
      </c>
      <c r="J1758">
        <v>1950</v>
      </c>
      <c r="L1758">
        <v>2215</v>
      </c>
      <c r="M1758">
        <v>3</v>
      </c>
      <c r="N1758">
        <v>4</v>
      </c>
      <c r="O1758">
        <v>2</v>
      </c>
      <c r="P1758">
        <v>3</v>
      </c>
      <c r="Q1758" t="str">
        <f>IF(Flats_Data_limpia[[#This Row],[BHK]]&gt;=3,"plurifamiliar","unifamiliar")</f>
        <v>plurifamiliar</v>
      </c>
      <c r="R1758">
        <v>21</v>
      </c>
      <c r="S1758">
        <v>7</v>
      </c>
      <c r="T1758">
        <v>1</v>
      </c>
      <c r="U1758">
        <v>0</v>
      </c>
      <c r="V1758">
        <v>0</v>
      </c>
      <c r="W1758">
        <v>0</v>
      </c>
      <c r="X1758">
        <v>1</v>
      </c>
      <c r="Y1758">
        <v>1</v>
      </c>
      <c r="Z1758">
        <v>1</v>
      </c>
      <c r="AA1758">
        <v>0</v>
      </c>
      <c r="AB1758">
        <v>1</v>
      </c>
      <c r="AC1758">
        <v>1</v>
      </c>
      <c r="AD1758">
        <v>1</v>
      </c>
      <c r="AE1758">
        <v>1</v>
      </c>
      <c r="AF1758">
        <v>1</v>
      </c>
      <c r="AG1758">
        <v>1</v>
      </c>
      <c r="AH1758">
        <v>1</v>
      </c>
      <c r="AI1758">
        <v>1</v>
      </c>
      <c r="AJ1758">
        <v>1</v>
      </c>
      <c r="AK1758">
        <v>1</v>
      </c>
      <c r="AL1758">
        <v>1</v>
      </c>
      <c r="AM1758">
        <v>1</v>
      </c>
      <c r="AN1758">
        <v>1</v>
      </c>
      <c r="AO1758">
        <v>1</v>
      </c>
      <c r="AP1758">
        <v>1</v>
      </c>
      <c r="AQ1758">
        <v>0</v>
      </c>
      <c r="AR1758">
        <v>0</v>
      </c>
      <c r="AS1758">
        <v>0</v>
      </c>
      <c r="AT1758">
        <v>1</v>
      </c>
      <c r="AU1758">
        <v>1</v>
      </c>
      <c r="AV1758">
        <v>1</v>
      </c>
      <c r="AW1758">
        <v>1</v>
      </c>
      <c r="AX1758">
        <v>0</v>
      </c>
      <c r="AY1758">
        <v>5</v>
      </c>
      <c r="AZ1758">
        <v>0</v>
      </c>
      <c r="BA1758">
        <v>0</v>
      </c>
      <c r="BB1758">
        <v>0</v>
      </c>
      <c r="BC1758">
        <v>0</v>
      </c>
      <c r="BD1758">
        <v>0</v>
      </c>
      <c r="BE1758">
        <v>0</v>
      </c>
      <c r="BF1758">
        <v>1</v>
      </c>
      <c r="BG1758">
        <v>0</v>
      </c>
      <c r="BH1758">
        <v>0</v>
      </c>
      <c r="BI1758">
        <v>0</v>
      </c>
      <c r="BJ1758">
        <v>0</v>
      </c>
      <c r="BK1758">
        <v>0</v>
      </c>
      <c r="BL1758">
        <v>0</v>
      </c>
      <c r="BM1758">
        <v>0</v>
      </c>
      <c r="BN1758">
        <v>0</v>
      </c>
      <c r="BO1758">
        <v>0</v>
      </c>
      <c r="BP1758">
        <v>0</v>
      </c>
      <c r="BQ1758">
        <v>2</v>
      </c>
      <c r="BR1758" t="s">
        <v>94</v>
      </c>
      <c r="BS1758">
        <v>265</v>
      </c>
      <c r="BT1758">
        <v>13589</v>
      </c>
      <c r="BU1758">
        <f>SUM(Flats_Data_limpia[[#This Row],[AC]:[Bed]])</f>
        <v>6</v>
      </c>
      <c r="BV1758">
        <f>SUM(Flats_Data_limpia[[#This Row],[Servant_Room]:[gym]])</f>
        <v>16</v>
      </c>
      <c r="BW1758">
        <f>SUM(Flats_Data_limpia[[#This Row],[Hospital]:[Hotel]])</f>
        <v>6</v>
      </c>
    </row>
    <row r="1759" spans="1:75" x14ac:dyDescent="0.35">
      <c r="A1759" t="s">
        <v>615</v>
      </c>
      <c r="B1759" t="s">
        <v>467</v>
      </c>
      <c r="C1759" t="str">
        <f t="shared" si="54"/>
        <v>Ciudad de Gurgaon</v>
      </c>
      <c r="D1759" s="1">
        <f t="shared" si="55"/>
        <v>258000</v>
      </c>
      <c r="E1759" s="1">
        <v>11727</v>
      </c>
      <c r="F1759" t="s">
        <v>102</v>
      </c>
      <c r="G1759" t="s">
        <v>87</v>
      </c>
      <c r="H1759">
        <v>43</v>
      </c>
      <c r="I1759">
        <v>2.2000511639805501E-2</v>
      </c>
      <c r="L1759">
        <v>2200</v>
      </c>
      <c r="M1759">
        <v>3</v>
      </c>
      <c r="N1759">
        <v>4</v>
      </c>
      <c r="O1759">
        <v>2</v>
      </c>
      <c r="P1759">
        <v>3</v>
      </c>
      <c r="Q1759" t="str">
        <f>IF(Flats_Data_limpia[[#This Row],[BHK]]&gt;=3,"plurifamiliar","unifamiliar")</f>
        <v>plurifamiliar</v>
      </c>
      <c r="R1759">
        <v>21</v>
      </c>
      <c r="S1759">
        <v>10</v>
      </c>
      <c r="T1759">
        <v>1</v>
      </c>
      <c r="U1759">
        <v>0</v>
      </c>
      <c r="V1759">
        <v>0</v>
      </c>
      <c r="W1759">
        <v>0</v>
      </c>
      <c r="X1759">
        <v>0</v>
      </c>
      <c r="Y1759">
        <v>1</v>
      </c>
      <c r="Z1759">
        <v>1</v>
      </c>
      <c r="AA1759">
        <v>1</v>
      </c>
      <c r="AB1759">
        <v>0</v>
      </c>
      <c r="AC1759">
        <v>1</v>
      </c>
      <c r="AD1759">
        <v>1</v>
      </c>
      <c r="AE1759">
        <v>1</v>
      </c>
      <c r="AF1759">
        <v>1</v>
      </c>
      <c r="AG1759">
        <v>1</v>
      </c>
      <c r="AH1759">
        <v>1</v>
      </c>
      <c r="AI1759">
        <v>1</v>
      </c>
      <c r="AJ1759">
        <v>1</v>
      </c>
      <c r="AK1759">
        <v>0</v>
      </c>
      <c r="AL1759">
        <v>1</v>
      </c>
      <c r="AM1759">
        <v>1</v>
      </c>
      <c r="AN1759">
        <v>0</v>
      </c>
      <c r="AO1759">
        <v>1</v>
      </c>
      <c r="AP1759">
        <v>1</v>
      </c>
      <c r="AQ1759">
        <v>0</v>
      </c>
      <c r="AR1759">
        <v>0</v>
      </c>
      <c r="AS1759">
        <v>0</v>
      </c>
      <c r="AT1759">
        <v>1</v>
      </c>
      <c r="AU1759">
        <v>1</v>
      </c>
      <c r="AV1759">
        <v>1</v>
      </c>
      <c r="AW1759">
        <v>1</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t="s">
        <v>79</v>
      </c>
      <c r="BS1759">
        <v>258</v>
      </c>
      <c r="BT1759">
        <v>11727</v>
      </c>
      <c r="BU1759">
        <f>SUM(Flats_Data_limpia[[#This Row],[AC]:[Bed]])</f>
        <v>0</v>
      </c>
      <c r="BV1759">
        <f>SUM(Flats_Data_limpia[[#This Row],[Servant_Room]:[gym]])</f>
        <v>14</v>
      </c>
      <c r="BW1759">
        <f>SUM(Flats_Data_limpia[[#This Row],[Hospital]:[Hotel]])</f>
        <v>6</v>
      </c>
    </row>
    <row r="1760" spans="1:75" x14ac:dyDescent="0.35">
      <c r="A1760" t="s">
        <v>615</v>
      </c>
      <c r="B1760" t="s">
        <v>467</v>
      </c>
      <c r="C1760" t="str">
        <f t="shared" si="54"/>
        <v>Ciudad de Gurgaon</v>
      </c>
      <c r="D1760" s="1">
        <f t="shared" si="55"/>
        <v>225000</v>
      </c>
      <c r="E1760" s="1">
        <v>13235</v>
      </c>
      <c r="F1760" t="s">
        <v>103</v>
      </c>
      <c r="G1760" t="s">
        <v>78</v>
      </c>
      <c r="H1760">
        <v>43</v>
      </c>
      <c r="I1760">
        <v>1.7000377786172999E-2</v>
      </c>
      <c r="L1760">
        <v>1700</v>
      </c>
      <c r="M1760">
        <v>3</v>
      </c>
      <c r="N1760">
        <v>3</v>
      </c>
      <c r="O1760">
        <v>2</v>
      </c>
      <c r="P1760">
        <v>3</v>
      </c>
      <c r="Q1760" t="str">
        <f>IF(Flats_Data_limpia[[#This Row],[BHK]]&gt;=3,"plurifamiliar","unifamiliar")</f>
        <v>plurifamiliar</v>
      </c>
      <c r="R1760">
        <v>21</v>
      </c>
      <c r="S1760">
        <v>12</v>
      </c>
      <c r="T1760">
        <v>0</v>
      </c>
      <c r="U1760">
        <v>0</v>
      </c>
      <c r="V1760">
        <v>0</v>
      </c>
      <c r="W1760">
        <v>0</v>
      </c>
      <c r="X1760">
        <v>0</v>
      </c>
      <c r="Y1760">
        <v>1</v>
      </c>
      <c r="Z1760">
        <v>1</v>
      </c>
      <c r="AA1760">
        <v>1</v>
      </c>
      <c r="AB1760">
        <v>0</v>
      </c>
      <c r="AC1760">
        <v>1</v>
      </c>
      <c r="AD1760">
        <v>1</v>
      </c>
      <c r="AE1760">
        <v>1</v>
      </c>
      <c r="AF1760">
        <v>1</v>
      </c>
      <c r="AG1760">
        <v>1</v>
      </c>
      <c r="AH1760">
        <v>1</v>
      </c>
      <c r="AI1760">
        <v>1</v>
      </c>
      <c r="AJ1760">
        <v>1</v>
      </c>
      <c r="AK1760">
        <v>1</v>
      </c>
      <c r="AL1760">
        <v>1</v>
      </c>
      <c r="AM1760">
        <v>1</v>
      </c>
      <c r="AN1760">
        <v>0</v>
      </c>
      <c r="AO1760">
        <v>1</v>
      </c>
      <c r="AP1760">
        <v>1</v>
      </c>
      <c r="AQ1760">
        <v>0</v>
      </c>
      <c r="AR1760">
        <v>0</v>
      </c>
      <c r="AS1760">
        <v>0</v>
      </c>
      <c r="AT1760">
        <v>1</v>
      </c>
      <c r="AU1760">
        <v>1</v>
      </c>
      <c r="AV1760">
        <v>1</v>
      </c>
      <c r="AW1760">
        <v>1</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t="s">
        <v>79</v>
      </c>
      <c r="BS1760">
        <v>225</v>
      </c>
      <c r="BT1760">
        <v>13235</v>
      </c>
      <c r="BU1760">
        <f>SUM(Flats_Data_limpia[[#This Row],[AC]:[Bed]])</f>
        <v>0</v>
      </c>
      <c r="BV1760">
        <f>SUM(Flats_Data_limpia[[#This Row],[Servant_Room]:[gym]])</f>
        <v>14</v>
      </c>
      <c r="BW1760">
        <f>SUM(Flats_Data_limpia[[#This Row],[Hospital]:[Hotel]])</f>
        <v>6</v>
      </c>
    </row>
    <row r="1761" spans="1:75" x14ac:dyDescent="0.35">
      <c r="A1761" t="s">
        <v>615</v>
      </c>
      <c r="B1761" t="s">
        <v>467</v>
      </c>
      <c r="C1761" t="str">
        <f t="shared" si="54"/>
        <v>Ciudad de Gurgaon</v>
      </c>
      <c r="D1761" s="1">
        <f t="shared" si="55"/>
        <v>345000</v>
      </c>
      <c r="E1761" s="1">
        <v>11694</v>
      </c>
      <c r="F1761" t="s">
        <v>103</v>
      </c>
      <c r="G1761" t="s">
        <v>78</v>
      </c>
      <c r="H1761">
        <v>31</v>
      </c>
      <c r="I1761">
        <v>2.9502308876346799E-2</v>
      </c>
      <c r="L1761">
        <v>2950</v>
      </c>
      <c r="M1761">
        <v>4</v>
      </c>
      <c r="N1761">
        <v>5</v>
      </c>
      <c r="O1761">
        <v>3</v>
      </c>
      <c r="P1761">
        <v>4</v>
      </c>
      <c r="Q1761" t="str">
        <f>IF(Flats_Data_limpia[[#This Row],[BHK]]&gt;=3,"plurifamiliar","unifamiliar")</f>
        <v>plurifamiliar</v>
      </c>
      <c r="R1761">
        <v>21</v>
      </c>
      <c r="S1761">
        <v>9</v>
      </c>
      <c r="T1761">
        <v>1</v>
      </c>
      <c r="U1761">
        <v>0</v>
      </c>
      <c r="V1761">
        <v>0</v>
      </c>
      <c r="W1761">
        <v>0</v>
      </c>
      <c r="X1761">
        <v>0</v>
      </c>
      <c r="Y1761">
        <v>0</v>
      </c>
      <c r="Z1761">
        <v>1</v>
      </c>
      <c r="AA1761">
        <v>1</v>
      </c>
      <c r="AB1761">
        <v>0</v>
      </c>
      <c r="AC1761">
        <v>0</v>
      </c>
      <c r="AD1761">
        <v>1</v>
      </c>
      <c r="AE1761">
        <v>1</v>
      </c>
      <c r="AF1761">
        <v>1</v>
      </c>
      <c r="AG1761">
        <v>0</v>
      </c>
      <c r="AH1761">
        <v>1</v>
      </c>
      <c r="AI1761">
        <v>1</v>
      </c>
      <c r="AJ1761">
        <v>0</v>
      </c>
      <c r="AK1761">
        <v>1</v>
      </c>
      <c r="AL1761">
        <v>1</v>
      </c>
      <c r="AM1761">
        <v>1</v>
      </c>
      <c r="AN1761">
        <v>0</v>
      </c>
      <c r="AO1761">
        <v>1</v>
      </c>
      <c r="AP1761">
        <v>1</v>
      </c>
      <c r="AQ1761">
        <v>0</v>
      </c>
      <c r="AR1761">
        <v>0</v>
      </c>
      <c r="AS1761">
        <v>0</v>
      </c>
      <c r="AT1761">
        <v>1</v>
      </c>
      <c r="AU1761">
        <v>1</v>
      </c>
      <c r="AV1761">
        <v>1</v>
      </c>
      <c r="AW1761">
        <v>1</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t="s">
        <v>79</v>
      </c>
      <c r="BS1761">
        <v>345</v>
      </c>
      <c r="BT1761">
        <v>11694</v>
      </c>
      <c r="BU1761">
        <f>SUM(Flats_Data_limpia[[#This Row],[AC]:[Bed]])</f>
        <v>0</v>
      </c>
      <c r="BV1761">
        <f>SUM(Flats_Data_limpia[[#This Row],[Servant_Room]:[gym]])</f>
        <v>11</v>
      </c>
      <c r="BW1761">
        <f>SUM(Flats_Data_limpia[[#This Row],[Hospital]:[Hotel]])</f>
        <v>6</v>
      </c>
    </row>
    <row r="1762" spans="1:75" x14ac:dyDescent="0.35">
      <c r="A1762" t="s">
        <v>615</v>
      </c>
      <c r="B1762" t="s">
        <v>467</v>
      </c>
      <c r="C1762" t="str">
        <f t="shared" si="54"/>
        <v>Ciudad de Gurgaon</v>
      </c>
      <c r="D1762" s="1">
        <f t="shared" si="55"/>
        <v>370000</v>
      </c>
      <c r="E1762" s="1">
        <v>12542</v>
      </c>
      <c r="F1762" t="s">
        <v>106</v>
      </c>
      <c r="G1762" t="s">
        <v>78</v>
      </c>
      <c r="H1762">
        <v>62</v>
      </c>
      <c r="I1762">
        <v>2.9500877053101501E-2</v>
      </c>
      <c r="J1762">
        <v>2450</v>
      </c>
      <c r="K1762">
        <v>2650</v>
      </c>
      <c r="L1762">
        <v>2950</v>
      </c>
      <c r="M1762">
        <v>4</v>
      </c>
      <c r="N1762">
        <v>5</v>
      </c>
      <c r="O1762">
        <v>3</v>
      </c>
      <c r="P1762">
        <v>4</v>
      </c>
      <c r="Q1762" t="str">
        <f>IF(Flats_Data_limpia[[#This Row],[BHK]]&gt;=3,"plurifamiliar","unifamiliar")</f>
        <v>plurifamiliar</v>
      </c>
      <c r="R1762">
        <v>21</v>
      </c>
      <c r="S1762">
        <v>12</v>
      </c>
      <c r="T1762">
        <v>1</v>
      </c>
      <c r="U1762">
        <v>0</v>
      </c>
      <c r="V1762">
        <v>0</v>
      </c>
      <c r="W1762">
        <v>0</v>
      </c>
      <c r="X1762">
        <v>0</v>
      </c>
      <c r="Y1762">
        <v>1</v>
      </c>
      <c r="Z1762">
        <v>1</v>
      </c>
      <c r="AA1762">
        <v>0</v>
      </c>
      <c r="AB1762">
        <v>1</v>
      </c>
      <c r="AC1762">
        <v>1</v>
      </c>
      <c r="AD1762">
        <v>1</v>
      </c>
      <c r="AE1762">
        <v>1</v>
      </c>
      <c r="AF1762">
        <v>1</v>
      </c>
      <c r="AG1762">
        <v>1</v>
      </c>
      <c r="AH1762">
        <v>1</v>
      </c>
      <c r="AI1762">
        <v>1</v>
      </c>
      <c r="AJ1762">
        <v>1</v>
      </c>
      <c r="AK1762">
        <v>1</v>
      </c>
      <c r="AL1762">
        <v>1</v>
      </c>
      <c r="AM1762">
        <v>1</v>
      </c>
      <c r="AN1762">
        <v>1</v>
      </c>
      <c r="AO1762">
        <v>1</v>
      </c>
      <c r="AP1762">
        <v>1</v>
      </c>
      <c r="AQ1762">
        <v>0</v>
      </c>
      <c r="AR1762">
        <v>0</v>
      </c>
      <c r="AS1762">
        <v>0</v>
      </c>
      <c r="AT1762">
        <v>1</v>
      </c>
      <c r="AU1762">
        <v>1</v>
      </c>
      <c r="AV1762">
        <v>1</v>
      </c>
      <c r="AW1762">
        <v>1</v>
      </c>
      <c r="AX1762">
        <v>0</v>
      </c>
      <c r="AY1762">
        <v>7</v>
      </c>
      <c r="AZ1762">
        <v>4</v>
      </c>
      <c r="BA1762">
        <v>0</v>
      </c>
      <c r="BB1762">
        <v>0</v>
      </c>
      <c r="BC1762">
        <v>0</v>
      </c>
      <c r="BD1762">
        <v>0</v>
      </c>
      <c r="BE1762">
        <v>0</v>
      </c>
      <c r="BF1762">
        <v>1</v>
      </c>
      <c r="BG1762">
        <v>0</v>
      </c>
      <c r="BH1762">
        <v>0</v>
      </c>
      <c r="BI1762">
        <v>0</v>
      </c>
      <c r="BJ1762">
        <v>0</v>
      </c>
      <c r="BK1762">
        <v>0</v>
      </c>
      <c r="BL1762">
        <v>4</v>
      </c>
      <c r="BM1762">
        <v>0</v>
      </c>
      <c r="BN1762">
        <v>0</v>
      </c>
      <c r="BO1762">
        <v>0</v>
      </c>
      <c r="BP1762">
        <v>0</v>
      </c>
      <c r="BQ1762">
        <v>2</v>
      </c>
      <c r="BR1762" t="s">
        <v>94</v>
      </c>
      <c r="BS1762">
        <v>370</v>
      </c>
      <c r="BT1762">
        <v>12542</v>
      </c>
      <c r="BU1762">
        <f>SUM(Flats_Data_limpia[[#This Row],[AC]:[Bed]])</f>
        <v>16</v>
      </c>
      <c r="BV1762">
        <f>SUM(Flats_Data_limpia[[#This Row],[Servant_Room]:[gym]])</f>
        <v>15</v>
      </c>
      <c r="BW1762">
        <f>SUM(Flats_Data_limpia[[#This Row],[Hospital]:[Hotel]])</f>
        <v>6</v>
      </c>
    </row>
    <row r="1763" spans="1:75" x14ac:dyDescent="0.35">
      <c r="A1763" t="s">
        <v>615</v>
      </c>
      <c r="B1763" t="s">
        <v>467</v>
      </c>
      <c r="C1763" t="str">
        <f t="shared" si="54"/>
        <v>Ciudad de Gurgaon</v>
      </c>
      <c r="D1763" s="1">
        <f t="shared" si="55"/>
        <v>350000</v>
      </c>
      <c r="E1763" s="1">
        <v>11864</v>
      </c>
      <c r="F1763" t="s">
        <v>103</v>
      </c>
      <c r="G1763" t="s">
        <v>78</v>
      </c>
      <c r="H1763">
        <v>28</v>
      </c>
      <c r="I1763">
        <v>2.9501011463250099E-2</v>
      </c>
      <c r="J1763">
        <v>2500</v>
      </c>
      <c r="K1763">
        <v>2700</v>
      </c>
      <c r="L1763">
        <v>2950</v>
      </c>
      <c r="M1763">
        <v>4</v>
      </c>
      <c r="N1763">
        <v>5</v>
      </c>
      <c r="O1763">
        <v>3</v>
      </c>
      <c r="P1763">
        <v>4</v>
      </c>
      <c r="Q1763" t="str">
        <f>IF(Flats_Data_limpia[[#This Row],[BHK]]&gt;=3,"plurifamiliar","unifamiliar")</f>
        <v>plurifamiliar</v>
      </c>
      <c r="R1763">
        <v>21</v>
      </c>
      <c r="S1763">
        <v>10</v>
      </c>
      <c r="T1763">
        <v>1</v>
      </c>
      <c r="U1763">
        <v>0</v>
      </c>
      <c r="V1763">
        <v>0</v>
      </c>
      <c r="W1763">
        <v>0</v>
      </c>
      <c r="X1763">
        <v>0</v>
      </c>
      <c r="Y1763">
        <v>0</v>
      </c>
      <c r="Z1763">
        <v>1</v>
      </c>
      <c r="AA1763">
        <v>0</v>
      </c>
      <c r="AB1763">
        <v>0</v>
      </c>
      <c r="AC1763">
        <v>0</v>
      </c>
      <c r="AD1763">
        <v>1</v>
      </c>
      <c r="AE1763">
        <v>0</v>
      </c>
      <c r="AF1763">
        <v>1</v>
      </c>
      <c r="AG1763">
        <v>1</v>
      </c>
      <c r="AH1763">
        <v>1</v>
      </c>
      <c r="AI1763">
        <v>1</v>
      </c>
      <c r="AJ1763">
        <v>1</v>
      </c>
      <c r="AK1763">
        <v>1</v>
      </c>
      <c r="AL1763">
        <v>0</v>
      </c>
      <c r="AM1763">
        <v>0</v>
      </c>
      <c r="AN1763">
        <v>0</v>
      </c>
      <c r="AO1763">
        <v>1</v>
      </c>
      <c r="AP1763">
        <v>1</v>
      </c>
      <c r="AQ1763">
        <v>0</v>
      </c>
      <c r="AR1763">
        <v>0</v>
      </c>
      <c r="AS1763">
        <v>0</v>
      </c>
      <c r="AT1763">
        <v>1</v>
      </c>
      <c r="AU1763">
        <v>1</v>
      </c>
      <c r="AV1763">
        <v>1</v>
      </c>
      <c r="AW1763">
        <v>1</v>
      </c>
      <c r="AX1763">
        <v>0</v>
      </c>
      <c r="AY1763">
        <v>7</v>
      </c>
      <c r="AZ1763">
        <v>4</v>
      </c>
      <c r="BA1763">
        <v>0</v>
      </c>
      <c r="BB1763">
        <v>0</v>
      </c>
      <c r="BC1763">
        <v>0</v>
      </c>
      <c r="BD1763">
        <v>6</v>
      </c>
      <c r="BE1763">
        <v>0</v>
      </c>
      <c r="BF1763">
        <v>1</v>
      </c>
      <c r="BG1763">
        <v>0</v>
      </c>
      <c r="BH1763">
        <v>0</v>
      </c>
      <c r="BI1763">
        <v>0</v>
      </c>
      <c r="BJ1763">
        <v>0</v>
      </c>
      <c r="BK1763">
        <v>0</v>
      </c>
      <c r="BL1763">
        <v>5</v>
      </c>
      <c r="BM1763">
        <v>0</v>
      </c>
      <c r="BN1763">
        <v>0</v>
      </c>
      <c r="BO1763">
        <v>0</v>
      </c>
      <c r="BP1763">
        <v>0</v>
      </c>
      <c r="BQ1763">
        <v>2</v>
      </c>
      <c r="BR1763" t="s">
        <v>94</v>
      </c>
      <c r="BS1763">
        <v>350</v>
      </c>
      <c r="BT1763">
        <v>11864</v>
      </c>
      <c r="BU1763">
        <f>SUM(Flats_Data_limpia[[#This Row],[AC]:[Bed]])</f>
        <v>23</v>
      </c>
      <c r="BV1763">
        <f>SUM(Flats_Data_limpia[[#This Row],[Servant_Room]:[gym]])</f>
        <v>9</v>
      </c>
      <c r="BW1763">
        <f>SUM(Flats_Data_limpia[[#This Row],[Hospital]:[Hotel]])</f>
        <v>6</v>
      </c>
    </row>
    <row r="1764" spans="1:75" x14ac:dyDescent="0.35">
      <c r="A1764" t="s">
        <v>615</v>
      </c>
      <c r="B1764" t="s">
        <v>467</v>
      </c>
      <c r="C1764" t="str">
        <f t="shared" si="54"/>
        <v>Ciudad de Gurgaon</v>
      </c>
      <c r="D1764" s="1">
        <f t="shared" si="55"/>
        <v>265000</v>
      </c>
      <c r="E1764" s="1">
        <v>11963</v>
      </c>
      <c r="F1764" t="s">
        <v>106</v>
      </c>
      <c r="G1764" t="s">
        <v>78</v>
      </c>
      <c r="H1764">
        <v>37</v>
      </c>
      <c r="I1764">
        <v>2.21516342054668E-2</v>
      </c>
      <c r="L1764">
        <v>2215</v>
      </c>
      <c r="M1764">
        <v>3</v>
      </c>
      <c r="N1764">
        <v>4</v>
      </c>
      <c r="O1764">
        <v>3</v>
      </c>
      <c r="P1764">
        <v>3</v>
      </c>
      <c r="Q1764" t="str">
        <f>IF(Flats_Data_limpia[[#This Row],[BHK]]&gt;=3,"plurifamiliar","unifamiliar")</f>
        <v>plurifamiliar</v>
      </c>
      <c r="R1764">
        <v>21</v>
      </c>
      <c r="S1764">
        <v>19</v>
      </c>
      <c r="T1764">
        <v>1</v>
      </c>
      <c r="U1764">
        <v>1</v>
      </c>
      <c r="V1764">
        <v>1</v>
      </c>
      <c r="W1764">
        <v>1</v>
      </c>
      <c r="X1764">
        <v>0</v>
      </c>
      <c r="Y1764">
        <v>0</v>
      </c>
      <c r="Z1764">
        <v>1</v>
      </c>
      <c r="AA1764">
        <v>1</v>
      </c>
      <c r="AB1764">
        <v>0</v>
      </c>
      <c r="AC1764">
        <v>0</v>
      </c>
      <c r="AD1764">
        <v>1</v>
      </c>
      <c r="AE1764">
        <v>1</v>
      </c>
      <c r="AF1764">
        <v>1</v>
      </c>
      <c r="AG1764">
        <v>1</v>
      </c>
      <c r="AH1764">
        <v>1</v>
      </c>
      <c r="AI1764">
        <v>1</v>
      </c>
      <c r="AJ1764">
        <v>1</v>
      </c>
      <c r="AK1764">
        <v>1</v>
      </c>
      <c r="AL1764">
        <v>1</v>
      </c>
      <c r="AM1764">
        <v>1</v>
      </c>
      <c r="AN1764">
        <v>0</v>
      </c>
      <c r="AO1764">
        <v>1</v>
      </c>
      <c r="AP1764">
        <v>1</v>
      </c>
      <c r="AQ1764">
        <v>0</v>
      </c>
      <c r="AR1764">
        <v>0</v>
      </c>
      <c r="AS1764">
        <v>0</v>
      </c>
      <c r="AT1764">
        <v>1</v>
      </c>
      <c r="AU1764">
        <v>1</v>
      </c>
      <c r="AV1764">
        <v>1</v>
      </c>
      <c r="AW1764">
        <v>1</v>
      </c>
      <c r="AX1764">
        <v>0</v>
      </c>
      <c r="AY1764">
        <v>0</v>
      </c>
      <c r="AZ1764">
        <v>0</v>
      </c>
      <c r="BA1764">
        <v>0</v>
      </c>
      <c r="BB1764">
        <v>0</v>
      </c>
      <c r="BC1764">
        <v>0</v>
      </c>
      <c r="BD1764">
        <v>0</v>
      </c>
      <c r="BE1764">
        <v>0</v>
      </c>
      <c r="BF1764">
        <v>1</v>
      </c>
      <c r="BG1764">
        <v>0</v>
      </c>
      <c r="BH1764">
        <v>0</v>
      </c>
      <c r="BI1764">
        <v>0</v>
      </c>
      <c r="BJ1764">
        <v>0</v>
      </c>
      <c r="BK1764">
        <v>0</v>
      </c>
      <c r="BL1764">
        <v>0</v>
      </c>
      <c r="BM1764">
        <v>0</v>
      </c>
      <c r="BN1764">
        <v>0</v>
      </c>
      <c r="BO1764">
        <v>0</v>
      </c>
      <c r="BP1764">
        <v>0</v>
      </c>
      <c r="BQ1764">
        <v>0</v>
      </c>
      <c r="BR1764" t="s">
        <v>79</v>
      </c>
      <c r="BS1764">
        <v>265</v>
      </c>
      <c r="BT1764">
        <v>11963</v>
      </c>
      <c r="BU1764">
        <f>SUM(Flats_Data_limpia[[#This Row],[AC]:[Bed]])</f>
        <v>1</v>
      </c>
      <c r="BV1764">
        <f>SUM(Flats_Data_limpia[[#This Row],[Servant_Room]:[gym]])</f>
        <v>16</v>
      </c>
      <c r="BW1764">
        <f>SUM(Flats_Data_limpia[[#This Row],[Hospital]:[Hotel]])</f>
        <v>6</v>
      </c>
    </row>
    <row r="1765" spans="1:75" x14ac:dyDescent="0.35">
      <c r="A1765" t="s">
        <v>615</v>
      </c>
      <c r="B1765" t="s">
        <v>467</v>
      </c>
      <c r="C1765" t="str">
        <f t="shared" si="54"/>
        <v>Ciudad de Gurgaon</v>
      </c>
      <c r="D1765" s="1">
        <f t="shared" si="55"/>
        <v>525000</v>
      </c>
      <c r="E1765" s="1">
        <v>11666</v>
      </c>
      <c r="F1765" t="s">
        <v>82</v>
      </c>
      <c r="G1765" t="s">
        <v>78</v>
      </c>
      <c r="H1765">
        <v>62</v>
      </c>
      <c r="I1765">
        <v>4.5002571575518603E-2</v>
      </c>
      <c r="L1765">
        <v>4500</v>
      </c>
      <c r="M1765">
        <v>4</v>
      </c>
      <c r="N1765">
        <v>6</v>
      </c>
      <c r="O1765">
        <v>3</v>
      </c>
      <c r="P1765">
        <v>4</v>
      </c>
      <c r="Q1765" t="str">
        <f>IF(Flats_Data_limpia[[#This Row],[BHK]]&gt;=3,"plurifamiliar","unifamiliar")</f>
        <v>plurifamiliar</v>
      </c>
      <c r="R1765">
        <v>21</v>
      </c>
      <c r="S1765">
        <v>7</v>
      </c>
      <c r="T1765">
        <v>1</v>
      </c>
      <c r="U1765">
        <v>0</v>
      </c>
      <c r="V1765">
        <v>0</v>
      </c>
      <c r="W1765">
        <v>0</v>
      </c>
      <c r="X1765">
        <v>0</v>
      </c>
      <c r="Y1765">
        <v>1</v>
      </c>
      <c r="Z1765">
        <v>1</v>
      </c>
      <c r="AA1765">
        <v>0</v>
      </c>
      <c r="AB1765">
        <v>1</v>
      </c>
      <c r="AC1765">
        <v>1</v>
      </c>
      <c r="AD1765">
        <v>1</v>
      </c>
      <c r="AE1765">
        <v>1</v>
      </c>
      <c r="AF1765">
        <v>1</v>
      </c>
      <c r="AG1765">
        <v>1</v>
      </c>
      <c r="AH1765">
        <v>1</v>
      </c>
      <c r="AI1765">
        <v>1</v>
      </c>
      <c r="AJ1765">
        <v>1</v>
      </c>
      <c r="AK1765">
        <v>1</v>
      </c>
      <c r="AL1765">
        <v>1</v>
      </c>
      <c r="AM1765">
        <v>1</v>
      </c>
      <c r="AN1765">
        <v>1</v>
      </c>
      <c r="AO1765">
        <v>1</v>
      </c>
      <c r="AP1765">
        <v>1</v>
      </c>
      <c r="AQ1765">
        <v>0</v>
      </c>
      <c r="AR1765">
        <v>0</v>
      </c>
      <c r="AS1765">
        <v>0</v>
      </c>
      <c r="AT1765">
        <v>1</v>
      </c>
      <c r="AU1765">
        <v>1</v>
      </c>
      <c r="AV1765">
        <v>1</v>
      </c>
      <c r="AW1765">
        <v>1</v>
      </c>
      <c r="AX1765">
        <v>0</v>
      </c>
      <c r="AY1765">
        <v>6</v>
      </c>
      <c r="AZ1765">
        <v>0</v>
      </c>
      <c r="BA1765">
        <v>0</v>
      </c>
      <c r="BB1765">
        <v>0</v>
      </c>
      <c r="BC1765">
        <v>1</v>
      </c>
      <c r="BD1765">
        <v>0</v>
      </c>
      <c r="BE1765">
        <v>0</v>
      </c>
      <c r="BF1765">
        <v>1</v>
      </c>
      <c r="BG1765">
        <v>0</v>
      </c>
      <c r="BH1765">
        <v>0</v>
      </c>
      <c r="BI1765">
        <v>0</v>
      </c>
      <c r="BJ1765">
        <v>0</v>
      </c>
      <c r="BK1765">
        <v>0</v>
      </c>
      <c r="BL1765">
        <v>0</v>
      </c>
      <c r="BM1765">
        <v>0</v>
      </c>
      <c r="BN1765">
        <v>0</v>
      </c>
      <c r="BO1765">
        <v>0</v>
      </c>
      <c r="BP1765">
        <v>0</v>
      </c>
      <c r="BQ1765">
        <v>2</v>
      </c>
      <c r="BR1765" t="s">
        <v>94</v>
      </c>
      <c r="BS1765">
        <v>525</v>
      </c>
      <c r="BT1765">
        <v>11666</v>
      </c>
      <c r="BU1765">
        <f>SUM(Flats_Data_limpia[[#This Row],[AC]:[Bed]])</f>
        <v>8</v>
      </c>
      <c r="BV1765">
        <f>SUM(Flats_Data_limpia[[#This Row],[Servant_Room]:[gym]])</f>
        <v>15</v>
      </c>
      <c r="BW1765">
        <f>SUM(Flats_Data_limpia[[#This Row],[Hospital]:[Hotel]])</f>
        <v>6</v>
      </c>
    </row>
    <row r="1766" spans="1:75" x14ac:dyDescent="0.35">
      <c r="A1766" t="s">
        <v>615</v>
      </c>
      <c r="B1766" t="s">
        <v>467</v>
      </c>
      <c r="C1766" t="str">
        <f t="shared" si="54"/>
        <v>Ciudad de Gurgaon</v>
      </c>
      <c r="D1766" s="1">
        <f t="shared" si="55"/>
        <v>340000</v>
      </c>
      <c r="E1766" s="1">
        <v>11525</v>
      </c>
      <c r="F1766" t="s">
        <v>82</v>
      </c>
      <c r="G1766" t="s">
        <v>78</v>
      </c>
      <c r="H1766">
        <v>43</v>
      </c>
      <c r="I1766">
        <v>2.95010845986984E-2</v>
      </c>
      <c r="L1766">
        <v>2950</v>
      </c>
      <c r="M1766">
        <v>4</v>
      </c>
      <c r="N1766">
        <v>5</v>
      </c>
      <c r="O1766">
        <v>3</v>
      </c>
      <c r="P1766">
        <v>4</v>
      </c>
      <c r="Q1766" t="str">
        <f>IF(Flats_Data_limpia[[#This Row],[BHK]]&gt;=3,"plurifamiliar","unifamiliar")</f>
        <v>plurifamiliar</v>
      </c>
      <c r="R1766">
        <v>21</v>
      </c>
      <c r="S1766">
        <v>14</v>
      </c>
      <c r="T1766">
        <v>1</v>
      </c>
      <c r="U1766">
        <v>0</v>
      </c>
      <c r="V1766">
        <v>0</v>
      </c>
      <c r="W1766">
        <v>0</v>
      </c>
      <c r="X1766">
        <v>0</v>
      </c>
      <c r="Y1766">
        <v>1</v>
      </c>
      <c r="Z1766">
        <v>1</v>
      </c>
      <c r="AA1766">
        <v>0</v>
      </c>
      <c r="AB1766">
        <v>0</v>
      </c>
      <c r="AC1766">
        <v>1</v>
      </c>
      <c r="AD1766">
        <v>1</v>
      </c>
      <c r="AE1766">
        <v>1</v>
      </c>
      <c r="AF1766">
        <v>1</v>
      </c>
      <c r="AG1766">
        <v>1</v>
      </c>
      <c r="AH1766">
        <v>1</v>
      </c>
      <c r="AI1766">
        <v>1</v>
      </c>
      <c r="AJ1766">
        <v>1</v>
      </c>
      <c r="AK1766">
        <v>1</v>
      </c>
      <c r="AL1766">
        <v>1</v>
      </c>
      <c r="AM1766">
        <v>1</v>
      </c>
      <c r="AN1766">
        <v>0</v>
      </c>
      <c r="AO1766">
        <v>1</v>
      </c>
      <c r="AP1766">
        <v>1</v>
      </c>
      <c r="AQ1766">
        <v>0</v>
      </c>
      <c r="AR1766">
        <v>0</v>
      </c>
      <c r="AS1766">
        <v>0</v>
      </c>
      <c r="AT1766">
        <v>1</v>
      </c>
      <c r="AU1766">
        <v>1</v>
      </c>
      <c r="AV1766">
        <v>1</v>
      </c>
      <c r="AW1766">
        <v>1</v>
      </c>
      <c r="AX1766">
        <v>0</v>
      </c>
      <c r="AY1766">
        <v>5</v>
      </c>
      <c r="AZ1766">
        <v>0</v>
      </c>
      <c r="BA1766">
        <v>0</v>
      </c>
      <c r="BB1766">
        <v>0</v>
      </c>
      <c r="BC1766">
        <v>1</v>
      </c>
      <c r="BD1766">
        <v>0</v>
      </c>
      <c r="BE1766">
        <v>0</v>
      </c>
      <c r="BF1766">
        <v>1</v>
      </c>
      <c r="BG1766">
        <v>0</v>
      </c>
      <c r="BH1766">
        <v>0</v>
      </c>
      <c r="BI1766">
        <v>0</v>
      </c>
      <c r="BJ1766">
        <v>0</v>
      </c>
      <c r="BK1766">
        <v>0</v>
      </c>
      <c r="BL1766">
        <v>0</v>
      </c>
      <c r="BM1766">
        <v>0</v>
      </c>
      <c r="BN1766">
        <v>0</v>
      </c>
      <c r="BO1766">
        <v>0</v>
      </c>
      <c r="BP1766">
        <v>0</v>
      </c>
      <c r="BQ1766">
        <v>2</v>
      </c>
      <c r="BR1766" t="s">
        <v>94</v>
      </c>
      <c r="BS1766">
        <v>340</v>
      </c>
      <c r="BT1766">
        <v>11525</v>
      </c>
      <c r="BU1766">
        <f>SUM(Flats_Data_limpia[[#This Row],[AC]:[Bed]])</f>
        <v>7</v>
      </c>
      <c r="BV1766">
        <f>SUM(Flats_Data_limpia[[#This Row],[Servant_Room]:[gym]])</f>
        <v>14</v>
      </c>
      <c r="BW1766">
        <f>SUM(Flats_Data_limpia[[#This Row],[Hospital]:[Hotel]])</f>
        <v>6</v>
      </c>
    </row>
    <row r="1767" spans="1:75" x14ac:dyDescent="0.35">
      <c r="A1767" t="s">
        <v>615</v>
      </c>
      <c r="B1767" t="s">
        <v>467</v>
      </c>
      <c r="C1767" t="str">
        <f t="shared" si="54"/>
        <v>Ciudad de Gurgaon</v>
      </c>
      <c r="D1767" s="1">
        <f t="shared" si="55"/>
        <v>390000</v>
      </c>
      <c r="E1767" s="1">
        <v>13000</v>
      </c>
      <c r="F1767" t="s">
        <v>103</v>
      </c>
      <c r="G1767" t="s">
        <v>78</v>
      </c>
      <c r="H1767">
        <v>62</v>
      </c>
      <c r="I1767">
        <v>0.03</v>
      </c>
      <c r="J1767">
        <v>2950</v>
      </c>
      <c r="L1767">
        <v>3000</v>
      </c>
      <c r="M1767">
        <v>4</v>
      </c>
      <c r="N1767">
        <v>5</v>
      </c>
      <c r="O1767">
        <v>3</v>
      </c>
      <c r="P1767">
        <v>4</v>
      </c>
      <c r="Q1767" t="str">
        <f>IF(Flats_Data_limpia[[#This Row],[BHK]]&gt;=3,"plurifamiliar","unifamiliar")</f>
        <v>plurifamiliar</v>
      </c>
      <c r="R1767">
        <v>21</v>
      </c>
      <c r="S1767">
        <v>6</v>
      </c>
      <c r="T1767">
        <v>1</v>
      </c>
      <c r="U1767">
        <v>0</v>
      </c>
      <c r="V1767">
        <v>0</v>
      </c>
      <c r="W1767">
        <v>0</v>
      </c>
      <c r="X1767">
        <v>0</v>
      </c>
      <c r="Y1767">
        <v>1</v>
      </c>
      <c r="Z1767">
        <v>1</v>
      </c>
      <c r="AA1767">
        <v>1</v>
      </c>
      <c r="AB1767">
        <v>1</v>
      </c>
      <c r="AC1767">
        <v>0</v>
      </c>
      <c r="AD1767">
        <v>1</v>
      </c>
      <c r="AE1767">
        <v>1</v>
      </c>
      <c r="AF1767">
        <v>1</v>
      </c>
      <c r="AG1767">
        <v>1</v>
      </c>
      <c r="AH1767">
        <v>1</v>
      </c>
      <c r="AI1767">
        <v>1</v>
      </c>
      <c r="AJ1767">
        <v>1</v>
      </c>
      <c r="AK1767">
        <v>1</v>
      </c>
      <c r="AL1767">
        <v>1</v>
      </c>
      <c r="AM1767">
        <v>1</v>
      </c>
      <c r="AN1767">
        <v>1</v>
      </c>
      <c r="AO1767">
        <v>1</v>
      </c>
      <c r="AP1767">
        <v>1</v>
      </c>
      <c r="AQ1767">
        <v>0</v>
      </c>
      <c r="AR1767">
        <v>0</v>
      </c>
      <c r="AS1767">
        <v>0</v>
      </c>
      <c r="AT1767">
        <v>1</v>
      </c>
      <c r="AU1767">
        <v>1</v>
      </c>
      <c r="AV1767">
        <v>1</v>
      </c>
      <c r="AW1767">
        <v>1</v>
      </c>
      <c r="AX1767">
        <v>0</v>
      </c>
      <c r="AY1767">
        <v>4</v>
      </c>
      <c r="AZ1767">
        <v>4</v>
      </c>
      <c r="BA1767">
        <v>1</v>
      </c>
      <c r="BB1767">
        <v>1</v>
      </c>
      <c r="BC1767">
        <v>1</v>
      </c>
      <c r="BD1767">
        <v>1</v>
      </c>
      <c r="BE1767">
        <v>4</v>
      </c>
      <c r="BF1767">
        <v>1</v>
      </c>
      <c r="BG1767">
        <v>1</v>
      </c>
      <c r="BH1767">
        <v>0</v>
      </c>
      <c r="BI1767">
        <v>0</v>
      </c>
      <c r="BJ1767">
        <v>0</v>
      </c>
      <c r="BK1767">
        <v>1</v>
      </c>
      <c r="BL1767">
        <v>4</v>
      </c>
      <c r="BM1767">
        <v>0</v>
      </c>
      <c r="BN1767">
        <v>0</v>
      </c>
      <c r="BO1767">
        <v>0</v>
      </c>
      <c r="BP1767">
        <v>0</v>
      </c>
      <c r="BQ1767">
        <v>1</v>
      </c>
      <c r="BR1767" t="s">
        <v>116</v>
      </c>
      <c r="BS1767">
        <v>390</v>
      </c>
      <c r="BT1767">
        <v>13000</v>
      </c>
      <c r="BU1767">
        <f>SUM(Flats_Data_limpia[[#This Row],[AC]:[Bed]])</f>
        <v>23</v>
      </c>
      <c r="BV1767">
        <f>SUM(Flats_Data_limpia[[#This Row],[Servant_Room]:[gym]])</f>
        <v>15</v>
      </c>
      <c r="BW1767">
        <f>SUM(Flats_Data_limpia[[#This Row],[Hospital]:[Hotel]])</f>
        <v>6</v>
      </c>
    </row>
    <row r="1768" spans="1:75" x14ac:dyDescent="0.35">
      <c r="A1768" t="s">
        <v>616</v>
      </c>
      <c r="B1768" t="s">
        <v>201</v>
      </c>
      <c r="C1768" t="str">
        <f t="shared" si="54"/>
        <v>Ciudad de Gurgaon</v>
      </c>
      <c r="D1768" s="1">
        <f t="shared" si="55"/>
        <v>260000</v>
      </c>
      <c r="E1768" s="1">
        <v>15160</v>
      </c>
      <c r="F1768" t="s">
        <v>86</v>
      </c>
      <c r="G1768" t="s">
        <v>78</v>
      </c>
      <c r="H1768">
        <v>23</v>
      </c>
      <c r="I1768">
        <v>1.7150395778364101E-2</v>
      </c>
      <c r="J1768">
        <v>1715</v>
      </c>
      <c r="L1768">
        <v>2450</v>
      </c>
      <c r="M1768">
        <v>3</v>
      </c>
      <c r="N1768">
        <v>4</v>
      </c>
      <c r="O1768">
        <v>3</v>
      </c>
      <c r="P1768">
        <v>3</v>
      </c>
      <c r="Q1768" t="str">
        <f>IF(Flats_Data_limpia[[#This Row],[BHK]]&gt;=3,"plurifamiliar","unifamiliar")</f>
        <v>plurifamiliar</v>
      </c>
      <c r="R1768">
        <v>29</v>
      </c>
      <c r="S1768">
        <v>5</v>
      </c>
      <c r="T1768">
        <v>1</v>
      </c>
      <c r="U1768">
        <v>1</v>
      </c>
      <c r="V1768">
        <v>0</v>
      </c>
      <c r="W1768">
        <v>0</v>
      </c>
      <c r="X1768">
        <v>0</v>
      </c>
      <c r="Y1768">
        <v>0</v>
      </c>
      <c r="Z1768">
        <v>0</v>
      </c>
      <c r="AA1768">
        <v>0</v>
      </c>
      <c r="AB1768">
        <v>0</v>
      </c>
      <c r="AC1768">
        <v>1</v>
      </c>
      <c r="AD1768">
        <v>1</v>
      </c>
      <c r="AE1768">
        <v>1</v>
      </c>
      <c r="AF1768">
        <v>1</v>
      </c>
      <c r="AG1768">
        <v>0</v>
      </c>
      <c r="AH1768">
        <v>1</v>
      </c>
      <c r="AI1768">
        <v>1</v>
      </c>
      <c r="AJ1768">
        <v>1</v>
      </c>
      <c r="AK1768">
        <v>1</v>
      </c>
      <c r="AL1768">
        <v>1</v>
      </c>
      <c r="AM1768">
        <v>1</v>
      </c>
      <c r="AN1768">
        <v>0</v>
      </c>
      <c r="AO1768">
        <v>1</v>
      </c>
      <c r="AP1768">
        <v>1</v>
      </c>
      <c r="AQ1768">
        <v>0</v>
      </c>
      <c r="AR1768">
        <v>0</v>
      </c>
      <c r="AS1768">
        <v>0</v>
      </c>
      <c r="AT1768">
        <v>1</v>
      </c>
      <c r="AU1768">
        <v>1</v>
      </c>
      <c r="AV1768">
        <v>0</v>
      </c>
      <c r="AW1768">
        <v>1</v>
      </c>
      <c r="AX1768">
        <v>0</v>
      </c>
      <c r="AY1768">
        <v>0</v>
      </c>
      <c r="AZ1768">
        <v>0</v>
      </c>
      <c r="BA1768">
        <v>0</v>
      </c>
      <c r="BB1768">
        <v>0</v>
      </c>
      <c r="BC1768">
        <v>0</v>
      </c>
      <c r="BD1768">
        <v>0</v>
      </c>
      <c r="BE1768">
        <v>0</v>
      </c>
      <c r="BF1768">
        <v>1</v>
      </c>
      <c r="BG1768">
        <v>0</v>
      </c>
      <c r="BH1768">
        <v>0</v>
      </c>
      <c r="BI1768">
        <v>0</v>
      </c>
      <c r="BJ1768">
        <v>0</v>
      </c>
      <c r="BK1768">
        <v>0</v>
      </c>
      <c r="BL1768">
        <v>0</v>
      </c>
      <c r="BM1768">
        <v>0</v>
      </c>
      <c r="BN1768">
        <v>0</v>
      </c>
      <c r="BO1768">
        <v>0</v>
      </c>
      <c r="BP1768">
        <v>0</v>
      </c>
      <c r="BQ1768">
        <v>0</v>
      </c>
      <c r="BR1768" t="s">
        <v>79</v>
      </c>
      <c r="BS1768">
        <v>260</v>
      </c>
      <c r="BT1768">
        <v>15160</v>
      </c>
      <c r="BU1768">
        <f>SUM(Flats_Data_limpia[[#This Row],[AC]:[Bed]])</f>
        <v>1</v>
      </c>
      <c r="BV1768">
        <f>SUM(Flats_Data_limpia[[#This Row],[Servant_Room]:[gym]])</f>
        <v>12</v>
      </c>
      <c r="BW1768">
        <f>SUM(Flats_Data_limpia[[#This Row],[Hospital]:[Hotel]])</f>
        <v>5</v>
      </c>
    </row>
    <row r="1769" spans="1:75" x14ac:dyDescent="0.35">
      <c r="A1769" t="s">
        <v>616</v>
      </c>
      <c r="B1769" t="s">
        <v>201</v>
      </c>
      <c r="C1769" t="str">
        <f t="shared" si="54"/>
        <v>Ciudad de Gurgaon</v>
      </c>
      <c r="D1769" s="1">
        <f t="shared" si="55"/>
        <v>245000.00000000003</v>
      </c>
      <c r="E1769" s="1">
        <v>10000</v>
      </c>
      <c r="F1769" t="s">
        <v>107</v>
      </c>
      <c r="G1769" t="s">
        <v>78</v>
      </c>
      <c r="H1769">
        <v>23</v>
      </c>
      <c r="I1769">
        <v>2.4500000000000001E-2</v>
      </c>
      <c r="J1769">
        <v>1840</v>
      </c>
      <c r="L1769">
        <v>2450</v>
      </c>
      <c r="M1769">
        <v>3</v>
      </c>
      <c r="N1769">
        <v>4</v>
      </c>
      <c r="O1769">
        <v>3</v>
      </c>
      <c r="P1769">
        <v>3</v>
      </c>
      <c r="Q1769" t="str">
        <f>IF(Flats_Data_limpia[[#This Row],[BHK]]&gt;=3,"plurifamiliar","unifamiliar")</f>
        <v>plurifamiliar</v>
      </c>
      <c r="R1769">
        <v>29</v>
      </c>
      <c r="S1769">
        <v>14</v>
      </c>
      <c r="T1769">
        <v>1</v>
      </c>
      <c r="U1769">
        <v>0</v>
      </c>
      <c r="V1769">
        <v>0</v>
      </c>
      <c r="W1769">
        <v>0</v>
      </c>
      <c r="X1769">
        <v>0</v>
      </c>
      <c r="Y1769">
        <v>0</v>
      </c>
      <c r="Z1769">
        <v>0</v>
      </c>
      <c r="AA1769">
        <v>0</v>
      </c>
      <c r="AB1769">
        <v>0</v>
      </c>
      <c r="AC1769">
        <v>1</v>
      </c>
      <c r="AD1769">
        <v>1</v>
      </c>
      <c r="AE1769">
        <v>1</v>
      </c>
      <c r="AF1769">
        <v>1</v>
      </c>
      <c r="AG1769">
        <v>0</v>
      </c>
      <c r="AH1769">
        <v>1</v>
      </c>
      <c r="AI1769">
        <v>1</v>
      </c>
      <c r="AJ1769">
        <v>1</v>
      </c>
      <c r="AK1769">
        <v>0</v>
      </c>
      <c r="AL1769">
        <v>1</v>
      </c>
      <c r="AM1769">
        <v>1</v>
      </c>
      <c r="AN1769">
        <v>0</v>
      </c>
      <c r="AO1769">
        <v>1</v>
      </c>
      <c r="AP1769">
        <v>1</v>
      </c>
      <c r="AQ1769">
        <v>0</v>
      </c>
      <c r="AR1769">
        <v>0</v>
      </c>
      <c r="AS1769">
        <v>0</v>
      </c>
      <c r="AT1769">
        <v>1</v>
      </c>
      <c r="AU1769">
        <v>1</v>
      </c>
      <c r="AV1769">
        <v>0</v>
      </c>
      <c r="AW1769">
        <v>1</v>
      </c>
      <c r="AX1769">
        <v>0</v>
      </c>
      <c r="AY1769">
        <v>5</v>
      </c>
      <c r="AZ1769">
        <v>3</v>
      </c>
      <c r="BA1769">
        <v>0</v>
      </c>
      <c r="BB1769">
        <v>0</v>
      </c>
      <c r="BC1769">
        <v>0</v>
      </c>
      <c r="BD1769">
        <v>0</v>
      </c>
      <c r="BE1769">
        <v>0</v>
      </c>
      <c r="BF1769">
        <v>1</v>
      </c>
      <c r="BG1769">
        <v>0</v>
      </c>
      <c r="BH1769">
        <v>0</v>
      </c>
      <c r="BI1769">
        <v>0</v>
      </c>
      <c r="BJ1769">
        <v>0</v>
      </c>
      <c r="BK1769">
        <v>0</v>
      </c>
      <c r="BL1769">
        <v>3</v>
      </c>
      <c r="BM1769">
        <v>0</v>
      </c>
      <c r="BN1769">
        <v>0</v>
      </c>
      <c r="BO1769">
        <v>0</v>
      </c>
      <c r="BP1769">
        <v>0</v>
      </c>
      <c r="BQ1769">
        <v>2</v>
      </c>
      <c r="BR1769" t="s">
        <v>94</v>
      </c>
      <c r="BS1769">
        <v>245.00000000000003</v>
      </c>
      <c r="BT1769">
        <v>10000</v>
      </c>
      <c r="BU1769">
        <f>SUM(Flats_Data_limpia[[#This Row],[AC]:[Bed]])</f>
        <v>12</v>
      </c>
      <c r="BV1769">
        <f>SUM(Flats_Data_limpia[[#This Row],[Servant_Room]:[gym]])</f>
        <v>10</v>
      </c>
      <c r="BW1769">
        <f>SUM(Flats_Data_limpia[[#This Row],[Hospital]:[Hotel]])</f>
        <v>5</v>
      </c>
    </row>
    <row r="1770" spans="1:75" x14ac:dyDescent="0.35">
      <c r="A1770" t="s">
        <v>616</v>
      </c>
      <c r="B1770" t="s">
        <v>201</v>
      </c>
      <c r="C1770" t="str">
        <f t="shared" si="54"/>
        <v>Ciudad de Gurgaon</v>
      </c>
      <c r="D1770" s="1">
        <f t="shared" si="55"/>
        <v>230000</v>
      </c>
      <c r="E1770" s="1">
        <v>9387</v>
      </c>
      <c r="F1770" t="s">
        <v>103</v>
      </c>
      <c r="G1770" t="s">
        <v>87</v>
      </c>
      <c r="H1770">
        <v>43</v>
      </c>
      <c r="I1770">
        <v>2.4501970810695599E-2</v>
      </c>
      <c r="L1770">
        <v>2450</v>
      </c>
      <c r="M1770">
        <v>3</v>
      </c>
      <c r="N1770">
        <v>4</v>
      </c>
      <c r="O1770">
        <v>3</v>
      </c>
      <c r="P1770">
        <v>3</v>
      </c>
      <c r="Q1770" t="str">
        <f>IF(Flats_Data_limpia[[#This Row],[BHK]]&gt;=3,"plurifamiliar","unifamiliar")</f>
        <v>plurifamiliar</v>
      </c>
      <c r="R1770">
        <v>29</v>
      </c>
      <c r="S1770">
        <v>10</v>
      </c>
      <c r="T1770">
        <v>1</v>
      </c>
      <c r="U1770">
        <v>0</v>
      </c>
      <c r="V1770">
        <v>0</v>
      </c>
      <c r="W1770">
        <v>0</v>
      </c>
      <c r="X1770">
        <v>0</v>
      </c>
      <c r="Y1770">
        <v>1</v>
      </c>
      <c r="Z1770">
        <v>1</v>
      </c>
      <c r="AA1770">
        <v>0</v>
      </c>
      <c r="AB1770">
        <v>0</v>
      </c>
      <c r="AC1770">
        <v>1</v>
      </c>
      <c r="AD1770">
        <v>1</v>
      </c>
      <c r="AE1770">
        <v>1</v>
      </c>
      <c r="AF1770">
        <v>1</v>
      </c>
      <c r="AG1770">
        <v>1</v>
      </c>
      <c r="AH1770">
        <v>1</v>
      </c>
      <c r="AI1770">
        <v>1</v>
      </c>
      <c r="AJ1770">
        <v>1</v>
      </c>
      <c r="AK1770">
        <v>1</v>
      </c>
      <c r="AL1770">
        <v>1</v>
      </c>
      <c r="AM1770">
        <v>1</v>
      </c>
      <c r="AN1770">
        <v>0</v>
      </c>
      <c r="AO1770">
        <v>1</v>
      </c>
      <c r="AP1770">
        <v>1</v>
      </c>
      <c r="AQ1770">
        <v>0</v>
      </c>
      <c r="AR1770">
        <v>0</v>
      </c>
      <c r="AS1770">
        <v>0</v>
      </c>
      <c r="AT1770">
        <v>1</v>
      </c>
      <c r="AU1770">
        <v>1</v>
      </c>
      <c r="AV1770">
        <v>0</v>
      </c>
      <c r="AW1770">
        <v>1</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t="s">
        <v>79</v>
      </c>
      <c r="BS1770">
        <v>230</v>
      </c>
      <c r="BT1770">
        <v>9387</v>
      </c>
      <c r="BU1770">
        <f>SUM(Flats_Data_limpia[[#This Row],[AC]:[Bed]])</f>
        <v>0</v>
      </c>
      <c r="BV1770">
        <f>SUM(Flats_Data_limpia[[#This Row],[Servant_Room]:[gym]])</f>
        <v>14</v>
      </c>
      <c r="BW1770">
        <f>SUM(Flats_Data_limpia[[#This Row],[Hospital]:[Hotel]])</f>
        <v>5</v>
      </c>
    </row>
    <row r="1771" spans="1:75" x14ac:dyDescent="0.35">
      <c r="A1771" t="s">
        <v>616</v>
      </c>
      <c r="B1771" t="s">
        <v>201</v>
      </c>
      <c r="C1771" t="str">
        <f t="shared" si="54"/>
        <v>Ciudad de Gurgaon</v>
      </c>
      <c r="D1771" s="1">
        <f t="shared" si="55"/>
        <v>158000</v>
      </c>
      <c r="E1771" s="1">
        <v>9117</v>
      </c>
      <c r="F1771" t="s">
        <v>103</v>
      </c>
      <c r="G1771" t="s">
        <v>78</v>
      </c>
      <c r="H1771">
        <v>43</v>
      </c>
      <c r="I1771">
        <v>1.7330262147636201E-2</v>
      </c>
      <c r="L1771">
        <v>1700</v>
      </c>
      <c r="M1771">
        <v>2</v>
      </c>
      <c r="N1771">
        <v>3</v>
      </c>
      <c r="O1771">
        <v>3</v>
      </c>
      <c r="P1771">
        <v>2</v>
      </c>
      <c r="Q1771" t="str">
        <f>IF(Flats_Data_limpia[[#This Row],[BHK]]&gt;=3,"plurifamiliar","unifamiliar")</f>
        <v>unifamiliar</v>
      </c>
      <c r="R1771">
        <v>29</v>
      </c>
      <c r="S1771">
        <v>11</v>
      </c>
      <c r="T1771">
        <v>1</v>
      </c>
      <c r="U1771">
        <v>0</v>
      </c>
      <c r="V1771">
        <v>0</v>
      </c>
      <c r="W1771">
        <v>0</v>
      </c>
      <c r="X1771">
        <v>0</v>
      </c>
      <c r="Y1771">
        <v>1</v>
      </c>
      <c r="Z1771">
        <v>1</v>
      </c>
      <c r="AA1771">
        <v>0</v>
      </c>
      <c r="AB1771">
        <v>0</v>
      </c>
      <c r="AC1771">
        <v>1</v>
      </c>
      <c r="AD1771">
        <v>1</v>
      </c>
      <c r="AE1771">
        <v>1</v>
      </c>
      <c r="AF1771">
        <v>1</v>
      </c>
      <c r="AG1771">
        <v>1</v>
      </c>
      <c r="AH1771">
        <v>1</v>
      </c>
      <c r="AI1771">
        <v>1</v>
      </c>
      <c r="AJ1771">
        <v>1</v>
      </c>
      <c r="AK1771">
        <v>1</v>
      </c>
      <c r="AL1771">
        <v>1</v>
      </c>
      <c r="AM1771">
        <v>1</v>
      </c>
      <c r="AN1771">
        <v>0</v>
      </c>
      <c r="AO1771">
        <v>1</v>
      </c>
      <c r="AP1771">
        <v>1</v>
      </c>
      <c r="AQ1771">
        <v>0</v>
      </c>
      <c r="AR1771">
        <v>0</v>
      </c>
      <c r="AS1771">
        <v>0</v>
      </c>
      <c r="AT1771">
        <v>1</v>
      </c>
      <c r="AU1771">
        <v>1</v>
      </c>
      <c r="AV1771">
        <v>0</v>
      </c>
      <c r="AW1771">
        <v>1</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t="s">
        <v>79</v>
      </c>
      <c r="BS1771">
        <v>158</v>
      </c>
      <c r="BT1771">
        <v>9117</v>
      </c>
      <c r="BU1771">
        <f>SUM(Flats_Data_limpia[[#This Row],[AC]:[Bed]])</f>
        <v>0</v>
      </c>
      <c r="BV1771">
        <f>SUM(Flats_Data_limpia[[#This Row],[Servant_Room]:[gym]])</f>
        <v>14</v>
      </c>
      <c r="BW1771">
        <f>SUM(Flats_Data_limpia[[#This Row],[Hospital]:[Hotel]])</f>
        <v>5</v>
      </c>
    </row>
    <row r="1772" spans="1:75" x14ac:dyDescent="0.35">
      <c r="A1772" t="s">
        <v>616</v>
      </c>
      <c r="B1772" t="s">
        <v>201</v>
      </c>
      <c r="C1772" t="str">
        <f t="shared" si="54"/>
        <v>Ciudad de Gurgaon</v>
      </c>
      <c r="D1772" s="1">
        <f t="shared" si="55"/>
        <v>265000</v>
      </c>
      <c r="E1772" s="1">
        <v>15007</v>
      </c>
      <c r="F1772" t="s">
        <v>103</v>
      </c>
      <c r="G1772" t="s">
        <v>78</v>
      </c>
      <c r="H1772">
        <v>62</v>
      </c>
      <c r="I1772">
        <v>1.7658426067834999E-2</v>
      </c>
      <c r="J1772">
        <v>1765.73</v>
      </c>
      <c r="L1772">
        <v>2450</v>
      </c>
      <c r="M1772">
        <v>3</v>
      </c>
      <c r="N1772">
        <v>4</v>
      </c>
      <c r="O1772">
        <v>3</v>
      </c>
      <c r="P1772">
        <v>3</v>
      </c>
      <c r="Q1772" t="str">
        <f>IF(Flats_Data_limpia[[#This Row],[BHK]]&gt;=3,"plurifamiliar","unifamiliar")</f>
        <v>plurifamiliar</v>
      </c>
      <c r="R1772">
        <v>29</v>
      </c>
      <c r="S1772">
        <v>15</v>
      </c>
      <c r="T1772">
        <v>1</v>
      </c>
      <c r="U1772">
        <v>0</v>
      </c>
      <c r="V1772">
        <v>0</v>
      </c>
      <c r="W1772">
        <v>0</v>
      </c>
      <c r="X1772">
        <v>1</v>
      </c>
      <c r="Y1772">
        <v>1</v>
      </c>
      <c r="Z1772">
        <v>1</v>
      </c>
      <c r="AA1772">
        <v>0</v>
      </c>
      <c r="AB1772">
        <v>1</v>
      </c>
      <c r="AC1772">
        <v>1</v>
      </c>
      <c r="AD1772">
        <v>1</v>
      </c>
      <c r="AE1772">
        <v>1</v>
      </c>
      <c r="AF1772">
        <v>1</v>
      </c>
      <c r="AG1772">
        <v>1</v>
      </c>
      <c r="AH1772">
        <v>1</v>
      </c>
      <c r="AI1772">
        <v>1</v>
      </c>
      <c r="AJ1772">
        <v>1</v>
      </c>
      <c r="AK1772">
        <v>1</v>
      </c>
      <c r="AL1772">
        <v>1</v>
      </c>
      <c r="AM1772">
        <v>1</v>
      </c>
      <c r="AN1772">
        <v>1</v>
      </c>
      <c r="AO1772">
        <v>1</v>
      </c>
      <c r="AP1772">
        <v>1</v>
      </c>
      <c r="AQ1772">
        <v>0</v>
      </c>
      <c r="AR1772">
        <v>0</v>
      </c>
      <c r="AS1772">
        <v>0</v>
      </c>
      <c r="AT1772">
        <v>1</v>
      </c>
      <c r="AU1772">
        <v>1</v>
      </c>
      <c r="AV1772">
        <v>0</v>
      </c>
      <c r="AW1772">
        <v>1</v>
      </c>
      <c r="AX1772">
        <v>0</v>
      </c>
      <c r="AY1772">
        <v>4</v>
      </c>
      <c r="AZ1772">
        <v>3</v>
      </c>
      <c r="BA1772">
        <v>0</v>
      </c>
      <c r="BB1772">
        <v>0</v>
      </c>
      <c r="BC1772">
        <v>1</v>
      </c>
      <c r="BD1772">
        <v>1</v>
      </c>
      <c r="BE1772">
        <v>0</v>
      </c>
      <c r="BF1772">
        <v>1</v>
      </c>
      <c r="BG1772">
        <v>0</v>
      </c>
      <c r="BH1772">
        <v>0</v>
      </c>
      <c r="BI1772">
        <v>0</v>
      </c>
      <c r="BJ1772">
        <v>0</v>
      </c>
      <c r="BK1772">
        <v>1</v>
      </c>
      <c r="BL1772">
        <v>3</v>
      </c>
      <c r="BM1772">
        <v>0</v>
      </c>
      <c r="BN1772">
        <v>0</v>
      </c>
      <c r="BO1772">
        <v>0</v>
      </c>
      <c r="BP1772">
        <v>0</v>
      </c>
      <c r="BQ1772">
        <v>2</v>
      </c>
      <c r="BR1772" t="s">
        <v>94</v>
      </c>
      <c r="BS1772">
        <v>265</v>
      </c>
      <c r="BT1772">
        <v>15007</v>
      </c>
      <c r="BU1772">
        <f>SUM(Flats_Data_limpia[[#This Row],[AC]:[Bed]])</f>
        <v>14</v>
      </c>
      <c r="BV1772">
        <f>SUM(Flats_Data_limpia[[#This Row],[Servant_Room]:[gym]])</f>
        <v>16</v>
      </c>
      <c r="BW1772">
        <f>SUM(Flats_Data_limpia[[#This Row],[Hospital]:[Hotel]])</f>
        <v>5</v>
      </c>
    </row>
    <row r="1773" spans="1:75" x14ac:dyDescent="0.35">
      <c r="A1773" t="s">
        <v>616</v>
      </c>
      <c r="B1773" t="s">
        <v>201</v>
      </c>
      <c r="C1773" t="str">
        <f t="shared" si="54"/>
        <v>Ciudad de Gurgaon</v>
      </c>
      <c r="D1773" s="1">
        <f t="shared" si="55"/>
        <v>132000</v>
      </c>
      <c r="E1773" s="1">
        <v>8516</v>
      </c>
      <c r="F1773" t="s">
        <v>103</v>
      </c>
      <c r="G1773" t="s">
        <v>78</v>
      </c>
      <c r="H1773">
        <v>43</v>
      </c>
      <c r="I1773">
        <v>1.55002348520432E-2</v>
      </c>
      <c r="L1773">
        <v>1550</v>
      </c>
      <c r="M1773">
        <v>2</v>
      </c>
      <c r="N1773">
        <v>2</v>
      </c>
      <c r="O1773">
        <v>2</v>
      </c>
      <c r="P1773">
        <v>2</v>
      </c>
      <c r="Q1773" t="str">
        <f>IF(Flats_Data_limpia[[#This Row],[BHK]]&gt;=3,"plurifamiliar","unifamiliar")</f>
        <v>unifamiliar</v>
      </c>
      <c r="R1773">
        <v>29</v>
      </c>
      <c r="S1773">
        <v>10</v>
      </c>
      <c r="T1773">
        <v>0</v>
      </c>
      <c r="U1773">
        <v>0</v>
      </c>
      <c r="V1773">
        <v>0</v>
      </c>
      <c r="W1773">
        <v>0</v>
      </c>
      <c r="X1773">
        <v>0</v>
      </c>
      <c r="Y1773">
        <v>1</v>
      </c>
      <c r="Z1773">
        <v>1</v>
      </c>
      <c r="AA1773">
        <v>0</v>
      </c>
      <c r="AB1773">
        <v>0</v>
      </c>
      <c r="AC1773">
        <v>1</v>
      </c>
      <c r="AD1773">
        <v>1</v>
      </c>
      <c r="AE1773">
        <v>1</v>
      </c>
      <c r="AF1773">
        <v>1</v>
      </c>
      <c r="AG1773">
        <v>1</v>
      </c>
      <c r="AH1773">
        <v>1</v>
      </c>
      <c r="AI1773">
        <v>1</v>
      </c>
      <c r="AJ1773">
        <v>1</v>
      </c>
      <c r="AK1773">
        <v>1</v>
      </c>
      <c r="AL1773">
        <v>1</v>
      </c>
      <c r="AM1773">
        <v>1</v>
      </c>
      <c r="AN1773">
        <v>0</v>
      </c>
      <c r="AO1773">
        <v>1</v>
      </c>
      <c r="AP1773">
        <v>1</v>
      </c>
      <c r="AQ1773">
        <v>0</v>
      </c>
      <c r="AR1773">
        <v>0</v>
      </c>
      <c r="AS1773">
        <v>0</v>
      </c>
      <c r="AT1773">
        <v>1</v>
      </c>
      <c r="AU1773">
        <v>1</v>
      </c>
      <c r="AV1773">
        <v>0</v>
      </c>
      <c r="AW1773">
        <v>1</v>
      </c>
      <c r="AX1773">
        <v>0</v>
      </c>
      <c r="AY1773">
        <v>4</v>
      </c>
      <c r="AZ1773">
        <v>0</v>
      </c>
      <c r="BA1773">
        <v>0</v>
      </c>
      <c r="BB1773">
        <v>0</v>
      </c>
      <c r="BC1773">
        <v>1</v>
      </c>
      <c r="BD1773">
        <v>0</v>
      </c>
      <c r="BE1773">
        <v>0</v>
      </c>
      <c r="BF1773">
        <v>0</v>
      </c>
      <c r="BG1773">
        <v>0</v>
      </c>
      <c r="BH1773">
        <v>0</v>
      </c>
      <c r="BI1773">
        <v>0</v>
      </c>
      <c r="BJ1773">
        <v>0</v>
      </c>
      <c r="BK1773">
        <v>0</v>
      </c>
      <c r="BL1773">
        <v>0</v>
      </c>
      <c r="BM1773">
        <v>0</v>
      </c>
      <c r="BN1773">
        <v>0</v>
      </c>
      <c r="BO1773">
        <v>0</v>
      </c>
      <c r="BP1773">
        <v>0</v>
      </c>
      <c r="BQ1773">
        <v>0</v>
      </c>
      <c r="BR1773" t="s">
        <v>79</v>
      </c>
      <c r="BS1773">
        <v>132</v>
      </c>
      <c r="BT1773">
        <v>8516</v>
      </c>
      <c r="BU1773">
        <f>SUM(Flats_Data_limpia[[#This Row],[AC]:[Bed]])</f>
        <v>5</v>
      </c>
      <c r="BV1773">
        <f>SUM(Flats_Data_limpia[[#This Row],[Servant_Room]:[gym]])</f>
        <v>13</v>
      </c>
      <c r="BW1773">
        <f>SUM(Flats_Data_limpia[[#This Row],[Hospital]:[Hotel]])</f>
        <v>5</v>
      </c>
    </row>
    <row r="1774" spans="1:75" x14ac:dyDescent="0.35">
      <c r="A1774" t="s">
        <v>616</v>
      </c>
      <c r="B1774" t="s">
        <v>201</v>
      </c>
      <c r="C1774" t="str">
        <f t="shared" si="54"/>
        <v>Ciudad de Gurgaon</v>
      </c>
      <c r="D1774" s="1">
        <f t="shared" si="55"/>
        <v>225000</v>
      </c>
      <c r="E1774" s="1">
        <v>10465</v>
      </c>
      <c r="F1774" t="s">
        <v>102</v>
      </c>
      <c r="G1774" t="s">
        <v>78</v>
      </c>
      <c r="H1774">
        <v>62</v>
      </c>
      <c r="I1774">
        <v>2.1500238891543198E-2</v>
      </c>
      <c r="J1774">
        <v>2150</v>
      </c>
      <c r="L1774">
        <v>2450</v>
      </c>
      <c r="M1774">
        <v>3</v>
      </c>
      <c r="N1774">
        <v>4</v>
      </c>
      <c r="O1774">
        <v>3</v>
      </c>
      <c r="P1774">
        <v>3</v>
      </c>
      <c r="Q1774" t="str">
        <f>IF(Flats_Data_limpia[[#This Row],[BHK]]&gt;=3,"plurifamiliar","unifamiliar")</f>
        <v>plurifamiliar</v>
      </c>
      <c r="R1774">
        <v>29</v>
      </c>
      <c r="S1774">
        <v>4</v>
      </c>
      <c r="T1774">
        <v>1</v>
      </c>
      <c r="U1774">
        <v>0</v>
      </c>
      <c r="V1774">
        <v>0</v>
      </c>
      <c r="W1774">
        <v>0</v>
      </c>
      <c r="X1774">
        <v>1</v>
      </c>
      <c r="Y1774">
        <v>1</v>
      </c>
      <c r="Z1774">
        <v>1</v>
      </c>
      <c r="AA1774">
        <v>0</v>
      </c>
      <c r="AB1774">
        <v>1</v>
      </c>
      <c r="AC1774">
        <v>1</v>
      </c>
      <c r="AD1774">
        <v>1</v>
      </c>
      <c r="AE1774">
        <v>1</v>
      </c>
      <c r="AF1774">
        <v>1</v>
      </c>
      <c r="AG1774">
        <v>1</v>
      </c>
      <c r="AH1774">
        <v>1</v>
      </c>
      <c r="AI1774">
        <v>1</v>
      </c>
      <c r="AJ1774">
        <v>1</v>
      </c>
      <c r="AK1774">
        <v>1</v>
      </c>
      <c r="AL1774">
        <v>1</v>
      </c>
      <c r="AM1774">
        <v>1</v>
      </c>
      <c r="AN1774">
        <v>1</v>
      </c>
      <c r="AO1774">
        <v>1</v>
      </c>
      <c r="AP1774">
        <v>1</v>
      </c>
      <c r="AQ1774">
        <v>0</v>
      </c>
      <c r="AR1774">
        <v>0</v>
      </c>
      <c r="AS1774">
        <v>0</v>
      </c>
      <c r="AT1774">
        <v>1</v>
      </c>
      <c r="AU1774">
        <v>1</v>
      </c>
      <c r="AV1774">
        <v>0</v>
      </c>
      <c r="AW1774">
        <v>1</v>
      </c>
      <c r="AX1774">
        <v>0</v>
      </c>
      <c r="AY1774">
        <v>5</v>
      </c>
      <c r="AZ1774">
        <v>0</v>
      </c>
      <c r="BA1774">
        <v>0</v>
      </c>
      <c r="BB1774">
        <v>0</v>
      </c>
      <c r="BC1774">
        <v>0</v>
      </c>
      <c r="BD1774">
        <v>0</v>
      </c>
      <c r="BE1774">
        <v>0</v>
      </c>
      <c r="BF1774">
        <v>1</v>
      </c>
      <c r="BG1774">
        <v>0</v>
      </c>
      <c r="BH1774">
        <v>0</v>
      </c>
      <c r="BI1774">
        <v>0</v>
      </c>
      <c r="BJ1774">
        <v>0</v>
      </c>
      <c r="BK1774">
        <v>0</v>
      </c>
      <c r="BL1774">
        <v>0</v>
      </c>
      <c r="BM1774">
        <v>0</v>
      </c>
      <c r="BN1774">
        <v>0</v>
      </c>
      <c r="BO1774">
        <v>0</v>
      </c>
      <c r="BP1774">
        <v>0</v>
      </c>
      <c r="BQ1774">
        <v>2</v>
      </c>
      <c r="BR1774" t="s">
        <v>94</v>
      </c>
      <c r="BS1774">
        <v>225</v>
      </c>
      <c r="BT1774">
        <v>10465</v>
      </c>
      <c r="BU1774">
        <f>SUM(Flats_Data_limpia[[#This Row],[AC]:[Bed]])</f>
        <v>6</v>
      </c>
      <c r="BV1774">
        <f>SUM(Flats_Data_limpia[[#This Row],[Servant_Room]:[gym]])</f>
        <v>16</v>
      </c>
      <c r="BW1774">
        <f>SUM(Flats_Data_limpia[[#This Row],[Hospital]:[Hotel]])</f>
        <v>5</v>
      </c>
    </row>
    <row r="1775" spans="1:75" x14ac:dyDescent="0.35">
      <c r="A1775" t="s">
        <v>616</v>
      </c>
      <c r="B1775" t="s">
        <v>201</v>
      </c>
      <c r="C1775" t="str">
        <f t="shared" si="54"/>
        <v>Ciudad de Gurgaon</v>
      </c>
      <c r="D1775" s="1">
        <f t="shared" si="55"/>
        <v>223000</v>
      </c>
      <c r="E1775" s="1">
        <v>9911</v>
      </c>
      <c r="F1775" t="s">
        <v>82</v>
      </c>
      <c r="G1775" t="s">
        <v>78</v>
      </c>
      <c r="H1775">
        <v>62</v>
      </c>
      <c r="I1775">
        <v>2.2500252244980298E-2</v>
      </c>
      <c r="J1775">
        <v>2250</v>
      </c>
      <c r="L1775">
        <v>2450</v>
      </c>
      <c r="M1775">
        <v>3</v>
      </c>
      <c r="N1775">
        <v>4</v>
      </c>
      <c r="O1775">
        <v>3</v>
      </c>
      <c r="P1775">
        <v>3</v>
      </c>
      <c r="Q1775" t="str">
        <f>IF(Flats_Data_limpia[[#This Row],[BHK]]&gt;=3,"plurifamiliar","unifamiliar")</f>
        <v>plurifamiliar</v>
      </c>
      <c r="R1775">
        <v>29</v>
      </c>
      <c r="S1775">
        <v>10</v>
      </c>
      <c r="T1775">
        <v>1</v>
      </c>
      <c r="U1775">
        <v>0</v>
      </c>
      <c r="V1775">
        <v>0</v>
      </c>
      <c r="W1775">
        <v>0</v>
      </c>
      <c r="X1775">
        <v>1</v>
      </c>
      <c r="Y1775">
        <v>1</v>
      </c>
      <c r="Z1775">
        <v>1</v>
      </c>
      <c r="AA1775">
        <v>0</v>
      </c>
      <c r="AB1775">
        <v>1</v>
      </c>
      <c r="AC1775">
        <v>1</v>
      </c>
      <c r="AD1775">
        <v>1</v>
      </c>
      <c r="AE1775">
        <v>1</v>
      </c>
      <c r="AF1775">
        <v>1</v>
      </c>
      <c r="AG1775">
        <v>1</v>
      </c>
      <c r="AH1775">
        <v>1</v>
      </c>
      <c r="AI1775">
        <v>1</v>
      </c>
      <c r="AJ1775">
        <v>1</v>
      </c>
      <c r="AK1775">
        <v>1</v>
      </c>
      <c r="AL1775">
        <v>1</v>
      </c>
      <c r="AM1775">
        <v>1</v>
      </c>
      <c r="AN1775">
        <v>1</v>
      </c>
      <c r="AO1775">
        <v>1</v>
      </c>
      <c r="AP1775">
        <v>1</v>
      </c>
      <c r="AQ1775">
        <v>0</v>
      </c>
      <c r="AR1775">
        <v>0</v>
      </c>
      <c r="AS1775">
        <v>0</v>
      </c>
      <c r="AT1775">
        <v>1</v>
      </c>
      <c r="AU1775">
        <v>1</v>
      </c>
      <c r="AV1775">
        <v>0</v>
      </c>
      <c r="AW1775">
        <v>1</v>
      </c>
      <c r="AX1775">
        <v>0</v>
      </c>
      <c r="AY1775">
        <v>5</v>
      </c>
      <c r="AZ1775">
        <v>0</v>
      </c>
      <c r="BA1775">
        <v>0</v>
      </c>
      <c r="BB1775">
        <v>0</v>
      </c>
      <c r="BC1775">
        <v>0</v>
      </c>
      <c r="BD1775">
        <v>0</v>
      </c>
      <c r="BE1775">
        <v>0</v>
      </c>
      <c r="BF1775">
        <v>1</v>
      </c>
      <c r="BG1775">
        <v>0</v>
      </c>
      <c r="BH1775">
        <v>0</v>
      </c>
      <c r="BI1775">
        <v>0</v>
      </c>
      <c r="BJ1775">
        <v>0</v>
      </c>
      <c r="BK1775">
        <v>0</v>
      </c>
      <c r="BL1775">
        <v>0</v>
      </c>
      <c r="BM1775">
        <v>0</v>
      </c>
      <c r="BN1775">
        <v>0</v>
      </c>
      <c r="BO1775">
        <v>0</v>
      </c>
      <c r="BP1775">
        <v>0</v>
      </c>
      <c r="BQ1775">
        <v>2</v>
      </c>
      <c r="BR1775" t="s">
        <v>94</v>
      </c>
      <c r="BS1775">
        <v>223</v>
      </c>
      <c r="BT1775">
        <v>9911</v>
      </c>
      <c r="BU1775">
        <f>SUM(Flats_Data_limpia[[#This Row],[AC]:[Bed]])</f>
        <v>6</v>
      </c>
      <c r="BV1775">
        <f>SUM(Flats_Data_limpia[[#This Row],[Servant_Room]:[gym]])</f>
        <v>16</v>
      </c>
      <c r="BW1775">
        <f>SUM(Flats_Data_limpia[[#This Row],[Hospital]:[Hotel]])</f>
        <v>5</v>
      </c>
    </row>
    <row r="1776" spans="1:75" x14ac:dyDescent="0.35">
      <c r="A1776" t="s">
        <v>616</v>
      </c>
      <c r="B1776" t="s">
        <v>201</v>
      </c>
      <c r="C1776" t="str">
        <f t="shared" si="54"/>
        <v>Ciudad de Gurgaon</v>
      </c>
      <c r="D1776" s="1">
        <f t="shared" si="55"/>
        <v>255000</v>
      </c>
      <c r="E1776" s="1">
        <v>10408</v>
      </c>
      <c r="F1776" t="s">
        <v>82</v>
      </c>
      <c r="G1776" t="s">
        <v>78</v>
      </c>
      <c r="H1776">
        <v>28</v>
      </c>
      <c r="I1776">
        <v>2.4500384319754001E-2</v>
      </c>
      <c r="J1776">
        <v>2150</v>
      </c>
      <c r="L1776">
        <v>2450</v>
      </c>
      <c r="M1776">
        <v>4</v>
      </c>
      <c r="N1776">
        <v>4</v>
      </c>
      <c r="O1776">
        <v>3</v>
      </c>
      <c r="P1776">
        <v>4</v>
      </c>
      <c r="Q1776" t="str">
        <f>IF(Flats_Data_limpia[[#This Row],[BHK]]&gt;=3,"plurifamiliar","unifamiliar")</f>
        <v>plurifamiliar</v>
      </c>
      <c r="R1776">
        <v>29</v>
      </c>
      <c r="S1776">
        <v>5</v>
      </c>
      <c r="T1776">
        <v>1</v>
      </c>
      <c r="U1776">
        <v>0</v>
      </c>
      <c r="V1776">
        <v>0</v>
      </c>
      <c r="W1776">
        <v>0</v>
      </c>
      <c r="X1776">
        <v>0</v>
      </c>
      <c r="Y1776">
        <v>0</v>
      </c>
      <c r="Z1776">
        <v>1</v>
      </c>
      <c r="AA1776">
        <v>0</v>
      </c>
      <c r="AB1776">
        <v>0</v>
      </c>
      <c r="AC1776">
        <v>0</v>
      </c>
      <c r="AD1776">
        <v>1</v>
      </c>
      <c r="AE1776">
        <v>0</v>
      </c>
      <c r="AF1776">
        <v>1</v>
      </c>
      <c r="AG1776">
        <v>1</v>
      </c>
      <c r="AH1776">
        <v>1</v>
      </c>
      <c r="AI1776">
        <v>1</v>
      </c>
      <c r="AJ1776">
        <v>1</v>
      </c>
      <c r="AK1776">
        <v>1</v>
      </c>
      <c r="AL1776">
        <v>0</v>
      </c>
      <c r="AM1776">
        <v>0</v>
      </c>
      <c r="AN1776">
        <v>0</v>
      </c>
      <c r="AO1776">
        <v>1</v>
      </c>
      <c r="AP1776">
        <v>1</v>
      </c>
      <c r="AQ1776">
        <v>0</v>
      </c>
      <c r="AR1776">
        <v>0</v>
      </c>
      <c r="AS1776">
        <v>0</v>
      </c>
      <c r="AT1776">
        <v>1</v>
      </c>
      <c r="AU1776">
        <v>1</v>
      </c>
      <c r="AV1776">
        <v>0</v>
      </c>
      <c r="AW1776">
        <v>1</v>
      </c>
      <c r="AX1776">
        <v>0</v>
      </c>
      <c r="AY1776">
        <v>7</v>
      </c>
      <c r="AZ1776">
        <v>0</v>
      </c>
      <c r="BA1776">
        <v>0</v>
      </c>
      <c r="BB1776">
        <v>0</v>
      </c>
      <c r="BC1776">
        <v>0</v>
      </c>
      <c r="BD1776">
        <v>0</v>
      </c>
      <c r="BE1776">
        <v>0</v>
      </c>
      <c r="BF1776">
        <v>1</v>
      </c>
      <c r="BG1776">
        <v>0</v>
      </c>
      <c r="BH1776">
        <v>0</v>
      </c>
      <c r="BI1776">
        <v>0</v>
      </c>
      <c r="BJ1776">
        <v>0</v>
      </c>
      <c r="BK1776">
        <v>0</v>
      </c>
      <c r="BL1776">
        <v>0</v>
      </c>
      <c r="BM1776">
        <v>0</v>
      </c>
      <c r="BN1776">
        <v>0</v>
      </c>
      <c r="BO1776">
        <v>0</v>
      </c>
      <c r="BP1776">
        <v>0</v>
      </c>
      <c r="BQ1776">
        <v>2</v>
      </c>
      <c r="BR1776" t="s">
        <v>94</v>
      </c>
      <c r="BS1776">
        <v>255</v>
      </c>
      <c r="BT1776">
        <v>10408</v>
      </c>
      <c r="BU1776">
        <f>SUM(Flats_Data_limpia[[#This Row],[AC]:[Bed]])</f>
        <v>8</v>
      </c>
      <c r="BV1776">
        <f>SUM(Flats_Data_limpia[[#This Row],[Servant_Room]:[gym]])</f>
        <v>9</v>
      </c>
      <c r="BW1776">
        <f>SUM(Flats_Data_limpia[[#This Row],[Hospital]:[Hotel]])</f>
        <v>5</v>
      </c>
    </row>
    <row r="1777" spans="1:75" x14ac:dyDescent="0.35">
      <c r="A1777" t="s">
        <v>616</v>
      </c>
      <c r="B1777" t="s">
        <v>201</v>
      </c>
      <c r="C1777" t="str">
        <f t="shared" si="54"/>
        <v>Ciudad de Gurgaon</v>
      </c>
      <c r="D1777" s="1">
        <f t="shared" si="55"/>
        <v>159000</v>
      </c>
      <c r="E1777" s="1">
        <v>10903</v>
      </c>
      <c r="F1777" t="s">
        <v>107</v>
      </c>
      <c r="G1777" t="s">
        <v>78</v>
      </c>
      <c r="H1777">
        <v>44</v>
      </c>
      <c r="I1777">
        <v>1.4583142254425301E-2</v>
      </c>
      <c r="L1777">
        <v>1550</v>
      </c>
      <c r="M1777">
        <v>2</v>
      </c>
      <c r="N1777">
        <v>2</v>
      </c>
      <c r="O1777">
        <v>2</v>
      </c>
      <c r="P1777">
        <v>2</v>
      </c>
      <c r="Q1777" t="str">
        <f>IF(Flats_Data_limpia[[#This Row],[BHK]]&gt;=3,"plurifamiliar","unifamiliar")</f>
        <v>unifamiliar</v>
      </c>
      <c r="R1777">
        <v>29</v>
      </c>
      <c r="S1777">
        <v>12</v>
      </c>
      <c r="T1777">
        <v>0</v>
      </c>
      <c r="U1777">
        <v>0</v>
      </c>
      <c r="V1777">
        <v>0</v>
      </c>
      <c r="W1777">
        <v>0</v>
      </c>
      <c r="X1777">
        <v>0</v>
      </c>
      <c r="Y1777">
        <v>1</v>
      </c>
      <c r="Z1777">
        <v>0</v>
      </c>
      <c r="AA1777">
        <v>0</v>
      </c>
      <c r="AB1777">
        <v>1</v>
      </c>
      <c r="AC1777">
        <v>1</v>
      </c>
      <c r="AD1777">
        <v>1</v>
      </c>
      <c r="AE1777">
        <v>1</v>
      </c>
      <c r="AF1777">
        <v>1</v>
      </c>
      <c r="AG1777">
        <v>1</v>
      </c>
      <c r="AH1777">
        <v>1</v>
      </c>
      <c r="AI1777">
        <v>1</v>
      </c>
      <c r="AJ1777">
        <v>1</v>
      </c>
      <c r="AK1777">
        <v>1</v>
      </c>
      <c r="AL1777">
        <v>1</v>
      </c>
      <c r="AM1777">
        <v>1</v>
      </c>
      <c r="AN1777">
        <v>0</v>
      </c>
      <c r="AO1777">
        <v>1</v>
      </c>
      <c r="AP1777">
        <v>1</v>
      </c>
      <c r="AQ1777">
        <v>0</v>
      </c>
      <c r="AR1777">
        <v>0</v>
      </c>
      <c r="AS1777">
        <v>0</v>
      </c>
      <c r="AT1777">
        <v>1</v>
      </c>
      <c r="AU1777">
        <v>1</v>
      </c>
      <c r="AV1777">
        <v>0</v>
      </c>
      <c r="AW1777">
        <v>1</v>
      </c>
      <c r="AX1777">
        <v>0</v>
      </c>
      <c r="AY1777">
        <v>3</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t="s">
        <v>79</v>
      </c>
      <c r="BS1777">
        <v>159</v>
      </c>
      <c r="BT1777">
        <v>10903</v>
      </c>
      <c r="BU1777">
        <f>SUM(Flats_Data_limpia[[#This Row],[AC]:[Bed]])</f>
        <v>3</v>
      </c>
      <c r="BV1777">
        <f>SUM(Flats_Data_limpia[[#This Row],[Servant_Room]:[gym]])</f>
        <v>13</v>
      </c>
      <c r="BW1777">
        <f>SUM(Flats_Data_limpia[[#This Row],[Hospital]:[Hotel]])</f>
        <v>5</v>
      </c>
    </row>
    <row r="1778" spans="1:75" x14ac:dyDescent="0.35">
      <c r="A1778" t="s">
        <v>616</v>
      </c>
      <c r="B1778" t="s">
        <v>201</v>
      </c>
      <c r="C1778" t="str">
        <f t="shared" si="54"/>
        <v>Ciudad de Gurgaon</v>
      </c>
      <c r="D1778" s="1">
        <f t="shared" si="55"/>
        <v>249000.00000000003</v>
      </c>
      <c r="E1778" s="1">
        <v>10163</v>
      </c>
      <c r="F1778" t="s">
        <v>107</v>
      </c>
      <c r="G1778" t="s">
        <v>78</v>
      </c>
      <c r="H1778">
        <v>52</v>
      </c>
      <c r="I1778">
        <v>2.4500639574928599E-2</v>
      </c>
      <c r="L1778">
        <v>2450</v>
      </c>
      <c r="M1778">
        <v>3</v>
      </c>
      <c r="N1778">
        <v>3</v>
      </c>
      <c r="O1778">
        <v>3</v>
      </c>
      <c r="P1778">
        <v>3</v>
      </c>
      <c r="Q1778" t="str">
        <f>IF(Flats_Data_limpia[[#This Row],[BHK]]&gt;=3,"plurifamiliar","unifamiliar")</f>
        <v>plurifamiliar</v>
      </c>
      <c r="R1778">
        <v>29</v>
      </c>
      <c r="S1778">
        <v>14</v>
      </c>
      <c r="T1778">
        <v>1</v>
      </c>
      <c r="U1778">
        <v>0</v>
      </c>
      <c r="V1778">
        <v>0</v>
      </c>
      <c r="W1778">
        <v>0</v>
      </c>
      <c r="X1778">
        <v>0</v>
      </c>
      <c r="Y1778">
        <v>1</v>
      </c>
      <c r="Z1778">
        <v>1</v>
      </c>
      <c r="AA1778">
        <v>0</v>
      </c>
      <c r="AB1778">
        <v>1</v>
      </c>
      <c r="AC1778">
        <v>1</v>
      </c>
      <c r="AD1778">
        <v>1</v>
      </c>
      <c r="AE1778">
        <v>1</v>
      </c>
      <c r="AF1778">
        <v>1</v>
      </c>
      <c r="AG1778">
        <v>1</v>
      </c>
      <c r="AH1778">
        <v>1</v>
      </c>
      <c r="AI1778">
        <v>1</v>
      </c>
      <c r="AJ1778">
        <v>1</v>
      </c>
      <c r="AK1778">
        <v>1</v>
      </c>
      <c r="AL1778">
        <v>1</v>
      </c>
      <c r="AM1778">
        <v>1</v>
      </c>
      <c r="AN1778">
        <v>0</v>
      </c>
      <c r="AO1778">
        <v>1</v>
      </c>
      <c r="AP1778">
        <v>1</v>
      </c>
      <c r="AQ1778">
        <v>0</v>
      </c>
      <c r="AR1778">
        <v>0</v>
      </c>
      <c r="AS1778">
        <v>0</v>
      </c>
      <c r="AT1778">
        <v>1</v>
      </c>
      <c r="AU1778">
        <v>1</v>
      </c>
      <c r="AV1778">
        <v>0</v>
      </c>
      <c r="AW1778">
        <v>1</v>
      </c>
      <c r="AX1778">
        <v>0</v>
      </c>
      <c r="AY1778">
        <v>5</v>
      </c>
      <c r="AZ1778">
        <v>0</v>
      </c>
      <c r="BA1778">
        <v>0</v>
      </c>
      <c r="BB1778">
        <v>0</v>
      </c>
      <c r="BC1778">
        <v>1</v>
      </c>
      <c r="BD1778">
        <v>0</v>
      </c>
      <c r="BE1778">
        <v>0</v>
      </c>
      <c r="BF1778">
        <v>1</v>
      </c>
      <c r="BG1778">
        <v>0</v>
      </c>
      <c r="BH1778">
        <v>0</v>
      </c>
      <c r="BI1778">
        <v>0</v>
      </c>
      <c r="BJ1778">
        <v>0</v>
      </c>
      <c r="BK1778">
        <v>0</v>
      </c>
      <c r="BL1778">
        <v>0</v>
      </c>
      <c r="BM1778">
        <v>0</v>
      </c>
      <c r="BN1778">
        <v>0</v>
      </c>
      <c r="BO1778">
        <v>0</v>
      </c>
      <c r="BP1778">
        <v>0</v>
      </c>
      <c r="BQ1778">
        <v>2</v>
      </c>
      <c r="BR1778" t="s">
        <v>94</v>
      </c>
      <c r="BS1778">
        <v>249.00000000000003</v>
      </c>
      <c r="BT1778">
        <v>10163</v>
      </c>
      <c r="BU1778">
        <f>SUM(Flats_Data_limpia[[#This Row],[AC]:[Bed]])</f>
        <v>7</v>
      </c>
      <c r="BV1778">
        <f>SUM(Flats_Data_limpia[[#This Row],[Servant_Room]:[gym]])</f>
        <v>15</v>
      </c>
      <c r="BW1778">
        <f>SUM(Flats_Data_limpia[[#This Row],[Hospital]:[Hotel]])</f>
        <v>5</v>
      </c>
    </row>
    <row r="1779" spans="1:75" x14ac:dyDescent="0.35">
      <c r="A1779" t="s">
        <v>616</v>
      </c>
      <c r="B1779" t="s">
        <v>201</v>
      </c>
      <c r="C1779" t="str">
        <f t="shared" si="54"/>
        <v>Ciudad de Gurgaon</v>
      </c>
      <c r="D1779" s="1">
        <f t="shared" si="55"/>
        <v>150000</v>
      </c>
      <c r="E1779" s="1">
        <v>9678</v>
      </c>
      <c r="F1779" t="s">
        <v>86</v>
      </c>
      <c r="G1779" t="s">
        <v>132</v>
      </c>
      <c r="H1779">
        <v>17</v>
      </c>
      <c r="I1779">
        <v>1.54990700557966E-2</v>
      </c>
      <c r="L1779">
        <v>1550</v>
      </c>
      <c r="M1779">
        <v>2</v>
      </c>
      <c r="N1779">
        <v>2</v>
      </c>
      <c r="O1779">
        <v>2</v>
      </c>
      <c r="P1779">
        <v>2</v>
      </c>
      <c r="Q1779" t="str">
        <f>IF(Flats_Data_limpia[[#This Row],[BHK]]&gt;=3,"plurifamiliar","unifamiliar")</f>
        <v>unifamiliar</v>
      </c>
      <c r="R1779">
        <v>28</v>
      </c>
      <c r="S1779">
        <v>7</v>
      </c>
      <c r="T1779">
        <v>0</v>
      </c>
      <c r="U1779">
        <v>0</v>
      </c>
      <c r="V1779">
        <v>0</v>
      </c>
      <c r="W1779">
        <v>0</v>
      </c>
      <c r="X1779">
        <v>0</v>
      </c>
      <c r="Y1779">
        <v>0</v>
      </c>
      <c r="Z1779">
        <v>1</v>
      </c>
      <c r="AA1779">
        <v>0</v>
      </c>
      <c r="AB1779">
        <v>0</v>
      </c>
      <c r="AC1779">
        <v>1</v>
      </c>
      <c r="AD1779">
        <v>1</v>
      </c>
      <c r="AE1779">
        <v>1</v>
      </c>
      <c r="AF1779">
        <v>0</v>
      </c>
      <c r="AG1779">
        <v>0</v>
      </c>
      <c r="AH1779">
        <v>0</v>
      </c>
      <c r="AI1779">
        <v>1</v>
      </c>
      <c r="AJ1779">
        <v>1</v>
      </c>
      <c r="AK1779">
        <v>0</v>
      </c>
      <c r="AL1779">
        <v>1</v>
      </c>
      <c r="AM1779">
        <v>1</v>
      </c>
      <c r="AN1779">
        <v>0</v>
      </c>
      <c r="AO1779">
        <v>1</v>
      </c>
      <c r="AP1779">
        <v>1</v>
      </c>
      <c r="AQ1779">
        <v>0</v>
      </c>
      <c r="AR1779">
        <v>0</v>
      </c>
      <c r="AS1779">
        <v>0</v>
      </c>
      <c r="AT1779">
        <v>1</v>
      </c>
      <c r="AU1779">
        <v>1</v>
      </c>
      <c r="AV1779">
        <v>0</v>
      </c>
      <c r="AW1779">
        <v>1</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t="s">
        <v>79</v>
      </c>
      <c r="BS1779">
        <v>150</v>
      </c>
      <c r="BT1779">
        <v>9678</v>
      </c>
      <c r="BU1779">
        <f>SUM(Flats_Data_limpia[[#This Row],[AC]:[Bed]])</f>
        <v>0</v>
      </c>
      <c r="BV1779">
        <f>SUM(Flats_Data_limpia[[#This Row],[Servant_Room]:[gym]])</f>
        <v>8</v>
      </c>
      <c r="BW1779">
        <f>SUM(Flats_Data_limpia[[#This Row],[Hospital]:[Hotel]])</f>
        <v>5</v>
      </c>
    </row>
    <row r="1780" spans="1:75" x14ac:dyDescent="0.35">
      <c r="A1780" t="s">
        <v>616</v>
      </c>
      <c r="B1780" t="s">
        <v>201</v>
      </c>
      <c r="C1780" t="str">
        <f t="shared" si="54"/>
        <v>Ciudad de Gurgaon</v>
      </c>
      <c r="D1780" s="1">
        <f t="shared" si="55"/>
        <v>180000</v>
      </c>
      <c r="E1780" s="1">
        <v>8823</v>
      </c>
      <c r="F1780" t="s">
        <v>86</v>
      </c>
      <c r="G1780" t="s">
        <v>93</v>
      </c>
      <c r="H1780">
        <v>9</v>
      </c>
      <c r="I1780">
        <v>2.0401224073444399E-2</v>
      </c>
      <c r="L1780">
        <v>1700</v>
      </c>
      <c r="M1780">
        <v>2</v>
      </c>
      <c r="N1780">
        <v>3</v>
      </c>
      <c r="O1780">
        <v>3</v>
      </c>
      <c r="P1780">
        <v>2</v>
      </c>
      <c r="Q1780" t="str">
        <f>IF(Flats_Data_limpia[[#This Row],[BHK]]&gt;=3,"plurifamiliar","unifamiliar")</f>
        <v>unifamiliar</v>
      </c>
      <c r="R1780">
        <v>29</v>
      </c>
      <c r="S1780">
        <v>23</v>
      </c>
      <c r="T1780">
        <v>1</v>
      </c>
      <c r="U1780">
        <v>0</v>
      </c>
      <c r="V1780">
        <v>0</v>
      </c>
      <c r="W1780">
        <v>0</v>
      </c>
      <c r="X1780">
        <v>0</v>
      </c>
      <c r="Y1780">
        <v>0</v>
      </c>
      <c r="Z1780">
        <v>0</v>
      </c>
      <c r="AA1780">
        <v>0</v>
      </c>
      <c r="AB1780">
        <v>0</v>
      </c>
      <c r="AC1780">
        <v>1</v>
      </c>
      <c r="AD1780">
        <v>1</v>
      </c>
      <c r="AE1780">
        <v>1</v>
      </c>
      <c r="AF1780">
        <v>0</v>
      </c>
      <c r="AG1780">
        <v>0</v>
      </c>
      <c r="AH1780">
        <v>0</v>
      </c>
      <c r="AI1780">
        <v>1</v>
      </c>
      <c r="AJ1780">
        <v>1</v>
      </c>
      <c r="AK1780">
        <v>0</v>
      </c>
      <c r="AL1780">
        <v>1</v>
      </c>
      <c r="AM1780">
        <v>1</v>
      </c>
      <c r="AN1780">
        <v>0</v>
      </c>
      <c r="AO1780">
        <v>1</v>
      </c>
      <c r="AP1780">
        <v>1</v>
      </c>
      <c r="AQ1780">
        <v>0</v>
      </c>
      <c r="AR1780">
        <v>0</v>
      </c>
      <c r="AS1780">
        <v>0</v>
      </c>
      <c r="AT1780">
        <v>1</v>
      </c>
      <c r="AU1780">
        <v>1</v>
      </c>
      <c r="AV1780">
        <v>0</v>
      </c>
      <c r="AW1780">
        <v>1</v>
      </c>
      <c r="AX1780">
        <v>0</v>
      </c>
      <c r="AY1780">
        <v>4</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t="s">
        <v>79</v>
      </c>
      <c r="BS1780">
        <v>180</v>
      </c>
      <c r="BT1780">
        <v>8823</v>
      </c>
      <c r="BU1780">
        <f>SUM(Flats_Data_limpia[[#This Row],[AC]:[Bed]])</f>
        <v>4</v>
      </c>
      <c r="BV1780">
        <f>SUM(Flats_Data_limpia[[#This Row],[Servant_Room]:[gym]])</f>
        <v>8</v>
      </c>
      <c r="BW1780">
        <f>SUM(Flats_Data_limpia[[#This Row],[Hospital]:[Hotel]])</f>
        <v>5</v>
      </c>
    </row>
    <row r="1781" spans="1:75" x14ac:dyDescent="0.35">
      <c r="A1781" t="s">
        <v>617</v>
      </c>
      <c r="B1781" t="s">
        <v>601</v>
      </c>
      <c r="C1781" t="str">
        <f t="shared" si="54"/>
        <v>Ciudad de Gurgaon</v>
      </c>
      <c r="D1781" s="1">
        <f t="shared" si="55"/>
        <v>387000</v>
      </c>
      <c r="E1781" s="1">
        <v>17200</v>
      </c>
      <c r="F1781" t="s">
        <v>82</v>
      </c>
      <c r="G1781" t="s">
        <v>132</v>
      </c>
      <c r="H1781">
        <v>37</v>
      </c>
      <c r="I1781">
        <v>2.2499999999999999E-2</v>
      </c>
      <c r="J1781">
        <v>1249.6500000000001</v>
      </c>
      <c r="L1781">
        <v>2250</v>
      </c>
      <c r="M1781">
        <v>3</v>
      </c>
      <c r="N1781">
        <v>4</v>
      </c>
      <c r="O1781">
        <v>3</v>
      </c>
      <c r="P1781">
        <v>3</v>
      </c>
      <c r="Q1781" t="str">
        <f>IF(Flats_Data_limpia[[#This Row],[BHK]]&gt;=3,"plurifamiliar","unifamiliar")</f>
        <v>plurifamiliar</v>
      </c>
      <c r="R1781">
        <v>41</v>
      </c>
      <c r="S1781">
        <v>21</v>
      </c>
      <c r="T1781">
        <v>1</v>
      </c>
      <c r="U1781">
        <v>0</v>
      </c>
      <c r="V1781">
        <v>0</v>
      </c>
      <c r="W1781">
        <v>0</v>
      </c>
      <c r="X1781">
        <v>1</v>
      </c>
      <c r="Y1781">
        <v>0</v>
      </c>
      <c r="Z1781">
        <v>1</v>
      </c>
      <c r="AA1781">
        <v>0</v>
      </c>
      <c r="AB1781">
        <v>0</v>
      </c>
      <c r="AC1781">
        <v>1</v>
      </c>
      <c r="AD1781">
        <v>1</v>
      </c>
      <c r="AE1781">
        <v>1</v>
      </c>
      <c r="AF1781">
        <v>1</v>
      </c>
      <c r="AG1781">
        <v>1</v>
      </c>
      <c r="AH1781">
        <v>1</v>
      </c>
      <c r="AI1781">
        <v>1</v>
      </c>
      <c r="AJ1781">
        <v>0</v>
      </c>
      <c r="AK1781">
        <v>0</v>
      </c>
      <c r="AL1781">
        <v>1</v>
      </c>
      <c r="AM1781">
        <v>0</v>
      </c>
      <c r="AN1781">
        <v>0</v>
      </c>
      <c r="AO1781">
        <v>1</v>
      </c>
      <c r="AP1781">
        <v>0</v>
      </c>
      <c r="AQ1781">
        <v>0</v>
      </c>
      <c r="AR1781">
        <v>0</v>
      </c>
      <c r="AS1781">
        <v>0</v>
      </c>
      <c r="AT1781">
        <v>1</v>
      </c>
      <c r="AU1781">
        <v>1</v>
      </c>
      <c r="AV1781">
        <v>1</v>
      </c>
      <c r="AW1781">
        <v>1</v>
      </c>
      <c r="AX1781">
        <v>0</v>
      </c>
      <c r="AY1781">
        <v>1</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t="s">
        <v>79</v>
      </c>
      <c r="BS1781">
        <v>387</v>
      </c>
      <c r="BT1781">
        <v>17200</v>
      </c>
      <c r="BU1781">
        <f>SUM(Flats_Data_limpia[[#This Row],[AC]:[Bed]])</f>
        <v>1</v>
      </c>
      <c r="BV1781">
        <f>SUM(Flats_Data_limpia[[#This Row],[Servant_Room]:[gym]])</f>
        <v>11</v>
      </c>
      <c r="BW1781">
        <f>SUM(Flats_Data_limpia[[#This Row],[Hospital]:[Hotel]])</f>
        <v>5</v>
      </c>
    </row>
    <row r="1782" spans="1:75" x14ac:dyDescent="0.35">
      <c r="A1782" t="s">
        <v>617</v>
      </c>
      <c r="B1782" t="s">
        <v>601</v>
      </c>
      <c r="C1782" t="str">
        <f t="shared" si="54"/>
        <v>Ciudad de Gurgaon</v>
      </c>
      <c r="D1782" s="1">
        <f t="shared" si="55"/>
        <v>390000</v>
      </c>
      <c r="E1782" s="1">
        <v>33209</v>
      </c>
      <c r="F1782" t="s">
        <v>107</v>
      </c>
      <c r="G1782" t="s">
        <v>132</v>
      </c>
      <c r="H1782">
        <v>62</v>
      </c>
      <c r="I1782">
        <v>1.17438043903761E-2</v>
      </c>
      <c r="J1782">
        <v>1249.6500000000001</v>
      </c>
      <c r="M1782">
        <v>3</v>
      </c>
      <c r="N1782">
        <v>4</v>
      </c>
      <c r="O1782">
        <v>3</v>
      </c>
      <c r="P1782">
        <v>3</v>
      </c>
      <c r="Q1782" t="str">
        <f>IF(Flats_Data_limpia[[#This Row],[BHK]]&gt;=3,"plurifamiliar","unifamiliar")</f>
        <v>plurifamiliar</v>
      </c>
      <c r="R1782">
        <v>42</v>
      </c>
      <c r="S1782">
        <v>33</v>
      </c>
      <c r="T1782">
        <v>1</v>
      </c>
      <c r="U1782">
        <v>0</v>
      </c>
      <c r="V1782">
        <v>0</v>
      </c>
      <c r="W1782">
        <v>0</v>
      </c>
      <c r="X1782">
        <v>1</v>
      </c>
      <c r="Y1782">
        <v>1</v>
      </c>
      <c r="Z1782">
        <v>1</v>
      </c>
      <c r="AA1782">
        <v>0</v>
      </c>
      <c r="AB1782">
        <v>1</v>
      </c>
      <c r="AC1782">
        <v>1</v>
      </c>
      <c r="AD1782">
        <v>1</v>
      </c>
      <c r="AE1782">
        <v>1</v>
      </c>
      <c r="AF1782">
        <v>1</v>
      </c>
      <c r="AG1782">
        <v>1</v>
      </c>
      <c r="AH1782">
        <v>1</v>
      </c>
      <c r="AI1782">
        <v>1</v>
      </c>
      <c r="AJ1782">
        <v>1</v>
      </c>
      <c r="AK1782">
        <v>1</v>
      </c>
      <c r="AL1782">
        <v>1</v>
      </c>
      <c r="AM1782">
        <v>1</v>
      </c>
      <c r="AN1782">
        <v>1</v>
      </c>
      <c r="AO1782">
        <v>1</v>
      </c>
      <c r="AP1782">
        <v>0</v>
      </c>
      <c r="AQ1782">
        <v>0</v>
      </c>
      <c r="AR1782">
        <v>0</v>
      </c>
      <c r="AS1782">
        <v>0</v>
      </c>
      <c r="AT1782">
        <v>1</v>
      </c>
      <c r="AU1782">
        <v>1</v>
      </c>
      <c r="AV1782">
        <v>1</v>
      </c>
      <c r="AW1782">
        <v>1</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t="s">
        <v>79</v>
      </c>
      <c r="BS1782">
        <v>390</v>
      </c>
      <c r="BT1782">
        <v>33209</v>
      </c>
      <c r="BU1782">
        <f>SUM(Flats_Data_limpia[[#This Row],[AC]:[Bed]])</f>
        <v>0</v>
      </c>
      <c r="BV1782">
        <f>SUM(Flats_Data_limpia[[#This Row],[Servant_Room]:[gym]])</f>
        <v>16</v>
      </c>
      <c r="BW1782">
        <f>SUM(Flats_Data_limpia[[#This Row],[Hospital]:[Hotel]])</f>
        <v>5</v>
      </c>
    </row>
    <row r="1783" spans="1:75" x14ac:dyDescent="0.35">
      <c r="A1783" t="s">
        <v>618</v>
      </c>
      <c r="B1783" t="s">
        <v>148</v>
      </c>
      <c r="C1783" t="str">
        <f t="shared" si="54"/>
        <v>Ciudad de Gurgaon</v>
      </c>
      <c r="D1783" s="1">
        <f t="shared" si="55"/>
        <v>46000</v>
      </c>
      <c r="E1783" s="1">
        <v>79</v>
      </c>
      <c r="F1783" t="s">
        <v>86</v>
      </c>
      <c r="G1783" t="s">
        <v>132</v>
      </c>
      <c r="H1783">
        <v>8</v>
      </c>
      <c r="I1783">
        <v>0.58227848101265822</v>
      </c>
      <c r="J1783">
        <v>58141</v>
      </c>
      <c r="M1783">
        <v>2</v>
      </c>
      <c r="N1783">
        <v>2</v>
      </c>
      <c r="O1783">
        <v>1</v>
      </c>
      <c r="P1783">
        <v>2</v>
      </c>
      <c r="Q1783" t="str">
        <f>IF(Flats_Data_limpia[[#This Row],[BHK]]&gt;=3,"plurifamiliar","unifamiliar")</f>
        <v>unifamiliar</v>
      </c>
      <c r="R1783">
        <v>14</v>
      </c>
      <c r="S1783">
        <v>0</v>
      </c>
      <c r="T1783">
        <v>0</v>
      </c>
      <c r="U1783">
        <v>0</v>
      </c>
      <c r="V1783">
        <v>0</v>
      </c>
      <c r="W1783">
        <v>0</v>
      </c>
      <c r="X1783">
        <v>0</v>
      </c>
      <c r="Y1783">
        <v>0</v>
      </c>
      <c r="Z1783">
        <v>1</v>
      </c>
      <c r="AA1783">
        <v>0</v>
      </c>
      <c r="AB1783">
        <v>0</v>
      </c>
      <c r="AC1783">
        <v>0</v>
      </c>
      <c r="AD1783">
        <v>1</v>
      </c>
      <c r="AE1783">
        <v>0</v>
      </c>
      <c r="AF1783">
        <v>0</v>
      </c>
      <c r="AG1783">
        <v>0</v>
      </c>
      <c r="AH1783">
        <v>0</v>
      </c>
      <c r="AI1783">
        <v>1</v>
      </c>
      <c r="AJ1783">
        <v>0</v>
      </c>
      <c r="AK1783">
        <v>0</v>
      </c>
      <c r="AL1783">
        <v>0</v>
      </c>
      <c r="AM1783">
        <v>0</v>
      </c>
      <c r="AN1783">
        <v>0</v>
      </c>
      <c r="AO1783">
        <v>1</v>
      </c>
      <c r="AP1783">
        <v>1</v>
      </c>
      <c r="AQ1783">
        <v>0</v>
      </c>
      <c r="AR1783">
        <v>0</v>
      </c>
      <c r="AS1783">
        <v>0</v>
      </c>
      <c r="AT1783">
        <v>1</v>
      </c>
      <c r="AU1783">
        <v>1</v>
      </c>
      <c r="AV1783">
        <v>0</v>
      </c>
      <c r="AW1783">
        <v>1</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t="s">
        <v>79</v>
      </c>
      <c r="BS1783">
        <v>46</v>
      </c>
      <c r="BT1783">
        <v>79</v>
      </c>
      <c r="BU1783">
        <f>SUM(Flats_Data_limpia[[#This Row],[AC]:[Bed]])</f>
        <v>0</v>
      </c>
      <c r="BV1783">
        <f>SUM(Flats_Data_limpia[[#This Row],[Servant_Room]:[gym]])</f>
        <v>3</v>
      </c>
      <c r="BW1783">
        <f>SUM(Flats_Data_limpia[[#This Row],[Hospital]:[Hotel]])</f>
        <v>5</v>
      </c>
    </row>
    <row r="1784" spans="1:75" x14ac:dyDescent="0.35">
      <c r="A1784" t="s">
        <v>618</v>
      </c>
      <c r="B1784" t="s">
        <v>148</v>
      </c>
      <c r="C1784" t="str">
        <f t="shared" si="54"/>
        <v>Ciudad de Gurgaon</v>
      </c>
      <c r="D1784" s="1">
        <f t="shared" si="55"/>
        <v>45000</v>
      </c>
      <c r="E1784" s="1">
        <v>7739</v>
      </c>
      <c r="F1784" t="s">
        <v>86</v>
      </c>
      <c r="G1784" t="s">
        <v>132</v>
      </c>
      <c r="H1784">
        <v>38</v>
      </c>
      <c r="I1784">
        <v>5.8147047422146998E-3</v>
      </c>
      <c r="J1784">
        <v>581.41</v>
      </c>
      <c r="M1784">
        <v>2</v>
      </c>
      <c r="N1784">
        <v>2</v>
      </c>
      <c r="O1784">
        <v>1</v>
      </c>
      <c r="P1784">
        <v>2</v>
      </c>
      <c r="Q1784" t="str">
        <f>IF(Flats_Data_limpia[[#This Row],[BHK]]&gt;=3,"plurifamiliar","unifamiliar")</f>
        <v>unifamiliar</v>
      </c>
      <c r="R1784">
        <v>14</v>
      </c>
      <c r="S1784">
        <v>4</v>
      </c>
      <c r="T1784">
        <v>0</v>
      </c>
      <c r="U1784">
        <v>0</v>
      </c>
      <c r="V1784">
        <v>0</v>
      </c>
      <c r="W1784">
        <v>0</v>
      </c>
      <c r="X1784">
        <v>0</v>
      </c>
      <c r="Y1784">
        <v>0</v>
      </c>
      <c r="Z1784">
        <v>1</v>
      </c>
      <c r="AA1784">
        <v>1</v>
      </c>
      <c r="AB1784">
        <v>0</v>
      </c>
      <c r="AC1784">
        <v>0</v>
      </c>
      <c r="AD1784">
        <v>1</v>
      </c>
      <c r="AE1784">
        <v>1</v>
      </c>
      <c r="AF1784">
        <v>1</v>
      </c>
      <c r="AG1784">
        <v>1</v>
      </c>
      <c r="AH1784">
        <v>1</v>
      </c>
      <c r="AI1784">
        <v>1</v>
      </c>
      <c r="AJ1784">
        <v>0</v>
      </c>
      <c r="AK1784">
        <v>1</v>
      </c>
      <c r="AL1784">
        <v>0</v>
      </c>
      <c r="AM1784">
        <v>1</v>
      </c>
      <c r="AN1784">
        <v>1</v>
      </c>
      <c r="AO1784">
        <v>1</v>
      </c>
      <c r="AP1784">
        <v>1</v>
      </c>
      <c r="AQ1784">
        <v>0</v>
      </c>
      <c r="AR1784">
        <v>0</v>
      </c>
      <c r="AS1784">
        <v>0</v>
      </c>
      <c r="AT1784">
        <v>1</v>
      </c>
      <c r="AU1784">
        <v>1</v>
      </c>
      <c r="AV1784">
        <v>0</v>
      </c>
      <c r="AW1784">
        <v>1</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t="s">
        <v>79</v>
      </c>
      <c r="BS1784">
        <v>45</v>
      </c>
      <c r="BT1784">
        <v>7739</v>
      </c>
      <c r="BU1784">
        <f>SUM(Flats_Data_limpia[[#This Row],[AC]:[Bed]])</f>
        <v>0</v>
      </c>
      <c r="BV1784">
        <f>SUM(Flats_Data_limpia[[#This Row],[Servant_Room]:[gym]])</f>
        <v>10</v>
      </c>
      <c r="BW1784">
        <f>SUM(Flats_Data_limpia[[#This Row],[Hospital]:[Hotel]])</f>
        <v>5</v>
      </c>
    </row>
    <row r="1785" spans="1:75" x14ac:dyDescent="0.35">
      <c r="A1785" t="s">
        <v>618</v>
      </c>
      <c r="B1785" t="s">
        <v>148</v>
      </c>
      <c r="C1785" t="str">
        <f t="shared" si="54"/>
        <v>Ciudad de Gurgaon</v>
      </c>
      <c r="D1785" s="1">
        <f t="shared" si="55"/>
        <v>45000</v>
      </c>
      <c r="E1785" s="1">
        <v>7846</v>
      </c>
      <c r="F1785" t="s">
        <v>86</v>
      </c>
      <c r="G1785" t="s">
        <v>132</v>
      </c>
      <c r="H1785">
        <v>18</v>
      </c>
      <c r="I1785">
        <v>5.7354065765995001E-3</v>
      </c>
      <c r="J1785">
        <v>573.54</v>
      </c>
      <c r="M1785">
        <v>2</v>
      </c>
      <c r="N1785">
        <v>2</v>
      </c>
      <c r="O1785">
        <v>1</v>
      </c>
      <c r="P1785">
        <v>2</v>
      </c>
      <c r="Q1785" t="str">
        <f>IF(Flats_Data_limpia[[#This Row],[BHK]]&gt;=3,"plurifamiliar","unifamiliar")</f>
        <v>unifamiliar</v>
      </c>
      <c r="R1785">
        <v>14</v>
      </c>
      <c r="S1785">
        <v>12</v>
      </c>
      <c r="T1785">
        <v>0</v>
      </c>
      <c r="U1785">
        <v>0</v>
      </c>
      <c r="V1785">
        <v>0</v>
      </c>
      <c r="W1785">
        <v>0</v>
      </c>
      <c r="X1785">
        <v>0</v>
      </c>
      <c r="Y1785">
        <v>0</v>
      </c>
      <c r="Z1785">
        <v>1</v>
      </c>
      <c r="AA1785">
        <v>0</v>
      </c>
      <c r="AB1785">
        <v>0</v>
      </c>
      <c r="AC1785">
        <v>0</v>
      </c>
      <c r="AD1785">
        <v>1</v>
      </c>
      <c r="AE1785">
        <v>1</v>
      </c>
      <c r="AF1785">
        <v>0</v>
      </c>
      <c r="AG1785">
        <v>0</v>
      </c>
      <c r="AH1785">
        <v>0</v>
      </c>
      <c r="AI1785">
        <v>1</v>
      </c>
      <c r="AJ1785">
        <v>0</v>
      </c>
      <c r="AK1785">
        <v>0</v>
      </c>
      <c r="AL1785">
        <v>0</v>
      </c>
      <c r="AM1785">
        <v>1</v>
      </c>
      <c r="AN1785">
        <v>1</v>
      </c>
      <c r="AO1785">
        <v>1</v>
      </c>
      <c r="AP1785">
        <v>1</v>
      </c>
      <c r="AQ1785">
        <v>0</v>
      </c>
      <c r="AR1785">
        <v>0</v>
      </c>
      <c r="AS1785">
        <v>0</v>
      </c>
      <c r="AT1785">
        <v>1</v>
      </c>
      <c r="AU1785">
        <v>1</v>
      </c>
      <c r="AV1785">
        <v>0</v>
      </c>
      <c r="AW1785">
        <v>1</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0</v>
      </c>
      <c r="BR1785" t="s">
        <v>79</v>
      </c>
      <c r="BS1785">
        <v>45</v>
      </c>
      <c r="BT1785">
        <v>7846</v>
      </c>
      <c r="BU1785">
        <f>SUM(Flats_Data_limpia[[#This Row],[AC]:[Bed]])</f>
        <v>0</v>
      </c>
      <c r="BV1785">
        <f>SUM(Flats_Data_limpia[[#This Row],[Servant_Room]:[gym]])</f>
        <v>5</v>
      </c>
      <c r="BW1785">
        <f>SUM(Flats_Data_limpia[[#This Row],[Hospital]:[Hotel]])</f>
        <v>5</v>
      </c>
    </row>
    <row r="1786" spans="1:75" x14ac:dyDescent="0.35">
      <c r="A1786" t="s">
        <v>619</v>
      </c>
      <c r="B1786" t="s">
        <v>290</v>
      </c>
      <c r="C1786" t="str">
        <f t="shared" si="54"/>
        <v>Ciudad de Gurgaon</v>
      </c>
      <c r="D1786" s="1">
        <f t="shared" si="55"/>
        <v>50000</v>
      </c>
      <c r="E1786" s="1">
        <v>6578</v>
      </c>
      <c r="F1786" t="s">
        <v>102</v>
      </c>
      <c r="G1786" t="s">
        <v>132</v>
      </c>
      <c r="H1786">
        <v>46</v>
      </c>
      <c r="I1786">
        <v>7.6010945576161998E-3</v>
      </c>
      <c r="J1786">
        <v>760</v>
      </c>
      <c r="M1786">
        <v>2</v>
      </c>
      <c r="N1786">
        <v>2</v>
      </c>
      <c r="O1786">
        <v>1</v>
      </c>
      <c r="P1786">
        <v>2</v>
      </c>
      <c r="Q1786" t="str">
        <f>IF(Flats_Data_limpia[[#This Row],[BHK]]&gt;=3,"plurifamiliar","unifamiliar")</f>
        <v>unifamiliar</v>
      </c>
      <c r="R1786">
        <v>14</v>
      </c>
      <c r="S1786">
        <v>8</v>
      </c>
      <c r="T1786">
        <v>0</v>
      </c>
      <c r="U1786">
        <v>0</v>
      </c>
      <c r="V1786">
        <v>0</v>
      </c>
      <c r="W1786">
        <v>0</v>
      </c>
      <c r="X1786">
        <v>0</v>
      </c>
      <c r="Y1786">
        <v>1</v>
      </c>
      <c r="Z1786">
        <v>1</v>
      </c>
      <c r="AA1786">
        <v>1</v>
      </c>
      <c r="AB1786">
        <v>0</v>
      </c>
      <c r="AC1786">
        <v>0</v>
      </c>
      <c r="AD1786">
        <v>1</v>
      </c>
      <c r="AE1786">
        <v>1</v>
      </c>
      <c r="AF1786">
        <v>1</v>
      </c>
      <c r="AG1786">
        <v>1</v>
      </c>
      <c r="AH1786">
        <v>0</v>
      </c>
      <c r="AI1786">
        <v>1</v>
      </c>
      <c r="AJ1786">
        <v>0</v>
      </c>
      <c r="AK1786">
        <v>1</v>
      </c>
      <c r="AL1786">
        <v>1</v>
      </c>
      <c r="AM1786">
        <v>1</v>
      </c>
      <c r="AN1786">
        <v>1</v>
      </c>
      <c r="AO1786">
        <v>1</v>
      </c>
      <c r="AP1786">
        <v>1</v>
      </c>
      <c r="AQ1786">
        <v>0</v>
      </c>
      <c r="AR1786">
        <v>0</v>
      </c>
      <c r="AS1786">
        <v>0</v>
      </c>
      <c r="AT1786">
        <v>1</v>
      </c>
      <c r="AU1786">
        <v>1</v>
      </c>
      <c r="AV1786">
        <v>0</v>
      </c>
      <c r="AW1786">
        <v>1</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t="s">
        <v>79</v>
      </c>
      <c r="BS1786">
        <v>50</v>
      </c>
      <c r="BT1786">
        <v>6578</v>
      </c>
      <c r="BU1786">
        <f>SUM(Flats_Data_limpia[[#This Row],[AC]:[Bed]])</f>
        <v>0</v>
      </c>
      <c r="BV1786">
        <f>SUM(Flats_Data_limpia[[#This Row],[Servant_Room]:[gym]])</f>
        <v>11</v>
      </c>
      <c r="BW1786">
        <f>SUM(Flats_Data_limpia[[#This Row],[Hospital]:[Hotel]])</f>
        <v>5</v>
      </c>
    </row>
    <row r="1787" spans="1:75" x14ac:dyDescent="0.35">
      <c r="A1787" t="s">
        <v>620</v>
      </c>
      <c r="B1787" t="s">
        <v>81</v>
      </c>
      <c r="C1787" t="str">
        <f t="shared" si="54"/>
        <v>Ciudad de Gurgaon</v>
      </c>
      <c r="D1787" s="1">
        <f t="shared" si="55"/>
        <v>55500</v>
      </c>
      <c r="E1787" s="1">
        <v>7928</v>
      </c>
      <c r="F1787" t="s">
        <v>103</v>
      </c>
      <c r="G1787" t="s">
        <v>78</v>
      </c>
      <c r="H1787">
        <v>28</v>
      </c>
      <c r="I1787">
        <v>7.0005045408677996E-3</v>
      </c>
      <c r="J1787">
        <v>700</v>
      </c>
      <c r="M1787">
        <v>2</v>
      </c>
      <c r="N1787">
        <v>2</v>
      </c>
      <c r="O1787">
        <v>2</v>
      </c>
      <c r="P1787">
        <v>2</v>
      </c>
      <c r="Q1787" t="str">
        <f>IF(Flats_Data_limpia[[#This Row],[BHK]]&gt;=3,"plurifamiliar","unifamiliar")</f>
        <v>unifamiliar</v>
      </c>
      <c r="R1787">
        <v>15</v>
      </c>
      <c r="S1787">
        <v>0</v>
      </c>
      <c r="T1787">
        <v>0</v>
      </c>
      <c r="U1787">
        <v>0</v>
      </c>
      <c r="V1787">
        <v>0</v>
      </c>
      <c r="W1787">
        <v>0</v>
      </c>
      <c r="X1787">
        <v>0</v>
      </c>
      <c r="Y1787">
        <v>0</v>
      </c>
      <c r="Z1787">
        <v>1</v>
      </c>
      <c r="AA1787">
        <v>0</v>
      </c>
      <c r="AB1787">
        <v>0</v>
      </c>
      <c r="AC1787">
        <v>0</v>
      </c>
      <c r="AD1787">
        <v>1</v>
      </c>
      <c r="AE1787">
        <v>0</v>
      </c>
      <c r="AF1787">
        <v>1</v>
      </c>
      <c r="AG1787">
        <v>1</v>
      </c>
      <c r="AH1787">
        <v>1</v>
      </c>
      <c r="AI1787">
        <v>1</v>
      </c>
      <c r="AJ1787">
        <v>1</v>
      </c>
      <c r="AK1787">
        <v>1</v>
      </c>
      <c r="AL1787">
        <v>0</v>
      </c>
      <c r="AM1787">
        <v>0</v>
      </c>
      <c r="AN1787">
        <v>0</v>
      </c>
      <c r="AO1787">
        <v>0</v>
      </c>
      <c r="AP1787">
        <v>1</v>
      </c>
      <c r="AQ1787">
        <v>0</v>
      </c>
      <c r="AR1787">
        <v>0</v>
      </c>
      <c r="AS1787">
        <v>0</v>
      </c>
      <c r="AT1787">
        <v>1</v>
      </c>
      <c r="AU1787">
        <v>1</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t="s">
        <v>79</v>
      </c>
      <c r="BS1787">
        <v>55.5</v>
      </c>
      <c r="BT1787">
        <v>7928</v>
      </c>
      <c r="BU1787">
        <f>SUM(Flats_Data_limpia[[#This Row],[AC]:[Bed]])</f>
        <v>0</v>
      </c>
      <c r="BV1787">
        <f>SUM(Flats_Data_limpia[[#This Row],[Servant_Room]:[gym]])</f>
        <v>8</v>
      </c>
      <c r="BW1787">
        <f>SUM(Flats_Data_limpia[[#This Row],[Hospital]:[Hotel]])</f>
        <v>3</v>
      </c>
    </row>
    <row r="1788" spans="1:75" x14ac:dyDescent="0.35">
      <c r="A1788" t="s">
        <v>620</v>
      </c>
      <c r="B1788" t="s">
        <v>81</v>
      </c>
      <c r="C1788" t="str">
        <f t="shared" si="54"/>
        <v>Ciudad de Gurgaon</v>
      </c>
      <c r="D1788" s="1">
        <f t="shared" si="55"/>
        <v>53000</v>
      </c>
      <c r="E1788" s="1">
        <v>8967</v>
      </c>
      <c r="F1788" t="s">
        <v>101</v>
      </c>
      <c r="G1788" t="s">
        <v>78</v>
      </c>
      <c r="H1788">
        <v>28</v>
      </c>
      <c r="I1788">
        <v>5.9105609456896998E-3</v>
      </c>
      <c r="J1788">
        <v>591</v>
      </c>
      <c r="M1788">
        <v>2</v>
      </c>
      <c r="N1788">
        <v>2</v>
      </c>
      <c r="O1788">
        <v>1</v>
      </c>
      <c r="P1788">
        <v>2</v>
      </c>
      <c r="Q1788" t="str">
        <f>IF(Flats_Data_limpia[[#This Row],[BHK]]&gt;=3,"plurifamiliar","unifamiliar")</f>
        <v>unifamiliar</v>
      </c>
      <c r="R1788">
        <v>14</v>
      </c>
      <c r="S1788">
        <v>6</v>
      </c>
      <c r="T1788">
        <v>0</v>
      </c>
      <c r="U1788">
        <v>0</v>
      </c>
      <c r="V1788">
        <v>0</v>
      </c>
      <c r="W1788">
        <v>0</v>
      </c>
      <c r="X1788">
        <v>0</v>
      </c>
      <c r="Y1788">
        <v>0</v>
      </c>
      <c r="Z1788">
        <v>1</v>
      </c>
      <c r="AA1788">
        <v>0</v>
      </c>
      <c r="AB1788">
        <v>0</v>
      </c>
      <c r="AC1788">
        <v>0</v>
      </c>
      <c r="AD1788">
        <v>1</v>
      </c>
      <c r="AE1788">
        <v>0</v>
      </c>
      <c r="AF1788">
        <v>1</v>
      </c>
      <c r="AG1788">
        <v>1</v>
      </c>
      <c r="AH1788">
        <v>1</v>
      </c>
      <c r="AI1788">
        <v>1</v>
      </c>
      <c r="AJ1788">
        <v>1</v>
      </c>
      <c r="AK1788">
        <v>1</v>
      </c>
      <c r="AL1788">
        <v>0</v>
      </c>
      <c r="AM1788">
        <v>0</v>
      </c>
      <c r="AN1788">
        <v>0</v>
      </c>
      <c r="AO1788">
        <v>0</v>
      </c>
      <c r="AP1788">
        <v>1</v>
      </c>
      <c r="AQ1788">
        <v>0</v>
      </c>
      <c r="AR1788">
        <v>0</v>
      </c>
      <c r="AS1788">
        <v>0</v>
      </c>
      <c r="AT1788">
        <v>1</v>
      </c>
      <c r="AU1788">
        <v>1</v>
      </c>
      <c r="AV1788">
        <v>0</v>
      </c>
      <c r="AW1788">
        <v>0</v>
      </c>
      <c r="AX1788">
        <v>0</v>
      </c>
      <c r="AY1788">
        <v>0</v>
      </c>
      <c r="AZ1788">
        <v>2</v>
      </c>
      <c r="BA1788">
        <v>0</v>
      </c>
      <c r="BB1788">
        <v>0</v>
      </c>
      <c r="BC1788">
        <v>0</v>
      </c>
      <c r="BD1788">
        <v>2</v>
      </c>
      <c r="BE1788">
        <v>0</v>
      </c>
      <c r="BF1788">
        <v>1</v>
      </c>
      <c r="BG1788">
        <v>0</v>
      </c>
      <c r="BH1788">
        <v>0</v>
      </c>
      <c r="BI1788">
        <v>0</v>
      </c>
      <c r="BJ1788">
        <v>0</v>
      </c>
      <c r="BK1788">
        <v>0</v>
      </c>
      <c r="BL1788">
        <v>2</v>
      </c>
      <c r="BM1788">
        <v>0</v>
      </c>
      <c r="BN1788">
        <v>0</v>
      </c>
      <c r="BO1788">
        <v>0</v>
      </c>
      <c r="BP1788">
        <v>0</v>
      </c>
      <c r="BQ1788">
        <v>2</v>
      </c>
      <c r="BR1788" t="s">
        <v>94</v>
      </c>
      <c r="BS1788">
        <v>53</v>
      </c>
      <c r="BT1788">
        <v>8967</v>
      </c>
      <c r="BU1788">
        <f>SUM(Flats_Data_limpia[[#This Row],[AC]:[Bed]])</f>
        <v>7</v>
      </c>
      <c r="BV1788">
        <f>SUM(Flats_Data_limpia[[#This Row],[Servant_Room]:[gym]])</f>
        <v>8</v>
      </c>
      <c r="BW1788">
        <f>SUM(Flats_Data_limpia[[#This Row],[Hospital]:[Hotel]])</f>
        <v>3</v>
      </c>
    </row>
    <row r="1789" spans="1:75" x14ac:dyDescent="0.35">
      <c r="A1789" t="s">
        <v>620</v>
      </c>
      <c r="B1789" t="s">
        <v>81</v>
      </c>
      <c r="C1789" t="str">
        <f t="shared" si="54"/>
        <v>Ciudad de Gurgaon</v>
      </c>
      <c r="D1789" s="1">
        <f t="shared" si="55"/>
        <v>62000</v>
      </c>
      <c r="E1789" s="1">
        <v>11854</v>
      </c>
      <c r="F1789" t="s">
        <v>107</v>
      </c>
      <c r="G1789" t="s">
        <v>78</v>
      </c>
      <c r="H1789">
        <v>36</v>
      </c>
      <c r="I1789">
        <v>5.2303020077610002E-3</v>
      </c>
      <c r="J1789">
        <v>523</v>
      </c>
      <c r="M1789">
        <v>2</v>
      </c>
      <c r="N1789">
        <v>2</v>
      </c>
      <c r="O1789">
        <v>2</v>
      </c>
      <c r="P1789">
        <v>2</v>
      </c>
      <c r="Q1789" t="str">
        <f>IF(Flats_Data_limpia[[#This Row],[BHK]]&gt;=3,"plurifamiliar","unifamiliar")</f>
        <v>unifamiliar</v>
      </c>
      <c r="R1789">
        <v>14</v>
      </c>
      <c r="S1789">
        <v>2</v>
      </c>
      <c r="T1789">
        <v>0</v>
      </c>
      <c r="U1789">
        <v>0</v>
      </c>
      <c r="V1789">
        <v>0</v>
      </c>
      <c r="W1789">
        <v>0</v>
      </c>
      <c r="X1789">
        <v>1</v>
      </c>
      <c r="Y1789">
        <v>1</v>
      </c>
      <c r="Z1789">
        <v>0</v>
      </c>
      <c r="AA1789">
        <v>1</v>
      </c>
      <c r="AB1789">
        <v>0</v>
      </c>
      <c r="AC1789">
        <v>0</v>
      </c>
      <c r="AD1789">
        <v>1</v>
      </c>
      <c r="AE1789">
        <v>0</v>
      </c>
      <c r="AF1789">
        <v>1</v>
      </c>
      <c r="AG1789">
        <v>1</v>
      </c>
      <c r="AH1789">
        <v>1</v>
      </c>
      <c r="AI1789">
        <v>1</v>
      </c>
      <c r="AJ1789">
        <v>1</v>
      </c>
      <c r="AK1789">
        <v>1</v>
      </c>
      <c r="AL1789">
        <v>0</v>
      </c>
      <c r="AM1789">
        <v>0</v>
      </c>
      <c r="AN1789">
        <v>1</v>
      </c>
      <c r="AO1789">
        <v>0</v>
      </c>
      <c r="AP1789">
        <v>1</v>
      </c>
      <c r="AQ1789">
        <v>0</v>
      </c>
      <c r="AR1789">
        <v>0</v>
      </c>
      <c r="AS1789">
        <v>0</v>
      </c>
      <c r="AT1789">
        <v>1</v>
      </c>
      <c r="AU1789">
        <v>1</v>
      </c>
      <c r="AV1789">
        <v>0</v>
      </c>
      <c r="AW1789">
        <v>0</v>
      </c>
      <c r="AX1789">
        <v>0</v>
      </c>
      <c r="AY1789">
        <v>0</v>
      </c>
      <c r="AZ1789">
        <v>1</v>
      </c>
      <c r="BA1789">
        <v>0</v>
      </c>
      <c r="BB1789">
        <v>0</v>
      </c>
      <c r="BC1789">
        <v>0</v>
      </c>
      <c r="BD1789">
        <v>0</v>
      </c>
      <c r="BE1789">
        <v>0</v>
      </c>
      <c r="BF1789">
        <v>1</v>
      </c>
      <c r="BG1789">
        <v>0</v>
      </c>
      <c r="BH1789">
        <v>0</v>
      </c>
      <c r="BI1789">
        <v>0</v>
      </c>
      <c r="BJ1789">
        <v>0</v>
      </c>
      <c r="BK1789">
        <v>0</v>
      </c>
      <c r="BL1789">
        <v>0</v>
      </c>
      <c r="BM1789">
        <v>0</v>
      </c>
      <c r="BN1789">
        <v>0</v>
      </c>
      <c r="BO1789">
        <v>0</v>
      </c>
      <c r="BP1789">
        <v>0</v>
      </c>
      <c r="BQ1789">
        <v>0</v>
      </c>
      <c r="BR1789" t="s">
        <v>79</v>
      </c>
      <c r="BS1789">
        <v>62</v>
      </c>
      <c r="BT1789">
        <v>11854</v>
      </c>
      <c r="BU1789">
        <f>SUM(Flats_Data_limpia[[#This Row],[AC]:[Bed]])</f>
        <v>2</v>
      </c>
      <c r="BV1789">
        <f>SUM(Flats_Data_limpia[[#This Row],[Servant_Room]:[gym]])</f>
        <v>10</v>
      </c>
      <c r="BW1789">
        <f>SUM(Flats_Data_limpia[[#This Row],[Hospital]:[Hotel]])</f>
        <v>3</v>
      </c>
    </row>
    <row r="1790" spans="1:75" x14ac:dyDescent="0.35">
      <c r="A1790" t="s">
        <v>620</v>
      </c>
      <c r="B1790" t="s">
        <v>81</v>
      </c>
      <c r="C1790" t="str">
        <f t="shared" si="54"/>
        <v>Ciudad de Gurgaon</v>
      </c>
      <c r="D1790" s="1">
        <f t="shared" si="55"/>
        <v>55000</v>
      </c>
      <c r="E1790" s="1">
        <v>10516</v>
      </c>
      <c r="F1790" t="s">
        <v>77</v>
      </c>
      <c r="G1790" t="s">
        <v>78</v>
      </c>
      <c r="H1790">
        <v>36</v>
      </c>
      <c r="I1790">
        <v>5.2301255230125E-3</v>
      </c>
      <c r="J1790">
        <v>523</v>
      </c>
      <c r="M1790">
        <v>2</v>
      </c>
      <c r="N1790">
        <v>2</v>
      </c>
      <c r="O1790">
        <v>2</v>
      </c>
      <c r="P1790">
        <v>2</v>
      </c>
      <c r="Q1790" t="str">
        <f>IF(Flats_Data_limpia[[#This Row],[BHK]]&gt;=3,"plurifamiliar","unifamiliar")</f>
        <v>unifamiliar</v>
      </c>
      <c r="R1790">
        <v>14</v>
      </c>
      <c r="S1790">
        <v>3</v>
      </c>
      <c r="T1790">
        <v>0</v>
      </c>
      <c r="U1790">
        <v>0</v>
      </c>
      <c r="V1790">
        <v>0</v>
      </c>
      <c r="W1790">
        <v>0</v>
      </c>
      <c r="X1790">
        <v>1</v>
      </c>
      <c r="Y1790">
        <v>1</v>
      </c>
      <c r="Z1790">
        <v>0</v>
      </c>
      <c r="AA1790">
        <v>1</v>
      </c>
      <c r="AB1790">
        <v>0</v>
      </c>
      <c r="AC1790">
        <v>0</v>
      </c>
      <c r="AD1790">
        <v>1</v>
      </c>
      <c r="AE1790">
        <v>0</v>
      </c>
      <c r="AF1790">
        <v>1</v>
      </c>
      <c r="AG1790">
        <v>1</v>
      </c>
      <c r="AH1790">
        <v>1</v>
      </c>
      <c r="AI1790">
        <v>1</v>
      </c>
      <c r="AJ1790">
        <v>0</v>
      </c>
      <c r="AK1790">
        <v>1</v>
      </c>
      <c r="AL1790">
        <v>0</v>
      </c>
      <c r="AM1790">
        <v>1</v>
      </c>
      <c r="AN1790">
        <v>1</v>
      </c>
      <c r="AO1790">
        <v>0</v>
      </c>
      <c r="AP1790">
        <v>1</v>
      </c>
      <c r="AQ1790">
        <v>0</v>
      </c>
      <c r="AR1790">
        <v>0</v>
      </c>
      <c r="AS1790">
        <v>0</v>
      </c>
      <c r="AT1790">
        <v>1</v>
      </c>
      <c r="AU1790">
        <v>1</v>
      </c>
      <c r="AV1790">
        <v>0</v>
      </c>
      <c r="AW1790">
        <v>0</v>
      </c>
      <c r="AX1790">
        <v>0</v>
      </c>
      <c r="AY1790">
        <v>0</v>
      </c>
      <c r="AZ1790">
        <v>1</v>
      </c>
      <c r="BA1790">
        <v>0</v>
      </c>
      <c r="BB1790">
        <v>0</v>
      </c>
      <c r="BC1790">
        <v>0</v>
      </c>
      <c r="BD1790">
        <v>0</v>
      </c>
      <c r="BE1790">
        <v>0</v>
      </c>
      <c r="BF1790">
        <v>1</v>
      </c>
      <c r="BG1790">
        <v>0</v>
      </c>
      <c r="BH1790">
        <v>0</v>
      </c>
      <c r="BI1790">
        <v>0</v>
      </c>
      <c r="BJ1790">
        <v>0</v>
      </c>
      <c r="BK1790">
        <v>0</v>
      </c>
      <c r="BL1790">
        <v>0</v>
      </c>
      <c r="BM1790">
        <v>0</v>
      </c>
      <c r="BN1790">
        <v>0</v>
      </c>
      <c r="BO1790">
        <v>0</v>
      </c>
      <c r="BP1790">
        <v>0</v>
      </c>
      <c r="BQ1790">
        <v>0</v>
      </c>
      <c r="BR1790" t="s">
        <v>79</v>
      </c>
      <c r="BS1790">
        <v>55</v>
      </c>
      <c r="BT1790">
        <v>10516</v>
      </c>
      <c r="BU1790">
        <f>SUM(Flats_Data_limpia[[#This Row],[AC]:[Bed]])</f>
        <v>2</v>
      </c>
      <c r="BV1790">
        <f>SUM(Flats_Data_limpia[[#This Row],[Servant_Room]:[gym]])</f>
        <v>10</v>
      </c>
      <c r="BW1790">
        <f>SUM(Flats_Data_limpia[[#This Row],[Hospital]:[Hotel]])</f>
        <v>3</v>
      </c>
    </row>
    <row r="1791" spans="1:75" x14ac:dyDescent="0.35">
      <c r="A1791" t="s">
        <v>620</v>
      </c>
      <c r="B1791" t="s">
        <v>81</v>
      </c>
      <c r="C1791" t="str">
        <f t="shared" si="54"/>
        <v>Ciudad de Gurgaon</v>
      </c>
      <c r="D1791" s="1">
        <f t="shared" si="55"/>
        <v>60000</v>
      </c>
      <c r="E1791" s="1">
        <v>8571</v>
      </c>
      <c r="F1791" t="s">
        <v>86</v>
      </c>
      <c r="G1791" t="s">
        <v>93</v>
      </c>
      <c r="H1791">
        <v>10</v>
      </c>
      <c r="I1791">
        <v>7.0003500175008001E-3</v>
      </c>
      <c r="L1791">
        <v>700</v>
      </c>
      <c r="M1791">
        <v>2</v>
      </c>
      <c r="N1791">
        <v>2</v>
      </c>
      <c r="O1791">
        <v>2</v>
      </c>
      <c r="P1791">
        <v>2</v>
      </c>
      <c r="Q1791" t="str">
        <f>IF(Flats_Data_limpia[[#This Row],[BHK]]&gt;=3,"plurifamiliar","unifamiliar")</f>
        <v>unifamiliar</v>
      </c>
      <c r="R1791">
        <v>14</v>
      </c>
      <c r="S1791">
        <v>14</v>
      </c>
      <c r="T1791">
        <v>0</v>
      </c>
      <c r="U1791">
        <v>0</v>
      </c>
      <c r="V1791">
        <v>0</v>
      </c>
      <c r="W1791">
        <v>0</v>
      </c>
      <c r="X1791">
        <v>0</v>
      </c>
      <c r="Y1791">
        <v>0</v>
      </c>
      <c r="Z1791">
        <v>0</v>
      </c>
      <c r="AA1791">
        <v>0</v>
      </c>
      <c r="AB1791">
        <v>0</v>
      </c>
      <c r="AC1791">
        <v>0</v>
      </c>
      <c r="AD1791">
        <v>1</v>
      </c>
      <c r="AE1791">
        <v>0</v>
      </c>
      <c r="AF1791">
        <v>0</v>
      </c>
      <c r="AG1791">
        <v>0</v>
      </c>
      <c r="AH1791">
        <v>0</v>
      </c>
      <c r="AI1791">
        <v>1</v>
      </c>
      <c r="AJ1791">
        <v>0</v>
      </c>
      <c r="AK1791">
        <v>0</v>
      </c>
      <c r="AL1791">
        <v>0</v>
      </c>
      <c r="AM1791">
        <v>0</v>
      </c>
      <c r="AN1791">
        <v>1</v>
      </c>
      <c r="AO1791">
        <v>0</v>
      </c>
      <c r="AP1791">
        <v>1</v>
      </c>
      <c r="AQ1791">
        <v>0</v>
      </c>
      <c r="AR1791">
        <v>0</v>
      </c>
      <c r="AS1791">
        <v>0</v>
      </c>
      <c r="AT1791">
        <v>1</v>
      </c>
      <c r="AU1791">
        <v>1</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t="s">
        <v>79</v>
      </c>
      <c r="BS1791">
        <v>60</v>
      </c>
      <c r="BT1791">
        <v>8571</v>
      </c>
      <c r="BU1791">
        <f>SUM(Flats_Data_limpia[[#This Row],[AC]:[Bed]])</f>
        <v>0</v>
      </c>
      <c r="BV1791">
        <f>SUM(Flats_Data_limpia[[#This Row],[Servant_Room]:[gym]])</f>
        <v>2</v>
      </c>
      <c r="BW1791">
        <f>SUM(Flats_Data_limpia[[#This Row],[Hospital]:[Hotel]])</f>
        <v>3</v>
      </c>
    </row>
    <row r="1792" spans="1:75" x14ac:dyDescent="0.35">
      <c r="A1792" t="s">
        <v>620</v>
      </c>
      <c r="B1792" t="s">
        <v>81</v>
      </c>
      <c r="C1792" t="str">
        <f t="shared" si="54"/>
        <v>Ciudad de Gurgaon</v>
      </c>
      <c r="D1792" s="1">
        <f t="shared" si="55"/>
        <v>70000</v>
      </c>
      <c r="E1792" s="1">
        <v>11844</v>
      </c>
      <c r="F1792" t="s">
        <v>102</v>
      </c>
      <c r="G1792" t="s">
        <v>93</v>
      </c>
      <c r="H1792">
        <v>28</v>
      </c>
      <c r="I1792">
        <v>5.9101654846335002E-3</v>
      </c>
      <c r="J1792">
        <v>591</v>
      </c>
      <c r="M1792">
        <v>2</v>
      </c>
      <c r="N1792">
        <v>2</v>
      </c>
      <c r="O1792">
        <v>1</v>
      </c>
      <c r="P1792">
        <v>2</v>
      </c>
      <c r="Q1792" t="str">
        <f>IF(Flats_Data_limpia[[#This Row],[BHK]]&gt;=3,"plurifamiliar","unifamiliar")</f>
        <v>unifamiliar</v>
      </c>
      <c r="R1792">
        <v>14</v>
      </c>
      <c r="S1792">
        <v>14</v>
      </c>
      <c r="T1792">
        <v>0</v>
      </c>
      <c r="U1792">
        <v>0</v>
      </c>
      <c r="V1792">
        <v>0</v>
      </c>
      <c r="W1792">
        <v>0</v>
      </c>
      <c r="X1792">
        <v>0</v>
      </c>
      <c r="Y1792">
        <v>0</v>
      </c>
      <c r="Z1792">
        <v>1</v>
      </c>
      <c r="AA1792">
        <v>0</v>
      </c>
      <c r="AB1792">
        <v>0</v>
      </c>
      <c r="AC1792">
        <v>0</v>
      </c>
      <c r="AD1792">
        <v>1</v>
      </c>
      <c r="AE1792">
        <v>0</v>
      </c>
      <c r="AF1792">
        <v>1</v>
      </c>
      <c r="AG1792">
        <v>1</v>
      </c>
      <c r="AH1792">
        <v>1</v>
      </c>
      <c r="AI1792">
        <v>1</v>
      </c>
      <c r="AJ1792">
        <v>0</v>
      </c>
      <c r="AK1792">
        <v>1</v>
      </c>
      <c r="AL1792">
        <v>0</v>
      </c>
      <c r="AM1792">
        <v>0</v>
      </c>
      <c r="AN1792">
        <v>0</v>
      </c>
      <c r="AO1792">
        <v>0</v>
      </c>
      <c r="AP1792">
        <v>1</v>
      </c>
      <c r="AQ1792">
        <v>0</v>
      </c>
      <c r="AR1792">
        <v>0</v>
      </c>
      <c r="AS1792">
        <v>0</v>
      </c>
      <c r="AT1792">
        <v>1</v>
      </c>
      <c r="AU1792">
        <v>1</v>
      </c>
      <c r="AV1792">
        <v>0</v>
      </c>
      <c r="AW1792">
        <v>0</v>
      </c>
      <c r="AX1792">
        <v>0</v>
      </c>
      <c r="AY1792">
        <v>0</v>
      </c>
      <c r="AZ1792">
        <v>2</v>
      </c>
      <c r="BA1792">
        <v>0</v>
      </c>
      <c r="BB1792">
        <v>0</v>
      </c>
      <c r="BC1792">
        <v>0</v>
      </c>
      <c r="BD1792">
        <v>0</v>
      </c>
      <c r="BE1792">
        <v>0</v>
      </c>
      <c r="BF1792">
        <v>0</v>
      </c>
      <c r="BG1792">
        <v>0</v>
      </c>
      <c r="BH1792">
        <v>0</v>
      </c>
      <c r="BI1792">
        <v>0</v>
      </c>
      <c r="BJ1792">
        <v>0</v>
      </c>
      <c r="BK1792">
        <v>0</v>
      </c>
      <c r="BL1792">
        <v>2</v>
      </c>
      <c r="BM1792">
        <v>0</v>
      </c>
      <c r="BN1792">
        <v>0</v>
      </c>
      <c r="BO1792">
        <v>0</v>
      </c>
      <c r="BP1792">
        <v>0</v>
      </c>
      <c r="BQ1792">
        <v>0</v>
      </c>
      <c r="BR1792" t="s">
        <v>79</v>
      </c>
      <c r="BS1792">
        <v>70</v>
      </c>
      <c r="BT1792">
        <v>11844</v>
      </c>
      <c r="BU1792">
        <f>SUM(Flats_Data_limpia[[#This Row],[AC]:[Bed]])</f>
        <v>4</v>
      </c>
      <c r="BV1792">
        <f>SUM(Flats_Data_limpia[[#This Row],[Servant_Room]:[gym]])</f>
        <v>7</v>
      </c>
      <c r="BW1792">
        <f>SUM(Flats_Data_limpia[[#This Row],[Hospital]:[Hotel]])</f>
        <v>3</v>
      </c>
    </row>
    <row r="1793" spans="1:75" x14ac:dyDescent="0.35">
      <c r="A1793" t="s">
        <v>621</v>
      </c>
      <c r="B1793" t="s">
        <v>148</v>
      </c>
      <c r="C1793" t="str">
        <f t="shared" si="54"/>
        <v>Ciudad de Gurgaon</v>
      </c>
      <c r="D1793" s="1">
        <f t="shared" si="55"/>
        <v>50000</v>
      </c>
      <c r="E1793" s="1">
        <v>9615</v>
      </c>
      <c r="F1793" t="s">
        <v>86</v>
      </c>
      <c r="G1793" t="s">
        <v>78</v>
      </c>
      <c r="H1793">
        <v>10</v>
      </c>
      <c r="I1793">
        <v>5.2002080083202997E-3</v>
      </c>
      <c r="J1793">
        <v>520</v>
      </c>
      <c r="M1793">
        <v>2</v>
      </c>
      <c r="N1793">
        <v>2</v>
      </c>
      <c r="O1793">
        <v>1</v>
      </c>
      <c r="P1793">
        <v>2</v>
      </c>
      <c r="Q1793" t="str">
        <f>IF(Flats_Data_limpia[[#This Row],[BHK]]&gt;=3,"plurifamiliar","unifamiliar")</f>
        <v>unifamiliar</v>
      </c>
      <c r="R1793">
        <v>20</v>
      </c>
      <c r="S1793">
        <v>10</v>
      </c>
      <c r="T1793">
        <v>0</v>
      </c>
      <c r="U1793">
        <v>0</v>
      </c>
      <c r="V1793">
        <v>0</v>
      </c>
      <c r="W1793">
        <v>0</v>
      </c>
      <c r="X1793">
        <v>0</v>
      </c>
      <c r="Y1793">
        <v>0</v>
      </c>
      <c r="Z1793">
        <v>0</v>
      </c>
      <c r="AA1793">
        <v>0</v>
      </c>
      <c r="AB1793">
        <v>0</v>
      </c>
      <c r="AC1793">
        <v>0</v>
      </c>
      <c r="AD1793">
        <v>1</v>
      </c>
      <c r="AE1793">
        <v>0</v>
      </c>
      <c r="AF1793">
        <v>0</v>
      </c>
      <c r="AG1793">
        <v>0</v>
      </c>
      <c r="AH1793">
        <v>0</v>
      </c>
      <c r="AI1793">
        <v>1</v>
      </c>
      <c r="AJ1793">
        <v>0</v>
      </c>
      <c r="AK1793">
        <v>0</v>
      </c>
      <c r="AL1793">
        <v>0</v>
      </c>
      <c r="AM1793">
        <v>0</v>
      </c>
      <c r="AN1793">
        <v>1</v>
      </c>
      <c r="AO1793">
        <v>0</v>
      </c>
      <c r="AP1793">
        <v>1</v>
      </c>
      <c r="AQ1793">
        <v>0</v>
      </c>
      <c r="AR1793">
        <v>0</v>
      </c>
      <c r="AS1793">
        <v>0</v>
      </c>
      <c r="AT1793">
        <v>1</v>
      </c>
      <c r="AU1793">
        <v>0</v>
      </c>
      <c r="AV1793">
        <v>0</v>
      </c>
      <c r="AW1793">
        <v>1</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t="s">
        <v>79</v>
      </c>
      <c r="BS1793">
        <v>50</v>
      </c>
      <c r="BT1793">
        <v>9615</v>
      </c>
      <c r="BU1793">
        <f>SUM(Flats_Data_limpia[[#This Row],[AC]:[Bed]])</f>
        <v>0</v>
      </c>
      <c r="BV1793">
        <f>SUM(Flats_Data_limpia[[#This Row],[Servant_Room]:[gym]])</f>
        <v>2</v>
      </c>
      <c r="BW1793">
        <f>SUM(Flats_Data_limpia[[#This Row],[Hospital]:[Hotel]])</f>
        <v>3</v>
      </c>
    </row>
    <row r="1794" spans="1:75" x14ac:dyDescent="0.35">
      <c r="A1794" t="s">
        <v>621</v>
      </c>
      <c r="B1794" t="s">
        <v>148</v>
      </c>
      <c r="C1794" t="str">
        <f t="shared" ref="C1794:C1857" si="56">IFERROR(IF(SEARCH("Gurgaon",B1794)&gt;0,"Ciudad de Gurgaon","Distrito de Gurgaon"),"Distrito de Gurgaon")</f>
        <v>Ciudad de Gurgaon</v>
      </c>
      <c r="D1794" s="1">
        <f t="shared" ref="D1794:D1857" si="57">BS1794*100000*0.01</f>
        <v>41500</v>
      </c>
      <c r="E1794" s="1">
        <v>8283</v>
      </c>
      <c r="F1794" t="s">
        <v>101</v>
      </c>
      <c r="G1794" t="s">
        <v>93</v>
      </c>
      <c r="H1794">
        <v>28</v>
      </c>
      <c r="I1794">
        <v>5.0102619823734996E-3</v>
      </c>
      <c r="J1794">
        <v>501</v>
      </c>
      <c r="M1794">
        <v>2</v>
      </c>
      <c r="N1794">
        <v>2</v>
      </c>
      <c r="O1794">
        <v>1</v>
      </c>
      <c r="P1794">
        <v>2</v>
      </c>
      <c r="Q1794" t="str">
        <f>IF(Flats_Data_limpia[[#This Row],[BHK]]&gt;=3,"plurifamiliar","unifamiliar")</f>
        <v>unifamiliar</v>
      </c>
      <c r="R1794">
        <v>13</v>
      </c>
      <c r="S1794">
        <v>7</v>
      </c>
      <c r="T1794">
        <v>1</v>
      </c>
      <c r="U1794">
        <v>1</v>
      </c>
      <c r="V1794">
        <v>1</v>
      </c>
      <c r="W1794">
        <v>0</v>
      </c>
      <c r="X1794">
        <v>0</v>
      </c>
      <c r="Y1794">
        <v>0</v>
      </c>
      <c r="Z1794">
        <v>1</v>
      </c>
      <c r="AA1794">
        <v>0</v>
      </c>
      <c r="AB1794">
        <v>0</v>
      </c>
      <c r="AC1794">
        <v>0</v>
      </c>
      <c r="AD1794">
        <v>1</v>
      </c>
      <c r="AE1794">
        <v>0</v>
      </c>
      <c r="AF1794">
        <v>1</v>
      </c>
      <c r="AG1794">
        <v>1</v>
      </c>
      <c r="AH1794">
        <v>1</v>
      </c>
      <c r="AI1794">
        <v>1</v>
      </c>
      <c r="AJ1794">
        <v>1</v>
      </c>
      <c r="AK1794">
        <v>1</v>
      </c>
      <c r="AL1794">
        <v>0</v>
      </c>
      <c r="AM1794">
        <v>0</v>
      </c>
      <c r="AN1794">
        <v>0</v>
      </c>
      <c r="AO1794">
        <v>0</v>
      </c>
      <c r="AP1794">
        <v>1</v>
      </c>
      <c r="AQ1794">
        <v>0</v>
      </c>
      <c r="AR1794">
        <v>0</v>
      </c>
      <c r="AS1794">
        <v>0</v>
      </c>
      <c r="AT1794">
        <v>1</v>
      </c>
      <c r="AU1794">
        <v>0</v>
      </c>
      <c r="AV1794">
        <v>0</v>
      </c>
      <c r="AW1794">
        <v>1</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t="s">
        <v>79</v>
      </c>
      <c r="BS1794">
        <v>41.5</v>
      </c>
      <c r="BT1794">
        <v>8283</v>
      </c>
      <c r="BU1794">
        <f>SUM(Flats_Data_limpia[[#This Row],[AC]:[Bed]])</f>
        <v>0</v>
      </c>
      <c r="BV1794">
        <f>SUM(Flats_Data_limpia[[#This Row],[Servant_Room]:[gym]])</f>
        <v>11</v>
      </c>
      <c r="BW1794">
        <f>SUM(Flats_Data_limpia[[#This Row],[Hospital]:[Hotel]])</f>
        <v>3</v>
      </c>
    </row>
    <row r="1795" spans="1:75" x14ac:dyDescent="0.35">
      <c r="A1795" t="s">
        <v>621</v>
      </c>
      <c r="B1795" t="s">
        <v>148</v>
      </c>
      <c r="C1795" t="str">
        <f t="shared" si="56"/>
        <v>Ciudad de Gurgaon</v>
      </c>
      <c r="D1795" s="1">
        <f t="shared" si="57"/>
        <v>43000</v>
      </c>
      <c r="E1795" s="1">
        <v>8582</v>
      </c>
      <c r="F1795" t="s">
        <v>103</v>
      </c>
      <c r="G1795" t="s">
        <v>93</v>
      </c>
      <c r="H1795">
        <v>37</v>
      </c>
      <c r="I1795">
        <v>5.0104870659519003E-3</v>
      </c>
      <c r="J1795">
        <v>501</v>
      </c>
      <c r="M1795">
        <v>2</v>
      </c>
      <c r="N1795">
        <v>2</v>
      </c>
      <c r="O1795">
        <v>1</v>
      </c>
      <c r="P1795">
        <v>2</v>
      </c>
      <c r="Q1795" t="str">
        <f>IF(Flats_Data_limpia[[#This Row],[BHK]]&gt;=3,"plurifamiliar","unifamiliar")</f>
        <v>unifamiliar</v>
      </c>
      <c r="R1795">
        <v>13</v>
      </c>
      <c r="S1795">
        <v>6</v>
      </c>
      <c r="T1795">
        <v>0</v>
      </c>
      <c r="U1795">
        <v>1</v>
      </c>
      <c r="V1795">
        <v>0</v>
      </c>
      <c r="W1795">
        <v>0</v>
      </c>
      <c r="X1795">
        <v>0</v>
      </c>
      <c r="Y1795">
        <v>0</v>
      </c>
      <c r="Z1795">
        <v>1</v>
      </c>
      <c r="AA1795">
        <v>0</v>
      </c>
      <c r="AB1795">
        <v>1</v>
      </c>
      <c r="AC1795">
        <v>0</v>
      </c>
      <c r="AD1795">
        <v>1</v>
      </c>
      <c r="AE1795">
        <v>0</v>
      </c>
      <c r="AF1795">
        <v>1</v>
      </c>
      <c r="AG1795">
        <v>1</v>
      </c>
      <c r="AH1795">
        <v>1</v>
      </c>
      <c r="AI1795">
        <v>1</v>
      </c>
      <c r="AJ1795">
        <v>1</v>
      </c>
      <c r="AK1795">
        <v>1</v>
      </c>
      <c r="AL1795">
        <v>0</v>
      </c>
      <c r="AM1795">
        <v>0</v>
      </c>
      <c r="AN1795">
        <v>0</v>
      </c>
      <c r="AO1795">
        <v>0</v>
      </c>
      <c r="AP1795">
        <v>1</v>
      </c>
      <c r="AQ1795">
        <v>0</v>
      </c>
      <c r="AR1795">
        <v>0</v>
      </c>
      <c r="AS1795">
        <v>0</v>
      </c>
      <c r="AT1795">
        <v>1</v>
      </c>
      <c r="AU1795">
        <v>0</v>
      </c>
      <c r="AV1795">
        <v>0</v>
      </c>
      <c r="AW1795">
        <v>1</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t="s">
        <v>79</v>
      </c>
      <c r="BS1795">
        <v>43</v>
      </c>
      <c r="BT1795">
        <v>8582</v>
      </c>
      <c r="BU1795">
        <f>SUM(Flats_Data_limpia[[#This Row],[AC]:[Bed]])</f>
        <v>0</v>
      </c>
      <c r="BV1795">
        <f>SUM(Flats_Data_limpia[[#This Row],[Servant_Room]:[gym]])</f>
        <v>10</v>
      </c>
      <c r="BW1795">
        <f>SUM(Flats_Data_limpia[[#This Row],[Hospital]:[Hotel]])</f>
        <v>3</v>
      </c>
    </row>
    <row r="1796" spans="1:75" x14ac:dyDescent="0.35">
      <c r="A1796" t="s">
        <v>621</v>
      </c>
      <c r="B1796" t="s">
        <v>148</v>
      </c>
      <c r="C1796" t="str">
        <f t="shared" si="56"/>
        <v>Ciudad de Gurgaon</v>
      </c>
      <c r="D1796" s="1">
        <f t="shared" si="57"/>
        <v>43000</v>
      </c>
      <c r="E1796" s="1">
        <v>8582</v>
      </c>
      <c r="F1796" t="s">
        <v>103</v>
      </c>
      <c r="G1796" t="s">
        <v>93</v>
      </c>
      <c r="H1796">
        <v>30</v>
      </c>
      <c r="I1796">
        <v>5.0104870659519003E-3</v>
      </c>
      <c r="J1796">
        <v>501</v>
      </c>
      <c r="M1796">
        <v>2</v>
      </c>
      <c r="N1796">
        <v>2</v>
      </c>
      <c r="O1796">
        <v>1</v>
      </c>
      <c r="P1796">
        <v>2</v>
      </c>
      <c r="Q1796" t="str">
        <f>IF(Flats_Data_limpia[[#This Row],[BHK]]&gt;=3,"plurifamiliar","unifamiliar")</f>
        <v>unifamiliar</v>
      </c>
      <c r="R1796">
        <v>13</v>
      </c>
      <c r="S1796">
        <v>6</v>
      </c>
      <c r="T1796">
        <v>0</v>
      </c>
      <c r="U1796">
        <v>0</v>
      </c>
      <c r="V1796">
        <v>0</v>
      </c>
      <c r="W1796">
        <v>0</v>
      </c>
      <c r="X1796">
        <v>0</v>
      </c>
      <c r="Y1796">
        <v>0</v>
      </c>
      <c r="Z1796">
        <v>0</v>
      </c>
      <c r="AA1796">
        <v>0</v>
      </c>
      <c r="AB1796">
        <v>0</v>
      </c>
      <c r="AC1796">
        <v>0</v>
      </c>
      <c r="AD1796">
        <v>1</v>
      </c>
      <c r="AE1796">
        <v>1</v>
      </c>
      <c r="AF1796">
        <v>1</v>
      </c>
      <c r="AG1796">
        <v>1</v>
      </c>
      <c r="AH1796">
        <v>1</v>
      </c>
      <c r="AI1796">
        <v>1</v>
      </c>
      <c r="AJ1796">
        <v>1</v>
      </c>
      <c r="AK1796">
        <v>1</v>
      </c>
      <c r="AL1796">
        <v>0</v>
      </c>
      <c r="AM1796">
        <v>0</v>
      </c>
      <c r="AN1796">
        <v>1</v>
      </c>
      <c r="AO1796">
        <v>0</v>
      </c>
      <c r="AP1796">
        <v>1</v>
      </c>
      <c r="AQ1796">
        <v>0</v>
      </c>
      <c r="AR1796">
        <v>0</v>
      </c>
      <c r="AS1796">
        <v>0</v>
      </c>
      <c r="AT1796">
        <v>1</v>
      </c>
      <c r="AU1796">
        <v>0</v>
      </c>
      <c r="AV1796">
        <v>0</v>
      </c>
      <c r="AW1796">
        <v>1</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0</v>
      </c>
      <c r="BR1796" t="s">
        <v>79</v>
      </c>
      <c r="BS1796">
        <v>43</v>
      </c>
      <c r="BT1796">
        <v>8582</v>
      </c>
      <c r="BU1796">
        <f>SUM(Flats_Data_limpia[[#This Row],[AC]:[Bed]])</f>
        <v>0</v>
      </c>
      <c r="BV1796">
        <f>SUM(Flats_Data_limpia[[#This Row],[Servant_Room]:[gym]])</f>
        <v>8</v>
      </c>
      <c r="BW1796">
        <f>SUM(Flats_Data_limpia[[#This Row],[Hospital]:[Hotel]])</f>
        <v>3</v>
      </c>
    </row>
    <row r="1797" spans="1:75" x14ac:dyDescent="0.35">
      <c r="A1797" t="s">
        <v>621</v>
      </c>
      <c r="B1797" t="s">
        <v>148</v>
      </c>
      <c r="C1797" t="str">
        <f t="shared" si="56"/>
        <v>Ciudad de Gurgaon</v>
      </c>
      <c r="D1797" s="1">
        <f t="shared" si="57"/>
        <v>42500</v>
      </c>
      <c r="E1797" s="1">
        <v>8483</v>
      </c>
      <c r="F1797" t="s">
        <v>103</v>
      </c>
      <c r="G1797" t="s">
        <v>93</v>
      </c>
      <c r="H1797">
        <v>37</v>
      </c>
      <c r="I1797">
        <v>5.0100200400801003E-3</v>
      </c>
      <c r="J1797">
        <v>501</v>
      </c>
      <c r="M1797">
        <v>2</v>
      </c>
      <c r="N1797">
        <v>2</v>
      </c>
      <c r="O1797">
        <v>1</v>
      </c>
      <c r="P1797">
        <v>2</v>
      </c>
      <c r="Q1797" t="str">
        <f>IF(Flats_Data_limpia[[#This Row],[BHK]]&gt;=3,"plurifamiliar","unifamiliar")</f>
        <v>unifamiliar</v>
      </c>
      <c r="R1797">
        <v>13</v>
      </c>
      <c r="S1797">
        <v>2</v>
      </c>
      <c r="T1797">
        <v>1</v>
      </c>
      <c r="U1797">
        <v>1</v>
      </c>
      <c r="V1797">
        <v>1</v>
      </c>
      <c r="W1797">
        <v>0</v>
      </c>
      <c r="X1797">
        <v>0</v>
      </c>
      <c r="Y1797">
        <v>0</v>
      </c>
      <c r="Z1797">
        <v>1</v>
      </c>
      <c r="AA1797">
        <v>0</v>
      </c>
      <c r="AB1797">
        <v>1</v>
      </c>
      <c r="AC1797">
        <v>0</v>
      </c>
      <c r="AD1797">
        <v>1</v>
      </c>
      <c r="AE1797">
        <v>0</v>
      </c>
      <c r="AF1797">
        <v>1</v>
      </c>
      <c r="AG1797">
        <v>1</v>
      </c>
      <c r="AH1797">
        <v>1</v>
      </c>
      <c r="AI1797">
        <v>1</v>
      </c>
      <c r="AJ1797">
        <v>1</v>
      </c>
      <c r="AK1797">
        <v>1</v>
      </c>
      <c r="AL1797">
        <v>0</v>
      </c>
      <c r="AM1797">
        <v>0</v>
      </c>
      <c r="AN1797">
        <v>0</v>
      </c>
      <c r="AO1797">
        <v>0</v>
      </c>
      <c r="AP1797">
        <v>1</v>
      </c>
      <c r="AQ1797">
        <v>0</v>
      </c>
      <c r="AR1797">
        <v>0</v>
      </c>
      <c r="AS1797">
        <v>0</v>
      </c>
      <c r="AT1797">
        <v>1</v>
      </c>
      <c r="AU1797">
        <v>0</v>
      </c>
      <c r="AV1797">
        <v>0</v>
      </c>
      <c r="AW1797">
        <v>1</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t="s">
        <v>79</v>
      </c>
      <c r="BS1797">
        <v>42.5</v>
      </c>
      <c r="BT1797">
        <v>8483</v>
      </c>
      <c r="BU1797">
        <f>SUM(Flats_Data_limpia[[#This Row],[AC]:[Bed]])</f>
        <v>0</v>
      </c>
      <c r="BV1797">
        <f>SUM(Flats_Data_limpia[[#This Row],[Servant_Room]:[gym]])</f>
        <v>12</v>
      </c>
      <c r="BW1797">
        <f>SUM(Flats_Data_limpia[[#This Row],[Hospital]:[Hotel]])</f>
        <v>3</v>
      </c>
    </row>
    <row r="1798" spans="1:75" x14ac:dyDescent="0.35">
      <c r="A1798" t="s">
        <v>621</v>
      </c>
      <c r="B1798" t="s">
        <v>148</v>
      </c>
      <c r="C1798" t="str">
        <f t="shared" si="56"/>
        <v>Ciudad de Gurgaon</v>
      </c>
      <c r="D1798" s="1">
        <f t="shared" si="57"/>
        <v>41500</v>
      </c>
      <c r="E1798" s="1">
        <v>6905</v>
      </c>
      <c r="F1798" t="s">
        <v>101</v>
      </c>
      <c r="G1798" t="s">
        <v>78</v>
      </c>
      <c r="H1798">
        <v>44</v>
      </c>
      <c r="I1798">
        <v>6.0101375814626996E-3</v>
      </c>
      <c r="J1798">
        <v>601</v>
      </c>
      <c r="M1798">
        <v>2</v>
      </c>
      <c r="N1798">
        <v>2</v>
      </c>
      <c r="O1798">
        <v>1</v>
      </c>
      <c r="P1798">
        <v>2</v>
      </c>
      <c r="Q1798" t="str">
        <f>IF(Flats_Data_limpia[[#This Row],[BHK]]&gt;=3,"plurifamiliar","unifamiliar")</f>
        <v>unifamiliar</v>
      </c>
      <c r="R1798">
        <v>14</v>
      </c>
      <c r="S1798">
        <v>3</v>
      </c>
      <c r="T1798">
        <v>0</v>
      </c>
      <c r="U1798">
        <v>0</v>
      </c>
      <c r="V1798">
        <v>0</v>
      </c>
      <c r="W1798">
        <v>0</v>
      </c>
      <c r="X1798">
        <v>0</v>
      </c>
      <c r="Y1798">
        <v>1</v>
      </c>
      <c r="Z1798">
        <v>1</v>
      </c>
      <c r="AA1798">
        <v>0</v>
      </c>
      <c r="AB1798">
        <v>0</v>
      </c>
      <c r="AC1798">
        <v>0</v>
      </c>
      <c r="AD1798">
        <v>1</v>
      </c>
      <c r="AE1798">
        <v>0</v>
      </c>
      <c r="AF1798">
        <v>1</v>
      </c>
      <c r="AG1798">
        <v>1</v>
      </c>
      <c r="AH1798">
        <v>1</v>
      </c>
      <c r="AI1798">
        <v>1</v>
      </c>
      <c r="AJ1798">
        <v>1</v>
      </c>
      <c r="AK1798">
        <v>1</v>
      </c>
      <c r="AL1798">
        <v>0</v>
      </c>
      <c r="AM1798">
        <v>0</v>
      </c>
      <c r="AN1798">
        <v>1</v>
      </c>
      <c r="AO1798">
        <v>0</v>
      </c>
      <c r="AP1798">
        <v>1</v>
      </c>
      <c r="AQ1798">
        <v>0</v>
      </c>
      <c r="AR1798">
        <v>0</v>
      </c>
      <c r="AS1798">
        <v>0</v>
      </c>
      <c r="AT1798">
        <v>1</v>
      </c>
      <c r="AU1798">
        <v>0</v>
      </c>
      <c r="AV1798">
        <v>0</v>
      </c>
      <c r="AW1798">
        <v>1</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t="s">
        <v>79</v>
      </c>
      <c r="BS1798">
        <v>41.5</v>
      </c>
      <c r="BT1798">
        <v>6905</v>
      </c>
      <c r="BU1798">
        <f>SUM(Flats_Data_limpia[[#This Row],[AC]:[Bed]])</f>
        <v>0</v>
      </c>
      <c r="BV1798">
        <f>SUM(Flats_Data_limpia[[#This Row],[Servant_Room]:[gym]])</f>
        <v>9</v>
      </c>
      <c r="BW1798">
        <f>SUM(Flats_Data_limpia[[#This Row],[Hospital]:[Hotel]])</f>
        <v>3</v>
      </c>
    </row>
    <row r="1799" spans="1:75" x14ac:dyDescent="0.35">
      <c r="A1799" t="s">
        <v>621</v>
      </c>
      <c r="B1799" t="s">
        <v>148</v>
      </c>
      <c r="C1799" t="str">
        <f t="shared" si="56"/>
        <v>Ciudad de Gurgaon</v>
      </c>
      <c r="D1799" s="1">
        <f t="shared" si="57"/>
        <v>44000</v>
      </c>
      <c r="E1799" s="1">
        <v>7321</v>
      </c>
      <c r="F1799" t="s">
        <v>82</v>
      </c>
      <c r="G1799" t="s">
        <v>78</v>
      </c>
      <c r="H1799">
        <v>44</v>
      </c>
      <c r="I1799">
        <v>6.0101079087556001E-3</v>
      </c>
      <c r="J1799">
        <v>601</v>
      </c>
      <c r="M1799">
        <v>2</v>
      </c>
      <c r="N1799">
        <v>2</v>
      </c>
      <c r="O1799">
        <v>2</v>
      </c>
      <c r="P1799">
        <v>2</v>
      </c>
      <c r="Q1799" t="str">
        <f>IF(Flats_Data_limpia[[#This Row],[BHK]]&gt;=3,"plurifamiliar","unifamiliar")</f>
        <v>unifamiliar</v>
      </c>
      <c r="R1799">
        <v>14</v>
      </c>
      <c r="S1799">
        <v>6</v>
      </c>
      <c r="T1799">
        <v>0</v>
      </c>
      <c r="U1799">
        <v>0</v>
      </c>
      <c r="V1799">
        <v>0</v>
      </c>
      <c r="W1799">
        <v>0</v>
      </c>
      <c r="X1799">
        <v>0</v>
      </c>
      <c r="Y1799">
        <v>1</v>
      </c>
      <c r="Z1799">
        <v>1</v>
      </c>
      <c r="AA1799">
        <v>0</v>
      </c>
      <c r="AB1799">
        <v>0</v>
      </c>
      <c r="AC1799">
        <v>0</v>
      </c>
      <c r="AD1799">
        <v>1</v>
      </c>
      <c r="AE1799">
        <v>0</v>
      </c>
      <c r="AF1799">
        <v>1</v>
      </c>
      <c r="AG1799">
        <v>1</v>
      </c>
      <c r="AH1799">
        <v>1</v>
      </c>
      <c r="AI1799">
        <v>1</v>
      </c>
      <c r="AJ1799">
        <v>1</v>
      </c>
      <c r="AK1799">
        <v>1</v>
      </c>
      <c r="AL1799">
        <v>0</v>
      </c>
      <c r="AM1799">
        <v>0</v>
      </c>
      <c r="AN1799">
        <v>1</v>
      </c>
      <c r="AO1799">
        <v>0</v>
      </c>
      <c r="AP1799">
        <v>1</v>
      </c>
      <c r="AQ1799">
        <v>0</v>
      </c>
      <c r="AR1799">
        <v>0</v>
      </c>
      <c r="AS1799">
        <v>0</v>
      </c>
      <c r="AT1799">
        <v>1</v>
      </c>
      <c r="AU1799">
        <v>0</v>
      </c>
      <c r="AV1799">
        <v>0</v>
      </c>
      <c r="AW1799">
        <v>1</v>
      </c>
      <c r="AX1799">
        <v>0</v>
      </c>
      <c r="AY1799">
        <v>0</v>
      </c>
      <c r="AZ1799">
        <v>2</v>
      </c>
      <c r="BA1799">
        <v>0</v>
      </c>
      <c r="BB1799">
        <v>0</v>
      </c>
      <c r="BC1799">
        <v>0</v>
      </c>
      <c r="BD1799">
        <v>0</v>
      </c>
      <c r="BE1799">
        <v>0</v>
      </c>
      <c r="BF1799">
        <v>1</v>
      </c>
      <c r="BG1799">
        <v>0</v>
      </c>
      <c r="BH1799">
        <v>0</v>
      </c>
      <c r="BI1799">
        <v>0</v>
      </c>
      <c r="BJ1799">
        <v>0</v>
      </c>
      <c r="BK1799">
        <v>0</v>
      </c>
      <c r="BL1799">
        <v>0</v>
      </c>
      <c r="BM1799">
        <v>0</v>
      </c>
      <c r="BN1799">
        <v>0</v>
      </c>
      <c r="BO1799">
        <v>0</v>
      </c>
      <c r="BP1799">
        <v>0</v>
      </c>
      <c r="BQ1799">
        <v>0</v>
      </c>
      <c r="BR1799" t="s">
        <v>79</v>
      </c>
      <c r="BS1799">
        <v>44</v>
      </c>
      <c r="BT1799">
        <v>7321</v>
      </c>
      <c r="BU1799">
        <f>SUM(Flats_Data_limpia[[#This Row],[AC]:[Bed]])</f>
        <v>3</v>
      </c>
      <c r="BV1799">
        <f>SUM(Flats_Data_limpia[[#This Row],[Servant_Room]:[gym]])</f>
        <v>9</v>
      </c>
      <c r="BW1799">
        <f>SUM(Flats_Data_limpia[[#This Row],[Hospital]:[Hotel]])</f>
        <v>3</v>
      </c>
    </row>
    <row r="1800" spans="1:75" x14ac:dyDescent="0.35">
      <c r="A1800" t="s">
        <v>621</v>
      </c>
      <c r="B1800" t="s">
        <v>148</v>
      </c>
      <c r="C1800" t="str">
        <f t="shared" si="56"/>
        <v>Ciudad de Gurgaon</v>
      </c>
      <c r="D1800" s="1">
        <f t="shared" si="57"/>
        <v>50000</v>
      </c>
      <c r="E1800" s="1">
        <v>9698</v>
      </c>
      <c r="F1800" t="s">
        <v>86</v>
      </c>
      <c r="G1800" t="s">
        <v>90</v>
      </c>
      <c r="H1800">
        <v>10</v>
      </c>
      <c r="I1800">
        <v>5.1557022066404997E-3</v>
      </c>
      <c r="J1800">
        <v>515.57000000000005</v>
      </c>
      <c r="M1800">
        <v>2</v>
      </c>
      <c r="N1800">
        <v>2</v>
      </c>
      <c r="O1800">
        <v>2</v>
      </c>
      <c r="P1800">
        <v>2</v>
      </c>
      <c r="Q1800" t="str">
        <f>IF(Flats_Data_limpia[[#This Row],[BHK]]&gt;=3,"plurifamiliar","unifamiliar")</f>
        <v>unifamiliar</v>
      </c>
      <c r="R1800">
        <v>15</v>
      </c>
      <c r="S1800">
        <v>6</v>
      </c>
      <c r="T1800">
        <v>0</v>
      </c>
      <c r="U1800">
        <v>0</v>
      </c>
      <c r="V1800">
        <v>0</v>
      </c>
      <c r="W1800">
        <v>0</v>
      </c>
      <c r="X1800">
        <v>0</v>
      </c>
      <c r="Y1800">
        <v>0</v>
      </c>
      <c r="Z1800">
        <v>0</v>
      </c>
      <c r="AA1800">
        <v>0</v>
      </c>
      <c r="AB1800">
        <v>0</v>
      </c>
      <c r="AC1800">
        <v>0</v>
      </c>
      <c r="AD1800">
        <v>1</v>
      </c>
      <c r="AE1800">
        <v>0</v>
      </c>
      <c r="AF1800">
        <v>0</v>
      </c>
      <c r="AG1800">
        <v>0</v>
      </c>
      <c r="AH1800">
        <v>0</v>
      </c>
      <c r="AI1800">
        <v>1</v>
      </c>
      <c r="AJ1800">
        <v>0</v>
      </c>
      <c r="AK1800">
        <v>0</v>
      </c>
      <c r="AL1800">
        <v>0</v>
      </c>
      <c r="AM1800">
        <v>0</v>
      </c>
      <c r="AN1800">
        <v>1</v>
      </c>
      <c r="AO1800">
        <v>0</v>
      </c>
      <c r="AP1800">
        <v>1</v>
      </c>
      <c r="AQ1800">
        <v>0</v>
      </c>
      <c r="AR1800">
        <v>0</v>
      </c>
      <c r="AS1800">
        <v>0</v>
      </c>
      <c r="AT1800">
        <v>1</v>
      </c>
      <c r="AU1800">
        <v>0</v>
      </c>
      <c r="AV1800">
        <v>0</v>
      </c>
      <c r="AW1800">
        <v>1</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t="s">
        <v>79</v>
      </c>
      <c r="BS1800">
        <v>50</v>
      </c>
      <c r="BT1800">
        <v>9698</v>
      </c>
      <c r="BU1800">
        <f>SUM(Flats_Data_limpia[[#This Row],[AC]:[Bed]])</f>
        <v>0</v>
      </c>
      <c r="BV1800">
        <f>SUM(Flats_Data_limpia[[#This Row],[Servant_Room]:[gym]])</f>
        <v>2</v>
      </c>
      <c r="BW1800">
        <f>SUM(Flats_Data_limpia[[#This Row],[Hospital]:[Hotel]])</f>
        <v>3</v>
      </c>
    </row>
    <row r="1801" spans="1:75" x14ac:dyDescent="0.35">
      <c r="A1801" t="s">
        <v>621</v>
      </c>
      <c r="B1801" t="s">
        <v>148</v>
      </c>
      <c r="C1801" t="str">
        <f t="shared" si="56"/>
        <v>Ciudad de Gurgaon</v>
      </c>
      <c r="D1801" s="1">
        <f t="shared" si="57"/>
        <v>60000</v>
      </c>
      <c r="E1801" s="1">
        <v>8000</v>
      </c>
      <c r="F1801" t="s">
        <v>82</v>
      </c>
      <c r="G1801" t="s">
        <v>93</v>
      </c>
      <c r="H1801">
        <v>0</v>
      </c>
      <c r="I1801">
        <v>7.4999999999999997E-3</v>
      </c>
      <c r="J1801">
        <v>750</v>
      </c>
      <c r="M1801">
        <v>3</v>
      </c>
      <c r="N1801">
        <v>2</v>
      </c>
      <c r="O1801">
        <v>2</v>
      </c>
      <c r="P1801">
        <v>3</v>
      </c>
      <c r="Q1801" t="str">
        <f>IF(Flats_Data_limpia[[#This Row],[BHK]]&gt;=3,"plurifamiliar","unifamiliar")</f>
        <v>plurifamiliar</v>
      </c>
      <c r="R1801">
        <v>11</v>
      </c>
      <c r="S1801">
        <v>2</v>
      </c>
      <c r="T1801">
        <v>0</v>
      </c>
      <c r="U1801">
        <v>0</v>
      </c>
      <c r="V1801">
        <v>0</v>
      </c>
      <c r="W1801">
        <v>0</v>
      </c>
      <c r="X1801">
        <v>0</v>
      </c>
      <c r="Y1801">
        <v>0</v>
      </c>
      <c r="Z1801">
        <v>0</v>
      </c>
      <c r="AA1801">
        <v>0</v>
      </c>
      <c r="AB1801">
        <v>0</v>
      </c>
      <c r="AC1801">
        <v>0</v>
      </c>
      <c r="AD1801">
        <v>1</v>
      </c>
      <c r="AE1801">
        <v>0</v>
      </c>
      <c r="AF1801">
        <v>0</v>
      </c>
      <c r="AG1801">
        <v>0</v>
      </c>
      <c r="AH1801">
        <v>0</v>
      </c>
      <c r="AI1801">
        <v>1</v>
      </c>
      <c r="AJ1801">
        <v>1</v>
      </c>
      <c r="AK1801">
        <v>0</v>
      </c>
      <c r="AL1801">
        <v>0</v>
      </c>
      <c r="AM1801">
        <v>0</v>
      </c>
      <c r="AN1801">
        <v>0</v>
      </c>
      <c r="AO1801">
        <v>0</v>
      </c>
      <c r="AP1801">
        <v>1</v>
      </c>
      <c r="AQ1801">
        <v>0</v>
      </c>
      <c r="AR1801">
        <v>0</v>
      </c>
      <c r="AS1801">
        <v>0</v>
      </c>
      <c r="AT1801">
        <v>1</v>
      </c>
      <c r="AU1801">
        <v>0</v>
      </c>
      <c r="AV1801">
        <v>0</v>
      </c>
      <c r="AW1801">
        <v>1</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t="s">
        <v>79</v>
      </c>
      <c r="BS1801">
        <v>60</v>
      </c>
      <c r="BT1801">
        <v>8000</v>
      </c>
      <c r="BU1801">
        <f>SUM(Flats_Data_limpia[[#This Row],[AC]:[Bed]])</f>
        <v>0</v>
      </c>
      <c r="BV1801">
        <f>SUM(Flats_Data_limpia[[#This Row],[Servant_Room]:[gym]])</f>
        <v>3</v>
      </c>
      <c r="BW1801">
        <f>SUM(Flats_Data_limpia[[#This Row],[Hospital]:[Hotel]])</f>
        <v>3</v>
      </c>
    </row>
    <row r="1802" spans="1:75" x14ac:dyDescent="0.35">
      <c r="A1802" t="s">
        <v>621</v>
      </c>
      <c r="B1802" t="s">
        <v>148</v>
      </c>
      <c r="C1802" t="str">
        <f t="shared" si="56"/>
        <v>Ciudad de Gurgaon</v>
      </c>
      <c r="D1802" s="1">
        <f t="shared" si="57"/>
        <v>50000</v>
      </c>
      <c r="E1802" s="1">
        <v>8319</v>
      </c>
      <c r="F1802" t="s">
        <v>82</v>
      </c>
      <c r="G1802" t="s">
        <v>78</v>
      </c>
      <c r="H1802">
        <v>13</v>
      </c>
      <c r="I1802">
        <v>6.0103377809832001E-3</v>
      </c>
      <c r="J1802">
        <v>601</v>
      </c>
      <c r="M1802">
        <v>2</v>
      </c>
      <c r="N1802">
        <v>2</v>
      </c>
      <c r="O1802">
        <v>1</v>
      </c>
      <c r="P1802">
        <v>2</v>
      </c>
      <c r="Q1802" t="str">
        <f>IF(Flats_Data_limpia[[#This Row],[BHK]]&gt;=3,"plurifamiliar","unifamiliar")</f>
        <v>unifamiliar</v>
      </c>
      <c r="R1802">
        <v>13</v>
      </c>
      <c r="S1802">
        <v>2</v>
      </c>
      <c r="T1802">
        <v>0</v>
      </c>
      <c r="U1802">
        <v>0</v>
      </c>
      <c r="V1802">
        <v>0</v>
      </c>
      <c r="W1802">
        <v>0</v>
      </c>
      <c r="X1802">
        <v>0</v>
      </c>
      <c r="Y1802">
        <v>0</v>
      </c>
      <c r="Z1802">
        <v>0</v>
      </c>
      <c r="AA1802">
        <v>0</v>
      </c>
      <c r="AB1802">
        <v>0</v>
      </c>
      <c r="AC1802">
        <v>0</v>
      </c>
      <c r="AD1802">
        <v>1</v>
      </c>
      <c r="AE1802">
        <v>0</v>
      </c>
      <c r="AF1802">
        <v>1</v>
      </c>
      <c r="AG1802">
        <v>1</v>
      </c>
      <c r="AH1802">
        <v>0</v>
      </c>
      <c r="AI1802">
        <v>1</v>
      </c>
      <c r="AJ1802">
        <v>1</v>
      </c>
      <c r="AK1802">
        <v>1</v>
      </c>
      <c r="AL1802">
        <v>0</v>
      </c>
      <c r="AM1802">
        <v>0</v>
      </c>
      <c r="AN1802">
        <v>0</v>
      </c>
      <c r="AO1802">
        <v>0</v>
      </c>
      <c r="AP1802">
        <v>1</v>
      </c>
      <c r="AQ1802">
        <v>0</v>
      </c>
      <c r="AR1802">
        <v>0</v>
      </c>
      <c r="AS1802">
        <v>0</v>
      </c>
      <c r="AT1802">
        <v>1</v>
      </c>
      <c r="AU1802">
        <v>0</v>
      </c>
      <c r="AV1802">
        <v>0</v>
      </c>
      <c r="AW1802">
        <v>1</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t="s">
        <v>79</v>
      </c>
      <c r="BS1802">
        <v>50</v>
      </c>
      <c r="BT1802">
        <v>8319</v>
      </c>
      <c r="BU1802">
        <f>SUM(Flats_Data_limpia[[#This Row],[AC]:[Bed]])</f>
        <v>0</v>
      </c>
      <c r="BV1802">
        <f>SUM(Flats_Data_limpia[[#This Row],[Servant_Room]:[gym]])</f>
        <v>6</v>
      </c>
      <c r="BW1802">
        <f>SUM(Flats_Data_limpia[[#This Row],[Hospital]:[Hotel]])</f>
        <v>3</v>
      </c>
    </row>
    <row r="1803" spans="1:75" x14ac:dyDescent="0.35">
      <c r="A1803" t="s">
        <v>622</v>
      </c>
      <c r="B1803" t="s">
        <v>185</v>
      </c>
      <c r="C1803" t="str">
        <f t="shared" si="56"/>
        <v>Ciudad de Gurgaon</v>
      </c>
      <c r="D1803" s="1">
        <f t="shared" si="57"/>
        <v>55000</v>
      </c>
      <c r="E1803" s="1">
        <v>5000</v>
      </c>
      <c r="F1803" t="s">
        <v>101</v>
      </c>
      <c r="G1803" t="s">
        <v>87</v>
      </c>
      <c r="H1803">
        <v>20</v>
      </c>
      <c r="I1803">
        <v>1.0999999999999999E-2</v>
      </c>
      <c r="L1803">
        <v>1100</v>
      </c>
      <c r="M1803">
        <v>2</v>
      </c>
      <c r="N1803">
        <v>2</v>
      </c>
      <c r="O1803">
        <v>1</v>
      </c>
      <c r="P1803">
        <v>2</v>
      </c>
      <c r="Q1803" t="str">
        <f>IF(Flats_Data_limpia[[#This Row],[BHK]]&gt;=3,"plurifamiliar","unifamiliar")</f>
        <v>unifamiliar</v>
      </c>
      <c r="R1803">
        <v>4</v>
      </c>
      <c r="S1803">
        <v>1</v>
      </c>
      <c r="T1803">
        <v>0</v>
      </c>
      <c r="U1803">
        <v>0</v>
      </c>
      <c r="V1803">
        <v>0</v>
      </c>
      <c r="W1803">
        <v>0</v>
      </c>
      <c r="X1803">
        <v>0</v>
      </c>
      <c r="Y1803">
        <v>0</v>
      </c>
      <c r="Z1803">
        <v>0</v>
      </c>
      <c r="AA1803">
        <v>0</v>
      </c>
      <c r="AB1803">
        <v>0</v>
      </c>
      <c r="AC1803">
        <v>0</v>
      </c>
      <c r="AD1803">
        <v>1</v>
      </c>
      <c r="AE1803">
        <v>0</v>
      </c>
      <c r="AF1803">
        <v>1</v>
      </c>
      <c r="AG1803">
        <v>1</v>
      </c>
      <c r="AH1803">
        <v>1</v>
      </c>
      <c r="AI1803">
        <v>0</v>
      </c>
      <c r="AJ1803">
        <v>0</v>
      </c>
      <c r="AK1803">
        <v>1</v>
      </c>
      <c r="AL1803">
        <v>0</v>
      </c>
      <c r="AM1803">
        <v>0</v>
      </c>
      <c r="AN1803">
        <v>0</v>
      </c>
      <c r="AO1803">
        <v>1</v>
      </c>
      <c r="AP1803">
        <v>0</v>
      </c>
      <c r="AQ1803">
        <v>1</v>
      </c>
      <c r="AR1803">
        <v>0</v>
      </c>
      <c r="AS1803">
        <v>1</v>
      </c>
      <c r="AT1803">
        <v>1</v>
      </c>
      <c r="AU1803">
        <v>1</v>
      </c>
      <c r="AV1803">
        <v>0</v>
      </c>
      <c r="AW1803">
        <v>0</v>
      </c>
      <c r="AX1803">
        <v>0</v>
      </c>
      <c r="AY1803">
        <v>0</v>
      </c>
      <c r="AZ1803">
        <v>0</v>
      </c>
      <c r="BA1803">
        <v>0</v>
      </c>
      <c r="BB1803">
        <v>0</v>
      </c>
      <c r="BC1803">
        <v>0</v>
      </c>
      <c r="BD1803">
        <v>0</v>
      </c>
      <c r="BE1803">
        <v>0</v>
      </c>
      <c r="BF1803">
        <v>1</v>
      </c>
      <c r="BG1803">
        <v>0</v>
      </c>
      <c r="BH1803">
        <v>0</v>
      </c>
      <c r="BI1803">
        <v>0</v>
      </c>
      <c r="BJ1803">
        <v>0</v>
      </c>
      <c r="BK1803">
        <v>0</v>
      </c>
      <c r="BL1803">
        <v>1</v>
      </c>
      <c r="BM1803">
        <v>0</v>
      </c>
      <c r="BN1803">
        <v>0</v>
      </c>
      <c r="BO1803">
        <v>0</v>
      </c>
      <c r="BP1803">
        <v>0</v>
      </c>
      <c r="BQ1803">
        <v>0</v>
      </c>
      <c r="BR1803" t="s">
        <v>79</v>
      </c>
      <c r="BS1803">
        <v>55</v>
      </c>
      <c r="BT1803">
        <v>5000</v>
      </c>
      <c r="BU1803">
        <f>SUM(Flats_Data_limpia[[#This Row],[AC]:[Bed]])</f>
        <v>2</v>
      </c>
      <c r="BV1803">
        <f>SUM(Flats_Data_limpia[[#This Row],[Servant_Room]:[gym]])</f>
        <v>5</v>
      </c>
      <c r="BW1803">
        <f>SUM(Flats_Data_limpia[[#This Row],[Hospital]:[Hotel]])</f>
        <v>5</v>
      </c>
    </row>
    <row r="1804" spans="1:75" x14ac:dyDescent="0.35">
      <c r="A1804" t="s">
        <v>623</v>
      </c>
      <c r="B1804" t="s">
        <v>196</v>
      </c>
      <c r="C1804" t="str">
        <f t="shared" si="56"/>
        <v>Ciudad de Gurgaon</v>
      </c>
      <c r="D1804" s="1">
        <f t="shared" si="57"/>
        <v>220000.00000000003</v>
      </c>
      <c r="E1804" s="1">
        <v>9490</v>
      </c>
      <c r="F1804" t="s">
        <v>102</v>
      </c>
      <c r="G1804" t="s">
        <v>87</v>
      </c>
      <c r="H1804">
        <v>47</v>
      </c>
      <c r="I1804">
        <v>2.3182297154899799E-2</v>
      </c>
      <c r="J1804">
        <v>2318</v>
      </c>
      <c r="M1804">
        <v>3</v>
      </c>
      <c r="N1804">
        <v>3</v>
      </c>
      <c r="O1804">
        <v>2</v>
      </c>
      <c r="P1804">
        <v>3</v>
      </c>
      <c r="Q1804" t="str">
        <f>IF(Flats_Data_limpia[[#This Row],[BHK]]&gt;=3,"plurifamiliar","unifamiliar")</f>
        <v>plurifamiliar</v>
      </c>
      <c r="R1804">
        <v>14</v>
      </c>
      <c r="S1804">
        <v>7</v>
      </c>
      <c r="T1804">
        <v>1</v>
      </c>
      <c r="U1804">
        <v>0</v>
      </c>
      <c r="V1804">
        <v>0</v>
      </c>
      <c r="W1804">
        <v>0</v>
      </c>
      <c r="X1804">
        <v>1</v>
      </c>
      <c r="Y1804">
        <v>0</v>
      </c>
      <c r="Z1804">
        <v>1</v>
      </c>
      <c r="AA1804">
        <v>0</v>
      </c>
      <c r="AB1804">
        <v>0</v>
      </c>
      <c r="AC1804">
        <v>0</v>
      </c>
      <c r="AD1804">
        <v>1</v>
      </c>
      <c r="AE1804">
        <v>1</v>
      </c>
      <c r="AF1804">
        <v>1</v>
      </c>
      <c r="AG1804">
        <v>1</v>
      </c>
      <c r="AH1804">
        <v>1</v>
      </c>
      <c r="AI1804">
        <v>1</v>
      </c>
      <c r="AJ1804">
        <v>1</v>
      </c>
      <c r="AK1804">
        <v>1</v>
      </c>
      <c r="AL1804">
        <v>1</v>
      </c>
      <c r="AM1804">
        <v>1</v>
      </c>
      <c r="AN1804">
        <v>1</v>
      </c>
      <c r="AO1804">
        <v>1</v>
      </c>
      <c r="AP1804">
        <v>0</v>
      </c>
      <c r="AQ1804">
        <v>0</v>
      </c>
      <c r="AR1804">
        <v>0</v>
      </c>
      <c r="AS1804">
        <v>0</v>
      </c>
      <c r="AT1804">
        <v>1</v>
      </c>
      <c r="AU1804">
        <v>1</v>
      </c>
      <c r="AV1804">
        <v>0</v>
      </c>
      <c r="AW1804">
        <v>0</v>
      </c>
      <c r="AX1804">
        <v>0</v>
      </c>
      <c r="AY1804">
        <v>0</v>
      </c>
      <c r="AZ1804">
        <v>0</v>
      </c>
      <c r="BA1804">
        <v>0</v>
      </c>
      <c r="BB1804">
        <v>0</v>
      </c>
      <c r="BC1804">
        <v>0</v>
      </c>
      <c r="BD1804">
        <v>0</v>
      </c>
      <c r="BE1804">
        <v>0</v>
      </c>
      <c r="BF1804">
        <v>1</v>
      </c>
      <c r="BG1804">
        <v>0</v>
      </c>
      <c r="BH1804">
        <v>0</v>
      </c>
      <c r="BI1804">
        <v>0</v>
      </c>
      <c r="BJ1804">
        <v>0</v>
      </c>
      <c r="BK1804">
        <v>0</v>
      </c>
      <c r="BL1804">
        <v>1</v>
      </c>
      <c r="BM1804">
        <v>0</v>
      </c>
      <c r="BN1804">
        <v>0</v>
      </c>
      <c r="BO1804">
        <v>0</v>
      </c>
      <c r="BP1804">
        <v>0</v>
      </c>
      <c r="BQ1804">
        <v>0</v>
      </c>
      <c r="BR1804" t="s">
        <v>79</v>
      </c>
      <c r="BS1804">
        <v>220.00000000000003</v>
      </c>
      <c r="BT1804">
        <v>9490</v>
      </c>
      <c r="BU1804">
        <f>SUM(Flats_Data_limpia[[#This Row],[AC]:[Bed]])</f>
        <v>2</v>
      </c>
      <c r="BV1804">
        <f>SUM(Flats_Data_limpia[[#This Row],[Servant_Room]:[gym]])</f>
        <v>13</v>
      </c>
      <c r="BW1804">
        <f>SUM(Flats_Data_limpia[[#This Row],[Hospital]:[Hotel]])</f>
        <v>3</v>
      </c>
    </row>
    <row r="1805" spans="1:75" x14ac:dyDescent="0.35">
      <c r="A1805" t="s">
        <v>623</v>
      </c>
      <c r="B1805" t="s">
        <v>196</v>
      </c>
      <c r="C1805" t="str">
        <f t="shared" si="56"/>
        <v>Ciudad de Gurgaon</v>
      </c>
      <c r="D1805" s="1">
        <f t="shared" si="57"/>
        <v>79000</v>
      </c>
      <c r="E1805" s="1">
        <v>7931</v>
      </c>
      <c r="F1805" t="s">
        <v>86</v>
      </c>
      <c r="G1805" t="s">
        <v>78</v>
      </c>
      <c r="H1805">
        <v>33</v>
      </c>
      <c r="I1805">
        <v>9.9609128735342004E-3</v>
      </c>
      <c r="J1805">
        <v>996</v>
      </c>
      <c r="L1805">
        <v>1457</v>
      </c>
      <c r="M1805">
        <v>3</v>
      </c>
      <c r="N1805">
        <v>2</v>
      </c>
      <c r="O1805">
        <v>2</v>
      </c>
      <c r="P1805">
        <v>3</v>
      </c>
      <c r="Q1805" t="str">
        <f>IF(Flats_Data_limpia[[#This Row],[BHK]]&gt;=3,"plurifamiliar","unifamiliar")</f>
        <v>plurifamiliar</v>
      </c>
      <c r="R1805">
        <v>14</v>
      </c>
      <c r="S1805">
        <v>3</v>
      </c>
      <c r="T1805">
        <v>0</v>
      </c>
      <c r="U1805">
        <v>0</v>
      </c>
      <c r="V1805">
        <v>0</v>
      </c>
      <c r="W1805">
        <v>0</v>
      </c>
      <c r="X1805">
        <v>1</v>
      </c>
      <c r="Y1805">
        <v>0</v>
      </c>
      <c r="Z1805">
        <v>0</v>
      </c>
      <c r="AA1805">
        <v>0</v>
      </c>
      <c r="AB1805">
        <v>0</v>
      </c>
      <c r="AC1805">
        <v>0</v>
      </c>
      <c r="AD1805">
        <v>1</v>
      </c>
      <c r="AE1805">
        <v>1</v>
      </c>
      <c r="AF1805">
        <v>1</v>
      </c>
      <c r="AG1805">
        <v>0</v>
      </c>
      <c r="AH1805">
        <v>1</v>
      </c>
      <c r="AI1805">
        <v>1</v>
      </c>
      <c r="AJ1805">
        <v>0</v>
      </c>
      <c r="AK1805">
        <v>0</v>
      </c>
      <c r="AL1805">
        <v>1</v>
      </c>
      <c r="AM1805">
        <v>1</v>
      </c>
      <c r="AN1805">
        <v>1</v>
      </c>
      <c r="AO1805">
        <v>1</v>
      </c>
      <c r="AP1805">
        <v>0</v>
      </c>
      <c r="AQ1805">
        <v>0</v>
      </c>
      <c r="AR1805">
        <v>0</v>
      </c>
      <c r="AS1805">
        <v>0</v>
      </c>
      <c r="AT1805">
        <v>1</v>
      </c>
      <c r="AU1805">
        <v>1</v>
      </c>
      <c r="AV1805">
        <v>0</v>
      </c>
      <c r="AW1805">
        <v>0</v>
      </c>
      <c r="AX1805">
        <v>0</v>
      </c>
      <c r="AY1805">
        <v>0</v>
      </c>
      <c r="AZ1805">
        <v>6</v>
      </c>
      <c r="BA1805">
        <v>1</v>
      </c>
      <c r="BB1805">
        <v>0</v>
      </c>
      <c r="BC1805">
        <v>1</v>
      </c>
      <c r="BD1805">
        <v>1</v>
      </c>
      <c r="BE1805">
        <v>0</v>
      </c>
      <c r="BF1805">
        <v>1</v>
      </c>
      <c r="BG1805">
        <v>0</v>
      </c>
      <c r="BH1805">
        <v>0</v>
      </c>
      <c r="BI1805">
        <v>0</v>
      </c>
      <c r="BJ1805">
        <v>0</v>
      </c>
      <c r="BK1805">
        <v>1</v>
      </c>
      <c r="BL1805">
        <v>3</v>
      </c>
      <c r="BM1805">
        <v>0</v>
      </c>
      <c r="BN1805">
        <v>0</v>
      </c>
      <c r="BO1805">
        <v>0</v>
      </c>
      <c r="BP1805">
        <v>0</v>
      </c>
      <c r="BQ1805">
        <v>1</v>
      </c>
      <c r="BR1805" t="s">
        <v>116</v>
      </c>
      <c r="BS1805">
        <v>79</v>
      </c>
      <c r="BT1805">
        <v>7931</v>
      </c>
      <c r="BU1805">
        <f>SUM(Flats_Data_limpia[[#This Row],[AC]:[Bed]])</f>
        <v>14</v>
      </c>
      <c r="BV1805">
        <f>SUM(Flats_Data_limpia[[#This Row],[Servant_Room]:[gym]])</f>
        <v>8</v>
      </c>
      <c r="BW1805">
        <f>SUM(Flats_Data_limpia[[#This Row],[Hospital]:[Hotel]])</f>
        <v>3</v>
      </c>
    </row>
    <row r="1806" spans="1:75" x14ac:dyDescent="0.35">
      <c r="A1806" t="s">
        <v>623</v>
      </c>
      <c r="B1806" t="s">
        <v>196</v>
      </c>
      <c r="C1806" t="str">
        <f t="shared" si="56"/>
        <v>Ciudad de Gurgaon</v>
      </c>
      <c r="D1806" s="1">
        <f t="shared" si="57"/>
        <v>160000</v>
      </c>
      <c r="E1806" s="1">
        <v>5319</v>
      </c>
      <c r="F1806" t="s">
        <v>86</v>
      </c>
      <c r="G1806" t="s">
        <v>93</v>
      </c>
      <c r="H1806">
        <v>0</v>
      </c>
      <c r="I1806">
        <v>3.0080842263583301E-2</v>
      </c>
      <c r="K1806">
        <v>3008</v>
      </c>
      <c r="M1806">
        <v>4</v>
      </c>
      <c r="N1806">
        <v>1</v>
      </c>
      <c r="O1806">
        <v>0</v>
      </c>
      <c r="P1806">
        <v>4</v>
      </c>
      <c r="Q1806" t="str">
        <f>IF(Flats_Data_limpia[[#This Row],[BHK]]&gt;=3,"plurifamiliar","unifamiliar")</f>
        <v>plurifamiliar</v>
      </c>
      <c r="R1806">
        <v>1</v>
      </c>
      <c r="S1806">
        <v>0</v>
      </c>
      <c r="T1806">
        <v>0</v>
      </c>
      <c r="U1806">
        <v>0</v>
      </c>
      <c r="V1806">
        <v>0</v>
      </c>
      <c r="W1806">
        <v>0</v>
      </c>
      <c r="AO1806">
        <v>1</v>
      </c>
      <c r="AP1806">
        <v>0</v>
      </c>
      <c r="AQ1806">
        <v>0</v>
      </c>
      <c r="AR1806">
        <v>0</v>
      </c>
      <c r="AS1806">
        <v>0</v>
      </c>
      <c r="AT1806">
        <v>1</v>
      </c>
      <c r="AU1806">
        <v>1</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t="s">
        <v>79</v>
      </c>
      <c r="BS1806">
        <v>160</v>
      </c>
      <c r="BT1806">
        <v>5319</v>
      </c>
      <c r="BU1806">
        <f>SUM(Flats_Data_limpia[[#This Row],[AC]:[Bed]])</f>
        <v>0</v>
      </c>
      <c r="BV1806">
        <f>SUM(Flats_Data_limpia[[#This Row],[Servant_Room]:[gym]])</f>
        <v>0</v>
      </c>
      <c r="BW1806">
        <f>SUM(Flats_Data_limpia[[#This Row],[Hospital]:[Hotel]])</f>
        <v>3</v>
      </c>
    </row>
    <row r="1807" spans="1:75" x14ac:dyDescent="0.35">
      <c r="A1807" t="s">
        <v>624</v>
      </c>
      <c r="B1807" t="s">
        <v>266</v>
      </c>
      <c r="C1807" t="str">
        <f t="shared" si="56"/>
        <v>Ciudad de Gurgaon</v>
      </c>
      <c r="D1807" s="1">
        <f t="shared" si="57"/>
        <v>550000</v>
      </c>
      <c r="E1807" s="1">
        <v>18688</v>
      </c>
      <c r="F1807" t="s">
        <v>102</v>
      </c>
      <c r="G1807" t="s">
        <v>78</v>
      </c>
      <c r="H1807">
        <v>47</v>
      </c>
      <c r="I1807">
        <v>2.94306506849315E-2</v>
      </c>
      <c r="L1807">
        <v>2943</v>
      </c>
      <c r="M1807">
        <v>4</v>
      </c>
      <c r="N1807">
        <v>5</v>
      </c>
      <c r="O1807">
        <v>3</v>
      </c>
      <c r="P1807">
        <v>4</v>
      </c>
      <c r="Q1807" t="str">
        <f>IF(Flats_Data_limpia[[#This Row],[BHK]]&gt;=3,"plurifamiliar","unifamiliar")</f>
        <v>plurifamiliar</v>
      </c>
      <c r="R1807">
        <v>1</v>
      </c>
      <c r="S1807">
        <v>1</v>
      </c>
      <c r="T1807">
        <v>1</v>
      </c>
      <c r="U1807">
        <v>1</v>
      </c>
      <c r="V1807">
        <v>1</v>
      </c>
      <c r="W1807">
        <v>0</v>
      </c>
      <c r="X1807">
        <v>0</v>
      </c>
      <c r="Y1807">
        <v>0</v>
      </c>
      <c r="Z1807">
        <v>1</v>
      </c>
      <c r="AA1807">
        <v>1</v>
      </c>
      <c r="AB1807">
        <v>0</v>
      </c>
      <c r="AC1807">
        <v>0</v>
      </c>
      <c r="AD1807">
        <v>1</v>
      </c>
      <c r="AE1807">
        <v>1</v>
      </c>
      <c r="AF1807">
        <v>1</v>
      </c>
      <c r="AG1807">
        <v>1</v>
      </c>
      <c r="AH1807">
        <v>1</v>
      </c>
      <c r="AI1807">
        <v>1</v>
      </c>
      <c r="AJ1807">
        <v>1</v>
      </c>
      <c r="AK1807">
        <v>1</v>
      </c>
      <c r="AL1807">
        <v>1</v>
      </c>
      <c r="AM1807">
        <v>1</v>
      </c>
      <c r="AN1807">
        <v>1</v>
      </c>
      <c r="AO1807">
        <v>1</v>
      </c>
      <c r="AP1807">
        <v>1</v>
      </c>
      <c r="AQ1807">
        <v>0</v>
      </c>
      <c r="AR1807">
        <v>0</v>
      </c>
      <c r="AS1807">
        <v>0</v>
      </c>
      <c r="AT1807">
        <v>1</v>
      </c>
      <c r="AU1807">
        <v>0</v>
      </c>
      <c r="AV1807">
        <v>1</v>
      </c>
      <c r="AW1807">
        <v>1</v>
      </c>
      <c r="AX1807">
        <v>0</v>
      </c>
      <c r="AY1807">
        <v>0</v>
      </c>
      <c r="AZ1807">
        <v>0</v>
      </c>
      <c r="BA1807">
        <v>0</v>
      </c>
      <c r="BB1807">
        <v>0</v>
      </c>
      <c r="BC1807">
        <v>0</v>
      </c>
      <c r="BD1807">
        <v>0</v>
      </c>
      <c r="BE1807">
        <v>0</v>
      </c>
      <c r="BF1807">
        <v>1</v>
      </c>
      <c r="BG1807">
        <v>0</v>
      </c>
      <c r="BH1807">
        <v>0</v>
      </c>
      <c r="BI1807">
        <v>0</v>
      </c>
      <c r="BJ1807">
        <v>0</v>
      </c>
      <c r="BK1807">
        <v>0</v>
      </c>
      <c r="BL1807">
        <v>0</v>
      </c>
      <c r="BM1807">
        <v>0</v>
      </c>
      <c r="BN1807">
        <v>0</v>
      </c>
      <c r="BO1807">
        <v>0</v>
      </c>
      <c r="BP1807">
        <v>0</v>
      </c>
      <c r="BQ1807">
        <v>0</v>
      </c>
      <c r="BR1807" t="s">
        <v>79</v>
      </c>
      <c r="BS1807">
        <v>550</v>
      </c>
      <c r="BT1807">
        <v>18688</v>
      </c>
      <c r="BU1807">
        <f>SUM(Flats_Data_limpia[[#This Row],[AC]:[Bed]])</f>
        <v>1</v>
      </c>
      <c r="BV1807">
        <f>SUM(Flats_Data_limpia[[#This Row],[Servant_Room]:[gym]])</f>
        <v>15</v>
      </c>
      <c r="BW1807">
        <f>SUM(Flats_Data_limpia[[#This Row],[Hospital]:[Hotel]])</f>
        <v>5</v>
      </c>
    </row>
    <row r="1808" spans="1:75" x14ac:dyDescent="0.35">
      <c r="A1808" t="s">
        <v>625</v>
      </c>
      <c r="B1808" t="s">
        <v>182</v>
      </c>
      <c r="C1808" t="str">
        <f t="shared" si="56"/>
        <v>Distrito de Gurgaon</v>
      </c>
      <c r="D1808" s="1">
        <f t="shared" si="57"/>
        <v>48000</v>
      </c>
      <c r="E1808" s="1">
        <v>4367</v>
      </c>
      <c r="F1808" t="s">
        <v>86</v>
      </c>
      <c r="G1808" t="s">
        <v>132</v>
      </c>
      <c r="H1808">
        <v>17</v>
      </c>
      <c r="I1808">
        <v>1.09915273643233E-2</v>
      </c>
      <c r="L1808">
        <v>1099</v>
      </c>
      <c r="M1808">
        <v>2</v>
      </c>
      <c r="N1808">
        <v>2</v>
      </c>
      <c r="O1808">
        <v>2</v>
      </c>
      <c r="P1808">
        <v>2</v>
      </c>
      <c r="Q1808" t="str">
        <f>IF(Flats_Data_limpia[[#This Row],[BHK]]&gt;=3,"plurifamiliar","unifamiliar")</f>
        <v>unifamiliar</v>
      </c>
      <c r="R1808">
        <v>13</v>
      </c>
      <c r="S1808">
        <v>11</v>
      </c>
      <c r="T1808">
        <v>0</v>
      </c>
      <c r="U1808">
        <v>0</v>
      </c>
      <c r="V1808">
        <v>0</v>
      </c>
      <c r="W1808">
        <v>0</v>
      </c>
      <c r="X1808">
        <v>0</v>
      </c>
      <c r="Y1808">
        <v>0</v>
      </c>
      <c r="Z1808">
        <v>1</v>
      </c>
      <c r="AA1808">
        <v>1</v>
      </c>
      <c r="AB1808">
        <v>0</v>
      </c>
      <c r="AC1808">
        <v>1</v>
      </c>
      <c r="AD1808">
        <v>1</v>
      </c>
      <c r="AE1808">
        <v>1</v>
      </c>
      <c r="AF1808">
        <v>0</v>
      </c>
      <c r="AG1808">
        <v>0</v>
      </c>
      <c r="AH1808">
        <v>0</v>
      </c>
      <c r="AI1808">
        <v>1</v>
      </c>
      <c r="AJ1808">
        <v>0</v>
      </c>
      <c r="AK1808">
        <v>0</v>
      </c>
      <c r="AL1808">
        <v>1</v>
      </c>
      <c r="AM1808">
        <v>1</v>
      </c>
      <c r="AN1808">
        <v>0</v>
      </c>
      <c r="AO1808">
        <v>1</v>
      </c>
      <c r="AP1808">
        <v>1</v>
      </c>
      <c r="AQ1808">
        <v>0</v>
      </c>
      <c r="AR1808">
        <v>0</v>
      </c>
      <c r="AS1808">
        <v>0</v>
      </c>
      <c r="AT1808">
        <v>1</v>
      </c>
      <c r="AU1808">
        <v>1</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t="s">
        <v>79</v>
      </c>
      <c r="BS1808">
        <v>48</v>
      </c>
      <c r="BT1808">
        <v>4367</v>
      </c>
      <c r="BU1808">
        <f>SUM(Flats_Data_limpia[[#This Row],[AC]:[Bed]])</f>
        <v>0</v>
      </c>
      <c r="BV1808">
        <f>SUM(Flats_Data_limpia[[#This Row],[Servant_Room]:[gym]])</f>
        <v>8</v>
      </c>
      <c r="BW1808">
        <f>SUM(Flats_Data_limpia[[#This Row],[Hospital]:[Hotel]])</f>
        <v>4</v>
      </c>
    </row>
    <row r="1809" spans="1:75" x14ac:dyDescent="0.35">
      <c r="A1809" t="s">
        <v>626</v>
      </c>
      <c r="B1809" t="s">
        <v>150</v>
      </c>
      <c r="C1809" t="str">
        <f t="shared" si="56"/>
        <v>Ciudad de Gurgaon</v>
      </c>
      <c r="D1809" s="1">
        <f t="shared" si="57"/>
        <v>85000</v>
      </c>
      <c r="E1809" s="1">
        <v>4271</v>
      </c>
      <c r="F1809" t="s">
        <v>111</v>
      </c>
      <c r="G1809" t="s">
        <v>78</v>
      </c>
      <c r="H1809">
        <v>47</v>
      </c>
      <c r="I1809">
        <v>1.99016623741512E-2</v>
      </c>
      <c r="L1809">
        <v>1990</v>
      </c>
      <c r="M1809">
        <v>3</v>
      </c>
      <c r="N1809">
        <v>3</v>
      </c>
      <c r="O1809">
        <v>3</v>
      </c>
      <c r="P1809">
        <v>3</v>
      </c>
      <c r="Q1809" t="str">
        <f>IF(Flats_Data_limpia[[#This Row],[BHK]]&gt;=3,"plurifamiliar","unifamiliar")</f>
        <v>plurifamiliar</v>
      </c>
      <c r="R1809">
        <v>16</v>
      </c>
      <c r="S1809">
        <v>2</v>
      </c>
      <c r="T1809">
        <v>0</v>
      </c>
      <c r="U1809">
        <v>0</v>
      </c>
      <c r="V1809">
        <v>0</v>
      </c>
      <c r="W1809">
        <v>0</v>
      </c>
      <c r="X1809">
        <v>0</v>
      </c>
      <c r="Y1809">
        <v>0</v>
      </c>
      <c r="Z1809">
        <v>1</v>
      </c>
      <c r="AA1809">
        <v>0</v>
      </c>
      <c r="AB1809">
        <v>0</v>
      </c>
      <c r="AC1809">
        <v>1</v>
      </c>
      <c r="AD1809">
        <v>1</v>
      </c>
      <c r="AE1809">
        <v>1</v>
      </c>
      <c r="AF1809">
        <v>1</v>
      </c>
      <c r="AG1809">
        <v>1</v>
      </c>
      <c r="AH1809">
        <v>1</v>
      </c>
      <c r="AI1809">
        <v>1</v>
      </c>
      <c r="AJ1809">
        <v>1</v>
      </c>
      <c r="AK1809">
        <v>1</v>
      </c>
      <c r="AL1809">
        <v>1</v>
      </c>
      <c r="AM1809">
        <v>1</v>
      </c>
      <c r="AN1809">
        <v>1</v>
      </c>
      <c r="AO1809">
        <v>1</v>
      </c>
      <c r="AP1809">
        <v>0</v>
      </c>
      <c r="AQ1809">
        <v>1</v>
      </c>
      <c r="AR1809">
        <v>0</v>
      </c>
      <c r="AS1809">
        <v>1</v>
      </c>
      <c r="AT1809">
        <v>1</v>
      </c>
      <c r="AU1809">
        <v>0</v>
      </c>
      <c r="AV1809">
        <v>0</v>
      </c>
      <c r="AW1809">
        <v>0</v>
      </c>
      <c r="AX1809">
        <v>0</v>
      </c>
      <c r="AY1809">
        <v>0</v>
      </c>
      <c r="AZ1809">
        <v>2</v>
      </c>
      <c r="BA1809">
        <v>0</v>
      </c>
      <c r="BB1809">
        <v>0</v>
      </c>
      <c r="BC1809">
        <v>0</v>
      </c>
      <c r="BD1809">
        <v>0</v>
      </c>
      <c r="BE1809">
        <v>0</v>
      </c>
      <c r="BF1809">
        <v>1</v>
      </c>
      <c r="BG1809">
        <v>0</v>
      </c>
      <c r="BH1809">
        <v>0</v>
      </c>
      <c r="BI1809">
        <v>0</v>
      </c>
      <c r="BJ1809">
        <v>0</v>
      </c>
      <c r="BK1809">
        <v>0</v>
      </c>
      <c r="BL1809">
        <v>0</v>
      </c>
      <c r="BM1809">
        <v>0</v>
      </c>
      <c r="BN1809">
        <v>0</v>
      </c>
      <c r="BO1809">
        <v>0</v>
      </c>
      <c r="BP1809">
        <v>0</v>
      </c>
      <c r="BQ1809">
        <v>0</v>
      </c>
      <c r="BR1809" t="s">
        <v>79</v>
      </c>
      <c r="BS1809">
        <v>85</v>
      </c>
      <c r="BT1809">
        <v>4271</v>
      </c>
      <c r="BU1809">
        <f>SUM(Flats_Data_limpia[[#This Row],[AC]:[Bed]])</f>
        <v>3</v>
      </c>
      <c r="BV1809">
        <f>SUM(Flats_Data_limpia[[#This Row],[Servant_Room]:[gym]])</f>
        <v>12</v>
      </c>
      <c r="BW1809">
        <f>SUM(Flats_Data_limpia[[#This Row],[Hospital]:[Hotel]])</f>
        <v>4</v>
      </c>
    </row>
    <row r="1810" spans="1:75" x14ac:dyDescent="0.35">
      <c r="A1810" t="s">
        <v>626</v>
      </c>
      <c r="B1810" t="s">
        <v>150</v>
      </c>
      <c r="C1810" t="str">
        <f t="shared" si="56"/>
        <v>Ciudad de Gurgaon</v>
      </c>
      <c r="D1810" s="1">
        <f t="shared" si="57"/>
        <v>110000</v>
      </c>
      <c r="E1810" s="1">
        <v>4681</v>
      </c>
      <c r="F1810" t="s">
        <v>82</v>
      </c>
      <c r="G1810" t="s">
        <v>83</v>
      </c>
      <c r="H1810">
        <v>0</v>
      </c>
      <c r="I1810">
        <v>2.3499252296517802E-2</v>
      </c>
      <c r="J1810">
        <v>1850</v>
      </c>
      <c r="K1810">
        <v>2350</v>
      </c>
      <c r="M1810">
        <v>3</v>
      </c>
      <c r="N1810">
        <v>2</v>
      </c>
      <c r="O1810">
        <v>3</v>
      </c>
      <c r="P1810">
        <v>3</v>
      </c>
      <c r="Q1810" t="str">
        <f>IF(Flats_Data_limpia[[#This Row],[BHK]]&gt;=3,"plurifamiliar","unifamiliar")</f>
        <v>plurifamiliar</v>
      </c>
      <c r="R1810">
        <v>17</v>
      </c>
      <c r="S1810">
        <v>0</v>
      </c>
      <c r="T1810">
        <v>0</v>
      </c>
      <c r="U1810">
        <v>0</v>
      </c>
      <c r="V1810">
        <v>0</v>
      </c>
      <c r="W1810">
        <v>0</v>
      </c>
      <c r="AO1810">
        <v>1</v>
      </c>
      <c r="AP1810">
        <v>0</v>
      </c>
      <c r="AQ1810">
        <v>1</v>
      </c>
      <c r="AR1810">
        <v>0</v>
      </c>
      <c r="AS1810">
        <v>1</v>
      </c>
      <c r="AT1810">
        <v>1</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t="s">
        <v>79</v>
      </c>
      <c r="BS1810">
        <v>110</v>
      </c>
      <c r="BT1810">
        <v>4681</v>
      </c>
      <c r="BU1810">
        <f>SUM(Flats_Data_limpia[[#This Row],[AC]:[Bed]])</f>
        <v>0</v>
      </c>
      <c r="BV1810">
        <f>SUM(Flats_Data_limpia[[#This Row],[Servant_Room]:[gym]])</f>
        <v>0</v>
      </c>
      <c r="BW1810">
        <f>SUM(Flats_Data_limpia[[#This Row],[Hospital]:[Hotel]])</f>
        <v>4</v>
      </c>
    </row>
    <row r="1811" spans="1:75" x14ac:dyDescent="0.35">
      <c r="A1811" t="s">
        <v>626</v>
      </c>
      <c r="B1811" t="s">
        <v>150</v>
      </c>
      <c r="C1811" t="str">
        <f t="shared" si="56"/>
        <v>Ciudad de Gurgaon</v>
      </c>
      <c r="D1811" s="1">
        <f t="shared" si="57"/>
        <v>85000</v>
      </c>
      <c r="E1811" s="1">
        <v>5407</v>
      </c>
      <c r="F1811" t="s">
        <v>82</v>
      </c>
      <c r="G1811" t="s">
        <v>78</v>
      </c>
      <c r="H1811">
        <v>40</v>
      </c>
      <c r="I1811">
        <v>1.5720362493064501E-2</v>
      </c>
      <c r="L1811">
        <v>1572</v>
      </c>
      <c r="M1811">
        <v>3</v>
      </c>
      <c r="N1811">
        <v>3</v>
      </c>
      <c r="O1811">
        <v>0</v>
      </c>
      <c r="P1811">
        <v>3</v>
      </c>
      <c r="Q1811" t="str">
        <f>IF(Flats_Data_limpia[[#This Row],[BHK]]&gt;=3,"plurifamiliar","unifamiliar")</f>
        <v>plurifamiliar</v>
      </c>
      <c r="R1811">
        <v>16</v>
      </c>
      <c r="S1811">
        <v>0</v>
      </c>
      <c r="T1811">
        <v>0</v>
      </c>
      <c r="U1811">
        <v>0</v>
      </c>
      <c r="V1811">
        <v>0</v>
      </c>
      <c r="W1811">
        <v>0</v>
      </c>
      <c r="X1811">
        <v>0</v>
      </c>
      <c r="Y1811">
        <v>0</v>
      </c>
      <c r="Z1811">
        <v>1</v>
      </c>
      <c r="AA1811">
        <v>0</v>
      </c>
      <c r="AB1811">
        <v>0</v>
      </c>
      <c r="AC1811">
        <v>1</v>
      </c>
      <c r="AD1811">
        <v>1</v>
      </c>
      <c r="AE1811">
        <v>1</v>
      </c>
      <c r="AF1811">
        <v>1</v>
      </c>
      <c r="AG1811">
        <v>1</v>
      </c>
      <c r="AH1811">
        <v>0</v>
      </c>
      <c r="AI1811">
        <v>1</v>
      </c>
      <c r="AJ1811">
        <v>1</v>
      </c>
      <c r="AK1811">
        <v>1</v>
      </c>
      <c r="AL1811">
        <v>1</v>
      </c>
      <c r="AM1811">
        <v>1</v>
      </c>
      <c r="AN1811">
        <v>1</v>
      </c>
      <c r="AO1811">
        <v>1</v>
      </c>
      <c r="AP1811">
        <v>0</v>
      </c>
      <c r="AQ1811">
        <v>1</v>
      </c>
      <c r="AR1811">
        <v>0</v>
      </c>
      <c r="AS1811">
        <v>1</v>
      </c>
      <c r="AT1811">
        <v>1</v>
      </c>
      <c r="AU1811">
        <v>0</v>
      </c>
      <c r="AV1811">
        <v>0</v>
      </c>
      <c r="AW1811">
        <v>0</v>
      </c>
      <c r="AX1811">
        <v>0</v>
      </c>
      <c r="AY1811">
        <v>0</v>
      </c>
      <c r="AZ1811">
        <v>2</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t="s">
        <v>79</v>
      </c>
      <c r="BS1811">
        <v>85</v>
      </c>
      <c r="BT1811">
        <v>5407</v>
      </c>
      <c r="BU1811">
        <f>SUM(Flats_Data_limpia[[#This Row],[AC]:[Bed]])</f>
        <v>2</v>
      </c>
      <c r="BV1811">
        <f>SUM(Flats_Data_limpia[[#This Row],[Servant_Room]:[gym]])</f>
        <v>11</v>
      </c>
      <c r="BW1811">
        <f>SUM(Flats_Data_limpia[[#This Row],[Hospital]:[Hotel]])</f>
        <v>4</v>
      </c>
    </row>
    <row r="1812" spans="1:75" x14ac:dyDescent="0.35">
      <c r="A1812" t="s">
        <v>626</v>
      </c>
      <c r="B1812" t="s">
        <v>150</v>
      </c>
      <c r="C1812" t="str">
        <f t="shared" si="56"/>
        <v>Ciudad de Gurgaon</v>
      </c>
      <c r="D1812" s="1">
        <f t="shared" si="57"/>
        <v>62500</v>
      </c>
      <c r="E1812" s="1">
        <v>4807</v>
      </c>
      <c r="F1812" t="s">
        <v>86</v>
      </c>
      <c r="G1812" t="s">
        <v>93</v>
      </c>
      <c r="H1812">
        <v>0</v>
      </c>
      <c r="I1812">
        <v>1.30018722696068E-2</v>
      </c>
      <c r="J1812">
        <v>1064</v>
      </c>
      <c r="K1812">
        <v>1498</v>
      </c>
      <c r="M1812">
        <v>2</v>
      </c>
      <c r="N1812">
        <v>2</v>
      </c>
      <c r="O1812">
        <v>2</v>
      </c>
      <c r="P1812">
        <v>2</v>
      </c>
      <c r="Q1812" t="str">
        <f>IF(Flats_Data_limpia[[#This Row],[BHK]]&gt;=3,"plurifamiliar","unifamiliar")</f>
        <v>unifamiliar</v>
      </c>
      <c r="R1812">
        <v>15</v>
      </c>
      <c r="S1812">
        <v>5</v>
      </c>
      <c r="T1812">
        <v>0</v>
      </c>
      <c r="U1812">
        <v>0</v>
      </c>
      <c r="V1812">
        <v>0</v>
      </c>
      <c r="W1812">
        <v>0</v>
      </c>
      <c r="AO1812">
        <v>1</v>
      </c>
      <c r="AP1812">
        <v>0</v>
      </c>
      <c r="AQ1812">
        <v>1</v>
      </c>
      <c r="AR1812">
        <v>0</v>
      </c>
      <c r="AS1812">
        <v>1</v>
      </c>
      <c r="AT1812">
        <v>1</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t="s">
        <v>79</v>
      </c>
      <c r="BS1812">
        <v>62.5</v>
      </c>
      <c r="BT1812">
        <v>4807</v>
      </c>
      <c r="BU1812">
        <f>SUM(Flats_Data_limpia[[#This Row],[AC]:[Bed]])</f>
        <v>0</v>
      </c>
      <c r="BV1812">
        <f>SUM(Flats_Data_limpia[[#This Row],[Servant_Room]:[gym]])</f>
        <v>0</v>
      </c>
      <c r="BW1812">
        <f>SUM(Flats_Data_limpia[[#This Row],[Hospital]:[Hotel]])</f>
        <v>4</v>
      </c>
    </row>
    <row r="1813" spans="1:75" x14ac:dyDescent="0.35">
      <c r="A1813" t="s">
        <v>627</v>
      </c>
      <c r="B1813" t="s">
        <v>628</v>
      </c>
      <c r="C1813" t="str">
        <f t="shared" si="56"/>
        <v>Ciudad de Gurgaon</v>
      </c>
      <c r="D1813" s="1">
        <f t="shared" si="57"/>
        <v>475000</v>
      </c>
      <c r="E1813" s="1">
        <v>16885</v>
      </c>
      <c r="F1813" t="s">
        <v>86</v>
      </c>
      <c r="G1813" t="s">
        <v>132</v>
      </c>
      <c r="H1813">
        <v>37</v>
      </c>
      <c r="I1813">
        <v>2.8131477642878201E-2</v>
      </c>
      <c r="K1813">
        <v>2813</v>
      </c>
      <c r="M1813">
        <v>3</v>
      </c>
      <c r="N1813">
        <v>3</v>
      </c>
      <c r="O1813">
        <v>2</v>
      </c>
      <c r="P1813">
        <v>3</v>
      </c>
      <c r="Q1813" t="str">
        <f>IF(Flats_Data_limpia[[#This Row],[BHK]]&gt;=3,"plurifamiliar","unifamiliar")</f>
        <v>plurifamiliar</v>
      </c>
      <c r="R1813">
        <v>40</v>
      </c>
      <c r="S1813">
        <v>31</v>
      </c>
      <c r="T1813">
        <v>1</v>
      </c>
      <c r="U1813">
        <v>0</v>
      </c>
      <c r="V1813">
        <v>0</v>
      </c>
      <c r="W1813">
        <v>0</v>
      </c>
      <c r="X1813">
        <v>0</v>
      </c>
      <c r="Y1813">
        <v>1</v>
      </c>
      <c r="Z1813">
        <v>1</v>
      </c>
      <c r="AA1813">
        <v>0</v>
      </c>
      <c r="AB1813">
        <v>0</v>
      </c>
      <c r="AC1813">
        <v>1</v>
      </c>
      <c r="AD1813">
        <v>1</v>
      </c>
      <c r="AE1813">
        <v>0</v>
      </c>
      <c r="AF1813">
        <v>1</v>
      </c>
      <c r="AG1813">
        <v>0</v>
      </c>
      <c r="AH1813">
        <v>1</v>
      </c>
      <c r="AI1813">
        <v>1</v>
      </c>
      <c r="AJ1813">
        <v>0</v>
      </c>
      <c r="AK1813">
        <v>1</v>
      </c>
      <c r="AL1813">
        <v>1</v>
      </c>
      <c r="AM1813">
        <v>1</v>
      </c>
      <c r="AN1813">
        <v>0</v>
      </c>
      <c r="AO1813">
        <v>0</v>
      </c>
      <c r="AP1813">
        <v>1</v>
      </c>
      <c r="AQ1813">
        <v>0</v>
      </c>
      <c r="AR1813">
        <v>0</v>
      </c>
      <c r="AS1813">
        <v>0</v>
      </c>
      <c r="AT1813">
        <v>1</v>
      </c>
      <c r="AU1813">
        <v>1</v>
      </c>
      <c r="AV1813">
        <v>0</v>
      </c>
      <c r="AW1813">
        <v>1</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t="s">
        <v>79</v>
      </c>
      <c r="BS1813">
        <v>475</v>
      </c>
      <c r="BT1813">
        <v>16885</v>
      </c>
      <c r="BU1813">
        <f>SUM(Flats_Data_limpia[[#This Row],[AC]:[Bed]])</f>
        <v>0</v>
      </c>
      <c r="BV1813">
        <f>SUM(Flats_Data_limpia[[#This Row],[Servant_Room]:[gym]])</f>
        <v>11</v>
      </c>
      <c r="BW1813">
        <f>SUM(Flats_Data_limpia[[#This Row],[Hospital]:[Hotel]])</f>
        <v>4</v>
      </c>
    </row>
    <row r="1814" spans="1:75" x14ac:dyDescent="0.35">
      <c r="A1814" t="s">
        <v>627</v>
      </c>
      <c r="B1814" t="s">
        <v>628</v>
      </c>
      <c r="C1814" t="str">
        <f t="shared" si="56"/>
        <v>Ciudad de Gurgaon</v>
      </c>
      <c r="D1814" s="1">
        <f t="shared" si="57"/>
        <v>120000</v>
      </c>
      <c r="E1814" s="1">
        <v>10018</v>
      </c>
      <c r="F1814" t="s">
        <v>86</v>
      </c>
      <c r="G1814" t="s">
        <v>132</v>
      </c>
      <c r="H1814">
        <v>16</v>
      </c>
      <c r="I1814">
        <v>1.1978438810141699E-2</v>
      </c>
      <c r="J1814">
        <v>505</v>
      </c>
      <c r="L1814">
        <v>1198</v>
      </c>
      <c r="M1814">
        <v>1</v>
      </c>
      <c r="N1814">
        <v>2</v>
      </c>
      <c r="O1814">
        <v>2</v>
      </c>
      <c r="P1814">
        <v>1</v>
      </c>
      <c r="Q1814" t="str">
        <f>IF(Flats_Data_limpia[[#This Row],[BHK]]&gt;=3,"plurifamiliar","unifamiliar")</f>
        <v>unifamiliar</v>
      </c>
      <c r="R1814">
        <v>55</v>
      </c>
      <c r="S1814">
        <v>32</v>
      </c>
      <c r="T1814">
        <v>0</v>
      </c>
      <c r="U1814">
        <v>0</v>
      </c>
      <c r="V1814">
        <v>0</v>
      </c>
      <c r="W1814">
        <v>0</v>
      </c>
      <c r="X1814">
        <v>0</v>
      </c>
      <c r="Y1814">
        <v>0</v>
      </c>
      <c r="Z1814">
        <v>0</v>
      </c>
      <c r="AA1814">
        <v>0</v>
      </c>
      <c r="AB1814">
        <v>0</v>
      </c>
      <c r="AC1814">
        <v>0</v>
      </c>
      <c r="AD1814">
        <v>1</v>
      </c>
      <c r="AE1814">
        <v>1</v>
      </c>
      <c r="AF1814">
        <v>1</v>
      </c>
      <c r="AG1814">
        <v>0</v>
      </c>
      <c r="AH1814">
        <v>0</v>
      </c>
      <c r="AI1814">
        <v>1</v>
      </c>
      <c r="AJ1814">
        <v>0</v>
      </c>
      <c r="AK1814">
        <v>1</v>
      </c>
      <c r="AL1814">
        <v>1</v>
      </c>
      <c r="AM1814">
        <v>1</v>
      </c>
      <c r="AN1814">
        <v>0</v>
      </c>
      <c r="AO1814">
        <v>0</v>
      </c>
      <c r="AP1814">
        <v>1</v>
      </c>
      <c r="AQ1814">
        <v>0</v>
      </c>
      <c r="AR1814">
        <v>0</v>
      </c>
      <c r="AS1814">
        <v>0</v>
      </c>
      <c r="AT1814">
        <v>1</v>
      </c>
      <c r="AU1814">
        <v>1</v>
      </c>
      <c r="AV1814">
        <v>0</v>
      </c>
      <c r="AW1814">
        <v>1</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t="s">
        <v>79</v>
      </c>
      <c r="BS1814">
        <v>120</v>
      </c>
      <c r="BT1814">
        <v>10018</v>
      </c>
      <c r="BU1814">
        <f>SUM(Flats_Data_limpia[[#This Row],[AC]:[Bed]])</f>
        <v>0</v>
      </c>
      <c r="BV1814">
        <f>SUM(Flats_Data_limpia[[#This Row],[Servant_Room]:[gym]])</f>
        <v>7</v>
      </c>
      <c r="BW1814">
        <f>SUM(Flats_Data_limpia[[#This Row],[Hospital]:[Hotel]])</f>
        <v>4</v>
      </c>
    </row>
    <row r="1815" spans="1:75" x14ac:dyDescent="0.35">
      <c r="A1815" t="s">
        <v>627</v>
      </c>
      <c r="B1815" t="s">
        <v>628</v>
      </c>
      <c r="C1815" t="str">
        <f t="shared" si="56"/>
        <v>Ciudad de Gurgaon</v>
      </c>
      <c r="D1815" s="1">
        <f t="shared" si="57"/>
        <v>98880</v>
      </c>
      <c r="E1815" s="1">
        <v>6100</v>
      </c>
      <c r="F1815" t="s">
        <v>82</v>
      </c>
      <c r="G1815" t="s">
        <v>132</v>
      </c>
      <c r="H1815">
        <v>16</v>
      </c>
      <c r="I1815">
        <v>1.6209836065573701E-2</v>
      </c>
      <c r="L1815">
        <v>1621</v>
      </c>
      <c r="M1815">
        <v>2</v>
      </c>
      <c r="N1815">
        <v>2</v>
      </c>
      <c r="O1815">
        <v>3</v>
      </c>
      <c r="P1815">
        <v>2</v>
      </c>
      <c r="Q1815" t="str">
        <f>IF(Flats_Data_limpia[[#This Row],[BHK]]&gt;=3,"plurifamiliar","unifamiliar")</f>
        <v>unifamiliar</v>
      </c>
      <c r="R1815">
        <v>41</v>
      </c>
      <c r="S1815">
        <v>14</v>
      </c>
      <c r="T1815">
        <v>0</v>
      </c>
      <c r="U1815">
        <v>0</v>
      </c>
      <c r="V1815">
        <v>0</v>
      </c>
      <c r="W1815">
        <v>0</v>
      </c>
      <c r="X1815">
        <v>0</v>
      </c>
      <c r="Y1815">
        <v>0</v>
      </c>
      <c r="Z1815">
        <v>0</v>
      </c>
      <c r="AA1815">
        <v>0</v>
      </c>
      <c r="AB1815">
        <v>0</v>
      </c>
      <c r="AC1815">
        <v>0</v>
      </c>
      <c r="AD1815">
        <v>1</v>
      </c>
      <c r="AE1815">
        <v>1</v>
      </c>
      <c r="AF1815">
        <v>1</v>
      </c>
      <c r="AG1815">
        <v>0</v>
      </c>
      <c r="AH1815">
        <v>0</v>
      </c>
      <c r="AI1815">
        <v>1</v>
      </c>
      <c r="AJ1815">
        <v>0</v>
      </c>
      <c r="AK1815">
        <v>1</v>
      </c>
      <c r="AL1815">
        <v>1</v>
      </c>
      <c r="AM1815">
        <v>1</v>
      </c>
      <c r="AN1815">
        <v>0</v>
      </c>
      <c r="AO1815">
        <v>0</v>
      </c>
      <c r="AP1815">
        <v>1</v>
      </c>
      <c r="AQ1815">
        <v>0</v>
      </c>
      <c r="AR1815">
        <v>0</v>
      </c>
      <c r="AS1815">
        <v>0</v>
      </c>
      <c r="AT1815">
        <v>1</v>
      </c>
      <c r="AU1815">
        <v>1</v>
      </c>
      <c r="AV1815">
        <v>0</v>
      </c>
      <c r="AW1815">
        <v>1</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t="s">
        <v>79</v>
      </c>
      <c r="BS1815">
        <v>98.88</v>
      </c>
      <c r="BT1815">
        <v>6100</v>
      </c>
      <c r="BU1815">
        <f>SUM(Flats_Data_limpia[[#This Row],[AC]:[Bed]])</f>
        <v>0</v>
      </c>
      <c r="BV1815">
        <f>SUM(Flats_Data_limpia[[#This Row],[Servant_Room]:[gym]])</f>
        <v>7</v>
      </c>
      <c r="BW1815">
        <f>SUM(Flats_Data_limpia[[#This Row],[Hospital]:[Hotel]])</f>
        <v>4</v>
      </c>
    </row>
    <row r="1816" spans="1:75" x14ac:dyDescent="0.35">
      <c r="A1816" t="s">
        <v>629</v>
      </c>
      <c r="B1816" t="s">
        <v>150</v>
      </c>
      <c r="C1816" t="str">
        <f t="shared" si="56"/>
        <v>Ciudad de Gurgaon</v>
      </c>
      <c r="D1816" s="1">
        <f t="shared" si="57"/>
        <v>65000</v>
      </c>
      <c r="E1816" s="1">
        <v>4744</v>
      </c>
      <c r="F1816" t="s">
        <v>103</v>
      </c>
      <c r="G1816" t="s">
        <v>78</v>
      </c>
      <c r="H1816">
        <v>28</v>
      </c>
      <c r="I1816">
        <v>1.37015177065767E-2</v>
      </c>
      <c r="L1816">
        <v>1370</v>
      </c>
      <c r="M1816">
        <v>3</v>
      </c>
      <c r="N1816">
        <v>2</v>
      </c>
      <c r="O1816">
        <v>3</v>
      </c>
      <c r="P1816">
        <v>3</v>
      </c>
      <c r="Q1816" t="str">
        <f>IF(Flats_Data_limpia[[#This Row],[BHK]]&gt;=3,"plurifamiliar","unifamiliar")</f>
        <v>plurifamiliar</v>
      </c>
      <c r="R1816">
        <v>14</v>
      </c>
      <c r="S1816">
        <v>6</v>
      </c>
      <c r="T1816">
        <v>0</v>
      </c>
      <c r="U1816">
        <v>0</v>
      </c>
      <c r="V1816">
        <v>0</v>
      </c>
      <c r="W1816">
        <v>0</v>
      </c>
      <c r="X1816">
        <v>0</v>
      </c>
      <c r="Y1816">
        <v>0</v>
      </c>
      <c r="Z1816">
        <v>1</v>
      </c>
      <c r="AA1816">
        <v>0</v>
      </c>
      <c r="AB1816">
        <v>0</v>
      </c>
      <c r="AC1816">
        <v>0</v>
      </c>
      <c r="AD1816">
        <v>1</v>
      </c>
      <c r="AE1816">
        <v>0</v>
      </c>
      <c r="AF1816">
        <v>1</v>
      </c>
      <c r="AG1816">
        <v>1</v>
      </c>
      <c r="AH1816">
        <v>1</v>
      </c>
      <c r="AI1816">
        <v>1</v>
      </c>
      <c r="AJ1816">
        <v>1</v>
      </c>
      <c r="AK1816">
        <v>1</v>
      </c>
      <c r="AL1816">
        <v>0</v>
      </c>
      <c r="AM1816">
        <v>0</v>
      </c>
      <c r="AN1816">
        <v>0</v>
      </c>
      <c r="AO1816">
        <v>1</v>
      </c>
      <c r="AP1816">
        <v>0</v>
      </c>
      <c r="AQ1816">
        <v>1</v>
      </c>
      <c r="AR1816">
        <v>0</v>
      </c>
      <c r="AS1816">
        <v>1</v>
      </c>
      <c r="AT1816">
        <v>1</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t="s">
        <v>79</v>
      </c>
      <c r="BS1816">
        <v>65</v>
      </c>
      <c r="BT1816">
        <v>4744</v>
      </c>
      <c r="BU1816">
        <f>SUM(Flats_Data_limpia[[#This Row],[AC]:[Bed]])</f>
        <v>0</v>
      </c>
      <c r="BV1816">
        <f>SUM(Flats_Data_limpia[[#This Row],[Servant_Room]:[gym]])</f>
        <v>8</v>
      </c>
      <c r="BW1816">
        <f>SUM(Flats_Data_limpia[[#This Row],[Hospital]:[Hotel]])</f>
        <v>4</v>
      </c>
    </row>
    <row r="1817" spans="1:75" x14ac:dyDescent="0.35">
      <c r="A1817" t="s">
        <v>629</v>
      </c>
      <c r="B1817" t="s">
        <v>150</v>
      </c>
      <c r="C1817" t="str">
        <f t="shared" si="56"/>
        <v>Ciudad de Gurgaon</v>
      </c>
      <c r="D1817" s="1">
        <f t="shared" si="57"/>
        <v>70000</v>
      </c>
      <c r="E1817" s="1">
        <v>4453</v>
      </c>
      <c r="F1817" t="s">
        <v>86</v>
      </c>
      <c r="G1817" t="s">
        <v>83</v>
      </c>
      <c r="H1817">
        <v>0</v>
      </c>
      <c r="I1817">
        <v>1.5719739501459599E-2</v>
      </c>
      <c r="K1817">
        <v>1572</v>
      </c>
      <c r="M1817">
        <v>3</v>
      </c>
      <c r="N1817">
        <v>3</v>
      </c>
      <c r="O1817">
        <v>0</v>
      </c>
      <c r="P1817">
        <v>3</v>
      </c>
      <c r="Q1817" t="str">
        <f>IF(Flats_Data_limpia[[#This Row],[BHK]]&gt;=3,"plurifamiliar","unifamiliar")</f>
        <v>plurifamiliar</v>
      </c>
      <c r="R1817">
        <v>19</v>
      </c>
      <c r="S1817">
        <v>7</v>
      </c>
      <c r="T1817">
        <v>0</v>
      </c>
      <c r="U1817">
        <v>0</v>
      </c>
      <c r="V1817">
        <v>0</v>
      </c>
      <c r="W1817">
        <v>0</v>
      </c>
      <c r="AO1817">
        <v>1</v>
      </c>
      <c r="AP1817">
        <v>0</v>
      </c>
      <c r="AQ1817">
        <v>1</v>
      </c>
      <c r="AR1817">
        <v>0</v>
      </c>
      <c r="AS1817">
        <v>1</v>
      </c>
      <c r="AT1817">
        <v>1</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t="s">
        <v>79</v>
      </c>
      <c r="BS1817">
        <v>70</v>
      </c>
      <c r="BT1817">
        <v>4453</v>
      </c>
      <c r="BU1817">
        <f>SUM(Flats_Data_limpia[[#This Row],[AC]:[Bed]])</f>
        <v>0</v>
      </c>
      <c r="BV1817">
        <f>SUM(Flats_Data_limpia[[#This Row],[Servant_Room]:[gym]])</f>
        <v>0</v>
      </c>
      <c r="BW1817">
        <f>SUM(Flats_Data_limpia[[#This Row],[Hospital]:[Hotel]])</f>
        <v>4</v>
      </c>
    </row>
    <row r="1818" spans="1:75" x14ac:dyDescent="0.35">
      <c r="A1818" t="s">
        <v>629</v>
      </c>
      <c r="B1818" t="s">
        <v>150</v>
      </c>
      <c r="C1818" t="str">
        <f t="shared" si="56"/>
        <v>Ciudad de Gurgaon</v>
      </c>
      <c r="D1818" s="1">
        <f t="shared" si="57"/>
        <v>90000</v>
      </c>
      <c r="E1818" s="1">
        <v>6569</v>
      </c>
      <c r="F1818" t="s">
        <v>82</v>
      </c>
      <c r="G1818" t="s">
        <v>78</v>
      </c>
      <c r="H1818">
        <v>53</v>
      </c>
      <c r="I1818">
        <v>1.3700715481808399E-2</v>
      </c>
      <c r="L1818">
        <v>1370</v>
      </c>
      <c r="M1818">
        <v>3</v>
      </c>
      <c r="N1818">
        <v>2</v>
      </c>
      <c r="O1818">
        <v>3</v>
      </c>
      <c r="P1818">
        <v>3</v>
      </c>
      <c r="Q1818" t="str">
        <f>IF(Flats_Data_limpia[[#This Row],[BHK]]&gt;=3,"plurifamiliar","unifamiliar")</f>
        <v>plurifamiliar</v>
      </c>
      <c r="R1818">
        <v>14</v>
      </c>
      <c r="S1818">
        <v>11</v>
      </c>
      <c r="T1818">
        <v>0</v>
      </c>
      <c r="U1818">
        <v>0</v>
      </c>
      <c r="V1818">
        <v>0</v>
      </c>
      <c r="W1818">
        <v>0</v>
      </c>
      <c r="X1818">
        <v>0</v>
      </c>
      <c r="Y1818">
        <v>1</v>
      </c>
      <c r="Z1818">
        <v>1</v>
      </c>
      <c r="AA1818">
        <v>1</v>
      </c>
      <c r="AB1818">
        <v>0</v>
      </c>
      <c r="AC1818">
        <v>0</v>
      </c>
      <c r="AD1818">
        <v>1</v>
      </c>
      <c r="AE1818">
        <v>1</v>
      </c>
      <c r="AF1818">
        <v>1</v>
      </c>
      <c r="AG1818">
        <v>1</v>
      </c>
      <c r="AH1818">
        <v>1</v>
      </c>
      <c r="AI1818">
        <v>1</v>
      </c>
      <c r="AJ1818">
        <v>1</v>
      </c>
      <c r="AK1818">
        <v>1</v>
      </c>
      <c r="AL1818">
        <v>1</v>
      </c>
      <c r="AM1818">
        <v>1</v>
      </c>
      <c r="AN1818">
        <v>1</v>
      </c>
      <c r="AO1818">
        <v>1</v>
      </c>
      <c r="AP1818">
        <v>0</v>
      </c>
      <c r="AQ1818">
        <v>1</v>
      </c>
      <c r="AR1818">
        <v>0</v>
      </c>
      <c r="AS1818">
        <v>1</v>
      </c>
      <c r="AT1818">
        <v>1</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t="s">
        <v>79</v>
      </c>
      <c r="BS1818">
        <v>90</v>
      </c>
      <c r="BT1818">
        <v>6569</v>
      </c>
      <c r="BU1818">
        <f>SUM(Flats_Data_limpia[[#This Row],[AC]:[Bed]])</f>
        <v>0</v>
      </c>
      <c r="BV1818">
        <f>SUM(Flats_Data_limpia[[#This Row],[Servant_Room]:[gym]])</f>
        <v>13</v>
      </c>
      <c r="BW1818">
        <f>SUM(Flats_Data_limpia[[#This Row],[Hospital]:[Hotel]])</f>
        <v>4</v>
      </c>
    </row>
    <row r="1819" spans="1:75" x14ac:dyDescent="0.35">
      <c r="A1819" t="s">
        <v>630</v>
      </c>
      <c r="B1819" t="s">
        <v>266</v>
      </c>
      <c r="C1819" t="str">
        <f t="shared" si="56"/>
        <v>Ciudad de Gurgaon</v>
      </c>
      <c r="D1819" s="1">
        <f t="shared" si="57"/>
        <v>120000</v>
      </c>
      <c r="E1819" s="1">
        <v>7272</v>
      </c>
      <c r="F1819" t="s">
        <v>82</v>
      </c>
      <c r="G1819" t="s">
        <v>87</v>
      </c>
      <c r="H1819">
        <v>43</v>
      </c>
      <c r="I1819">
        <v>1.65016501650165E-2</v>
      </c>
      <c r="J1819">
        <v>1150</v>
      </c>
      <c r="K1819">
        <v>1450</v>
      </c>
      <c r="L1819">
        <v>1650</v>
      </c>
      <c r="M1819">
        <v>3</v>
      </c>
      <c r="N1819">
        <v>2</v>
      </c>
      <c r="O1819">
        <v>2</v>
      </c>
      <c r="P1819">
        <v>3</v>
      </c>
      <c r="Q1819" t="str">
        <f>IF(Flats_Data_limpia[[#This Row],[BHK]]&gt;=3,"plurifamiliar","unifamiliar")</f>
        <v>plurifamiliar</v>
      </c>
      <c r="R1819">
        <v>6</v>
      </c>
      <c r="S1819">
        <v>1</v>
      </c>
      <c r="T1819">
        <v>0</v>
      </c>
      <c r="U1819">
        <v>0</v>
      </c>
      <c r="V1819">
        <v>0</v>
      </c>
      <c r="W1819">
        <v>0</v>
      </c>
      <c r="X1819">
        <v>1</v>
      </c>
      <c r="Y1819">
        <v>1</v>
      </c>
      <c r="Z1819">
        <v>1</v>
      </c>
      <c r="AA1819">
        <v>0</v>
      </c>
      <c r="AB1819">
        <v>1</v>
      </c>
      <c r="AC1819">
        <v>1</v>
      </c>
      <c r="AD1819">
        <v>1</v>
      </c>
      <c r="AE1819">
        <v>1</v>
      </c>
      <c r="AF1819">
        <v>1</v>
      </c>
      <c r="AG1819">
        <v>1</v>
      </c>
      <c r="AH1819">
        <v>1</v>
      </c>
      <c r="AI1819">
        <v>1</v>
      </c>
      <c r="AJ1819">
        <v>1</v>
      </c>
      <c r="AK1819">
        <v>1</v>
      </c>
      <c r="AL1819">
        <v>0</v>
      </c>
      <c r="AM1819">
        <v>0</v>
      </c>
      <c r="AN1819">
        <v>0</v>
      </c>
      <c r="AO1819">
        <v>1</v>
      </c>
      <c r="AP1819">
        <v>0</v>
      </c>
      <c r="AQ1819">
        <v>1</v>
      </c>
      <c r="AR1819">
        <v>1</v>
      </c>
      <c r="AS1819">
        <v>1</v>
      </c>
      <c r="AT1819">
        <v>1</v>
      </c>
      <c r="AU1819">
        <v>0</v>
      </c>
      <c r="AV1819">
        <v>0</v>
      </c>
      <c r="AW1819">
        <v>0</v>
      </c>
      <c r="AX1819">
        <v>1</v>
      </c>
      <c r="AY1819">
        <v>4</v>
      </c>
      <c r="AZ1819">
        <v>13</v>
      </c>
      <c r="BA1819">
        <v>1</v>
      </c>
      <c r="BB1819">
        <v>0</v>
      </c>
      <c r="BC1819">
        <v>1</v>
      </c>
      <c r="BD1819">
        <v>7</v>
      </c>
      <c r="BE1819">
        <v>0</v>
      </c>
      <c r="BF1819">
        <v>1</v>
      </c>
      <c r="BG1819">
        <v>1</v>
      </c>
      <c r="BH1819">
        <v>0</v>
      </c>
      <c r="BI1819">
        <v>0</v>
      </c>
      <c r="BJ1819">
        <v>0</v>
      </c>
      <c r="BK1819">
        <v>1</v>
      </c>
      <c r="BL1819">
        <v>2</v>
      </c>
      <c r="BM1819">
        <v>0</v>
      </c>
      <c r="BN1819">
        <v>0</v>
      </c>
      <c r="BO1819">
        <v>0</v>
      </c>
      <c r="BP1819">
        <v>0</v>
      </c>
      <c r="BQ1819">
        <v>1</v>
      </c>
      <c r="BR1819" t="s">
        <v>116</v>
      </c>
      <c r="BS1819">
        <v>120</v>
      </c>
      <c r="BT1819">
        <v>7272</v>
      </c>
      <c r="BU1819">
        <f>SUM(Flats_Data_limpia[[#This Row],[AC]:[Bed]])</f>
        <v>31</v>
      </c>
      <c r="BV1819">
        <f>SUM(Flats_Data_limpia[[#This Row],[Servant_Room]:[gym]])</f>
        <v>13</v>
      </c>
      <c r="BW1819">
        <f>SUM(Flats_Data_limpia[[#This Row],[Hospital]:[Hotel]])</f>
        <v>6</v>
      </c>
    </row>
    <row r="1820" spans="1:75" x14ac:dyDescent="0.35">
      <c r="A1820" t="s">
        <v>631</v>
      </c>
      <c r="B1820" t="s">
        <v>387</v>
      </c>
      <c r="C1820" t="str">
        <f t="shared" si="56"/>
        <v>Ciudad de Gurgaon</v>
      </c>
      <c r="D1820" s="1">
        <f t="shared" si="57"/>
        <v>70000</v>
      </c>
      <c r="E1820" s="1">
        <v>4521</v>
      </c>
      <c r="F1820" t="s">
        <v>86</v>
      </c>
      <c r="G1820" t="s">
        <v>87</v>
      </c>
      <c r="H1820">
        <v>0</v>
      </c>
      <c r="I1820">
        <v>1.5483300154833001E-2</v>
      </c>
      <c r="J1820">
        <v>1548</v>
      </c>
      <c r="M1820">
        <v>2</v>
      </c>
      <c r="N1820">
        <v>2</v>
      </c>
      <c r="O1820">
        <v>3</v>
      </c>
      <c r="P1820">
        <v>2</v>
      </c>
      <c r="Q1820" t="str">
        <f>IF(Flats_Data_limpia[[#This Row],[BHK]]&gt;=3,"plurifamiliar","unifamiliar")</f>
        <v>unifamiliar</v>
      </c>
      <c r="R1820">
        <v>5</v>
      </c>
      <c r="S1820">
        <v>1</v>
      </c>
      <c r="T1820">
        <v>0</v>
      </c>
      <c r="U1820">
        <v>0</v>
      </c>
      <c r="V1820">
        <v>0</v>
      </c>
      <c r="W1820">
        <v>0</v>
      </c>
      <c r="AO1820">
        <v>0</v>
      </c>
      <c r="AP1820">
        <v>0</v>
      </c>
      <c r="AQ1820">
        <v>0</v>
      </c>
      <c r="AR1820">
        <v>0</v>
      </c>
      <c r="AS1820">
        <v>1</v>
      </c>
      <c r="AT1820">
        <v>1</v>
      </c>
      <c r="AU1820">
        <v>0</v>
      </c>
      <c r="AV1820">
        <v>1</v>
      </c>
      <c r="AW1820">
        <v>1</v>
      </c>
      <c r="AX1820">
        <v>0</v>
      </c>
      <c r="AY1820">
        <v>0</v>
      </c>
      <c r="AZ1820">
        <v>1</v>
      </c>
      <c r="BA1820">
        <v>0</v>
      </c>
      <c r="BB1820">
        <v>0</v>
      </c>
      <c r="BC1820">
        <v>0</v>
      </c>
      <c r="BD1820">
        <v>1</v>
      </c>
      <c r="BE1820">
        <v>0</v>
      </c>
      <c r="BF1820">
        <v>1</v>
      </c>
      <c r="BG1820">
        <v>0</v>
      </c>
      <c r="BH1820">
        <v>0</v>
      </c>
      <c r="BI1820">
        <v>0</v>
      </c>
      <c r="BJ1820">
        <v>0</v>
      </c>
      <c r="BK1820">
        <v>1</v>
      </c>
      <c r="BL1820">
        <v>1</v>
      </c>
      <c r="BM1820">
        <v>0</v>
      </c>
      <c r="BN1820">
        <v>0</v>
      </c>
      <c r="BO1820">
        <v>0</v>
      </c>
      <c r="BP1820">
        <v>0</v>
      </c>
      <c r="BQ1820">
        <v>2</v>
      </c>
      <c r="BR1820" t="s">
        <v>94</v>
      </c>
      <c r="BS1820">
        <v>70</v>
      </c>
      <c r="BT1820">
        <v>4521</v>
      </c>
      <c r="BU1820">
        <f>SUM(Flats_Data_limpia[[#This Row],[AC]:[Bed]])</f>
        <v>5</v>
      </c>
      <c r="BV1820">
        <f>SUM(Flats_Data_limpia[[#This Row],[Servant_Room]:[gym]])</f>
        <v>0</v>
      </c>
      <c r="BW1820">
        <f>SUM(Flats_Data_limpia[[#This Row],[Hospital]:[Hotel]])</f>
        <v>4</v>
      </c>
    </row>
    <row r="1821" spans="1:75" x14ac:dyDescent="0.35">
      <c r="A1821" t="s">
        <v>632</v>
      </c>
      <c r="B1821" t="s">
        <v>286</v>
      </c>
      <c r="C1821" t="str">
        <f t="shared" si="56"/>
        <v>Ciudad de Gurgaon</v>
      </c>
      <c r="D1821" s="1">
        <f t="shared" si="57"/>
        <v>85000</v>
      </c>
      <c r="E1821" s="1">
        <v>6789</v>
      </c>
      <c r="F1821" t="s">
        <v>101</v>
      </c>
      <c r="G1821" t="s">
        <v>93</v>
      </c>
      <c r="H1821">
        <v>24</v>
      </c>
      <c r="I1821">
        <v>1.2520253351008899E-2</v>
      </c>
      <c r="L1821">
        <v>1252</v>
      </c>
      <c r="M1821">
        <v>2</v>
      </c>
      <c r="N1821">
        <v>2</v>
      </c>
      <c r="O1821">
        <v>2</v>
      </c>
      <c r="P1821">
        <v>2</v>
      </c>
      <c r="Q1821" t="str">
        <f>IF(Flats_Data_limpia[[#This Row],[BHK]]&gt;=3,"plurifamiliar","unifamiliar")</f>
        <v>unifamiliar</v>
      </c>
      <c r="R1821">
        <v>19</v>
      </c>
      <c r="S1821">
        <v>3</v>
      </c>
      <c r="T1821">
        <v>0</v>
      </c>
      <c r="U1821">
        <v>0</v>
      </c>
      <c r="V1821">
        <v>0</v>
      </c>
      <c r="W1821">
        <v>0</v>
      </c>
      <c r="X1821">
        <v>0</v>
      </c>
      <c r="Y1821">
        <v>0</v>
      </c>
      <c r="Z1821">
        <v>1</v>
      </c>
      <c r="AA1821">
        <v>1</v>
      </c>
      <c r="AB1821">
        <v>0</v>
      </c>
      <c r="AC1821">
        <v>0</v>
      </c>
      <c r="AD1821">
        <v>1</v>
      </c>
      <c r="AE1821">
        <v>1</v>
      </c>
      <c r="AF1821">
        <v>0</v>
      </c>
      <c r="AG1821">
        <v>0</v>
      </c>
      <c r="AH1821">
        <v>1</v>
      </c>
      <c r="AI1821">
        <v>1</v>
      </c>
      <c r="AJ1821">
        <v>1</v>
      </c>
      <c r="AK1821">
        <v>0</v>
      </c>
      <c r="AL1821">
        <v>1</v>
      </c>
      <c r="AM1821">
        <v>1</v>
      </c>
      <c r="AN1821">
        <v>0</v>
      </c>
      <c r="AO1821">
        <v>1</v>
      </c>
      <c r="AP1821">
        <v>1</v>
      </c>
      <c r="AQ1821">
        <v>0</v>
      </c>
      <c r="AR1821">
        <v>0</v>
      </c>
      <c r="AS1821">
        <v>0</v>
      </c>
      <c r="AT1821">
        <v>1</v>
      </c>
      <c r="AU1821">
        <v>1</v>
      </c>
      <c r="AV1821">
        <v>0</v>
      </c>
      <c r="AW1821">
        <v>1</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t="s">
        <v>79</v>
      </c>
      <c r="BS1821">
        <v>85</v>
      </c>
      <c r="BT1821">
        <v>6789</v>
      </c>
      <c r="BU1821">
        <f>SUM(Flats_Data_limpia[[#This Row],[AC]:[Bed]])</f>
        <v>0</v>
      </c>
      <c r="BV1821">
        <f>SUM(Flats_Data_limpia[[#This Row],[Servant_Room]:[gym]])</f>
        <v>9</v>
      </c>
      <c r="BW1821">
        <f>SUM(Flats_Data_limpia[[#This Row],[Hospital]:[Hotel]])</f>
        <v>5</v>
      </c>
    </row>
    <row r="1822" spans="1:75" x14ac:dyDescent="0.35">
      <c r="A1822" t="s">
        <v>632</v>
      </c>
      <c r="B1822" t="s">
        <v>286</v>
      </c>
      <c r="C1822" t="str">
        <f t="shared" si="56"/>
        <v>Ciudad de Gurgaon</v>
      </c>
      <c r="D1822" s="1">
        <f t="shared" si="57"/>
        <v>59000</v>
      </c>
      <c r="E1822" s="1">
        <v>3975</v>
      </c>
      <c r="F1822" t="s">
        <v>82</v>
      </c>
      <c r="G1822" t="s">
        <v>132</v>
      </c>
      <c r="H1822">
        <v>53</v>
      </c>
      <c r="I1822">
        <v>1.48427672955974E-2</v>
      </c>
      <c r="L1822">
        <v>1252</v>
      </c>
      <c r="M1822">
        <v>2</v>
      </c>
      <c r="N1822">
        <v>2</v>
      </c>
      <c r="O1822">
        <v>3</v>
      </c>
      <c r="P1822">
        <v>2</v>
      </c>
      <c r="Q1822" t="str">
        <f>IF(Flats_Data_limpia[[#This Row],[BHK]]&gt;=3,"plurifamiliar","unifamiliar")</f>
        <v>unifamiliar</v>
      </c>
      <c r="R1822">
        <v>19</v>
      </c>
      <c r="S1822">
        <v>1</v>
      </c>
      <c r="T1822">
        <v>0</v>
      </c>
      <c r="U1822">
        <v>0</v>
      </c>
      <c r="V1822">
        <v>0</v>
      </c>
      <c r="W1822">
        <v>0</v>
      </c>
      <c r="X1822">
        <v>0</v>
      </c>
      <c r="Y1822">
        <v>1</v>
      </c>
      <c r="Z1822">
        <v>1</v>
      </c>
      <c r="AA1822">
        <v>0</v>
      </c>
      <c r="AB1822">
        <v>0</v>
      </c>
      <c r="AC1822">
        <v>0</v>
      </c>
      <c r="AD1822">
        <v>1</v>
      </c>
      <c r="AE1822">
        <v>1</v>
      </c>
      <c r="AF1822">
        <v>1</v>
      </c>
      <c r="AG1822">
        <v>1</v>
      </c>
      <c r="AH1822">
        <v>1</v>
      </c>
      <c r="AI1822">
        <v>1</v>
      </c>
      <c r="AJ1822">
        <v>1</v>
      </c>
      <c r="AK1822">
        <v>1</v>
      </c>
      <c r="AL1822">
        <v>1</v>
      </c>
      <c r="AM1822">
        <v>1</v>
      </c>
      <c r="AN1822">
        <v>1</v>
      </c>
      <c r="AO1822">
        <v>1</v>
      </c>
      <c r="AP1822">
        <v>1</v>
      </c>
      <c r="AQ1822">
        <v>0</v>
      </c>
      <c r="AR1822">
        <v>0</v>
      </c>
      <c r="AS1822">
        <v>0</v>
      </c>
      <c r="AT1822">
        <v>1</v>
      </c>
      <c r="AU1822">
        <v>1</v>
      </c>
      <c r="AV1822">
        <v>0</v>
      </c>
      <c r="AW1822">
        <v>1</v>
      </c>
      <c r="AX1822">
        <v>0</v>
      </c>
      <c r="AY1822">
        <v>0</v>
      </c>
      <c r="AZ1822">
        <v>0</v>
      </c>
      <c r="BA1822">
        <v>0</v>
      </c>
      <c r="BB1822">
        <v>0</v>
      </c>
      <c r="BC1822">
        <v>0</v>
      </c>
      <c r="BD1822">
        <v>0</v>
      </c>
      <c r="BE1822">
        <v>0</v>
      </c>
      <c r="BF1822">
        <v>1</v>
      </c>
      <c r="BG1822">
        <v>0</v>
      </c>
      <c r="BH1822">
        <v>0</v>
      </c>
      <c r="BI1822">
        <v>0</v>
      </c>
      <c r="BJ1822">
        <v>0</v>
      </c>
      <c r="BK1822">
        <v>0</v>
      </c>
      <c r="BL1822">
        <v>0</v>
      </c>
      <c r="BM1822">
        <v>0</v>
      </c>
      <c r="BN1822">
        <v>0</v>
      </c>
      <c r="BO1822">
        <v>0</v>
      </c>
      <c r="BP1822">
        <v>0</v>
      </c>
      <c r="BQ1822">
        <v>0</v>
      </c>
      <c r="BR1822" t="s">
        <v>79</v>
      </c>
      <c r="BS1822">
        <v>59</v>
      </c>
      <c r="BT1822">
        <v>3975</v>
      </c>
      <c r="BU1822">
        <f>SUM(Flats_Data_limpia[[#This Row],[AC]:[Bed]])</f>
        <v>1</v>
      </c>
      <c r="BV1822">
        <f>SUM(Flats_Data_limpia[[#This Row],[Servant_Room]:[gym]])</f>
        <v>12</v>
      </c>
      <c r="BW1822">
        <f>SUM(Flats_Data_limpia[[#This Row],[Hospital]:[Hotel]])</f>
        <v>5</v>
      </c>
    </row>
    <row r="1823" spans="1:75" x14ac:dyDescent="0.35">
      <c r="A1823" t="s">
        <v>633</v>
      </c>
      <c r="B1823" t="s">
        <v>387</v>
      </c>
      <c r="C1823" t="str">
        <f t="shared" si="56"/>
        <v>Ciudad de Gurgaon</v>
      </c>
      <c r="D1823" s="1">
        <f t="shared" si="57"/>
        <v>70000</v>
      </c>
      <c r="E1823" s="1">
        <v>4666</v>
      </c>
      <c r="F1823" t="s">
        <v>101</v>
      </c>
      <c r="G1823" t="s">
        <v>87</v>
      </c>
      <c r="H1823">
        <v>0</v>
      </c>
      <c r="I1823">
        <v>1.5002143163309001E-2</v>
      </c>
      <c r="J1823">
        <v>1150</v>
      </c>
      <c r="K1823">
        <v>1468</v>
      </c>
      <c r="M1823">
        <v>2</v>
      </c>
      <c r="N1823">
        <v>2</v>
      </c>
      <c r="O1823">
        <v>1</v>
      </c>
      <c r="P1823">
        <v>2</v>
      </c>
      <c r="Q1823" t="str">
        <f>IF(Flats_Data_limpia[[#This Row],[BHK]]&gt;=3,"plurifamiliar","unifamiliar")</f>
        <v>unifamiliar</v>
      </c>
      <c r="R1823">
        <v>16</v>
      </c>
      <c r="S1823">
        <v>10</v>
      </c>
      <c r="T1823">
        <v>0</v>
      </c>
      <c r="U1823">
        <v>0</v>
      </c>
      <c r="V1823">
        <v>0</v>
      </c>
      <c r="W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t="s">
        <v>79</v>
      </c>
      <c r="BS1823">
        <v>70</v>
      </c>
      <c r="BT1823">
        <v>4666</v>
      </c>
      <c r="BU1823">
        <f>SUM(Flats_Data_limpia[[#This Row],[AC]:[Bed]])</f>
        <v>0</v>
      </c>
      <c r="BV1823">
        <f>SUM(Flats_Data_limpia[[#This Row],[Servant_Room]:[gym]])</f>
        <v>0</v>
      </c>
      <c r="BW1823">
        <f>SUM(Flats_Data_limpia[[#This Row],[Hospital]:[Hotel]])</f>
        <v>0</v>
      </c>
    </row>
    <row r="1824" spans="1:75" x14ac:dyDescent="0.35">
      <c r="A1824" t="s">
        <v>633</v>
      </c>
      <c r="B1824" t="s">
        <v>387</v>
      </c>
      <c r="C1824" t="str">
        <f t="shared" si="56"/>
        <v>Ciudad de Gurgaon</v>
      </c>
      <c r="D1824" s="1">
        <f t="shared" si="57"/>
        <v>70000</v>
      </c>
      <c r="E1824" s="1">
        <v>4651</v>
      </c>
      <c r="F1824" t="s">
        <v>107</v>
      </c>
      <c r="G1824" t="s">
        <v>87</v>
      </c>
      <c r="H1824">
        <v>41</v>
      </c>
      <c r="I1824">
        <v>1.50505267684368E-2</v>
      </c>
      <c r="L1824">
        <v>1505</v>
      </c>
      <c r="M1824">
        <v>2</v>
      </c>
      <c r="N1824">
        <v>2</v>
      </c>
      <c r="O1824">
        <v>2</v>
      </c>
      <c r="P1824">
        <v>2</v>
      </c>
      <c r="Q1824" t="str">
        <f>IF(Flats_Data_limpia[[#This Row],[BHK]]&gt;=3,"plurifamiliar","unifamiliar")</f>
        <v>unifamiliar</v>
      </c>
      <c r="R1824">
        <v>22</v>
      </c>
      <c r="S1824">
        <v>12</v>
      </c>
      <c r="T1824">
        <v>0</v>
      </c>
      <c r="U1824">
        <v>0</v>
      </c>
      <c r="V1824">
        <v>0</v>
      </c>
      <c r="W1824">
        <v>0</v>
      </c>
      <c r="X1824">
        <v>0</v>
      </c>
      <c r="Y1824">
        <v>0</v>
      </c>
      <c r="Z1824">
        <v>1</v>
      </c>
      <c r="AA1824">
        <v>1</v>
      </c>
      <c r="AB1824">
        <v>0</v>
      </c>
      <c r="AC1824">
        <v>0</v>
      </c>
      <c r="AD1824">
        <v>1</v>
      </c>
      <c r="AE1824">
        <v>1</v>
      </c>
      <c r="AF1824">
        <v>1</v>
      </c>
      <c r="AG1824">
        <v>0</v>
      </c>
      <c r="AH1824">
        <v>1</v>
      </c>
      <c r="AI1824">
        <v>1</v>
      </c>
      <c r="AJ1824">
        <v>1</v>
      </c>
      <c r="AK1824">
        <v>1</v>
      </c>
      <c r="AL1824">
        <v>1</v>
      </c>
      <c r="AM1824">
        <v>1</v>
      </c>
      <c r="AN1824">
        <v>1</v>
      </c>
      <c r="AY1824">
        <v>0</v>
      </c>
      <c r="AZ1824">
        <v>1</v>
      </c>
      <c r="BA1824">
        <v>0</v>
      </c>
      <c r="BB1824">
        <v>0</v>
      </c>
      <c r="BC1824">
        <v>0</v>
      </c>
      <c r="BD1824">
        <v>0</v>
      </c>
      <c r="BE1824">
        <v>0</v>
      </c>
      <c r="BF1824">
        <v>1</v>
      </c>
      <c r="BG1824">
        <v>0</v>
      </c>
      <c r="BH1824">
        <v>0</v>
      </c>
      <c r="BI1824">
        <v>0</v>
      </c>
      <c r="BJ1824">
        <v>0</v>
      </c>
      <c r="BK1824">
        <v>0</v>
      </c>
      <c r="BL1824">
        <v>0</v>
      </c>
      <c r="BM1824">
        <v>0</v>
      </c>
      <c r="BN1824">
        <v>0</v>
      </c>
      <c r="BO1824">
        <v>0</v>
      </c>
      <c r="BP1824">
        <v>0</v>
      </c>
      <c r="BQ1824">
        <v>0</v>
      </c>
      <c r="BR1824" t="s">
        <v>79</v>
      </c>
      <c r="BS1824">
        <v>70</v>
      </c>
      <c r="BT1824">
        <v>4651</v>
      </c>
      <c r="BU1824">
        <f>SUM(Flats_Data_limpia[[#This Row],[AC]:[Bed]])</f>
        <v>2</v>
      </c>
      <c r="BV1824">
        <f>SUM(Flats_Data_limpia[[#This Row],[Servant_Room]:[gym]])</f>
        <v>11</v>
      </c>
      <c r="BW1824">
        <f>SUM(Flats_Data_limpia[[#This Row],[Hospital]:[Hotel]])</f>
        <v>0</v>
      </c>
    </row>
    <row r="1825" spans="1:75" x14ac:dyDescent="0.35">
      <c r="A1825" t="s">
        <v>633</v>
      </c>
      <c r="B1825" t="s">
        <v>387</v>
      </c>
      <c r="C1825" t="str">
        <f t="shared" si="56"/>
        <v>Ciudad de Gurgaon</v>
      </c>
      <c r="D1825" s="1">
        <f t="shared" si="57"/>
        <v>80000</v>
      </c>
      <c r="E1825" s="1">
        <v>4080</v>
      </c>
      <c r="F1825" t="s">
        <v>103</v>
      </c>
      <c r="G1825" t="s">
        <v>78</v>
      </c>
      <c r="H1825">
        <v>62</v>
      </c>
      <c r="I1825">
        <v>1.9607843137254902E-2</v>
      </c>
      <c r="L1825">
        <v>1838</v>
      </c>
      <c r="M1825">
        <v>3</v>
      </c>
      <c r="N1825">
        <v>3</v>
      </c>
      <c r="O1825">
        <v>3</v>
      </c>
      <c r="P1825">
        <v>3</v>
      </c>
      <c r="Q1825" t="str">
        <f>IF(Flats_Data_limpia[[#This Row],[BHK]]&gt;=3,"plurifamiliar","unifamiliar")</f>
        <v>plurifamiliar</v>
      </c>
      <c r="R1825">
        <v>22</v>
      </c>
      <c r="S1825">
        <v>9</v>
      </c>
      <c r="T1825">
        <v>0</v>
      </c>
      <c r="U1825">
        <v>0</v>
      </c>
      <c r="V1825">
        <v>1</v>
      </c>
      <c r="W1825">
        <v>0</v>
      </c>
      <c r="X1825">
        <v>1</v>
      </c>
      <c r="Y1825">
        <v>1</v>
      </c>
      <c r="Z1825">
        <v>1</v>
      </c>
      <c r="AA1825">
        <v>0</v>
      </c>
      <c r="AB1825">
        <v>1</v>
      </c>
      <c r="AC1825">
        <v>1</v>
      </c>
      <c r="AD1825">
        <v>1</v>
      </c>
      <c r="AE1825">
        <v>1</v>
      </c>
      <c r="AF1825">
        <v>1</v>
      </c>
      <c r="AG1825">
        <v>1</v>
      </c>
      <c r="AH1825">
        <v>1</v>
      </c>
      <c r="AI1825">
        <v>1</v>
      </c>
      <c r="AJ1825">
        <v>1</v>
      </c>
      <c r="AK1825">
        <v>1</v>
      </c>
      <c r="AL1825">
        <v>1</v>
      </c>
      <c r="AM1825">
        <v>1</v>
      </c>
      <c r="AN1825">
        <v>1</v>
      </c>
      <c r="AY1825">
        <v>0</v>
      </c>
      <c r="AZ1825">
        <v>0</v>
      </c>
      <c r="BA1825">
        <v>0</v>
      </c>
      <c r="BB1825">
        <v>0</v>
      </c>
      <c r="BC1825">
        <v>0</v>
      </c>
      <c r="BD1825">
        <v>1</v>
      </c>
      <c r="BE1825">
        <v>0</v>
      </c>
      <c r="BF1825">
        <v>0</v>
      </c>
      <c r="BG1825">
        <v>0</v>
      </c>
      <c r="BH1825">
        <v>0</v>
      </c>
      <c r="BI1825">
        <v>0</v>
      </c>
      <c r="BJ1825">
        <v>0</v>
      </c>
      <c r="BK1825">
        <v>0</v>
      </c>
      <c r="BL1825">
        <v>0</v>
      </c>
      <c r="BM1825">
        <v>0</v>
      </c>
      <c r="BN1825">
        <v>0</v>
      </c>
      <c r="BO1825">
        <v>0</v>
      </c>
      <c r="BP1825">
        <v>0</v>
      </c>
      <c r="BQ1825">
        <v>0</v>
      </c>
      <c r="BR1825" t="s">
        <v>79</v>
      </c>
      <c r="BS1825">
        <v>80</v>
      </c>
      <c r="BT1825">
        <v>4080</v>
      </c>
      <c r="BU1825">
        <f>SUM(Flats_Data_limpia[[#This Row],[AC]:[Bed]])</f>
        <v>1</v>
      </c>
      <c r="BV1825">
        <f>SUM(Flats_Data_limpia[[#This Row],[Servant_Room]:[gym]])</f>
        <v>16</v>
      </c>
      <c r="BW1825">
        <f>SUM(Flats_Data_limpia[[#This Row],[Hospital]:[Hotel]])</f>
        <v>0</v>
      </c>
    </row>
    <row r="1826" spans="1:75" x14ac:dyDescent="0.35">
      <c r="A1826" t="s">
        <v>633</v>
      </c>
      <c r="B1826" t="s">
        <v>387</v>
      </c>
      <c r="C1826" t="str">
        <f t="shared" si="56"/>
        <v>Ciudad de Gurgaon</v>
      </c>
      <c r="D1826" s="1">
        <f t="shared" si="57"/>
        <v>65000</v>
      </c>
      <c r="E1826" s="1">
        <v>4761</v>
      </c>
      <c r="F1826" t="s">
        <v>82</v>
      </c>
      <c r="G1826" t="s">
        <v>78</v>
      </c>
      <c r="H1826">
        <v>62</v>
      </c>
      <c r="I1826">
        <v>1.36525939928586E-2</v>
      </c>
      <c r="L1826">
        <v>1365</v>
      </c>
      <c r="M1826">
        <v>2</v>
      </c>
      <c r="N1826">
        <v>2</v>
      </c>
      <c r="O1826">
        <v>2</v>
      </c>
      <c r="P1826">
        <v>2</v>
      </c>
      <c r="Q1826" t="str">
        <f>IF(Flats_Data_limpia[[#This Row],[BHK]]&gt;=3,"plurifamiliar","unifamiliar")</f>
        <v>unifamiliar</v>
      </c>
      <c r="R1826">
        <v>22</v>
      </c>
      <c r="S1826">
        <v>5</v>
      </c>
      <c r="T1826">
        <v>0</v>
      </c>
      <c r="U1826">
        <v>0</v>
      </c>
      <c r="V1826">
        <v>1</v>
      </c>
      <c r="W1826">
        <v>0</v>
      </c>
      <c r="X1826">
        <v>1</v>
      </c>
      <c r="Y1826">
        <v>1</v>
      </c>
      <c r="Z1826">
        <v>1</v>
      </c>
      <c r="AA1826">
        <v>0</v>
      </c>
      <c r="AB1826">
        <v>1</v>
      </c>
      <c r="AC1826">
        <v>1</v>
      </c>
      <c r="AD1826">
        <v>1</v>
      </c>
      <c r="AE1826">
        <v>1</v>
      </c>
      <c r="AF1826">
        <v>1</v>
      </c>
      <c r="AG1826">
        <v>1</v>
      </c>
      <c r="AH1826">
        <v>1</v>
      </c>
      <c r="AI1826">
        <v>1</v>
      </c>
      <c r="AJ1826">
        <v>1</v>
      </c>
      <c r="AK1826">
        <v>1</v>
      </c>
      <c r="AL1826">
        <v>1</v>
      </c>
      <c r="AM1826">
        <v>1</v>
      </c>
      <c r="AN1826">
        <v>1</v>
      </c>
      <c r="AY1826">
        <v>0</v>
      </c>
      <c r="AZ1826">
        <v>2</v>
      </c>
      <c r="BA1826">
        <v>0</v>
      </c>
      <c r="BB1826">
        <v>0</v>
      </c>
      <c r="BC1826">
        <v>0</v>
      </c>
      <c r="BD1826">
        <v>1</v>
      </c>
      <c r="BE1826">
        <v>0</v>
      </c>
      <c r="BF1826">
        <v>1</v>
      </c>
      <c r="BG1826">
        <v>0</v>
      </c>
      <c r="BH1826">
        <v>0</v>
      </c>
      <c r="BI1826">
        <v>0</v>
      </c>
      <c r="BJ1826">
        <v>0</v>
      </c>
      <c r="BK1826">
        <v>0</v>
      </c>
      <c r="BL1826">
        <v>0</v>
      </c>
      <c r="BM1826">
        <v>0</v>
      </c>
      <c r="BN1826">
        <v>0</v>
      </c>
      <c r="BO1826">
        <v>0</v>
      </c>
      <c r="BP1826">
        <v>0</v>
      </c>
      <c r="BQ1826">
        <v>2</v>
      </c>
      <c r="BR1826" t="s">
        <v>94</v>
      </c>
      <c r="BS1826">
        <v>65</v>
      </c>
      <c r="BT1826">
        <v>4761</v>
      </c>
      <c r="BU1826">
        <f>SUM(Flats_Data_limpia[[#This Row],[AC]:[Bed]])</f>
        <v>4</v>
      </c>
      <c r="BV1826">
        <f>SUM(Flats_Data_limpia[[#This Row],[Servant_Room]:[gym]])</f>
        <v>16</v>
      </c>
      <c r="BW1826">
        <f>SUM(Flats_Data_limpia[[#This Row],[Hospital]:[Hotel]])</f>
        <v>0</v>
      </c>
    </row>
    <row r="1827" spans="1:75" x14ac:dyDescent="0.35">
      <c r="A1827" t="s">
        <v>633</v>
      </c>
      <c r="B1827" t="s">
        <v>387</v>
      </c>
      <c r="C1827" t="str">
        <f t="shared" si="56"/>
        <v>Ciudad de Gurgaon</v>
      </c>
      <c r="D1827" s="1">
        <f t="shared" si="57"/>
        <v>85000</v>
      </c>
      <c r="E1827" s="1">
        <v>4637</v>
      </c>
      <c r="F1827" t="s">
        <v>103</v>
      </c>
      <c r="G1827" t="s">
        <v>78</v>
      </c>
      <c r="H1827">
        <v>34</v>
      </c>
      <c r="I1827">
        <v>1.8330817338796601E-2</v>
      </c>
      <c r="J1827">
        <v>1350</v>
      </c>
      <c r="K1827">
        <v>1500</v>
      </c>
      <c r="L1827">
        <v>1833</v>
      </c>
      <c r="M1827">
        <v>3</v>
      </c>
      <c r="N1827">
        <v>3</v>
      </c>
      <c r="O1827">
        <v>2</v>
      </c>
      <c r="P1827">
        <v>3</v>
      </c>
      <c r="Q1827" t="str">
        <f>IF(Flats_Data_limpia[[#This Row],[BHK]]&gt;=3,"plurifamiliar","unifamiliar")</f>
        <v>plurifamiliar</v>
      </c>
      <c r="R1827">
        <v>2</v>
      </c>
      <c r="S1827">
        <v>2</v>
      </c>
      <c r="T1827">
        <v>1</v>
      </c>
      <c r="U1827">
        <v>0</v>
      </c>
      <c r="V1827">
        <v>0</v>
      </c>
      <c r="W1827">
        <v>0</v>
      </c>
      <c r="X1827">
        <v>0</v>
      </c>
      <c r="Y1827">
        <v>0</v>
      </c>
      <c r="Z1827">
        <v>1</v>
      </c>
      <c r="AA1827">
        <v>1</v>
      </c>
      <c r="AB1827">
        <v>0</v>
      </c>
      <c r="AC1827">
        <v>0</v>
      </c>
      <c r="AD1827">
        <v>1</v>
      </c>
      <c r="AE1827">
        <v>1</v>
      </c>
      <c r="AF1827">
        <v>1</v>
      </c>
      <c r="AG1827">
        <v>0</v>
      </c>
      <c r="AH1827">
        <v>0</v>
      </c>
      <c r="AI1827">
        <v>1</v>
      </c>
      <c r="AJ1827">
        <v>1</v>
      </c>
      <c r="AK1827">
        <v>1</v>
      </c>
      <c r="AL1827">
        <v>1</v>
      </c>
      <c r="AM1827">
        <v>1</v>
      </c>
      <c r="AN1827">
        <v>1</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t="s">
        <v>79</v>
      </c>
      <c r="BS1827">
        <v>85</v>
      </c>
      <c r="BT1827">
        <v>4637</v>
      </c>
      <c r="BU1827">
        <f>SUM(Flats_Data_limpia[[#This Row],[AC]:[Bed]])</f>
        <v>0</v>
      </c>
      <c r="BV1827">
        <f>SUM(Flats_Data_limpia[[#This Row],[Servant_Room]:[gym]])</f>
        <v>11</v>
      </c>
      <c r="BW1827">
        <f>SUM(Flats_Data_limpia[[#This Row],[Hospital]:[Hotel]])</f>
        <v>0</v>
      </c>
    </row>
    <row r="1828" spans="1:75" x14ac:dyDescent="0.35">
      <c r="A1828" t="s">
        <v>633</v>
      </c>
      <c r="B1828" t="s">
        <v>387</v>
      </c>
      <c r="C1828" t="str">
        <f t="shared" si="56"/>
        <v>Ciudad de Gurgaon</v>
      </c>
      <c r="D1828" s="1">
        <f t="shared" si="57"/>
        <v>70000</v>
      </c>
      <c r="E1828" s="1">
        <v>4651</v>
      </c>
      <c r="F1828" t="s">
        <v>107</v>
      </c>
      <c r="G1828" t="s">
        <v>83</v>
      </c>
      <c r="H1828">
        <v>0</v>
      </c>
      <c r="I1828">
        <v>1.50505267684368E-2</v>
      </c>
      <c r="K1828">
        <v>1505</v>
      </c>
      <c r="M1828">
        <v>2</v>
      </c>
      <c r="N1828">
        <v>2</v>
      </c>
      <c r="O1828">
        <v>2</v>
      </c>
      <c r="P1828">
        <v>2</v>
      </c>
      <c r="Q1828" t="str">
        <f>IF(Flats_Data_limpia[[#This Row],[BHK]]&gt;=3,"plurifamiliar","unifamiliar")</f>
        <v>unifamiliar</v>
      </c>
      <c r="R1828">
        <v>12</v>
      </c>
      <c r="S1828">
        <v>12</v>
      </c>
      <c r="T1828">
        <v>0</v>
      </c>
      <c r="U1828">
        <v>0</v>
      </c>
      <c r="V1828">
        <v>0</v>
      </c>
      <c r="W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t="s">
        <v>79</v>
      </c>
      <c r="BS1828">
        <v>70</v>
      </c>
      <c r="BT1828">
        <v>4651</v>
      </c>
      <c r="BU1828">
        <f>SUM(Flats_Data_limpia[[#This Row],[AC]:[Bed]])</f>
        <v>0</v>
      </c>
      <c r="BV1828">
        <f>SUM(Flats_Data_limpia[[#This Row],[Servant_Room]:[gym]])</f>
        <v>0</v>
      </c>
      <c r="BW1828">
        <f>SUM(Flats_Data_limpia[[#This Row],[Hospital]:[Hotel]])</f>
        <v>0</v>
      </c>
    </row>
    <row r="1829" spans="1:75" x14ac:dyDescent="0.35">
      <c r="A1829" t="s">
        <v>633</v>
      </c>
      <c r="B1829" t="s">
        <v>387</v>
      </c>
      <c r="C1829" t="str">
        <f t="shared" si="56"/>
        <v>Ciudad de Gurgaon</v>
      </c>
      <c r="D1829" s="1">
        <f t="shared" si="57"/>
        <v>100000</v>
      </c>
      <c r="E1829" s="1">
        <v>4854</v>
      </c>
      <c r="F1829" t="s">
        <v>102</v>
      </c>
      <c r="G1829" t="s">
        <v>83</v>
      </c>
      <c r="H1829">
        <v>0</v>
      </c>
      <c r="I1829">
        <v>2.0601565718994599E-2</v>
      </c>
      <c r="J1829">
        <v>1890</v>
      </c>
      <c r="K1829">
        <v>2060</v>
      </c>
      <c r="M1829">
        <v>2</v>
      </c>
      <c r="N1829">
        <v>2</v>
      </c>
      <c r="O1829">
        <v>2</v>
      </c>
      <c r="P1829">
        <v>2</v>
      </c>
      <c r="Q1829" t="str">
        <f>IF(Flats_Data_limpia[[#This Row],[BHK]]&gt;=3,"plurifamiliar","unifamiliar")</f>
        <v>unifamiliar</v>
      </c>
      <c r="R1829">
        <v>6</v>
      </c>
      <c r="S1829">
        <v>0</v>
      </c>
      <c r="T1829">
        <v>0</v>
      </c>
      <c r="U1829">
        <v>0</v>
      </c>
      <c r="V1829">
        <v>0</v>
      </c>
      <c r="W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t="s">
        <v>79</v>
      </c>
      <c r="BS1829">
        <v>100</v>
      </c>
      <c r="BT1829">
        <v>4854</v>
      </c>
      <c r="BU1829">
        <f>SUM(Flats_Data_limpia[[#This Row],[AC]:[Bed]])</f>
        <v>0</v>
      </c>
      <c r="BV1829">
        <f>SUM(Flats_Data_limpia[[#This Row],[Servant_Room]:[gym]])</f>
        <v>0</v>
      </c>
      <c r="BW1829">
        <f>SUM(Flats_Data_limpia[[#This Row],[Hospital]:[Hotel]])</f>
        <v>0</v>
      </c>
    </row>
    <row r="1830" spans="1:75" x14ac:dyDescent="0.35">
      <c r="A1830" t="s">
        <v>633</v>
      </c>
      <c r="B1830" t="s">
        <v>387</v>
      </c>
      <c r="C1830" t="str">
        <f t="shared" si="56"/>
        <v>Ciudad de Gurgaon</v>
      </c>
      <c r="D1830" s="1">
        <f t="shared" si="57"/>
        <v>70000</v>
      </c>
      <c r="E1830" s="1">
        <v>4522</v>
      </c>
      <c r="F1830" t="s">
        <v>101</v>
      </c>
      <c r="G1830" t="s">
        <v>83</v>
      </c>
      <c r="H1830">
        <v>0</v>
      </c>
      <c r="I1830">
        <v>1.54798761609907E-2</v>
      </c>
      <c r="J1830">
        <v>1200</v>
      </c>
      <c r="K1830">
        <v>1548</v>
      </c>
      <c r="M1830">
        <v>2</v>
      </c>
      <c r="N1830">
        <v>2</v>
      </c>
      <c r="O1830">
        <v>3</v>
      </c>
      <c r="P1830">
        <v>2</v>
      </c>
      <c r="Q1830" t="str">
        <f>IF(Flats_Data_limpia[[#This Row],[BHK]]&gt;=3,"plurifamiliar","unifamiliar")</f>
        <v>unifamiliar</v>
      </c>
      <c r="R1830">
        <v>1</v>
      </c>
      <c r="S1830">
        <v>1</v>
      </c>
      <c r="T1830">
        <v>0</v>
      </c>
      <c r="U1830">
        <v>0</v>
      </c>
      <c r="V1830">
        <v>0</v>
      </c>
      <c r="W1830">
        <v>0</v>
      </c>
      <c r="AY1830">
        <v>0</v>
      </c>
      <c r="AZ1830">
        <v>1</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t="s">
        <v>79</v>
      </c>
      <c r="BS1830">
        <v>70</v>
      </c>
      <c r="BT1830">
        <v>4522</v>
      </c>
      <c r="BU1830">
        <f>SUM(Flats_Data_limpia[[#This Row],[AC]:[Bed]])</f>
        <v>1</v>
      </c>
      <c r="BV1830">
        <f>SUM(Flats_Data_limpia[[#This Row],[Servant_Room]:[gym]])</f>
        <v>0</v>
      </c>
      <c r="BW1830">
        <f>SUM(Flats_Data_limpia[[#This Row],[Hospital]:[Hotel]])</f>
        <v>0</v>
      </c>
    </row>
    <row r="1831" spans="1:75" x14ac:dyDescent="0.35">
      <c r="A1831" t="s">
        <v>633</v>
      </c>
      <c r="B1831" t="s">
        <v>387</v>
      </c>
      <c r="C1831" t="str">
        <f t="shared" si="56"/>
        <v>Ciudad de Gurgaon</v>
      </c>
      <c r="D1831" s="1">
        <f t="shared" si="57"/>
        <v>150000</v>
      </c>
      <c r="E1831" s="1">
        <v>5263</v>
      </c>
      <c r="F1831" t="s">
        <v>86</v>
      </c>
      <c r="G1831" t="s">
        <v>83</v>
      </c>
      <c r="H1831">
        <v>0</v>
      </c>
      <c r="I1831">
        <v>2.8500855025650699E-2</v>
      </c>
      <c r="K1831">
        <v>2850</v>
      </c>
      <c r="M1831">
        <v>3</v>
      </c>
      <c r="N1831">
        <v>4</v>
      </c>
      <c r="O1831">
        <v>0</v>
      </c>
      <c r="P1831">
        <v>3</v>
      </c>
      <c r="Q1831" t="str">
        <f>IF(Flats_Data_limpia[[#This Row],[BHK]]&gt;=3,"plurifamiliar","unifamiliar")</f>
        <v>plurifamiliar</v>
      </c>
      <c r="R1831">
        <v>12</v>
      </c>
      <c r="S1831">
        <v>12</v>
      </c>
      <c r="T1831">
        <v>0</v>
      </c>
      <c r="U1831">
        <v>0</v>
      </c>
      <c r="V1831">
        <v>0</v>
      </c>
      <c r="W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t="s">
        <v>79</v>
      </c>
      <c r="BS1831">
        <v>150</v>
      </c>
      <c r="BT1831">
        <v>5263</v>
      </c>
      <c r="BU1831">
        <f>SUM(Flats_Data_limpia[[#This Row],[AC]:[Bed]])</f>
        <v>0</v>
      </c>
      <c r="BV1831">
        <f>SUM(Flats_Data_limpia[[#This Row],[Servant_Room]:[gym]])</f>
        <v>0</v>
      </c>
      <c r="BW1831">
        <f>SUM(Flats_Data_limpia[[#This Row],[Hospital]:[Hotel]])</f>
        <v>0</v>
      </c>
    </row>
    <row r="1832" spans="1:75" x14ac:dyDescent="0.35">
      <c r="A1832" t="s">
        <v>633</v>
      </c>
      <c r="B1832" t="s">
        <v>387</v>
      </c>
      <c r="C1832" t="str">
        <f t="shared" si="56"/>
        <v>Ciudad de Gurgaon</v>
      </c>
      <c r="D1832" s="1">
        <f t="shared" si="57"/>
        <v>125000</v>
      </c>
      <c r="E1832" s="1">
        <v>5681</v>
      </c>
      <c r="F1832" t="s">
        <v>86</v>
      </c>
      <c r="G1832" t="s">
        <v>78</v>
      </c>
      <c r="H1832">
        <v>34</v>
      </c>
      <c r="I1832">
        <v>2.2003168456257698E-2</v>
      </c>
      <c r="L1832">
        <v>2200</v>
      </c>
      <c r="M1832">
        <v>3</v>
      </c>
      <c r="N1832">
        <v>2</v>
      </c>
      <c r="O1832">
        <v>0</v>
      </c>
      <c r="P1832">
        <v>3</v>
      </c>
      <c r="Q1832" t="str">
        <f>IF(Flats_Data_limpia[[#This Row],[BHK]]&gt;=3,"plurifamiliar","unifamiliar")</f>
        <v>plurifamiliar</v>
      </c>
      <c r="R1832">
        <v>22</v>
      </c>
      <c r="S1832">
        <v>0</v>
      </c>
      <c r="T1832">
        <v>0</v>
      </c>
      <c r="U1832">
        <v>0</v>
      </c>
      <c r="V1832">
        <v>0</v>
      </c>
      <c r="W1832">
        <v>0</v>
      </c>
      <c r="X1832">
        <v>0</v>
      </c>
      <c r="Y1832">
        <v>0</v>
      </c>
      <c r="Z1832">
        <v>1</v>
      </c>
      <c r="AA1832">
        <v>1</v>
      </c>
      <c r="AB1832">
        <v>0</v>
      </c>
      <c r="AC1832">
        <v>0</v>
      </c>
      <c r="AD1832">
        <v>1</v>
      </c>
      <c r="AE1832">
        <v>1</v>
      </c>
      <c r="AF1832">
        <v>1</v>
      </c>
      <c r="AG1832">
        <v>0</v>
      </c>
      <c r="AH1832">
        <v>0</v>
      </c>
      <c r="AI1832">
        <v>1</v>
      </c>
      <c r="AJ1832">
        <v>1</v>
      </c>
      <c r="AK1832">
        <v>1</v>
      </c>
      <c r="AL1832">
        <v>1</v>
      </c>
      <c r="AM1832">
        <v>1</v>
      </c>
      <c r="AN1832">
        <v>1</v>
      </c>
      <c r="AY1832">
        <v>3</v>
      </c>
      <c r="AZ1832">
        <v>1</v>
      </c>
      <c r="BA1832">
        <v>0</v>
      </c>
      <c r="BB1832">
        <v>0</v>
      </c>
      <c r="BC1832">
        <v>0</v>
      </c>
      <c r="BD1832">
        <v>0</v>
      </c>
      <c r="BE1832">
        <v>0</v>
      </c>
      <c r="BF1832">
        <v>1</v>
      </c>
      <c r="BG1832">
        <v>0</v>
      </c>
      <c r="BH1832">
        <v>0</v>
      </c>
      <c r="BI1832">
        <v>0</v>
      </c>
      <c r="BJ1832">
        <v>0</v>
      </c>
      <c r="BK1832">
        <v>0</v>
      </c>
      <c r="BL1832">
        <v>1</v>
      </c>
      <c r="BM1832">
        <v>0</v>
      </c>
      <c r="BN1832">
        <v>0</v>
      </c>
      <c r="BO1832">
        <v>0</v>
      </c>
      <c r="BP1832">
        <v>0</v>
      </c>
      <c r="BQ1832">
        <v>2</v>
      </c>
      <c r="BR1832" t="s">
        <v>94</v>
      </c>
      <c r="BS1832">
        <v>125</v>
      </c>
      <c r="BT1832">
        <v>5681</v>
      </c>
      <c r="BU1832">
        <f>SUM(Flats_Data_limpia[[#This Row],[AC]:[Bed]])</f>
        <v>6</v>
      </c>
      <c r="BV1832">
        <f>SUM(Flats_Data_limpia[[#This Row],[Servant_Room]:[gym]])</f>
        <v>10</v>
      </c>
      <c r="BW1832">
        <f>SUM(Flats_Data_limpia[[#This Row],[Hospital]:[Hotel]])</f>
        <v>0</v>
      </c>
    </row>
    <row r="1833" spans="1:75" x14ac:dyDescent="0.35">
      <c r="A1833" t="s">
        <v>633</v>
      </c>
      <c r="B1833" t="s">
        <v>387</v>
      </c>
      <c r="C1833" t="str">
        <f t="shared" si="56"/>
        <v>Ciudad de Gurgaon</v>
      </c>
      <c r="D1833" s="1">
        <f t="shared" si="57"/>
        <v>95000</v>
      </c>
      <c r="E1833" s="1">
        <v>5214</v>
      </c>
      <c r="F1833" t="s">
        <v>86</v>
      </c>
      <c r="G1833" t="s">
        <v>78</v>
      </c>
      <c r="H1833">
        <v>47</v>
      </c>
      <c r="I1833">
        <v>1.8220176448024501E-2</v>
      </c>
      <c r="L1833">
        <v>1822</v>
      </c>
      <c r="M1833">
        <v>3</v>
      </c>
      <c r="N1833">
        <v>3</v>
      </c>
      <c r="O1833">
        <v>3</v>
      </c>
      <c r="P1833">
        <v>3</v>
      </c>
      <c r="Q1833" t="str">
        <f>IF(Flats_Data_limpia[[#This Row],[BHK]]&gt;=3,"plurifamiliar","unifamiliar")</f>
        <v>plurifamiliar</v>
      </c>
      <c r="R1833">
        <v>22</v>
      </c>
      <c r="S1833">
        <v>3</v>
      </c>
      <c r="T1833">
        <v>0</v>
      </c>
      <c r="U1833">
        <v>0</v>
      </c>
      <c r="V1833">
        <v>0</v>
      </c>
      <c r="W1833">
        <v>0</v>
      </c>
      <c r="X1833">
        <v>0</v>
      </c>
      <c r="Y1833">
        <v>0</v>
      </c>
      <c r="Z1833">
        <v>1</v>
      </c>
      <c r="AA1833">
        <v>0</v>
      </c>
      <c r="AB1833">
        <v>0</v>
      </c>
      <c r="AC1833">
        <v>1</v>
      </c>
      <c r="AD1833">
        <v>1</v>
      </c>
      <c r="AE1833">
        <v>1</v>
      </c>
      <c r="AF1833">
        <v>1</v>
      </c>
      <c r="AG1833">
        <v>1</v>
      </c>
      <c r="AH1833">
        <v>1</v>
      </c>
      <c r="AI1833">
        <v>1</v>
      </c>
      <c r="AJ1833">
        <v>1</v>
      </c>
      <c r="AK1833">
        <v>1</v>
      </c>
      <c r="AL1833">
        <v>1</v>
      </c>
      <c r="AM1833">
        <v>1</v>
      </c>
      <c r="AN1833">
        <v>1</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t="s">
        <v>79</v>
      </c>
      <c r="BS1833">
        <v>95</v>
      </c>
      <c r="BT1833">
        <v>5214</v>
      </c>
      <c r="BU1833">
        <f>SUM(Flats_Data_limpia[[#This Row],[AC]:[Bed]])</f>
        <v>0</v>
      </c>
      <c r="BV1833">
        <f>SUM(Flats_Data_limpia[[#This Row],[Servant_Room]:[gym]])</f>
        <v>12</v>
      </c>
      <c r="BW1833">
        <f>SUM(Flats_Data_limpia[[#This Row],[Hospital]:[Hotel]])</f>
        <v>0</v>
      </c>
    </row>
    <row r="1834" spans="1:75" x14ac:dyDescent="0.35">
      <c r="A1834" t="s">
        <v>634</v>
      </c>
      <c r="B1834" t="s">
        <v>387</v>
      </c>
      <c r="C1834" t="str">
        <f t="shared" si="56"/>
        <v>Ciudad de Gurgaon</v>
      </c>
      <c r="D1834" s="1">
        <f t="shared" si="57"/>
        <v>215000</v>
      </c>
      <c r="E1834" s="1">
        <v>4134</v>
      </c>
      <c r="F1834" t="s">
        <v>82</v>
      </c>
      <c r="G1834" t="s">
        <v>78</v>
      </c>
      <c r="H1834">
        <v>0</v>
      </c>
      <c r="I1834">
        <v>5.2007740686985902E-2</v>
      </c>
      <c r="J1834">
        <v>4000</v>
      </c>
      <c r="K1834">
        <v>4600</v>
      </c>
      <c r="L1834">
        <v>5200</v>
      </c>
      <c r="M1834">
        <v>3</v>
      </c>
      <c r="N1834">
        <v>4</v>
      </c>
      <c r="O1834">
        <v>3</v>
      </c>
      <c r="P1834">
        <v>3</v>
      </c>
      <c r="Q1834" t="str">
        <f>IF(Flats_Data_limpia[[#This Row],[BHK]]&gt;=3,"plurifamiliar","unifamiliar")</f>
        <v>plurifamiliar</v>
      </c>
      <c r="R1834">
        <v>14</v>
      </c>
      <c r="S1834">
        <v>12</v>
      </c>
      <c r="T1834">
        <v>0</v>
      </c>
      <c r="U1834">
        <v>1</v>
      </c>
      <c r="V1834">
        <v>0</v>
      </c>
      <c r="W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t="s">
        <v>79</v>
      </c>
      <c r="BS1834">
        <v>215</v>
      </c>
      <c r="BT1834">
        <v>4134</v>
      </c>
      <c r="BU1834">
        <f>SUM(Flats_Data_limpia[[#This Row],[AC]:[Bed]])</f>
        <v>0</v>
      </c>
      <c r="BV1834">
        <f>SUM(Flats_Data_limpia[[#This Row],[Servant_Room]:[gym]])</f>
        <v>1</v>
      </c>
      <c r="BW1834">
        <f>SUM(Flats_Data_limpia[[#This Row],[Hospital]:[Hotel]])</f>
        <v>0</v>
      </c>
    </row>
    <row r="1835" spans="1:75" x14ac:dyDescent="0.35">
      <c r="A1835" t="s">
        <v>635</v>
      </c>
      <c r="B1835" t="s">
        <v>270</v>
      </c>
      <c r="C1835" t="str">
        <f t="shared" si="56"/>
        <v>Ciudad de Gurgaon</v>
      </c>
      <c r="D1835" s="1">
        <f t="shared" si="57"/>
        <v>135000</v>
      </c>
      <c r="E1835" s="1">
        <v>10384</v>
      </c>
      <c r="F1835" t="s">
        <v>101</v>
      </c>
      <c r="G1835" t="s">
        <v>90</v>
      </c>
      <c r="H1835">
        <v>47</v>
      </c>
      <c r="I1835">
        <v>1.30007704160246E-2</v>
      </c>
      <c r="J1835">
        <v>1250</v>
      </c>
      <c r="K1835">
        <v>1275</v>
      </c>
      <c r="L1835">
        <v>1300</v>
      </c>
      <c r="M1835">
        <v>3</v>
      </c>
      <c r="N1835">
        <v>2</v>
      </c>
      <c r="O1835">
        <v>2</v>
      </c>
      <c r="P1835">
        <v>3</v>
      </c>
      <c r="Q1835" t="str">
        <f>IF(Flats_Data_limpia[[#This Row],[BHK]]&gt;=3,"plurifamiliar","unifamiliar")</f>
        <v>plurifamiliar</v>
      </c>
      <c r="R1835">
        <v>4</v>
      </c>
      <c r="S1835">
        <v>1</v>
      </c>
      <c r="T1835">
        <v>0</v>
      </c>
      <c r="U1835">
        <v>0</v>
      </c>
      <c r="V1835">
        <v>0</v>
      </c>
      <c r="W1835">
        <v>0</v>
      </c>
      <c r="X1835">
        <v>1</v>
      </c>
      <c r="Y1835">
        <v>1</v>
      </c>
      <c r="Z1835">
        <v>1</v>
      </c>
      <c r="AA1835">
        <v>0</v>
      </c>
      <c r="AB1835">
        <v>1</v>
      </c>
      <c r="AC1835">
        <v>1</v>
      </c>
      <c r="AD1835">
        <v>1</v>
      </c>
      <c r="AE1835">
        <v>1</v>
      </c>
      <c r="AF1835">
        <v>1</v>
      </c>
      <c r="AG1835">
        <v>0</v>
      </c>
      <c r="AH1835">
        <v>1</v>
      </c>
      <c r="AI1835">
        <v>1</v>
      </c>
      <c r="AJ1835">
        <v>1</v>
      </c>
      <c r="AK1835">
        <v>1</v>
      </c>
      <c r="AL1835">
        <v>0</v>
      </c>
      <c r="AM1835">
        <v>1</v>
      </c>
      <c r="AN1835">
        <v>1</v>
      </c>
      <c r="AO1835">
        <v>1</v>
      </c>
      <c r="AP1835">
        <v>0</v>
      </c>
      <c r="AQ1835">
        <v>1</v>
      </c>
      <c r="AR1835">
        <v>1</v>
      </c>
      <c r="AS1835">
        <v>1</v>
      </c>
      <c r="AT1835">
        <v>1</v>
      </c>
      <c r="AU1835">
        <v>1</v>
      </c>
      <c r="AV1835">
        <v>1</v>
      </c>
      <c r="AW1835">
        <v>0</v>
      </c>
      <c r="AX1835">
        <v>1</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t="s">
        <v>79</v>
      </c>
      <c r="BS1835">
        <v>135</v>
      </c>
      <c r="BT1835">
        <v>10384</v>
      </c>
      <c r="BU1835">
        <f>SUM(Flats_Data_limpia[[#This Row],[AC]:[Bed]])</f>
        <v>0</v>
      </c>
      <c r="BV1835">
        <f>SUM(Flats_Data_limpia[[#This Row],[Servant_Room]:[gym]])</f>
        <v>13</v>
      </c>
      <c r="BW1835">
        <f>SUM(Flats_Data_limpia[[#This Row],[Hospital]:[Hotel]])</f>
        <v>8</v>
      </c>
    </row>
    <row r="1836" spans="1:75" x14ac:dyDescent="0.35">
      <c r="A1836" t="s">
        <v>636</v>
      </c>
      <c r="B1836" t="s">
        <v>457</v>
      </c>
      <c r="C1836" t="str">
        <f t="shared" si="56"/>
        <v>Ciudad de Gurgaon</v>
      </c>
      <c r="D1836" s="1">
        <f t="shared" si="57"/>
        <v>125000</v>
      </c>
      <c r="E1836" s="1">
        <v>6921</v>
      </c>
      <c r="F1836" t="s">
        <v>77</v>
      </c>
      <c r="G1836" t="s">
        <v>90</v>
      </c>
      <c r="H1836">
        <v>0</v>
      </c>
      <c r="I1836">
        <v>1.8060973847709799E-2</v>
      </c>
      <c r="J1836">
        <v>1806</v>
      </c>
      <c r="M1836">
        <v>4</v>
      </c>
      <c r="N1836">
        <v>3</v>
      </c>
      <c r="O1836">
        <v>3</v>
      </c>
      <c r="P1836">
        <v>4</v>
      </c>
      <c r="Q1836" t="str">
        <f>IF(Flats_Data_limpia[[#This Row],[BHK]]&gt;=3,"plurifamiliar","unifamiliar")</f>
        <v>plurifamiliar</v>
      </c>
      <c r="R1836">
        <v>10</v>
      </c>
      <c r="S1836">
        <v>1</v>
      </c>
      <c r="T1836">
        <v>1</v>
      </c>
      <c r="U1836">
        <v>0</v>
      </c>
      <c r="V1836">
        <v>0</v>
      </c>
      <c r="W1836">
        <v>0</v>
      </c>
      <c r="X1836">
        <v>1</v>
      </c>
      <c r="Y1836">
        <v>0</v>
      </c>
      <c r="Z1836">
        <v>0</v>
      </c>
      <c r="AA1836">
        <v>1</v>
      </c>
      <c r="AB1836">
        <v>0</v>
      </c>
      <c r="AC1836">
        <v>0</v>
      </c>
      <c r="AD1836">
        <v>0</v>
      </c>
      <c r="AE1836">
        <v>1</v>
      </c>
      <c r="AF1836">
        <v>0</v>
      </c>
      <c r="AG1836">
        <v>0</v>
      </c>
      <c r="AH1836">
        <v>0</v>
      </c>
      <c r="AI1836">
        <v>1</v>
      </c>
      <c r="AJ1836">
        <v>1</v>
      </c>
      <c r="AK1836">
        <v>0</v>
      </c>
      <c r="AL1836">
        <v>0</v>
      </c>
      <c r="AM1836">
        <v>0</v>
      </c>
      <c r="AN1836">
        <v>0</v>
      </c>
      <c r="AO1836">
        <v>1</v>
      </c>
      <c r="AP1836">
        <v>0</v>
      </c>
      <c r="AQ1836">
        <v>1</v>
      </c>
      <c r="AR1836">
        <v>1</v>
      </c>
      <c r="AS1836">
        <v>1</v>
      </c>
      <c r="AT1836">
        <v>1</v>
      </c>
      <c r="AU1836">
        <v>1</v>
      </c>
      <c r="AV1836">
        <v>0</v>
      </c>
      <c r="AW1836">
        <v>0</v>
      </c>
      <c r="AX1836">
        <v>0</v>
      </c>
      <c r="AY1836">
        <v>0</v>
      </c>
      <c r="AZ1836">
        <v>3</v>
      </c>
      <c r="BA1836">
        <v>0</v>
      </c>
      <c r="BB1836">
        <v>0</v>
      </c>
      <c r="BC1836">
        <v>0</v>
      </c>
      <c r="BD1836">
        <v>0</v>
      </c>
      <c r="BE1836">
        <v>0</v>
      </c>
      <c r="BF1836">
        <v>1</v>
      </c>
      <c r="BG1836">
        <v>0</v>
      </c>
      <c r="BH1836">
        <v>0</v>
      </c>
      <c r="BI1836">
        <v>0</v>
      </c>
      <c r="BJ1836">
        <v>0</v>
      </c>
      <c r="BK1836">
        <v>0</v>
      </c>
      <c r="BL1836">
        <v>3</v>
      </c>
      <c r="BM1836">
        <v>0</v>
      </c>
      <c r="BN1836">
        <v>0</v>
      </c>
      <c r="BO1836">
        <v>0</v>
      </c>
      <c r="BP1836">
        <v>0</v>
      </c>
      <c r="BQ1836">
        <v>2</v>
      </c>
      <c r="BR1836" t="s">
        <v>94</v>
      </c>
      <c r="BS1836">
        <v>125</v>
      </c>
      <c r="BT1836">
        <v>6921</v>
      </c>
      <c r="BU1836">
        <f>SUM(Flats_Data_limpia[[#This Row],[AC]:[Bed]])</f>
        <v>7</v>
      </c>
      <c r="BV1836">
        <f>SUM(Flats_Data_limpia[[#This Row],[Servant_Room]:[gym]])</f>
        <v>6</v>
      </c>
      <c r="BW1836">
        <f>SUM(Flats_Data_limpia[[#This Row],[Hospital]:[Hotel]])</f>
        <v>6</v>
      </c>
    </row>
    <row r="1837" spans="1:75" x14ac:dyDescent="0.35">
      <c r="A1837" t="s">
        <v>636</v>
      </c>
      <c r="B1837" t="s">
        <v>457</v>
      </c>
      <c r="C1837" t="str">
        <f t="shared" si="56"/>
        <v>Ciudad de Gurgaon</v>
      </c>
      <c r="D1837" s="1">
        <f t="shared" si="57"/>
        <v>125000</v>
      </c>
      <c r="E1837" s="1">
        <v>6921</v>
      </c>
      <c r="F1837" t="s">
        <v>86</v>
      </c>
      <c r="G1837" t="s">
        <v>90</v>
      </c>
      <c r="H1837">
        <v>7</v>
      </c>
      <c r="I1837">
        <v>1.8060973847709799E-2</v>
      </c>
      <c r="J1837">
        <v>1806</v>
      </c>
      <c r="M1837">
        <v>4</v>
      </c>
      <c r="N1837">
        <v>3</v>
      </c>
      <c r="O1837">
        <v>3</v>
      </c>
      <c r="P1837">
        <v>4</v>
      </c>
      <c r="Q1837" t="str">
        <f>IF(Flats_Data_limpia[[#This Row],[BHK]]&gt;=3,"plurifamiliar","unifamiliar")</f>
        <v>plurifamiliar</v>
      </c>
      <c r="R1837">
        <v>10</v>
      </c>
      <c r="S1837">
        <v>1</v>
      </c>
      <c r="T1837">
        <v>1</v>
      </c>
      <c r="U1837">
        <v>0</v>
      </c>
      <c r="V1837">
        <v>0</v>
      </c>
      <c r="W1837">
        <v>0</v>
      </c>
      <c r="X1837">
        <v>0</v>
      </c>
      <c r="Y1837">
        <v>0</v>
      </c>
      <c r="Z1837">
        <v>0</v>
      </c>
      <c r="AA1837">
        <v>0</v>
      </c>
      <c r="AB1837">
        <v>0</v>
      </c>
      <c r="AC1837">
        <v>0</v>
      </c>
      <c r="AD1837">
        <v>1</v>
      </c>
      <c r="AE1837">
        <v>0</v>
      </c>
      <c r="AF1837">
        <v>0</v>
      </c>
      <c r="AG1837">
        <v>0</v>
      </c>
      <c r="AH1837">
        <v>1</v>
      </c>
      <c r="AI1837">
        <v>1</v>
      </c>
      <c r="AJ1837">
        <v>0</v>
      </c>
      <c r="AK1837">
        <v>0</v>
      </c>
      <c r="AL1837">
        <v>0</v>
      </c>
      <c r="AM1837">
        <v>0</v>
      </c>
      <c r="AN1837">
        <v>0</v>
      </c>
      <c r="AO1837">
        <v>1</v>
      </c>
      <c r="AP1837">
        <v>0</v>
      </c>
      <c r="AQ1837">
        <v>1</v>
      </c>
      <c r="AR1837">
        <v>1</v>
      </c>
      <c r="AS1837">
        <v>1</v>
      </c>
      <c r="AT1837">
        <v>1</v>
      </c>
      <c r="AU1837">
        <v>0</v>
      </c>
      <c r="AV1837">
        <v>0</v>
      </c>
      <c r="AW1837">
        <v>0</v>
      </c>
      <c r="AX1837">
        <v>0</v>
      </c>
      <c r="AY1837">
        <v>0</v>
      </c>
      <c r="AZ1837">
        <v>3</v>
      </c>
      <c r="BA1837">
        <v>0</v>
      </c>
      <c r="BB1837">
        <v>0</v>
      </c>
      <c r="BC1837">
        <v>0</v>
      </c>
      <c r="BD1837">
        <v>0</v>
      </c>
      <c r="BE1837">
        <v>0</v>
      </c>
      <c r="BF1837">
        <v>1</v>
      </c>
      <c r="BG1837">
        <v>0</v>
      </c>
      <c r="BH1837">
        <v>0</v>
      </c>
      <c r="BI1837">
        <v>0</v>
      </c>
      <c r="BJ1837">
        <v>0</v>
      </c>
      <c r="BK1837">
        <v>0</v>
      </c>
      <c r="BL1837">
        <v>3</v>
      </c>
      <c r="BM1837">
        <v>0</v>
      </c>
      <c r="BN1837">
        <v>0</v>
      </c>
      <c r="BO1837">
        <v>0</v>
      </c>
      <c r="BP1837">
        <v>0</v>
      </c>
      <c r="BQ1837">
        <v>2</v>
      </c>
      <c r="BR1837" t="s">
        <v>94</v>
      </c>
      <c r="BS1837">
        <v>125</v>
      </c>
      <c r="BT1837">
        <v>6921</v>
      </c>
      <c r="BU1837">
        <f>SUM(Flats_Data_limpia[[#This Row],[AC]:[Bed]])</f>
        <v>7</v>
      </c>
      <c r="BV1837">
        <f>SUM(Flats_Data_limpia[[#This Row],[Servant_Room]:[gym]])</f>
        <v>4</v>
      </c>
      <c r="BW1837">
        <f>SUM(Flats_Data_limpia[[#This Row],[Hospital]:[Hotel]])</f>
        <v>5</v>
      </c>
    </row>
    <row r="1838" spans="1:75" x14ac:dyDescent="0.35">
      <c r="A1838" t="s">
        <v>636</v>
      </c>
      <c r="B1838" t="s">
        <v>457</v>
      </c>
      <c r="C1838" t="str">
        <f t="shared" si="56"/>
        <v>Ciudad de Gurgaon</v>
      </c>
      <c r="D1838" s="1">
        <f t="shared" si="57"/>
        <v>130000</v>
      </c>
      <c r="E1838" s="1">
        <v>5039</v>
      </c>
      <c r="F1838" t="s">
        <v>82</v>
      </c>
      <c r="G1838" t="s">
        <v>83</v>
      </c>
      <c r="H1838">
        <v>0</v>
      </c>
      <c r="I1838">
        <v>2.5798769597142199E-2</v>
      </c>
      <c r="K1838">
        <v>2580</v>
      </c>
      <c r="M1838">
        <v>4</v>
      </c>
      <c r="N1838">
        <v>4</v>
      </c>
      <c r="O1838">
        <v>3</v>
      </c>
      <c r="P1838">
        <v>4</v>
      </c>
      <c r="Q1838" t="str">
        <f>IF(Flats_Data_limpia[[#This Row],[BHK]]&gt;=3,"plurifamiliar","unifamiliar")</f>
        <v>plurifamiliar</v>
      </c>
      <c r="R1838">
        <v>11</v>
      </c>
      <c r="S1838">
        <v>9</v>
      </c>
      <c r="T1838">
        <v>0</v>
      </c>
      <c r="U1838">
        <v>0</v>
      </c>
      <c r="V1838">
        <v>0</v>
      </c>
      <c r="W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0</v>
      </c>
      <c r="BQ1838">
        <v>0</v>
      </c>
      <c r="BR1838" t="s">
        <v>79</v>
      </c>
      <c r="BS1838">
        <v>130</v>
      </c>
      <c r="BT1838">
        <v>5039</v>
      </c>
      <c r="BU1838">
        <f>SUM(Flats_Data_limpia[[#This Row],[AC]:[Bed]])</f>
        <v>0</v>
      </c>
      <c r="BV1838">
        <f>SUM(Flats_Data_limpia[[#This Row],[Servant_Room]:[gym]])</f>
        <v>0</v>
      </c>
      <c r="BW1838">
        <f>SUM(Flats_Data_limpia[[#This Row],[Hospital]:[Hotel]])</f>
        <v>0</v>
      </c>
    </row>
    <row r="1839" spans="1:75" x14ac:dyDescent="0.35">
      <c r="A1839" t="s">
        <v>637</v>
      </c>
      <c r="B1839" t="s">
        <v>284</v>
      </c>
      <c r="C1839" t="str">
        <f t="shared" si="56"/>
        <v>Ciudad de Gurgaon</v>
      </c>
      <c r="D1839" s="1">
        <f t="shared" si="57"/>
        <v>500000</v>
      </c>
      <c r="E1839" s="1">
        <v>13058</v>
      </c>
      <c r="F1839" t="s">
        <v>111</v>
      </c>
      <c r="G1839" t="s">
        <v>78</v>
      </c>
      <c r="H1839">
        <v>62</v>
      </c>
      <c r="I1839">
        <v>3.8290703017307401E-2</v>
      </c>
      <c r="J1839">
        <v>3829</v>
      </c>
      <c r="M1839">
        <v>4</v>
      </c>
      <c r="N1839">
        <v>4</v>
      </c>
      <c r="O1839">
        <v>3</v>
      </c>
      <c r="P1839">
        <v>4</v>
      </c>
      <c r="Q1839" t="str">
        <f>IF(Flats_Data_limpia[[#This Row],[BHK]]&gt;=3,"plurifamiliar","unifamiliar")</f>
        <v>plurifamiliar</v>
      </c>
      <c r="R1839">
        <v>20</v>
      </c>
      <c r="S1839">
        <v>13</v>
      </c>
      <c r="T1839">
        <v>1</v>
      </c>
      <c r="U1839">
        <v>1</v>
      </c>
      <c r="V1839">
        <v>1</v>
      </c>
      <c r="W1839">
        <v>1</v>
      </c>
      <c r="X1839">
        <v>1</v>
      </c>
      <c r="Y1839">
        <v>1</v>
      </c>
      <c r="Z1839">
        <v>1</v>
      </c>
      <c r="AA1839">
        <v>0</v>
      </c>
      <c r="AB1839">
        <v>1</v>
      </c>
      <c r="AC1839">
        <v>1</v>
      </c>
      <c r="AD1839">
        <v>1</v>
      </c>
      <c r="AE1839">
        <v>1</v>
      </c>
      <c r="AF1839">
        <v>1</v>
      </c>
      <c r="AG1839">
        <v>1</v>
      </c>
      <c r="AH1839">
        <v>1</v>
      </c>
      <c r="AI1839">
        <v>1</v>
      </c>
      <c r="AJ1839">
        <v>1</v>
      </c>
      <c r="AK1839">
        <v>1</v>
      </c>
      <c r="AL1839">
        <v>1</v>
      </c>
      <c r="AM1839">
        <v>1</v>
      </c>
      <c r="AN1839">
        <v>1</v>
      </c>
      <c r="AO1839">
        <v>1</v>
      </c>
      <c r="AP1839">
        <v>1</v>
      </c>
      <c r="AQ1839">
        <v>1</v>
      </c>
      <c r="AR1839">
        <v>0</v>
      </c>
      <c r="AS1839">
        <v>1</v>
      </c>
      <c r="AT1839">
        <v>1</v>
      </c>
      <c r="AU1839">
        <v>0</v>
      </c>
      <c r="AV1839">
        <v>0</v>
      </c>
      <c r="AW1839">
        <v>0</v>
      </c>
      <c r="AX1839">
        <v>1</v>
      </c>
      <c r="AY1839">
        <v>7</v>
      </c>
      <c r="AZ1839">
        <v>0</v>
      </c>
      <c r="BA1839">
        <v>0</v>
      </c>
      <c r="BB1839">
        <v>0</v>
      </c>
      <c r="BC1839">
        <v>1</v>
      </c>
      <c r="BD1839">
        <v>0</v>
      </c>
      <c r="BE1839">
        <v>0</v>
      </c>
      <c r="BF1839">
        <v>1</v>
      </c>
      <c r="BG1839">
        <v>0</v>
      </c>
      <c r="BH1839">
        <v>0</v>
      </c>
      <c r="BI1839">
        <v>0</v>
      </c>
      <c r="BJ1839">
        <v>0</v>
      </c>
      <c r="BK1839">
        <v>1</v>
      </c>
      <c r="BL1839">
        <v>6</v>
      </c>
      <c r="BM1839">
        <v>0</v>
      </c>
      <c r="BN1839">
        <v>0</v>
      </c>
      <c r="BO1839">
        <v>0</v>
      </c>
      <c r="BP1839">
        <v>0</v>
      </c>
      <c r="BQ1839">
        <v>2</v>
      </c>
      <c r="BR1839" t="s">
        <v>94</v>
      </c>
      <c r="BS1839">
        <v>500</v>
      </c>
      <c r="BT1839">
        <v>13058</v>
      </c>
      <c r="BU1839">
        <f>SUM(Flats_Data_limpia[[#This Row],[AC]:[Bed]])</f>
        <v>16</v>
      </c>
      <c r="BV1839">
        <f>SUM(Flats_Data_limpia[[#This Row],[Servant_Room]:[gym]])</f>
        <v>19</v>
      </c>
      <c r="BW1839">
        <f>SUM(Flats_Data_limpia[[#This Row],[Hospital]:[Hotel]])</f>
        <v>6</v>
      </c>
    </row>
    <row r="1840" spans="1:75" x14ac:dyDescent="0.35">
      <c r="A1840" t="s">
        <v>638</v>
      </c>
      <c r="B1840" t="s">
        <v>205</v>
      </c>
      <c r="C1840" t="str">
        <f t="shared" si="56"/>
        <v>Ciudad de Gurgaon</v>
      </c>
      <c r="D1840" s="1">
        <f t="shared" si="57"/>
        <v>92000</v>
      </c>
      <c r="E1840" s="1">
        <v>5257</v>
      </c>
      <c r="F1840" t="s">
        <v>103</v>
      </c>
      <c r="G1840" t="s">
        <v>83</v>
      </c>
      <c r="H1840">
        <v>0</v>
      </c>
      <c r="I1840">
        <v>1.7500475556400899E-2</v>
      </c>
      <c r="J1840">
        <v>1600</v>
      </c>
      <c r="K1840">
        <v>1750</v>
      </c>
      <c r="M1840">
        <v>3</v>
      </c>
      <c r="N1840">
        <v>3</v>
      </c>
      <c r="O1840">
        <v>3</v>
      </c>
      <c r="P1840">
        <v>3</v>
      </c>
      <c r="Q1840" t="str">
        <f>IF(Flats_Data_limpia[[#This Row],[BHK]]&gt;=3,"plurifamiliar","unifamiliar")</f>
        <v>plurifamiliar</v>
      </c>
      <c r="R1840">
        <v>26</v>
      </c>
      <c r="S1840">
        <v>13</v>
      </c>
      <c r="T1840">
        <v>0</v>
      </c>
      <c r="U1840">
        <v>0</v>
      </c>
      <c r="V1840">
        <v>0</v>
      </c>
      <c r="W1840">
        <v>0</v>
      </c>
      <c r="AY1840">
        <v>0</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0</v>
      </c>
      <c r="BR1840" t="s">
        <v>79</v>
      </c>
      <c r="BS1840">
        <v>92</v>
      </c>
      <c r="BT1840">
        <v>5257</v>
      </c>
      <c r="BU1840">
        <f>SUM(Flats_Data_limpia[[#This Row],[AC]:[Bed]])</f>
        <v>0</v>
      </c>
      <c r="BV1840">
        <f>SUM(Flats_Data_limpia[[#This Row],[Servant_Room]:[gym]])</f>
        <v>0</v>
      </c>
      <c r="BW1840">
        <f>SUM(Flats_Data_limpia[[#This Row],[Hospital]:[Hotel]])</f>
        <v>0</v>
      </c>
    </row>
    <row r="1841" spans="1:75" x14ac:dyDescent="0.35">
      <c r="A1841" t="s">
        <v>639</v>
      </c>
      <c r="B1841" t="s">
        <v>166</v>
      </c>
      <c r="C1841" t="str">
        <f t="shared" si="56"/>
        <v>Ciudad de Gurgaon</v>
      </c>
      <c r="D1841" s="1">
        <f t="shared" si="57"/>
        <v>130000</v>
      </c>
      <c r="E1841" s="1">
        <v>9027</v>
      </c>
      <c r="F1841" t="s">
        <v>86</v>
      </c>
      <c r="G1841" t="s">
        <v>132</v>
      </c>
      <c r="H1841">
        <v>0</v>
      </c>
      <c r="I1841">
        <v>1.44012407222776E-2</v>
      </c>
      <c r="L1841">
        <v>1440</v>
      </c>
      <c r="M1841">
        <v>3</v>
      </c>
      <c r="N1841">
        <v>3</v>
      </c>
      <c r="O1841">
        <v>2</v>
      </c>
      <c r="P1841">
        <v>3</v>
      </c>
      <c r="Q1841" t="str">
        <f>IF(Flats_Data_limpia[[#This Row],[BHK]]&gt;=3,"plurifamiliar","unifamiliar")</f>
        <v>plurifamiliar</v>
      </c>
      <c r="R1841">
        <v>4</v>
      </c>
      <c r="S1841">
        <v>3</v>
      </c>
      <c r="T1841">
        <v>0</v>
      </c>
      <c r="U1841">
        <v>0</v>
      </c>
      <c r="V1841">
        <v>0</v>
      </c>
      <c r="W1841">
        <v>0</v>
      </c>
      <c r="AO1841">
        <v>1</v>
      </c>
      <c r="AP1841">
        <v>1</v>
      </c>
      <c r="AQ1841">
        <v>0</v>
      </c>
      <c r="AR1841">
        <v>0</v>
      </c>
      <c r="AS1841">
        <v>0</v>
      </c>
      <c r="AT1841">
        <v>1</v>
      </c>
      <c r="AU1841">
        <v>1</v>
      </c>
      <c r="AV1841">
        <v>0</v>
      </c>
      <c r="AW1841">
        <v>1</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t="s">
        <v>79</v>
      </c>
      <c r="BS1841">
        <v>130</v>
      </c>
      <c r="BT1841">
        <v>9027</v>
      </c>
      <c r="BU1841">
        <f>SUM(Flats_Data_limpia[[#This Row],[AC]:[Bed]])</f>
        <v>0</v>
      </c>
      <c r="BV1841">
        <f>SUM(Flats_Data_limpia[[#This Row],[Servant_Room]:[gym]])</f>
        <v>0</v>
      </c>
      <c r="BW1841">
        <f>SUM(Flats_Data_limpia[[#This Row],[Hospital]:[Hotel]])</f>
        <v>5</v>
      </c>
    </row>
    <row r="1842" spans="1:75" x14ac:dyDescent="0.35">
      <c r="A1842" t="s">
        <v>639</v>
      </c>
      <c r="B1842" t="s">
        <v>166</v>
      </c>
      <c r="C1842" t="str">
        <f t="shared" si="56"/>
        <v>Ciudad de Gurgaon</v>
      </c>
      <c r="D1842" s="1">
        <f t="shared" si="57"/>
        <v>130000</v>
      </c>
      <c r="E1842" s="1">
        <v>9285</v>
      </c>
      <c r="F1842" t="s">
        <v>86</v>
      </c>
      <c r="G1842" t="s">
        <v>132</v>
      </c>
      <c r="H1842">
        <v>0</v>
      </c>
      <c r="I1842">
        <v>1.40010770059235E-2</v>
      </c>
      <c r="L1842">
        <v>1400</v>
      </c>
      <c r="M1842">
        <v>3</v>
      </c>
      <c r="N1842">
        <v>3</v>
      </c>
      <c r="O1842">
        <v>2</v>
      </c>
      <c r="P1842">
        <v>3</v>
      </c>
      <c r="Q1842" t="str">
        <f>IF(Flats_Data_limpia[[#This Row],[BHK]]&gt;=3,"plurifamiliar","unifamiliar")</f>
        <v>plurifamiliar</v>
      </c>
      <c r="R1842">
        <v>4</v>
      </c>
      <c r="S1842">
        <v>3</v>
      </c>
      <c r="T1842">
        <v>0</v>
      </c>
      <c r="U1842">
        <v>0</v>
      </c>
      <c r="V1842">
        <v>0</v>
      </c>
      <c r="W1842">
        <v>0</v>
      </c>
      <c r="AO1842">
        <v>1</v>
      </c>
      <c r="AP1842">
        <v>1</v>
      </c>
      <c r="AQ1842">
        <v>0</v>
      </c>
      <c r="AR1842">
        <v>0</v>
      </c>
      <c r="AS1842">
        <v>0</v>
      </c>
      <c r="AT1842">
        <v>1</v>
      </c>
      <c r="AU1842">
        <v>1</v>
      </c>
      <c r="AV1842">
        <v>0</v>
      </c>
      <c r="AW1842">
        <v>1</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t="s">
        <v>79</v>
      </c>
      <c r="BS1842">
        <v>130</v>
      </c>
      <c r="BT1842">
        <v>9285</v>
      </c>
      <c r="BU1842">
        <f>SUM(Flats_Data_limpia[[#This Row],[AC]:[Bed]])</f>
        <v>0</v>
      </c>
      <c r="BV1842">
        <f>SUM(Flats_Data_limpia[[#This Row],[Servant_Room]:[gym]])</f>
        <v>0</v>
      </c>
      <c r="BW1842">
        <f>SUM(Flats_Data_limpia[[#This Row],[Hospital]:[Hotel]])</f>
        <v>5</v>
      </c>
    </row>
    <row r="1843" spans="1:75" x14ac:dyDescent="0.35">
      <c r="A1843" t="s">
        <v>640</v>
      </c>
      <c r="B1843" t="s">
        <v>239</v>
      </c>
      <c r="C1843" t="str">
        <f t="shared" si="56"/>
        <v>Ciudad de Gurgaon</v>
      </c>
      <c r="D1843" s="1">
        <f t="shared" si="57"/>
        <v>110000</v>
      </c>
      <c r="E1843" s="1">
        <v>6111</v>
      </c>
      <c r="F1843" t="s">
        <v>111</v>
      </c>
      <c r="G1843" t="s">
        <v>78</v>
      </c>
      <c r="H1843">
        <v>62</v>
      </c>
      <c r="I1843">
        <v>1.8000327278677699E-2</v>
      </c>
      <c r="J1843">
        <v>1600</v>
      </c>
      <c r="K1843">
        <v>1700</v>
      </c>
      <c r="L1843">
        <v>1800</v>
      </c>
      <c r="M1843">
        <v>3</v>
      </c>
      <c r="N1843">
        <v>3</v>
      </c>
      <c r="O1843">
        <v>3</v>
      </c>
      <c r="P1843">
        <v>3</v>
      </c>
      <c r="Q1843" t="str">
        <f>IF(Flats_Data_limpia[[#This Row],[BHK]]&gt;=3,"plurifamiliar","unifamiliar")</f>
        <v>plurifamiliar</v>
      </c>
      <c r="R1843">
        <v>22</v>
      </c>
      <c r="S1843">
        <v>6</v>
      </c>
      <c r="T1843">
        <v>0</v>
      </c>
      <c r="U1843">
        <v>0</v>
      </c>
      <c r="V1843">
        <v>0</v>
      </c>
      <c r="W1843">
        <v>0</v>
      </c>
      <c r="X1843">
        <v>1</v>
      </c>
      <c r="Y1843">
        <v>1</v>
      </c>
      <c r="Z1843">
        <v>1</v>
      </c>
      <c r="AA1843">
        <v>0</v>
      </c>
      <c r="AB1843">
        <v>1</v>
      </c>
      <c r="AC1843">
        <v>1</v>
      </c>
      <c r="AD1843">
        <v>1</v>
      </c>
      <c r="AE1843">
        <v>1</v>
      </c>
      <c r="AF1843">
        <v>1</v>
      </c>
      <c r="AG1843">
        <v>1</v>
      </c>
      <c r="AH1843">
        <v>1</v>
      </c>
      <c r="AI1843">
        <v>1</v>
      </c>
      <c r="AJ1843">
        <v>1</v>
      </c>
      <c r="AK1843">
        <v>1</v>
      </c>
      <c r="AL1843">
        <v>1</v>
      </c>
      <c r="AM1843">
        <v>1</v>
      </c>
      <c r="AN1843">
        <v>1</v>
      </c>
      <c r="AO1843">
        <v>0</v>
      </c>
      <c r="AP1843">
        <v>1</v>
      </c>
      <c r="AQ1843">
        <v>0</v>
      </c>
      <c r="AR1843">
        <v>0</v>
      </c>
      <c r="AS1843">
        <v>0</v>
      </c>
      <c r="AT1843">
        <v>1</v>
      </c>
      <c r="AU1843">
        <v>1</v>
      </c>
      <c r="AV1843">
        <v>0</v>
      </c>
      <c r="AW1843">
        <v>1</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t="s">
        <v>79</v>
      </c>
      <c r="BS1843">
        <v>110</v>
      </c>
      <c r="BT1843">
        <v>6111</v>
      </c>
      <c r="BU1843">
        <f>SUM(Flats_Data_limpia[[#This Row],[AC]:[Bed]])</f>
        <v>0</v>
      </c>
      <c r="BV1843">
        <f>SUM(Flats_Data_limpia[[#This Row],[Servant_Room]:[gym]])</f>
        <v>15</v>
      </c>
      <c r="BW1843">
        <f>SUM(Flats_Data_limpia[[#This Row],[Hospital]:[Hotel]])</f>
        <v>4</v>
      </c>
    </row>
    <row r="1844" spans="1:75" x14ac:dyDescent="0.35">
      <c r="A1844" t="s">
        <v>640</v>
      </c>
      <c r="B1844" t="s">
        <v>239</v>
      </c>
      <c r="C1844" t="str">
        <f t="shared" si="56"/>
        <v>Ciudad de Gurgaon</v>
      </c>
      <c r="D1844" s="1">
        <f t="shared" si="57"/>
        <v>108000</v>
      </c>
      <c r="E1844" s="1">
        <v>6000</v>
      </c>
      <c r="F1844" t="s">
        <v>107</v>
      </c>
      <c r="G1844" t="s">
        <v>78</v>
      </c>
      <c r="H1844">
        <v>62</v>
      </c>
      <c r="I1844">
        <v>1.7999999999999999E-2</v>
      </c>
      <c r="J1844">
        <v>1600</v>
      </c>
      <c r="K1844">
        <v>1700</v>
      </c>
      <c r="L1844">
        <v>1800</v>
      </c>
      <c r="M1844">
        <v>3</v>
      </c>
      <c r="N1844">
        <v>3</v>
      </c>
      <c r="O1844">
        <v>3</v>
      </c>
      <c r="P1844">
        <v>3</v>
      </c>
      <c r="Q1844" t="str">
        <f>IF(Flats_Data_limpia[[#This Row],[BHK]]&gt;=3,"plurifamiliar","unifamiliar")</f>
        <v>plurifamiliar</v>
      </c>
      <c r="R1844">
        <v>22</v>
      </c>
      <c r="S1844">
        <v>9</v>
      </c>
      <c r="T1844">
        <v>0</v>
      </c>
      <c r="U1844">
        <v>0</v>
      </c>
      <c r="V1844">
        <v>0</v>
      </c>
      <c r="W1844">
        <v>0</v>
      </c>
      <c r="X1844">
        <v>1</v>
      </c>
      <c r="Y1844">
        <v>1</v>
      </c>
      <c r="Z1844">
        <v>1</v>
      </c>
      <c r="AA1844">
        <v>0</v>
      </c>
      <c r="AB1844">
        <v>1</v>
      </c>
      <c r="AC1844">
        <v>1</v>
      </c>
      <c r="AD1844">
        <v>1</v>
      </c>
      <c r="AE1844">
        <v>1</v>
      </c>
      <c r="AF1844">
        <v>1</v>
      </c>
      <c r="AG1844">
        <v>1</v>
      </c>
      <c r="AH1844">
        <v>1</v>
      </c>
      <c r="AI1844">
        <v>1</v>
      </c>
      <c r="AJ1844">
        <v>1</v>
      </c>
      <c r="AK1844">
        <v>1</v>
      </c>
      <c r="AL1844">
        <v>1</v>
      </c>
      <c r="AM1844">
        <v>1</v>
      </c>
      <c r="AN1844">
        <v>1</v>
      </c>
      <c r="AO1844">
        <v>0</v>
      </c>
      <c r="AP1844">
        <v>1</v>
      </c>
      <c r="AQ1844">
        <v>0</v>
      </c>
      <c r="AR1844">
        <v>0</v>
      </c>
      <c r="AS1844">
        <v>0</v>
      </c>
      <c r="AT1844">
        <v>1</v>
      </c>
      <c r="AU1844">
        <v>1</v>
      </c>
      <c r="AV1844">
        <v>0</v>
      </c>
      <c r="AW1844">
        <v>1</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t="s">
        <v>79</v>
      </c>
      <c r="BS1844">
        <v>108</v>
      </c>
      <c r="BT1844">
        <v>6000</v>
      </c>
      <c r="BU1844">
        <f>SUM(Flats_Data_limpia[[#This Row],[AC]:[Bed]])</f>
        <v>0</v>
      </c>
      <c r="BV1844">
        <f>SUM(Flats_Data_limpia[[#This Row],[Servant_Room]:[gym]])</f>
        <v>15</v>
      </c>
      <c r="BW1844">
        <f>SUM(Flats_Data_limpia[[#This Row],[Hospital]:[Hotel]])</f>
        <v>4</v>
      </c>
    </row>
    <row r="1845" spans="1:75" x14ac:dyDescent="0.35">
      <c r="A1845" t="s">
        <v>640</v>
      </c>
      <c r="B1845" t="s">
        <v>239</v>
      </c>
      <c r="C1845" t="str">
        <f t="shared" si="56"/>
        <v>Ciudad de Gurgaon</v>
      </c>
      <c r="D1845" s="1">
        <f t="shared" si="57"/>
        <v>120000</v>
      </c>
      <c r="E1845" s="1">
        <v>13333</v>
      </c>
      <c r="F1845" t="s">
        <v>103</v>
      </c>
      <c r="G1845" t="s">
        <v>78</v>
      </c>
      <c r="H1845">
        <v>27</v>
      </c>
      <c r="I1845">
        <v>9.0002250056250999E-3</v>
      </c>
      <c r="J1845">
        <v>900</v>
      </c>
      <c r="M1845">
        <v>3</v>
      </c>
      <c r="N1845">
        <v>3</v>
      </c>
      <c r="O1845">
        <v>3</v>
      </c>
      <c r="P1845">
        <v>3</v>
      </c>
      <c r="Q1845" t="str">
        <f>IF(Flats_Data_limpia[[#This Row],[BHK]]&gt;=3,"plurifamiliar","unifamiliar")</f>
        <v>plurifamiliar</v>
      </c>
      <c r="R1845">
        <v>22</v>
      </c>
      <c r="S1845">
        <v>5</v>
      </c>
      <c r="T1845">
        <v>0</v>
      </c>
      <c r="U1845">
        <v>0</v>
      </c>
      <c r="V1845">
        <v>0</v>
      </c>
      <c r="W1845">
        <v>1</v>
      </c>
      <c r="X1845">
        <v>0</v>
      </c>
      <c r="Y1845">
        <v>0</v>
      </c>
      <c r="Z1845">
        <v>1</v>
      </c>
      <c r="AA1845">
        <v>0</v>
      </c>
      <c r="AB1845">
        <v>0</v>
      </c>
      <c r="AC1845">
        <v>0</v>
      </c>
      <c r="AD1845">
        <v>1</v>
      </c>
      <c r="AE1845">
        <v>1</v>
      </c>
      <c r="AF1845">
        <v>0</v>
      </c>
      <c r="AG1845">
        <v>0</v>
      </c>
      <c r="AH1845">
        <v>0</v>
      </c>
      <c r="AI1845">
        <v>1</v>
      </c>
      <c r="AJ1845">
        <v>1</v>
      </c>
      <c r="AK1845">
        <v>0</v>
      </c>
      <c r="AL1845">
        <v>1</v>
      </c>
      <c r="AM1845">
        <v>1</v>
      </c>
      <c r="AN1845">
        <v>1</v>
      </c>
      <c r="AO1845">
        <v>0</v>
      </c>
      <c r="AP1845">
        <v>1</v>
      </c>
      <c r="AQ1845">
        <v>0</v>
      </c>
      <c r="AR1845">
        <v>0</v>
      </c>
      <c r="AS1845">
        <v>0</v>
      </c>
      <c r="AT1845">
        <v>1</v>
      </c>
      <c r="AU1845">
        <v>1</v>
      </c>
      <c r="AV1845">
        <v>0</v>
      </c>
      <c r="AW1845">
        <v>1</v>
      </c>
      <c r="AX1845">
        <v>0</v>
      </c>
      <c r="AY1845">
        <v>4</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t="s">
        <v>79</v>
      </c>
      <c r="BS1845">
        <v>120</v>
      </c>
      <c r="BT1845">
        <v>13333</v>
      </c>
      <c r="BU1845">
        <f>SUM(Flats_Data_limpia[[#This Row],[AC]:[Bed]])</f>
        <v>4</v>
      </c>
      <c r="BV1845">
        <f>SUM(Flats_Data_limpia[[#This Row],[Servant_Room]:[gym]])</f>
        <v>8</v>
      </c>
      <c r="BW1845">
        <f>SUM(Flats_Data_limpia[[#This Row],[Hospital]:[Hotel]])</f>
        <v>4</v>
      </c>
    </row>
    <row r="1846" spans="1:75" x14ac:dyDescent="0.35">
      <c r="A1846" t="s">
        <v>640</v>
      </c>
      <c r="B1846" t="s">
        <v>239</v>
      </c>
      <c r="C1846" t="str">
        <f t="shared" si="56"/>
        <v>Ciudad de Gurgaon</v>
      </c>
      <c r="D1846" s="1">
        <f t="shared" si="57"/>
        <v>102000</v>
      </c>
      <c r="E1846" s="1">
        <v>6000</v>
      </c>
      <c r="F1846" t="s">
        <v>86</v>
      </c>
      <c r="G1846" t="s">
        <v>132</v>
      </c>
      <c r="H1846">
        <v>27</v>
      </c>
      <c r="I1846">
        <v>1.7000000000000001E-2</v>
      </c>
      <c r="L1846">
        <v>1700</v>
      </c>
      <c r="M1846">
        <v>3</v>
      </c>
      <c r="N1846">
        <v>2</v>
      </c>
      <c r="O1846">
        <v>3</v>
      </c>
      <c r="P1846">
        <v>3</v>
      </c>
      <c r="Q1846" t="str">
        <f>IF(Flats_Data_limpia[[#This Row],[BHK]]&gt;=3,"plurifamiliar","unifamiliar")</f>
        <v>plurifamiliar</v>
      </c>
      <c r="R1846">
        <v>23</v>
      </c>
      <c r="S1846">
        <v>22</v>
      </c>
      <c r="T1846">
        <v>0</v>
      </c>
      <c r="U1846">
        <v>0</v>
      </c>
      <c r="V1846">
        <v>0</v>
      </c>
      <c r="W1846">
        <v>0</v>
      </c>
      <c r="X1846">
        <v>0</v>
      </c>
      <c r="Y1846">
        <v>0</v>
      </c>
      <c r="Z1846">
        <v>1</v>
      </c>
      <c r="AA1846">
        <v>1</v>
      </c>
      <c r="AB1846">
        <v>0</v>
      </c>
      <c r="AC1846">
        <v>0</v>
      </c>
      <c r="AD1846">
        <v>1</v>
      </c>
      <c r="AE1846">
        <v>1</v>
      </c>
      <c r="AF1846">
        <v>0</v>
      </c>
      <c r="AG1846">
        <v>0</v>
      </c>
      <c r="AH1846">
        <v>0</v>
      </c>
      <c r="AI1846">
        <v>1</v>
      </c>
      <c r="AJ1846">
        <v>1</v>
      </c>
      <c r="AK1846">
        <v>0</v>
      </c>
      <c r="AL1846">
        <v>1</v>
      </c>
      <c r="AM1846">
        <v>1</v>
      </c>
      <c r="AN1846">
        <v>1</v>
      </c>
      <c r="AO1846">
        <v>0</v>
      </c>
      <c r="AP1846">
        <v>1</v>
      </c>
      <c r="AQ1846">
        <v>0</v>
      </c>
      <c r="AR1846">
        <v>0</v>
      </c>
      <c r="AS1846">
        <v>0</v>
      </c>
      <c r="AT1846">
        <v>1</v>
      </c>
      <c r="AU1846">
        <v>1</v>
      </c>
      <c r="AV1846">
        <v>0</v>
      </c>
      <c r="AW1846">
        <v>1</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v>0</v>
      </c>
      <c r="BQ1846">
        <v>0</v>
      </c>
      <c r="BR1846" t="s">
        <v>79</v>
      </c>
      <c r="BS1846">
        <v>102</v>
      </c>
      <c r="BT1846">
        <v>6000</v>
      </c>
      <c r="BU1846">
        <f>SUM(Flats_Data_limpia[[#This Row],[AC]:[Bed]])</f>
        <v>0</v>
      </c>
      <c r="BV1846">
        <f>SUM(Flats_Data_limpia[[#This Row],[Servant_Room]:[gym]])</f>
        <v>8</v>
      </c>
      <c r="BW1846">
        <f>SUM(Flats_Data_limpia[[#This Row],[Hospital]:[Hotel]])</f>
        <v>4</v>
      </c>
    </row>
    <row r="1847" spans="1:75" x14ac:dyDescent="0.35">
      <c r="A1847" t="s">
        <v>641</v>
      </c>
      <c r="B1847" t="s">
        <v>239</v>
      </c>
      <c r="C1847" t="str">
        <f t="shared" si="56"/>
        <v>Ciudad de Gurgaon</v>
      </c>
      <c r="D1847" s="1">
        <f t="shared" si="57"/>
        <v>110000</v>
      </c>
      <c r="E1847" s="1">
        <v>6376</v>
      </c>
      <c r="F1847" t="s">
        <v>82</v>
      </c>
      <c r="G1847" t="s">
        <v>132</v>
      </c>
      <c r="H1847">
        <v>46</v>
      </c>
      <c r="I1847">
        <v>1.7252195734002499E-2</v>
      </c>
      <c r="L1847">
        <v>1725</v>
      </c>
      <c r="M1847">
        <v>3</v>
      </c>
      <c r="N1847">
        <v>3</v>
      </c>
      <c r="O1847">
        <v>3</v>
      </c>
      <c r="P1847">
        <v>3</v>
      </c>
      <c r="Q1847" t="str">
        <f>IF(Flats_Data_limpia[[#This Row],[BHK]]&gt;=3,"plurifamiliar","unifamiliar")</f>
        <v>plurifamiliar</v>
      </c>
      <c r="R1847">
        <v>19</v>
      </c>
      <c r="S1847">
        <v>7</v>
      </c>
      <c r="T1847">
        <v>0</v>
      </c>
      <c r="U1847">
        <v>0</v>
      </c>
      <c r="V1847">
        <v>0</v>
      </c>
      <c r="W1847">
        <v>0</v>
      </c>
      <c r="X1847">
        <v>1</v>
      </c>
      <c r="Y1847">
        <v>1</v>
      </c>
      <c r="Z1847">
        <v>1</v>
      </c>
      <c r="AA1847">
        <v>0</v>
      </c>
      <c r="AB1847">
        <v>0</v>
      </c>
      <c r="AC1847">
        <v>1</v>
      </c>
      <c r="AD1847">
        <v>1</v>
      </c>
      <c r="AE1847">
        <v>1</v>
      </c>
      <c r="AF1847">
        <v>1</v>
      </c>
      <c r="AG1847">
        <v>1</v>
      </c>
      <c r="AH1847">
        <v>0</v>
      </c>
      <c r="AI1847">
        <v>1</v>
      </c>
      <c r="AJ1847">
        <v>0</v>
      </c>
      <c r="AK1847">
        <v>1</v>
      </c>
      <c r="AL1847">
        <v>1</v>
      </c>
      <c r="AM1847">
        <v>1</v>
      </c>
      <c r="AN1847">
        <v>1</v>
      </c>
      <c r="AO1847">
        <v>1</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t="s">
        <v>79</v>
      </c>
      <c r="BS1847">
        <v>110</v>
      </c>
      <c r="BT1847">
        <v>6376</v>
      </c>
      <c r="BU1847">
        <f>SUM(Flats_Data_limpia[[#This Row],[AC]:[Bed]])</f>
        <v>0</v>
      </c>
      <c r="BV1847">
        <f>SUM(Flats_Data_limpia[[#This Row],[Servant_Room]:[gym]])</f>
        <v>12</v>
      </c>
      <c r="BW1847">
        <f>SUM(Flats_Data_limpia[[#This Row],[Hospital]:[Hotel]])</f>
        <v>1</v>
      </c>
    </row>
    <row r="1848" spans="1:75" x14ac:dyDescent="0.35">
      <c r="A1848" t="s">
        <v>641</v>
      </c>
      <c r="B1848" t="s">
        <v>239</v>
      </c>
      <c r="C1848" t="str">
        <f t="shared" si="56"/>
        <v>Ciudad de Gurgaon</v>
      </c>
      <c r="D1848" s="1">
        <f t="shared" si="57"/>
        <v>120000</v>
      </c>
      <c r="E1848" s="1">
        <v>6000</v>
      </c>
      <c r="F1848" t="s">
        <v>82</v>
      </c>
      <c r="G1848" t="s">
        <v>132</v>
      </c>
      <c r="H1848">
        <v>23</v>
      </c>
      <c r="I1848">
        <v>0.02</v>
      </c>
      <c r="J1848">
        <v>1850</v>
      </c>
      <c r="K1848">
        <v>1900</v>
      </c>
      <c r="L1848">
        <v>2000</v>
      </c>
      <c r="M1848">
        <v>3</v>
      </c>
      <c r="N1848">
        <v>2</v>
      </c>
      <c r="O1848">
        <v>1</v>
      </c>
      <c r="P1848">
        <v>3</v>
      </c>
      <c r="Q1848" t="str">
        <f>IF(Flats_Data_limpia[[#This Row],[BHK]]&gt;=3,"plurifamiliar","unifamiliar")</f>
        <v>plurifamiliar</v>
      </c>
      <c r="R1848">
        <v>19</v>
      </c>
      <c r="S1848">
        <v>9</v>
      </c>
      <c r="T1848">
        <v>1</v>
      </c>
      <c r="U1848">
        <v>0</v>
      </c>
      <c r="V1848">
        <v>0</v>
      </c>
      <c r="W1848">
        <v>0</v>
      </c>
      <c r="X1848">
        <v>1</v>
      </c>
      <c r="Y1848">
        <v>0</v>
      </c>
      <c r="Z1848">
        <v>0</v>
      </c>
      <c r="AA1848">
        <v>0</v>
      </c>
      <c r="AB1848">
        <v>0</v>
      </c>
      <c r="AC1848">
        <v>1</v>
      </c>
      <c r="AD1848">
        <v>1</v>
      </c>
      <c r="AE1848">
        <v>0</v>
      </c>
      <c r="AF1848">
        <v>1</v>
      </c>
      <c r="AG1848">
        <v>0</v>
      </c>
      <c r="AH1848">
        <v>1</v>
      </c>
      <c r="AI1848">
        <v>1</v>
      </c>
      <c r="AJ1848">
        <v>0</v>
      </c>
      <c r="AK1848">
        <v>1</v>
      </c>
      <c r="AL1848">
        <v>1</v>
      </c>
      <c r="AM1848">
        <v>1</v>
      </c>
      <c r="AN1848">
        <v>0</v>
      </c>
      <c r="AO1848">
        <v>1</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t="s">
        <v>79</v>
      </c>
      <c r="BS1848">
        <v>120</v>
      </c>
      <c r="BT1848">
        <v>6000</v>
      </c>
      <c r="BU1848">
        <f>SUM(Flats_Data_limpia[[#This Row],[AC]:[Bed]])</f>
        <v>0</v>
      </c>
      <c r="BV1848">
        <f>SUM(Flats_Data_limpia[[#This Row],[Servant_Room]:[gym]])</f>
        <v>10</v>
      </c>
      <c r="BW1848">
        <f>SUM(Flats_Data_limpia[[#This Row],[Hospital]:[Hotel]])</f>
        <v>1</v>
      </c>
    </row>
    <row r="1849" spans="1:75" x14ac:dyDescent="0.35">
      <c r="A1849" t="s">
        <v>641</v>
      </c>
      <c r="B1849" t="s">
        <v>239</v>
      </c>
      <c r="C1849" t="str">
        <f t="shared" si="56"/>
        <v>Ciudad de Gurgaon</v>
      </c>
      <c r="D1849" s="1">
        <f t="shared" si="57"/>
        <v>125000</v>
      </c>
      <c r="E1849" s="1">
        <v>7250</v>
      </c>
      <c r="F1849" t="s">
        <v>103</v>
      </c>
      <c r="G1849" t="s">
        <v>132</v>
      </c>
      <c r="H1849">
        <v>0</v>
      </c>
      <c r="I1849">
        <v>1.72413793103448E-2</v>
      </c>
      <c r="K1849">
        <v>1725</v>
      </c>
      <c r="M1849">
        <v>3</v>
      </c>
      <c r="N1849">
        <v>3</v>
      </c>
      <c r="O1849">
        <v>3</v>
      </c>
      <c r="P1849">
        <v>3</v>
      </c>
      <c r="Q1849" t="str">
        <f>IF(Flats_Data_limpia[[#This Row],[BHK]]&gt;=3,"plurifamiliar","unifamiliar")</f>
        <v>plurifamiliar</v>
      </c>
      <c r="R1849">
        <v>19</v>
      </c>
      <c r="S1849">
        <v>2</v>
      </c>
      <c r="T1849">
        <v>0</v>
      </c>
      <c r="U1849">
        <v>0</v>
      </c>
      <c r="V1849">
        <v>0</v>
      </c>
      <c r="W1849">
        <v>0</v>
      </c>
      <c r="X1849">
        <v>0</v>
      </c>
      <c r="Y1849">
        <v>0</v>
      </c>
      <c r="Z1849">
        <v>0</v>
      </c>
      <c r="AA1849">
        <v>0</v>
      </c>
      <c r="AB1849">
        <v>0</v>
      </c>
      <c r="AC1849">
        <v>0</v>
      </c>
      <c r="AD1849">
        <v>1</v>
      </c>
      <c r="AE1849">
        <v>0</v>
      </c>
      <c r="AF1849">
        <v>0</v>
      </c>
      <c r="AG1849">
        <v>0</v>
      </c>
      <c r="AH1849">
        <v>0</v>
      </c>
      <c r="AI1849">
        <v>1</v>
      </c>
      <c r="AJ1849">
        <v>0</v>
      </c>
      <c r="AK1849">
        <v>0</v>
      </c>
      <c r="AL1849">
        <v>0</v>
      </c>
      <c r="AM1849">
        <v>0</v>
      </c>
      <c r="AN1849">
        <v>0</v>
      </c>
      <c r="AY1849">
        <v>5</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t="s">
        <v>79</v>
      </c>
      <c r="BS1849">
        <v>125</v>
      </c>
      <c r="BT1849">
        <v>7250</v>
      </c>
      <c r="BU1849">
        <f>SUM(Flats_Data_limpia[[#This Row],[AC]:[Bed]])</f>
        <v>5</v>
      </c>
      <c r="BV1849">
        <f>SUM(Flats_Data_limpia[[#This Row],[Servant_Room]:[gym]])</f>
        <v>2</v>
      </c>
      <c r="BW1849">
        <f>SUM(Flats_Data_limpia[[#This Row],[Hospital]:[Hotel]])</f>
        <v>0</v>
      </c>
    </row>
    <row r="1850" spans="1:75" x14ac:dyDescent="0.35">
      <c r="A1850" t="s">
        <v>641</v>
      </c>
      <c r="B1850" t="s">
        <v>239</v>
      </c>
      <c r="C1850" t="str">
        <f t="shared" si="56"/>
        <v>Ciudad de Gurgaon</v>
      </c>
      <c r="D1850" s="1">
        <f t="shared" si="57"/>
        <v>100000</v>
      </c>
      <c r="E1850" s="1">
        <v>4942</v>
      </c>
      <c r="F1850" t="s">
        <v>86</v>
      </c>
      <c r="G1850" t="s">
        <v>132</v>
      </c>
      <c r="H1850">
        <v>0</v>
      </c>
      <c r="I1850">
        <v>2.02347227842978E-2</v>
      </c>
      <c r="L1850">
        <v>2025</v>
      </c>
      <c r="M1850">
        <v>3</v>
      </c>
      <c r="N1850">
        <v>5</v>
      </c>
      <c r="O1850">
        <v>3</v>
      </c>
      <c r="P1850">
        <v>3</v>
      </c>
      <c r="Q1850" t="str">
        <f>IF(Flats_Data_limpia[[#This Row],[BHK]]&gt;=3,"plurifamiliar","unifamiliar")</f>
        <v>plurifamiliar</v>
      </c>
      <c r="R1850">
        <v>19</v>
      </c>
      <c r="S1850">
        <v>11</v>
      </c>
      <c r="T1850">
        <v>1</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1</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t="s">
        <v>79</v>
      </c>
      <c r="BS1850">
        <v>100</v>
      </c>
      <c r="BT1850">
        <v>4942</v>
      </c>
      <c r="BU1850">
        <f>SUM(Flats_Data_limpia[[#This Row],[AC]:[Bed]])</f>
        <v>0</v>
      </c>
      <c r="BV1850">
        <f>SUM(Flats_Data_limpia[[#This Row],[Servant_Room]:[gym]])</f>
        <v>1</v>
      </c>
      <c r="BW1850">
        <f>SUM(Flats_Data_limpia[[#This Row],[Hospital]:[Hotel]])</f>
        <v>1</v>
      </c>
    </row>
    <row r="1851" spans="1:75" x14ac:dyDescent="0.35">
      <c r="A1851" t="s">
        <v>642</v>
      </c>
      <c r="B1851" t="s">
        <v>239</v>
      </c>
      <c r="C1851" t="str">
        <f t="shared" si="56"/>
        <v>Ciudad de Gurgaon</v>
      </c>
      <c r="D1851" s="1">
        <f t="shared" si="57"/>
        <v>90000</v>
      </c>
      <c r="E1851" s="1">
        <v>6225</v>
      </c>
      <c r="F1851" t="s">
        <v>106</v>
      </c>
      <c r="G1851" t="s">
        <v>78</v>
      </c>
      <c r="H1851">
        <v>22</v>
      </c>
      <c r="I1851">
        <v>1.44578313253012E-2</v>
      </c>
      <c r="J1851">
        <v>975</v>
      </c>
      <c r="K1851">
        <v>1185</v>
      </c>
      <c r="L1851">
        <v>1285</v>
      </c>
      <c r="M1851">
        <v>3</v>
      </c>
      <c r="N1851">
        <v>3</v>
      </c>
      <c r="O1851">
        <v>2</v>
      </c>
      <c r="P1851">
        <v>3</v>
      </c>
      <c r="Q1851" t="str">
        <f>IF(Flats_Data_limpia[[#This Row],[BHK]]&gt;=3,"plurifamiliar","unifamiliar")</f>
        <v>plurifamiliar</v>
      </c>
      <c r="R1851">
        <v>13</v>
      </c>
      <c r="S1851">
        <v>13</v>
      </c>
      <c r="T1851">
        <v>0</v>
      </c>
      <c r="U1851">
        <v>0</v>
      </c>
      <c r="V1851">
        <v>0</v>
      </c>
      <c r="W1851">
        <v>0</v>
      </c>
      <c r="X1851">
        <v>0</v>
      </c>
      <c r="Y1851">
        <v>0</v>
      </c>
      <c r="Z1851">
        <v>1</v>
      </c>
      <c r="AA1851">
        <v>0</v>
      </c>
      <c r="AB1851">
        <v>0</v>
      </c>
      <c r="AC1851">
        <v>0</v>
      </c>
      <c r="AD1851">
        <v>1</v>
      </c>
      <c r="AE1851">
        <v>0</v>
      </c>
      <c r="AF1851">
        <v>1</v>
      </c>
      <c r="AG1851">
        <v>0</v>
      </c>
      <c r="AH1851">
        <v>1</v>
      </c>
      <c r="AI1851">
        <v>1</v>
      </c>
      <c r="AJ1851">
        <v>0</v>
      </c>
      <c r="AK1851">
        <v>1</v>
      </c>
      <c r="AL1851">
        <v>0</v>
      </c>
      <c r="AM1851">
        <v>0</v>
      </c>
      <c r="AN1851">
        <v>0</v>
      </c>
      <c r="AO1851">
        <v>0</v>
      </c>
      <c r="AP1851">
        <v>0</v>
      </c>
      <c r="AQ1851">
        <v>0</v>
      </c>
      <c r="AR1851">
        <v>0</v>
      </c>
      <c r="AS1851">
        <v>0</v>
      </c>
      <c r="AT1851">
        <v>1</v>
      </c>
      <c r="AU1851">
        <v>0</v>
      </c>
      <c r="AV1851">
        <v>0</v>
      </c>
      <c r="AW1851">
        <v>0</v>
      </c>
      <c r="AX1851">
        <v>0</v>
      </c>
      <c r="AY1851">
        <v>4</v>
      </c>
      <c r="AZ1851">
        <v>3</v>
      </c>
      <c r="BA1851">
        <v>0</v>
      </c>
      <c r="BB1851">
        <v>0</v>
      </c>
      <c r="BC1851">
        <v>0</v>
      </c>
      <c r="BD1851">
        <v>3</v>
      </c>
      <c r="BE1851">
        <v>0</v>
      </c>
      <c r="BF1851">
        <v>1</v>
      </c>
      <c r="BG1851">
        <v>1</v>
      </c>
      <c r="BH1851">
        <v>0</v>
      </c>
      <c r="BI1851">
        <v>0</v>
      </c>
      <c r="BJ1851">
        <v>0</v>
      </c>
      <c r="BK1851">
        <v>1</v>
      </c>
      <c r="BL1851">
        <v>4</v>
      </c>
      <c r="BM1851">
        <v>0</v>
      </c>
      <c r="BN1851">
        <v>0</v>
      </c>
      <c r="BO1851">
        <v>0</v>
      </c>
      <c r="BP1851">
        <v>0</v>
      </c>
      <c r="BQ1851">
        <v>2</v>
      </c>
      <c r="BR1851" t="s">
        <v>94</v>
      </c>
      <c r="BS1851">
        <v>90</v>
      </c>
      <c r="BT1851">
        <v>6225</v>
      </c>
      <c r="BU1851">
        <f>SUM(Flats_Data_limpia[[#This Row],[AC]:[Bed]])</f>
        <v>17</v>
      </c>
      <c r="BV1851">
        <f>SUM(Flats_Data_limpia[[#This Row],[Servant_Room]:[gym]])</f>
        <v>6</v>
      </c>
      <c r="BW1851">
        <f>SUM(Flats_Data_limpia[[#This Row],[Hospital]:[Hotel]])</f>
        <v>1</v>
      </c>
    </row>
    <row r="1852" spans="1:75" x14ac:dyDescent="0.35">
      <c r="A1852" t="s">
        <v>642</v>
      </c>
      <c r="B1852" t="s">
        <v>239</v>
      </c>
      <c r="C1852" t="str">
        <f t="shared" si="56"/>
        <v>Ciudad de Gurgaon</v>
      </c>
      <c r="D1852" s="1">
        <f t="shared" si="57"/>
        <v>100000</v>
      </c>
      <c r="E1852" s="1">
        <v>7782</v>
      </c>
      <c r="F1852" t="s">
        <v>86</v>
      </c>
      <c r="G1852" t="s">
        <v>78</v>
      </c>
      <c r="H1852">
        <v>0</v>
      </c>
      <c r="I1852">
        <v>1.28501670521716E-2</v>
      </c>
      <c r="L1852">
        <v>1285</v>
      </c>
      <c r="M1852">
        <v>3</v>
      </c>
      <c r="N1852">
        <v>3</v>
      </c>
      <c r="O1852">
        <v>2</v>
      </c>
      <c r="P1852">
        <v>3</v>
      </c>
      <c r="Q1852" t="str">
        <f>IF(Flats_Data_limpia[[#This Row],[BHK]]&gt;=3,"plurifamiliar","unifamiliar")</f>
        <v>plurifamiliar</v>
      </c>
      <c r="R1852">
        <v>13</v>
      </c>
      <c r="S1852">
        <v>4</v>
      </c>
      <c r="T1852">
        <v>0</v>
      </c>
      <c r="U1852">
        <v>0</v>
      </c>
      <c r="V1852">
        <v>0</v>
      </c>
      <c r="W1852">
        <v>0</v>
      </c>
      <c r="X1852">
        <v>0</v>
      </c>
      <c r="Y1852">
        <v>0</v>
      </c>
      <c r="Z1852">
        <v>0</v>
      </c>
      <c r="AA1852">
        <v>0</v>
      </c>
      <c r="AB1852">
        <v>0</v>
      </c>
      <c r="AC1852">
        <v>0</v>
      </c>
      <c r="AD1852">
        <v>1</v>
      </c>
      <c r="AE1852">
        <v>0</v>
      </c>
      <c r="AF1852">
        <v>0</v>
      </c>
      <c r="AG1852">
        <v>0</v>
      </c>
      <c r="AH1852">
        <v>0</v>
      </c>
      <c r="AI1852">
        <v>1</v>
      </c>
      <c r="AJ1852">
        <v>1</v>
      </c>
      <c r="AK1852">
        <v>0</v>
      </c>
      <c r="AL1852">
        <v>0</v>
      </c>
      <c r="AM1852">
        <v>0</v>
      </c>
      <c r="AN1852">
        <v>0</v>
      </c>
      <c r="AO1852">
        <v>0</v>
      </c>
      <c r="AP1852">
        <v>0</v>
      </c>
      <c r="AQ1852">
        <v>0</v>
      </c>
      <c r="AR1852">
        <v>0</v>
      </c>
      <c r="AS1852">
        <v>0</v>
      </c>
      <c r="AT1852">
        <v>1</v>
      </c>
      <c r="AU1852">
        <v>0</v>
      </c>
      <c r="AV1852">
        <v>0</v>
      </c>
      <c r="AW1852">
        <v>0</v>
      </c>
      <c r="AX1852">
        <v>0</v>
      </c>
      <c r="AY1852">
        <v>0</v>
      </c>
      <c r="AZ1852">
        <v>0</v>
      </c>
      <c r="BA1852">
        <v>0</v>
      </c>
      <c r="BB1852">
        <v>0</v>
      </c>
      <c r="BC1852">
        <v>0</v>
      </c>
      <c r="BD1852">
        <v>0</v>
      </c>
      <c r="BE1852">
        <v>0</v>
      </c>
      <c r="BF1852">
        <v>1</v>
      </c>
      <c r="BG1852">
        <v>0</v>
      </c>
      <c r="BH1852">
        <v>0</v>
      </c>
      <c r="BI1852">
        <v>0</v>
      </c>
      <c r="BJ1852">
        <v>0</v>
      </c>
      <c r="BK1852">
        <v>0</v>
      </c>
      <c r="BL1852">
        <v>0</v>
      </c>
      <c r="BM1852">
        <v>0</v>
      </c>
      <c r="BN1852">
        <v>0</v>
      </c>
      <c r="BO1852">
        <v>0</v>
      </c>
      <c r="BP1852">
        <v>0</v>
      </c>
      <c r="BQ1852">
        <v>0</v>
      </c>
      <c r="BR1852" t="s">
        <v>79</v>
      </c>
      <c r="BS1852">
        <v>100</v>
      </c>
      <c r="BT1852">
        <v>7782</v>
      </c>
      <c r="BU1852">
        <f>SUM(Flats_Data_limpia[[#This Row],[AC]:[Bed]])</f>
        <v>1</v>
      </c>
      <c r="BV1852">
        <f>SUM(Flats_Data_limpia[[#This Row],[Servant_Room]:[gym]])</f>
        <v>3</v>
      </c>
      <c r="BW1852">
        <f>SUM(Flats_Data_limpia[[#This Row],[Hospital]:[Hotel]])</f>
        <v>1</v>
      </c>
    </row>
    <row r="1853" spans="1:75" x14ac:dyDescent="0.35">
      <c r="A1853" t="s">
        <v>643</v>
      </c>
      <c r="B1853" t="s">
        <v>239</v>
      </c>
      <c r="C1853" t="str">
        <f t="shared" si="56"/>
        <v>Ciudad de Gurgaon</v>
      </c>
      <c r="D1853" s="1">
        <f t="shared" si="57"/>
        <v>71000</v>
      </c>
      <c r="E1853" s="1">
        <v>5420</v>
      </c>
      <c r="F1853" t="s">
        <v>106</v>
      </c>
      <c r="G1853" t="s">
        <v>93</v>
      </c>
      <c r="H1853">
        <v>27</v>
      </c>
      <c r="I1853">
        <v>1.30996309963099E-2</v>
      </c>
      <c r="J1853">
        <v>1000</v>
      </c>
      <c r="K1853">
        <v>1100</v>
      </c>
      <c r="L1853">
        <v>1310</v>
      </c>
      <c r="M1853">
        <v>2</v>
      </c>
      <c r="N1853">
        <v>2</v>
      </c>
      <c r="O1853">
        <v>3</v>
      </c>
      <c r="P1853">
        <v>2</v>
      </c>
      <c r="Q1853" t="str">
        <f>IF(Flats_Data_limpia[[#This Row],[BHK]]&gt;=3,"plurifamiliar","unifamiliar")</f>
        <v>unifamiliar</v>
      </c>
      <c r="R1853">
        <v>22</v>
      </c>
      <c r="S1853">
        <v>10</v>
      </c>
      <c r="T1853">
        <v>0</v>
      </c>
      <c r="U1853">
        <v>0</v>
      </c>
      <c r="V1853">
        <v>0</v>
      </c>
      <c r="W1853">
        <v>0</v>
      </c>
      <c r="X1853">
        <v>0</v>
      </c>
      <c r="Y1853">
        <v>0</v>
      </c>
      <c r="Z1853">
        <v>1</v>
      </c>
      <c r="AA1853">
        <v>0</v>
      </c>
      <c r="AB1853">
        <v>0</v>
      </c>
      <c r="AC1853">
        <v>0</v>
      </c>
      <c r="AD1853">
        <v>1</v>
      </c>
      <c r="AE1853">
        <v>1</v>
      </c>
      <c r="AF1853">
        <v>0</v>
      </c>
      <c r="AG1853">
        <v>0</v>
      </c>
      <c r="AH1853">
        <v>0</v>
      </c>
      <c r="AI1853">
        <v>1</v>
      </c>
      <c r="AJ1853">
        <v>0</v>
      </c>
      <c r="AK1853">
        <v>0</v>
      </c>
      <c r="AL1853">
        <v>1</v>
      </c>
      <c r="AM1853">
        <v>1</v>
      </c>
      <c r="AN1853">
        <v>1</v>
      </c>
      <c r="AO1853">
        <v>1</v>
      </c>
      <c r="AP1853">
        <v>0</v>
      </c>
      <c r="AQ1853">
        <v>1</v>
      </c>
      <c r="AR1853">
        <v>1</v>
      </c>
      <c r="AS1853">
        <v>1</v>
      </c>
      <c r="AT1853">
        <v>1</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t="s">
        <v>79</v>
      </c>
      <c r="BS1853">
        <v>71</v>
      </c>
      <c r="BT1853">
        <v>5420</v>
      </c>
      <c r="BU1853">
        <f>SUM(Flats_Data_limpia[[#This Row],[AC]:[Bed]])</f>
        <v>0</v>
      </c>
      <c r="BV1853">
        <f>SUM(Flats_Data_limpia[[#This Row],[Servant_Room]:[gym]])</f>
        <v>6</v>
      </c>
      <c r="BW1853">
        <f>SUM(Flats_Data_limpia[[#This Row],[Hospital]:[Hotel]])</f>
        <v>5</v>
      </c>
    </row>
    <row r="1854" spans="1:75" x14ac:dyDescent="0.35">
      <c r="A1854" t="s">
        <v>643</v>
      </c>
      <c r="B1854" t="s">
        <v>239</v>
      </c>
      <c r="C1854" t="str">
        <f t="shared" si="56"/>
        <v>Ciudad de Gurgaon</v>
      </c>
      <c r="D1854" s="1">
        <f t="shared" si="57"/>
        <v>80000</v>
      </c>
      <c r="E1854" s="1">
        <v>5797</v>
      </c>
      <c r="F1854" t="s">
        <v>103</v>
      </c>
      <c r="G1854" t="s">
        <v>78</v>
      </c>
      <c r="H1854">
        <v>28</v>
      </c>
      <c r="I1854">
        <v>1.3800241504226299E-2</v>
      </c>
      <c r="J1854">
        <v>1200</v>
      </c>
      <c r="K1854">
        <v>1300</v>
      </c>
      <c r="L1854">
        <v>1380</v>
      </c>
      <c r="M1854">
        <v>2</v>
      </c>
      <c r="N1854">
        <v>2</v>
      </c>
      <c r="O1854">
        <v>3</v>
      </c>
      <c r="P1854">
        <v>2</v>
      </c>
      <c r="Q1854" t="str">
        <f>IF(Flats_Data_limpia[[#This Row],[BHK]]&gt;=3,"plurifamiliar","unifamiliar")</f>
        <v>unifamiliar</v>
      </c>
      <c r="R1854">
        <v>17</v>
      </c>
      <c r="S1854">
        <v>2</v>
      </c>
      <c r="T1854">
        <v>0</v>
      </c>
      <c r="U1854">
        <v>0</v>
      </c>
      <c r="V1854">
        <v>0</v>
      </c>
      <c r="W1854">
        <v>0</v>
      </c>
      <c r="X1854">
        <v>0</v>
      </c>
      <c r="Y1854">
        <v>1</v>
      </c>
      <c r="Z1854">
        <v>1</v>
      </c>
      <c r="AA1854">
        <v>0</v>
      </c>
      <c r="AB1854">
        <v>0</v>
      </c>
      <c r="AC1854">
        <v>0</v>
      </c>
      <c r="AD1854">
        <v>1</v>
      </c>
      <c r="AE1854">
        <v>0</v>
      </c>
      <c r="AF1854">
        <v>1</v>
      </c>
      <c r="AG1854">
        <v>0</v>
      </c>
      <c r="AH1854">
        <v>1</v>
      </c>
      <c r="AI1854">
        <v>1</v>
      </c>
      <c r="AJ1854">
        <v>0</v>
      </c>
      <c r="AK1854">
        <v>1</v>
      </c>
      <c r="AL1854">
        <v>0</v>
      </c>
      <c r="AM1854">
        <v>0</v>
      </c>
      <c r="AN1854">
        <v>0</v>
      </c>
      <c r="AO1854">
        <v>1</v>
      </c>
      <c r="AP1854">
        <v>0</v>
      </c>
      <c r="AQ1854">
        <v>1</v>
      </c>
      <c r="AR1854">
        <v>1</v>
      </c>
      <c r="AS1854">
        <v>1</v>
      </c>
      <c r="AT1854">
        <v>1</v>
      </c>
      <c r="AU1854">
        <v>0</v>
      </c>
      <c r="AV1854">
        <v>0</v>
      </c>
      <c r="AW1854">
        <v>0</v>
      </c>
      <c r="AX1854">
        <v>0</v>
      </c>
      <c r="AY1854">
        <v>0</v>
      </c>
      <c r="AZ1854">
        <v>2</v>
      </c>
      <c r="BA1854">
        <v>0</v>
      </c>
      <c r="BB1854">
        <v>0</v>
      </c>
      <c r="BC1854">
        <v>0</v>
      </c>
      <c r="BD1854">
        <v>0</v>
      </c>
      <c r="BE1854">
        <v>0</v>
      </c>
      <c r="BF1854">
        <v>0</v>
      </c>
      <c r="BG1854">
        <v>0</v>
      </c>
      <c r="BH1854">
        <v>0</v>
      </c>
      <c r="BI1854">
        <v>0</v>
      </c>
      <c r="BJ1854">
        <v>0</v>
      </c>
      <c r="BK1854">
        <v>0</v>
      </c>
      <c r="BL1854">
        <v>2</v>
      </c>
      <c r="BM1854">
        <v>0</v>
      </c>
      <c r="BN1854">
        <v>0</v>
      </c>
      <c r="BO1854">
        <v>0</v>
      </c>
      <c r="BP1854">
        <v>0</v>
      </c>
      <c r="BQ1854">
        <v>0</v>
      </c>
      <c r="BR1854" t="s">
        <v>79</v>
      </c>
      <c r="BS1854">
        <v>80</v>
      </c>
      <c r="BT1854">
        <v>5797</v>
      </c>
      <c r="BU1854">
        <f>SUM(Flats_Data_limpia[[#This Row],[AC]:[Bed]])</f>
        <v>4</v>
      </c>
      <c r="BV1854">
        <f>SUM(Flats_Data_limpia[[#This Row],[Servant_Room]:[gym]])</f>
        <v>7</v>
      </c>
      <c r="BW1854">
        <f>SUM(Flats_Data_limpia[[#This Row],[Hospital]:[Hotel]])</f>
        <v>5</v>
      </c>
    </row>
    <row r="1855" spans="1:75" x14ac:dyDescent="0.35">
      <c r="A1855" t="s">
        <v>643</v>
      </c>
      <c r="B1855" t="s">
        <v>239</v>
      </c>
      <c r="C1855" t="str">
        <f t="shared" si="56"/>
        <v>Ciudad de Gurgaon</v>
      </c>
      <c r="D1855" s="1">
        <f t="shared" si="57"/>
        <v>80000</v>
      </c>
      <c r="E1855" s="1">
        <v>8888</v>
      </c>
      <c r="F1855" t="s">
        <v>106</v>
      </c>
      <c r="G1855" t="s">
        <v>78</v>
      </c>
      <c r="H1855">
        <v>62</v>
      </c>
      <c r="I1855">
        <v>9.0009000900089994E-3</v>
      </c>
      <c r="J1855">
        <v>900</v>
      </c>
      <c r="K1855">
        <v>1310</v>
      </c>
      <c r="L1855">
        <v>1380</v>
      </c>
      <c r="M1855">
        <v>2</v>
      </c>
      <c r="N1855">
        <v>2</v>
      </c>
      <c r="O1855">
        <v>3</v>
      </c>
      <c r="P1855">
        <v>2</v>
      </c>
      <c r="Q1855" t="str">
        <f>IF(Flats_Data_limpia[[#This Row],[BHK]]&gt;=3,"plurifamiliar","unifamiliar")</f>
        <v>unifamiliar</v>
      </c>
      <c r="R1855">
        <v>19</v>
      </c>
      <c r="S1855">
        <v>10</v>
      </c>
      <c r="T1855">
        <v>0</v>
      </c>
      <c r="U1855">
        <v>0</v>
      </c>
      <c r="V1855">
        <v>0</v>
      </c>
      <c r="W1855">
        <v>0</v>
      </c>
      <c r="X1855">
        <v>1</v>
      </c>
      <c r="Y1855">
        <v>1</v>
      </c>
      <c r="Z1855">
        <v>1</v>
      </c>
      <c r="AA1855">
        <v>0</v>
      </c>
      <c r="AB1855">
        <v>1</v>
      </c>
      <c r="AC1855">
        <v>1</v>
      </c>
      <c r="AD1855">
        <v>1</v>
      </c>
      <c r="AE1855">
        <v>1</v>
      </c>
      <c r="AF1855">
        <v>1</v>
      </c>
      <c r="AG1855">
        <v>1</v>
      </c>
      <c r="AH1855">
        <v>1</v>
      </c>
      <c r="AI1855">
        <v>1</v>
      </c>
      <c r="AJ1855">
        <v>1</v>
      </c>
      <c r="AK1855">
        <v>1</v>
      </c>
      <c r="AL1855">
        <v>1</v>
      </c>
      <c r="AM1855">
        <v>1</v>
      </c>
      <c r="AN1855">
        <v>1</v>
      </c>
      <c r="AO1855">
        <v>1</v>
      </c>
      <c r="AP1855">
        <v>0</v>
      </c>
      <c r="AQ1855">
        <v>1</v>
      </c>
      <c r="AR1855">
        <v>1</v>
      </c>
      <c r="AS1855">
        <v>1</v>
      </c>
      <c r="AT1855">
        <v>1</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t="s">
        <v>79</v>
      </c>
      <c r="BS1855">
        <v>80</v>
      </c>
      <c r="BT1855">
        <v>8888</v>
      </c>
      <c r="BU1855">
        <f>SUM(Flats_Data_limpia[[#This Row],[AC]:[Bed]])</f>
        <v>0</v>
      </c>
      <c r="BV1855">
        <f>SUM(Flats_Data_limpia[[#This Row],[Servant_Room]:[gym]])</f>
        <v>15</v>
      </c>
      <c r="BW1855">
        <f>SUM(Flats_Data_limpia[[#This Row],[Hospital]:[Hotel]])</f>
        <v>5</v>
      </c>
    </row>
    <row r="1856" spans="1:75" x14ac:dyDescent="0.35">
      <c r="A1856" t="s">
        <v>643</v>
      </c>
      <c r="B1856" t="s">
        <v>239</v>
      </c>
      <c r="C1856" t="str">
        <f t="shared" si="56"/>
        <v>Ciudad de Gurgaon</v>
      </c>
      <c r="D1856" s="1">
        <f t="shared" si="57"/>
        <v>98000</v>
      </c>
      <c r="E1856" s="1">
        <v>5536</v>
      </c>
      <c r="F1856" t="s">
        <v>103</v>
      </c>
      <c r="G1856" t="s">
        <v>78</v>
      </c>
      <c r="H1856">
        <v>62</v>
      </c>
      <c r="I1856">
        <v>1.7702312138728301E-2</v>
      </c>
      <c r="J1856">
        <v>1400</v>
      </c>
      <c r="K1856">
        <v>1675</v>
      </c>
      <c r="L1856">
        <v>1770</v>
      </c>
      <c r="M1856">
        <v>3</v>
      </c>
      <c r="N1856">
        <v>3</v>
      </c>
      <c r="O1856">
        <v>3</v>
      </c>
      <c r="P1856">
        <v>3</v>
      </c>
      <c r="Q1856" t="str">
        <f>IF(Flats_Data_limpia[[#This Row],[BHK]]&gt;=3,"plurifamiliar","unifamiliar")</f>
        <v>plurifamiliar</v>
      </c>
      <c r="R1856">
        <v>19</v>
      </c>
      <c r="S1856">
        <v>5</v>
      </c>
      <c r="T1856">
        <v>0</v>
      </c>
      <c r="U1856">
        <v>0</v>
      </c>
      <c r="V1856">
        <v>1</v>
      </c>
      <c r="W1856">
        <v>0</v>
      </c>
      <c r="X1856">
        <v>1</v>
      </c>
      <c r="Y1856">
        <v>1</v>
      </c>
      <c r="Z1856">
        <v>1</v>
      </c>
      <c r="AA1856">
        <v>0</v>
      </c>
      <c r="AB1856">
        <v>1</v>
      </c>
      <c r="AC1856">
        <v>1</v>
      </c>
      <c r="AD1856">
        <v>1</v>
      </c>
      <c r="AE1856">
        <v>1</v>
      </c>
      <c r="AF1856">
        <v>1</v>
      </c>
      <c r="AG1856">
        <v>1</v>
      </c>
      <c r="AH1856">
        <v>1</v>
      </c>
      <c r="AI1856">
        <v>1</v>
      </c>
      <c r="AJ1856">
        <v>1</v>
      </c>
      <c r="AK1856">
        <v>1</v>
      </c>
      <c r="AL1856">
        <v>1</v>
      </c>
      <c r="AM1856">
        <v>1</v>
      </c>
      <c r="AN1856">
        <v>1</v>
      </c>
      <c r="AO1856">
        <v>1</v>
      </c>
      <c r="AP1856">
        <v>0</v>
      </c>
      <c r="AQ1856">
        <v>1</v>
      </c>
      <c r="AR1856">
        <v>1</v>
      </c>
      <c r="AS1856">
        <v>1</v>
      </c>
      <c r="AT1856">
        <v>1</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t="s">
        <v>79</v>
      </c>
      <c r="BS1856">
        <v>98</v>
      </c>
      <c r="BT1856">
        <v>5536</v>
      </c>
      <c r="BU1856">
        <f>SUM(Flats_Data_limpia[[#This Row],[AC]:[Bed]])</f>
        <v>0</v>
      </c>
      <c r="BV1856">
        <f>SUM(Flats_Data_limpia[[#This Row],[Servant_Room]:[gym]])</f>
        <v>16</v>
      </c>
      <c r="BW1856">
        <f>SUM(Flats_Data_limpia[[#This Row],[Hospital]:[Hotel]])</f>
        <v>5</v>
      </c>
    </row>
    <row r="1857" spans="1:75" x14ac:dyDescent="0.35">
      <c r="A1857" t="s">
        <v>643</v>
      </c>
      <c r="B1857" t="s">
        <v>239</v>
      </c>
      <c r="C1857" t="str">
        <f t="shared" si="56"/>
        <v>Ciudad de Gurgaon</v>
      </c>
      <c r="D1857" s="1">
        <f t="shared" si="57"/>
        <v>75000</v>
      </c>
      <c r="E1857" s="1">
        <v>5319</v>
      </c>
      <c r="F1857" t="s">
        <v>86</v>
      </c>
      <c r="G1857" t="s">
        <v>87</v>
      </c>
      <c r="H1857">
        <v>0</v>
      </c>
      <c r="I1857">
        <v>1.41003948110547E-2</v>
      </c>
      <c r="K1857">
        <v>1410</v>
      </c>
      <c r="M1857">
        <v>2</v>
      </c>
      <c r="N1857">
        <v>2</v>
      </c>
      <c r="O1857">
        <v>3</v>
      </c>
      <c r="P1857">
        <v>2</v>
      </c>
      <c r="Q1857" t="str">
        <f>IF(Flats_Data_limpia[[#This Row],[BHK]]&gt;=3,"plurifamiliar","unifamiliar")</f>
        <v>unifamiliar</v>
      </c>
      <c r="R1857">
        <v>19</v>
      </c>
      <c r="S1857">
        <v>19</v>
      </c>
      <c r="T1857">
        <v>0</v>
      </c>
      <c r="U1857">
        <v>0</v>
      </c>
      <c r="V1857">
        <v>0</v>
      </c>
      <c r="W1857">
        <v>0</v>
      </c>
      <c r="AO1857">
        <v>1</v>
      </c>
      <c r="AP1857">
        <v>0</v>
      </c>
      <c r="AQ1857">
        <v>1</v>
      </c>
      <c r="AR1857">
        <v>1</v>
      </c>
      <c r="AS1857">
        <v>1</v>
      </c>
      <c r="AT1857">
        <v>1</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t="s">
        <v>79</v>
      </c>
      <c r="BS1857">
        <v>75</v>
      </c>
      <c r="BT1857">
        <v>5319</v>
      </c>
      <c r="BU1857">
        <f>SUM(Flats_Data_limpia[[#This Row],[AC]:[Bed]])</f>
        <v>0</v>
      </c>
      <c r="BV1857">
        <f>SUM(Flats_Data_limpia[[#This Row],[Servant_Room]:[gym]])</f>
        <v>0</v>
      </c>
      <c r="BW1857">
        <f>SUM(Flats_Data_limpia[[#This Row],[Hospital]:[Hotel]])</f>
        <v>5</v>
      </c>
    </row>
    <row r="1858" spans="1:75" x14ac:dyDescent="0.35">
      <c r="A1858" t="s">
        <v>643</v>
      </c>
      <c r="B1858" t="s">
        <v>239</v>
      </c>
      <c r="C1858" t="str">
        <f t="shared" ref="C1858:C1921" si="58">IFERROR(IF(SEARCH("Gurgaon",B1858)&gt;0,"Ciudad de Gurgaon","Distrito de Gurgaon"),"Distrito de Gurgaon")</f>
        <v>Ciudad de Gurgaon</v>
      </c>
      <c r="D1858" s="1">
        <f t="shared" ref="D1858:D1921" si="59">BS1858*100000*0.01</f>
        <v>100000</v>
      </c>
      <c r="E1858" s="1">
        <v>5649</v>
      </c>
      <c r="F1858" t="s">
        <v>86</v>
      </c>
      <c r="G1858" t="s">
        <v>87</v>
      </c>
      <c r="H1858">
        <v>27</v>
      </c>
      <c r="I1858">
        <v>1.7702248185519499E-2</v>
      </c>
      <c r="L1858">
        <v>1770</v>
      </c>
      <c r="M1858">
        <v>3</v>
      </c>
      <c r="N1858">
        <v>3</v>
      </c>
      <c r="O1858">
        <v>3</v>
      </c>
      <c r="P1858">
        <v>3</v>
      </c>
      <c r="Q1858" t="str">
        <f>IF(Flats_Data_limpia[[#This Row],[BHK]]&gt;=3,"plurifamiliar","unifamiliar")</f>
        <v>plurifamiliar</v>
      </c>
      <c r="R1858">
        <v>19</v>
      </c>
      <c r="S1858">
        <v>13</v>
      </c>
      <c r="T1858">
        <v>0</v>
      </c>
      <c r="U1858">
        <v>0</v>
      </c>
      <c r="V1858">
        <v>0</v>
      </c>
      <c r="W1858">
        <v>0</v>
      </c>
      <c r="X1858">
        <v>1</v>
      </c>
      <c r="Y1858">
        <v>0</v>
      </c>
      <c r="Z1858">
        <v>1</v>
      </c>
      <c r="AA1858">
        <v>1</v>
      </c>
      <c r="AB1858">
        <v>0</v>
      </c>
      <c r="AC1858">
        <v>0</v>
      </c>
      <c r="AD1858">
        <v>1</v>
      </c>
      <c r="AE1858">
        <v>1</v>
      </c>
      <c r="AF1858">
        <v>0</v>
      </c>
      <c r="AG1858">
        <v>0</v>
      </c>
      <c r="AH1858">
        <v>0</v>
      </c>
      <c r="AI1858">
        <v>1</v>
      </c>
      <c r="AJ1858">
        <v>0</v>
      </c>
      <c r="AK1858">
        <v>0</v>
      </c>
      <c r="AL1858">
        <v>1</v>
      </c>
      <c r="AM1858">
        <v>1</v>
      </c>
      <c r="AN1858">
        <v>1</v>
      </c>
      <c r="AO1858">
        <v>1</v>
      </c>
      <c r="AP1858">
        <v>0</v>
      </c>
      <c r="AQ1858">
        <v>1</v>
      </c>
      <c r="AR1858">
        <v>1</v>
      </c>
      <c r="AS1858">
        <v>1</v>
      </c>
      <c r="AT1858">
        <v>1</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t="s">
        <v>79</v>
      </c>
      <c r="BS1858">
        <v>100</v>
      </c>
      <c r="BT1858">
        <v>5649</v>
      </c>
      <c r="BU1858">
        <f>SUM(Flats_Data_limpia[[#This Row],[AC]:[Bed]])</f>
        <v>0</v>
      </c>
      <c r="BV1858">
        <f>SUM(Flats_Data_limpia[[#This Row],[Servant_Room]:[gym]])</f>
        <v>8</v>
      </c>
      <c r="BW1858">
        <f>SUM(Flats_Data_limpia[[#This Row],[Hospital]:[Hotel]])</f>
        <v>5</v>
      </c>
    </row>
    <row r="1859" spans="1:75" x14ac:dyDescent="0.35">
      <c r="A1859" t="s">
        <v>643</v>
      </c>
      <c r="B1859" t="s">
        <v>239</v>
      </c>
      <c r="C1859" t="str">
        <f t="shared" si="58"/>
        <v>Ciudad de Gurgaon</v>
      </c>
      <c r="D1859" s="1">
        <f t="shared" si="59"/>
        <v>110000</v>
      </c>
      <c r="E1859" s="1">
        <v>5528</v>
      </c>
      <c r="F1859" t="s">
        <v>86</v>
      </c>
      <c r="G1859" t="s">
        <v>83</v>
      </c>
      <c r="H1859">
        <v>0</v>
      </c>
      <c r="I1859">
        <v>1.9898697539797301E-2</v>
      </c>
      <c r="K1859">
        <v>1990</v>
      </c>
      <c r="M1859">
        <v>3</v>
      </c>
      <c r="N1859">
        <v>3</v>
      </c>
      <c r="O1859">
        <v>3</v>
      </c>
      <c r="P1859">
        <v>3</v>
      </c>
      <c r="Q1859" t="str">
        <f>IF(Flats_Data_limpia[[#This Row],[BHK]]&gt;=3,"plurifamiliar","unifamiliar")</f>
        <v>plurifamiliar</v>
      </c>
      <c r="R1859">
        <v>9</v>
      </c>
      <c r="S1859">
        <v>9</v>
      </c>
      <c r="T1859">
        <v>0</v>
      </c>
      <c r="U1859">
        <v>0</v>
      </c>
      <c r="V1859">
        <v>0</v>
      </c>
      <c r="W1859">
        <v>0</v>
      </c>
      <c r="AO1859">
        <v>1</v>
      </c>
      <c r="AP1859">
        <v>0</v>
      </c>
      <c r="AQ1859">
        <v>1</v>
      </c>
      <c r="AR1859">
        <v>1</v>
      </c>
      <c r="AS1859">
        <v>1</v>
      </c>
      <c r="AT1859">
        <v>1</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v>0</v>
      </c>
      <c r="BQ1859">
        <v>0</v>
      </c>
      <c r="BR1859" t="s">
        <v>79</v>
      </c>
      <c r="BS1859">
        <v>110</v>
      </c>
      <c r="BT1859">
        <v>5528</v>
      </c>
      <c r="BU1859">
        <f>SUM(Flats_Data_limpia[[#This Row],[AC]:[Bed]])</f>
        <v>0</v>
      </c>
      <c r="BV1859">
        <f>SUM(Flats_Data_limpia[[#This Row],[Servant_Room]:[gym]])</f>
        <v>0</v>
      </c>
      <c r="BW1859">
        <f>SUM(Flats_Data_limpia[[#This Row],[Hospital]:[Hotel]])</f>
        <v>5</v>
      </c>
    </row>
    <row r="1860" spans="1:75" x14ac:dyDescent="0.35">
      <c r="A1860" t="s">
        <v>644</v>
      </c>
      <c r="B1860" t="s">
        <v>142</v>
      </c>
      <c r="C1860" t="str">
        <f t="shared" si="58"/>
        <v>Ciudad de Gurgaon</v>
      </c>
      <c r="D1860" s="1">
        <f t="shared" si="59"/>
        <v>176000</v>
      </c>
      <c r="E1860" s="1">
        <v>7242</v>
      </c>
      <c r="F1860" t="s">
        <v>86</v>
      </c>
      <c r="G1860" t="s">
        <v>93</v>
      </c>
      <c r="H1860">
        <v>0</v>
      </c>
      <c r="I1860">
        <v>2.4302678818006001E-2</v>
      </c>
      <c r="L1860">
        <v>2430</v>
      </c>
      <c r="M1860">
        <v>4</v>
      </c>
      <c r="N1860">
        <v>4</v>
      </c>
      <c r="O1860">
        <v>3</v>
      </c>
      <c r="P1860">
        <v>4</v>
      </c>
      <c r="Q1860" t="str">
        <f>IF(Flats_Data_limpia[[#This Row],[BHK]]&gt;=3,"plurifamiliar","unifamiliar")</f>
        <v>plurifamiliar</v>
      </c>
      <c r="R1860">
        <v>12</v>
      </c>
      <c r="S1860">
        <v>12</v>
      </c>
      <c r="T1860">
        <v>0</v>
      </c>
      <c r="U1860">
        <v>0</v>
      </c>
      <c r="V1860">
        <v>0</v>
      </c>
      <c r="W1860">
        <v>0</v>
      </c>
      <c r="AO1860">
        <v>1</v>
      </c>
      <c r="AP1860">
        <v>0</v>
      </c>
      <c r="AQ1860">
        <v>1</v>
      </c>
      <c r="AR1860">
        <v>1</v>
      </c>
      <c r="AS1860">
        <v>1</v>
      </c>
      <c r="AT1860">
        <v>1</v>
      </c>
      <c r="AU1860">
        <v>1</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v>0</v>
      </c>
      <c r="BQ1860">
        <v>0</v>
      </c>
      <c r="BR1860" t="s">
        <v>79</v>
      </c>
      <c r="BS1860">
        <v>176</v>
      </c>
      <c r="BT1860">
        <v>7242</v>
      </c>
      <c r="BU1860">
        <f>SUM(Flats_Data_limpia[[#This Row],[AC]:[Bed]])</f>
        <v>0</v>
      </c>
      <c r="BV1860">
        <f>SUM(Flats_Data_limpia[[#This Row],[Servant_Room]:[gym]])</f>
        <v>0</v>
      </c>
      <c r="BW1860">
        <f>SUM(Flats_Data_limpia[[#This Row],[Hospital]:[Hotel]])</f>
        <v>6</v>
      </c>
    </row>
    <row r="1861" spans="1:75" x14ac:dyDescent="0.35">
      <c r="A1861" t="s">
        <v>645</v>
      </c>
      <c r="B1861" t="s">
        <v>205</v>
      </c>
      <c r="C1861" t="str">
        <f t="shared" si="58"/>
        <v>Ciudad de Gurgaon</v>
      </c>
      <c r="D1861" s="1">
        <f t="shared" si="59"/>
        <v>27000</v>
      </c>
      <c r="E1861" s="1">
        <v>2700</v>
      </c>
      <c r="F1861" t="s">
        <v>101</v>
      </c>
      <c r="G1861" t="s">
        <v>83</v>
      </c>
      <c r="H1861">
        <v>0</v>
      </c>
      <c r="I1861">
        <v>0.01</v>
      </c>
      <c r="J1861">
        <v>550</v>
      </c>
      <c r="L1861">
        <v>1000</v>
      </c>
      <c r="M1861">
        <v>2</v>
      </c>
      <c r="N1861">
        <v>2</v>
      </c>
      <c r="O1861">
        <v>0</v>
      </c>
      <c r="P1861">
        <v>2</v>
      </c>
      <c r="Q1861" t="str">
        <f>IF(Flats_Data_limpia[[#This Row],[BHK]]&gt;=3,"plurifamiliar","unifamiliar")</f>
        <v>unifamiliar</v>
      </c>
      <c r="R1861">
        <v>15</v>
      </c>
      <c r="S1861">
        <v>1</v>
      </c>
      <c r="T1861">
        <v>0</v>
      </c>
      <c r="U1861">
        <v>0</v>
      </c>
      <c r="V1861">
        <v>0</v>
      </c>
      <c r="W1861">
        <v>0</v>
      </c>
      <c r="AO1861">
        <v>1</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t="s">
        <v>79</v>
      </c>
      <c r="BS1861">
        <v>27</v>
      </c>
      <c r="BT1861">
        <v>2700</v>
      </c>
      <c r="BU1861">
        <f>SUM(Flats_Data_limpia[[#This Row],[AC]:[Bed]])</f>
        <v>0</v>
      </c>
      <c r="BV1861">
        <f>SUM(Flats_Data_limpia[[#This Row],[Servant_Room]:[gym]])</f>
        <v>0</v>
      </c>
      <c r="BW1861">
        <f>SUM(Flats_Data_limpia[[#This Row],[Hospital]:[Hotel]])</f>
        <v>1</v>
      </c>
    </row>
    <row r="1862" spans="1:75" x14ac:dyDescent="0.35">
      <c r="A1862" t="s">
        <v>646</v>
      </c>
      <c r="B1862" t="s">
        <v>205</v>
      </c>
      <c r="C1862" t="str">
        <f t="shared" si="58"/>
        <v>Ciudad de Gurgaon</v>
      </c>
      <c r="D1862" s="1">
        <f t="shared" si="59"/>
        <v>29000</v>
      </c>
      <c r="E1862" s="1">
        <v>5178</v>
      </c>
      <c r="F1862" t="s">
        <v>86</v>
      </c>
      <c r="G1862" t="s">
        <v>78</v>
      </c>
      <c r="H1862">
        <v>27</v>
      </c>
      <c r="I1862">
        <v>5.6006179992274998E-3</v>
      </c>
      <c r="L1862">
        <v>560</v>
      </c>
      <c r="M1862">
        <v>2</v>
      </c>
      <c r="N1862">
        <v>2</v>
      </c>
      <c r="O1862">
        <v>2</v>
      </c>
      <c r="P1862">
        <v>2</v>
      </c>
      <c r="Q1862" t="str">
        <f>IF(Flats_Data_limpia[[#This Row],[BHK]]&gt;=3,"plurifamiliar","unifamiliar")</f>
        <v>unifamiliar</v>
      </c>
      <c r="R1862">
        <v>14</v>
      </c>
      <c r="S1862">
        <v>14</v>
      </c>
      <c r="T1862">
        <v>0</v>
      </c>
      <c r="U1862">
        <v>0</v>
      </c>
      <c r="V1862">
        <v>0</v>
      </c>
      <c r="W1862">
        <v>0</v>
      </c>
      <c r="X1862">
        <v>0</v>
      </c>
      <c r="Y1862">
        <v>0</v>
      </c>
      <c r="Z1862">
        <v>1</v>
      </c>
      <c r="AA1862">
        <v>1</v>
      </c>
      <c r="AB1862">
        <v>0</v>
      </c>
      <c r="AC1862">
        <v>0</v>
      </c>
      <c r="AD1862">
        <v>1</v>
      </c>
      <c r="AE1862">
        <v>0</v>
      </c>
      <c r="AF1862">
        <v>0</v>
      </c>
      <c r="AG1862">
        <v>0</v>
      </c>
      <c r="AH1862">
        <v>0</v>
      </c>
      <c r="AI1862">
        <v>1</v>
      </c>
      <c r="AJ1862">
        <v>1</v>
      </c>
      <c r="AK1862">
        <v>0</v>
      </c>
      <c r="AL1862">
        <v>1</v>
      </c>
      <c r="AM1862">
        <v>1</v>
      </c>
      <c r="AN1862">
        <v>1</v>
      </c>
      <c r="AO1862">
        <v>1</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t="s">
        <v>79</v>
      </c>
      <c r="BS1862">
        <v>29</v>
      </c>
      <c r="BT1862">
        <v>5178</v>
      </c>
      <c r="BU1862">
        <f>SUM(Flats_Data_limpia[[#This Row],[AC]:[Bed]])</f>
        <v>0</v>
      </c>
      <c r="BV1862">
        <f>SUM(Flats_Data_limpia[[#This Row],[Servant_Room]:[gym]])</f>
        <v>7</v>
      </c>
      <c r="BW1862">
        <f>SUM(Flats_Data_limpia[[#This Row],[Hospital]:[Hotel]])</f>
        <v>1</v>
      </c>
    </row>
    <row r="1863" spans="1:75" x14ac:dyDescent="0.35">
      <c r="A1863" t="s">
        <v>646</v>
      </c>
      <c r="B1863" t="s">
        <v>205</v>
      </c>
      <c r="C1863" t="str">
        <f t="shared" si="58"/>
        <v>Ciudad de Gurgaon</v>
      </c>
      <c r="D1863" s="1">
        <f t="shared" si="59"/>
        <v>31500</v>
      </c>
      <c r="E1863" s="1">
        <v>4500</v>
      </c>
      <c r="F1863" t="s">
        <v>86</v>
      </c>
      <c r="G1863" t="s">
        <v>78</v>
      </c>
      <c r="H1863">
        <v>8</v>
      </c>
      <c r="I1863">
        <v>7.0000000000000001E-3</v>
      </c>
      <c r="J1863">
        <v>443.32</v>
      </c>
      <c r="L1863">
        <v>700</v>
      </c>
      <c r="M1863">
        <v>2</v>
      </c>
      <c r="N1863">
        <v>2</v>
      </c>
      <c r="O1863">
        <v>1</v>
      </c>
      <c r="P1863">
        <v>2</v>
      </c>
      <c r="Q1863" t="str">
        <f>IF(Flats_Data_limpia[[#This Row],[BHK]]&gt;=3,"plurifamiliar","unifamiliar")</f>
        <v>unifamiliar</v>
      </c>
      <c r="R1863">
        <v>14</v>
      </c>
      <c r="S1863">
        <v>8</v>
      </c>
      <c r="T1863">
        <v>0</v>
      </c>
      <c r="U1863">
        <v>0</v>
      </c>
      <c r="V1863">
        <v>0</v>
      </c>
      <c r="W1863">
        <v>0</v>
      </c>
      <c r="X1863">
        <v>0</v>
      </c>
      <c r="Y1863">
        <v>0</v>
      </c>
      <c r="Z1863">
        <v>1</v>
      </c>
      <c r="AA1863">
        <v>0</v>
      </c>
      <c r="AB1863">
        <v>0</v>
      </c>
      <c r="AC1863">
        <v>0</v>
      </c>
      <c r="AD1863">
        <v>1</v>
      </c>
      <c r="AE1863">
        <v>0</v>
      </c>
      <c r="AF1863">
        <v>0</v>
      </c>
      <c r="AG1863">
        <v>0</v>
      </c>
      <c r="AH1863">
        <v>0</v>
      </c>
      <c r="AI1863">
        <v>1</v>
      </c>
      <c r="AJ1863">
        <v>1</v>
      </c>
      <c r="AK1863">
        <v>0</v>
      </c>
      <c r="AL1863">
        <v>0</v>
      </c>
      <c r="AM1863">
        <v>0</v>
      </c>
      <c r="AN1863">
        <v>0</v>
      </c>
      <c r="AO1863">
        <v>1</v>
      </c>
      <c r="AP1863">
        <v>0</v>
      </c>
      <c r="AQ1863">
        <v>0</v>
      </c>
      <c r="AR1863">
        <v>0</v>
      </c>
      <c r="AS1863">
        <v>0</v>
      </c>
      <c r="AT1863">
        <v>0</v>
      </c>
      <c r="AU1863">
        <v>0</v>
      </c>
      <c r="AV1863">
        <v>0</v>
      </c>
      <c r="AW1863">
        <v>0</v>
      </c>
      <c r="AX1863">
        <v>0</v>
      </c>
      <c r="AY1863">
        <v>1</v>
      </c>
      <c r="AZ1863">
        <v>2</v>
      </c>
      <c r="BA1863">
        <v>0</v>
      </c>
      <c r="BB1863">
        <v>1</v>
      </c>
      <c r="BC1863">
        <v>1</v>
      </c>
      <c r="BD1863">
        <v>1</v>
      </c>
      <c r="BE1863">
        <v>1</v>
      </c>
      <c r="BF1863">
        <v>1</v>
      </c>
      <c r="BG1863">
        <v>1</v>
      </c>
      <c r="BH1863">
        <v>0</v>
      </c>
      <c r="BI1863">
        <v>0</v>
      </c>
      <c r="BJ1863">
        <v>0</v>
      </c>
      <c r="BK1863">
        <v>1</v>
      </c>
      <c r="BL1863">
        <v>1</v>
      </c>
      <c r="BM1863">
        <v>0</v>
      </c>
      <c r="BN1863">
        <v>0</v>
      </c>
      <c r="BO1863">
        <v>0</v>
      </c>
      <c r="BP1863">
        <v>0</v>
      </c>
      <c r="BQ1863">
        <v>1</v>
      </c>
      <c r="BR1863" t="s">
        <v>116</v>
      </c>
      <c r="BS1863">
        <v>31.5</v>
      </c>
      <c r="BT1863">
        <v>4500</v>
      </c>
      <c r="BU1863">
        <f>SUM(Flats_Data_limpia[[#This Row],[AC]:[Bed]])</f>
        <v>11</v>
      </c>
      <c r="BV1863">
        <f>SUM(Flats_Data_limpia[[#This Row],[Servant_Room]:[gym]])</f>
        <v>4</v>
      </c>
      <c r="BW1863">
        <f>SUM(Flats_Data_limpia[[#This Row],[Hospital]:[Hotel]])</f>
        <v>1</v>
      </c>
    </row>
    <row r="1864" spans="1:75" x14ac:dyDescent="0.35">
      <c r="A1864" t="s">
        <v>646</v>
      </c>
      <c r="B1864" t="s">
        <v>205</v>
      </c>
      <c r="C1864" t="str">
        <f t="shared" si="58"/>
        <v>Ciudad de Gurgaon</v>
      </c>
      <c r="D1864" s="1">
        <f t="shared" si="59"/>
        <v>24500</v>
      </c>
      <c r="E1864" s="1">
        <v>53</v>
      </c>
      <c r="F1864" t="s">
        <v>111</v>
      </c>
      <c r="G1864" t="s">
        <v>78</v>
      </c>
      <c r="H1864">
        <v>22</v>
      </c>
      <c r="I1864">
        <v>0.46226415094339618</v>
      </c>
      <c r="J1864">
        <v>45966</v>
      </c>
      <c r="M1864">
        <v>2</v>
      </c>
      <c r="N1864">
        <v>2</v>
      </c>
      <c r="O1864">
        <v>1</v>
      </c>
      <c r="P1864">
        <v>2</v>
      </c>
      <c r="Q1864" t="str">
        <f>IF(Flats_Data_limpia[[#This Row],[BHK]]&gt;=3,"plurifamiliar","unifamiliar")</f>
        <v>unifamiliar</v>
      </c>
      <c r="R1864">
        <v>14</v>
      </c>
      <c r="S1864">
        <v>10</v>
      </c>
      <c r="T1864">
        <v>0</v>
      </c>
      <c r="U1864">
        <v>0</v>
      </c>
      <c r="V1864">
        <v>0</v>
      </c>
      <c r="W1864">
        <v>0</v>
      </c>
      <c r="X1864">
        <v>0</v>
      </c>
      <c r="Y1864">
        <v>0</v>
      </c>
      <c r="Z1864">
        <v>1</v>
      </c>
      <c r="AA1864">
        <v>0</v>
      </c>
      <c r="AB1864">
        <v>0</v>
      </c>
      <c r="AC1864">
        <v>0</v>
      </c>
      <c r="AD1864">
        <v>1</v>
      </c>
      <c r="AE1864">
        <v>0</v>
      </c>
      <c r="AF1864">
        <v>1</v>
      </c>
      <c r="AG1864">
        <v>0</v>
      </c>
      <c r="AH1864">
        <v>1</v>
      </c>
      <c r="AI1864">
        <v>1</v>
      </c>
      <c r="AJ1864">
        <v>1</v>
      </c>
      <c r="AK1864">
        <v>0</v>
      </c>
      <c r="AL1864">
        <v>0</v>
      </c>
      <c r="AM1864">
        <v>0</v>
      </c>
      <c r="AN1864">
        <v>0</v>
      </c>
      <c r="AO1864">
        <v>1</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0</v>
      </c>
      <c r="BO1864">
        <v>0</v>
      </c>
      <c r="BP1864">
        <v>0</v>
      </c>
      <c r="BQ1864">
        <v>0</v>
      </c>
      <c r="BR1864" t="s">
        <v>79</v>
      </c>
      <c r="BS1864">
        <v>24.5</v>
      </c>
      <c r="BT1864">
        <v>53</v>
      </c>
      <c r="BU1864">
        <f>SUM(Flats_Data_limpia[[#This Row],[AC]:[Bed]])</f>
        <v>0</v>
      </c>
      <c r="BV1864">
        <f>SUM(Flats_Data_limpia[[#This Row],[Servant_Room]:[gym]])</f>
        <v>6</v>
      </c>
      <c r="BW1864">
        <f>SUM(Flats_Data_limpia[[#This Row],[Hospital]:[Hotel]])</f>
        <v>1</v>
      </c>
    </row>
    <row r="1865" spans="1:75" x14ac:dyDescent="0.35">
      <c r="A1865" t="s">
        <v>646</v>
      </c>
      <c r="B1865" t="s">
        <v>205</v>
      </c>
      <c r="C1865" t="str">
        <f t="shared" si="58"/>
        <v>Ciudad de Gurgaon</v>
      </c>
      <c r="D1865" s="1">
        <f t="shared" si="59"/>
        <v>17500</v>
      </c>
      <c r="E1865" s="1">
        <v>544</v>
      </c>
      <c r="F1865" t="s">
        <v>103</v>
      </c>
      <c r="G1865" t="s">
        <v>78</v>
      </c>
      <c r="H1865">
        <v>32</v>
      </c>
      <c r="I1865">
        <v>3.2169117647058799E-2</v>
      </c>
      <c r="J1865">
        <v>3212</v>
      </c>
      <c r="M1865">
        <v>1</v>
      </c>
      <c r="N1865">
        <v>1</v>
      </c>
      <c r="O1865">
        <v>1</v>
      </c>
      <c r="P1865">
        <v>1</v>
      </c>
      <c r="Q1865" t="str">
        <f>IF(Flats_Data_limpia[[#This Row],[BHK]]&gt;=3,"plurifamiliar","unifamiliar")</f>
        <v>unifamiliar</v>
      </c>
      <c r="R1865">
        <v>14</v>
      </c>
      <c r="S1865">
        <v>12</v>
      </c>
      <c r="T1865">
        <v>0</v>
      </c>
      <c r="U1865">
        <v>0</v>
      </c>
      <c r="V1865">
        <v>0</v>
      </c>
      <c r="W1865">
        <v>0</v>
      </c>
      <c r="X1865">
        <v>0</v>
      </c>
      <c r="Y1865">
        <v>0</v>
      </c>
      <c r="Z1865">
        <v>1</v>
      </c>
      <c r="AA1865">
        <v>0</v>
      </c>
      <c r="AB1865">
        <v>0</v>
      </c>
      <c r="AC1865">
        <v>0</v>
      </c>
      <c r="AD1865">
        <v>1</v>
      </c>
      <c r="AE1865">
        <v>0</v>
      </c>
      <c r="AF1865">
        <v>1</v>
      </c>
      <c r="AG1865">
        <v>0</v>
      </c>
      <c r="AH1865">
        <v>1</v>
      </c>
      <c r="AI1865">
        <v>1</v>
      </c>
      <c r="AJ1865">
        <v>1</v>
      </c>
      <c r="AK1865">
        <v>0</v>
      </c>
      <c r="AL1865">
        <v>0</v>
      </c>
      <c r="AM1865">
        <v>0</v>
      </c>
      <c r="AN1865">
        <v>1</v>
      </c>
      <c r="AO1865">
        <v>1</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t="s">
        <v>79</v>
      </c>
      <c r="BS1865">
        <v>17.5</v>
      </c>
      <c r="BT1865">
        <v>544</v>
      </c>
      <c r="BU1865">
        <f>SUM(Flats_Data_limpia[[#This Row],[AC]:[Bed]])</f>
        <v>0</v>
      </c>
      <c r="BV1865">
        <f>SUM(Flats_Data_limpia[[#This Row],[Servant_Room]:[gym]])</f>
        <v>6</v>
      </c>
      <c r="BW1865">
        <f>SUM(Flats_Data_limpia[[#This Row],[Hospital]:[Hotel]])</f>
        <v>1</v>
      </c>
    </row>
    <row r="1866" spans="1:75" x14ac:dyDescent="0.35">
      <c r="A1866" t="s">
        <v>646</v>
      </c>
      <c r="B1866" t="s">
        <v>205</v>
      </c>
      <c r="C1866" t="str">
        <f t="shared" si="58"/>
        <v>Ciudad de Gurgaon</v>
      </c>
      <c r="D1866" s="1">
        <f t="shared" si="59"/>
        <v>31000</v>
      </c>
      <c r="E1866" s="1">
        <v>5</v>
      </c>
      <c r="F1866" t="s">
        <v>103</v>
      </c>
      <c r="G1866" t="s">
        <v>78</v>
      </c>
      <c r="H1866">
        <v>32</v>
      </c>
      <c r="I1866">
        <v>6.2</v>
      </c>
      <c r="J1866">
        <v>607936</v>
      </c>
      <c r="M1866">
        <v>2</v>
      </c>
      <c r="N1866">
        <v>2</v>
      </c>
      <c r="O1866">
        <v>1</v>
      </c>
      <c r="P1866">
        <v>2</v>
      </c>
      <c r="Q1866" t="str">
        <f>IF(Flats_Data_limpia[[#This Row],[BHK]]&gt;=3,"plurifamiliar","unifamiliar")</f>
        <v>unifamiliar</v>
      </c>
      <c r="R1866">
        <v>14</v>
      </c>
      <c r="S1866">
        <v>1</v>
      </c>
      <c r="T1866">
        <v>0</v>
      </c>
      <c r="U1866">
        <v>1</v>
      </c>
      <c r="V1866">
        <v>0</v>
      </c>
      <c r="W1866">
        <v>0</v>
      </c>
      <c r="X1866">
        <v>0</v>
      </c>
      <c r="Y1866">
        <v>0</v>
      </c>
      <c r="Z1866">
        <v>1</v>
      </c>
      <c r="AA1866">
        <v>0</v>
      </c>
      <c r="AB1866">
        <v>0</v>
      </c>
      <c r="AC1866">
        <v>0</v>
      </c>
      <c r="AD1866">
        <v>1</v>
      </c>
      <c r="AE1866">
        <v>0</v>
      </c>
      <c r="AF1866">
        <v>1</v>
      </c>
      <c r="AG1866">
        <v>0</v>
      </c>
      <c r="AH1866">
        <v>1</v>
      </c>
      <c r="AI1866">
        <v>1</v>
      </c>
      <c r="AJ1866">
        <v>1</v>
      </c>
      <c r="AK1866">
        <v>1</v>
      </c>
      <c r="AL1866">
        <v>0</v>
      </c>
      <c r="AM1866">
        <v>0</v>
      </c>
      <c r="AN1866">
        <v>1</v>
      </c>
      <c r="AO1866">
        <v>1</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t="s">
        <v>79</v>
      </c>
      <c r="BS1866">
        <v>31</v>
      </c>
      <c r="BT1866">
        <v>5</v>
      </c>
      <c r="BU1866">
        <f>SUM(Flats_Data_limpia[[#This Row],[AC]:[Bed]])</f>
        <v>0</v>
      </c>
      <c r="BV1866">
        <f>SUM(Flats_Data_limpia[[#This Row],[Servant_Room]:[gym]])</f>
        <v>8</v>
      </c>
      <c r="BW1866">
        <f>SUM(Flats_Data_limpia[[#This Row],[Hospital]:[Hotel]])</f>
        <v>1</v>
      </c>
    </row>
    <row r="1867" spans="1:75" x14ac:dyDescent="0.35">
      <c r="A1867" t="s">
        <v>646</v>
      </c>
      <c r="B1867" t="s">
        <v>205</v>
      </c>
      <c r="C1867" t="str">
        <f t="shared" si="58"/>
        <v>Ciudad de Gurgaon</v>
      </c>
      <c r="D1867" s="1">
        <f t="shared" si="59"/>
        <v>28000</v>
      </c>
      <c r="E1867" s="1">
        <v>3650</v>
      </c>
      <c r="F1867" t="s">
        <v>111</v>
      </c>
      <c r="G1867" t="s">
        <v>93</v>
      </c>
      <c r="H1867">
        <v>0</v>
      </c>
      <c r="I1867">
        <v>7.6712328767123E-3</v>
      </c>
      <c r="L1867">
        <v>767</v>
      </c>
      <c r="M1867">
        <v>2</v>
      </c>
      <c r="N1867">
        <v>2</v>
      </c>
      <c r="O1867">
        <v>2</v>
      </c>
      <c r="P1867">
        <v>2</v>
      </c>
      <c r="Q1867" t="str">
        <f>IF(Flats_Data_limpia[[#This Row],[BHK]]&gt;=3,"plurifamiliar","unifamiliar")</f>
        <v>unifamiliar</v>
      </c>
      <c r="R1867">
        <v>14</v>
      </c>
      <c r="S1867">
        <v>5</v>
      </c>
      <c r="T1867">
        <v>0</v>
      </c>
      <c r="U1867">
        <v>0</v>
      </c>
      <c r="V1867">
        <v>0</v>
      </c>
      <c r="W1867">
        <v>0</v>
      </c>
      <c r="AO1867">
        <v>1</v>
      </c>
      <c r="AP1867">
        <v>0</v>
      </c>
      <c r="AQ1867">
        <v>0</v>
      </c>
      <c r="AR1867">
        <v>0</v>
      </c>
      <c r="AS1867">
        <v>0</v>
      </c>
      <c r="AT1867">
        <v>0</v>
      </c>
      <c r="AU1867">
        <v>0</v>
      </c>
      <c r="AV1867">
        <v>0</v>
      </c>
      <c r="AW1867">
        <v>0</v>
      </c>
      <c r="AX1867">
        <v>0</v>
      </c>
      <c r="AY1867">
        <v>0</v>
      </c>
      <c r="AZ1867">
        <v>1</v>
      </c>
      <c r="BA1867">
        <v>0</v>
      </c>
      <c r="BB1867">
        <v>0</v>
      </c>
      <c r="BC1867">
        <v>0</v>
      </c>
      <c r="BD1867">
        <v>0</v>
      </c>
      <c r="BE1867">
        <v>0</v>
      </c>
      <c r="BF1867">
        <v>1</v>
      </c>
      <c r="BG1867">
        <v>0</v>
      </c>
      <c r="BH1867">
        <v>0</v>
      </c>
      <c r="BI1867">
        <v>0</v>
      </c>
      <c r="BJ1867">
        <v>0</v>
      </c>
      <c r="BK1867">
        <v>0</v>
      </c>
      <c r="BL1867">
        <v>0</v>
      </c>
      <c r="BM1867">
        <v>0</v>
      </c>
      <c r="BN1867">
        <v>0</v>
      </c>
      <c r="BO1867">
        <v>0</v>
      </c>
      <c r="BP1867">
        <v>0</v>
      </c>
      <c r="BQ1867">
        <v>0</v>
      </c>
      <c r="BR1867" t="s">
        <v>79</v>
      </c>
      <c r="BS1867">
        <v>28</v>
      </c>
      <c r="BT1867">
        <v>3650</v>
      </c>
      <c r="BU1867">
        <f>SUM(Flats_Data_limpia[[#This Row],[AC]:[Bed]])</f>
        <v>2</v>
      </c>
      <c r="BV1867">
        <f>SUM(Flats_Data_limpia[[#This Row],[Servant_Room]:[gym]])</f>
        <v>0</v>
      </c>
      <c r="BW1867">
        <f>SUM(Flats_Data_limpia[[#This Row],[Hospital]:[Hotel]])</f>
        <v>1</v>
      </c>
    </row>
    <row r="1868" spans="1:75" x14ac:dyDescent="0.35">
      <c r="A1868" t="s">
        <v>646</v>
      </c>
      <c r="B1868" t="s">
        <v>205</v>
      </c>
      <c r="C1868" t="str">
        <f t="shared" si="58"/>
        <v>Ciudad de Gurgaon</v>
      </c>
      <c r="D1868" s="1">
        <f t="shared" si="59"/>
        <v>19000</v>
      </c>
      <c r="E1868" s="1">
        <v>591</v>
      </c>
      <c r="F1868" t="s">
        <v>82</v>
      </c>
      <c r="G1868" t="s">
        <v>78</v>
      </c>
      <c r="H1868">
        <v>28</v>
      </c>
      <c r="I1868">
        <v>3.21489001692047E-2</v>
      </c>
      <c r="J1868">
        <v>3212</v>
      </c>
      <c r="M1868">
        <v>1</v>
      </c>
      <c r="N1868">
        <v>1</v>
      </c>
      <c r="O1868">
        <v>1</v>
      </c>
      <c r="P1868">
        <v>1</v>
      </c>
      <c r="Q1868" t="str">
        <f>IF(Flats_Data_limpia[[#This Row],[BHK]]&gt;=3,"plurifamiliar","unifamiliar")</f>
        <v>unifamiliar</v>
      </c>
      <c r="R1868">
        <v>14</v>
      </c>
      <c r="S1868">
        <v>14</v>
      </c>
      <c r="T1868">
        <v>0</v>
      </c>
      <c r="U1868">
        <v>0</v>
      </c>
      <c r="V1868">
        <v>0</v>
      </c>
      <c r="W1868">
        <v>0</v>
      </c>
      <c r="X1868">
        <v>0</v>
      </c>
      <c r="Y1868">
        <v>0</v>
      </c>
      <c r="Z1868">
        <v>1</v>
      </c>
      <c r="AA1868">
        <v>0</v>
      </c>
      <c r="AB1868">
        <v>0</v>
      </c>
      <c r="AC1868">
        <v>0</v>
      </c>
      <c r="AD1868">
        <v>1</v>
      </c>
      <c r="AE1868">
        <v>0</v>
      </c>
      <c r="AF1868">
        <v>1</v>
      </c>
      <c r="AG1868">
        <v>1</v>
      </c>
      <c r="AH1868">
        <v>1</v>
      </c>
      <c r="AI1868">
        <v>1</v>
      </c>
      <c r="AJ1868">
        <v>1</v>
      </c>
      <c r="AK1868">
        <v>1</v>
      </c>
      <c r="AL1868">
        <v>0</v>
      </c>
      <c r="AM1868">
        <v>0</v>
      </c>
      <c r="AN1868">
        <v>0</v>
      </c>
      <c r="AO1868">
        <v>1</v>
      </c>
      <c r="AP1868">
        <v>0</v>
      </c>
      <c r="AQ1868">
        <v>0</v>
      </c>
      <c r="AR1868">
        <v>0</v>
      </c>
      <c r="AS1868">
        <v>0</v>
      </c>
      <c r="AT1868">
        <v>0</v>
      </c>
      <c r="AU1868">
        <v>0</v>
      </c>
      <c r="AV1868">
        <v>0</v>
      </c>
      <c r="AW1868">
        <v>0</v>
      </c>
      <c r="AX1868">
        <v>0</v>
      </c>
      <c r="AY1868">
        <v>1</v>
      </c>
      <c r="AZ1868">
        <v>1</v>
      </c>
      <c r="BA1868">
        <v>0</v>
      </c>
      <c r="BB1868">
        <v>1</v>
      </c>
      <c r="BC1868">
        <v>1</v>
      </c>
      <c r="BD1868">
        <v>1</v>
      </c>
      <c r="BE1868">
        <v>0</v>
      </c>
      <c r="BF1868">
        <v>1</v>
      </c>
      <c r="BG1868">
        <v>0</v>
      </c>
      <c r="BH1868">
        <v>0</v>
      </c>
      <c r="BI1868">
        <v>0</v>
      </c>
      <c r="BJ1868">
        <v>0</v>
      </c>
      <c r="BK1868">
        <v>0</v>
      </c>
      <c r="BL1868">
        <v>0</v>
      </c>
      <c r="BM1868">
        <v>0</v>
      </c>
      <c r="BN1868">
        <v>0</v>
      </c>
      <c r="BO1868">
        <v>0</v>
      </c>
      <c r="BP1868">
        <v>0</v>
      </c>
      <c r="BQ1868">
        <v>2</v>
      </c>
      <c r="BR1868" t="s">
        <v>94</v>
      </c>
      <c r="BS1868">
        <v>19</v>
      </c>
      <c r="BT1868">
        <v>591</v>
      </c>
      <c r="BU1868">
        <f>SUM(Flats_Data_limpia[[#This Row],[AC]:[Bed]])</f>
        <v>6</v>
      </c>
      <c r="BV1868">
        <f>SUM(Flats_Data_limpia[[#This Row],[Servant_Room]:[gym]])</f>
        <v>8</v>
      </c>
      <c r="BW1868">
        <f>SUM(Flats_Data_limpia[[#This Row],[Hospital]:[Hotel]])</f>
        <v>1</v>
      </c>
    </row>
    <row r="1869" spans="1:75" x14ac:dyDescent="0.35">
      <c r="A1869" t="s">
        <v>646</v>
      </c>
      <c r="B1869" t="s">
        <v>205</v>
      </c>
      <c r="C1869" t="str">
        <f t="shared" si="58"/>
        <v>Ciudad de Gurgaon</v>
      </c>
      <c r="D1869" s="1">
        <f t="shared" si="59"/>
        <v>35000</v>
      </c>
      <c r="E1869" s="1">
        <v>5495</v>
      </c>
      <c r="F1869" t="s">
        <v>86</v>
      </c>
      <c r="G1869" t="s">
        <v>83</v>
      </c>
      <c r="H1869">
        <v>0</v>
      </c>
      <c r="I1869">
        <v>6.3694267515922998E-3</v>
      </c>
      <c r="K1869">
        <v>637</v>
      </c>
      <c r="M1869">
        <v>2</v>
      </c>
      <c r="N1869">
        <v>2</v>
      </c>
      <c r="O1869">
        <v>0</v>
      </c>
      <c r="P1869">
        <v>2</v>
      </c>
      <c r="Q1869" t="str">
        <f>IF(Flats_Data_limpia[[#This Row],[BHK]]&gt;=3,"plurifamiliar","unifamiliar")</f>
        <v>unifamiliar</v>
      </c>
      <c r="R1869">
        <v>15</v>
      </c>
      <c r="S1869">
        <v>5</v>
      </c>
      <c r="T1869">
        <v>0</v>
      </c>
      <c r="U1869">
        <v>0</v>
      </c>
      <c r="V1869">
        <v>0</v>
      </c>
      <c r="W1869">
        <v>0</v>
      </c>
      <c r="AO1869">
        <v>1</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t="s">
        <v>79</v>
      </c>
      <c r="BS1869">
        <v>35</v>
      </c>
      <c r="BT1869">
        <v>5495</v>
      </c>
      <c r="BU1869">
        <f>SUM(Flats_Data_limpia[[#This Row],[AC]:[Bed]])</f>
        <v>0</v>
      </c>
      <c r="BV1869">
        <f>SUM(Flats_Data_limpia[[#This Row],[Servant_Room]:[gym]])</f>
        <v>0</v>
      </c>
      <c r="BW1869">
        <f>SUM(Flats_Data_limpia[[#This Row],[Hospital]:[Hotel]])</f>
        <v>1</v>
      </c>
    </row>
    <row r="1870" spans="1:75" x14ac:dyDescent="0.35">
      <c r="A1870" t="s">
        <v>646</v>
      </c>
      <c r="B1870" t="s">
        <v>205</v>
      </c>
      <c r="C1870" t="str">
        <f t="shared" si="58"/>
        <v>Ciudad de Gurgaon</v>
      </c>
      <c r="D1870" s="1">
        <f t="shared" si="59"/>
        <v>33000</v>
      </c>
      <c r="E1870" s="1">
        <v>3911</v>
      </c>
      <c r="F1870" t="s">
        <v>107</v>
      </c>
      <c r="G1870" t="s">
        <v>93</v>
      </c>
      <c r="H1870">
        <v>47</v>
      </c>
      <c r="I1870">
        <v>8.4377397085143996E-3</v>
      </c>
      <c r="L1870">
        <v>767</v>
      </c>
      <c r="M1870">
        <v>2</v>
      </c>
      <c r="N1870">
        <v>2</v>
      </c>
      <c r="O1870">
        <v>1</v>
      </c>
      <c r="P1870">
        <v>2</v>
      </c>
      <c r="Q1870" t="str">
        <f>IF(Flats_Data_limpia[[#This Row],[BHK]]&gt;=3,"plurifamiliar","unifamiliar")</f>
        <v>unifamiliar</v>
      </c>
      <c r="R1870">
        <v>14</v>
      </c>
      <c r="S1870">
        <v>14</v>
      </c>
      <c r="T1870">
        <v>0</v>
      </c>
      <c r="U1870">
        <v>0</v>
      </c>
      <c r="V1870">
        <v>0</v>
      </c>
      <c r="W1870">
        <v>0</v>
      </c>
      <c r="X1870">
        <v>0</v>
      </c>
      <c r="Y1870">
        <v>0</v>
      </c>
      <c r="Z1870">
        <v>1</v>
      </c>
      <c r="AA1870">
        <v>0</v>
      </c>
      <c r="AB1870">
        <v>0</v>
      </c>
      <c r="AC1870">
        <v>0</v>
      </c>
      <c r="AD1870">
        <v>1</v>
      </c>
      <c r="AE1870">
        <v>0</v>
      </c>
      <c r="AF1870">
        <v>1</v>
      </c>
      <c r="AG1870">
        <v>1</v>
      </c>
      <c r="AH1870">
        <v>1</v>
      </c>
      <c r="AI1870">
        <v>1</v>
      </c>
      <c r="AJ1870">
        <v>1</v>
      </c>
      <c r="AK1870">
        <v>1</v>
      </c>
      <c r="AL1870">
        <v>1</v>
      </c>
      <c r="AM1870">
        <v>1</v>
      </c>
      <c r="AN1870">
        <v>1</v>
      </c>
      <c r="AO1870">
        <v>1</v>
      </c>
      <c r="AP1870">
        <v>0</v>
      </c>
      <c r="AQ1870">
        <v>0</v>
      </c>
      <c r="AR1870">
        <v>0</v>
      </c>
      <c r="AS1870">
        <v>0</v>
      </c>
      <c r="AT1870">
        <v>0</v>
      </c>
      <c r="AU1870">
        <v>0</v>
      </c>
      <c r="AV1870">
        <v>0</v>
      </c>
      <c r="AW1870">
        <v>0</v>
      </c>
      <c r="AX1870">
        <v>0</v>
      </c>
      <c r="AY1870">
        <v>0</v>
      </c>
      <c r="AZ1870">
        <v>1</v>
      </c>
      <c r="BA1870">
        <v>0</v>
      </c>
      <c r="BB1870">
        <v>0</v>
      </c>
      <c r="BC1870">
        <v>0</v>
      </c>
      <c r="BD1870">
        <v>0</v>
      </c>
      <c r="BE1870">
        <v>0</v>
      </c>
      <c r="BF1870">
        <v>1</v>
      </c>
      <c r="BG1870">
        <v>0</v>
      </c>
      <c r="BH1870">
        <v>0</v>
      </c>
      <c r="BI1870">
        <v>0</v>
      </c>
      <c r="BJ1870">
        <v>0</v>
      </c>
      <c r="BK1870">
        <v>0</v>
      </c>
      <c r="BL1870">
        <v>1</v>
      </c>
      <c r="BM1870">
        <v>0</v>
      </c>
      <c r="BN1870">
        <v>0</v>
      </c>
      <c r="BO1870">
        <v>0</v>
      </c>
      <c r="BP1870">
        <v>0</v>
      </c>
      <c r="BQ1870">
        <v>0</v>
      </c>
      <c r="BR1870" t="s">
        <v>79</v>
      </c>
      <c r="BS1870">
        <v>33</v>
      </c>
      <c r="BT1870">
        <v>3911</v>
      </c>
      <c r="BU1870">
        <f>SUM(Flats_Data_limpia[[#This Row],[AC]:[Bed]])</f>
        <v>3</v>
      </c>
      <c r="BV1870">
        <f>SUM(Flats_Data_limpia[[#This Row],[Servant_Room]:[gym]])</f>
        <v>10</v>
      </c>
      <c r="BW1870">
        <f>SUM(Flats_Data_limpia[[#This Row],[Hospital]:[Hotel]])</f>
        <v>1</v>
      </c>
    </row>
    <row r="1871" spans="1:75" x14ac:dyDescent="0.35">
      <c r="A1871" t="s">
        <v>646</v>
      </c>
      <c r="B1871" t="s">
        <v>205</v>
      </c>
      <c r="C1871" t="str">
        <f t="shared" si="58"/>
        <v>Ciudad de Gurgaon</v>
      </c>
      <c r="D1871" s="1">
        <f t="shared" si="59"/>
        <v>40000</v>
      </c>
      <c r="E1871" s="1">
        <v>5839</v>
      </c>
      <c r="F1871" t="s">
        <v>86</v>
      </c>
      <c r="G1871" t="s">
        <v>83</v>
      </c>
      <c r="H1871">
        <v>0</v>
      </c>
      <c r="I1871">
        <v>6.8504880972769001E-3</v>
      </c>
      <c r="J1871">
        <v>685</v>
      </c>
      <c r="M1871">
        <v>3</v>
      </c>
      <c r="N1871">
        <v>2</v>
      </c>
      <c r="O1871">
        <v>2</v>
      </c>
      <c r="P1871">
        <v>3</v>
      </c>
      <c r="Q1871" t="str">
        <f>IF(Flats_Data_limpia[[#This Row],[BHK]]&gt;=3,"plurifamiliar","unifamiliar")</f>
        <v>plurifamiliar</v>
      </c>
      <c r="R1871">
        <v>6</v>
      </c>
      <c r="S1871">
        <v>6</v>
      </c>
      <c r="T1871">
        <v>0</v>
      </c>
      <c r="U1871">
        <v>0</v>
      </c>
      <c r="V1871">
        <v>0</v>
      </c>
      <c r="W1871">
        <v>0</v>
      </c>
      <c r="AY1871">
        <v>0</v>
      </c>
      <c r="AZ1871">
        <v>0</v>
      </c>
      <c r="BA1871">
        <v>0</v>
      </c>
      <c r="BB1871">
        <v>0</v>
      </c>
      <c r="BC1871">
        <v>0</v>
      </c>
      <c r="BD1871">
        <v>0</v>
      </c>
      <c r="BE1871">
        <v>0</v>
      </c>
      <c r="BF1871">
        <v>0</v>
      </c>
      <c r="BG1871">
        <v>0</v>
      </c>
      <c r="BH1871">
        <v>0</v>
      </c>
      <c r="BI1871">
        <v>0</v>
      </c>
      <c r="BJ1871">
        <v>0</v>
      </c>
      <c r="BK1871">
        <v>0</v>
      </c>
      <c r="BL1871">
        <v>0</v>
      </c>
      <c r="BM1871">
        <v>0</v>
      </c>
      <c r="BN1871">
        <v>0</v>
      </c>
      <c r="BO1871">
        <v>0</v>
      </c>
      <c r="BP1871">
        <v>0</v>
      </c>
      <c r="BQ1871">
        <v>0</v>
      </c>
      <c r="BR1871" t="s">
        <v>79</v>
      </c>
      <c r="BS1871">
        <v>40</v>
      </c>
      <c r="BT1871">
        <v>5839</v>
      </c>
      <c r="BU1871">
        <f>SUM(Flats_Data_limpia[[#This Row],[AC]:[Bed]])</f>
        <v>0</v>
      </c>
      <c r="BV1871">
        <f>SUM(Flats_Data_limpia[[#This Row],[Servant_Room]:[gym]])</f>
        <v>0</v>
      </c>
      <c r="BW1871">
        <f>SUM(Flats_Data_limpia[[#This Row],[Hospital]:[Hotel]])</f>
        <v>0</v>
      </c>
    </row>
    <row r="1872" spans="1:75" x14ac:dyDescent="0.35">
      <c r="A1872" t="s">
        <v>646</v>
      </c>
      <c r="B1872" t="s">
        <v>205</v>
      </c>
      <c r="C1872" t="str">
        <f t="shared" si="58"/>
        <v>Ciudad de Gurgaon</v>
      </c>
      <c r="D1872" s="1">
        <f t="shared" si="59"/>
        <v>30000</v>
      </c>
      <c r="E1872" s="1">
        <v>3158</v>
      </c>
      <c r="F1872" t="s">
        <v>86</v>
      </c>
      <c r="G1872" t="s">
        <v>83</v>
      </c>
      <c r="H1872">
        <v>0</v>
      </c>
      <c r="I1872">
        <v>9.4996833438884994E-3</v>
      </c>
      <c r="J1872">
        <v>552</v>
      </c>
      <c r="K1872">
        <v>950</v>
      </c>
      <c r="M1872">
        <v>2</v>
      </c>
      <c r="N1872">
        <v>2</v>
      </c>
      <c r="O1872">
        <v>1</v>
      </c>
      <c r="P1872">
        <v>2</v>
      </c>
      <c r="Q1872" t="str">
        <f>IF(Flats_Data_limpia[[#This Row],[BHK]]&gt;=3,"plurifamiliar","unifamiliar")</f>
        <v>unifamiliar</v>
      </c>
      <c r="R1872">
        <v>11</v>
      </c>
      <c r="S1872">
        <v>11</v>
      </c>
      <c r="T1872">
        <v>0</v>
      </c>
      <c r="U1872">
        <v>0</v>
      </c>
      <c r="V1872">
        <v>0</v>
      </c>
      <c r="W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t="s">
        <v>79</v>
      </c>
      <c r="BS1872">
        <v>30</v>
      </c>
      <c r="BT1872">
        <v>3158</v>
      </c>
      <c r="BU1872">
        <f>SUM(Flats_Data_limpia[[#This Row],[AC]:[Bed]])</f>
        <v>0</v>
      </c>
      <c r="BV1872">
        <f>SUM(Flats_Data_limpia[[#This Row],[Servant_Room]:[gym]])</f>
        <v>0</v>
      </c>
      <c r="BW1872">
        <f>SUM(Flats_Data_limpia[[#This Row],[Hospital]:[Hotel]])</f>
        <v>0</v>
      </c>
    </row>
    <row r="1873" spans="1:75" x14ac:dyDescent="0.35">
      <c r="A1873" t="s">
        <v>646</v>
      </c>
      <c r="B1873" t="s">
        <v>205</v>
      </c>
      <c r="C1873" t="str">
        <f t="shared" si="58"/>
        <v>Ciudad de Gurgaon</v>
      </c>
      <c r="D1873" s="1">
        <f t="shared" si="59"/>
        <v>45000</v>
      </c>
      <c r="E1873" s="1">
        <v>4591</v>
      </c>
      <c r="F1873" t="s">
        <v>86</v>
      </c>
      <c r="G1873" t="s">
        <v>78</v>
      </c>
      <c r="H1873">
        <v>43</v>
      </c>
      <c r="I1873">
        <v>9.8017861032453999E-3</v>
      </c>
      <c r="L1873">
        <v>980</v>
      </c>
      <c r="M1873">
        <v>2</v>
      </c>
      <c r="N1873">
        <v>2</v>
      </c>
      <c r="O1873">
        <v>1</v>
      </c>
      <c r="P1873">
        <v>2</v>
      </c>
      <c r="Q1873" t="str">
        <f>IF(Flats_Data_limpia[[#This Row],[BHK]]&gt;=3,"plurifamiliar","unifamiliar")</f>
        <v>unifamiliar</v>
      </c>
      <c r="R1873">
        <v>14</v>
      </c>
      <c r="S1873">
        <v>2</v>
      </c>
      <c r="T1873">
        <v>0</v>
      </c>
      <c r="U1873">
        <v>1</v>
      </c>
      <c r="V1873">
        <v>0</v>
      </c>
      <c r="W1873">
        <v>0</v>
      </c>
      <c r="X1873">
        <v>1</v>
      </c>
      <c r="Y1873">
        <v>1</v>
      </c>
      <c r="Z1873">
        <v>1</v>
      </c>
      <c r="AA1873">
        <v>0</v>
      </c>
      <c r="AB1873">
        <v>0</v>
      </c>
      <c r="AC1873">
        <v>0</v>
      </c>
      <c r="AD1873">
        <v>1</v>
      </c>
      <c r="AE1873">
        <v>1</v>
      </c>
      <c r="AF1873">
        <v>1</v>
      </c>
      <c r="AG1873">
        <v>1</v>
      </c>
      <c r="AH1873">
        <v>1</v>
      </c>
      <c r="AI1873">
        <v>1</v>
      </c>
      <c r="AJ1873">
        <v>1</v>
      </c>
      <c r="AK1873">
        <v>1</v>
      </c>
      <c r="AL1873">
        <v>1</v>
      </c>
      <c r="AM1873">
        <v>1</v>
      </c>
      <c r="AN1873">
        <v>0</v>
      </c>
      <c r="AO1873">
        <v>1</v>
      </c>
      <c r="AP1873">
        <v>0</v>
      </c>
      <c r="AQ1873">
        <v>0</v>
      </c>
      <c r="AR1873">
        <v>0</v>
      </c>
      <c r="AS1873">
        <v>0</v>
      </c>
      <c r="AT1873">
        <v>0</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t="s">
        <v>79</v>
      </c>
      <c r="BS1873">
        <v>45</v>
      </c>
      <c r="BT1873">
        <v>4591</v>
      </c>
      <c r="BU1873">
        <f>SUM(Flats_Data_limpia[[#This Row],[AC]:[Bed]])</f>
        <v>0</v>
      </c>
      <c r="BV1873">
        <f>SUM(Flats_Data_limpia[[#This Row],[Servant_Room]:[gym]])</f>
        <v>14</v>
      </c>
      <c r="BW1873">
        <f>SUM(Flats_Data_limpia[[#This Row],[Hospital]:[Hotel]])</f>
        <v>1</v>
      </c>
    </row>
    <row r="1874" spans="1:75" x14ac:dyDescent="0.35">
      <c r="A1874" t="s">
        <v>646</v>
      </c>
      <c r="B1874" t="s">
        <v>205</v>
      </c>
      <c r="C1874" t="str">
        <f t="shared" si="58"/>
        <v>Ciudad de Gurgaon</v>
      </c>
      <c r="D1874" s="1">
        <f t="shared" si="59"/>
        <v>22000</v>
      </c>
      <c r="E1874" s="1">
        <v>6470</v>
      </c>
      <c r="F1874" t="s">
        <v>86</v>
      </c>
      <c r="G1874" t="s">
        <v>93</v>
      </c>
      <c r="H1874">
        <v>0</v>
      </c>
      <c r="I1874">
        <v>3.4003091190108001E-3</v>
      </c>
      <c r="L1874">
        <v>340</v>
      </c>
      <c r="M1874">
        <v>1</v>
      </c>
      <c r="N1874">
        <v>1</v>
      </c>
      <c r="O1874">
        <v>1</v>
      </c>
      <c r="P1874">
        <v>1</v>
      </c>
      <c r="Q1874" t="str">
        <f>IF(Flats_Data_limpia[[#This Row],[BHK]]&gt;=3,"plurifamiliar","unifamiliar")</f>
        <v>unifamiliar</v>
      </c>
      <c r="R1874">
        <v>15</v>
      </c>
      <c r="S1874">
        <v>2</v>
      </c>
      <c r="T1874">
        <v>0</v>
      </c>
      <c r="U1874">
        <v>0</v>
      </c>
      <c r="V1874">
        <v>0</v>
      </c>
      <c r="W1874">
        <v>0</v>
      </c>
      <c r="AO1874">
        <v>1</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0</v>
      </c>
      <c r="BO1874">
        <v>0</v>
      </c>
      <c r="BP1874">
        <v>0</v>
      </c>
      <c r="BQ1874">
        <v>0</v>
      </c>
      <c r="BR1874" t="s">
        <v>79</v>
      </c>
      <c r="BS1874">
        <v>22</v>
      </c>
      <c r="BT1874">
        <v>6470</v>
      </c>
      <c r="BU1874">
        <f>SUM(Flats_Data_limpia[[#This Row],[AC]:[Bed]])</f>
        <v>0</v>
      </c>
      <c r="BV1874">
        <f>SUM(Flats_Data_limpia[[#This Row],[Servant_Room]:[gym]])</f>
        <v>0</v>
      </c>
      <c r="BW1874">
        <f>SUM(Flats_Data_limpia[[#This Row],[Hospital]:[Hotel]])</f>
        <v>1</v>
      </c>
    </row>
    <row r="1875" spans="1:75" x14ac:dyDescent="0.35">
      <c r="A1875" t="s">
        <v>647</v>
      </c>
      <c r="B1875" t="s">
        <v>142</v>
      </c>
      <c r="C1875" t="str">
        <f t="shared" si="58"/>
        <v>Ciudad de Gurgaon</v>
      </c>
      <c r="D1875" s="1">
        <f t="shared" si="59"/>
        <v>500000</v>
      </c>
      <c r="E1875" s="1">
        <v>7692</v>
      </c>
      <c r="F1875" t="s">
        <v>82</v>
      </c>
      <c r="G1875" t="s">
        <v>87</v>
      </c>
      <c r="H1875">
        <v>16</v>
      </c>
      <c r="I1875">
        <v>6.5002600104004105E-2</v>
      </c>
      <c r="J1875">
        <v>5200</v>
      </c>
      <c r="M1875">
        <v>5</v>
      </c>
      <c r="N1875">
        <v>7</v>
      </c>
      <c r="O1875">
        <v>3</v>
      </c>
      <c r="P1875">
        <v>5</v>
      </c>
      <c r="Q1875" t="str">
        <f>IF(Flats_Data_limpia[[#This Row],[BHK]]&gt;=3,"plurifamiliar","unifamiliar")</f>
        <v>plurifamiliar</v>
      </c>
      <c r="R1875">
        <v>12</v>
      </c>
      <c r="S1875">
        <v>1</v>
      </c>
      <c r="T1875">
        <v>1</v>
      </c>
      <c r="U1875">
        <v>0</v>
      </c>
      <c r="V1875">
        <v>1</v>
      </c>
      <c r="W1875">
        <v>0</v>
      </c>
      <c r="X1875">
        <v>0</v>
      </c>
      <c r="Y1875">
        <v>1</v>
      </c>
      <c r="Z1875">
        <v>0</v>
      </c>
      <c r="AA1875">
        <v>0</v>
      </c>
      <c r="AB1875">
        <v>0</v>
      </c>
      <c r="AC1875">
        <v>1</v>
      </c>
      <c r="AD1875">
        <v>0</v>
      </c>
      <c r="AE1875">
        <v>0</v>
      </c>
      <c r="AF1875">
        <v>0</v>
      </c>
      <c r="AG1875">
        <v>0</v>
      </c>
      <c r="AH1875">
        <v>0</v>
      </c>
      <c r="AI1875">
        <v>0</v>
      </c>
      <c r="AJ1875">
        <v>0</v>
      </c>
      <c r="AK1875">
        <v>1</v>
      </c>
      <c r="AL1875">
        <v>0</v>
      </c>
      <c r="AM1875">
        <v>0</v>
      </c>
      <c r="AN1875">
        <v>1</v>
      </c>
      <c r="AO1875">
        <v>1</v>
      </c>
      <c r="AP1875">
        <v>0</v>
      </c>
      <c r="AQ1875">
        <v>1</v>
      </c>
      <c r="AR1875">
        <v>1</v>
      </c>
      <c r="AS1875">
        <v>1</v>
      </c>
      <c r="AT1875">
        <v>0</v>
      </c>
      <c r="AU1875">
        <v>1</v>
      </c>
      <c r="AV1875">
        <v>1</v>
      </c>
      <c r="AW1875">
        <v>0</v>
      </c>
      <c r="AX1875">
        <v>1</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t="s">
        <v>79</v>
      </c>
      <c r="BS1875">
        <v>500</v>
      </c>
      <c r="BT1875">
        <v>7692</v>
      </c>
      <c r="BU1875">
        <f>SUM(Flats_Data_limpia[[#This Row],[AC]:[Bed]])</f>
        <v>0</v>
      </c>
      <c r="BV1875">
        <f>SUM(Flats_Data_limpia[[#This Row],[Servant_Room]:[gym]])</f>
        <v>5</v>
      </c>
      <c r="BW1875">
        <f>SUM(Flats_Data_limpia[[#This Row],[Hospital]:[Hotel]])</f>
        <v>7</v>
      </c>
    </row>
    <row r="1876" spans="1:75" x14ac:dyDescent="0.35">
      <c r="A1876" t="s">
        <v>647</v>
      </c>
      <c r="B1876" t="s">
        <v>142</v>
      </c>
      <c r="C1876" t="str">
        <f t="shared" si="58"/>
        <v>Ciudad de Gurgaon</v>
      </c>
      <c r="D1876" s="1">
        <f t="shared" si="59"/>
        <v>500000</v>
      </c>
      <c r="E1876" s="1">
        <v>9615</v>
      </c>
      <c r="F1876" t="s">
        <v>82</v>
      </c>
      <c r="G1876" t="s">
        <v>83</v>
      </c>
      <c r="H1876">
        <v>0</v>
      </c>
      <c r="I1876">
        <v>5.2002080083203298E-2</v>
      </c>
      <c r="K1876">
        <v>5200</v>
      </c>
      <c r="M1876">
        <v>5</v>
      </c>
      <c r="N1876">
        <v>5</v>
      </c>
      <c r="O1876">
        <v>3</v>
      </c>
      <c r="P1876">
        <v>5</v>
      </c>
      <c r="Q1876" t="str">
        <f>IF(Flats_Data_limpia[[#This Row],[BHK]]&gt;=3,"plurifamiliar","unifamiliar")</f>
        <v>plurifamiliar</v>
      </c>
      <c r="R1876">
        <v>12</v>
      </c>
      <c r="S1876">
        <v>2</v>
      </c>
      <c r="T1876">
        <v>0</v>
      </c>
      <c r="U1876">
        <v>0</v>
      </c>
      <c r="V1876">
        <v>0</v>
      </c>
      <c r="W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t="s">
        <v>79</v>
      </c>
      <c r="BS1876">
        <v>500</v>
      </c>
      <c r="BT1876">
        <v>9615</v>
      </c>
      <c r="BU1876">
        <f>SUM(Flats_Data_limpia[[#This Row],[AC]:[Bed]])</f>
        <v>0</v>
      </c>
      <c r="BV1876">
        <f>SUM(Flats_Data_limpia[[#This Row],[Servant_Room]:[gym]])</f>
        <v>0</v>
      </c>
      <c r="BW1876">
        <f>SUM(Flats_Data_limpia[[#This Row],[Hospital]:[Hotel]])</f>
        <v>0</v>
      </c>
    </row>
    <row r="1877" spans="1:75" x14ac:dyDescent="0.35">
      <c r="A1877" t="s">
        <v>648</v>
      </c>
      <c r="B1877" t="s">
        <v>157</v>
      </c>
      <c r="C1877" t="str">
        <f t="shared" si="58"/>
        <v>Distrito de Gurgaon</v>
      </c>
      <c r="D1877" s="1">
        <f t="shared" si="59"/>
        <v>95000</v>
      </c>
      <c r="E1877" s="1">
        <v>9595</v>
      </c>
      <c r="F1877" t="s">
        <v>106</v>
      </c>
      <c r="G1877" t="s">
        <v>78</v>
      </c>
      <c r="H1877">
        <v>28</v>
      </c>
      <c r="I1877">
        <v>9.9009900990098994E-3</v>
      </c>
      <c r="J1877">
        <v>990</v>
      </c>
      <c r="M1877">
        <v>2</v>
      </c>
      <c r="N1877">
        <v>2</v>
      </c>
      <c r="O1877">
        <v>1</v>
      </c>
      <c r="P1877">
        <v>2</v>
      </c>
      <c r="Q1877" t="str">
        <f>IF(Flats_Data_limpia[[#This Row],[BHK]]&gt;=3,"plurifamiliar","unifamiliar")</f>
        <v>unifamiliar</v>
      </c>
      <c r="R1877">
        <v>4</v>
      </c>
      <c r="S1877">
        <v>1</v>
      </c>
      <c r="T1877">
        <v>0</v>
      </c>
      <c r="U1877">
        <v>0</v>
      </c>
      <c r="V1877">
        <v>0</v>
      </c>
      <c r="W1877">
        <v>0</v>
      </c>
      <c r="X1877">
        <v>0</v>
      </c>
      <c r="Y1877">
        <v>0</v>
      </c>
      <c r="Z1877">
        <v>1</v>
      </c>
      <c r="AA1877">
        <v>0</v>
      </c>
      <c r="AB1877">
        <v>0</v>
      </c>
      <c r="AC1877">
        <v>0</v>
      </c>
      <c r="AD1877">
        <v>1</v>
      </c>
      <c r="AE1877">
        <v>0</v>
      </c>
      <c r="AF1877">
        <v>1</v>
      </c>
      <c r="AG1877">
        <v>1</v>
      </c>
      <c r="AH1877">
        <v>1</v>
      </c>
      <c r="AI1877">
        <v>1</v>
      </c>
      <c r="AJ1877">
        <v>0</v>
      </c>
      <c r="AK1877">
        <v>1</v>
      </c>
      <c r="AL1877">
        <v>0</v>
      </c>
      <c r="AM1877">
        <v>0</v>
      </c>
      <c r="AN1877">
        <v>0</v>
      </c>
      <c r="AO1877">
        <v>1</v>
      </c>
      <c r="AP1877">
        <v>0</v>
      </c>
      <c r="AQ1877">
        <v>1</v>
      </c>
      <c r="AR1877">
        <v>0</v>
      </c>
      <c r="AS1877">
        <v>1</v>
      </c>
      <c r="AT1877">
        <v>1</v>
      </c>
      <c r="AU1877">
        <v>1</v>
      </c>
      <c r="AV1877">
        <v>0</v>
      </c>
      <c r="AW1877">
        <v>0</v>
      </c>
      <c r="AX1877">
        <v>0</v>
      </c>
      <c r="AY1877">
        <v>0</v>
      </c>
      <c r="AZ1877">
        <v>1</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t="s">
        <v>79</v>
      </c>
      <c r="BS1877">
        <v>95</v>
      </c>
      <c r="BT1877">
        <v>9595</v>
      </c>
      <c r="BU1877">
        <f>SUM(Flats_Data_limpia[[#This Row],[AC]:[Bed]])</f>
        <v>1</v>
      </c>
      <c r="BV1877">
        <f>SUM(Flats_Data_limpia[[#This Row],[Servant_Room]:[gym]])</f>
        <v>7</v>
      </c>
      <c r="BW1877">
        <f>SUM(Flats_Data_limpia[[#This Row],[Hospital]:[Hotel]])</f>
        <v>5</v>
      </c>
    </row>
    <row r="1878" spans="1:75" x14ac:dyDescent="0.35">
      <c r="A1878" t="s">
        <v>649</v>
      </c>
      <c r="B1878" t="s">
        <v>105</v>
      </c>
      <c r="C1878" t="str">
        <f t="shared" si="58"/>
        <v>Ciudad de Gurgaon</v>
      </c>
      <c r="D1878" s="1">
        <f t="shared" si="59"/>
        <v>45000</v>
      </c>
      <c r="E1878" s="1">
        <v>8404</v>
      </c>
      <c r="F1878" t="s">
        <v>102</v>
      </c>
      <c r="G1878" t="s">
        <v>78</v>
      </c>
      <c r="H1878">
        <v>28</v>
      </c>
      <c r="I1878">
        <v>5.3545930509280998E-3</v>
      </c>
      <c r="J1878">
        <v>535.4</v>
      </c>
      <c r="L1878">
        <v>597</v>
      </c>
      <c r="M1878">
        <v>2</v>
      </c>
      <c r="N1878">
        <v>2</v>
      </c>
      <c r="O1878">
        <v>1</v>
      </c>
      <c r="P1878">
        <v>2</v>
      </c>
      <c r="Q1878" t="str">
        <f>IF(Flats_Data_limpia[[#This Row],[BHK]]&gt;=3,"plurifamiliar","unifamiliar")</f>
        <v>unifamiliar</v>
      </c>
      <c r="R1878">
        <v>14</v>
      </c>
      <c r="S1878">
        <v>14</v>
      </c>
      <c r="T1878">
        <v>0</v>
      </c>
      <c r="U1878">
        <v>0</v>
      </c>
      <c r="V1878">
        <v>0</v>
      </c>
      <c r="W1878">
        <v>0</v>
      </c>
      <c r="X1878">
        <v>0</v>
      </c>
      <c r="Y1878">
        <v>0</v>
      </c>
      <c r="Z1878">
        <v>1</v>
      </c>
      <c r="AA1878">
        <v>0</v>
      </c>
      <c r="AB1878">
        <v>0</v>
      </c>
      <c r="AC1878">
        <v>0</v>
      </c>
      <c r="AD1878">
        <v>1</v>
      </c>
      <c r="AE1878">
        <v>1</v>
      </c>
      <c r="AF1878">
        <v>1</v>
      </c>
      <c r="AG1878">
        <v>1</v>
      </c>
      <c r="AH1878">
        <v>1</v>
      </c>
      <c r="AI1878">
        <v>1</v>
      </c>
      <c r="AJ1878">
        <v>1</v>
      </c>
      <c r="AK1878">
        <v>1</v>
      </c>
      <c r="AL1878">
        <v>0</v>
      </c>
      <c r="AM1878">
        <v>1</v>
      </c>
      <c r="AN1878">
        <v>0</v>
      </c>
      <c r="AO1878">
        <v>1</v>
      </c>
      <c r="AP1878">
        <v>0</v>
      </c>
      <c r="AQ1878">
        <v>0</v>
      </c>
      <c r="AR1878">
        <v>0</v>
      </c>
      <c r="AS1878">
        <v>0</v>
      </c>
      <c r="AT1878">
        <v>1</v>
      </c>
      <c r="AU1878">
        <v>1</v>
      </c>
      <c r="AV1878">
        <v>1</v>
      </c>
      <c r="AW1878">
        <v>1</v>
      </c>
      <c r="AX1878">
        <v>0</v>
      </c>
      <c r="AY1878">
        <v>1</v>
      </c>
      <c r="AZ1878">
        <v>2</v>
      </c>
      <c r="BA1878">
        <v>1</v>
      </c>
      <c r="BB1878">
        <v>1</v>
      </c>
      <c r="BC1878">
        <v>1</v>
      </c>
      <c r="BD1878">
        <v>1</v>
      </c>
      <c r="BE1878">
        <v>1</v>
      </c>
      <c r="BF1878">
        <v>1</v>
      </c>
      <c r="BG1878">
        <v>0</v>
      </c>
      <c r="BH1878">
        <v>0</v>
      </c>
      <c r="BI1878">
        <v>0</v>
      </c>
      <c r="BJ1878">
        <v>0</v>
      </c>
      <c r="BK1878">
        <v>1</v>
      </c>
      <c r="BL1878">
        <v>1</v>
      </c>
      <c r="BM1878">
        <v>0</v>
      </c>
      <c r="BN1878">
        <v>0</v>
      </c>
      <c r="BO1878">
        <v>0</v>
      </c>
      <c r="BP1878">
        <v>0</v>
      </c>
      <c r="BQ1878">
        <v>1</v>
      </c>
      <c r="BR1878" t="s">
        <v>116</v>
      </c>
      <c r="BS1878">
        <v>45</v>
      </c>
      <c r="BT1878">
        <v>8404</v>
      </c>
      <c r="BU1878">
        <f>SUM(Flats_Data_limpia[[#This Row],[AC]:[Bed]])</f>
        <v>11</v>
      </c>
      <c r="BV1878">
        <f>SUM(Flats_Data_limpia[[#This Row],[Servant_Room]:[gym]])</f>
        <v>10</v>
      </c>
      <c r="BW1878">
        <f>SUM(Flats_Data_limpia[[#This Row],[Hospital]:[Hotel]])</f>
        <v>5</v>
      </c>
    </row>
    <row r="1879" spans="1:75" x14ac:dyDescent="0.35">
      <c r="A1879" t="s">
        <v>649</v>
      </c>
      <c r="B1879" t="s">
        <v>105</v>
      </c>
      <c r="C1879" t="str">
        <f t="shared" si="58"/>
        <v>Ciudad de Gurgaon</v>
      </c>
      <c r="D1879" s="1">
        <f t="shared" si="59"/>
        <v>45000</v>
      </c>
      <c r="E1879" s="1">
        <v>6000</v>
      </c>
      <c r="F1879" t="s">
        <v>86</v>
      </c>
      <c r="G1879" t="s">
        <v>83</v>
      </c>
      <c r="H1879">
        <v>0</v>
      </c>
      <c r="I1879">
        <v>7.4999999999999997E-3</v>
      </c>
      <c r="K1879">
        <v>750</v>
      </c>
      <c r="M1879">
        <v>1</v>
      </c>
      <c r="N1879">
        <v>1</v>
      </c>
      <c r="O1879">
        <v>2</v>
      </c>
      <c r="P1879">
        <v>1</v>
      </c>
      <c r="Q1879" t="str">
        <f>IF(Flats_Data_limpia[[#This Row],[BHK]]&gt;=3,"plurifamiliar","unifamiliar")</f>
        <v>unifamiliar</v>
      </c>
      <c r="R1879">
        <v>6</v>
      </c>
      <c r="S1879">
        <v>6</v>
      </c>
      <c r="T1879">
        <v>0</v>
      </c>
      <c r="U1879">
        <v>0</v>
      </c>
      <c r="V1879">
        <v>0</v>
      </c>
      <c r="W1879">
        <v>0</v>
      </c>
      <c r="AO1879">
        <v>1</v>
      </c>
      <c r="AP1879">
        <v>0</v>
      </c>
      <c r="AQ1879">
        <v>0</v>
      </c>
      <c r="AR1879">
        <v>0</v>
      </c>
      <c r="AS1879">
        <v>0</v>
      </c>
      <c r="AT1879">
        <v>1</v>
      </c>
      <c r="AU1879">
        <v>1</v>
      </c>
      <c r="AV1879">
        <v>1</v>
      </c>
      <c r="AW1879">
        <v>1</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t="s">
        <v>79</v>
      </c>
      <c r="BS1879">
        <v>45</v>
      </c>
      <c r="BT1879">
        <v>6000</v>
      </c>
      <c r="BU1879">
        <f>SUM(Flats_Data_limpia[[#This Row],[AC]:[Bed]])</f>
        <v>0</v>
      </c>
      <c r="BV1879">
        <f>SUM(Flats_Data_limpia[[#This Row],[Servant_Room]:[gym]])</f>
        <v>0</v>
      </c>
      <c r="BW1879">
        <f>SUM(Flats_Data_limpia[[#This Row],[Hospital]:[Hotel]])</f>
        <v>5</v>
      </c>
    </row>
    <row r="1880" spans="1:75" x14ac:dyDescent="0.35">
      <c r="A1880" t="s">
        <v>650</v>
      </c>
      <c r="B1880" t="s">
        <v>205</v>
      </c>
      <c r="C1880" t="str">
        <f t="shared" si="58"/>
        <v>Ciudad de Gurgaon</v>
      </c>
      <c r="D1880" s="1">
        <f t="shared" si="59"/>
        <v>25000</v>
      </c>
      <c r="E1880" s="1">
        <v>6578</v>
      </c>
      <c r="F1880" t="s">
        <v>86</v>
      </c>
      <c r="G1880" t="s">
        <v>93</v>
      </c>
      <c r="H1880">
        <v>0</v>
      </c>
      <c r="I1880">
        <v>3.8005472788080999E-3</v>
      </c>
      <c r="L1880">
        <v>380</v>
      </c>
      <c r="M1880">
        <v>1</v>
      </c>
      <c r="N1880">
        <v>1</v>
      </c>
      <c r="O1880">
        <v>1</v>
      </c>
      <c r="P1880">
        <v>1</v>
      </c>
      <c r="Q1880" t="str">
        <f>IF(Flats_Data_limpia[[#This Row],[BHK]]&gt;=3,"plurifamiliar","unifamiliar")</f>
        <v>unifamiliar</v>
      </c>
      <c r="R1880">
        <v>14</v>
      </c>
      <c r="S1880">
        <v>4</v>
      </c>
      <c r="T1880">
        <v>0</v>
      </c>
      <c r="U1880">
        <v>0</v>
      </c>
      <c r="V1880">
        <v>0</v>
      </c>
      <c r="W1880">
        <v>0</v>
      </c>
      <c r="AO1880">
        <v>0</v>
      </c>
      <c r="AP1880">
        <v>0</v>
      </c>
      <c r="AQ1880">
        <v>0</v>
      </c>
      <c r="AR1880">
        <v>0</v>
      </c>
      <c r="AS1880">
        <v>0</v>
      </c>
      <c r="AT1880">
        <v>0</v>
      </c>
      <c r="AU1880">
        <v>0</v>
      </c>
      <c r="AV1880">
        <v>0</v>
      </c>
      <c r="AW1880">
        <v>1</v>
      </c>
      <c r="AX1880">
        <v>1</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t="s">
        <v>79</v>
      </c>
      <c r="BS1880">
        <v>25</v>
      </c>
      <c r="BT1880">
        <v>6578</v>
      </c>
      <c r="BU1880">
        <f>SUM(Flats_Data_limpia[[#This Row],[AC]:[Bed]])</f>
        <v>0</v>
      </c>
      <c r="BV1880">
        <f>SUM(Flats_Data_limpia[[#This Row],[Servant_Room]:[gym]])</f>
        <v>0</v>
      </c>
      <c r="BW1880">
        <f>SUM(Flats_Data_limpia[[#This Row],[Hospital]:[Hotel]])</f>
        <v>2</v>
      </c>
    </row>
    <row r="1881" spans="1:75" x14ac:dyDescent="0.35">
      <c r="A1881" t="s">
        <v>650</v>
      </c>
      <c r="B1881" t="s">
        <v>205</v>
      </c>
      <c r="C1881" t="str">
        <f t="shared" si="58"/>
        <v>Ciudad de Gurgaon</v>
      </c>
      <c r="D1881" s="1">
        <f t="shared" si="59"/>
        <v>31000</v>
      </c>
      <c r="E1881" s="1">
        <v>5644</v>
      </c>
      <c r="F1881" t="s">
        <v>102</v>
      </c>
      <c r="G1881" t="s">
        <v>78</v>
      </c>
      <c r="H1881">
        <v>53</v>
      </c>
      <c r="I1881">
        <v>5.4925584691708001E-3</v>
      </c>
      <c r="J1881">
        <v>549.16</v>
      </c>
      <c r="M1881">
        <v>2</v>
      </c>
      <c r="N1881">
        <v>2</v>
      </c>
      <c r="O1881">
        <v>1</v>
      </c>
      <c r="P1881">
        <v>2</v>
      </c>
      <c r="Q1881" t="str">
        <f>IF(Flats_Data_limpia[[#This Row],[BHK]]&gt;=3,"plurifamiliar","unifamiliar")</f>
        <v>unifamiliar</v>
      </c>
      <c r="R1881">
        <v>14</v>
      </c>
      <c r="S1881">
        <v>5</v>
      </c>
      <c r="T1881">
        <v>0</v>
      </c>
      <c r="U1881">
        <v>0</v>
      </c>
      <c r="V1881">
        <v>1</v>
      </c>
      <c r="W1881">
        <v>0</v>
      </c>
      <c r="X1881">
        <v>0</v>
      </c>
      <c r="Y1881">
        <v>1</v>
      </c>
      <c r="Z1881">
        <v>1</v>
      </c>
      <c r="AA1881">
        <v>1</v>
      </c>
      <c r="AB1881">
        <v>0</v>
      </c>
      <c r="AC1881">
        <v>0</v>
      </c>
      <c r="AD1881">
        <v>1</v>
      </c>
      <c r="AE1881">
        <v>0</v>
      </c>
      <c r="AF1881">
        <v>1</v>
      </c>
      <c r="AG1881">
        <v>1</v>
      </c>
      <c r="AH1881">
        <v>1</v>
      </c>
      <c r="AI1881">
        <v>1</v>
      </c>
      <c r="AJ1881">
        <v>0</v>
      </c>
      <c r="AK1881">
        <v>1</v>
      </c>
      <c r="AL1881">
        <v>1</v>
      </c>
      <c r="AM1881">
        <v>1</v>
      </c>
      <c r="AN1881">
        <v>1</v>
      </c>
      <c r="AO1881">
        <v>0</v>
      </c>
      <c r="AP1881">
        <v>0</v>
      </c>
      <c r="AQ1881">
        <v>0</v>
      </c>
      <c r="AR1881">
        <v>0</v>
      </c>
      <c r="AS1881">
        <v>0</v>
      </c>
      <c r="AT1881">
        <v>0</v>
      </c>
      <c r="AU1881">
        <v>0</v>
      </c>
      <c r="AV1881">
        <v>0</v>
      </c>
      <c r="AW1881">
        <v>1</v>
      </c>
      <c r="AX1881">
        <v>1</v>
      </c>
      <c r="AY1881">
        <v>0</v>
      </c>
      <c r="AZ1881">
        <v>0</v>
      </c>
      <c r="BA1881">
        <v>0</v>
      </c>
      <c r="BB1881">
        <v>0</v>
      </c>
      <c r="BC1881">
        <v>0</v>
      </c>
      <c r="BD1881">
        <v>1</v>
      </c>
      <c r="BE1881">
        <v>0</v>
      </c>
      <c r="BF1881">
        <v>1</v>
      </c>
      <c r="BG1881">
        <v>0</v>
      </c>
      <c r="BH1881">
        <v>0</v>
      </c>
      <c r="BI1881">
        <v>0</v>
      </c>
      <c r="BJ1881">
        <v>0</v>
      </c>
      <c r="BK1881">
        <v>1</v>
      </c>
      <c r="BL1881">
        <v>0</v>
      </c>
      <c r="BM1881">
        <v>0</v>
      </c>
      <c r="BN1881">
        <v>0</v>
      </c>
      <c r="BO1881">
        <v>0</v>
      </c>
      <c r="BP1881">
        <v>0</v>
      </c>
      <c r="BQ1881">
        <v>2</v>
      </c>
      <c r="BR1881" t="s">
        <v>94</v>
      </c>
      <c r="BS1881">
        <v>31</v>
      </c>
      <c r="BT1881">
        <v>5644</v>
      </c>
      <c r="BU1881">
        <f>SUM(Flats_Data_limpia[[#This Row],[AC]:[Bed]])</f>
        <v>3</v>
      </c>
      <c r="BV1881">
        <f>SUM(Flats_Data_limpia[[#This Row],[Servant_Room]:[gym]])</f>
        <v>12</v>
      </c>
      <c r="BW1881">
        <f>SUM(Flats_Data_limpia[[#This Row],[Hospital]:[Hotel]])</f>
        <v>2</v>
      </c>
    </row>
    <row r="1882" spans="1:75" x14ac:dyDescent="0.35">
      <c r="A1882" t="s">
        <v>650</v>
      </c>
      <c r="B1882" t="s">
        <v>205</v>
      </c>
      <c r="C1882" t="str">
        <f t="shared" si="58"/>
        <v>Ciudad de Gurgaon</v>
      </c>
      <c r="D1882" s="1">
        <f t="shared" si="59"/>
        <v>33000</v>
      </c>
      <c r="E1882" s="1">
        <v>60</v>
      </c>
      <c r="F1882" t="s">
        <v>77</v>
      </c>
      <c r="G1882" t="s">
        <v>78</v>
      </c>
      <c r="H1882">
        <v>22</v>
      </c>
      <c r="I1882">
        <v>0.55000000000000004</v>
      </c>
      <c r="J1882">
        <v>54917</v>
      </c>
      <c r="M1882">
        <v>2</v>
      </c>
      <c r="N1882">
        <v>2</v>
      </c>
      <c r="O1882">
        <v>1</v>
      </c>
      <c r="P1882">
        <v>2</v>
      </c>
      <c r="Q1882" t="str">
        <f>IF(Flats_Data_limpia[[#This Row],[BHK]]&gt;=3,"plurifamiliar","unifamiliar")</f>
        <v>unifamiliar</v>
      </c>
      <c r="R1882">
        <v>14</v>
      </c>
      <c r="S1882">
        <v>13</v>
      </c>
      <c r="T1882">
        <v>0</v>
      </c>
      <c r="U1882">
        <v>0</v>
      </c>
      <c r="V1882">
        <v>0</v>
      </c>
      <c r="W1882">
        <v>0</v>
      </c>
      <c r="X1882">
        <v>0</v>
      </c>
      <c r="Y1882">
        <v>0</v>
      </c>
      <c r="Z1882">
        <v>1</v>
      </c>
      <c r="AA1882">
        <v>0</v>
      </c>
      <c r="AB1882">
        <v>0</v>
      </c>
      <c r="AC1882">
        <v>0</v>
      </c>
      <c r="AD1882">
        <v>1</v>
      </c>
      <c r="AE1882">
        <v>0</v>
      </c>
      <c r="AF1882">
        <v>1</v>
      </c>
      <c r="AG1882">
        <v>0</v>
      </c>
      <c r="AH1882">
        <v>1</v>
      </c>
      <c r="AI1882">
        <v>1</v>
      </c>
      <c r="AJ1882">
        <v>0</v>
      </c>
      <c r="AK1882">
        <v>1</v>
      </c>
      <c r="AL1882">
        <v>0</v>
      </c>
      <c r="AM1882">
        <v>0</v>
      </c>
      <c r="AN1882">
        <v>0</v>
      </c>
      <c r="AO1882">
        <v>0</v>
      </c>
      <c r="AP1882">
        <v>0</v>
      </c>
      <c r="AQ1882">
        <v>0</v>
      </c>
      <c r="AR1882">
        <v>0</v>
      </c>
      <c r="AS1882">
        <v>0</v>
      </c>
      <c r="AT1882">
        <v>0</v>
      </c>
      <c r="AU1882">
        <v>0</v>
      </c>
      <c r="AV1882">
        <v>0</v>
      </c>
      <c r="AW1882">
        <v>1</v>
      </c>
      <c r="AX1882">
        <v>1</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t="s">
        <v>79</v>
      </c>
      <c r="BS1882">
        <v>33</v>
      </c>
      <c r="BT1882">
        <v>60</v>
      </c>
      <c r="BU1882">
        <f>SUM(Flats_Data_limpia[[#This Row],[AC]:[Bed]])</f>
        <v>0</v>
      </c>
      <c r="BV1882">
        <f>SUM(Flats_Data_limpia[[#This Row],[Servant_Room]:[gym]])</f>
        <v>6</v>
      </c>
      <c r="BW1882">
        <f>SUM(Flats_Data_limpia[[#This Row],[Hospital]:[Hotel]])</f>
        <v>2</v>
      </c>
    </row>
    <row r="1883" spans="1:75" x14ac:dyDescent="0.35">
      <c r="A1883" t="s">
        <v>650</v>
      </c>
      <c r="B1883" t="s">
        <v>205</v>
      </c>
      <c r="C1883" t="str">
        <f t="shared" si="58"/>
        <v>Ciudad de Gurgaon</v>
      </c>
      <c r="D1883" s="1">
        <f t="shared" si="59"/>
        <v>38000</v>
      </c>
      <c r="E1883" s="1">
        <v>58</v>
      </c>
      <c r="F1883" t="s">
        <v>102</v>
      </c>
      <c r="G1883" t="s">
        <v>78</v>
      </c>
      <c r="H1883">
        <v>32</v>
      </c>
      <c r="I1883">
        <v>0.65517241379310343</v>
      </c>
      <c r="J1883">
        <v>64412</v>
      </c>
      <c r="M1883">
        <v>3</v>
      </c>
      <c r="N1883">
        <v>2</v>
      </c>
      <c r="O1883">
        <v>1</v>
      </c>
      <c r="P1883">
        <v>3</v>
      </c>
      <c r="Q1883" t="str">
        <f>IF(Flats_Data_limpia[[#This Row],[BHK]]&gt;=3,"plurifamiliar","unifamiliar")</f>
        <v>plurifamiliar</v>
      </c>
      <c r="R1883">
        <v>14</v>
      </c>
      <c r="S1883">
        <v>12</v>
      </c>
      <c r="T1883">
        <v>0</v>
      </c>
      <c r="U1883">
        <v>0</v>
      </c>
      <c r="V1883">
        <v>0</v>
      </c>
      <c r="W1883">
        <v>0</v>
      </c>
      <c r="X1883">
        <v>0</v>
      </c>
      <c r="Y1883">
        <v>0</v>
      </c>
      <c r="Z1883">
        <v>1</v>
      </c>
      <c r="AA1883">
        <v>0</v>
      </c>
      <c r="AB1883">
        <v>0</v>
      </c>
      <c r="AC1883">
        <v>0</v>
      </c>
      <c r="AD1883">
        <v>1</v>
      </c>
      <c r="AE1883">
        <v>0</v>
      </c>
      <c r="AF1883">
        <v>1</v>
      </c>
      <c r="AG1883">
        <v>0</v>
      </c>
      <c r="AH1883">
        <v>1</v>
      </c>
      <c r="AI1883">
        <v>1</v>
      </c>
      <c r="AJ1883">
        <v>0</v>
      </c>
      <c r="AK1883">
        <v>0</v>
      </c>
      <c r="AL1883">
        <v>0</v>
      </c>
      <c r="AM1883">
        <v>0</v>
      </c>
      <c r="AN1883">
        <v>1</v>
      </c>
      <c r="AO1883">
        <v>0</v>
      </c>
      <c r="AP1883">
        <v>0</v>
      </c>
      <c r="AQ1883">
        <v>0</v>
      </c>
      <c r="AR1883">
        <v>0</v>
      </c>
      <c r="AS1883">
        <v>0</v>
      </c>
      <c r="AT1883">
        <v>0</v>
      </c>
      <c r="AU1883">
        <v>0</v>
      </c>
      <c r="AV1883">
        <v>0</v>
      </c>
      <c r="AW1883">
        <v>1</v>
      </c>
      <c r="AX1883">
        <v>1</v>
      </c>
      <c r="AY1883">
        <v>0</v>
      </c>
      <c r="AZ1883">
        <v>0</v>
      </c>
      <c r="BA1883">
        <v>0</v>
      </c>
      <c r="BB1883">
        <v>0</v>
      </c>
      <c r="BC1883">
        <v>0</v>
      </c>
      <c r="BD1883">
        <v>0</v>
      </c>
      <c r="BE1883">
        <v>0</v>
      </c>
      <c r="BF1883">
        <v>0</v>
      </c>
      <c r="BG1883">
        <v>0</v>
      </c>
      <c r="BH1883">
        <v>0</v>
      </c>
      <c r="BI1883">
        <v>0</v>
      </c>
      <c r="BJ1883">
        <v>0</v>
      </c>
      <c r="BK1883">
        <v>0</v>
      </c>
      <c r="BL1883">
        <v>0</v>
      </c>
      <c r="BM1883">
        <v>0</v>
      </c>
      <c r="BN1883">
        <v>0</v>
      </c>
      <c r="BO1883">
        <v>0</v>
      </c>
      <c r="BP1883">
        <v>0</v>
      </c>
      <c r="BQ1883">
        <v>0</v>
      </c>
      <c r="BR1883" t="s">
        <v>79</v>
      </c>
      <c r="BS1883">
        <v>38</v>
      </c>
      <c r="BT1883">
        <v>58</v>
      </c>
      <c r="BU1883">
        <f>SUM(Flats_Data_limpia[[#This Row],[AC]:[Bed]])</f>
        <v>0</v>
      </c>
      <c r="BV1883">
        <f>SUM(Flats_Data_limpia[[#This Row],[Servant_Room]:[gym]])</f>
        <v>5</v>
      </c>
      <c r="BW1883">
        <f>SUM(Flats_Data_limpia[[#This Row],[Hospital]:[Hotel]])</f>
        <v>2</v>
      </c>
    </row>
    <row r="1884" spans="1:75" x14ac:dyDescent="0.35">
      <c r="A1884" t="s">
        <v>650</v>
      </c>
      <c r="B1884" t="s">
        <v>205</v>
      </c>
      <c r="C1884" t="str">
        <f t="shared" si="58"/>
        <v>Ciudad de Gurgaon</v>
      </c>
      <c r="D1884" s="1">
        <f t="shared" si="59"/>
        <v>21000</v>
      </c>
      <c r="E1884" s="1">
        <v>61</v>
      </c>
      <c r="F1884" t="s">
        <v>102</v>
      </c>
      <c r="G1884" t="s">
        <v>78</v>
      </c>
      <c r="H1884">
        <v>32</v>
      </c>
      <c r="I1884">
        <v>0.34426229508196721</v>
      </c>
      <c r="J1884">
        <v>34401</v>
      </c>
      <c r="M1884">
        <v>1</v>
      </c>
      <c r="N1884">
        <v>1</v>
      </c>
      <c r="O1884">
        <v>1</v>
      </c>
      <c r="P1884">
        <v>1</v>
      </c>
      <c r="Q1884" t="str">
        <f>IF(Flats_Data_limpia[[#This Row],[BHK]]&gt;=3,"plurifamiliar","unifamiliar")</f>
        <v>unifamiliar</v>
      </c>
      <c r="R1884">
        <v>14</v>
      </c>
      <c r="S1884">
        <v>13</v>
      </c>
      <c r="T1884">
        <v>0</v>
      </c>
      <c r="U1884">
        <v>0</v>
      </c>
      <c r="V1884">
        <v>0</v>
      </c>
      <c r="W1884">
        <v>0</v>
      </c>
      <c r="X1884">
        <v>0</v>
      </c>
      <c r="Y1884">
        <v>0</v>
      </c>
      <c r="Z1884">
        <v>1</v>
      </c>
      <c r="AA1884">
        <v>0</v>
      </c>
      <c r="AB1884">
        <v>0</v>
      </c>
      <c r="AC1884">
        <v>0</v>
      </c>
      <c r="AD1884">
        <v>1</v>
      </c>
      <c r="AE1884">
        <v>1</v>
      </c>
      <c r="AF1884">
        <v>1</v>
      </c>
      <c r="AG1884">
        <v>0</v>
      </c>
      <c r="AH1884">
        <v>1</v>
      </c>
      <c r="AI1884">
        <v>1</v>
      </c>
      <c r="AJ1884">
        <v>0</v>
      </c>
      <c r="AK1884">
        <v>1</v>
      </c>
      <c r="AL1884">
        <v>0</v>
      </c>
      <c r="AM1884">
        <v>1</v>
      </c>
      <c r="AN1884">
        <v>1</v>
      </c>
      <c r="AO1884">
        <v>0</v>
      </c>
      <c r="AP1884">
        <v>0</v>
      </c>
      <c r="AQ1884">
        <v>0</v>
      </c>
      <c r="AR1884">
        <v>0</v>
      </c>
      <c r="AS1884">
        <v>0</v>
      </c>
      <c r="AT1884">
        <v>0</v>
      </c>
      <c r="AU1884">
        <v>0</v>
      </c>
      <c r="AV1884">
        <v>0</v>
      </c>
      <c r="AW1884">
        <v>1</v>
      </c>
      <c r="AX1884">
        <v>1</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t="s">
        <v>79</v>
      </c>
      <c r="BS1884">
        <v>21</v>
      </c>
      <c r="BT1884">
        <v>61</v>
      </c>
      <c r="BU1884">
        <f>SUM(Flats_Data_limpia[[#This Row],[AC]:[Bed]])</f>
        <v>0</v>
      </c>
      <c r="BV1884">
        <f>SUM(Flats_Data_limpia[[#This Row],[Servant_Room]:[gym]])</f>
        <v>8</v>
      </c>
      <c r="BW1884">
        <f>SUM(Flats_Data_limpia[[#This Row],[Hospital]:[Hotel]])</f>
        <v>2</v>
      </c>
    </row>
    <row r="1885" spans="1:75" x14ac:dyDescent="0.35">
      <c r="A1885" t="s">
        <v>650</v>
      </c>
      <c r="B1885" t="s">
        <v>205</v>
      </c>
      <c r="C1885" t="str">
        <f t="shared" si="58"/>
        <v>Ciudad de Gurgaon</v>
      </c>
      <c r="D1885" s="1">
        <f t="shared" si="59"/>
        <v>20000</v>
      </c>
      <c r="E1885" s="1">
        <v>5463</v>
      </c>
      <c r="F1885" t="s">
        <v>101</v>
      </c>
      <c r="G1885" t="s">
        <v>78</v>
      </c>
      <c r="H1885">
        <v>32</v>
      </c>
      <c r="I1885">
        <v>3.6609921288668999E-3</v>
      </c>
      <c r="J1885">
        <v>366.08</v>
      </c>
      <c r="M1885">
        <v>1</v>
      </c>
      <c r="N1885">
        <v>1</v>
      </c>
      <c r="O1885">
        <v>1</v>
      </c>
      <c r="P1885">
        <v>1</v>
      </c>
      <c r="Q1885" t="str">
        <f>IF(Flats_Data_limpia[[#This Row],[BHK]]&gt;=3,"plurifamiliar","unifamiliar")</f>
        <v>unifamiliar</v>
      </c>
      <c r="R1885">
        <v>14</v>
      </c>
      <c r="S1885">
        <v>10</v>
      </c>
      <c r="T1885">
        <v>0</v>
      </c>
      <c r="U1885">
        <v>0</v>
      </c>
      <c r="V1885">
        <v>0</v>
      </c>
      <c r="W1885">
        <v>0</v>
      </c>
      <c r="X1885">
        <v>0</v>
      </c>
      <c r="Y1885">
        <v>0</v>
      </c>
      <c r="Z1885">
        <v>1</v>
      </c>
      <c r="AA1885">
        <v>1</v>
      </c>
      <c r="AB1885">
        <v>0</v>
      </c>
      <c r="AC1885">
        <v>1</v>
      </c>
      <c r="AD1885">
        <v>1</v>
      </c>
      <c r="AE1885">
        <v>1</v>
      </c>
      <c r="AF1885">
        <v>1</v>
      </c>
      <c r="AG1885">
        <v>0</v>
      </c>
      <c r="AH1885">
        <v>1</v>
      </c>
      <c r="AI1885">
        <v>1</v>
      </c>
      <c r="AJ1885">
        <v>0</v>
      </c>
      <c r="AK1885">
        <v>1</v>
      </c>
      <c r="AL1885">
        <v>0</v>
      </c>
      <c r="AM1885">
        <v>1</v>
      </c>
      <c r="AN1885">
        <v>1</v>
      </c>
      <c r="AO1885">
        <v>0</v>
      </c>
      <c r="AP1885">
        <v>0</v>
      </c>
      <c r="AQ1885">
        <v>0</v>
      </c>
      <c r="AR1885">
        <v>0</v>
      </c>
      <c r="AS1885">
        <v>0</v>
      </c>
      <c r="AT1885">
        <v>0</v>
      </c>
      <c r="AU1885">
        <v>0</v>
      </c>
      <c r="AV1885">
        <v>0</v>
      </c>
      <c r="AW1885">
        <v>1</v>
      </c>
      <c r="AX1885">
        <v>1</v>
      </c>
      <c r="AY1885">
        <v>0</v>
      </c>
      <c r="AZ1885">
        <v>0</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t="s">
        <v>79</v>
      </c>
      <c r="BS1885">
        <v>20</v>
      </c>
      <c r="BT1885">
        <v>5463</v>
      </c>
      <c r="BU1885">
        <f>SUM(Flats_Data_limpia[[#This Row],[AC]:[Bed]])</f>
        <v>0</v>
      </c>
      <c r="BV1885">
        <f>SUM(Flats_Data_limpia[[#This Row],[Servant_Room]:[gym]])</f>
        <v>10</v>
      </c>
      <c r="BW1885">
        <f>SUM(Flats_Data_limpia[[#This Row],[Hospital]:[Hotel]])</f>
        <v>2</v>
      </c>
    </row>
    <row r="1886" spans="1:75" x14ac:dyDescent="0.35">
      <c r="A1886" t="s">
        <v>650</v>
      </c>
      <c r="B1886" t="s">
        <v>205</v>
      </c>
      <c r="C1886" t="str">
        <f t="shared" si="58"/>
        <v>Ciudad de Gurgaon</v>
      </c>
      <c r="D1886" s="1">
        <f t="shared" si="59"/>
        <v>37000</v>
      </c>
      <c r="E1886" s="1">
        <v>5744</v>
      </c>
      <c r="F1886" t="s">
        <v>106</v>
      </c>
      <c r="G1886" t="s">
        <v>78</v>
      </c>
      <c r="H1886">
        <v>38</v>
      </c>
      <c r="I1886">
        <v>6.4415041782728997E-3</v>
      </c>
      <c r="J1886">
        <v>644.12</v>
      </c>
      <c r="M1886">
        <v>3</v>
      </c>
      <c r="N1886">
        <v>2</v>
      </c>
      <c r="O1886">
        <v>1</v>
      </c>
      <c r="P1886">
        <v>3</v>
      </c>
      <c r="Q1886" t="str">
        <f>IF(Flats_Data_limpia[[#This Row],[BHK]]&gt;=3,"plurifamiliar","unifamiliar")</f>
        <v>plurifamiliar</v>
      </c>
      <c r="R1886">
        <v>14</v>
      </c>
      <c r="S1886">
        <v>6</v>
      </c>
      <c r="T1886">
        <v>0</v>
      </c>
      <c r="U1886">
        <v>0</v>
      </c>
      <c r="V1886">
        <v>1</v>
      </c>
      <c r="W1886">
        <v>0</v>
      </c>
      <c r="X1886">
        <v>0</v>
      </c>
      <c r="Y1886">
        <v>0</v>
      </c>
      <c r="Z1886">
        <v>1</v>
      </c>
      <c r="AA1886">
        <v>1</v>
      </c>
      <c r="AB1886">
        <v>0</v>
      </c>
      <c r="AC1886">
        <v>0</v>
      </c>
      <c r="AD1886">
        <v>1</v>
      </c>
      <c r="AE1886">
        <v>0</v>
      </c>
      <c r="AF1886">
        <v>1</v>
      </c>
      <c r="AG1886">
        <v>1</v>
      </c>
      <c r="AH1886">
        <v>1</v>
      </c>
      <c r="AI1886">
        <v>1</v>
      </c>
      <c r="AJ1886">
        <v>0</v>
      </c>
      <c r="AK1886">
        <v>1</v>
      </c>
      <c r="AL1886">
        <v>0</v>
      </c>
      <c r="AM1886">
        <v>1</v>
      </c>
      <c r="AN1886">
        <v>1</v>
      </c>
      <c r="AO1886">
        <v>0</v>
      </c>
      <c r="AP1886">
        <v>0</v>
      </c>
      <c r="AQ1886">
        <v>0</v>
      </c>
      <c r="AR1886">
        <v>0</v>
      </c>
      <c r="AS1886">
        <v>0</v>
      </c>
      <c r="AT1886">
        <v>0</v>
      </c>
      <c r="AU1886">
        <v>0</v>
      </c>
      <c r="AV1886">
        <v>0</v>
      </c>
      <c r="AW1886">
        <v>1</v>
      </c>
      <c r="AX1886">
        <v>1</v>
      </c>
      <c r="AY1886">
        <v>0</v>
      </c>
      <c r="AZ1886">
        <v>0</v>
      </c>
      <c r="BA1886">
        <v>0</v>
      </c>
      <c r="BB1886">
        <v>0</v>
      </c>
      <c r="BC1886">
        <v>0</v>
      </c>
      <c r="BD1886">
        <v>1</v>
      </c>
      <c r="BE1886">
        <v>0</v>
      </c>
      <c r="BF1886">
        <v>0</v>
      </c>
      <c r="BG1886">
        <v>0</v>
      </c>
      <c r="BH1886">
        <v>0</v>
      </c>
      <c r="BI1886">
        <v>0</v>
      </c>
      <c r="BJ1886">
        <v>0</v>
      </c>
      <c r="BK1886">
        <v>1</v>
      </c>
      <c r="BL1886">
        <v>0</v>
      </c>
      <c r="BM1886">
        <v>0</v>
      </c>
      <c r="BN1886">
        <v>0</v>
      </c>
      <c r="BO1886">
        <v>0</v>
      </c>
      <c r="BP1886">
        <v>0</v>
      </c>
      <c r="BQ1886">
        <v>0</v>
      </c>
      <c r="BR1886" t="s">
        <v>79</v>
      </c>
      <c r="BS1886">
        <v>37</v>
      </c>
      <c r="BT1886">
        <v>5744</v>
      </c>
      <c r="BU1886">
        <f>SUM(Flats_Data_limpia[[#This Row],[AC]:[Bed]])</f>
        <v>2</v>
      </c>
      <c r="BV1886">
        <f>SUM(Flats_Data_limpia[[#This Row],[Servant_Room]:[gym]])</f>
        <v>10</v>
      </c>
      <c r="BW1886">
        <f>SUM(Flats_Data_limpia[[#This Row],[Hospital]:[Hotel]])</f>
        <v>2</v>
      </c>
    </row>
    <row r="1887" spans="1:75" x14ac:dyDescent="0.35">
      <c r="A1887" t="s">
        <v>650</v>
      </c>
      <c r="B1887" t="s">
        <v>205</v>
      </c>
      <c r="C1887" t="str">
        <f t="shared" si="58"/>
        <v>Ciudad de Gurgaon</v>
      </c>
      <c r="D1887" s="1">
        <f t="shared" si="59"/>
        <v>38000</v>
      </c>
      <c r="E1887" s="1">
        <v>5899</v>
      </c>
      <c r="F1887" t="s">
        <v>106</v>
      </c>
      <c r="G1887" t="s">
        <v>78</v>
      </c>
      <c r="H1887">
        <v>31</v>
      </c>
      <c r="I1887">
        <v>6.4417697914900002E-3</v>
      </c>
      <c r="J1887">
        <v>644.12</v>
      </c>
      <c r="M1887">
        <v>3</v>
      </c>
      <c r="N1887">
        <v>2</v>
      </c>
      <c r="O1887">
        <v>1</v>
      </c>
      <c r="P1887">
        <v>3</v>
      </c>
      <c r="Q1887" t="str">
        <f>IF(Flats_Data_limpia[[#This Row],[BHK]]&gt;=3,"plurifamiliar","unifamiliar")</f>
        <v>plurifamiliar</v>
      </c>
      <c r="R1887">
        <v>14</v>
      </c>
      <c r="S1887">
        <v>2</v>
      </c>
      <c r="T1887">
        <v>0</v>
      </c>
      <c r="U1887">
        <v>0</v>
      </c>
      <c r="V1887">
        <v>1</v>
      </c>
      <c r="W1887">
        <v>0</v>
      </c>
      <c r="X1887">
        <v>0</v>
      </c>
      <c r="Y1887">
        <v>0</v>
      </c>
      <c r="Z1887">
        <v>1</v>
      </c>
      <c r="AA1887">
        <v>1</v>
      </c>
      <c r="AB1887">
        <v>0</v>
      </c>
      <c r="AC1887">
        <v>0</v>
      </c>
      <c r="AD1887">
        <v>1</v>
      </c>
      <c r="AE1887">
        <v>0</v>
      </c>
      <c r="AF1887">
        <v>0</v>
      </c>
      <c r="AG1887">
        <v>1</v>
      </c>
      <c r="AH1887">
        <v>1</v>
      </c>
      <c r="AI1887">
        <v>1</v>
      </c>
      <c r="AJ1887">
        <v>0</v>
      </c>
      <c r="AK1887">
        <v>1</v>
      </c>
      <c r="AL1887">
        <v>0</v>
      </c>
      <c r="AM1887">
        <v>1</v>
      </c>
      <c r="AN1887">
        <v>1</v>
      </c>
      <c r="AO1887">
        <v>0</v>
      </c>
      <c r="AP1887">
        <v>0</v>
      </c>
      <c r="AQ1887">
        <v>0</v>
      </c>
      <c r="AR1887">
        <v>0</v>
      </c>
      <c r="AS1887">
        <v>0</v>
      </c>
      <c r="AT1887">
        <v>0</v>
      </c>
      <c r="AU1887">
        <v>0</v>
      </c>
      <c r="AV1887">
        <v>0</v>
      </c>
      <c r="AW1887">
        <v>1</v>
      </c>
      <c r="AX1887">
        <v>1</v>
      </c>
      <c r="AY1887">
        <v>0</v>
      </c>
      <c r="AZ1887">
        <v>0</v>
      </c>
      <c r="BA1887">
        <v>0</v>
      </c>
      <c r="BB1887">
        <v>0</v>
      </c>
      <c r="BC1887">
        <v>0</v>
      </c>
      <c r="BD1887">
        <v>1</v>
      </c>
      <c r="BE1887">
        <v>0</v>
      </c>
      <c r="BF1887">
        <v>1</v>
      </c>
      <c r="BG1887">
        <v>0</v>
      </c>
      <c r="BH1887">
        <v>0</v>
      </c>
      <c r="BI1887">
        <v>0</v>
      </c>
      <c r="BJ1887">
        <v>0</v>
      </c>
      <c r="BK1887">
        <v>0</v>
      </c>
      <c r="BL1887">
        <v>1</v>
      </c>
      <c r="BM1887">
        <v>0</v>
      </c>
      <c r="BN1887">
        <v>0</v>
      </c>
      <c r="BO1887">
        <v>0</v>
      </c>
      <c r="BP1887">
        <v>0</v>
      </c>
      <c r="BQ1887">
        <v>0</v>
      </c>
      <c r="BR1887" t="s">
        <v>79</v>
      </c>
      <c r="BS1887">
        <v>38</v>
      </c>
      <c r="BT1887">
        <v>5899</v>
      </c>
      <c r="BU1887">
        <f>SUM(Flats_Data_limpia[[#This Row],[AC]:[Bed]])</f>
        <v>3</v>
      </c>
      <c r="BV1887">
        <f>SUM(Flats_Data_limpia[[#This Row],[Servant_Room]:[gym]])</f>
        <v>9</v>
      </c>
      <c r="BW1887">
        <f>SUM(Flats_Data_limpia[[#This Row],[Hospital]:[Hotel]])</f>
        <v>2</v>
      </c>
    </row>
    <row r="1888" spans="1:75" x14ac:dyDescent="0.35">
      <c r="A1888" t="s">
        <v>650</v>
      </c>
      <c r="B1888" t="s">
        <v>205</v>
      </c>
      <c r="C1888" t="str">
        <f t="shared" si="58"/>
        <v>Ciudad de Gurgaon</v>
      </c>
      <c r="D1888" s="1">
        <f t="shared" si="59"/>
        <v>32000</v>
      </c>
      <c r="E1888" s="1">
        <v>5827</v>
      </c>
      <c r="F1888" t="s">
        <v>102</v>
      </c>
      <c r="G1888" t="s">
        <v>78</v>
      </c>
      <c r="H1888">
        <v>31</v>
      </c>
      <c r="I1888">
        <v>5.4916766775355997E-3</v>
      </c>
      <c r="J1888">
        <v>549.16</v>
      </c>
      <c r="M1888">
        <v>2</v>
      </c>
      <c r="N1888">
        <v>2</v>
      </c>
      <c r="O1888">
        <v>1</v>
      </c>
      <c r="P1888">
        <v>2</v>
      </c>
      <c r="Q1888" t="str">
        <f>IF(Flats_Data_limpia[[#This Row],[BHK]]&gt;=3,"plurifamiliar","unifamiliar")</f>
        <v>unifamiliar</v>
      </c>
      <c r="R1888">
        <v>14</v>
      </c>
      <c r="S1888">
        <v>9</v>
      </c>
      <c r="T1888">
        <v>0</v>
      </c>
      <c r="U1888">
        <v>0</v>
      </c>
      <c r="V1888">
        <v>1</v>
      </c>
      <c r="W1888">
        <v>0</v>
      </c>
      <c r="X1888">
        <v>0</v>
      </c>
      <c r="Y1888">
        <v>0</v>
      </c>
      <c r="Z1888">
        <v>1</v>
      </c>
      <c r="AA1888">
        <v>1</v>
      </c>
      <c r="AB1888">
        <v>0</v>
      </c>
      <c r="AC1888">
        <v>0</v>
      </c>
      <c r="AD1888">
        <v>1</v>
      </c>
      <c r="AE1888">
        <v>0</v>
      </c>
      <c r="AF1888">
        <v>0</v>
      </c>
      <c r="AG1888">
        <v>1</v>
      </c>
      <c r="AH1888">
        <v>1</v>
      </c>
      <c r="AI1888">
        <v>1</v>
      </c>
      <c r="AJ1888">
        <v>1</v>
      </c>
      <c r="AK1888">
        <v>1</v>
      </c>
      <c r="AL1888">
        <v>0</v>
      </c>
      <c r="AM1888">
        <v>1</v>
      </c>
      <c r="AN1888">
        <v>1</v>
      </c>
      <c r="AO1888">
        <v>0</v>
      </c>
      <c r="AP1888">
        <v>0</v>
      </c>
      <c r="AQ1888">
        <v>0</v>
      </c>
      <c r="AR1888">
        <v>0</v>
      </c>
      <c r="AS1888">
        <v>0</v>
      </c>
      <c r="AT1888">
        <v>0</v>
      </c>
      <c r="AU1888">
        <v>0</v>
      </c>
      <c r="AV1888">
        <v>0</v>
      </c>
      <c r="AW1888">
        <v>1</v>
      </c>
      <c r="AX1888">
        <v>1</v>
      </c>
      <c r="AY1888">
        <v>0</v>
      </c>
      <c r="AZ1888">
        <v>0</v>
      </c>
      <c r="BA1888">
        <v>0</v>
      </c>
      <c r="BB1888">
        <v>0</v>
      </c>
      <c r="BC1888">
        <v>0</v>
      </c>
      <c r="BD1888">
        <v>1</v>
      </c>
      <c r="BE1888">
        <v>0</v>
      </c>
      <c r="BF1888">
        <v>1</v>
      </c>
      <c r="BG1888">
        <v>0</v>
      </c>
      <c r="BH1888">
        <v>0</v>
      </c>
      <c r="BI1888">
        <v>0</v>
      </c>
      <c r="BJ1888">
        <v>0</v>
      </c>
      <c r="BK1888">
        <v>1</v>
      </c>
      <c r="BL1888">
        <v>0</v>
      </c>
      <c r="BM1888">
        <v>0</v>
      </c>
      <c r="BN1888">
        <v>0</v>
      </c>
      <c r="BO1888">
        <v>0</v>
      </c>
      <c r="BP1888">
        <v>0</v>
      </c>
      <c r="BQ1888">
        <v>2</v>
      </c>
      <c r="BR1888" t="s">
        <v>94</v>
      </c>
      <c r="BS1888">
        <v>32</v>
      </c>
      <c r="BT1888">
        <v>5827</v>
      </c>
      <c r="BU1888">
        <f>SUM(Flats_Data_limpia[[#This Row],[AC]:[Bed]])</f>
        <v>3</v>
      </c>
      <c r="BV1888">
        <f>SUM(Flats_Data_limpia[[#This Row],[Servant_Room]:[gym]])</f>
        <v>10</v>
      </c>
      <c r="BW1888">
        <f>SUM(Flats_Data_limpia[[#This Row],[Hospital]:[Hotel]])</f>
        <v>2</v>
      </c>
    </row>
    <row r="1889" spans="1:75" x14ac:dyDescent="0.35">
      <c r="A1889" t="s">
        <v>650</v>
      </c>
      <c r="B1889" t="s">
        <v>205</v>
      </c>
      <c r="C1889" t="str">
        <f t="shared" si="58"/>
        <v>Ciudad de Gurgaon</v>
      </c>
      <c r="D1889" s="1">
        <f t="shared" si="59"/>
        <v>31500</v>
      </c>
      <c r="E1889" s="1">
        <v>5736</v>
      </c>
      <c r="F1889" t="s">
        <v>102</v>
      </c>
      <c r="G1889" t="s">
        <v>78</v>
      </c>
      <c r="H1889">
        <v>24</v>
      </c>
      <c r="I1889">
        <v>5.4916317991630997E-3</v>
      </c>
      <c r="J1889">
        <v>549.16</v>
      </c>
      <c r="M1889">
        <v>2</v>
      </c>
      <c r="N1889">
        <v>2</v>
      </c>
      <c r="O1889">
        <v>1</v>
      </c>
      <c r="P1889">
        <v>2</v>
      </c>
      <c r="Q1889" t="str">
        <f>IF(Flats_Data_limpia[[#This Row],[BHK]]&gt;=3,"plurifamiliar","unifamiliar")</f>
        <v>unifamiliar</v>
      </c>
      <c r="R1889">
        <v>14</v>
      </c>
      <c r="S1889">
        <v>10</v>
      </c>
      <c r="T1889">
        <v>0</v>
      </c>
      <c r="U1889">
        <v>0</v>
      </c>
      <c r="V1889">
        <v>1</v>
      </c>
      <c r="W1889">
        <v>0</v>
      </c>
      <c r="X1889">
        <v>0</v>
      </c>
      <c r="Y1889">
        <v>0</v>
      </c>
      <c r="Z1889">
        <v>1</v>
      </c>
      <c r="AA1889">
        <v>1</v>
      </c>
      <c r="AB1889">
        <v>0</v>
      </c>
      <c r="AC1889">
        <v>0</v>
      </c>
      <c r="AD1889">
        <v>1</v>
      </c>
      <c r="AE1889">
        <v>0</v>
      </c>
      <c r="AF1889">
        <v>0</v>
      </c>
      <c r="AG1889">
        <v>1</v>
      </c>
      <c r="AH1889">
        <v>0</v>
      </c>
      <c r="AI1889">
        <v>1</v>
      </c>
      <c r="AJ1889">
        <v>0</v>
      </c>
      <c r="AK1889">
        <v>0</v>
      </c>
      <c r="AL1889">
        <v>0</v>
      </c>
      <c r="AM1889">
        <v>1</v>
      </c>
      <c r="AN1889">
        <v>1</v>
      </c>
      <c r="AO1889">
        <v>0</v>
      </c>
      <c r="AP1889">
        <v>0</v>
      </c>
      <c r="AQ1889">
        <v>0</v>
      </c>
      <c r="AR1889">
        <v>0</v>
      </c>
      <c r="AS1889">
        <v>0</v>
      </c>
      <c r="AT1889">
        <v>0</v>
      </c>
      <c r="AU1889">
        <v>0</v>
      </c>
      <c r="AV1889">
        <v>0</v>
      </c>
      <c r="AW1889">
        <v>1</v>
      </c>
      <c r="AX1889">
        <v>1</v>
      </c>
      <c r="AY1889">
        <v>0</v>
      </c>
      <c r="AZ1889">
        <v>0</v>
      </c>
      <c r="BA1889">
        <v>0</v>
      </c>
      <c r="BB1889">
        <v>0</v>
      </c>
      <c r="BC1889">
        <v>0</v>
      </c>
      <c r="BD1889">
        <v>1</v>
      </c>
      <c r="BE1889">
        <v>0</v>
      </c>
      <c r="BF1889">
        <v>1</v>
      </c>
      <c r="BG1889">
        <v>1</v>
      </c>
      <c r="BH1889">
        <v>0</v>
      </c>
      <c r="BI1889">
        <v>0</v>
      </c>
      <c r="BJ1889">
        <v>0</v>
      </c>
      <c r="BK1889">
        <v>1</v>
      </c>
      <c r="BL1889">
        <v>0</v>
      </c>
      <c r="BM1889">
        <v>0</v>
      </c>
      <c r="BN1889">
        <v>0</v>
      </c>
      <c r="BO1889">
        <v>0</v>
      </c>
      <c r="BP1889">
        <v>0</v>
      </c>
      <c r="BQ1889">
        <v>2</v>
      </c>
      <c r="BR1889" t="s">
        <v>94</v>
      </c>
      <c r="BS1889">
        <v>31.5</v>
      </c>
      <c r="BT1889">
        <v>5736</v>
      </c>
      <c r="BU1889">
        <f>SUM(Flats_Data_limpia[[#This Row],[AC]:[Bed]])</f>
        <v>4</v>
      </c>
      <c r="BV1889">
        <f>SUM(Flats_Data_limpia[[#This Row],[Servant_Room]:[gym]])</f>
        <v>7</v>
      </c>
      <c r="BW1889">
        <f>SUM(Flats_Data_limpia[[#This Row],[Hospital]:[Hotel]])</f>
        <v>2</v>
      </c>
    </row>
    <row r="1890" spans="1:75" x14ac:dyDescent="0.35">
      <c r="A1890" t="s">
        <v>650</v>
      </c>
      <c r="B1890" t="s">
        <v>205</v>
      </c>
      <c r="C1890" t="str">
        <f t="shared" si="58"/>
        <v>Ciudad de Gurgaon</v>
      </c>
      <c r="D1890" s="1">
        <f t="shared" si="59"/>
        <v>20000</v>
      </c>
      <c r="E1890" s="1">
        <v>5463</v>
      </c>
      <c r="F1890" t="s">
        <v>77</v>
      </c>
      <c r="G1890" t="s">
        <v>78</v>
      </c>
      <c r="H1890">
        <v>14</v>
      </c>
      <c r="I1890">
        <v>3.6609921288668999E-3</v>
      </c>
      <c r="J1890">
        <v>366.08</v>
      </c>
      <c r="M1890">
        <v>1</v>
      </c>
      <c r="N1890">
        <v>1</v>
      </c>
      <c r="O1890">
        <v>1</v>
      </c>
      <c r="P1890">
        <v>1</v>
      </c>
      <c r="Q1890" t="str">
        <f>IF(Flats_Data_limpia[[#This Row],[BHK]]&gt;=3,"plurifamiliar","unifamiliar")</f>
        <v>unifamiliar</v>
      </c>
      <c r="R1890">
        <v>14</v>
      </c>
      <c r="S1890">
        <v>9</v>
      </c>
      <c r="T1890">
        <v>0</v>
      </c>
      <c r="U1890">
        <v>0</v>
      </c>
      <c r="V1890">
        <v>1</v>
      </c>
      <c r="W1890">
        <v>0</v>
      </c>
      <c r="X1890">
        <v>0</v>
      </c>
      <c r="Y1890">
        <v>0</v>
      </c>
      <c r="Z1890">
        <v>1</v>
      </c>
      <c r="AA1890">
        <v>1</v>
      </c>
      <c r="AB1890">
        <v>0</v>
      </c>
      <c r="AC1890">
        <v>0</v>
      </c>
      <c r="AD1890">
        <v>1</v>
      </c>
      <c r="AE1890">
        <v>0</v>
      </c>
      <c r="AF1890">
        <v>0</v>
      </c>
      <c r="AG1890">
        <v>1</v>
      </c>
      <c r="AH1890">
        <v>0</v>
      </c>
      <c r="AI1890">
        <v>1</v>
      </c>
      <c r="AJ1890">
        <v>0</v>
      </c>
      <c r="AK1890">
        <v>1</v>
      </c>
      <c r="AL1890">
        <v>0</v>
      </c>
      <c r="AM1890">
        <v>1</v>
      </c>
      <c r="AN1890">
        <v>0</v>
      </c>
      <c r="AO1890">
        <v>0</v>
      </c>
      <c r="AP1890">
        <v>0</v>
      </c>
      <c r="AQ1890">
        <v>0</v>
      </c>
      <c r="AR1890">
        <v>0</v>
      </c>
      <c r="AS1890">
        <v>0</v>
      </c>
      <c r="AT1890">
        <v>0</v>
      </c>
      <c r="AU1890">
        <v>0</v>
      </c>
      <c r="AV1890">
        <v>0</v>
      </c>
      <c r="AW1890">
        <v>1</v>
      </c>
      <c r="AX1890">
        <v>1</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t="s">
        <v>79</v>
      </c>
      <c r="BS1890">
        <v>20</v>
      </c>
      <c r="BT1890">
        <v>5463</v>
      </c>
      <c r="BU1890">
        <f>SUM(Flats_Data_limpia[[#This Row],[AC]:[Bed]])</f>
        <v>0</v>
      </c>
      <c r="BV1890">
        <f>SUM(Flats_Data_limpia[[#This Row],[Servant_Room]:[gym]])</f>
        <v>8</v>
      </c>
      <c r="BW1890">
        <f>SUM(Flats_Data_limpia[[#This Row],[Hospital]:[Hotel]])</f>
        <v>2</v>
      </c>
    </row>
    <row r="1891" spans="1:75" x14ac:dyDescent="0.35">
      <c r="A1891" t="s">
        <v>650</v>
      </c>
      <c r="B1891" t="s">
        <v>205</v>
      </c>
      <c r="C1891" t="str">
        <f t="shared" si="58"/>
        <v>Ciudad de Gurgaon</v>
      </c>
      <c r="D1891" s="1">
        <f t="shared" si="59"/>
        <v>20500</v>
      </c>
      <c r="E1891" s="1">
        <v>5599</v>
      </c>
      <c r="F1891" t="s">
        <v>77</v>
      </c>
      <c r="G1891" t="s">
        <v>78</v>
      </c>
      <c r="H1891">
        <v>24</v>
      </c>
      <c r="I1891">
        <v>3.6613681014466002E-3</v>
      </c>
      <c r="J1891">
        <v>366.08</v>
      </c>
      <c r="M1891">
        <v>1</v>
      </c>
      <c r="N1891">
        <v>1</v>
      </c>
      <c r="O1891">
        <v>1</v>
      </c>
      <c r="P1891">
        <v>1</v>
      </c>
      <c r="Q1891" t="str">
        <f>IF(Flats_Data_limpia[[#This Row],[BHK]]&gt;=3,"plurifamiliar","unifamiliar")</f>
        <v>unifamiliar</v>
      </c>
      <c r="R1891">
        <v>14</v>
      </c>
      <c r="S1891">
        <v>2</v>
      </c>
      <c r="T1891">
        <v>0</v>
      </c>
      <c r="U1891">
        <v>0</v>
      </c>
      <c r="V1891">
        <v>1</v>
      </c>
      <c r="W1891">
        <v>0</v>
      </c>
      <c r="X1891">
        <v>0</v>
      </c>
      <c r="Y1891">
        <v>0</v>
      </c>
      <c r="Z1891">
        <v>1</v>
      </c>
      <c r="AA1891">
        <v>1</v>
      </c>
      <c r="AB1891">
        <v>0</v>
      </c>
      <c r="AC1891">
        <v>0</v>
      </c>
      <c r="AD1891">
        <v>1</v>
      </c>
      <c r="AE1891">
        <v>0</v>
      </c>
      <c r="AF1891">
        <v>0</v>
      </c>
      <c r="AG1891">
        <v>1</v>
      </c>
      <c r="AH1891">
        <v>0</v>
      </c>
      <c r="AI1891">
        <v>1</v>
      </c>
      <c r="AJ1891">
        <v>0</v>
      </c>
      <c r="AK1891">
        <v>1</v>
      </c>
      <c r="AL1891">
        <v>0</v>
      </c>
      <c r="AM1891">
        <v>1</v>
      </c>
      <c r="AN1891">
        <v>1</v>
      </c>
      <c r="AO1891">
        <v>0</v>
      </c>
      <c r="AP1891">
        <v>0</v>
      </c>
      <c r="AQ1891">
        <v>0</v>
      </c>
      <c r="AR1891">
        <v>0</v>
      </c>
      <c r="AS1891">
        <v>0</v>
      </c>
      <c r="AT1891">
        <v>0</v>
      </c>
      <c r="AU1891">
        <v>0</v>
      </c>
      <c r="AV1891">
        <v>0</v>
      </c>
      <c r="AW1891">
        <v>1</v>
      </c>
      <c r="AX1891">
        <v>1</v>
      </c>
      <c r="AY1891">
        <v>0</v>
      </c>
      <c r="AZ1891">
        <v>0</v>
      </c>
      <c r="BA1891">
        <v>0</v>
      </c>
      <c r="BB1891">
        <v>0</v>
      </c>
      <c r="BC1891">
        <v>0</v>
      </c>
      <c r="BD1891">
        <v>0</v>
      </c>
      <c r="BE1891">
        <v>0</v>
      </c>
      <c r="BF1891">
        <v>0</v>
      </c>
      <c r="BG1891">
        <v>0</v>
      </c>
      <c r="BH1891">
        <v>0</v>
      </c>
      <c r="BI1891">
        <v>0</v>
      </c>
      <c r="BJ1891">
        <v>0</v>
      </c>
      <c r="BK1891">
        <v>0</v>
      </c>
      <c r="BL1891">
        <v>0</v>
      </c>
      <c r="BM1891">
        <v>0</v>
      </c>
      <c r="BN1891">
        <v>0</v>
      </c>
      <c r="BO1891">
        <v>0</v>
      </c>
      <c r="BP1891">
        <v>0</v>
      </c>
      <c r="BQ1891">
        <v>0</v>
      </c>
      <c r="BR1891" t="s">
        <v>79</v>
      </c>
      <c r="BS1891">
        <v>20.5</v>
      </c>
      <c r="BT1891">
        <v>5599</v>
      </c>
      <c r="BU1891">
        <f>SUM(Flats_Data_limpia[[#This Row],[AC]:[Bed]])</f>
        <v>0</v>
      </c>
      <c r="BV1891">
        <f>SUM(Flats_Data_limpia[[#This Row],[Servant_Room]:[gym]])</f>
        <v>8</v>
      </c>
      <c r="BW1891">
        <f>SUM(Flats_Data_limpia[[#This Row],[Hospital]:[Hotel]])</f>
        <v>2</v>
      </c>
    </row>
    <row r="1892" spans="1:75" x14ac:dyDescent="0.35">
      <c r="A1892" t="s">
        <v>650</v>
      </c>
      <c r="B1892" t="s">
        <v>205</v>
      </c>
      <c r="C1892" t="str">
        <f t="shared" si="58"/>
        <v>Ciudad de Gurgaon</v>
      </c>
      <c r="D1892" s="1">
        <f t="shared" si="59"/>
        <v>38000</v>
      </c>
      <c r="E1892" s="1">
        <v>5899</v>
      </c>
      <c r="F1892" t="s">
        <v>86</v>
      </c>
      <c r="G1892" t="s">
        <v>78</v>
      </c>
      <c r="H1892">
        <v>28</v>
      </c>
      <c r="I1892">
        <v>6.4417697914900002E-3</v>
      </c>
      <c r="J1892">
        <v>644.12</v>
      </c>
      <c r="M1892">
        <v>2</v>
      </c>
      <c r="N1892">
        <v>2</v>
      </c>
      <c r="O1892">
        <v>2</v>
      </c>
      <c r="P1892">
        <v>2</v>
      </c>
      <c r="Q1892" t="str">
        <f>IF(Flats_Data_limpia[[#This Row],[BHK]]&gt;=3,"plurifamiliar","unifamiliar")</f>
        <v>unifamiliar</v>
      </c>
      <c r="R1892">
        <v>14</v>
      </c>
      <c r="S1892">
        <v>5</v>
      </c>
      <c r="T1892">
        <v>0</v>
      </c>
      <c r="U1892">
        <v>1</v>
      </c>
      <c r="V1892">
        <v>0</v>
      </c>
      <c r="W1892">
        <v>0</v>
      </c>
      <c r="X1892">
        <v>0</v>
      </c>
      <c r="Y1892">
        <v>0</v>
      </c>
      <c r="Z1892">
        <v>1</v>
      </c>
      <c r="AA1892">
        <v>0</v>
      </c>
      <c r="AB1892">
        <v>0</v>
      </c>
      <c r="AC1892">
        <v>0</v>
      </c>
      <c r="AD1892">
        <v>1</v>
      </c>
      <c r="AE1892">
        <v>0</v>
      </c>
      <c r="AF1892">
        <v>1</v>
      </c>
      <c r="AG1892">
        <v>1</v>
      </c>
      <c r="AH1892">
        <v>1</v>
      </c>
      <c r="AI1892">
        <v>1</v>
      </c>
      <c r="AJ1892">
        <v>1</v>
      </c>
      <c r="AK1892">
        <v>1</v>
      </c>
      <c r="AL1892">
        <v>0</v>
      </c>
      <c r="AM1892">
        <v>0</v>
      </c>
      <c r="AN1892">
        <v>0</v>
      </c>
      <c r="AO1892">
        <v>0</v>
      </c>
      <c r="AP1892">
        <v>0</v>
      </c>
      <c r="AQ1892">
        <v>0</v>
      </c>
      <c r="AR1892">
        <v>0</v>
      </c>
      <c r="AS1892">
        <v>0</v>
      </c>
      <c r="AT1892">
        <v>0</v>
      </c>
      <c r="AU1892">
        <v>0</v>
      </c>
      <c r="AV1892">
        <v>0</v>
      </c>
      <c r="AW1892">
        <v>1</v>
      </c>
      <c r="AX1892">
        <v>1</v>
      </c>
      <c r="AY1892">
        <v>0</v>
      </c>
      <c r="AZ1892">
        <v>0</v>
      </c>
      <c r="BA1892">
        <v>0</v>
      </c>
      <c r="BB1892">
        <v>0</v>
      </c>
      <c r="BC1892">
        <v>0</v>
      </c>
      <c r="BD1892">
        <v>1</v>
      </c>
      <c r="BE1892">
        <v>0</v>
      </c>
      <c r="BF1892">
        <v>0</v>
      </c>
      <c r="BG1892">
        <v>0</v>
      </c>
      <c r="BH1892">
        <v>0</v>
      </c>
      <c r="BI1892">
        <v>0</v>
      </c>
      <c r="BJ1892">
        <v>0</v>
      </c>
      <c r="BK1892">
        <v>0</v>
      </c>
      <c r="BL1892">
        <v>0</v>
      </c>
      <c r="BM1892">
        <v>0</v>
      </c>
      <c r="BN1892">
        <v>0</v>
      </c>
      <c r="BO1892">
        <v>0</v>
      </c>
      <c r="BP1892">
        <v>0</v>
      </c>
      <c r="BQ1892">
        <v>0</v>
      </c>
      <c r="BR1892" t="s">
        <v>79</v>
      </c>
      <c r="BS1892">
        <v>38</v>
      </c>
      <c r="BT1892">
        <v>5899</v>
      </c>
      <c r="BU1892">
        <f>SUM(Flats_Data_limpia[[#This Row],[AC]:[Bed]])</f>
        <v>1</v>
      </c>
      <c r="BV1892">
        <f>SUM(Flats_Data_limpia[[#This Row],[Servant_Room]:[gym]])</f>
        <v>9</v>
      </c>
      <c r="BW1892">
        <f>SUM(Flats_Data_limpia[[#This Row],[Hospital]:[Hotel]])</f>
        <v>2</v>
      </c>
    </row>
    <row r="1893" spans="1:75" x14ac:dyDescent="0.35">
      <c r="A1893" t="s">
        <v>650</v>
      </c>
      <c r="B1893" t="s">
        <v>205</v>
      </c>
      <c r="C1893" t="str">
        <f t="shared" si="58"/>
        <v>Ciudad de Gurgaon</v>
      </c>
      <c r="D1893" s="1">
        <f t="shared" si="59"/>
        <v>55000</v>
      </c>
      <c r="E1893" s="1">
        <v>5500</v>
      </c>
      <c r="F1893" t="s">
        <v>82</v>
      </c>
      <c r="G1893" t="s">
        <v>93</v>
      </c>
      <c r="H1893">
        <v>8</v>
      </c>
      <c r="I1893">
        <v>0.01</v>
      </c>
      <c r="J1893">
        <v>745</v>
      </c>
      <c r="L1893">
        <v>1000</v>
      </c>
      <c r="M1893">
        <v>3</v>
      </c>
      <c r="N1893">
        <v>2</v>
      </c>
      <c r="O1893">
        <v>2</v>
      </c>
      <c r="P1893">
        <v>3</v>
      </c>
      <c r="Q1893" t="str">
        <f>IF(Flats_Data_limpia[[#This Row],[BHK]]&gt;=3,"plurifamiliar","unifamiliar")</f>
        <v>plurifamiliar</v>
      </c>
      <c r="R1893">
        <v>14</v>
      </c>
      <c r="S1893">
        <v>14</v>
      </c>
      <c r="T1893">
        <v>0</v>
      </c>
      <c r="U1893">
        <v>1</v>
      </c>
      <c r="V1893">
        <v>0</v>
      </c>
      <c r="W1893">
        <v>0</v>
      </c>
      <c r="X1893">
        <v>0</v>
      </c>
      <c r="Y1893">
        <v>0</v>
      </c>
      <c r="Z1893">
        <v>1</v>
      </c>
      <c r="AA1893">
        <v>0</v>
      </c>
      <c r="AB1893">
        <v>0</v>
      </c>
      <c r="AC1893">
        <v>0</v>
      </c>
      <c r="AD1893">
        <v>1</v>
      </c>
      <c r="AE1893">
        <v>0</v>
      </c>
      <c r="AF1893">
        <v>0</v>
      </c>
      <c r="AG1893">
        <v>0</v>
      </c>
      <c r="AH1893">
        <v>0</v>
      </c>
      <c r="AI1893">
        <v>1</v>
      </c>
      <c r="AJ1893">
        <v>0</v>
      </c>
      <c r="AK1893">
        <v>0</v>
      </c>
      <c r="AL1893">
        <v>0</v>
      </c>
      <c r="AM1893">
        <v>1</v>
      </c>
      <c r="AN1893">
        <v>0</v>
      </c>
      <c r="AO1893">
        <v>0</v>
      </c>
      <c r="AP1893">
        <v>0</v>
      </c>
      <c r="AQ1893">
        <v>0</v>
      </c>
      <c r="AR1893">
        <v>0</v>
      </c>
      <c r="AS1893">
        <v>0</v>
      </c>
      <c r="AT1893">
        <v>0</v>
      </c>
      <c r="AU1893">
        <v>0</v>
      </c>
      <c r="AV1893">
        <v>0</v>
      </c>
      <c r="AW1893">
        <v>1</v>
      </c>
      <c r="AX1893">
        <v>1</v>
      </c>
      <c r="AY1893">
        <v>1</v>
      </c>
      <c r="AZ1893">
        <v>2</v>
      </c>
      <c r="BA1893">
        <v>0</v>
      </c>
      <c r="BB1893">
        <v>1</v>
      </c>
      <c r="BC1893">
        <v>0</v>
      </c>
      <c r="BD1893">
        <v>1</v>
      </c>
      <c r="BE1893">
        <v>0</v>
      </c>
      <c r="BF1893">
        <v>1</v>
      </c>
      <c r="BG1893">
        <v>0</v>
      </c>
      <c r="BH1893">
        <v>0</v>
      </c>
      <c r="BI1893">
        <v>0</v>
      </c>
      <c r="BJ1893">
        <v>0</v>
      </c>
      <c r="BK1893">
        <v>1</v>
      </c>
      <c r="BL1893">
        <v>1</v>
      </c>
      <c r="BM1893">
        <v>0</v>
      </c>
      <c r="BN1893">
        <v>0</v>
      </c>
      <c r="BO1893">
        <v>0</v>
      </c>
      <c r="BP1893">
        <v>0</v>
      </c>
      <c r="BQ1893">
        <v>2</v>
      </c>
      <c r="BR1893" t="s">
        <v>94</v>
      </c>
      <c r="BS1893">
        <v>55</v>
      </c>
      <c r="BT1893">
        <v>5500</v>
      </c>
      <c r="BU1893">
        <f>SUM(Flats_Data_limpia[[#This Row],[AC]:[Bed]])</f>
        <v>8</v>
      </c>
      <c r="BV1893">
        <f>SUM(Flats_Data_limpia[[#This Row],[Servant_Room]:[gym]])</f>
        <v>5</v>
      </c>
      <c r="BW1893">
        <f>SUM(Flats_Data_limpia[[#This Row],[Hospital]:[Hotel]])</f>
        <v>2</v>
      </c>
    </row>
    <row r="1894" spans="1:75" x14ac:dyDescent="0.35">
      <c r="A1894" t="s">
        <v>650</v>
      </c>
      <c r="B1894" t="s">
        <v>205</v>
      </c>
      <c r="C1894" t="str">
        <f t="shared" si="58"/>
        <v>Ciudad de Gurgaon</v>
      </c>
      <c r="D1894" s="1">
        <f t="shared" si="59"/>
        <v>55000</v>
      </c>
      <c r="E1894" s="1">
        <v>8527</v>
      </c>
      <c r="F1894" t="s">
        <v>82</v>
      </c>
      <c r="G1894" t="s">
        <v>93</v>
      </c>
      <c r="H1894">
        <v>38</v>
      </c>
      <c r="I1894">
        <v>6.4500996833587003E-3</v>
      </c>
      <c r="J1894">
        <v>645</v>
      </c>
      <c r="L1894">
        <v>1000</v>
      </c>
      <c r="M1894">
        <v>3</v>
      </c>
      <c r="N1894">
        <v>2</v>
      </c>
      <c r="O1894">
        <v>2</v>
      </c>
      <c r="P1894">
        <v>3</v>
      </c>
      <c r="Q1894" t="str">
        <f>IF(Flats_Data_limpia[[#This Row],[BHK]]&gt;=3,"plurifamiliar","unifamiliar")</f>
        <v>plurifamiliar</v>
      </c>
      <c r="R1894">
        <v>14</v>
      </c>
      <c r="S1894">
        <v>14</v>
      </c>
      <c r="T1894">
        <v>0</v>
      </c>
      <c r="U1894">
        <v>1</v>
      </c>
      <c r="V1894">
        <v>0</v>
      </c>
      <c r="W1894">
        <v>0</v>
      </c>
      <c r="X1894">
        <v>0</v>
      </c>
      <c r="Y1894">
        <v>0</v>
      </c>
      <c r="Z1894">
        <v>1</v>
      </c>
      <c r="AA1894">
        <v>0</v>
      </c>
      <c r="AB1894">
        <v>0</v>
      </c>
      <c r="AC1894">
        <v>1</v>
      </c>
      <c r="AD1894">
        <v>1</v>
      </c>
      <c r="AE1894">
        <v>0</v>
      </c>
      <c r="AF1894">
        <v>1</v>
      </c>
      <c r="AG1894">
        <v>1</v>
      </c>
      <c r="AH1894">
        <v>1</v>
      </c>
      <c r="AI1894">
        <v>1</v>
      </c>
      <c r="AJ1894">
        <v>1</v>
      </c>
      <c r="AK1894">
        <v>1</v>
      </c>
      <c r="AL1894">
        <v>0</v>
      </c>
      <c r="AM1894">
        <v>0</v>
      </c>
      <c r="AN1894">
        <v>1</v>
      </c>
      <c r="AO1894">
        <v>0</v>
      </c>
      <c r="AP1894">
        <v>0</v>
      </c>
      <c r="AQ1894">
        <v>0</v>
      </c>
      <c r="AR1894">
        <v>0</v>
      </c>
      <c r="AS1894">
        <v>0</v>
      </c>
      <c r="AT1894">
        <v>0</v>
      </c>
      <c r="AU1894">
        <v>0</v>
      </c>
      <c r="AV1894">
        <v>0</v>
      </c>
      <c r="AW1894">
        <v>1</v>
      </c>
      <c r="AX1894">
        <v>1</v>
      </c>
      <c r="AY1894">
        <v>0</v>
      </c>
      <c r="AZ1894">
        <v>2</v>
      </c>
      <c r="BA1894">
        <v>0</v>
      </c>
      <c r="BB1894">
        <v>0</v>
      </c>
      <c r="BC1894">
        <v>0</v>
      </c>
      <c r="BD1894">
        <v>1</v>
      </c>
      <c r="BE1894">
        <v>0</v>
      </c>
      <c r="BF1894">
        <v>1</v>
      </c>
      <c r="BG1894">
        <v>0</v>
      </c>
      <c r="BH1894">
        <v>0</v>
      </c>
      <c r="BI1894">
        <v>0</v>
      </c>
      <c r="BJ1894">
        <v>0</v>
      </c>
      <c r="BK1894">
        <v>1</v>
      </c>
      <c r="BL1894">
        <v>1</v>
      </c>
      <c r="BM1894">
        <v>0</v>
      </c>
      <c r="BN1894">
        <v>0</v>
      </c>
      <c r="BO1894">
        <v>0</v>
      </c>
      <c r="BP1894">
        <v>0</v>
      </c>
      <c r="BQ1894">
        <v>2</v>
      </c>
      <c r="BR1894" t="s">
        <v>94</v>
      </c>
      <c r="BS1894">
        <v>55</v>
      </c>
      <c r="BT1894">
        <v>8527</v>
      </c>
      <c r="BU1894">
        <f>SUM(Flats_Data_limpia[[#This Row],[AC]:[Bed]])</f>
        <v>6</v>
      </c>
      <c r="BV1894">
        <f>SUM(Flats_Data_limpia[[#This Row],[Servant_Room]:[gym]])</f>
        <v>10</v>
      </c>
      <c r="BW1894">
        <f>SUM(Flats_Data_limpia[[#This Row],[Hospital]:[Hotel]])</f>
        <v>2</v>
      </c>
    </row>
    <row r="1895" spans="1:75" x14ac:dyDescent="0.35">
      <c r="A1895" t="s">
        <v>650</v>
      </c>
      <c r="B1895" t="s">
        <v>205</v>
      </c>
      <c r="C1895" t="str">
        <f t="shared" si="58"/>
        <v>Ciudad de Gurgaon</v>
      </c>
      <c r="D1895" s="1">
        <f t="shared" si="59"/>
        <v>37500</v>
      </c>
      <c r="E1895" s="1">
        <v>58</v>
      </c>
      <c r="F1895" t="s">
        <v>82</v>
      </c>
      <c r="G1895" t="s">
        <v>93</v>
      </c>
      <c r="H1895">
        <v>8</v>
      </c>
      <c r="I1895">
        <v>0.64655172413793105</v>
      </c>
      <c r="J1895">
        <v>64529</v>
      </c>
      <c r="M1895">
        <v>2</v>
      </c>
      <c r="N1895">
        <v>2</v>
      </c>
      <c r="O1895">
        <v>2</v>
      </c>
      <c r="P1895">
        <v>2</v>
      </c>
      <c r="Q1895" t="str">
        <f>IF(Flats_Data_limpia[[#This Row],[BHK]]&gt;=3,"plurifamiliar","unifamiliar")</f>
        <v>unifamiliar</v>
      </c>
      <c r="R1895">
        <v>14</v>
      </c>
      <c r="S1895">
        <v>10</v>
      </c>
      <c r="T1895">
        <v>0</v>
      </c>
      <c r="U1895">
        <v>1</v>
      </c>
      <c r="V1895">
        <v>0</v>
      </c>
      <c r="W1895">
        <v>0</v>
      </c>
      <c r="X1895">
        <v>0</v>
      </c>
      <c r="Y1895">
        <v>0</v>
      </c>
      <c r="Z1895">
        <v>1</v>
      </c>
      <c r="AA1895">
        <v>0</v>
      </c>
      <c r="AB1895">
        <v>0</v>
      </c>
      <c r="AC1895">
        <v>0</v>
      </c>
      <c r="AD1895">
        <v>1</v>
      </c>
      <c r="AE1895">
        <v>0</v>
      </c>
      <c r="AF1895">
        <v>0</v>
      </c>
      <c r="AG1895">
        <v>0</v>
      </c>
      <c r="AH1895">
        <v>0</v>
      </c>
      <c r="AI1895">
        <v>1</v>
      </c>
      <c r="AJ1895">
        <v>0</v>
      </c>
      <c r="AK1895">
        <v>0</v>
      </c>
      <c r="AL1895">
        <v>0</v>
      </c>
      <c r="AM1895">
        <v>0</v>
      </c>
      <c r="AN1895">
        <v>0</v>
      </c>
      <c r="AO1895">
        <v>0</v>
      </c>
      <c r="AP1895">
        <v>0</v>
      </c>
      <c r="AQ1895">
        <v>0</v>
      </c>
      <c r="AR1895">
        <v>0</v>
      </c>
      <c r="AS1895">
        <v>0</v>
      </c>
      <c r="AT1895">
        <v>0</v>
      </c>
      <c r="AU1895">
        <v>0</v>
      </c>
      <c r="AV1895">
        <v>0</v>
      </c>
      <c r="AW1895">
        <v>1</v>
      </c>
      <c r="AX1895">
        <v>1</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t="s">
        <v>79</v>
      </c>
      <c r="BS1895">
        <v>37.5</v>
      </c>
      <c r="BT1895">
        <v>58</v>
      </c>
      <c r="BU1895">
        <f>SUM(Flats_Data_limpia[[#This Row],[AC]:[Bed]])</f>
        <v>0</v>
      </c>
      <c r="BV1895">
        <f>SUM(Flats_Data_limpia[[#This Row],[Servant_Room]:[gym]])</f>
        <v>4</v>
      </c>
      <c r="BW1895">
        <f>SUM(Flats_Data_limpia[[#This Row],[Hospital]:[Hotel]])</f>
        <v>2</v>
      </c>
    </row>
    <row r="1896" spans="1:75" x14ac:dyDescent="0.35">
      <c r="A1896" t="s">
        <v>650</v>
      </c>
      <c r="B1896" t="s">
        <v>205</v>
      </c>
      <c r="C1896" t="str">
        <f t="shared" si="58"/>
        <v>Ciudad de Gurgaon</v>
      </c>
      <c r="D1896" s="1">
        <f t="shared" si="59"/>
        <v>36500</v>
      </c>
      <c r="E1896" s="1">
        <v>5658</v>
      </c>
      <c r="F1896" t="s">
        <v>82</v>
      </c>
      <c r="G1896" t="s">
        <v>93</v>
      </c>
      <c r="H1896">
        <v>38</v>
      </c>
      <c r="I1896">
        <v>6.4510427712972003E-3</v>
      </c>
      <c r="J1896">
        <v>645</v>
      </c>
      <c r="M1896">
        <v>2</v>
      </c>
      <c r="N1896">
        <v>2</v>
      </c>
      <c r="O1896">
        <v>2</v>
      </c>
      <c r="P1896">
        <v>2</v>
      </c>
      <c r="Q1896" t="str">
        <f>IF(Flats_Data_limpia[[#This Row],[BHK]]&gt;=3,"plurifamiliar","unifamiliar")</f>
        <v>unifamiliar</v>
      </c>
      <c r="R1896">
        <v>14</v>
      </c>
      <c r="S1896">
        <v>10</v>
      </c>
      <c r="T1896">
        <v>0</v>
      </c>
      <c r="U1896">
        <v>1</v>
      </c>
      <c r="V1896">
        <v>0</v>
      </c>
      <c r="W1896">
        <v>0</v>
      </c>
      <c r="X1896">
        <v>0</v>
      </c>
      <c r="Y1896">
        <v>0</v>
      </c>
      <c r="Z1896">
        <v>1</v>
      </c>
      <c r="AA1896">
        <v>0</v>
      </c>
      <c r="AB1896">
        <v>0</v>
      </c>
      <c r="AC1896">
        <v>0</v>
      </c>
      <c r="AD1896">
        <v>1</v>
      </c>
      <c r="AE1896">
        <v>1</v>
      </c>
      <c r="AF1896">
        <v>1</v>
      </c>
      <c r="AG1896">
        <v>1</v>
      </c>
      <c r="AH1896">
        <v>1</v>
      </c>
      <c r="AI1896">
        <v>1</v>
      </c>
      <c r="AJ1896">
        <v>0</v>
      </c>
      <c r="AK1896">
        <v>1</v>
      </c>
      <c r="AL1896">
        <v>0</v>
      </c>
      <c r="AM1896">
        <v>1</v>
      </c>
      <c r="AN1896">
        <v>1</v>
      </c>
      <c r="AO1896">
        <v>0</v>
      </c>
      <c r="AP1896">
        <v>0</v>
      </c>
      <c r="AQ1896">
        <v>0</v>
      </c>
      <c r="AR1896">
        <v>0</v>
      </c>
      <c r="AS1896">
        <v>0</v>
      </c>
      <c r="AT1896">
        <v>0</v>
      </c>
      <c r="AU1896">
        <v>0</v>
      </c>
      <c r="AV1896">
        <v>0</v>
      </c>
      <c r="AW1896">
        <v>1</v>
      </c>
      <c r="AX1896">
        <v>1</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t="s">
        <v>79</v>
      </c>
      <c r="BS1896">
        <v>36.5</v>
      </c>
      <c r="BT1896">
        <v>5658</v>
      </c>
      <c r="BU1896">
        <f>SUM(Flats_Data_limpia[[#This Row],[AC]:[Bed]])</f>
        <v>0</v>
      </c>
      <c r="BV1896">
        <f>SUM(Flats_Data_limpia[[#This Row],[Servant_Room]:[gym]])</f>
        <v>10</v>
      </c>
      <c r="BW1896">
        <f>SUM(Flats_Data_limpia[[#This Row],[Hospital]:[Hotel]])</f>
        <v>2</v>
      </c>
    </row>
    <row r="1897" spans="1:75" x14ac:dyDescent="0.35">
      <c r="A1897" t="s">
        <v>650</v>
      </c>
      <c r="B1897" t="s">
        <v>205</v>
      </c>
      <c r="C1897" t="str">
        <f t="shared" si="58"/>
        <v>Ciudad de Gurgaon</v>
      </c>
      <c r="D1897" s="1">
        <f t="shared" si="59"/>
        <v>46000</v>
      </c>
      <c r="E1897" s="1">
        <v>6318</v>
      </c>
      <c r="F1897" t="s">
        <v>111</v>
      </c>
      <c r="G1897" t="s">
        <v>93</v>
      </c>
      <c r="H1897">
        <v>30</v>
      </c>
      <c r="I1897">
        <v>7.2807850585628001E-3</v>
      </c>
      <c r="J1897">
        <v>728</v>
      </c>
      <c r="M1897">
        <v>2</v>
      </c>
      <c r="N1897">
        <v>2</v>
      </c>
      <c r="O1897">
        <v>2</v>
      </c>
      <c r="P1897">
        <v>2</v>
      </c>
      <c r="Q1897" t="str">
        <f>IF(Flats_Data_limpia[[#This Row],[BHK]]&gt;=3,"plurifamiliar","unifamiliar")</f>
        <v>unifamiliar</v>
      </c>
      <c r="R1897">
        <v>14</v>
      </c>
      <c r="S1897">
        <v>11</v>
      </c>
      <c r="T1897">
        <v>0</v>
      </c>
      <c r="U1897">
        <v>1</v>
      </c>
      <c r="V1897">
        <v>0</v>
      </c>
      <c r="W1897">
        <v>0</v>
      </c>
      <c r="X1897">
        <v>0</v>
      </c>
      <c r="Y1897">
        <v>1</v>
      </c>
      <c r="Z1897">
        <v>0</v>
      </c>
      <c r="AA1897">
        <v>0</v>
      </c>
      <c r="AB1897">
        <v>0</v>
      </c>
      <c r="AC1897">
        <v>0</v>
      </c>
      <c r="AD1897">
        <v>1</v>
      </c>
      <c r="AE1897">
        <v>1</v>
      </c>
      <c r="AF1897">
        <v>1</v>
      </c>
      <c r="AG1897">
        <v>0</v>
      </c>
      <c r="AH1897">
        <v>1</v>
      </c>
      <c r="AI1897">
        <v>1</v>
      </c>
      <c r="AJ1897">
        <v>1</v>
      </c>
      <c r="AK1897">
        <v>1</v>
      </c>
      <c r="AL1897">
        <v>0</v>
      </c>
      <c r="AM1897">
        <v>1</v>
      </c>
      <c r="AN1897">
        <v>1</v>
      </c>
      <c r="AO1897">
        <v>0</v>
      </c>
      <c r="AP1897">
        <v>0</v>
      </c>
      <c r="AQ1897">
        <v>0</v>
      </c>
      <c r="AR1897">
        <v>0</v>
      </c>
      <c r="AS1897">
        <v>0</v>
      </c>
      <c r="AT1897">
        <v>0</v>
      </c>
      <c r="AU1897">
        <v>0</v>
      </c>
      <c r="AV1897">
        <v>0</v>
      </c>
      <c r="AW1897">
        <v>1</v>
      </c>
      <c r="AX1897">
        <v>1</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t="s">
        <v>79</v>
      </c>
      <c r="BS1897">
        <v>46</v>
      </c>
      <c r="BT1897">
        <v>6318</v>
      </c>
      <c r="BU1897">
        <f>SUM(Flats_Data_limpia[[#This Row],[AC]:[Bed]])</f>
        <v>0</v>
      </c>
      <c r="BV1897">
        <f>SUM(Flats_Data_limpia[[#This Row],[Servant_Room]:[gym]])</f>
        <v>10</v>
      </c>
      <c r="BW1897">
        <f>SUM(Flats_Data_limpia[[#This Row],[Hospital]:[Hotel]])</f>
        <v>2</v>
      </c>
    </row>
    <row r="1898" spans="1:75" x14ac:dyDescent="0.35">
      <c r="A1898" t="s">
        <v>650</v>
      </c>
      <c r="B1898" t="s">
        <v>205</v>
      </c>
      <c r="C1898" t="str">
        <f t="shared" si="58"/>
        <v>Ciudad de Gurgaon</v>
      </c>
      <c r="D1898" s="1">
        <f t="shared" si="59"/>
        <v>38000</v>
      </c>
      <c r="E1898" s="1">
        <v>6919</v>
      </c>
      <c r="F1898" t="s">
        <v>86</v>
      </c>
      <c r="G1898" t="s">
        <v>93</v>
      </c>
      <c r="H1898">
        <v>0</v>
      </c>
      <c r="I1898">
        <v>5.4921231391819002E-3</v>
      </c>
      <c r="J1898">
        <v>549.16999999999996</v>
      </c>
      <c r="M1898">
        <v>2</v>
      </c>
      <c r="N1898">
        <v>2</v>
      </c>
      <c r="O1898">
        <v>1</v>
      </c>
      <c r="P1898">
        <v>2</v>
      </c>
      <c r="Q1898" t="str">
        <f>IF(Flats_Data_limpia[[#This Row],[BHK]]&gt;=3,"plurifamiliar","unifamiliar")</f>
        <v>unifamiliar</v>
      </c>
      <c r="R1898">
        <v>14</v>
      </c>
      <c r="S1898">
        <v>4</v>
      </c>
      <c r="T1898">
        <v>0</v>
      </c>
      <c r="U1898">
        <v>0</v>
      </c>
      <c r="V1898">
        <v>0</v>
      </c>
      <c r="W1898">
        <v>0</v>
      </c>
      <c r="AO1898">
        <v>0</v>
      </c>
      <c r="AP1898">
        <v>0</v>
      </c>
      <c r="AQ1898">
        <v>0</v>
      </c>
      <c r="AR1898">
        <v>0</v>
      </c>
      <c r="AS1898">
        <v>0</v>
      </c>
      <c r="AT1898">
        <v>0</v>
      </c>
      <c r="AU1898">
        <v>0</v>
      </c>
      <c r="AV1898">
        <v>0</v>
      </c>
      <c r="AW1898">
        <v>1</v>
      </c>
      <c r="AX1898">
        <v>1</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t="s">
        <v>79</v>
      </c>
      <c r="BS1898">
        <v>38</v>
      </c>
      <c r="BT1898">
        <v>6919</v>
      </c>
      <c r="BU1898">
        <f>SUM(Flats_Data_limpia[[#This Row],[AC]:[Bed]])</f>
        <v>0</v>
      </c>
      <c r="BV1898">
        <f>SUM(Flats_Data_limpia[[#This Row],[Servant_Room]:[gym]])</f>
        <v>0</v>
      </c>
      <c r="BW1898">
        <f>SUM(Flats_Data_limpia[[#This Row],[Hospital]:[Hotel]])</f>
        <v>2</v>
      </c>
    </row>
    <row r="1899" spans="1:75" x14ac:dyDescent="0.35">
      <c r="A1899" t="s">
        <v>650</v>
      </c>
      <c r="B1899" t="s">
        <v>205</v>
      </c>
      <c r="C1899" t="str">
        <f t="shared" si="58"/>
        <v>Ciudad de Gurgaon</v>
      </c>
      <c r="D1899" s="1">
        <f t="shared" si="59"/>
        <v>26000</v>
      </c>
      <c r="E1899" s="1">
        <v>6842</v>
      </c>
      <c r="F1899" t="s">
        <v>102</v>
      </c>
      <c r="G1899" t="s">
        <v>93</v>
      </c>
      <c r="H1899">
        <v>28</v>
      </c>
      <c r="I1899">
        <v>3.8000584624378001E-3</v>
      </c>
      <c r="J1899">
        <v>380</v>
      </c>
      <c r="M1899">
        <v>1</v>
      </c>
      <c r="N1899">
        <v>1</v>
      </c>
      <c r="O1899">
        <v>1</v>
      </c>
      <c r="P1899">
        <v>1</v>
      </c>
      <c r="Q1899" t="str">
        <f>IF(Flats_Data_limpia[[#This Row],[BHK]]&gt;=3,"plurifamiliar","unifamiliar")</f>
        <v>unifamiliar</v>
      </c>
      <c r="R1899">
        <v>14</v>
      </c>
      <c r="S1899">
        <v>8</v>
      </c>
      <c r="T1899">
        <v>0</v>
      </c>
      <c r="U1899">
        <v>0</v>
      </c>
      <c r="V1899">
        <v>0</v>
      </c>
      <c r="W1899">
        <v>0</v>
      </c>
      <c r="X1899">
        <v>0</v>
      </c>
      <c r="Y1899">
        <v>0</v>
      </c>
      <c r="Z1899">
        <v>1</v>
      </c>
      <c r="AA1899">
        <v>0</v>
      </c>
      <c r="AB1899">
        <v>0</v>
      </c>
      <c r="AC1899">
        <v>0</v>
      </c>
      <c r="AD1899">
        <v>1</v>
      </c>
      <c r="AE1899">
        <v>0</v>
      </c>
      <c r="AF1899">
        <v>1</v>
      </c>
      <c r="AG1899">
        <v>1</v>
      </c>
      <c r="AH1899">
        <v>1</v>
      </c>
      <c r="AI1899">
        <v>1</v>
      </c>
      <c r="AJ1899">
        <v>1</v>
      </c>
      <c r="AK1899">
        <v>1</v>
      </c>
      <c r="AL1899">
        <v>0</v>
      </c>
      <c r="AM1899">
        <v>0</v>
      </c>
      <c r="AN1899">
        <v>0</v>
      </c>
      <c r="AO1899">
        <v>0</v>
      </c>
      <c r="AP1899">
        <v>0</v>
      </c>
      <c r="AQ1899">
        <v>0</v>
      </c>
      <c r="AR1899">
        <v>0</v>
      </c>
      <c r="AS1899">
        <v>0</v>
      </c>
      <c r="AT1899">
        <v>0</v>
      </c>
      <c r="AU1899">
        <v>0</v>
      </c>
      <c r="AV1899">
        <v>0</v>
      </c>
      <c r="AW1899">
        <v>1</v>
      </c>
      <c r="AX1899">
        <v>1</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t="s">
        <v>79</v>
      </c>
      <c r="BS1899">
        <v>26</v>
      </c>
      <c r="BT1899">
        <v>6842</v>
      </c>
      <c r="BU1899">
        <f>SUM(Flats_Data_limpia[[#This Row],[AC]:[Bed]])</f>
        <v>0</v>
      </c>
      <c r="BV1899">
        <f>SUM(Flats_Data_limpia[[#This Row],[Servant_Room]:[gym]])</f>
        <v>8</v>
      </c>
      <c r="BW1899">
        <f>SUM(Flats_Data_limpia[[#This Row],[Hospital]:[Hotel]])</f>
        <v>2</v>
      </c>
    </row>
    <row r="1900" spans="1:75" x14ac:dyDescent="0.35">
      <c r="A1900" t="s">
        <v>650</v>
      </c>
      <c r="B1900" t="s">
        <v>205</v>
      </c>
      <c r="C1900" t="str">
        <f t="shared" si="58"/>
        <v>Ciudad de Gurgaon</v>
      </c>
      <c r="D1900" s="1">
        <f t="shared" si="59"/>
        <v>26000</v>
      </c>
      <c r="E1900" s="1">
        <v>6032</v>
      </c>
      <c r="F1900" t="s">
        <v>102</v>
      </c>
      <c r="G1900" t="s">
        <v>93</v>
      </c>
      <c r="H1900">
        <v>28</v>
      </c>
      <c r="I1900">
        <v>4.3103448275861999E-3</v>
      </c>
      <c r="J1900">
        <v>380.44</v>
      </c>
      <c r="L1900">
        <v>431</v>
      </c>
      <c r="M1900">
        <v>1</v>
      </c>
      <c r="N1900">
        <v>1</v>
      </c>
      <c r="O1900">
        <v>1</v>
      </c>
      <c r="P1900">
        <v>1</v>
      </c>
      <c r="Q1900" t="str">
        <f>IF(Flats_Data_limpia[[#This Row],[BHK]]&gt;=3,"plurifamiliar","unifamiliar")</f>
        <v>unifamiliar</v>
      </c>
      <c r="R1900">
        <v>14</v>
      </c>
      <c r="S1900">
        <v>8</v>
      </c>
      <c r="T1900">
        <v>0</v>
      </c>
      <c r="U1900">
        <v>0</v>
      </c>
      <c r="V1900">
        <v>0</v>
      </c>
      <c r="W1900">
        <v>0</v>
      </c>
      <c r="X1900">
        <v>0</v>
      </c>
      <c r="Y1900">
        <v>0</v>
      </c>
      <c r="Z1900">
        <v>1</v>
      </c>
      <c r="AA1900">
        <v>0</v>
      </c>
      <c r="AB1900">
        <v>0</v>
      </c>
      <c r="AC1900">
        <v>0</v>
      </c>
      <c r="AD1900">
        <v>1</v>
      </c>
      <c r="AE1900">
        <v>0</v>
      </c>
      <c r="AF1900">
        <v>1</v>
      </c>
      <c r="AG1900">
        <v>1</v>
      </c>
      <c r="AH1900">
        <v>1</v>
      </c>
      <c r="AI1900">
        <v>1</v>
      </c>
      <c r="AJ1900">
        <v>1</v>
      </c>
      <c r="AK1900">
        <v>1</v>
      </c>
      <c r="AL1900">
        <v>0</v>
      </c>
      <c r="AM1900">
        <v>0</v>
      </c>
      <c r="AN1900">
        <v>0</v>
      </c>
      <c r="AO1900">
        <v>0</v>
      </c>
      <c r="AP1900">
        <v>0</v>
      </c>
      <c r="AQ1900">
        <v>0</v>
      </c>
      <c r="AR1900">
        <v>0</v>
      </c>
      <c r="AS1900">
        <v>0</v>
      </c>
      <c r="AT1900">
        <v>0</v>
      </c>
      <c r="AU1900">
        <v>0</v>
      </c>
      <c r="AV1900">
        <v>0</v>
      </c>
      <c r="AW1900">
        <v>1</v>
      </c>
      <c r="AX1900">
        <v>1</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0</v>
      </c>
      <c r="BR1900" t="s">
        <v>79</v>
      </c>
      <c r="BS1900">
        <v>26</v>
      </c>
      <c r="BT1900">
        <v>6032</v>
      </c>
      <c r="BU1900">
        <f>SUM(Flats_Data_limpia[[#This Row],[AC]:[Bed]])</f>
        <v>0</v>
      </c>
      <c r="BV1900">
        <f>SUM(Flats_Data_limpia[[#This Row],[Servant_Room]:[gym]])</f>
        <v>8</v>
      </c>
      <c r="BW1900">
        <f>SUM(Flats_Data_limpia[[#This Row],[Hospital]:[Hotel]])</f>
        <v>2</v>
      </c>
    </row>
    <row r="1901" spans="1:75" x14ac:dyDescent="0.35">
      <c r="A1901" t="s">
        <v>651</v>
      </c>
      <c r="B1901" t="s">
        <v>517</v>
      </c>
      <c r="C1901" t="str">
        <f t="shared" si="58"/>
        <v>Ciudad de Gurgaon</v>
      </c>
      <c r="D1901" s="1">
        <f t="shared" si="59"/>
        <v>300000</v>
      </c>
      <c r="E1901" s="1">
        <v>10482</v>
      </c>
      <c r="F1901" t="s">
        <v>86</v>
      </c>
      <c r="G1901" t="s">
        <v>90</v>
      </c>
      <c r="H1901">
        <v>6</v>
      </c>
      <c r="I1901">
        <v>2.8620492272467001E-2</v>
      </c>
      <c r="L1901">
        <v>2862</v>
      </c>
      <c r="M1901">
        <v>3</v>
      </c>
      <c r="N1901">
        <v>5</v>
      </c>
      <c r="O1901">
        <v>3</v>
      </c>
      <c r="P1901">
        <v>3</v>
      </c>
      <c r="Q1901" t="str">
        <f>IF(Flats_Data_limpia[[#This Row],[BHK]]&gt;=3,"plurifamiliar","unifamiliar")</f>
        <v>plurifamiliar</v>
      </c>
      <c r="R1901">
        <v>10</v>
      </c>
      <c r="S1901">
        <v>8</v>
      </c>
      <c r="T1901">
        <v>0</v>
      </c>
      <c r="U1901">
        <v>0</v>
      </c>
      <c r="V1901">
        <v>0</v>
      </c>
      <c r="W1901">
        <v>0</v>
      </c>
      <c r="X1901">
        <v>0</v>
      </c>
      <c r="Y1901">
        <v>1</v>
      </c>
      <c r="Z1901">
        <v>0</v>
      </c>
      <c r="AA1901">
        <v>0</v>
      </c>
      <c r="AB1901">
        <v>0</v>
      </c>
      <c r="AC1901">
        <v>0</v>
      </c>
      <c r="AD1901">
        <v>0</v>
      </c>
      <c r="AE1901">
        <v>0</v>
      </c>
      <c r="AF1901">
        <v>0</v>
      </c>
      <c r="AG1901">
        <v>0</v>
      </c>
      <c r="AH1901">
        <v>0</v>
      </c>
      <c r="AI1901">
        <v>0</v>
      </c>
      <c r="AJ1901">
        <v>0</v>
      </c>
      <c r="AK1901">
        <v>0</v>
      </c>
      <c r="AL1901">
        <v>0</v>
      </c>
      <c r="AM1901">
        <v>0</v>
      </c>
      <c r="AN1901">
        <v>0</v>
      </c>
      <c r="AO1901">
        <v>1</v>
      </c>
      <c r="AP1901">
        <v>0</v>
      </c>
      <c r="AQ1901">
        <v>1</v>
      </c>
      <c r="AR1901">
        <v>1</v>
      </c>
      <c r="AS1901">
        <v>1</v>
      </c>
      <c r="AT1901">
        <v>0</v>
      </c>
      <c r="AU1901">
        <v>0</v>
      </c>
      <c r="AV1901">
        <v>1</v>
      </c>
      <c r="AW1901">
        <v>0</v>
      </c>
      <c r="AX1901">
        <v>1</v>
      </c>
      <c r="AY1901">
        <v>1</v>
      </c>
      <c r="AZ1901">
        <v>4</v>
      </c>
      <c r="BA1901">
        <v>0</v>
      </c>
      <c r="BB1901">
        <v>0</v>
      </c>
      <c r="BC1901">
        <v>0</v>
      </c>
      <c r="BD1901">
        <v>0</v>
      </c>
      <c r="BE1901">
        <v>0</v>
      </c>
      <c r="BF1901">
        <v>0</v>
      </c>
      <c r="BG1901">
        <v>0</v>
      </c>
      <c r="BH1901">
        <v>0</v>
      </c>
      <c r="BI1901">
        <v>0</v>
      </c>
      <c r="BJ1901">
        <v>0</v>
      </c>
      <c r="BK1901">
        <v>0</v>
      </c>
      <c r="BL1901">
        <v>3</v>
      </c>
      <c r="BM1901">
        <v>0</v>
      </c>
      <c r="BN1901">
        <v>0</v>
      </c>
      <c r="BO1901">
        <v>0</v>
      </c>
      <c r="BP1901">
        <v>0</v>
      </c>
      <c r="BQ1901">
        <v>2</v>
      </c>
      <c r="BR1901" t="s">
        <v>94</v>
      </c>
      <c r="BS1901">
        <v>300</v>
      </c>
      <c r="BT1901">
        <v>10482</v>
      </c>
      <c r="BU1901">
        <f>SUM(Flats_Data_limpia[[#This Row],[AC]:[Bed]])</f>
        <v>8</v>
      </c>
      <c r="BV1901">
        <f>SUM(Flats_Data_limpia[[#This Row],[Servant_Room]:[gym]])</f>
        <v>1</v>
      </c>
      <c r="BW1901">
        <f>SUM(Flats_Data_limpia[[#This Row],[Hospital]:[Hotel]])</f>
        <v>6</v>
      </c>
    </row>
    <row r="1902" spans="1:75" x14ac:dyDescent="0.35">
      <c r="A1902" t="s">
        <v>652</v>
      </c>
      <c r="B1902" t="s">
        <v>613</v>
      </c>
      <c r="C1902" t="str">
        <f t="shared" si="58"/>
        <v>Ciudad de Gurgaon</v>
      </c>
      <c r="D1902" s="1">
        <f t="shared" si="59"/>
        <v>48000</v>
      </c>
      <c r="E1902" s="1">
        <v>6000</v>
      </c>
      <c r="F1902" t="s">
        <v>103</v>
      </c>
      <c r="G1902" t="s">
        <v>93</v>
      </c>
      <c r="H1902">
        <v>13</v>
      </c>
      <c r="I1902">
        <v>8.0000000000000002E-3</v>
      </c>
      <c r="J1902">
        <v>800</v>
      </c>
      <c r="M1902">
        <v>3</v>
      </c>
      <c r="N1902">
        <v>2</v>
      </c>
      <c r="O1902">
        <v>1</v>
      </c>
      <c r="P1902">
        <v>3</v>
      </c>
      <c r="Q1902" t="str">
        <f>IF(Flats_Data_limpia[[#This Row],[BHK]]&gt;=3,"plurifamiliar","unifamiliar")</f>
        <v>plurifamiliar</v>
      </c>
      <c r="R1902">
        <v>4</v>
      </c>
      <c r="S1902">
        <v>1</v>
      </c>
      <c r="T1902">
        <v>0</v>
      </c>
      <c r="U1902">
        <v>0</v>
      </c>
      <c r="V1902">
        <v>0</v>
      </c>
      <c r="W1902">
        <v>0</v>
      </c>
      <c r="X1902">
        <v>0</v>
      </c>
      <c r="Y1902">
        <v>0</v>
      </c>
      <c r="Z1902">
        <v>0</v>
      </c>
      <c r="AA1902">
        <v>0</v>
      </c>
      <c r="AB1902">
        <v>0</v>
      </c>
      <c r="AC1902">
        <v>0</v>
      </c>
      <c r="AD1902">
        <v>1</v>
      </c>
      <c r="AE1902">
        <v>0</v>
      </c>
      <c r="AF1902">
        <v>1</v>
      </c>
      <c r="AG1902">
        <v>1</v>
      </c>
      <c r="AH1902">
        <v>0</v>
      </c>
      <c r="AI1902">
        <v>1</v>
      </c>
      <c r="AJ1902">
        <v>0</v>
      </c>
      <c r="AK1902">
        <v>0</v>
      </c>
      <c r="AL1902">
        <v>0</v>
      </c>
      <c r="AM1902">
        <v>0</v>
      </c>
      <c r="AN1902">
        <v>0</v>
      </c>
      <c r="AO1902">
        <v>1</v>
      </c>
      <c r="AP1902">
        <v>0</v>
      </c>
      <c r="AQ1902">
        <v>0</v>
      </c>
      <c r="AR1902">
        <v>1</v>
      </c>
      <c r="AS1902">
        <v>1</v>
      </c>
      <c r="AT1902">
        <v>1</v>
      </c>
      <c r="AU1902">
        <v>1</v>
      </c>
      <c r="AV1902">
        <v>0</v>
      </c>
      <c r="AW1902">
        <v>0</v>
      </c>
      <c r="AX1902">
        <v>0</v>
      </c>
      <c r="AY1902">
        <v>0</v>
      </c>
      <c r="AZ1902">
        <v>2</v>
      </c>
      <c r="BA1902">
        <v>0</v>
      </c>
      <c r="BB1902">
        <v>0</v>
      </c>
      <c r="BC1902">
        <v>0</v>
      </c>
      <c r="BD1902">
        <v>0</v>
      </c>
      <c r="BE1902">
        <v>0</v>
      </c>
      <c r="BF1902">
        <v>1</v>
      </c>
      <c r="BG1902">
        <v>0</v>
      </c>
      <c r="BH1902">
        <v>0</v>
      </c>
      <c r="BI1902">
        <v>0</v>
      </c>
      <c r="BJ1902">
        <v>0</v>
      </c>
      <c r="BK1902">
        <v>0</v>
      </c>
      <c r="BL1902">
        <v>0</v>
      </c>
      <c r="BM1902">
        <v>0</v>
      </c>
      <c r="BN1902">
        <v>0</v>
      </c>
      <c r="BO1902">
        <v>0</v>
      </c>
      <c r="BP1902">
        <v>0</v>
      </c>
      <c r="BQ1902">
        <v>0</v>
      </c>
      <c r="BR1902" t="s">
        <v>79</v>
      </c>
      <c r="BS1902">
        <v>48</v>
      </c>
      <c r="BT1902">
        <v>6000</v>
      </c>
      <c r="BU1902">
        <f>SUM(Flats_Data_limpia[[#This Row],[AC]:[Bed]])</f>
        <v>3</v>
      </c>
      <c r="BV1902">
        <f>SUM(Flats_Data_limpia[[#This Row],[Servant_Room]:[gym]])</f>
        <v>4</v>
      </c>
      <c r="BW1902">
        <f>SUM(Flats_Data_limpia[[#This Row],[Hospital]:[Hotel]])</f>
        <v>5</v>
      </c>
    </row>
    <row r="1903" spans="1:75" x14ac:dyDescent="0.35">
      <c r="A1903" t="s">
        <v>653</v>
      </c>
      <c r="B1903" t="s">
        <v>81</v>
      </c>
      <c r="C1903" t="str">
        <f t="shared" si="58"/>
        <v>Ciudad de Gurgaon</v>
      </c>
      <c r="D1903" s="1">
        <f t="shared" si="59"/>
        <v>190000</v>
      </c>
      <c r="E1903" s="1">
        <v>8863</v>
      </c>
      <c r="F1903" t="s">
        <v>86</v>
      </c>
      <c r="G1903" t="s">
        <v>93</v>
      </c>
      <c r="H1903">
        <v>10</v>
      </c>
      <c r="I1903">
        <v>2.14374365339049E-2</v>
      </c>
      <c r="L1903">
        <v>2200</v>
      </c>
      <c r="M1903">
        <v>4</v>
      </c>
      <c r="N1903">
        <v>4</v>
      </c>
      <c r="O1903">
        <v>3</v>
      </c>
      <c r="P1903">
        <v>4</v>
      </c>
      <c r="Q1903" t="str">
        <f>IF(Flats_Data_limpia[[#This Row],[BHK]]&gt;=3,"plurifamiliar","unifamiliar")</f>
        <v>plurifamiliar</v>
      </c>
      <c r="R1903">
        <v>4</v>
      </c>
      <c r="S1903">
        <v>3</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1</v>
      </c>
      <c r="AL1903">
        <v>0</v>
      </c>
      <c r="AM1903">
        <v>0</v>
      </c>
      <c r="AN1903">
        <v>1</v>
      </c>
      <c r="AO1903">
        <v>1</v>
      </c>
      <c r="AP1903">
        <v>1</v>
      </c>
      <c r="AQ1903">
        <v>0</v>
      </c>
      <c r="AR1903">
        <v>0</v>
      </c>
      <c r="AS1903">
        <v>0</v>
      </c>
      <c r="AT1903">
        <v>1</v>
      </c>
      <c r="AU1903">
        <v>1</v>
      </c>
      <c r="AV1903">
        <v>0</v>
      </c>
      <c r="AW1903">
        <v>1</v>
      </c>
      <c r="AX1903">
        <v>1</v>
      </c>
      <c r="AY1903">
        <v>0</v>
      </c>
      <c r="AZ1903">
        <v>4</v>
      </c>
      <c r="BA1903">
        <v>1</v>
      </c>
      <c r="BB1903">
        <v>0</v>
      </c>
      <c r="BC1903">
        <v>1</v>
      </c>
      <c r="BD1903">
        <v>0</v>
      </c>
      <c r="BE1903">
        <v>0</v>
      </c>
      <c r="BF1903">
        <v>1</v>
      </c>
      <c r="BG1903">
        <v>0</v>
      </c>
      <c r="BH1903">
        <v>0</v>
      </c>
      <c r="BI1903">
        <v>0</v>
      </c>
      <c r="BJ1903">
        <v>0</v>
      </c>
      <c r="BK1903">
        <v>0</v>
      </c>
      <c r="BL1903">
        <v>0</v>
      </c>
      <c r="BM1903">
        <v>0</v>
      </c>
      <c r="BN1903">
        <v>0</v>
      </c>
      <c r="BO1903">
        <v>0</v>
      </c>
      <c r="BP1903">
        <v>0</v>
      </c>
      <c r="BQ1903">
        <v>2</v>
      </c>
      <c r="BR1903" t="s">
        <v>94</v>
      </c>
      <c r="BS1903">
        <v>190</v>
      </c>
      <c r="BT1903">
        <v>8863</v>
      </c>
      <c r="BU1903">
        <f>SUM(Flats_Data_limpia[[#This Row],[AC]:[Bed]])</f>
        <v>7</v>
      </c>
      <c r="BV1903">
        <f>SUM(Flats_Data_limpia[[#This Row],[Servant_Room]:[gym]])</f>
        <v>1</v>
      </c>
      <c r="BW1903">
        <f>SUM(Flats_Data_limpia[[#This Row],[Hospital]:[Hotel]])</f>
        <v>6</v>
      </c>
    </row>
    <row r="1904" spans="1:75" x14ac:dyDescent="0.35">
      <c r="A1904" t="s">
        <v>654</v>
      </c>
      <c r="B1904" t="s">
        <v>205</v>
      </c>
      <c r="C1904" t="str">
        <f t="shared" si="58"/>
        <v>Ciudad de Gurgaon</v>
      </c>
      <c r="D1904" s="1">
        <f t="shared" si="59"/>
        <v>200000</v>
      </c>
      <c r="E1904" s="1">
        <v>10178</v>
      </c>
      <c r="F1904" t="s">
        <v>102</v>
      </c>
      <c r="G1904" t="s">
        <v>93</v>
      </c>
      <c r="H1904">
        <v>28</v>
      </c>
      <c r="I1904">
        <v>1.96502259775987E-2</v>
      </c>
      <c r="J1904">
        <v>1935</v>
      </c>
      <c r="L1904">
        <v>1965</v>
      </c>
      <c r="M1904">
        <v>3</v>
      </c>
      <c r="N1904">
        <v>4</v>
      </c>
      <c r="O1904">
        <v>3</v>
      </c>
      <c r="P1904">
        <v>3</v>
      </c>
      <c r="Q1904" t="str">
        <f>IF(Flats_Data_limpia[[#This Row],[BHK]]&gt;=3,"plurifamiliar","unifamiliar")</f>
        <v>plurifamiliar</v>
      </c>
      <c r="R1904">
        <v>24</v>
      </c>
      <c r="S1904">
        <v>5</v>
      </c>
      <c r="T1904">
        <v>1</v>
      </c>
      <c r="U1904">
        <v>0</v>
      </c>
      <c r="V1904">
        <v>0</v>
      </c>
      <c r="W1904">
        <v>0</v>
      </c>
      <c r="X1904">
        <v>0</v>
      </c>
      <c r="Y1904">
        <v>0</v>
      </c>
      <c r="Z1904">
        <v>1</v>
      </c>
      <c r="AA1904">
        <v>0</v>
      </c>
      <c r="AB1904">
        <v>0</v>
      </c>
      <c r="AC1904">
        <v>0</v>
      </c>
      <c r="AD1904">
        <v>1</v>
      </c>
      <c r="AE1904">
        <v>0</v>
      </c>
      <c r="AF1904">
        <v>1</v>
      </c>
      <c r="AG1904">
        <v>1</v>
      </c>
      <c r="AH1904">
        <v>1</v>
      </c>
      <c r="AI1904">
        <v>1</v>
      </c>
      <c r="AJ1904">
        <v>1</v>
      </c>
      <c r="AK1904">
        <v>1</v>
      </c>
      <c r="AL1904">
        <v>0</v>
      </c>
      <c r="AM1904">
        <v>0</v>
      </c>
      <c r="AN1904">
        <v>0</v>
      </c>
      <c r="AO1904">
        <v>0</v>
      </c>
      <c r="AP1904">
        <v>0</v>
      </c>
      <c r="AQ1904">
        <v>0</v>
      </c>
      <c r="AR1904">
        <v>0</v>
      </c>
      <c r="AS1904">
        <v>0</v>
      </c>
      <c r="AT1904">
        <v>0</v>
      </c>
      <c r="AU1904">
        <v>0</v>
      </c>
      <c r="AV1904">
        <v>1</v>
      </c>
      <c r="AW1904">
        <v>1</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t="s">
        <v>79</v>
      </c>
      <c r="BS1904">
        <v>200</v>
      </c>
      <c r="BT1904">
        <v>10178</v>
      </c>
      <c r="BU1904">
        <f>SUM(Flats_Data_limpia[[#This Row],[AC]:[Bed]])</f>
        <v>0</v>
      </c>
      <c r="BV1904">
        <f>SUM(Flats_Data_limpia[[#This Row],[Servant_Room]:[gym]])</f>
        <v>9</v>
      </c>
      <c r="BW1904">
        <f>SUM(Flats_Data_limpia[[#This Row],[Hospital]:[Hotel]])</f>
        <v>2</v>
      </c>
    </row>
    <row r="1905" spans="1:75" x14ac:dyDescent="0.35">
      <c r="A1905" t="s">
        <v>655</v>
      </c>
      <c r="B1905" t="s">
        <v>270</v>
      </c>
      <c r="C1905" t="str">
        <f t="shared" si="58"/>
        <v>Ciudad de Gurgaon</v>
      </c>
      <c r="D1905" s="1">
        <f t="shared" si="59"/>
        <v>145000</v>
      </c>
      <c r="E1905" s="1">
        <v>7250</v>
      </c>
      <c r="F1905" t="s">
        <v>107</v>
      </c>
      <c r="G1905" t="s">
        <v>90</v>
      </c>
      <c r="H1905">
        <v>53</v>
      </c>
      <c r="I1905">
        <v>0.02</v>
      </c>
      <c r="J1905">
        <v>1800</v>
      </c>
      <c r="K1905">
        <v>1900</v>
      </c>
      <c r="L1905">
        <v>2000</v>
      </c>
      <c r="M1905">
        <v>3</v>
      </c>
      <c r="N1905">
        <v>3</v>
      </c>
      <c r="O1905">
        <v>3</v>
      </c>
      <c r="P1905">
        <v>3</v>
      </c>
      <c r="Q1905" t="str">
        <f>IF(Flats_Data_limpia[[#This Row],[BHK]]&gt;=3,"plurifamiliar","unifamiliar")</f>
        <v>plurifamiliar</v>
      </c>
      <c r="R1905">
        <v>8</v>
      </c>
      <c r="S1905">
        <v>7</v>
      </c>
      <c r="T1905">
        <v>1</v>
      </c>
      <c r="U1905">
        <v>1</v>
      </c>
      <c r="V1905">
        <v>1</v>
      </c>
      <c r="W1905">
        <v>0</v>
      </c>
      <c r="X1905">
        <v>1</v>
      </c>
      <c r="Y1905">
        <v>1</v>
      </c>
      <c r="Z1905">
        <v>1</v>
      </c>
      <c r="AA1905">
        <v>0</v>
      </c>
      <c r="AB1905">
        <v>1</v>
      </c>
      <c r="AC1905">
        <v>1</v>
      </c>
      <c r="AD1905">
        <v>1</v>
      </c>
      <c r="AE1905">
        <v>1</v>
      </c>
      <c r="AF1905">
        <v>1</v>
      </c>
      <c r="AG1905">
        <v>1</v>
      </c>
      <c r="AH1905">
        <v>1</v>
      </c>
      <c r="AI1905">
        <v>1</v>
      </c>
      <c r="AJ1905">
        <v>1</v>
      </c>
      <c r="AK1905">
        <v>1</v>
      </c>
      <c r="AL1905">
        <v>0</v>
      </c>
      <c r="AM1905">
        <v>1</v>
      </c>
      <c r="AN1905">
        <v>1</v>
      </c>
      <c r="AO1905">
        <v>1</v>
      </c>
      <c r="AP1905">
        <v>0</v>
      </c>
      <c r="AQ1905">
        <v>1</v>
      </c>
      <c r="AR1905">
        <v>1</v>
      </c>
      <c r="AS1905">
        <v>1</v>
      </c>
      <c r="AT1905">
        <v>1</v>
      </c>
      <c r="AU1905">
        <v>1</v>
      </c>
      <c r="AV1905">
        <v>1</v>
      </c>
      <c r="AW1905">
        <v>0</v>
      </c>
      <c r="AX1905">
        <v>1</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t="s">
        <v>79</v>
      </c>
      <c r="BS1905">
        <v>145</v>
      </c>
      <c r="BT1905">
        <v>7250</v>
      </c>
      <c r="BU1905">
        <f>SUM(Flats_Data_limpia[[#This Row],[AC]:[Bed]])</f>
        <v>0</v>
      </c>
      <c r="BV1905">
        <f>SUM(Flats_Data_limpia[[#This Row],[Servant_Room]:[gym]])</f>
        <v>17</v>
      </c>
      <c r="BW1905">
        <f>SUM(Flats_Data_limpia[[#This Row],[Hospital]:[Hotel]])</f>
        <v>8</v>
      </c>
    </row>
    <row r="1906" spans="1:75" x14ac:dyDescent="0.35">
      <c r="A1906" t="s">
        <v>656</v>
      </c>
      <c r="B1906" t="s">
        <v>382</v>
      </c>
      <c r="C1906" t="str">
        <f t="shared" si="58"/>
        <v>Distrito de Gurgaon</v>
      </c>
      <c r="D1906" s="1">
        <f t="shared" si="59"/>
        <v>430000</v>
      </c>
      <c r="E1906" s="1">
        <v>12420</v>
      </c>
      <c r="F1906" t="s">
        <v>86</v>
      </c>
      <c r="G1906" t="s">
        <v>90</v>
      </c>
      <c r="H1906">
        <v>9</v>
      </c>
      <c r="I1906">
        <v>3.4621578099838901E-2</v>
      </c>
      <c r="L1906">
        <v>3462</v>
      </c>
      <c r="M1906">
        <v>3</v>
      </c>
      <c r="N1906">
        <v>4</v>
      </c>
      <c r="O1906">
        <v>3</v>
      </c>
      <c r="P1906">
        <v>3</v>
      </c>
      <c r="Q1906" t="str">
        <f>IF(Flats_Data_limpia[[#This Row],[BHK]]&gt;=3,"plurifamiliar","unifamiliar")</f>
        <v>plurifamiliar</v>
      </c>
      <c r="R1906">
        <v>6</v>
      </c>
      <c r="S1906">
        <v>5</v>
      </c>
      <c r="T1906">
        <v>1</v>
      </c>
      <c r="U1906">
        <v>0</v>
      </c>
      <c r="V1906">
        <v>0</v>
      </c>
      <c r="W1906">
        <v>1</v>
      </c>
      <c r="X1906">
        <v>0</v>
      </c>
      <c r="Y1906">
        <v>0</v>
      </c>
      <c r="Z1906">
        <v>0</v>
      </c>
      <c r="AA1906">
        <v>1</v>
      </c>
      <c r="AB1906">
        <v>0</v>
      </c>
      <c r="AC1906">
        <v>0</v>
      </c>
      <c r="AD1906">
        <v>1</v>
      </c>
      <c r="AE1906">
        <v>1</v>
      </c>
      <c r="AF1906">
        <v>0</v>
      </c>
      <c r="AG1906">
        <v>0</v>
      </c>
      <c r="AH1906">
        <v>0</v>
      </c>
      <c r="AI1906">
        <v>1</v>
      </c>
      <c r="AJ1906">
        <v>0</v>
      </c>
      <c r="AK1906">
        <v>0</v>
      </c>
      <c r="AL1906">
        <v>1</v>
      </c>
      <c r="AM1906">
        <v>1</v>
      </c>
      <c r="AN1906">
        <v>0</v>
      </c>
      <c r="AO1906">
        <v>1</v>
      </c>
      <c r="AP1906">
        <v>0</v>
      </c>
      <c r="AQ1906">
        <v>1</v>
      </c>
      <c r="AR1906">
        <v>1</v>
      </c>
      <c r="AS1906">
        <v>1</v>
      </c>
      <c r="AT1906">
        <v>0</v>
      </c>
      <c r="AU1906">
        <v>0</v>
      </c>
      <c r="AV1906">
        <v>1</v>
      </c>
      <c r="AW1906">
        <v>0</v>
      </c>
      <c r="AX1906">
        <v>1</v>
      </c>
      <c r="AY1906">
        <v>5</v>
      </c>
      <c r="AZ1906">
        <v>4</v>
      </c>
      <c r="BA1906">
        <v>0</v>
      </c>
      <c r="BB1906">
        <v>0</v>
      </c>
      <c r="BC1906">
        <v>0</v>
      </c>
      <c r="BD1906">
        <v>0</v>
      </c>
      <c r="BE1906">
        <v>0</v>
      </c>
      <c r="BF1906">
        <v>0</v>
      </c>
      <c r="BG1906">
        <v>0</v>
      </c>
      <c r="BH1906">
        <v>0</v>
      </c>
      <c r="BI1906">
        <v>0</v>
      </c>
      <c r="BJ1906">
        <v>0</v>
      </c>
      <c r="BK1906">
        <v>0</v>
      </c>
      <c r="BL1906">
        <v>4</v>
      </c>
      <c r="BM1906">
        <v>0</v>
      </c>
      <c r="BN1906">
        <v>0</v>
      </c>
      <c r="BO1906">
        <v>0</v>
      </c>
      <c r="BP1906">
        <v>0</v>
      </c>
      <c r="BQ1906">
        <v>2</v>
      </c>
      <c r="BR1906" t="s">
        <v>94</v>
      </c>
      <c r="BS1906">
        <v>430</v>
      </c>
      <c r="BT1906">
        <v>12420</v>
      </c>
      <c r="BU1906">
        <f>SUM(Flats_Data_limpia[[#This Row],[AC]:[Bed]])</f>
        <v>13</v>
      </c>
      <c r="BV1906">
        <f>SUM(Flats_Data_limpia[[#This Row],[Servant_Room]:[gym]])</f>
        <v>8</v>
      </c>
      <c r="BW1906">
        <f>SUM(Flats_Data_limpia[[#This Row],[Hospital]:[Hotel]])</f>
        <v>6</v>
      </c>
    </row>
    <row r="1907" spans="1:75" x14ac:dyDescent="0.35">
      <c r="A1907" t="s">
        <v>656</v>
      </c>
      <c r="B1907" t="s">
        <v>382</v>
      </c>
      <c r="C1907" t="str">
        <f t="shared" si="58"/>
        <v>Distrito de Gurgaon</v>
      </c>
      <c r="D1907" s="1">
        <f t="shared" si="59"/>
        <v>550000</v>
      </c>
      <c r="E1907" s="1">
        <v>14612</v>
      </c>
      <c r="F1907" t="s">
        <v>82</v>
      </c>
      <c r="G1907" t="s">
        <v>87</v>
      </c>
      <c r="H1907">
        <v>0</v>
      </c>
      <c r="I1907">
        <v>3.7640295647413002E-2</v>
      </c>
      <c r="L1907">
        <v>3764</v>
      </c>
      <c r="M1907">
        <v>4</v>
      </c>
      <c r="N1907">
        <v>5</v>
      </c>
      <c r="O1907">
        <v>3</v>
      </c>
      <c r="P1907">
        <v>4</v>
      </c>
      <c r="Q1907" t="str">
        <f>IF(Flats_Data_limpia[[#This Row],[BHK]]&gt;=3,"plurifamiliar","unifamiliar")</f>
        <v>plurifamiliar</v>
      </c>
      <c r="R1907">
        <v>13</v>
      </c>
      <c r="S1907">
        <v>5</v>
      </c>
      <c r="T1907">
        <v>1</v>
      </c>
      <c r="U1907">
        <v>0</v>
      </c>
      <c r="V1907">
        <v>0</v>
      </c>
      <c r="W1907">
        <v>0</v>
      </c>
      <c r="X1907">
        <v>0</v>
      </c>
      <c r="Y1907">
        <v>0</v>
      </c>
      <c r="Z1907">
        <v>0</v>
      </c>
      <c r="AA1907">
        <v>0</v>
      </c>
      <c r="AB1907">
        <v>0</v>
      </c>
      <c r="AC1907">
        <v>0</v>
      </c>
      <c r="AD1907">
        <v>1</v>
      </c>
      <c r="AE1907">
        <v>0</v>
      </c>
      <c r="AF1907">
        <v>0</v>
      </c>
      <c r="AG1907">
        <v>0</v>
      </c>
      <c r="AH1907">
        <v>0</v>
      </c>
      <c r="AI1907">
        <v>1</v>
      </c>
      <c r="AJ1907">
        <v>0</v>
      </c>
      <c r="AK1907">
        <v>0</v>
      </c>
      <c r="AL1907">
        <v>0</v>
      </c>
      <c r="AM1907">
        <v>0</v>
      </c>
      <c r="AN1907">
        <v>0</v>
      </c>
      <c r="AO1907">
        <v>1</v>
      </c>
      <c r="AP1907">
        <v>0</v>
      </c>
      <c r="AQ1907">
        <v>1</v>
      </c>
      <c r="AR1907">
        <v>1</v>
      </c>
      <c r="AS1907">
        <v>1</v>
      </c>
      <c r="AT1907">
        <v>0</v>
      </c>
      <c r="AU1907">
        <v>0</v>
      </c>
      <c r="AV1907">
        <v>1</v>
      </c>
      <c r="AW1907">
        <v>0</v>
      </c>
      <c r="AX1907">
        <v>1</v>
      </c>
      <c r="AY1907">
        <v>7</v>
      </c>
      <c r="AZ1907">
        <v>5</v>
      </c>
      <c r="BA1907">
        <v>0</v>
      </c>
      <c r="BB1907">
        <v>0</v>
      </c>
      <c r="BC1907">
        <v>1</v>
      </c>
      <c r="BD1907">
        <v>1</v>
      </c>
      <c r="BE1907">
        <v>0</v>
      </c>
      <c r="BF1907">
        <v>1</v>
      </c>
      <c r="BG1907">
        <v>0</v>
      </c>
      <c r="BH1907">
        <v>0</v>
      </c>
      <c r="BI1907">
        <v>0</v>
      </c>
      <c r="BJ1907">
        <v>0</v>
      </c>
      <c r="BK1907">
        <v>0</v>
      </c>
      <c r="BL1907">
        <v>5</v>
      </c>
      <c r="BM1907">
        <v>0</v>
      </c>
      <c r="BN1907">
        <v>0</v>
      </c>
      <c r="BO1907">
        <v>0</v>
      </c>
      <c r="BP1907">
        <v>0</v>
      </c>
      <c r="BQ1907">
        <v>2</v>
      </c>
      <c r="BR1907" t="s">
        <v>94</v>
      </c>
      <c r="BS1907">
        <v>550</v>
      </c>
      <c r="BT1907">
        <v>14612</v>
      </c>
      <c r="BU1907">
        <f>SUM(Flats_Data_limpia[[#This Row],[AC]:[Bed]])</f>
        <v>20</v>
      </c>
      <c r="BV1907">
        <f>SUM(Flats_Data_limpia[[#This Row],[Servant_Room]:[gym]])</f>
        <v>3</v>
      </c>
      <c r="BW1907">
        <f>SUM(Flats_Data_limpia[[#This Row],[Hospital]:[Hotel]])</f>
        <v>6</v>
      </c>
    </row>
    <row r="1908" spans="1:75" x14ac:dyDescent="0.35">
      <c r="A1908" t="s">
        <v>657</v>
      </c>
      <c r="B1908" t="s">
        <v>337</v>
      </c>
      <c r="C1908" t="str">
        <f t="shared" si="58"/>
        <v>Ciudad de Gurgaon</v>
      </c>
      <c r="D1908" s="1">
        <f t="shared" si="59"/>
        <v>201000</v>
      </c>
      <c r="E1908" s="1">
        <v>11426</v>
      </c>
      <c r="F1908" t="s">
        <v>86</v>
      </c>
      <c r="G1908" t="s">
        <v>87</v>
      </c>
      <c r="H1908">
        <v>0</v>
      </c>
      <c r="I1908">
        <v>1.7591458078067501E-2</v>
      </c>
      <c r="J1908">
        <v>1760</v>
      </c>
      <c r="M1908">
        <v>4</v>
      </c>
      <c r="N1908">
        <v>4</v>
      </c>
      <c r="O1908">
        <v>3</v>
      </c>
      <c r="P1908">
        <v>4</v>
      </c>
      <c r="Q1908" t="str">
        <f>IF(Flats_Data_limpia[[#This Row],[BHK]]&gt;=3,"plurifamiliar","unifamiliar")</f>
        <v>plurifamiliar</v>
      </c>
      <c r="R1908">
        <v>10</v>
      </c>
      <c r="S1908">
        <v>10</v>
      </c>
      <c r="T1908">
        <v>0</v>
      </c>
      <c r="U1908">
        <v>0</v>
      </c>
      <c r="V1908">
        <v>0</v>
      </c>
      <c r="W1908">
        <v>0</v>
      </c>
      <c r="AO1908">
        <v>1</v>
      </c>
      <c r="AP1908">
        <v>0</v>
      </c>
      <c r="AQ1908">
        <v>1</v>
      </c>
      <c r="AR1908">
        <v>0</v>
      </c>
      <c r="AS1908">
        <v>1</v>
      </c>
      <c r="AT1908">
        <v>1</v>
      </c>
      <c r="AU1908">
        <v>1</v>
      </c>
      <c r="AV1908">
        <v>0</v>
      </c>
      <c r="AW1908">
        <v>0</v>
      </c>
      <c r="AX1908">
        <v>0</v>
      </c>
      <c r="AY1908">
        <v>0</v>
      </c>
      <c r="AZ1908">
        <v>4</v>
      </c>
      <c r="BA1908">
        <v>1</v>
      </c>
      <c r="BB1908">
        <v>1</v>
      </c>
      <c r="BC1908">
        <v>0</v>
      </c>
      <c r="BD1908">
        <v>0</v>
      </c>
      <c r="BE1908">
        <v>0</v>
      </c>
      <c r="BF1908">
        <v>0</v>
      </c>
      <c r="BG1908">
        <v>0</v>
      </c>
      <c r="BH1908">
        <v>0</v>
      </c>
      <c r="BI1908">
        <v>0</v>
      </c>
      <c r="BJ1908">
        <v>0</v>
      </c>
      <c r="BK1908">
        <v>1</v>
      </c>
      <c r="BL1908">
        <v>4</v>
      </c>
      <c r="BM1908">
        <v>0</v>
      </c>
      <c r="BN1908">
        <v>0</v>
      </c>
      <c r="BO1908">
        <v>0</v>
      </c>
      <c r="BP1908">
        <v>0</v>
      </c>
      <c r="BQ1908">
        <v>1</v>
      </c>
      <c r="BR1908" t="s">
        <v>116</v>
      </c>
      <c r="BS1908">
        <v>201</v>
      </c>
      <c r="BT1908">
        <v>11426</v>
      </c>
      <c r="BU1908">
        <f>SUM(Flats_Data_limpia[[#This Row],[AC]:[Bed]])</f>
        <v>11</v>
      </c>
      <c r="BV1908">
        <f>SUM(Flats_Data_limpia[[#This Row],[Servant_Room]:[gym]])</f>
        <v>0</v>
      </c>
      <c r="BW1908">
        <f>SUM(Flats_Data_limpia[[#This Row],[Hospital]:[Hotel]])</f>
        <v>5</v>
      </c>
    </row>
    <row r="1909" spans="1:75" x14ac:dyDescent="0.35">
      <c r="A1909" t="s">
        <v>658</v>
      </c>
      <c r="B1909" t="s">
        <v>659</v>
      </c>
      <c r="C1909" t="str">
        <f t="shared" si="58"/>
        <v>Distrito de Gurgaon</v>
      </c>
      <c r="D1909" s="1">
        <f t="shared" si="59"/>
        <v>55000</v>
      </c>
      <c r="E1909" s="1">
        <v>5238</v>
      </c>
      <c r="F1909" t="s">
        <v>86</v>
      </c>
      <c r="G1909" t="s">
        <v>78</v>
      </c>
      <c r="H1909">
        <v>20</v>
      </c>
      <c r="I1909">
        <v>1.0500190912561999E-2</v>
      </c>
      <c r="J1909">
        <v>1050</v>
      </c>
      <c r="M1909">
        <v>2</v>
      </c>
      <c r="N1909">
        <v>2</v>
      </c>
      <c r="O1909">
        <v>0</v>
      </c>
      <c r="P1909">
        <v>2</v>
      </c>
      <c r="Q1909" t="str">
        <f>IF(Flats_Data_limpia[[#This Row],[BHK]]&gt;=3,"plurifamiliar","unifamiliar")</f>
        <v>unifamiliar</v>
      </c>
      <c r="R1909">
        <v>5</v>
      </c>
      <c r="S1909">
        <v>5</v>
      </c>
      <c r="T1909">
        <v>0</v>
      </c>
      <c r="U1909">
        <v>0</v>
      </c>
      <c r="V1909">
        <v>0</v>
      </c>
      <c r="W1909">
        <v>0</v>
      </c>
      <c r="X1909">
        <v>0</v>
      </c>
      <c r="Y1909">
        <v>0</v>
      </c>
      <c r="Z1909">
        <v>0</v>
      </c>
      <c r="AA1909">
        <v>0</v>
      </c>
      <c r="AB1909">
        <v>0</v>
      </c>
      <c r="AC1909">
        <v>1</v>
      </c>
      <c r="AD1909">
        <v>1</v>
      </c>
      <c r="AE1909">
        <v>0</v>
      </c>
      <c r="AF1909">
        <v>1</v>
      </c>
      <c r="AG1909">
        <v>1</v>
      </c>
      <c r="AH1909">
        <v>1</v>
      </c>
      <c r="AI1909">
        <v>1</v>
      </c>
      <c r="AJ1909">
        <v>0</v>
      </c>
      <c r="AK1909">
        <v>1</v>
      </c>
      <c r="AL1909">
        <v>0</v>
      </c>
      <c r="AM1909">
        <v>0</v>
      </c>
      <c r="AN1909">
        <v>0</v>
      </c>
      <c r="AO1909">
        <v>1</v>
      </c>
      <c r="AP1909">
        <v>0</v>
      </c>
      <c r="AQ1909">
        <v>1</v>
      </c>
      <c r="AR1909">
        <v>1</v>
      </c>
      <c r="AS1909">
        <v>1</v>
      </c>
      <c r="AT1909">
        <v>1</v>
      </c>
      <c r="AU1909">
        <v>1</v>
      </c>
      <c r="AV1909">
        <v>0</v>
      </c>
      <c r="AW1909">
        <v>0</v>
      </c>
      <c r="AX1909">
        <v>1</v>
      </c>
      <c r="AY1909">
        <v>2</v>
      </c>
      <c r="AZ1909">
        <v>3</v>
      </c>
      <c r="BA1909">
        <v>0</v>
      </c>
      <c r="BB1909">
        <v>0</v>
      </c>
      <c r="BC1909">
        <v>0</v>
      </c>
      <c r="BD1909">
        <v>0</v>
      </c>
      <c r="BE1909">
        <v>0</v>
      </c>
      <c r="BF1909">
        <v>0</v>
      </c>
      <c r="BG1909">
        <v>0</v>
      </c>
      <c r="BH1909">
        <v>0</v>
      </c>
      <c r="BI1909">
        <v>0</v>
      </c>
      <c r="BJ1909">
        <v>0</v>
      </c>
      <c r="BK1909">
        <v>0</v>
      </c>
      <c r="BL1909">
        <v>2</v>
      </c>
      <c r="BM1909">
        <v>0</v>
      </c>
      <c r="BN1909">
        <v>0</v>
      </c>
      <c r="BO1909">
        <v>0</v>
      </c>
      <c r="BP1909">
        <v>0</v>
      </c>
      <c r="BQ1909">
        <v>2</v>
      </c>
      <c r="BR1909" t="s">
        <v>94</v>
      </c>
      <c r="BS1909">
        <v>55</v>
      </c>
      <c r="BT1909">
        <v>5238</v>
      </c>
      <c r="BU1909">
        <f>SUM(Flats_Data_limpia[[#This Row],[AC]:[Bed]])</f>
        <v>7</v>
      </c>
      <c r="BV1909">
        <f>SUM(Flats_Data_limpia[[#This Row],[Servant_Room]:[gym]])</f>
        <v>7</v>
      </c>
      <c r="BW1909">
        <f>SUM(Flats_Data_limpia[[#This Row],[Hospital]:[Hotel]])</f>
        <v>7</v>
      </c>
    </row>
    <row r="1910" spans="1:75" x14ac:dyDescent="0.35">
      <c r="A1910" t="s">
        <v>660</v>
      </c>
      <c r="B1910" t="s">
        <v>465</v>
      </c>
      <c r="C1910" t="str">
        <f t="shared" si="58"/>
        <v>Ciudad de Gurgaon</v>
      </c>
      <c r="D1910" s="1">
        <f t="shared" si="59"/>
        <v>110000</v>
      </c>
      <c r="E1910" s="1">
        <v>6666</v>
      </c>
      <c r="F1910" t="s">
        <v>86</v>
      </c>
      <c r="G1910" t="s">
        <v>87</v>
      </c>
      <c r="H1910">
        <v>13</v>
      </c>
      <c r="I1910">
        <v>1.65016501650165E-2</v>
      </c>
      <c r="J1910">
        <v>1650</v>
      </c>
      <c r="M1910">
        <v>3</v>
      </c>
      <c r="N1910">
        <v>3</v>
      </c>
      <c r="O1910">
        <v>3</v>
      </c>
      <c r="P1910">
        <v>3</v>
      </c>
      <c r="Q1910" t="str">
        <f>IF(Flats_Data_limpia[[#This Row],[BHK]]&gt;=3,"plurifamiliar","unifamiliar")</f>
        <v>plurifamiliar</v>
      </c>
      <c r="R1910">
        <v>4</v>
      </c>
      <c r="S1910">
        <v>2</v>
      </c>
      <c r="T1910">
        <v>0</v>
      </c>
      <c r="U1910">
        <v>0</v>
      </c>
      <c r="V1910">
        <v>0</v>
      </c>
      <c r="W1910">
        <v>0</v>
      </c>
      <c r="X1910">
        <v>0</v>
      </c>
      <c r="Y1910">
        <v>0</v>
      </c>
      <c r="Z1910">
        <v>0</v>
      </c>
      <c r="AA1910">
        <v>0</v>
      </c>
      <c r="AB1910">
        <v>0</v>
      </c>
      <c r="AC1910">
        <v>0</v>
      </c>
      <c r="AD1910">
        <v>1</v>
      </c>
      <c r="AE1910">
        <v>0</v>
      </c>
      <c r="AF1910">
        <v>0</v>
      </c>
      <c r="AG1910">
        <v>1</v>
      </c>
      <c r="AH1910">
        <v>1</v>
      </c>
      <c r="AI1910">
        <v>1</v>
      </c>
      <c r="AJ1910">
        <v>0</v>
      </c>
      <c r="AK1910">
        <v>0</v>
      </c>
      <c r="AL1910">
        <v>0</v>
      </c>
      <c r="AM1910">
        <v>0</v>
      </c>
      <c r="AN1910">
        <v>0</v>
      </c>
      <c r="AO1910">
        <v>1</v>
      </c>
      <c r="AP1910">
        <v>0</v>
      </c>
      <c r="AQ1910">
        <v>0</v>
      </c>
      <c r="AR1910">
        <v>0</v>
      </c>
      <c r="AS1910">
        <v>0</v>
      </c>
      <c r="AT1910">
        <v>0</v>
      </c>
      <c r="AU1910">
        <v>0</v>
      </c>
      <c r="AV1910">
        <v>0</v>
      </c>
      <c r="AW1910">
        <v>0</v>
      </c>
      <c r="AX1910">
        <v>0</v>
      </c>
      <c r="AY1910">
        <v>0</v>
      </c>
      <c r="AZ1910">
        <v>1</v>
      </c>
      <c r="BA1910">
        <v>0</v>
      </c>
      <c r="BB1910">
        <v>0</v>
      </c>
      <c r="BC1910">
        <v>0</v>
      </c>
      <c r="BD1910">
        <v>0</v>
      </c>
      <c r="BE1910">
        <v>0</v>
      </c>
      <c r="BF1910">
        <v>1</v>
      </c>
      <c r="BG1910">
        <v>0</v>
      </c>
      <c r="BH1910">
        <v>0</v>
      </c>
      <c r="BI1910">
        <v>0</v>
      </c>
      <c r="BJ1910">
        <v>0</v>
      </c>
      <c r="BK1910">
        <v>0</v>
      </c>
      <c r="BL1910">
        <v>1</v>
      </c>
      <c r="BM1910">
        <v>0</v>
      </c>
      <c r="BN1910">
        <v>0</v>
      </c>
      <c r="BO1910">
        <v>0</v>
      </c>
      <c r="BP1910">
        <v>0</v>
      </c>
      <c r="BQ1910">
        <v>0</v>
      </c>
      <c r="BR1910" t="s">
        <v>79</v>
      </c>
      <c r="BS1910">
        <v>110</v>
      </c>
      <c r="BT1910">
        <v>6666</v>
      </c>
      <c r="BU1910">
        <f>SUM(Flats_Data_limpia[[#This Row],[AC]:[Bed]])</f>
        <v>3</v>
      </c>
      <c r="BV1910">
        <f>SUM(Flats_Data_limpia[[#This Row],[Servant_Room]:[gym]])</f>
        <v>4</v>
      </c>
      <c r="BW1910">
        <f>SUM(Flats_Data_limpia[[#This Row],[Hospital]:[Hotel]])</f>
        <v>1</v>
      </c>
    </row>
    <row r="1911" spans="1:75" x14ac:dyDescent="0.35">
      <c r="A1911" t="s">
        <v>661</v>
      </c>
      <c r="B1911" t="s">
        <v>155</v>
      </c>
      <c r="C1911" t="str">
        <f t="shared" si="58"/>
        <v>Ciudad de Gurgaon</v>
      </c>
      <c r="D1911" s="1">
        <f t="shared" si="59"/>
        <v>250000</v>
      </c>
      <c r="E1911" s="1">
        <v>13513</v>
      </c>
      <c r="F1911" t="s">
        <v>82</v>
      </c>
      <c r="G1911" t="s">
        <v>90</v>
      </c>
      <c r="H1911">
        <v>0</v>
      </c>
      <c r="I1911">
        <v>1.8500703026714999E-2</v>
      </c>
      <c r="L1911">
        <v>1850</v>
      </c>
      <c r="M1911">
        <v>3</v>
      </c>
      <c r="N1911">
        <v>2</v>
      </c>
      <c r="O1911">
        <v>3</v>
      </c>
      <c r="P1911">
        <v>3</v>
      </c>
      <c r="Q1911" t="str">
        <f>IF(Flats_Data_limpia[[#This Row],[BHK]]&gt;=3,"plurifamiliar","unifamiliar")</f>
        <v>plurifamiliar</v>
      </c>
      <c r="R1911">
        <v>8</v>
      </c>
      <c r="S1911">
        <v>5</v>
      </c>
      <c r="T1911">
        <v>0</v>
      </c>
      <c r="U1911">
        <v>1</v>
      </c>
      <c r="V1911">
        <v>0</v>
      </c>
      <c r="W1911">
        <v>0</v>
      </c>
      <c r="AO1911">
        <v>1</v>
      </c>
      <c r="AP1911">
        <v>0</v>
      </c>
      <c r="AQ1911">
        <v>1</v>
      </c>
      <c r="AR1911">
        <v>1</v>
      </c>
      <c r="AS1911">
        <v>1</v>
      </c>
      <c r="AT1911">
        <v>1</v>
      </c>
      <c r="AU1911">
        <v>0</v>
      </c>
      <c r="AV1911">
        <v>1</v>
      </c>
      <c r="AW1911">
        <v>0</v>
      </c>
      <c r="AX1911">
        <v>0</v>
      </c>
      <c r="AY1911">
        <v>0</v>
      </c>
      <c r="AZ1911">
        <v>1</v>
      </c>
      <c r="BA1911">
        <v>0</v>
      </c>
      <c r="BB1911">
        <v>0</v>
      </c>
      <c r="BC1911">
        <v>0</v>
      </c>
      <c r="BD1911">
        <v>0</v>
      </c>
      <c r="BE1911">
        <v>0</v>
      </c>
      <c r="BF1911">
        <v>1</v>
      </c>
      <c r="BG1911">
        <v>0</v>
      </c>
      <c r="BH1911">
        <v>0</v>
      </c>
      <c r="BI1911">
        <v>0</v>
      </c>
      <c r="BJ1911">
        <v>0</v>
      </c>
      <c r="BK1911">
        <v>0</v>
      </c>
      <c r="BL1911">
        <v>0</v>
      </c>
      <c r="BM1911">
        <v>0</v>
      </c>
      <c r="BN1911">
        <v>0</v>
      </c>
      <c r="BO1911">
        <v>0</v>
      </c>
      <c r="BP1911">
        <v>0</v>
      </c>
      <c r="BQ1911">
        <v>0</v>
      </c>
      <c r="BR1911" t="s">
        <v>79</v>
      </c>
      <c r="BS1911">
        <v>250</v>
      </c>
      <c r="BT1911">
        <v>13513</v>
      </c>
      <c r="BU1911">
        <f>SUM(Flats_Data_limpia[[#This Row],[AC]:[Bed]])</f>
        <v>2</v>
      </c>
      <c r="BV1911">
        <f>SUM(Flats_Data_limpia[[#This Row],[Servant_Room]:[gym]])</f>
        <v>1</v>
      </c>
      <c r="BW1911">
        <f>SUM(Flats_Data_limpia[[#This Row],[Hospital]:[Hotel]])</f>
        <v>6</v>
      </c>
    </row>
    <row r="1912" spans="1:75" x14ac:dyDescent="0.35">
      <c r="A1912" t="s">
        <v>662</v>
      </c>
      <c r="B1912" t="s">
        <v>370</v>
      </c>
      <c r="C1912" t="str">
        <f t="shared" si="58"/>
        <v>Ciudad de Gurgaon</v>
      </c>
      <c r="D1912" s="1">
        <f t="shared" si="59"/>
        <v>65000</v>
      </c>
      <c r="E1912" s="1">
        <v>9286</v>
      </c>
      <c r="F1912" t="s">
        <v>86</v>
      </c>
      <c r="G1912" t="s">
        <v>83</v>
      </c>
      <c r="H1912">
        <v>0</v>
      </c>
      <c r="I1912">
        <v>6.9997846220116004E-3</v>
      </c>
      <c r="K1912">
        <v>700</v>
      </c>
      <c r="M1912">
        <v>1</v>
      </c>
      <c r="N1912">
        <v>1</v>
      </c>
      <c r="O1912">
        <v>0</v>
      </c>
      <c r="P1912">
        <v>1</v>
      </c>
      <c r="Q1912" t="str">
        <f>IF(Flats_Data_limpia[[#This Row],[BHK]]&gt;=3,"plurifamiliar","unifamiliar")</f>
        <v>unifamiliar</v>
      </c>
      <c r="R1912">
        <v>6</v>
      </c>
      <c r="S1912">
        <v>6</v>
      </c>
      <c r="T1912">
        <v>0</v>
      </c>
      <c r="U1912">
        <v>0</v>
      </c>
      <c r="V1912">
        <v>0</v>
      </c>
      <c r="W1912">
        <v>0</v>
      </c>
      <c r="AO1912">
        <v>1</v>
      </c>
      <c r="AP1912">
        <v>0</v>
      </c>
      <c r="AQ1912">
        <v>0</v>
      </c>
      <c r="AR1912">
        <v>0</v>
      </c>
      <c r="AS1912">
        <v>0</v>
      </c>
      <c r="AT1912">
        <v>0</v>
      </c>
      <c r="AU1912">
        <v>0</v>
      </c>
      <c r="AV1912">
        <v>0</v>
      </c>
      <c r="AW1912">
        <v>0</v>
      </c>
      <c r="AX1912">
        <v>0</v>
      </c>
      <c r="AY1912">
        <v>0</v>
      </c>
      <c r="AZ1912">
        <v>1</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t="s">
        <v>79</v>
      </c>
      <c r="BS1912">
        <v>65</v>
      </c>
      <c r="BT1912">
        <v>9286</v>
      </c>
      <c r="BU1912">
        <f>SUM(Flats_Data_limpia[[#This Row],[AC]:[Bed]])</f>
        <v>1</v>
      </c>
      <c r="BV1912">
        <f>SUM(Flats_Data_limpia[[#This Row],[Servant_Room]:[gym]])</f>
        <v>0</v>
      </c>
      <c r="BW1912">
        <f>SUM(Flats_Data_limpia[[#This Row],[Hospital]:[Hotel]])</f>
        <v>1</v>
      </c>
    </row>
    <row r="1913" spans="1:75" x14ac:dyDescent="0.35">
      <c r="A1913" t="s">
        <v>662</v>
      </c>
      <c r="B1913" t="s">
        <v>370</v>
      </c>
      <c r="C1913" t="str">
        <f t="shared" si="58"/>
        <v>Ciudad de Gurgaon</v>
      </c>
      <c r="D1913" s="1">
        <f t="shared" si="59"/>
        <v>40000</v>
      </c>
      <c r="E1913" s="1">
        <v>8547</v>
      </c>
      <c r="F1913" t="s">
        <v>103</v>
      </c>
      <c r="G1913" t="s">
        <v>78</v>
      </c>
      <c r="H1913">
        <v>32</v>
      </c>
      <c r="I1913">
        <v>4.6800046800046001E-3</v>
      </c>
      <c r="J1913">
        <v>468</v>
      </c>
      <c r="M1913">
        <v>1</v>
      </c>
      <c r="N1913">
        <v>1</v>
      </c>
      <c r="O1913">
        <v>1</v>
      </c>
      <c r="P1913">
        <v>1</v>
      </c>
      <c r="Q1913" t="str">
        <f>IF(Flats_Data_limpia[[#This Row],[BHK]]&gt;=3,"plurifamiliar","unifamiliar")</f>
        <v>unifamiliar</v>
      </c>
      <c r="R1913">
        <v>11</v>
      </c>
      <c r="S1913">
        <v>6</v>
      </c>
      <c r="T1913">
        <v>0</v>
      </c>
      <c r="U1913">
        <v>0</v>
      </c>
      <c r="V1913">
        <v>0</v>
      </c>
      <c r="W1913">
        <v>0</v>
      </c>
      <c r="X1913">
        <v>0</v>
      </c>
      <c r="Y1913">
        <v>0</v>
      </c>
      <c r="Z1913">
        <v>1</v>
      </c>
      <c r="AA1913">
        <v>0</v>
      </c>
      <c r="AB1913">
        <v>0</v>
      </c>
      <c r="AC1913">
        <v>0</v>
      </c>
      <c r="AD1913">
        <v>1</v>
      </c>
      <c r="AE1913">
        <v>0</v>
      </c>
      <c r="AF1913">
        <v>1</v>
      </c>
      <c r="AG1913">
        <v>0</v>
      </c>
      <c r="AH1913">
        <v>1</v>
      </c>
      <c r="AI1913">
        <v>1</v>
      </c>
      <c r="AJ1913">
        <v>0</v>
      </c>
      <c r="AK1913">
        <v>1</v>
      </c>
      <c r="AL1913">
        <v>0</v>
      </c>
      <c r="AM1913">
        <v>1</v>
      </c>
      <c r="AN1913">
        <v>1</v>
      </c>
      <c r="AO1913">
        <v>1</v>
      </c>
      <c r="AP1913">
        <v>0</v>
      </c>
      <c r="AQ1913">
        <v>0</v>
      </c>
      <c r="AR1913">
        <v>0</v>
      </c>
      <c r="AS1913">
        <v>0</v>
      </c>
      <c r="AT1913">
        <v>0</v>
      </c>
      <c r="AU1913">
        <v>0</v>
      </c>
      <c r="AV1913">
        <v>0</v>
      </c>
      <c r="AW1913">
        <v>0</v>
      </c>
      <c r="AX1913">
        <v>0</v>
      </c>
      <c r="AY1913">
        <v>2</v>
      </c>
      <c r="AZ1913">
        <v>1</v>
      </c>
      <c r="BA1913">
        <v>1</v>
      </c>
      <c r="BB1913">
        <v>1</v>
      </c>
      <c r="BC1913">
        <v>1</v>
      </c>
      <c r="BD1913">
        <v>1</v>
      </c>
      <c r="BE1913">
        <v>2</v>
      </c>
      <c r="BF1913">
        <v>1</v>
      </c>
      <c r="BG1913">
        <v>0</v>
      </c>
      <c r="BH1913">
        <v>0</v>
      </c>
      <c r="BI1913">
        <v>0</v>
      </c>
      <c r="BJ1913">
        <v>0</v>
      </c>
      <c r="BK1913">
        <v>0</v>
      </c>
      <c r="BL1913">
        <v>1</v>
      </c>
      <c r="BM1913">
        <v>0</v>
      </c>
      <c r="BN1913">
        <v>0</v>
      </c>
      <c r="BO1913">
        <v>0</v>
      </c>
      <c r="BP1913">
        <v>0</v>
      </c>
      <c r="BQ1913">
        <v>1</v>
      </c>
      <c r="BR1913" t="s">
        <v>116</v>
      </c>
      <c r="BS1913">
        <v>40</v>
      </c>
      <c r="BT1913">
        <v>8547</v>
      </c>
      <c r="BU1913">
        <f>SUM(Flats_Data_limpia[[#This Row],[AC]:[Bed]])</f>
        <v>11</v>
      </c>
      <c r="BV1913">
        <f>SUM(Flats_Data_limpia[[#This Row],[Servant_Room]:[gym]])</f>
        <v>7</v>
      </c>
      <c r="BW1913">
        <f>SUM(Flats_Data_limpia[[#This Row],[Hospital]:[Hotel]])</f>
        <v>1</v>
      </c>
    </row>
    <row r="1914" spans="1:75" x14ac:dyDescent="0.35">
      <c r="A1914" t="s">
        <v>663</v>
      </c>
      <c r="B1914" t="s">
        <v>664</v>
      </c>
      <c r="C1914" t="str">
        <f t="shared" si="58"/>
        <v>Distrito de Gurgaon</v>
      </c>
      <c r="D1914" s="1">
        <f t="shared" si="59"/>
        <v>60000</v>
      </c>
      <c r="E1914" s="1">
        <v>8333</v>
      </c>
      <c r="F1914" t="s">
        <v>86</v>
      </c>
      <c r="G1914" t="s">
        <v>93</v>
      </c>
      <c r="H1914">
        <v>0</v>
      </c>
      <c r="I1914">
        <v>7.2002880115204001E-3</v>
      </c>
      <c r="J1914">
        <v>720</v>
      </c>
      <c r="M1914">
        <v>2</v>
      </c>
      <c r="N1914">
        <v>2</v>
      </c>
      <c r="O1914">
        <v>1</v>
      </c>
      <c r="P1914">
        <v>2</v>
      </c>
      <c r="Q1914" t="str">
        <f>IF(Flats_Data_limpia[[#This Row],[BHK]]&gt;=3,"plurifamiliar","unifamiliar")</f>
        <v>unifamiliar</v>
      </c>
      <c r="R1914">
        <v>4</v>
      </c>
      <c r="S1914">
        <v>0</v>
      </c>
      <c r="T1914">
        <v>0</v>
      </c>
      <c r="U1914">
        <v>0</v>
      </c>
      <c r="V1914">
        <v>1</v>
      </c>
      <c r="W1914">
        <v>0</v>
      </c>
      <c r="AO1914">
        <v>1</v>
      </c>
      <c r="AP1914">
        <v>0</v>
      </c>
      <c r="AQ1914">
        <v>1</v>
      </c>
      <c r="AR1914">
        <v>0</v>
      </c>
      <c r="AS1914">
        <v>1</v>
      </c>
      <c r="AT1914">
        <v>1</v>
      </c>
      <c r="AU1914">
        <v>1</v>
      </c>
      <c r="AV1914">
        <v>0</v>
      </c>
      <c r="AW1914">
        <v>0</v>
      </c>
      <c r="AX1914">
        <v>0</v>
      </c>
      <c r="AY1914">
        <v>1</v>
      </c>
      <c r="AZ1914">
        <v>0</v>
      </c>
      <c r="BA1914">
        <v>0</v>
      </c>
      <c r="BB1914">
        <v>1</v>
      </c>
      <c r="BC1914">
        <v>0</v>
      </c>
      <c r="BD1914">
        <v>1</v>
      </c>
      <c r="BE1914">
        <v>0</v>
      </c>
      <c r="BF1914">
        <v>0</v>
      </c>
      <c r="BG1914">
        <v>0</v>
      </c>
      <c r="BH1914">
        <v>0</v>
      </c>
      <c r="BI1914">
        <v>0</v>
      </c>
      <c r="BJ1914">
        <v>0</v>
      </c>
      <c r="BK1914">
        <v>1</v>
      </c>
      <c r="BL1914">
        <v>0</v>
      </c>
      <c r="BM1914">
        <v>0</v>
      </c>
      <c r="BN1914">
        <v>0</v>
      </c>
      <c r="BO1914">
        <v>0</v>
      </c>
      <c r="BP1914">
        <v>0</v>
      </c>
      <c r="BQ1914">
        <v>0</v>
      </c>
      <c r="BR1914" t="s">
        <v>79</v>
      </c>
      <c r="BS1914">
        <v>60</v>
      </c>
      <c r="BT1914">
        <v>8333</v>
      </c>
      <c r="BU1914">
        <f>SUM(Flats_Data_limpia[[#This Row],[AC]:[Bed]])</f>
        <v>4</v>
      </c>
      <c r="BV1914">
        <f>SUM(Flats_Data_limpia[[#This Row],[Servant_Room]:[gym]])</f>
        <v>1</v>
      </c>
      <c r="BW1914">
        <f>SUM(Flats_Data_limpia[[#This Row],[Hospital]:[Hotel]])</f>
        <v>5</v>
      </c>
    </row>
    <row r="1915" spans="1:75" x14ac:dyDescent="0.35">
      <c r="A1915" t="s">
        <v>665</v>
      </c>
      <c r="B1915" t="s">
        <v>150</v>
      </c>
      <c r="C1915" t="str">
        <f t="shared" si="58"/>
        <v>Ciudad de Gurgaon</v>
      </c>
      <c r="D1915" s="1">
        <f t="shared" si="59"/>
        <v>70000</v>
      </c>
      <c r="E1915" s="1">
        <v>5556</v>
      </c>
      <c r="F1915" t="s">
        <v>86</v>
      </c>
      <c r="G1915" t="s">
        <v>132</v>
      </c>
      <c r="H1915">
        <v>19</v>
      </c>
      <c r="I1915">
        <v>1.25989920806335E-2</v>
      </c>
      <c r="K1915">
        <v>140</v>
      </c>
      <c r="M1915">
        <v>3</v>
      </c>
      <c r="N1915">
        <v>3</v>
      </c>
      <c r="O1915">
        <v>2</v>
      </c>
      <c r="P1915">
        <v>3</v>
      </c>
      <c r="Q1915" t="str">
        <f>IF(Flats_Data_limpia[[#This Row],[BHK]]&gt;=3,"plurifamiliar","unifamiliar")</f>
        <v>plurifamiliar</v>
      </c>
      <c r="R1915">
        <v>20</v>
      </c>
      <c r="S1915">
        <v>14</v>
      </c>
      <c r="T1915">
        <v>0</v>
      </c>
      <c r="U1915">
        <v>0</v>
      </c>
      <c r="V1915">
        <v>0</v>
      </c>
      <c r="W1915">
        <v>0</v>
      </c>
      <c r="X1915">
        <v>0</v>
      </c>
      <c r="Y1915">
        <v>0</v>
      </c>
      <c r="Z1915">
        <v>0</v>
      </c>
      <c r="AA1915">
        <v>0</v>
      </c>
      <c r="AB1915">
        <v>0</v>
      </c>
      <c r="AC1915">
        <v>0</v>
      </c>
      <c r="AD1915">
        <v>1</v>
      </c>
      <c r="AE1915">
        <v>1</v>
      </c>
      <c r="AF1915">
        <v>0</v>
      </c>
      <c r="AG1915">
        <v>0</v>
      </c>
      <c r="AH1915">
        <v>0</v>
      </c>
      <c r="AI1915">
        <v>1</v>
      </c>
      <c r="AJ1915">
        <v>0</v>
      </c>
      <c r="AK1915">
        <v>0</v>
      </c>
      <c r="AL1915">
        <v>1</v>
      </c>
      <c r="AM1915">
        <v>1</v>
      </c>
      <c r="AN1915">
        <v>1</v>
      </c>
      <c r="AO1915">
        <v>1</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0</v>
      </c>
      <c r="BR1915" t="s">
        <v>79</v>
      </c>
      <c r="BS1915">
        <v>70</v>
      </c>
      <c r="BT1915">
        <v>5556</v>
      </c>
      <c r="BU1915">
        <f>SUM(Flats_Data_limpia[[#This Row],[AC]:[Bed]])</f>
        <v>0</v>
      </c>
      <c r="BV1915">
        <f>SUM(Flats_Data_limpia[[#This Row],[Servant_Room]:[gym]])</f>
        <v>5</v>
      </c>
      <c r="BW1915">
        <f>SUM(Flats_Data_limpia[[#This Row],[Hospital]:[Hotel]])</f>
        <v>1</v>
      </c>
    </row>
    <row r="1916" spans="1:75" x14ac:dyDescent="0.35">
      <c r="A1916" t="s">
        <v>665</v>
      </c>
      <c r="B1916" t="s">
        <v>150</v>
      </c>
      <c r="C1916" t="str">
        <f t="shared" si="58"/>
        <v>Ciudad de Gurgaon</v>
      </c>
      <c r="D1916" s="1">
        <f t="shared" si="59"/>
        <v>82000</v>
      </c>
      <c r="E1916" s="1">
        <v>5384</v>
      </c>
      <c r="F1916" t="s">
        <v>101</v>
      </c>
      <c r="G1916" t="s">
        <v>83</v>
      </c>
      <c r="H1916">
        <v>0</v>
      </c>
      <c r="I1916">
        <v>1.5230312035661201E-2</v>
      </c>
      <c r="K1916">
        <v>1523</v>
      </c>
      <c r="M1916">
        <v>3</v>
      </c>
      <c r="N1916">
        <v>3</v>
      </c>
      <c r="O1916">
        <v>3</v>
      </c>
      <c r="P1916">
        <v>3</v>
      </c>
      <c r="Q1916" t="str">
        <f>IF(Flats_Data_limpia[[#This Row],[BHK]]&gt;=3,"plurifamiliar","unifamiliar")</f>
        <v>plurifamiliar</v>
      </c>
      <c r="R1916">
        <v>12</v>
      </c>
      <c r="S1916">
        <v>12</v>
      </c>
      <c r="T1916">
        <v>0</v>
      </c>
      <c r="U1916">
        <v>0</v>
      </c>
      <c r="V1916">
        <v>0</v>
      </c>
      <c r="W1916">
        <v>0</v>
      </c>
      <c r="AY1916">
        <v>0</v>
      </c>
      <c r="AZ1916">
        <v>0</v>
      </c>
      <c r="BA1916">
        <v>0</v>
      </c>
      <c r="BB1916">
        <v>0</v>
      </c>
      <c r="BC1916">
        <v>0</v>
      </c>
      <c r="BD1916">
        <v>0</v>
      </c>
      <c r="BE1916">
        <v>0</v>
      </c>
      <c r="BF1916">
        <v>0</v>
      </c>
      <c r="BG1916">
        <v>0</v>
      </c>
      <c r="BH1916">
        <v>0</v>
      </c>
      <c r="BI1916">
        <v>0</v>
      </c>
      <c r="BJ1916">
        <v>0</v>
      </c>
      <c r="BK1916">
        <v>0</v>
      </c>
      <c r="BL1916">
        <v>0</v>
      </c>
      <c r="BM1916">
        <v>0</v>
      </c>
      <c r="BN1916">
        <v>0</v>
      </c>
      <c r="BO1916">
        <v>0</v>
      </c>
      <c r="BP1916">
        <v>0</v>
      </c>
      <c r="BQ1916">
        <v>0</v>
      </c>
      <c r="BR1916" t="s">
        <v>79</v>
      </c>
      <c r="BS1916">
        <v>82</v>
      </c>
      <c r="BT1916">
        <v>5384</v>
      </c>
      <c r="BU1916">
        <f>SUM(Flats_Data_limpia[[#This Row],[AC]:[Bed]])</f>
        <v>0</v>
      </c>
      <c r="BV1916">
        <f>SUM(Flats_Data_limpia[[#This Row],[Servant_Room]:[gym]])</f>
        <v>0</v>
      </c>
      <c r="BW1916">
        <f>SUM(Flats_Data_limpia[[#This Row],[Hospital]:[Hotel]])</f>
        <v>0</v>
      </c>
    </row>
    <row r="1917" spans="1:75" x14ac:dyDescent="0.35">
      <c r="A1917" t="s">
        <v>665</v>
      </c>
      <c r="B1917" t="s">
        <v>150</v>
      </c>
      <c r="C1917" t="str">
        <f t="shared" si="58"/>
        <v>Ciudad de Gurgaon</v>
      </c>
      <c r="D1917" s="1">
        <f t="shared" si="59"/>
        <v>51000</v>
      </c>
      <c r="E1917" s="1">
        <v>4080</v>
      </c>
      <c r="F1917" t="s">
        <v>102</v>
      </c>
      <c r="G1917" t="s">
        <v>78</v>
      </c>
      <c r="H1917">
        <v>34</v>
      </c>
      <c r="I1917">
        <v>1.2500000000000001E-2</v>
      </c>
      <c r="L1917">
        <v>1250</v>
      </c>
      <c r="M1917">
        <v>3</v>
      </c>
      <c r="N1917">
        <v>2</v>
      </c>
      <c r="O1917">
        <v>2</v>
      </c>
      <c r="P1917">
        <v>3</v>
      </c>
      <c r="Q1917" t="str">
        <f>IF(Flats_Data_limpia[[#This Row],[BHK]]&gt;=3,"plurifamiliar","unifamiliar")</f>
        <v>plurifamiliar</v>
      </c>
      <c r="R1917">
        <v>4</v>
      </c>
      <c r="S1917">
        <v>2</v>
      </c>
      <c r="T1917">
        <v>0</v>
      </c>
      <c r="U1917">
        <v>0</v>
      </c>
      <c r="V1917">
        <v>0</v>
      </c>
      <c r="W1917">
        <v>0</v>
      </c>
      <c r="X1917">
        <v>0</v>
      </c>
      <c r="Y1917">
        <v>0</v>
      </c>
      <c r="Z1917">
        <v>1</v>
      </c>
      <c r="AA1917">
        <v>1</v>
      </c>
      <c r="AB1917">
        <v>0</v>
      </c>
      <c r="AC1917">
        <v>1</v>
      </c>
      <c r="AD1917">
        <v>1</v>
      </c>
      <c r="AE1917">
        <v>1</v>
      </c>
      <c r="AF1917">
        <v>1</v>
      </c>
      <c r="AG1917">
        <v>0</v>
      </c>
      <c r="AH1917">
        <v>0</v>
      </c>
      <c r="AI1917">
        <v>1</v>
      </c>
      <c r="AJ1917">
        <v>0</v>
      </c>
      <c r="AK1917">
        <v>0</v>
      </c>
      <c r="AL1917">
        <v>1</v>
      </c>
      <c r="AM1917">
        <v>1</v>
      </c>
      <c r="AN1917">
        <v>1</v>
      </c>
      <c r="AO1917">
        <v>1</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t="s">
        <v>79</v>
      </c>
      <c r="BS1917">
        <v>51</v>
      </c>
      <c r="BT1917">
        <v>4080</v>
      </c>
      <c r="BU1917">
        <f>SUM(Flats_Data_limpia[[#This Row],[AC]:[Bed]])</f>
        <v>0</v>
      </c>
      <c r="BV1917">
        <f>SUM(Flats_Data_limpia[[#This Row],[Servant_Room]:[gym]])</f>
        <v>9</v>
      </c>
      <c r="BW1917">
        <f>SUM(Flats_Data_limpia[[#This Row],[Hospital]:[Hotel]])</f>
        <v>1</v>
      </c>
    </row>
    <row r="1918" spans="1:75" x14ac:dyDescent="0.35">
      <c r="A1918" t="s">
        <v>665</v>
      </c>
      <c r="B1918" t="s">
        <v>150</v>
      </c>
      <c r="C1918" t="str">
        <f t="shared" si="58"/>
        <v>Ciudad de Gurgaon</v>
      </c>
      <c r="D1918" s="1">
        <f t="shared" si="59"/>
        <v>100000</v>
      </c>
      <c r="E1918" s="1">
        <v>4778</v>
      </c>
      <c r="F1918" t="s">
        <v>86</v>
      </c>
      <c r="G1918" t="s">
        <v>83</v>
      </c>
      <c r="H1918">
        <v>0</v>
      </c>
      <c r="I1918">
        <v>2.0929259104227702E-2</v>
      </c>
      <c r="K1918">
        <v>2093</v>
      </c>
      <c r="M1918">
        <v>4</v>
      </c>
      <c r="N1918">
        <v>4</v>
      </c>
      <c r="O1918">
        <v>3</v>
      </c>
      <c r="P1918">
        <v>4</v>
      </c>
      <c r="Q1918" t="str">
        <f>IF(Flats_Data_limpia[[#This Row],[BHK]]&gt;=3,"plurifamiliar","unifamiliar")</f>
        <v>plurifamiliar</v>
      </c>
      <c r="R1918">
        <v>9</v>
      </c>
      <c r="S1918">
        <v>9</v>
      </c>
      <c r="T1918">
        <v>0</v>
      </c>
      <c r="U1918">
        <v>0</v>
      </c>
      <c r="V1918">
        <v>0</v>
      </c>
      <c r="W1918">
        <v>0</v>
      </c>
      <c r="AY1918">
        <v>0</v>
      </c>
      <c r="AZ1918">
        <v>1</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t="s">
        <v>79</v>
      </c>
      <c r="BS1918">
        <v>100</v>
      </c>
      <c r="BT1918">
        <v>4778</v>
      </c>
      <c r="BU1918">
        <f>SUM(Flats_Data_limpia[[#This Row],[AC]:[Bed]])</f>
        <v>1</v>
      </c>
      <c r="BV1918">
        <f>SUM(Flats_Data_limpia[[#This Row],[Servant_Room]:[gym]])</f>
        <v>0</v>
      </c>
      <c r="BW1918">
        <f>SUM(Flats_Data_limpia[[#This Row],[Hospital]:[Hotel]])</f>
        <v>0</v>
      </c>
    </row>
    <row r="1919" spans="1:75" x14ac:dyDescent="0.35">
      <c r="A1919" t="s">
        <v>665</v>
      </c>
      <c r="B1919" t="s">
        <v>150</v>
      </c>
      <c r="C1919" t="str">
        <f t="shared" si="58"/>
        <v>Ciudad de Gurgaon</v>
      </c>
      <c r="D1919" s="1">
        <f t="shared" si="59"/>
        <v>80000</v>
      </c>
      <c r="E1919" s="1">
        <v>6033</v>
      </c>
      <c r="F1919" t="s">
        <v>103</v>
      </c>
      <c r="G1919" t="s">
        <v>78</v>
      </c>
      <c r="H1919">
        <v>8</v>
      </c>
      <c r="I1919">
        <v>1.3260401127133999E-2</v>
      </c>
      <c r="J1919">
        <v>1326</v>
      </c>
      <c r="M1919">
        <v>3</v>
      </c>
      <c r="N1919">
        <v>2</v>
      </c>
      <c r="O1919">
        <v>2</v>
      </c>
      <c r="P1919">
        <v>3</v>
      </c>
      <c r="Q1919" t="str">
        <f>IF(Flats_Data_limpia[[#This Row],[BHK]]&gt;=3,"plurifamiliar","unifamiliar")</f>
        <v>plurifamiliar</v>
      </c>
      <c r="R1919">
        <v>15</v>
      </c>
      <c r="S1919">
        <v>3</v>
      </c>
      <c r="T1919">
        <v>0</v>
      </c>
      <c r="U1919">
        <v>0</v>
      </c>
      <c r="V1919">
        <v>0</v>
      </c>
      <c r="W1919">
        <v>0</v>
      </c>
      <c r="X1919">
        <v>0</v>
      </c>
      <c r="Y1919">
        <v>0</v>
      </c>
      <c r="Z1919">
        <v>1</v>
      </c>
      <c r="AA1919">
        <v>0</v>
      </c>
      <c r="AB1919">
        <v>0</v>
      </c>
      <c r="AC1919">
        <v>0</v>
      </c>
      <c r="AD1919">
        <v>1</v>
      </c>
      <c r="AE1919">
        <v>0</v>
      </c>
      <c r="AF1919">
        <v>0</v>
      </c>
      <c r="AG1919">
        <v>0</v>
      </c>
      <c r="AH1919">
        <v>0</v>
      </c>
      <c r="AI1919">
        <v>1</v>
      </c>
      <c r="AJ1919">
        <v>0</v>
      </c>
      <c r="AK1919">
        <v>0</v>
      </c>
      <c r="AL1919">
        <v>0</v>
      </c>
      <c r="AM1919">
        <v>0</v>
      </c>
      <c r="AN1919">
        <v>0</v>
      </c>
      <c r="AO1919">
        <v>1</v>
      </c>
      <c r="AP1919">
        <v>0</v>
      </c>
      <c r="AQ1919">
        <v>0</v>
      </c>
      <c r="AR1919">
        <v>0</v>
      </c>
      <c r="AS1919">
        <v>0</v>
      </c>
      <c r="AT1919">
        <v>0</v>
      </c>
      <c r="AU1919">
        <v>0</v>
      </c>
      <c r="AV1919">
        <v>0</v>
      </c>
      <c r="AW1919">
        <v>0</v>
      </c>
      <c r="AX1919">
        <v>0</v>
      </c>
      <c r="AY1919">
        <v>1</v>
      </c>
      <c r="AZ1919">
        <v>1</v>
      </c>
      <c r="BA1919">
        <v>0</v>
      </c>
      <c r="BB1919">
        <v>0</v>
      </c>
      <c r="BC1919">
        <v>0</v>
      </c>
      <c r="BD1919">
        <v>1</v>
      </c>
      <c r="BE1919">
        <v>0</v>
      </c>
      <c r="BF1919">
        <v>1</v>
      </c>
      <c r="BG1919">
        <v>0</v>
      </c>
      <c r="BH1919">
        <v>0</v>
      </c>
      <c r="BI1919">
        <v>0</v>
      </c>
      <c r="BJ1919">
        <v>0</v>
      </c>
      <c r="BK1919">
        <v>0</v>
      </c>
      <c r="BL1919">
        <v>1</v>
      </c>
      <c r="BM1919">
        <v>0</v>
      </c>
      <c r="BN1919">
        <v>0</v>
      </c>
      <c r="BO1919">
        <v>0</v>
      </c>
      <c r="BP1919">
        <v>0</v>
      </c>
      <c r="BQ1919">
        <v>2</v>
      </c>
      <c r="BR1919" t="s">
        <v>94</v>
      </c>
      <c r="BS1919">
        <v>80</v>
      </c>
      <c r="BT1919">
        <v>6033</v>
      </c>
      <c r="BU1919">
        <f>SUM(Flats_Data_limpia[[#This Row],[AC]:[Bed]])</f>
        <v>5</v>
      </c>
      <c r="BV1919">
        <f>SUM(Flats_Data_limpia[[#This Row],[Servant_Room]:[gym]])</f>
        <v>3</v>
      </c>
      <c r="BW1919">
        <f>SUM(Flats_Data_limpia[[#This Row],[Hospital]:[Hotel]])</f>
        <v>1</v>
      </c>
    </row>
    <row r="1920" spans="1:75" x14ac:dyDescent="0.35">
      <c r="A1920" t="s">
        <v>665</v>
      </c>
      <c r="B1920" t="s">
        <v>150</v>
      </c>
      <c r="C1920" t="str">
        <f t="shared" si="58"/>
        <v>Ciudad de Gurgaon</v>
      </c>
      <c r="D1920" s="1">
        <f t="shared" si="59"/>
        <v>144000</v>
      </c>
      <c r="E1920" s="1">
        <v>7068</v>
      </c>
      <c r="F1920" t="s">
        <v>86</v>
      </c>
      <c r="G1920" t="s">
        <v>78</v>
      </c>
      <c r="H1920">
        <v>18</v>
      </c>
      <c r="I1920">
        <v>2.03735144312393E-2</v>
      </c>
      <c r="J1920">
        <v>2040</v>
      </c>
      <c r="M1920">
        <v>4</v>
      </c>
      <c r="N1920">
        <v>4</v>
      </c>
      <c r="O1920">
        <v>3</v>
      </c>
      <c r="P1920">
        <v>4</v>
      </c>
      <c r="Q1920" t="str">
        <f>IF(Flats_Data_limpia[[#This Row],[BHK]]&gt;=3,"plurifamiliar","unifamiliar")</f>
        <v>plurifamiliar</v>
      </c>
      <c r="R1920">
        <v>23</v>
      </c>
      <c r="S1920">
        <v>8</v>
      </c>
      <c r="T1920">
        <v>0</v>
      </c>
      <c r="U1920">
        <v>0</v>
      </c>
      <c r="V1920">
        <v>0</v>
      </c>
      <c r="W1920">
        <v>0</v>
      </c>
      <c r="X1920">
        <v>0</v>
      </c>
      <c r="Y1920">
        <v>0</v>
      </c>
      <c r="Z1920">
        <v>1</v>
      </c>
      <c r="AA1920">
        <v>1</v>
      </c>
      <c r="AB1920">
        <v>0</v>
      </c>
      <c r="AC1920">
        <v>0</v>
      </c>
      <c r="AD1920">
        <v>1</v>
      </c>
      <c r="AE1920">
        <v>1</v>
      </c>
      <c r="AF1920">
        <v>0</v>
      </c>
      <c r="AG1920">
        <v>0</v>
      </c>
      <c r="AH1920">
        <v>0</v>
      </c>
      <c r="AI1920">
        <v>1</v>
      </c>
      <c r="AJ1920">
        <v>0</v>
      </c>
      <c r="AK1920">
        <v>0</v>
      </c>
      <c r="AL1920">
        <v>0</v>
      </c>
      <c r="AM1920">
        <v>1</v>
      </c>
      <c r="AN1920">
        <v>1</v>
      </c>
      <c r="AO1920">
        <v>1</v>
      </c>
      <c r="AP1920">
        <v>0</v>
      </c>
      <c r="AQ1920">
        <v>0</v>
      </c>
      <c r="AR1920">
        <v>0</v>
      </c>
      <c r="AS1920">
        <v>0</v>
      </c>
      <c r="AT1920">
        <v>0</v>
      </c>
      <c r="AU1920">
        <v>0</v>
      </c>
      <c r="AV1920">
        <v>0</v>
      </c>
      <c r="AW1920">
        <v>0</v>
      </c>
      <c r="AX1920">
        <v>0</v>
      </c>
      <c r="AY1920">
        <v>1</v>
      </c>
      <c r="AZ1920">
        <v>0</v>
      </c>
      <c r="BA1920">
        <v>0</v>
      </c>
      <c r="BB1920">
        <v>0</v>
      </c>
      <c r="BC1920">
        <v>0</v>
      </c>
      <c r="BD1920">
        <v>0</v>
      </c>
      <c r="BE1920">
        <v>0</v>
      </c>
      <c r="BF1920">
        <v>0</v>
      </c>
      <c r="BG1920">
        <v>0</v>
      </c>
      <c r="BH1920">
        <v>0</v>
      </c>
      <c r="BI1920">
        <v>0</v>
      </c>
      <c r="BJ1920">
        <v>0</v>
      </c>
      <c r="BK1920">
        <v>0</v>
      </c>
      <c r="BL1920">
        <v>0</v>
      </c>
      <c r="BM1920">
        <v>0</v>
      </c>
      <c r="BN1920">
        <v>0</v>
      </c>
      <c r="BO1920">
        <v>0</v>
      </c>
      <c r="BP1920">
        <v>0</v>
      </c>
      <c r="BQ1920">
        <v>0</v>
      </c>
      <c r="BR1920" t="s">
        <v>79</v>
      </c>
      <c r="BS1920">
        <v>144</v>
      </c>
      <c r="BT1920">
        <v>7068</v>
      </c>
      <c r="BU1920">
        <f>SUM(Flats_Data_limpia[[#This Row],[AC]:[Bed]])</f>
        <v>1</v>
      </c>
      <c r="BV1920">
        <f>SUM(Flats_Data_limpia[[#This Row],[Servant_Room]:[gym]])</f>
        <v>6</v>
      </c>
      <c r="BW1920">
        <f>SUM(Flats_Data_limpia[[#This Row],[Hospital]:[Hotel]])</f>
        <v>1</v>
      </c>
    </row>
    <row r="1921" spans="1:75" x14ac:dyDescent="0.35">
      <c r="A1921" t="s">
        <v>665</v>
      </c>
      <c r="B1921" t="s">
        <v>150</v>
      </c>
      <c r="C1921" t="str">
        <f t="shared" si="58"/>
        <v>Ciudad de Gurgaon</v>
      </c>
      <c r="D1921" s="1">
        <f t="shared" si="59"/>
        <v>70849.999999999985</v>
      </c>
      <c r="E1921" s="1">
        <v>4933</v>
      </c>
      <c r="F1921" t="s">
        <v>86</v>
      </c>
      <c r="G1921" t="s">
        <v>78</v>
      </c>
      <c r="H1921">
        <v>18</v>
      </c>
      <c r="I1921">
        <v>1.4362456922765001E-2</v>
      </c>
      <c r="J1921">
        <v>1436</v>
      </c>
      <c r="M1921">
        <v>3</v>
      </c>
      <c r="N1921">
        <v>3</v>
      </c>
      <c r="O1921">
        <v>2</v>
      </c>
      <c r="P1921">
        <v>3</v>
      </c>
      <c r="Q1921" t="str">
        <f>IF(Flats_Data_limpia[[#This Row],[BHK]]&gt;=3,"plurifamiliar","unifamiliar")</f>
        <v>plurifamiliar</v>
      </c>
      <c r="R1921">
        <v>23</v>
      </c>
      <c r="S1921">
        <v>6</v>
      </c>
      <c r="T1921">
        <v>0</v>
      </c>
      <c r="U1921">
        <v>0</v>
      </c>
      <c r="V1921">
        <v>0</v>
      </c>
      <c r="W1921">
        <v>0</v>
      </c>
      <c r="X1921">
        <v>0</v>
      </c>
      <c r="Y1921">
        <v>0</v>
      </c>
      <c r="Z1921">
        <v>1</v>
      </c>
      <c r="AA1921">
        <v>1</v>
      </c>
      <c r="AB1921">
        <v>0</v>
      </c>
      <c r="AC1921">
        <v>0</v>
      </c>
      <c r="AD1921">
        <v>1</v>
      </c>
      <c r="AE1921">
        <v>1</v>
      </c>
      <c r="AF1921">
        <v>0</v>
      </c>
      <c r="AG1921">
        <v>0</v>
      </c>
      <c r="AH1921">
        <v>0</v>
      </c>
      <c r="AI1921">
        <v>1</v>
      </c>
      <c r="AJ1921">
        <v>0</v>
      </c>
      <c r="AK1921">
        <v>0</v>
      </c>
      <c r="AL1921">
        <v>0</v>
      </c>
      <c r="AM1921">
        <v>1</v>
      </c>
      <c r="AN1921">
        <v>1</v>
      </c>
      <c r="AO1921">
        <v>1</v>
      </c>
      <c r="AP1921">
        <v>0</v>
      </c>
      <c r="AQ1921">
        <v>0</v>
      </c>
      <c r="AR1921">
        <v>0</v>
      </c>
      <c r="AS1921">
        <v>0</v>
      </c>
      <c r="AT1921">
        <v>0</v>
      </c>
      <c r="AU1921">
        <v>0</v>
      </c>
      <c r="AV1921">
        <v>0</v>
      </c>
      <c r="AW1921">
        <v>0</v>
      </c>
      <c r="AX1921">
        <v>0</v>
      </c>
      <c r="AY1921">
        <v>0</v>
      </c>
      <c r="AZ1921">
        <v>2</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t="s">
        <v>79</v>
      </c>
      <c r="BS1921">
        <v>70.849999999999994</v>
      </c>
      <c r="BT1921">
        <v>4933</v>
      </c>
      <c r="BU1921">
        <f>SUM(Flats_Data_limpia[[#This Row],[AC]:[Bed]])</f>
        <v>2</v>
      </c>
      <c r="BV1921">
        <f>SUM(Flats_Data_limpia[[#This Row],[Servant_Room]:[gym]])</f>
        <v>6</v>
      </c>
      <c r="BW1921">
        <f>SUM(Flats_Data_limpia[[#This Row],[Hospital]:[Hotel]])</f>
        <v>1</v>
      </c>
    </row>
    <row r="1922" spans="1:75" x14ac:dyDescent="0.35">
      <c r="A1922" t="s">
        <v>665</v>
      </c>
      <c r="B1922" t="s">
        <v>150</v>
      </c>
      <c r="C1922" t="str">
        <f t="shared" ref="C1922:C1985" si="60">IFERROR(IF(SEARCH("Gurgaon",B1922)&gt;0,"Ciudad de Gurgaon","Distrito de Gurgaon"),"Distrito de Gurgaon")</f>
        <v>Ciudad de Gurgaon</v>
      </c>
      <c r="D1922" s="1">
        <f t="shared" ref="D1922:D1985" si="61">BS1922*100000*0.01</f>
        <v>87000</v>
      </c>
      <c r="E1922" s="1">
        <v>4971</v>
      </c>
      <c r="F1922" t="s">
        <v>82</v>
      </c>
      <c r="G1922" t="s">
        <v>87</v>
      </c>
      <c r="H1922">
        <v>45</v>
      </c>
      <c r="I1922">
        <v>1.7501508750754301E-2</v>
      </c>
      <c r="L1922">
        <v>1750</v>
      </c>
      <c r="M1922">
        <v>4</v>
      </c>
      <c r="N1922">
        <v>4</v>
      </c>
      <c r="O1922">
        <v>2</v>
      </c>
      <c r="P1922">
        <v>4</v>
      </c>
      <c r="Q1922" t="str">
        <f>IF(Flats_Data_limpia[[#This Row],[BHK]]&gt;=3,"plurifamiliar","unifamiliar")</f>
        <v>plurifamiliar</v>
      </c>
      <c r="R1922">
        <v>4</v>
      </c>
      <c r="S1922">
        <v>2</v>
      </c>
      <c r="T1922">
        <v>0</v>
      </c>
      <c r="U1922">
        <v>0</v>
      </c>
      <c r="V1922">
        <v>0</v>
      </c>
      <c r="W1922">
        <v>1</v>
      </c>
      <c r="X1922">
        <v>0</v>
      </c>
      <c r="Y1922">
        <v>1</v>
      </c>
      <c r="Z1922">
        <v>0</v>
      </c>
      <c r="AA1922">
        <v>0</v>
      </c>
      <c r="AB1922">
        <v>0</v>
      </c>
      <c r="AC1922">
        <v>0</v>
      </c>
      <c r="AD1922">
        <v>1</v>
      </c>
      <c r="AE1922">
        <v>1</v>
      </c>
      <c r="AF1922">
        <v>1</v>
      </c>
      <c r="AG1922">
        <v>1</v>
      </c>
      <c r="AH1922">
        <v>1</v>
      </c>
      <c r="AI1922">
        <v>1</v>
      </c>
      <c r="AJ1922">
        <v>0</v>
      </c>
      <c r="AK1922">
        <v>1</v>
      </c>
      <c r="AL1922">
        <v>1</v>
      </c>
      <c r="AM1922">
        <v>1</v>
      </c>
      <c r="AN1922">
        <v>1</v>
      </c>
      <c r="AO1922">
        <v>1</v>
      </c>
      <c r="AP1922">
        <v>0</v>
      </c>
      <c r="AQ1922">
        <v>0</v>
      </c>
      <c r="AR1922">
        <v>0</v>
      </c>
      <c r="AS1922">
        <v>0</v>
      </c>
      <c r="AT1922">
        <v>0</v>
      </c>
      <c r="AU1922">
        <v>0</v>
      </c>
      <c r="AV1922">
        <v>0</v>
      </c>
      <c r="AW1922">
        <v>0</v>
      </c>
      <c r="AX1922">
        <v>0</v>
      </c>
      <c r="AY1922">
        <v>2</v>
      </c>
      <c r="AZ1922">
        <v>4</v>
      </c>
      <c r="BA1922">
        <v>1</v>
      </c>
      <c r="BB1922">
        <v>1</v>
      </c>
      <c r="BC1922">
        <v>1</v>
      </c>
      <c r="BD1922">
        <v>0</v>
      </c>
      <c r="BE1922">
        <v>0</v>
      </c>
      <c r="BF1922">
        <v>1</v>
      </c>
      <c r="BG1922">
        <v>1</v>
      </c>
      <c r="BH1922">
        <v>0</v>
      </c>
      <c r="BI1922">
        <v>0</v>
      </c>
      <c r="BJ1922">
        <v>0</v>
      </c>
      <c r="BK1922">
        <v>1</v>
      </c>
      <c r="BL1922">
        <v>2</v>
      </c>
      <c r="BM1922">
        <v>0</v>
      </c>
      <c r="BN1922">
        <v>0</v>
      </c>
      <c r="BO1922">
        <v>0</v>
      </c>
      <c r="BP1922">
        <v>0</v>
      </c>
      <c r="BQ1922">
        <v>1</v>
      </c>
      <c r="BR1922" t="s">
        <v>116</v>
      </c>
      <c r="BS1922">
        <v>87</v>
      </c>
      <c r="BT1922">
        <v>4971</v>
      </c>
      <c r="BU1922">
        <f>SUM(Flats_Data_limpia[[#This Row],[AC]:[Bed]])</f>
        <v>14</v>
      </c>
      <c r="BV1922">
        <f>SUM(Flats_Data_limpia[[#This Row],[Servant_Room]:[gym]])</f>
        <v>11</v>
      </c>
      <c r="BW1922">
        <f>SUM(Flats_Data_limpia[[#This Row],[Hospital]:[Hotel]])</f>
        <v>1</v>
      </c>
    </row>
    <row r="1923" spans="1:75" x14ac:dyDescent="0.35">
      <c r="A1923" t="s">
        <v>665</v>
      </c>
      <c r="B1923" t="s">
        <v>150</v>
      </c>
      <c r="C1923" t="str">
        <f t="shared" si="60"/>
        <v>Ciudad de Gurgaon</v>
      </c>
      <c r="D1923" s="1">
        <f t="shared" si="61"/>
        <v>50000</v>
      </c>
      <c r="E1923" s="1">
        <v>5000</v>
      </c>
      <c r="F1923" t="s">
        <v>86</v>
      </c>
      <c r="G1923" t="s">
        <v>87</v>
      </c>
      <c r="H1923">
        <v>26</v>
      </c>
      <c r="I1923">
        <v>0.01</v>
      </c>
      <c r="L1923">
        <v>1000</v>
      </c>
      <c r="M1923">
        <v>2</v>
      </c>
      <c r="N1923">
        <v>2</v>
      </c>
      <c r="O1923">
        <v>3</v>
      </c>
      <c r="P1923">
        <v>2</v>
      </c>
      <c r="Q1923" t="str">
        <f>IF(Flats_Data_limpia[[#This Row],[BHK]]&gt;=3,"plurifamiliar","unifamiliar")</f>
        <v>unifamiliar</v>
      </c>
      <c r="R1923">
        <v>4</v>
      </c>
      <c r="S1923">
        <v>2</v>
      </c>
      <c r="T1923">
        <v>0</v>
      </c>
      <c r="U1923">
        <v>0</v>
      </c>
      <c r="V1923">
        <v>0</v>
      </c>
      <c r="W1923">
        <v>0</v>
      </c>
      <c r="X1923">
        <v>0</v>
      </c>
      <c r="Y1923">
        <v>0</v>
      </c>
      <c r="Z1923">
        <v>0</v>
      </c>
      <c r="AA1923">
        <v>0</v>
      </c>
      <c r="AB1923">
        <v>0</v>
      </c>
      <c r="AC1923">
        <v>0</v>
      </c>
      <c r="AD1923">
        <v>1</v>
      </c>
      <c r="AE1923">
        <v>1</v>
      </c>
      <c r="AF1923">
        <v>0</v>
      </c>
      <c r="AG1923">
        <v>0</v>
      </c>
      <c r="AH1923">
        <v>1</v>
      </c>
      <c r="AI1923">
        <v>1</v>
      </c>
      <c r="AJ1923">
        <v>0</v>
      </c>
      <c r="AK1923">
        <v>0</v>
      </c>
      <c r="AL1923">
        <v>1</v>
      </c>
      <c r="AM1923">
        <v>1</v>
      </c>
      <c r="AN1923">
        <v>1</v>
      </c>
      <c r="AO1923">
        <v>1</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t="s">
        <v>79</v>
      </c>
      <c r="BS1923">
        <v>50</v>
      </c>
      <c r="BT1923">
        <v>5000</v>
      </c>
      <c r="BU1923">
        <f>SUM(Flats_Data_limpia[[#This Row],[AC]:[Bed]])</f>
        <v>0</v>
      </c>
      <c r="BV1923">
        <f>SUM(Flats_Data_limpia[[#This Row],[Servant_Room]:[gym]])</f>
        <v>6</v>
      </c>
      <c r="BW1923">
        <f>SUM(Flats_Data_limpia[[#This Row],[Hospital]:[Hotel]])</f>
        <v>1</v>
      </c>
    </row>
    <row r="1924" spans="1:75" x14ac:dyDescent="0.35">
      <c r="A1924" t="s">
        <v>665</v>
      </c>
      <c r="B1924" t="s">
        <v>150</v>
      </c>
      <c r="C1924" t="str">
        <f t="shared" si="60"/>
        <v>Ciudad de Gurgaon</v>
      </c>
      <c r="D1924" s="1">
        <f t="shared" si="61"/>
        <v>90000</v>
      </c>
      <c r="E1924" s="1">
        <v>4260</v>
      </c>
      <c r="F1924" t="s">
        <v>86</v>
      </c>
      <c r="G1924" t="s">
        <v>78</v>
      </c>
      <c r="H1924">
        <v>0</v>
      </c>
      <c r="I1924">
        <v>2.1126760563380202E-2</v>
      </c>
      <c r="L1924">
        <v>1995</v>
      </c>
      <c r="M1924">
        <v>4</v>
      </c>
      <c r="N1924">
        <v>5</v>
      </c>
      <c r="O1924">
        <v>3</v>
      </c>
      <c r="P1924">
        <v>4</v>
      </c>
      <c r="Q1924" t="str">
        <f>IF(Flats_Data_limpia[[#This Row],[BHK]]&gt;=3,"plurifamiliar","unifamiliar")</f>
        <v>plurifamiliar</v>
      </c>
      <c r="R1924">
        <v>14</v>
      </c>
      <c r="S1924">
        <v>3</v>
      </c>
      <c r="T1924">
        <v>1</v>
      </c>
      <c r="U1924">
        <v>0</v>
      </c>
      <c r="V1924">
        <v>0</v>
      </c>
      <c r="W1924">
        <v>0</v>
      </c>
      <c r="AO1924">
        <v>1</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0</v>
      </c>
      <c r="BQ1924">
        <v>0</v>
      </c>
      <c r="BR1924" t="s">
        <v>79</v>
      </c>
      <c r="BS1924">
        <v>90</v>
      </c>
      <c r="BT1924">
        <v>4260</v>
      </c>
      <c r="BU1924">
        <f>SUM(Flats_Data_limpia[[#This Row],[AC]:[Bed]])</f>
        <v>0</v>
      </c>
      <c r="BV1924">
        <f>SUM(Flats_Data_limpia[[#This Row],[Servant_Room]:[gym]])</f>
        <v>1</v>
      </c>
      <c r="BW1924">
        <f>SUM(Flats_Data_limpia[[#This Row],[Hospital]:[Hotel]])</f>
        <v>1</v>
      </c>
    </row>
    <row r="1925" spans="1:75" x14ac:dyDescent="0.35">
      <c r="A1925" t="s">
        <v>665</v>
      </c>
      <c r="B1925" t="s">
        <v>150</v>
      </c>
      <c r="C1925" t="str">
        <f t="shared" si="60"/>
        <v>Ciudad de Gurgaon</v>
      </c>
      <c r="D1925" s="1">
        <f t="shared" si="61"/>
        <v>49000</v>
      </c>
      <c r="E1925" s="1">
        <v>4909</v>
      </c>
      <c r="F1925" t="s">
        <v>86</v>
      </c>
      <c r="G1925" t="s">
        <v>78</v>
      </c>
      <c r="H1925">
        <v>38</v>
      </c>
      <c r="I1925">
        <v>9.9816663271541997E-3</v>
      </c>
      <c r="J1925">
        <v>998</v>
      </c>
      <c r="M1925">
        <v>2</v>
      </c>
      <c r="N1925">
        <v>2</v>
      </c>
      <c r="O1925">
        <v>2</v>
      </c>
      <c r="P1925">
        <v>2</v>
      </c>
      <c r="Q1925" t="str">
        <f>IF(Flats_Data_limpia[[#This Row],[BHK]]&gt;=3,"plurifamiliar","unifamiliar")</f>
        <v>unifamiliar</v>
      </c>
      <c r="R1925">
        <v>4</v>
      </c>
      <c r="S1925">
        <v>2</v>
      </c>
      <c r="T1925">
        <v>0</v>
      </c>
      <c r="U1925">
        <v>0</v>
      </c>
      <c r="V1925">
        <v>0</v>
      </c>
      <c r="W1925">
        <v>0</v>
      </c>
      <c r="X1925">
        <v>0</v>
      </c>
      <c r="Y1925">
        <v>0</v>
      </c>
      <c r="Z1925">
        <v>1</v>
      </c>
      <c r="AA1925">
        <v>1</v>
      </c>
      <c r="AB1925">
        <v>0</v>
      </c>
      <c r="AC1925">
        <v>0</v>
      </c>
      <c r="AD1925">
        <v>1</v>
      </c>
      <c r="AE1925">
        <v>1</v>
      </c>
      <c r="AF1925">
        <v>1</v>
      </c>
      <c r="AG1925">
        <v>1</v>
      </c>
      <c r="AH1925">
        <v>1</v>
      </c>
      <c r="AI1925">
        <v>1</v>
      </c>
      <c r="AJ1925">
        <v>1</v>
      </c>
      <c r="AK1925">
        <v>1</v>
      </c>
      <c r="AL1925">
        <v>0</v>
      </c>
      <c r="AM1925">
        <v>1</v>
      </c>
      <c r="AN1925">
        <v>1</v>
      </c>
      <c r="AO1925">
        <v>1</v>
      </c>
      <c r="AP1925">
        <v>0</v>
      </c>
      <c r="AQ1925">
        <v>0</v>
      </c>
      <c r="AR1925">
        <v>0</v>
      </c>
      <c r="AS1925">
        <v>0</v>
      </c>
      <c r="AT1925">
        <v>0</v>
      </c>
      <c r="AU1925">
        <v>0</v>
      </c>
      <c r="AV1925">
        <v>0</v>
      </c>
      <c r="AW1925">
        <v>0</v>
      </c>
      <c r="AX1925">
        <v>0</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t="s">
        <v>79</v>
      </c>
      <c r="BS1925">
        <v>49</v>
      </c>
      <c r="BT1925">
        <v>4909</v>
      </c>
      <c r="BU1925">
        <f>SUM(Flats_Data_limpia[[#This Row],[AC]:[Bed]])</f>
        <v>0</v>
      </c>
      <c r="BV1925">
        <f>SUM(Flats_Data_limpia[[#This Row],[Servant_Room]:[gym]])</f>
        <v>11</v>
      </c>
      <c r="BW1925">
        <f>SUM(Flats_Data_limpia[[#This Row],[Hospital]:[Hotel]])</f>
        <v>1</v>
      </c>
    </row>
    <row r="1926" spans="1:75" x14ac:dyDescent="0.35">
      <c r="A1926" t="s">
        <v>665</v>
      </c>
      <c r="B1926" t="s">
        <v>150</v>
      </c>
      <c r="C1926" t="str">
        <f t="shared" si="60"/>
        <v>Ciudad de Gurgaon</v>
      </c>
      <c r="D1926" s="1">
        <f t="shared" si="61"/>
        <v>66000</v>
      </c>
      <c r="E1926" s="1">
        <v>4977</v>
      </c>
      <c r="F1926" t="s">
        <v>102</v>
      </c>
      <c r="G1926" t="s">
        <v>78</v>
      </c>
      <c r="H1926">
        <v>28</v>
      </c>
      <c r="I1926">
        <v>1.32610006027727E-2</v>
      </c>
      <c r="J1926">
        <v>1326</v>
      </c>
      <c r="M1926">
        <v>3</v>
      </c>
      <c r="N1926">
        <v>2</v>
      </c>
      <c r="O1926">
        <v>2</v>
      </c>
      <c r="P1926">
        <v>3</v>
      </c>
      <c r="Q1926" t="str">
        <f>IF(Flats_Data_limpia[[#This Row],[BHK]]&gt;=3,"plurifamiliar","unifamiliar")</f>
        <v>plurifamiliar</v>
      </c>
      <c r="R1926">
        <v>15</v>
      </c>
      <c r="S1926">
        <v>15</v>
      </c>
      <c r="T1926">
        <v>0</v>
      </c>
      <c r="U1926">
        <v>0</v>
      </c>
      <c r="V1926">
        <v>0</v>
      </c>
      <c r="W1926">
        <v>0</v>
      </c>
      <c r="X1926">
        <v>0</v>
      </c>
      <c r="Y1926">
        <v>0</v>
      </c>
      <c r="Z1926">
        <v>1</v>
      </c>
      <c r="AA1926">
        <v>0</v>
      </c>
      <c r="AB1926">
        <v>0</v>
      </c>
      <c r="AC1926">
        <v>0</v>
      </c>
      <c r="AD1926">
        <v>1</v>
      </c>
      <c r="AE1926">
        <v>0</v>
      </c>
      <c r="AF1926">
        <v>1</v>
      </c>
      <c r="AG1926">
        <v>1</v>
      </c>
      <c r="AH1926">
        <v>1</v>
      </c>
      <c r="AI1926">
        <v>1</v>
      </c>
      <c r="AJ1926">
        <v>0</v>
      </c>
      <c r="AK1926">
        <v>1</v>
      </c>
      <c r="AL1926">
        <v>0</v>
      </c>
      <c r="AM1926">
        <v>0</v>
      </c>
      <c r="AN1926">
        <v>0</v>
      </c>
      <c r="AO1926">
        <v>1</v>
      </c>
      <c r="AP1926">
        <v>0</v>
      </c>
      <c r="AQ1926">
        <v>0</v>
      </c>
      <c r="AR1926">
        <v>0</v>
      </c>
      <c r="AS1926">
        <v>0</v>
      </c>
      <c r="AT1926">
        <v>0</v>
      </c>
      <c r="AU1926">
        <v>0</v>
      </c>
      <c r="AV1926">
        <v>0</v>
      </c>
      <c r="AW1926">
        <v>0</v>
      </c>
      <c r="AX1926">
        <v>0</v>
      </c>
      <c r="AY1926">
        <v>3</v>
      </c>
      <c r="AZ1926">
        <v>2</v>
      </c>
      <c r="BA1926">
        <v>1</v>
      </c>
      <c r="BB1926">
        <v>1</v>
      </c>
      <c r="BC1926">
        <v>1</v>
      </c>
      <c r="BD1926">
        <v>4</v>
      </c>
      <c r="BE1926">
        <v>1</v>
      </c>
      <c r="BF1926">
        <v>1</v>
      </c>
      <c r="BG1926">
        <v>1</v>
      </c>
      <c r="BH1926">
        <v>0</v>
      </c>
      <c r="BI1926">
        <v>0</v>
      </c>
      <c r="BJ1926">
        <v>0</v>
      </c>
      <c r="BK1926">
        <v>1</v>
      </c>
      <c r="BL1926">
        <v>2</v>
      </c>
      <c r="BM1926">
        <v>0</v>
      </c>
      <c r="BN1926">
        <v>0</v>
      </c>
      <c r="BO1926">
        <v>0</v>
      </c>
      <c r="BP1926">
        <v>0</v>
      </c>
      <c r="BQ1926">
        <v>1</v>
      </c>
      <c r="BR1926" t="s">
        <v>116</v>
      </c>
      <c r="BS1926">
        <v>66</v>
      </c>
      <c r="BT1926">
        <v>4977</v>
      </c>
      <c r="BU1926">
        <f>SUM(Flats_Data_limpia[[#This Row],[AC]:[Bed]])</f>
        <v>18</v>
      </c>
      <c r="BV1926">
        <f>SUM(Flats_Data_limpia[[#This Row],[Servant_Room]:[gym]])</f>
        <v>7</v>
      </c>
      <c r="BW1926">
        <f>SUM(Flats_Data_limpia[[#This Row],[Hospital]:[Hotel]])</f>
        <v>1</v>
      </c>
    </row>
    <row r="1927" spans="1:75" x14ac:dyDescent="0.35">
      <c r="A1927" t="s">
        <v>665</v>
      </c>
      <c r="B1927" t="s">
        <v>150</v>
      </c>
      <c r="C1927" t="str">
        <f t="shared" si="60"/>
        <v>Ciudad de Gurgaon</v>
      </c>
      <c r="D1927" s="1">
        <f t="shared" si="61"/>
        <v>95000</v>
      </c>
      <c r="E1927" s="1">
        <v>5013</v>
      </c>
      <c r="F1927" t="s">
        <v>102</v>
      </c>
      <c r="G1927" t="s">
        <v>83</v>
      </c>
      <c r="H1927">
        <v>0</v>
      </c>
      <c r="I1927">
        <v>1.8950728106921999E-2</v>
      </c>
      <c r="J1927">
        <v>1500</v>
      </c>
      <c r="K1927">
        <v>1895</v>
      </c>
      <c r="M1927">
        <v>4</v>
      </c>
      <c r="N1927">
        <v>5</v>
      </c>
      <c r="O1927">
        <v>3</v>
      </c>
      <c r="P1927">
        <v>4</v>
      </c>
      <c r="Q1927" t="str">
        <f>IF(Flats_Data_limpia[[#This Row],[BHK]]&gt;=3,"plurifamiliar","unifamiliar")</f>
        <v>plurifamiliar</v>
      </c>
      <c r="R1927">
        <v>14</v>
      </c>
      <c r="S1927">
        <v>13</v>
      </c>
      <c r="T1927">
        <v>0</v>
      </c>
      <c r="U1927">
        <v>0</v>
      </c>
      <c r="V1927">
        <v>0</v>
      </c>
      <c r="W1927">
        <v>0</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t="s">
        <v>79</v>
      </c>
      <c r="BS1927">
        <v>95</v>
      </c>
      <c r="BT1927">
        <v>5013</v>
      </c>
      <c r="BU1927">
        <f>SUM(Flats_Data_limpia[[#This Row],[AC]:[Bed]])</f>
        <v>0</v>
      </c>
      <c r="BV1927">
        <f>SUM(Flats_Data_limpia[[#This Row],[Servant_Room]:[gym]])</f>
        <v>0</v>
      </c>
      <c r="BW1927">
        <f>SUM(Flats_Data_limpia[[#This Row],[Hospital]:[Hotel]])</f>
        <v>0</v>
      </c>
    </row>
    <row r="1928" spans="1:75" x14ac:dyDescent="0.35">
      <c r="A1928" t="s">
        <v>665</v>
      </c>
      <c r="B1928" t="s">
        <v>150</v>
      </c>
      <c r="C1928" t="str">
        <f t="shared" si="60"/>
        <v>Ciudad de Gurgaon</v>
      </c>
      <c r="D1928" s="1">
        <f t="shared" si="61"/>
        <v>90000</v>
      </c>
      <c r="E1928" s="1">
        <v>4278</v>
      </c>
      <c r="F1928" t="s">
        <v>103</v>
      </c>
      <c r="G1928" t="s">
        <v>78</v>
      </c>
      <c r="H1928">
        <v>29</v>
      </c>
      <c r="I1928">
        <v>2.1037868162692801E-2</v>
      </c>
      <c r="L1928">
        <v>1870</v>
      </c>
      <c r="M1928">
        <v>4</v>
      </c>
      <c r="N1928">
        <v>5</v>
      </c>
      <c r="O1928">
        <v>3</v>
      </c>
      <c r="P1928">
        <v>4</v>
      </c>
      <c r="Q1928" t="str">
        <f>IF(Flats_Data_limpia[[#This Row],[BHK]]&gt;=3,"plurifamiliar","unifamiliar")</f>
        <v>plurifamiliar</v>
      </c>
      <c r="R1928">
        <v>15</v>
      </c>
      <c r="S1928">
        <v>14</v>
      </c>
      <c r="T1928">
        <v>1</v>
      </c>
      <c r="U1928">
        <v>0</v>
      </c>
      <c r="V1928">
        <v>0</v>
      </c>
      <c r="W1928">
        <v>0</v>
      </c>
      <c r="X1928">
        <v>0</v>
      </c>
      <c r="Y1928">
        <v>0</v>
      </c>
      <c r="Z1928">
        <v>0</v>
      </c>
      <c r="AA1928">
        <v>0</v>
      </c>
      <c r="AB1928">
        <v>0</v>
      </c>
      <c r="AC1928">
        <v>0</v>
      </c>
      <c r="AD1928">
        <v>1</v>
      </c>
      <c r="AE1928">
        <v>0</v>
      </c>
      <c r="AF1928">
        <v>1</v>
      </c>
      <c r="AG1928">
        <v>1</v>
      </c>
      <c r="AH1928">
        <v>1</v>
      </c>
      <c r="AI1928">
        <v>1</v>
      </c>
      <c r="AJ1928">
        <v>0</v>
      </c>
      <c r="AK1928">
        <v>1</v>
      </c>
      <c r="AL1928">
        <v>1</v>
      </c>
      <c r="AM1928">
        <v>1</v>
      </c>
      <c r="AN1928">
        <v>0</v>
      </c>
      <c r="AO1928">
        <v>1</v>
      </c>
      <c r="AP1928">
        <v>0</v>
      </c>
      <c r="AQ1928">
        <v>0</v>
      </c>
      <c r="AR1928">
        <v>0</v>
      </c>
      <c r="AS1928">
        <v>0</v>
      </c>
      <c r="AT1928">
        <v>0</v>
      </c>
      <c r="AU1928">
        <v>0</v>
      </c>
      <c r="AV1928">
        <v>0</v>
      </c>
      <c r="AW1928">
        <v>0</v>
      </c>
      <c r="AX1928">
        <v>0</v>
      </c>
      <c r="AY1928">
        <v>0</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0</v>
      </c>
      <c r="BR1928" t="s">
        <v>79</v>
      </c>
      <c r="BS1928">
        <v>90</v>
      </c>
      <c r="BT1928">
        <v>4278</v>
      </c>
      <c r="BU1928">
        <f>SUM(Flats_Data_limpia[[#This Row],[AC]:[Bed]])</f>
        <v>0</v>
      </c>
      <c r="BV1928">
        <f>SUM(Flats_Data_limpia[[#This Row],[Servant_Room]:[gym]])</f>
        <v>9</v>
      </c>
      <c r="BW1928">
        <f>SUM(Flats_Data_limpia[[#This Row],[Hospital]:[Hotel]])</f>
        <v>1</v>
      </c>
    </row>
    <row r="1929" spans="1:75" x14ac:dyDescent="0.35">
      <c r="A1929" t="s">
        <v>665</v>
      </c>
      <c r="B1929" t="s">
        <v>150</v>
      </c>
      <c r="C1929" t="str">
        <f t="shared" si="60"/>
        <v>Ciudad de Gurgaon</v>
      </c>
      <c r="D1929" s="1">
        <f t="shared" si="61"/>
        <v>100000</v>
      </c>
      <c r="E1929" s="1">
        <v>5128</v>
      </c>
      <c r="F1929" t="s">
        <v>82</v>
      </c>
      <c r="G1929" t="s">
        <v>78</v>
      </c>
      <c r="H1929">
        <v>28</v>
      </c>
      <c r="I1929">
        <v>1.95007800312012E-2</v>
      </c>
      <c r="J1929">
        <v>1950</v>
      </c>
      <c r="M1929">
        <v>4</v>
      </c>
      <c r="N1929">
        <v>3</v>
      </c>
      <c r="O1929">
        <v>2</v>
      </c>
      <c r="P1929">
        <v>4</v>
      </c>
      <c r="Q1929" t="str">
        <f>IF(Flats_Data_limpia[[#This Row],[BHK]]&gt;=3,"plurifamiliar","unifamiliar")</f>
        <v>plurifamiliar</v>
      </c>
      <c r="R1929">
        <v>20</v>
      </c>
      <c r="S1929">
        <v>1</v>
      </c>
      <c r="T1929">
        <v>0</v>
      </c>
      <c r="U1929">
        <v>0</v>
      </c>
      <c r="V1929">
        <v>0</v>
      </c>
      <c r="W1929">
        <v>0</v>
      </c>
      <c r="X1929">
        <v>0</v>
      </c>
      <c r="Y1929">
        <v>0</v>
      </c>
      <c r="Z1929">
        <v>1</v>
      </c>
      <c r="AA1929">
        <v>0</v>
      </c>
      <c r="AB1929">
        <v>0</v>
      </c>
      <c r="AC1929">
        <v>0</v>
      </c>
      <c r="AD1929">
        <v>1</v>
      </c>
      <c r="AE1929">
        <v>0</v>
      </c>
      <c r="AF1929">
        <v>1</v>
      </c>
      <c r="AG1929">
        <v>1</v>
      </c>
      <c r="AH1929">
        <v>1</v>
      </c>
      <c r="AI1929">
        <v>1</v>
      </c>
      <c r="AJ1929">
        <v>1</v>
      </c>
      <c r="AK1929">
        <v>1</v>
      </c>
      <c r="AL1929">
        <v>0</v>
      </c>
      <c r="AM1929">
        <v>0</v>
      </c>
      <c r="AN1929">
        <v>0</v>
      </c>
      <c r="AO1929">
        <v>1</v>
      </c>
      <c r="AP1929">
        <v>0</v>
      </c>
      <c r="AQ1929">
        <v>0</v>
      </c>
      <c r="AR1929">
        <v>0</v>
      </c>
      <c r="AS1929">
        <v>0</v>
      </c>
      <c r="AT1929">
        <v>0</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t="s">
        <v>79</v>
      </c>
      <c r="BS1929">
        <v>100</v>
      </c>
      <c r="BT1929">
        <v>5128</v>
      </c>
      <c r="BU1929">
        <f>SUM(Flats_Data_limpia[[#This Row],[AC]:[Bed]])</f>
        <v>0</v>
      </c>
      <c r="BV1929">
        <f>SUM(Flats_Data_limpia[[#This Row],[Servant_Room]:[gym]])</f>
        <v>8</v>
      </c>
      <c r="BW1929">
        <f>SUM(Flats_Data_limpia[[#This Row],[Hospital]:[Hotel]])</f>
        <v>1</v>
      </c>
    </row>
    <row r="1930" spans="1:75" x14ac:dyDescent="0.35">
      <c r="A1930" t="s">
        <v>665</v>
      </c>
      <c r="B1930" t="s">
        <v>150</v>
      </c>
      <c r="C1930" t="str">
        <f t="shared" si="60"/>
        <v>Ciudad de Gurgaon</v>
      </c>
      <c r="D1930" s="1">
        <f t="shared" si="61"/>
        <v>65000</v>
      </c>
      <c r="E1930" s="1">
        <v>4596</v>
      </c>
      <c r="F1930" t="s">
        <v>86</v>
      </c>
      <c r="G1930" t="s">
        <v>87</v>
      </c>
      <c r="H1930">
        <v>28</v>
      </c>
      <c r="I1930">
        <v>1.4142732811140099E-2</v>
      </c>
      <c r="J1930">
        <v>1414</v>
      </c>
      <c r="M1930">
        <v>3</v>
      </c>
      <c r="N1930">
        <v>3</v>
      </c>
      <c r="O1930">
        <v>3</v>
      </c>
      <c r="P1930">
        <v>3</v>
      </c>
      <c r="Q1930" t="str">
        <f>IF(Flats_Data_limpia[[#This Row],[BHK]]&gt;=3,"plurifamiliar","unifamiliar")</f>
        <v>plurifamiliar</v>
      </c>
      <c r="R1930">
        <v>4</v>
      </c>
      <c r="S1930">
        <v>3</v>
      </c>
      <c r="T1930">
        <v>0</v>
      </c>
      <c r="U1930">
        <v>0</v>
      </c>
      <c r="V1930">
        <v>0</v>
      </c>
      <c r="W1930">
        <v>0</v>
      </c>
      <c r="X1930">
        <v>0</v>
      </c>
      <c r="Y1930">
        <v>0</v>
      </c>
      <c r="Z1930">
        <v>1</v>
      </c>
      <c r="AA1930">
        <v>0</v>
      </c>
      <c r="AB1930">
        <v>0</v>
      </c>
      <c r="AC1930">
        <v>0</v>
      </c>
      <c r="AD1930">
        <v>1</v>
      </c>
      <c r="AE1930">
        <v>0</v>
      </c>
      <c r="AF1930">
        <v>1</v>
      </c>
      <c r="AG1930">
        <v>1</v>
      </c>
      <c r="AH1930">
        <v>1</v>
      </c>
      <c r="AI1930">
        <v>1</v>
      </c>
      <c r="AJ1930">
        <v>0</v>
      </c>
      <c r="AK1930">
        <v>1</v>
      </c>
      <c r="AL1930">
        <v>0</v>
      </c>
      <c r="AM1930">
        <v>0</v>
      </c>
      <c r="AN1930">
        <v>0</v>
      </c>
      <c r="AO1930">
        <v>1</v>
      </c>
      <c r="AP1930">
        <v>0</v>
      </c>
      <c r="AQ1930">
        <v>0</v>
      </c>
      <c r="AR1930">
        <v>0</v>
      </c>
      <c r="AS1930">
        <v>0</v>
      </c>
      <c r="AT1930">
        <v>0</v>
      </c>
      <c r="AU1930">
        <v>0</v>
      </c>
      <c r="AV1930">
        <v>0</v>
      </c>
      <c r="AW1930">
        <v>0</v>
      </c>
      <c r="AX1930">
        <v>0</v>
      </c>
      <c r="AY1930">
        <v>0</v>
      </c>
      <c r="AZ1930">
        <v>0</v>
      </c>
      <c r="BA1930">
        <v>0</v>
      </c>
      <c r="BB1930">
        <v>0</v>
      </c>
      <c r="BC1930">
        <v>0</v>
      </c>
      <c r="BD1930">
        <v>0</v>
      </c>
      <c r="BE1930">
        <v>0</v>
      </c>
      <c r="BF1930">
        <v>0</v>
      </c>
      <c r="BG1930">
        <v>0</v>
      </c>
      <c r="BH1930">
        <v>0</v>
      </c>
      <c r="BI1930">
        <v>0</v>
      </c>
      <c r="BJ1930">
        <v>0</v>
      </c>
      <c r="BK1930">
        <v>0</v>
      </c>
      <c r="BL1930">
        <v>0</v>
      </c>
      <c r="BM1930">
        <v>0</v>
      </c>
      <c r="BN1930">
        <v>0</v>
      </c>
      <c r="BO1930">
        <v>0</v>
      </c>
      <c r="BP1930">
        <v>0</v>
      </c>
      <c r="BQ1930">
        <v>0</v>
      </c>
      <c r="BR1930" t="s">
        <v>79</v>
      </c>
      <c r="BS1930">
        <v>65</v>
      </c>
      <c r="BT1930">
        <v>4596</v>
      </c>
      <c r="BU1930">
        <f>SUM(Flats_Data_limpia[[#This Row],[AC]:[Bed]])</f>
        <v>0</v>
      </c>
      <c r="BV1930">
        <f>SUM(Flats_Data_limpia[[#This Row],[Servant_Room]:[gym]])</f>
        <v>7</v>
      </c>
      <c r="BW1930">
        <f>SUM(Flats_Data_limpia[[#This Row],[Hospital]:[Hotel]])</f>
        <v>1</v>
      </c>
    </row>
    <row r="1931" spans="1:75" x14ac:dyDescent="0.35">
      <c r="A1931" t="s">
        <v>665</v>
      </c>
      <c r="B1931" t="s">
        <v>150</v>
      </c>
      <c r="C1931" t="str">
        <f t="shared" si="60"/>
        <v>Ciudad de Gurgaon</v>
      </c>
      <c r="D1931" s="1">
        <f t="shared" si="61"/>
        <v>50000</v>
      </c>
      <c r="E1931" s="1">
        <v>5000</v>
      </c>
      <c r="F1931" t="s">
        <v>86</v>
      </c>
      <c r="G1931" t="s">
        <v>78</v>
      </c>
      <c r="H1931">
        <v>39</v>
      </c>
      <c r="I1931">
        <v>0.01</v>
      </c>
      <c r="L1931">
        <v>1000</v>
      </c>
      <c r="M1931">
        <v>2</v>
      </c>
      <c r="N1931">
        <v>2</v>
      </c>
      <c r="O1931">
        <v>2</v>
      </c>
      <c r="P1931">
        <v>2</v>
      </c>
      <c r="Q1931" t="str">
        <f>IF(Flats_Data_limpia[[#This Row],[BHK]]&gt;=3,"plurifamiliar","unifamiliar")</f>
        <v>unifamiliar</v>
      </c>
      <c r="R1931">
        <v>3</v>
      </c>
      <c r="S1931">
        <v>2</v>
      </c>
      <c r="T1931">
        <v>0</v>
      </c>
      <c r="U1931">
        <v>0</v>
      </c>
      <c r="V1931">
        <v>0</v>
      </c>
      <c r="W1931">
        <v>0</v>
      </c>
      <c r="X1931">
        <v>0</v>
      </c>
      <c r="Y1931">
        <v>0</v>
      </c>
      <c r="Z1931">
        <v>0</v>
      </c>
      <c r="AA1931">
        <v>0</v>
      </c>
      <c r="AB1931">
        <v>0</v>
      </c>
      <c r="AC1931">
        <v>0</v>
      </c>
      <c r="AD1931">
        <v>1</v>
      </c>
      <c r="AE1931">
        <v>1</v>
      </c>
      <c r="AF1931">
        <v>1</v>
      </c>
      <c r="AG1931">
        <v>1</v>
      </c>
      <c r="AH1931">
        <v>1</v>
      </c>
      <c r="AI1931">
        <v>1</v>
      </c>
      <c r="AJ1931">
        <v>1</v>
      </c>
      <c r="AK1931">
        <v>1</v>
      </c>
      <c r="AL1931">
        <v>1</v>
      </c>
      <c r="AM1931">
        <v>1</v>
      </c>
      <c r="AN1931">
        <v>1</v>
      </c>
      <c r="AO1931">
        <v>1</v>
      </c>
      <c r="AP1931">
        <v>0</v>
      </c>
      <c r="AQ1931">
        <v>0</v>
      </c>
      <c r="AR1931">
        <v>0</v>
      </c>
      <c r="AS1931">
        <v>0</v>
      </c>
      <c r="AT1931">
        <v>0</v>
      </c>
      <c r="AU1931">
        <v>0</v>
      </c>
      <c r="AV1931">
        <v>0</v>
      </c>
      <c r="AW1931">
        <v>0</v>
      </c>
      <c r="AX1931">
        <v>0</v>
      </c>
      <c r="AY1931">
        <v>0</v>
      </c>
      <c r="AZ1931">
        <v>0</v>
      </c>
      <c r="BA1931">
        <v>0</v>
      </c>
      <c r="BB1931">
        <v>0</v>
      </c>
      <c r="BC1931">
        <v>0</v>
      </c>
      <c r="BD1931">
        <v>1</v>
      </c>
      <c r="BE1931">
        <v>0</v>
      </c>
      <c r="BF1931">
        <v>0</v>
      </c>
      <c r="BG1931">
        <v>0</v>
      </c>
      <c r="BH1931">
        <v>0</v>
      </c>
      <c r="BI1931">
        <v>0</v>
      </c>
      <c r="BJ1931">
        <v>0</v>
      </c>
      <c r="BK1931">
        <v>0</v>
      </c>
      <c r="BL1931">
        <v>0</v>
      </c>
      <c r="BM1931">
        <v>0</v>
      </c>
      <c r="BN1931">
        <v>0</v>
      </c>
      <c r="BO1931">
        <v>0</v>
      </c>
      <c r="BP1931">
        <v>0</v>
      </c>
      <c r="BQ1931">
        <v>0</v>
      </c>
      <c r="BR1931" t="s">
        <v>79</v>
      </c>
      <c r="BS1931">
        <v>50</v>
      </c>
      <c r="BT1931">
        <v>5000</v>
      </c>
      <c r="BU1931">
        <f>SUM(Flats_Data_limpia[[#This Row],[AC]:[Bed]])</f>
        <v>1</v>
      </c>
      <c r="BV1931">
        <f>SUM(Flats_Data_limpia[[#This Row],[Servant_Room]:[gym]])</f>
        <v>10</v>
      </c>
      <c r="BW1931">
        <f>SUM(Flats_Data_limpia[[#This Row],[Hospital]:[Hotel]])</f>
        <v>1</v>
      </c>
    </row>
    <row r="1932" spans="1:75" x14ac:dyDescent="0.35">
      <c r="A1932" t="s">
        <v>665</v>
      </c>
      <c r="B1932" t="s">
        <v>150</v>
      </c>
      <c r="C1932" t="str">
        <f t="shared" si="60"/>
        <v>Ciudad de Gurgaon</v>
      </c>
      <c r="D1932" s="1">
        <f t="shared" si="61"/>
        <v>92000</v>
      </c>
      <c r="E1932" s="1">
        <v>4854</v>
      </c>
      <c r="F1932" t="s">
        <v>103</v>
      </c>
      <c r="G1932" t="s">
        <v>87</v>
      </c>
      <c r="H1932">
        <v>38</v>
      </c>
      <c r="I1932">
        <v>1.8953440461474999E-2</v>
      </c>
      <c r="J1932">
        <v>1600</v>
      </c>
      <c r="K1932">
        <v>1895</v>
      </c>
      <c r="M1932">
        <v>4</v>
      </c>
      <c r="N1932">
        <v>5</v>
      </c>
      <c r="O1932">
        <v>3</v>
      </c>
      <c r="P1932">
        <v>4</v>
      </c>
      <c r="Q1932" t="str">
        <f>IF(Flats_Data_limpia[[#This Row],[BHK]]&gt;=3,"plurifamiliar","unifamiliar")</f>
        <v>plurifamiliar</v>
      </c>
      <c r="R1932">
        <v>15</v>
      </c>
      <c r="S1932">
        <v>14</v>
      </c>
      <c r="T1932">
        <v>0</v>
      </c>
      <c r="U1932">
        <v>0</v>
      </c>
      <c r="V1932">
        <v>0</v>
      </c>
      <c r="W1932">
        <v>0</v>
      </c>
      <c r="X1932">
        <v>0</v>
      </c>
      <c r="Y1932">
        <v>1</v>
      </c>
      <c r="Z1932">
        <v>0</v>
      </c>
      <c r="AA1932">
        <v>0</v>
      </c>
      <c r="AB1932">
        <v>0</v>
      </c>
      <c r="AC1932">
        <v>1</v>
      </c>
      <c r="AD1932">
        <v>1</v>
      </c>
      <c r="AE1932">
        <v>1</v>
      </c>
      <c r="AF1932">
        <v>0</v>
      </c>
      <c r="AG1932">
        <v>1</v>
      </c>
      <c r="AH1932">
        <v>1</v>
      </c>
      <c r="AI1932">
        <v>1</v>
      </c>
      <c r="AJ1932">
        <v>0</v>
      </c>
      <c r="AK1932">
        <v>1</v>
      </c>
      <c r="AL1932">
        <v>1</v>
      </c>
      <c r="AM1932">
        <v>1</v>
      </c>
      <c r="AN1932">
        <v>1</v>
      </c>
      <c r="AO1932">
        <v>1</v>
      </c>
      <c r="AP1932">
        <v>0</v>
      </c>
      <c r="AQ1932">
        <v>0</v>
      </c>
      <c r="AR1932">
        <v>0</v>
      </c>
      <c r="AS1932">
        <v>0</v>
      </c>
      <c r="AT1932">
        <v>0</v>
      </c>
      <c r="AU1932">
        <v>0</v>
      </c>
      <c r="AV1932">
        <v>0</v>
      </c>
      <c r="AW1932">
        <v>0</v>
      </c>
      <c r="AX1932">
        <v>0</v>
      </c>
      <c r="AY1932">
        <v>3</v>
      </c>
      <c r="AZ1932">
        <v>3</v>
      </c>
      <c r="BA1932">
        <v>0</v>
      </c>
      <c r="BB1932">
        <v>0</v>
      </c>
      <c r="BC1932">
        <v>0</v>
      </c>
      <c r="BD1932">
        <v>0</v>
      </c>
      <c r="BE1932">
        <v>1</v>
      </c>
      <c r="BF1932">
        <v>1</v>
      </c>
      <c r="BG1932">
        <v>0</v>
      </c>
      <c r="BH1932">
        <v>0</v>
      </c>
      <c r="BI1932">
        <v>0</v>
      </c>
      <c r="BJ1932">
        <v>0</v>
      </c>
      <c r="BK1932">
        <v>0</v>
      </c>
      <c r="BL1932">
        <v>4</v>
      </c>
      <c r="BM1932">
        <v>0</v>
      </c>
      <c r="BN1932">
        <v>0</v>
      </c>
      <c r="BO1932">
        <v>0</v>
      </c>
      <c r="BP1932">
        <v>0</v>
      </c>
      <c r="BQ1932">
        <v>2</v>
      </c>
      <c r="BR1932" t="s">
        <v>94</v>
      </c>
      <c r="BS1932">
        <v>92</v>
      </c>
      <c r="BT1932">
        <v>4854</v>
      </c>
      <c r="BU1932">
        <f>SUM(Flats_Data_limpia[[#This Row],[AC]:[Bed]])</f>
        <v>12</v>
      </c>
      <c r="BV1932">
        <f>SUM(Flats_Data_limpia[[#This Row],[Servant_Room]:[gym]])</f>
        <v>10</v>
      </c>
      <c r="BW1932">
        <f>SUM(Flats_Data_limpia[[#This Row],[Hospital]:[Hotel]])</f>
        <v>1</v>
      </c>
    </row>
    <row r="1933" spans="1:75" x14ac:dyDescent="0.35">
      <c r="A1933" t="s">
        <v>665</v>
      </c>
      <c r="B1933" t="s">
        <v>150</v>
      </c>
      <c r="C1933" t="str">
        <f t="shared" si="60"/>
        <v>Ciudad de Gurgaon</v>
      </c>
      <c r="D1933" s="1">
        <f t="shared" si="61"/>
        <v>80000</v>
      </c>
      <c r="E1933" s="1">
        <v>4210</v>
      </c>
      <c r="F1933" t="s">
        <v>82</v>
      </c>
      <c r="G1933" t="s">
        <v>78</v>
      </c>
      <c r="H1933">
        <v>18</v>
      </c>
      <c r="I1933">
        <v>1.9002375296912101E-2</v>
      </c>
      <c r="L1933">
        <v>1900</v>
      </c>
      <c r="M1933">
        <v>4</v>
      </c>
      <c r="N1933">
        <v>3</v>
      </c>
      <c r="O1933">
        <v>2</v>
      </c>
      <c r="P1933">
        <v>4</v>
      </c>
      <c r="Q1933" t="str">
        <f>IF(Flats_Data_limpia[[#This Row],[BHK]]&gt;=3,"plurifamiliar","unifamiliar")</f>
        <v>plurifamiliar</v>
      </c>
      <c r="R1933">
        <v>23</v>
      </c>
      <c r="S1933">
        <v>10</v>
      </c>
      <c r="T1933">
        <v>0</v>
      </c>
      <c r="U1933">
        <v>0</v>
      </c>
      <c r="V1933">
        <v>0</v>
      </c>
      <c r="W1933">
        <v>0</v>
      </c>
      <c r="X1933">
        <v>0</v>
      </c>
      <c r="Y1933">
        <v>0</v>
      </c>
      <c r="Z1933">
        <v>1</v>
      </c>
      <c r="AA1933">
        <v>0</v>
      </c>
      <c r="AB1933">
        <v>0</v>
      </c>
      <c r="AC1933">
        <v>0</v>
      </c>
      <c r="AD1933">
        <v>1</v>
      </c>
      <c r="AE1933">
        <v>1</v>
      </c>
      <c r="AF1933">
        <v>0</v>
      </c>
      <c r="AG1933">
        <v>0</v>
      </c>
      <c r="AH1933">
        <v>0</v>
      </c>
      <c r="AI1933">
        <v>1</v>
      </c>
      <c r="AJ1933">
        <v>0</v>
      </c>
      <c r="AK1933">
        <v>0</v>
      </c>
      <c r="AL1933">
        <v>0</v>
      </c>
      <c r="AM1933">
        <v>1</v>
      </c>
      <c r="AN1933">
        <v>1</v>
      </c>
      <c r="AO1933">
        <v>1</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0</v>
      </c>
      <c r="BQ1933">
        <v>0</v>
      </c>
      <c r="BR1933" t="s">
        <v>79</v>
      </c>
      <c r="BS1933">
        <v>80</v>
      </c>
      <c r="BT1933">
        <v>4210</v>
      </c>
      <c r="BU1933">
        <f>SUM(Flats_Data_limpia[[#This Row],[AC]:[Bed]])</f>
        <v>0</v>
      </c>
      <c r="BV1933">
        <f>SUM(Flats_Data_limpia[[#This Row],[Servant_Room]:[gym]])</f>
        <v>5</v>
      </c>
      <c r="BW1933">
        <f>SUM(Flats_Data_limpia[[#This Row],[Hospital]:[Hotel]])</f>
        <v>1</v>
      </c>
    </row>
    <row r="1934" spans="1:75" x14ac:dyDescent="0.35">
      <c r="A1934" t="s">
        <v>666</v>
      </c>
      <c r="B1934" t="s">
        <v>150</v>
      </c>
      <c r="C1934" t="str">
        <f t="shared" si="60"/>
        <v>Ciudad de Gurgaon</v>
      </c>
      <c r="D1934" s="1">
        <f t="shared" si="61"/>
        <v>95000</v>
      </c>
      <c r="E1934" s="1">
        <v>5007</v>
      </c>
      <c r="F1934" t="s">
        <v>86</v>
      </c>
      <c r="G1934" t="s">
        <v>87</v>
      </c>
      <c r="H1934">
        <v>20</v>
      </c>
      <c r="I1934">
        <v>1.8973437187936801E-2</v>
      </c>
      <c r="L1934">
        <v>1897</v>
      </c>
      <c r="M1934">
        <v>4</v>
      </c>
      <c r="N1934">
        <v>5</v>
      </c>
      <c r="O1934">
        <v>3</v>
      </c>
      <c r="P1934">
        <v>4</v>
      </c>
      <c r="Q1934" t="str">
        <f>IF(Flats_Data_limpia[[#This Row],[BHK]]&gt;=3,"plurifamiliar","unifamiliar")</f>
        <v>plurifamiliar</v>
      </c>
      <c r="R1934">
        <v>14</v>
      </c>
      <c r="S1934">
        <v>4</v>
      </c>
      <c r="T1934">
        <v>1</v>
      </c>
      <c r="U1934">
        <v>0</v>
      </c>
      <c r="V1934">
        <v>0</v>
      </c>
      <c r="W1934">
        <v>0</v>
      </c>
      <c r="X1934">
        <v>0</v>
      </c>
      <c r="Y1934">
        <v>0</v>
      </c>
      <c r="Z1934">
        <v>0</v>
      </c>
      <c r="AA1934">
        <v>0</v>
      </c>
      <c r="AB1934">
        <v>0</v>
      </c>
      <c r="AC1934">
        <v>0</v>
      </c>
      <c r="AD1934">
        <v>1</v>
      </c>
      <c r="AE1934">
        <v>0</v>
      </c>
      <c r="AF1934">
        <v>1</v>
      </c>
      <c r="AG1934">
        <v>1</v>
      </c>
      <c r="AH1934">
        <v>1</v>
      </c>
      <c r="AI1934">
        <v>1</v>
      </c>
      <c r="AJ1934">
        <v>0</v>
      </c>
      <c r="AK1934">
        <v>1</v>
      </c>
      <c r="AL1934">
        <v>0</v>
      </c>
      <c r="AM1934">
        <v>0</v>
      </c>
      <c r="AN1934">
        <v>0</v>
      </c>
      <c r="AO1934">
        <v>1</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0</v>
      </c>
      <c r="BJ1934">
        <v>0</v>
      </c>
      <c r="BK1934">
        <v>0</v>
      </c>
      <c r="BL1934">
        <v>0</v>
      </c>
      <c r="BM1934">
        <v>0</v>
      </c>
      <c r="BN1934">
        <v>0</v>
      </c>
      <c r="BO1934">
        <v>0</v>
      </c>
      <c r="BP1934">
        <v>0</v>
      </c>
      <c r="BQ1934">
        <v>0</v>
      </c>
      <c r="BR1934" t="s">
        <v>79</v>
      </c>
      <c r="BS1934">
        <v>95</v>
      </c>
      <c r="BT1934">
        <v>5007</v>
      </c>
      <c r="BU1934">
        <f>SUM(Flats_Data_limpia[[#This Row],[AC]:[Bed]])</f>
        <v>0</v>
      </c>
      <c r="BV1934">
        <f>SUM(Flats_Data_limpia[[#This Row],[Servant_Room]:[gym]])</f>
        <v>7</v>
      </c>
      <c r="BW1934">
        <f>SUM(Flats_Data_limpia[[#This Row],[Hospital]:[Hotel]])</f>
        <v>1</v>
      </c>
    </row>
    <row r="1935" spans="1:75" x14ac:dyDescent="0.35">
      <c r="A1935" t="s">
        <v>666</v>
      </c>
      <c r="B1935" t="s">
        <v>150</v>
      </c>
      <c r="C1935" t="str">
        <f t="shared" si="60"/>
        <v>Ciudad de Gurgaon</v>
      </c>
      <c r="D1935" s="1">
        <f t="shared" si="61"/>
        <v>125000</v>
      </c>
      <c r="E1935" s="1">
        <v>5832</v>
      </c>
      <c r="F1935" t="s">
        <v>82</v>
      </c>
      <c r="G1935" t="s">
        <v>78</v>
      </c>
      <c r="H1935">
        <v>29</v>
      </c>
      <c r="I1935">
        <v>2.1433470507544499E-2</v>
      </c>
      <c r="L1935">
        <v>2143</v>
      </c>
      <c r="M1935">
        <v>4</v>
      </c>
      <c r="N1935">
        <v>4</v>
      </c>
      <c r="O1935">
        <v>3</v>
      </c>
      <c r="P1935">
        <v>4</v>
      </c>
      <c r="Q1935" t="str">
        <f>IF(Flats_Data_limpia[[#This Row],[BHK]]&gt;=3,"plurifamiliar","unifamiliar")</f>
        <v>plurifamiliar</v>
      </c>
      <c r="R1935">
        <v>20</v>
      </c>
      <c r="S1935">
        <v>20</v>
      </c>
      <c r="T1935">
        <v>1</v>
      </c>
      <c r="U1935">
        <v>0</v>
      </c>
      <c r="V1935">
        <v>0</v>
      </c>
      <c r="W1935">
        <v>0</v>
      </c>
      <c r="X1935">
        <v>0</v>
      </c>
      <c r="Y1935">
        <v>0</v>
      </c>
      <c r="Z1935">
        <v>0</v>
      </c>
      <c r="AA1935">
        <v>0</v>
      </c>
      <c r="AB1935">
        <v>0</v>
      </c>
      <c r="AC1935">
        <v>0</v>
      </c>
      <c r="AD1935">
        <v>1</v>
      </c>
      <c r="AE1935">
        <v>1</v>
      </c>
      <c r="AF1935">
        <v>1</v>
      </c>
      <c r="AG1935">
        <v>1</v>
      </c>
      <c r="AH1935">
        <v>1</v>
      </c>
      <c r="AI1935">
        <v>1</v>
      </c>
      <c r="AJ1935">
        <v>0</v>
      </c>
      <c r="AK1935">
        <v>1</v>
      </c>
      <c r="AL1935">
        <v>1</v>
      </c>
      <c r="AM1935">
        <v>1</v>
      </c>
      <c r="AN1935">
        <v>0</v>
      </c>
      <c r="AO1935">
        <v>1</v>
      </c>
      <c r="AP1935">
        <v>0</v>
      </c>
      <c r="AQ1935">
        <v>0</v>
      </c>
      <c r="AR1935">
        <v>1</v>
      </c>
      <c r="AS1935">
        <v>1</v>
      </c>
      <c r="AT1935">
        <v>0</v>
      </c>
      <c r="AU1935">
        <v>1</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0</v>
      </c>
      <c r="BO1935">
        <v>0</v>
      </c>
      <c r="BP1935">
        <v>0</v>
      </c>
      <c r="BQ1935">
        <v>0</v>
      </c>
      <c r="BR1935" t="s">
        <v>79</v>
      </c>
      <c r="BS1935">
        <v>125</v>
      </c>
      <c r="BT1935">
        <v>5832</v>
      </c>
      <c r="BU1935">
        <f>SUM(Flats_Data_limpia[[#This Row],[AC]:[Bed]])</f>
        <v>0</v>
      </c>
      <c r="BV1935">
        <f>SUM(Flats_Data_limpia[[#This Row],[Servant_Room]:[gym]])</f>
        <v>10</v>
      </c>
      <c r="BW1935">
        <f>SUM(Flats_Data_limpia[[#This Row],[Hospital]:[Hotel]])</f>
        <v>4</v>
      </c>
    </row>
    <row r="1936" spans="1:75" x14ac:dyDescent="0.35">
      <c r="A1936" t="s">
        <v>666</v>
      </c>
      <c r="B1936" t="s">
        <v>150</v>
      </c>
      <c r="C1936" t="str">
        <f t="shared" si="60"/>
        <v>Ciudad de Gurgaon</v>
      </c>
      <c r="D1936" s="1">
        <f t="shared" si="61"/>
        <v>100000</v>
      </c>
      <c r="E1936" s="1">
        <v>3713</v>
      </c>
      <c r="F1936" t="s">
        <v>86</v>
      </c>
      <c r="G1936" t="s">
        <v>93</v>
      </c>
      <c r="H1936">
        <v>9</v>
      </c>
      <c r="I1936">
        <v>2.69323996768112E-2</v>
      </c>
      <c r="L1936">
        <v>2020</v>
      </c>
      <c r="M1936">
        <v>4</v>
      </c>
      <c r="N1936">
        <v>4</v>
      </c>
      <c r="O1936">
        <v>3</v>
      </c>
      <c r="P1936">
        <v>4</v>
      </c>
      <c r="Q1936" t="str">
        <f>IF(Flats_Data_limpia[[#This Row],[BHK]]&gt;=3,"plurifamiliar","unifamiliar")</f>
        <v>plurifamiliar</v>
      </c>
      <c r="R1936">
        <v>23</v>
      </c>
      <c r="S1936">
        <v>15</v>
      </c>
      <c r="T1936">
        <v>0</v>
      </c>
      <c r="U1936">
        <v>0</v>
      </c>
      <c r="V1936">
        <v>0</v>
      </c>
      <c r="W1936">
        <v>0</v>
      </c>
      <c r="X1936">
        <v>0</v>
      </c>
      <c r="Y1936">
        <v>0</v>
      </c>
      <c r="Z1936">
        <v>0</v>
      </c>
      <c r="AA1936">
        <v>0</v>
      </c>
      <c r="AB1936">
        <v>0</v>
      </c>
      <c r="AC1936">
        <v>0</v>
      </c>
      <c r="AD1936">
        <v>1</v>
      </c>
      <c r="AE1936">
        <v>1</v>
      </c>
      <c r="AF1936">
        <v>0</v>
      </c>
      <c r="AG1936">
        <v>0</v>
      </c>
      <c r="AH1936">
        <v>0</v>
      </c>
      <c r="AI1936">
        <v>1</v>
      </c>
      <c r="AJ1936">
        <v>0</v>
      </c>
      <c r="AK1936">
        <v>0</v>
      </c>
      <c r="AL1936">
        <v>1</v>
      </c>
      <c r="AM1936">
        <v>1</v>
      </c>
      <c r="AN1936">
        <v>0</v>
      </c>
      <c r="AO1936">
        <v>1</v>
      </c>
      <c r="AP1936">
        <v>0</v>
      </c>
      <c r="AQ1936">
        <v>0</v>
      </c>
      <c r="AR1936">
        <v>0</v>
      </c>
      <c r="AS1936">
        <v>0</v>
      </c>
      <c r="AT1936">
        <v>0</v>
      </c>
      <c r="AU1936">
        <v>0</v>
      </c>
      <c r="AV1936">
        <v>0</v>
      </c>
      <c r="AW1936">
        <v>0</v>
      </c>
      <c r="AX1936">
        <v>0</v>
      </c>
      <c r="AY1936">
        <v>0</v>
      </c>
      <c r="AZ1936">
        <v>0</v>
      </c>
      <c r="BA1936">
        <v>0</v>
      </c>
      <c r="BB1936">
        <v>0</v>
      </c>
      <c r="BC1936">
        <v>0</v>
      </c>
      <c r="BD1936">
        <v>0</v>
      </c>
      <c r="BE1936">
        <v>0</v>
      </c>
      <c r="BF1936">
        <v>0</v>
      </c>
      <c r="BG1936">
        <v>0</v>
      </c>
      <c r="BH1936">
        <v>0</v>
      </c>
      <c r="BI1936">
        <v>0</v>
      </c>
      <c r="BJ1936">
        <v>0</v>
      </c>
      <c r="BK1936">
        <v>0</v>
      </c>
      <c r="BL1936">
        <v>0</v>
      </c>
      <c r="BM1936">
        <v>0</v>
      </c>
      <c r="BN1936">
        <v>0</v>
      </c>
      <c r="BO1936">
        <v>0</v>
      </c>
      <c r="BP1936">
        <v>0</v>
      </c>
      <c r="BQ1936">
        <v>0</v>
      </c>
      <c r="BR1936" t="s">
        <v>79</v>
      </c>
      <c r="BS1936">
        <v>100</v>
      </c>
      <c r="BT1936">
        <v>3713</v>
      </c>
      <c r="BU1936">
        <f>SUM(Flats_Data_limpia[[#This Row],[AC]:[Bed]])</f>
        <v>0</v>
      </c>
      <c r="BV1936">
        <f>SUM(Flats_Data_limpia[[#This Row],[Servant_Room]:[gym]])</f>
        <v>5</v>
      </c>
      <c r="BW1936">
        <f>SUM(Flats_Data_limpia[[#This Row],[Hospital]:[Hotel]])</f>
        <v>1</v>
      </c>
    </row>
    <row r="1937" spans="1:75" x14ac:dyDescent="0.35">
      <c r="A1937" t="s">
        <v>666</v>
      </c>
      <c r="B1937" t="s">
        <v>150</v>
      </c>
      <c r="C1937" t="str">
        <f t="shared" si="60"/>
        <v>Ciudad de Gurgaon</v>
      </c>
      <c r="D1937" s="1">
        <f t="shared" si="61"/>
        <v>79000</v>
      </c>
      <c r="E1937" s="1">
        <v>6086</v>
      </c>
      <c r="F1937" t="s">
        <v>86</v>
      </c>
      <c r="G1937" t="s">
        <v>93</v>
      </c>
      <c r="H1937">
        <v>9</v>
      </c>
      <c r="I1937">
        <v>1.2980611238908899E-2</v>
      </c>
      <c r="L1937">
        <v>1298</v>
      </c>
      <c r="M1937">
        <v>3</v>
      </c>
      <c r="N1937">
        <v>2</v>
      </c>
      <c r="O1937">
        <v>2</v>
      </c>
      <c r="P1937">
        <v>3</v>
      </c>
      <c r="Q1937" t="str">
        <f>IF(Flats_Data_limpia[[#This Row],[BHK]]&gt;=3,"plurifamiliar","unifamiliar")</f>
        <v>plurifamiliar</v>
      </c>
      <c r="R1937">
        <v>19</v>
      </c>
      <c r="S1937">
        <v>15</v>
      </c>
      <c r="T1937">
        <v>0</v>
      </c>
      <c r="U1937">
        <v>0</v>
      </c>
      <c r="V1937">
        <v>0</v>
      </c>
      <c r="W1937">
        <v>0</v>
      </c>
      <c r="X1937">
        <v>0</v>
      </c>
      <c r="Y1937">
        <v>0</v>
      </c>
      <c r="Z1937">
        <v>0</v>
      </c>
      <c r="AA1937">
        <v>0</v>
      </c>
      <c r="AB1937">
        <v>0</v>
      </c>
      <c r="AC1937">
        <v>0</v>
      </c>
      <c r="AD1937">
        <v>1</v>
      </c>
      <c r="AE1937">
        <v>0</v>
      </c>
      <c r="AF1937">
        <v>0</v>
      </c>
      <c r="AG1937">
        <v>0</v>
      </c>
      <c r="AH1937">
        <v>0</v>
      </c>
      <c r="AI1937">
        <v>1</v>
      </c>
      <c r="AJ1937">
        <v>0</v>
      </c>
      <c r="AK1937">
        <v>1</v>
      </c>
      <c r="AL1937">
        <v>1</v>
      </c>
      <c r="AM1937">
        <v>0</v>
      </c>
      <c r="AN1937">
        <v>0</v>
      </c>
      <c r="AO1937">
        <v>1</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v>0</v>
      </c>
      <c r="BQ1937">
        <v>0</v>
      </c>
      <c r="BR1937" t="s">
        <v>79</v>
      </c>
      <c r="BS1937">
        <v>79</v>
      </c>
      <c r="BT1937">
        <v>6086</v>
      </c>
      <c r="BU1937">
        <f>SUM(Flats_Data_limpia[[#This Row],[AC]:[Bed]])</f>
        <v>0</v>
      </c>
      <c r="BV1937">
        <f>SUM(Flats_Data_limpia[[#This Row],[Servant_Room]:[gym]])</f>
        <v>4</v>
      </c>
      <c r="BW1937">
        <f>SUM(Flats_Data_limpia[[#This Row],[Hospital]:[Hotel]])</f>
        <v>1</v>
      </c>
    </row>
    <row r="1938" spans="1:75" x14ac:dyDescent="0.35">
      <c r="A1938" t="s">
        <v>666</v>
      </c>
      <c r="B1938" t="s">
        <v>150</v>
      </c>
      <c r="C1938" t="str">
        <f t="shared" si="60"/>
        <v>Ciudad de Gurgaon</v>
      </c>
      <c r="D1938" s="1">
        <f t="shared" si="61"/>
        <v>50000</v>
      </c>
      <c r="E1938" s="1">
        <v>5000</v>
      </c>
      <c r="F1938" t="s">
        <v>103</v>
      </c>
      <c r="G1938" t="s">
        <v>83</v>
      </c>
      <c r="H1938">
        <v>0</v>
      </c>
      <c r="I1938">
        <v>0.01</v>
      </c>
      <c r="J1938">
        <v>999</v>
      </c>
      <c r="K1938">
        <v>1000</v>
      </c>
      <c r="M1938">
        <v>2</v>
      </c>
      <c r="N1938">
        <v>2</v>
      </c>
      <c r="O1938">
        <v>3</v>
      </c>
      <c r="P1938">
        <v>2</v>
      </c>
      <c r="Q1938" t="str">
        <f>IF(Flats_Data_limpia[[#This Row],[BHK]]&gt;=3,"plurifamiliar","unifamiliar")</f>
        <v>unifamiliar</v>
      </c>
      <c r="R1938">
        <v>2</v>
      </c>
      <c r="S1938">
        <v>2</v>
      </c>
      <c r="T1938">
        <v>0</v>
      </c>
      <c r="U1938">
        <v>0</v>
      </c>
      <c r="V1938">
        <v>0</v>
      </c>
      <c r="W1938">
        <v>0</v>
      </c>
      <c r="AO1938">
        <v>1</v>
      </c>
      <c r="AP1938">
        <v>0</v>
      </c>
      <c r="AQ1938">
        <v>0</v>
      </c>
      <c r="AR1938">
        <v>0</v>
      </c>
      <c r="AS1938">
        <v>0</v>
      </c>
      <c r="AT1938">
        <v>0</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c r="BO1938">
        <v>0</v>
      </c>
      <c r="BP1938">
        <v>0</v>
      </c>
      <c r="BQ1938">
        <v>0</v>
      </c>
      <c r="BR1938" t="s">
        <v>79</v>
      </c>
      <c r="BS1938">
        <v>50</v>
      </c>
      <c r="BT1938">
        <v>5000</v>
      </c>
      <c r="BU1938">
        <f>SUM(Flats_Data_limpia[[#This Row],[AC]:[Bed]])</f>
        <v>0</v>
      </c>
      <c r="BV1938">
        <f>SUM(Flats_Data_limpia[[#This Row],[Servant_Room]:[gym]])</f>
        <v>0</v>
      </c>
      <c r="BW1938">
        <f>SUM(Flats_Data_limpia[[#This Row],[Hospital]:[Hotel]])</f>
        <v>1</v>
      </c>
    </row>
    <row r="1939" spans="1:75" x14ac:dyDescent="0.35">
      <c r="A1939" t="s">
        <v>666</v>
      </c>
      <c r="B1939" t="s">
        <v>150</v>
      </c>
      <c r="C1939" t="str">
        <f t="shared" si="60"/>
        <v>Ciudad de Gurgaon</v>
      </c>
      <c r="D1939" s="1">
        <f t="shared" si="61"/>
        <v>75000</v>
      </c>
      <c r="E1939" s="1">
        <v>4325</v>
      </c>
      <c r="F1939" t="s">
        <v>82</v>
      </c>
      <c r="G1939" t="s">
        <v>78</v>
      </c>
      <c r="H1939">
        <v>35</v>
      </c>
      <c r="I1939">
        <v>1.7341040462427699E-2</v>
      </c>
      <c r="K1939">
        <v>1734</v>
      </c>
      <c r="M1939">
        <v>4</v>
      </c>
      <c r="N1939">
        <v>4</v>
      </c>
      <c r="O1939">
        <v>3</v>
      </c>
      <c r="P1939">
        <v>4</v>
      </c>
      <c r="Q1939" t="str">
        <f>IF(Flats_Data_limpia[[#This Row],[BHK]]&gt;=3,"plurifamiliar","unifamiliar")</f>
        <v>plurifamiliar</v>
      </c>
      <c r="R1939">
        <v>4</v>
      </c>
      <c r="S1939">
        <v>3</v>
      </c>
      <c r="T1939">
        <v>0</v>
      </c>
      <c r="U1939">
        <v>0</v>
      </c>
      <c r="V1939">
        <v>0</v>
      </c>
      <c r="W1939">
        <v>0</v>
      </c>
      <c r="X1939">
        <v>0</v>
      </c>
      <c r="Y1939">
        <v>1</v>
      </c>
      <c r="Z1939">
        <v>0</v>
      </c>
      <c r="AA1939">
        <v>0</v>
      </c>
      <c r="AB1939">
        <v>0</v>
      </c>
      <c r="AC1939">
        <v>1</v>
      </c>
      <c r="AD1939">
        <v>1</v>
      </c>
      <c r="AE1939">
        <v>1</v>
      </c>
      <c r="AF1939">
        <v>1</v>
      </c>
      <c r="AG1939">
        <v>1</v>
      </c>
      <c r="AH1939">
        <v>1</v>
      </c>
      <c r="AI1939">
        <v>1</v>
      </c>
      <c r="AJ1939">
        <v>0</v>
      </c>
      <c r="AK1939">
        <v>1</v>
      </c>
      <c r="AL1939">
        <v>1</v>
      </c>
      <c r="AM1939">
        <v>1</v>
      </c>
      <c r="AN1939">
        <v>0</v>
      </c>
      <c r="AO1939">
        <v>1</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0</v>
      </c>
      <c r="BP1939">
        <v>0</v>
      </c>
      <c r="BQ1939">
        <v>0</v>
      </c>
      <c r="BR1939" t="s">
        <v>79</v>
      </c>
      <c r="BS1939">
        <v>75</v>
      </c>
      <c r="BT1939">
        <v>4325</v>
      </c>
      <c r="BU1939">
        <f>SUM(Flats_Data_limpia[[#This Row],[AC]:[Bed]])</f>
        <v>0</v>
      </c>
      <c r="BV1939">
        <f>SUM(Flats_Data_limpia[[#This Row],[Servant_Room]:[gym]])</f>
        <v>11</v>
      </c>
      <c r="BW1939">
        <f>SUM(Flats_Data_limpia[[#This Row],[Hospital]:[Hotel]])</f>
        <v>1</v>
      </c>
    </row>
    <row r="1940" spans="1:75" x14ac:dyDescent="0.35">
      <c r="A1940" t="s">
        <v>666</v>
      </c>
      <c r="B1940" t="s">
        <v>150</v>
      </c>
      <c r="C1940" t="str">
        <f t="shared" si="60"/>
        <v>Ciudad de Gurgaon</v>
      </c>
      <c r="D1940" s="1">
        <f t="shared" si="61"/>
        <v>65000</v>
      </c>
      <c r="E1940" s="1">
        <v>4512</v>
      </c>
      <c r="F1940" t="s">
        <v>82</v>
      </c>
      <c r="G1940" t="s">
        <v>87</v>
      </c>
      <c r="H1940">
        <v>39</v>
      </c>
      <c r="I1940">
        <v>1.44060283687943E-2</v>
      </c>
      <c r="L1940">
        <v>1440</v>
      </c>
      <c r="M1940">
        <v>3</v>
      </c>
      <c r="N1940">
        <v>3</v>
      </c>
      <c r="O1940">
        <v>3</v>
      </c>
      <c r="P1940">
        <v>3</v>
      </c>
      <c r="Q1940" t="str">
        <f>IF(Flats_Data_limpia[[#This Row],[BHK]]&gt;=3,"plurifamiliar","unifamiliar")</f>
        <v>plurifamiliar</v>
      </c>
      <c r="R1940">
        <v>4</v>
      </c>
      <c r="S1940">
        <v>1</v>
      </c>
      <c r="T1940">
        <v>0</v>
      </c>
      <c r="U1940">
        <v>0</v>
      </c>
      <c r="V1940">
        <v>0</v>
      </c>
      <c r="W1940">
        <v>0</v>
      </c>
      <c r="X1940">
        <v>0</v>
      </c>
      <c r="Y1940">
        <v>0</v>
      </c>
      <c r="Z1940">
        <v>0</v>
      </c>
      <c r="AA1940">
        <v>0</v>
      </c>
      <c r="AB1940">
        <v>0</v>
      </c>
      <c r="AC1940">
        <v>0</v>
      </c>
      <c r="AD1940">
        <v>1</v>
      </c>
      <c r="AE1940">
        <v>1</v>
      </c>
      <c r="AF1940">
        <v>1</v>
      </c>
      <c r="AG1940">
        <v>1</v>
      </c>
      <c r="AH1940">
        <v>1</v>
      </c>
      <c r="AI1940">
        <v>1</v>
      </c>
      <c r="AJ1940">
        <v>0</v>
      </c>
      <c r="AK1940">
        <v>1</v>
      </c>
      <c r="AL1940">
        <v>1</v>
      </c>
      <c r="AM1940">
        <v>1</v>
      </c>
      <c r="AN1940">
        <v>1</v>
      </c>
      <c r="AO1940">
        <v>1</v>
      </c>
      <c r="AP1940">
        <v>0</v>
      </c>
      <c r="AQ1940">
        <v>0</v>
      </c>
      <c r="AR1940">
        <v>0</v>
      </c>
      <c r="AS1940">
        <v>0</v>
      </c>
      <c r="AT1940">
        <v>0</v>
      </c>
      <c r="AU1940">
        <v>0</v>
      </c>
      <c r="AV1940">
        <v>0</v>
      </c>
      <c r="AW1940">
        <v>0</v>
      </c>
      <c r="AX1940">
        <v>0</v>
      </c>
      <c r="AY1940">
        <v>2</v>
      </c>
      <c r="AZ1940">
        <v>0</v>
      </c>
      <c r="BA1940">
        <v>0</v>
      </c>
      <c r="BB1940">
        <v>0</v>
      </c>
      <c r="BC1940">
        <v>0</v>
      </c>
      <c r="BD1940">
        <v>0</v>
      </c>
      <c r="BE1940">
        <v>0</v>
      </c>
      <c r="BF1940">
        <v>0</v>
      </c>
      <c r="BG1940">
        <v>0</v>
      </c>
      <c r="BH1940">
        <v>0</v>
      </c>
      <c r="BI1940">
        <v>0</v>
      </c>
      <c r="BJ1940">
        <v>0</v>
      </c>
      <c r="BK1940">
        <v>0</v>
      </c>
      <c r="BL1940">
        <v>2</v>
      </c>
      <c r="BM1940">
        <v>0</v>
      </c>
      <c r="BN1940">
        <v>0</v>
      </c>
      <c r="BO1940">
        <v>0</v>
      </c>
      <c r="BP1940">
        <v>0</v>
      </c>
      <c r="BQ1940">
        <v>0</v>
      </c>
      <c r="BR1940" t="s">
        <v>79</v>
      </c>
      <c r="BS1940">
        <v>65</v>
      </c>
      <c r="BT1940">
        <v>4512</v>
      </c>
      <c r="BU1940">
        <f>SUM(Flats_Data_limpia[[#This Row],[AC]:[Bed]])</f>
        <v>4</v>
      </c>
      <c r="BV1940">
        <f>SUM(Flats_Data_limpia[[#This Row],[Servant_Room]:[gym]])</f>
        <v>9</v>
      </c>
      <c r="BW1940">
        <f>SUM(Flats_Data_limpia[[#This Row],[Hospital]:[Hotel]])</f>
        <v>1</v>
      </c>
    </row>
    <row r="1941" spans="1:75" x14ac:dyDescent="0.35">
      <c r="A1941" t="s">
        <v>667</v>
      </c>
      <c r="B1941" t="s">
        <v>150</v>
      </c>
      <c r="C1941" t="str">
        <f t="shared" si="60"/>
        <v>Ciudad de Gurgaon</v>
      </c>
      <c r="D1941" s="1">
        <f t="shared" si="61"/>
        <v>85000</v>
      </c>
      <c r="E1941" s="1">
        <v>6538</v>
      </c>
      <c r="F1941" t="s">
        <v>86</v>
      </c>
      <c r="G1941" t="s">
        <v>83</v>
      </c>
      <c r="H1941">
        <v>0</v>
      </c>
      <c r="I1941">
        <v>1.30009177118384E-2</v>
      </c>
      <c r="K1941">
        <v>1300</v>
      </c>
      <c r="M1941">
        <v>3</v>
      </c>
      <c r="N1941">
        <v>2</v>
      </c>
      <c r="O1941">
        <v>2</v>
      </c>
      <c r="P1941">
        <v>3</v>
      </c>
      <c r="Q1941" t="str">
        <f>IF(Flats_Data_limpia[[#This Row],[BHK]]&gt;=3,"plurifamiliar","unifamiliar")</f>
        <v>plurifamiliar</v>
      </c>
      <c r="R1941">
        <v>20</v>
      </c>
      <c r="S1941">
        <v>20</v>
      </c>
      <c r="T1941">
        <v>0</v>
      </c>
      <c r="U1941">
        <v>0</v>
      </c>
      <c r="V1941">
        <v>0</v>
      </c>
      <c r="W1941">
        <v>0</v>
      </c>
      <c r="AO1941">
        <v>1</v>
      </c>
      <c r="AP1941">
        <v>0</v>
      </c>
      <c r="AQ1941">
        <v>0</v>
      </c>
      <c r="AR1941">
        <v>1</v>
      </c>
      <c r="AS1941">
        <v>1</v>
      </c>
      <c r="AT1941">
        <v>1</v>
      </c>
      <c r="AU1941">
        <v>0</v>
      </c>
      <c r="AV1941">
        <v>1</v>
      </c>
      <c r="AW1941">
        <v>0</v>
      </c>
      <c r="AX1941">
        <v>1</v>
      </c>
      <c r="AY1941">
        <v>0</v>
      </c>
      <c r="AZ1941">
        <v>0</v>
      </c>
      <c r="BA1941">
        <v>0</v>
      </c>
      <c r="BB1941">
        <v>0</v>
      </c>
      <c r="BC1941">
        <v>0</v>
      </c>
      <c r="BD1941">
        <v>0</v>
      </c>
      <c r="BE1941">
        <v>0</v>
      </c>
      <c r="BF1941">
        <v>0</v>
      </c>
      <c r="BG1941">
        <v>0</v>
      </c>
      <c r="BH1941">
        <v>0</v>
      </c>
      <c r="BI1941">
        <v>0</v>
      </c>
      <c r="BJ1941">
        <v>0</v>
      </c>
      <c r="BK1941">
        <v>0</v>
      </c>
      <c r="BL1941">
        <v>0</v>
      </c>
      <c r="BM1941">
        <v>0</v>
      </c>
      <c r="BN1941">
        <v>0</v>
      </c>
      <c r="BO1941">
        <v>0</v>
      </c>
      <c r="BP1941">
        <v>0</v>
      </c>
      <c r="BQ1941">
        <v>0</v>
      </c>
      <c r="BR1941" t="s">
        <v>79</v>
      </c>
      <c r="BS1941">
        <v>85</v>
      </c>
      <c r="BT1941">
        <v>6538</v>
      </c>
      <c r="BU1941">
        <f>SUM(Flats_Data_limpia[[#This Row],[AC]:[Bed]])</f>
        <v>0</v>
      </c>
      <c r="BV1941">
        <f>SUM(Flats_Data_limpia[[#This Row],[Servant_Room]:[gym]])</f>
        <v>0</v>
      </c>
      <c r="BW1941">
        <f>SUM(Flats_Data_limpia[[#This Row],[Hospital]:[Hotel]])</f>
        <v>6</v>
      </c>
    </row>
    <row r="1942" spans="1:75" x14ac:dyDescent="0.35">
      <c r="A1942" t="s">
        <v>667</v>
      </c>
      <c r="B1942" t="s">
        <v>150</v>
      </c>
      <c r="C1942" t="str">
        <f t="shared" si="60"/>
        <v>Ciudad de Gurgaon</v>
      </c>
      <c r="D1942" s="1">
        <f t="shared" si="61"/>
        <v>75000</v>
      </c>
      <c r="E1942" s="1">
        <v>4745</v>
      </c>
      <c r="F1942" t="s">
        <v>82</v>
      </c>
      <c r="G1942" t="s">
        <v>78</v>
      </c>
      <c r="H1942">
        <v>28</v>
      </c>
      <c r="I1942">
        <v>1.5806111696522601E-2</v>
      </c>
      <c r="J1942">
        <v>1350</v>
      </c>
      <c r="K1942">
        <v>1415</v>
      </c>
      <c r="L1942">
        <v>1454</v>
      </c>
      <c r="M1942">
        <v>3</v>
      </c>
      <c r="N1942">
        <v>3</v>
      </c>
      <c r="O1942">
        <v>3</v>
      </c>
      <c r="P1942">
        <v>3</v>
      </c>
      <c r="Q1942" t="str">
        <f>IF(Flats_Data_limpia[[#This Row],[BHK]]&gt;=3,"plurifamiliar","unifamiliar")</f>
        <v>plurifamiliar</v>
      </c>
      <c r="R1942">
        <v>5</v>
      </c>
      <c r="S1942">
        <v>2</v>
      </c>
      <c r="T1942">
        <v>0</v>
      </c>
      <c r="U1942">
        <v>0</v>
      </c>
      <c r="V1942">
        <v>0</v>
      </c>
      <c r="W1942">
        <v>0</v>
      </c>
      <c r="X1942">
        <v>0</v>
      </c>
      <c r="Y1942">
        <v>0</v>
      </c>
      <c r="Z1942">
        <v>1</v>
      </c>
      <c r="AA1942">
        <v>0</v>
      </c>
      <c r="AB1942">
        <v>0</v>
      </c>
      <c r="AC1942">
        <v>0</v>
      </c>
      <c r="AD1942">
        <v>1</v>
      </c>
      <c r="AE1942">
        <v>0</v>
      </c>
      <c r="AF1942">
        <v>1</v>
      </c>
      <c r="AG1942">
        <v>1</v>
      </c>
      <c r="AH1942">
        <v>1</v>
      </c>
      <c r="AI1942">
        <v>1</v>
      </c>
      <c r="AJ1942">
        <v>1</v>
      </c>
      <c r="AK1942">
        <v>1</v>
      </c>
      <c r="AL1942">
        <v>0</v>
      </c>
      <c r="AM1942">
        <v>0</v>
      </c>
      <c r="AN1942">
        <v>0</v>
      </c>
      <c r="AO1942">
        <v>1</v>
      </c>
      <c r="AP1942">
        <v>0</v>
      </c>
      <c r="AQ1942">
        <v>0</v>
      </c>
      <c r="AR1942">
        <v>0</v>
      </c>
      <c r="AS1942">
        <v>0</v>
      </c>
      <c r="AT1942">
        <v>0</v>
      </c>
      <c r="AU1942">
        <v>0</v>
      </c>
      <c r="AV1942">
        <v>0</v>
      </c>
      <c r="AW1942">
        <v>0</v>
      </c>
      <c r="AX1942">
        <v>0</v>
      </c>
      <c r="AY1942">
        <v>0</v>
      </c>
      <c r="AZ1942">
        <v>3</v>
      </c>
      <c r="BA1942">
        <v>0</v>
      </c>
      <c r="BB1942">
        <v>0</v>
      </c>
      <c r="BC1942">
        <v>0</v>
      </c>
      <c r="BD1942">
        <v>0</v>
      </c>
      <c r="BE1942">
        <v>0</v>
      </c>
      <c r="BF1942">
        <v>1</v>
      </c>
      <c r="BG1942">
        <v>0</v>
      </c>
      <c r="BH1942">
        <v>0</v>
      </c>
      <c r="BI1942">
        <v>0</v>
      </c>
      <c r="BJ1942">
        <v>0</v>
      </c>
      <c r="BK1942">
        <v>0</v>
      </c>
      <c r="BL1942">
        <v>0</v>
      </c>
      <c r="BM1942">
        <v>0</v>
      </c>
      <c r="BN1942">
        <v>0</v>
      </c>
      <c r="BO1942">
        <v>0</v>
      </c>
      <c r="BP1942">
        <v>0</v>
      </c>
      <c r="BQ1942">
        <v>2</v>
      </c>
      <c r="BR1942" t="s">
        <v>94</v>
      </c>
      <c r="BS1942">
        <v>75</v>
      </c>
      <c r="BT1942">
        <v>4745</v>
      </c>
      <c r="BU1942">
        <f>SUM(Flats_Data_limpia[[#This Row],[AC]:[Bed]])</f>
        <v>4</v>
      </c>
      <c r="BV1942">
        <f>SUM(Flats_Data_limpia[[#This Row],[Servant_Room]:[gym]])</f>
        <v>8</v>
      </c>
      <c r="BW1942">
        <f>SUM(Flats_Data_limpia[[#This Row],[Hospital]:[Hotel]])</f>
        <v>1</v>
      </c>
    </row>
    <row r="1943" spans="1:75" x14ac:dyDescent="0.35">
      <c r="A1943" t="s">
        <v>667</v>
      </c>
      <c r="B1943" t="s">
        <v>150</v>
      </c>
      <c r="C1943" t="str">
        <f t="shared" si="60"/>
        <v>Ciudad de Gurgaon</v>
      </c>
      <c r="D1943" s="1">
        <f t="shared" si="61"/>
        <v>61000</v>
      </c>
      <c r="E1943" s="1">
        <v>4837</v>
      </c>
      <c r="F1943" t="s">
        <v>86</v>
      </c>
      <c r="G1943" t="s">
        <v>132</v>
      </c>
      <c r="H1943">
        <v>0</v>
      </c>
      <c r="I1943">
        <v>1.2611122596650801E-2</v>
      </c>
      <c r="L1943">
        <v>1261</v>
      </c>
      <c r="M1943">
        <v>3</v>
      </c>
      <c r="N1943">
        <v>2</v>
      </c>
      <c r="O1943">
        <v>2</v>
      </c>
      <c r="P1943">
        <v>3</v>
      </c>
      <c r="Q1943" t="str">
        <f>IF(Flats_Data_limpia[[#This Row],[BHK]]&gt;=3,"plurifamiliar","unifamiliar")</f>
        <v>plurifamiliar</v>
      </c>
      <c r="R1943">
        <v>19</v>
      </c>
      <c r="S1943">
        <v>6</v>
      </c>
      <c r="T1943">
        <v>0</v>
      </c>
      <c r="U1943">
        <v>0</v>
      </c>
      <c r="V1943">
        <v>0</v>
      </c>
      <c r="W1943">
        <v>0</v>
      </c>
      <c r="AO1943">
        <v>1</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0</v>
      </c>
      <c r="BQ1943">
        <v>0</v>
      </c>
      <c r="BR1943" t="s">
        <v>79</v>
      </c>
      <c r="BS1943">
        <v>61</v>
      </c>
      <c r="BT1943">
        <v>4837</v>
      </c>
      <c r="BU1943">
        <f>SUM(Flats_Data_limpia[[#This Row],[AC]:[Bed]])</f>
        <v>0</v>
      </c>
      <c r="BV1943">
        <f>SUM(Flats_Data_limpia[[#This Row],[Servant_Room]:[gym]])</f>
        <v>0</v>
      </c>
      <c r="BW1943">
        <f>SUM(Flats_Data_limpia[[#This Row],[Hospital]:[Hotel]])</f>
        <v>1</v>
      </c>
    </row>
    <row r="1944" spans="1:75" x14ac:dyDescent="0.35">
      <c r="A1944" t="s">
        <v>667</v>
      </c>
      <c r="B1944" t="s">
        <v>150</v>
      </c>
      <c r="C1944" t="str">
        <f t="shared" si="60"/>
        <v>Ciudad de Gurgaon</v>
      </c>
      <c r="D1944" s="1">
        <f t="shared" si="61"/>
        <v>107000</v>
      </c>
      <c r="E1944" s="1">
        <v>5246</v>
      </c>
      <c r="F1944" t="s">
        <v>86</v>
      </c>
      <c r="G1944" t="s">
        <v>132</v>
      </c>
      <c r="H1944">
        <v>47</v>
      </c>
      <c r="I1944">
        <v>2.0396492565764299E-2</v>
      </c>
      <c r="K1944">
        <v>2040</v>
      </c>
      <c r="M1944">
        <v>4</v>
      </c>
      <c r="N1944">
        <v>3</v>
      </c>
      <c r="O1944">
        <v>3</v>
      </c>
      <c r="P1944">
        <v>4</v>
      </c>
      <c r="Q1944" t="str">
        <f>IF(Flats_Data_limpia[[#This Row],[BHK]]&gt;=3,"plurifamiliar","unifamiliar")</f>
        <v>plurifamiliar</v>
      </c>
      <c r="R1944">
        <v>16</v>
      </c>
      <c r="S1944">
        <v>10</v>
      </c>
      <c r="T1944">
        <v>1</v>
      </c>
      <c r="U1944">
        <v>1</v>
      </c>
      <c r="V1944">
        <v>0</v>
      </c>
      <c r="W1944">
        <v>0</v>
      </c>
      <c r="X1944">
        <v>1</v>
      </c>
      <c r="Y1944">
        <v>0</v>
      </c>
      <c r="Z1944">
        <v>1</v>
      </c>
      <c r="AA1944">
        <v>0</v>
      </c>
      <c r="AB1944">
        <v>0</v>
      </c>
      <c r="AC1944">
        <v>0</v>
      </c>
      <c r="AD1944">
        <v>1</v>
      </c>
      <c r="AE1944">
        <v>1</v>
      </c>
      <c r="AF1944">
        <v>1</v>
      </c>
      <c r="AG1944">
        <v>1</v>
      </c>
      <c r="AH1944">
        <v>1</v>
      </c>
      <c r="AI1944">
        <v>1</v>
      </c>
      <c r="AJ1944">
        <v>1</v>
      </c>
      <c r="AK1944">
        <v>1</v>
      </c>
      <c r="AL1944">
        <v>1</v>
      </c>
      <c r="AM1944">
        <v>1</v>
      </c>
      <c r="AN1944">
        <v>1</v>
      </c>
      <c r="AO1944">
        <v>1</v>
      </c>
      <c r="AP1944">
        <v>0</v>
      </c>
      <c r="AQ1944">
        <v>0</v>
      </c>
      <c r="AR1944">
        <v>0</v>
      </c>
      <c r="AS1944">
        <v>0</v>
      </c>
      <c r="AT1944">
        <v>0</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v>0</v>
      </c>
      <c r="BQ1944">
        <v>0</v>
      </c>
      <c r="BR1944" t="s">
        <v>79</v>
      </c>
      <c r="BS1944">
        <v>107</v>
      </c>
      <c r="BT1944">
        <v>5246</v>
      </c>
      <c r="BU1944">
        <f>SUM(Flats_Data_limpia[[#This Row],[AC]:[Bed]])</f>
        <v>0</v>
      </c>
      <c r="BV1944">
        <f>SUM(Flats_Data_limpia[[#This Row],[Servant_Room]:[gym]])</f>
        <v>14</v>
      </c>
      <c r="BW1944">
        <f>SUM(Flats_Data_limpia[[#This Row],[Hospital]:[Hotel]])</f>
        <v>1</v>
      </c>
    </row>
    <row r="1945" spans="1:75" x14ac:dyDescent="0.35">
      <c r="A1945" t="s">
        <v>667</v>
      </c>
      <c r="B1945" t="s">
        <v>150</v>
      </c>
      <c r="C1945" t="str">
        <f t="shared" si="60"/>
        <v>Ciudad de Gurgaon</v>
      </c>
      <c r="D1945" s="1">
        <f t="shared" si="61"/>
        <v>85000</v>
      </c>
      <c r="E1945" s="1">
        <v>6741</v>
      </c>
      <c r="F1945" t="s">
        <v>86</v>
      </c>
      <c r="G1945" t="s">
        <v>83</v>
      </c>
      <c r="H1945">
        <v>0</v>
      </c>
      <c r="I1945">
        <v>1.26094051327696E-2</v>
      </c>
      <c r="K1945">
        <v>1261</v>
      </c>
      <c r="M1945">
        <v>3</v>
      </c>
      <c r="N1945">
        <v>2</v>
      </c>
      <c r="O1945">
        <v>2</v>
      </c>
      <c r="P1945">
        <v>3</v>
      </c>
      <c r="Q1945" t="str">
        <f>IF(Flats_Data_limpia[[#This Row],[BHK]]&gt;=3,"plurifamiliar","unifamiliar")</f>
        <v>plurifamiliar</v>
      </c>
      <c r="R1945">
        <v>14</v>
      </c>
      <c r="S1945">
        <v>14</v>
      </c>
      <c r="T1945">
        <v>0</v>
      </c>
      <c r="U1945">
        <v>0</v>
      </c>
      <c r="V1945">
        <v>0</v>
      </c>
      <c r="W1945">
        <v>0</v>
      </c>
      <c r="AO1945">
        <v>1</v>
      </c>
      <c r="AP1945">
        <v>0</v>
      </c>
      <c r="AQ1945">
        <v>0</v>
      </c>
      <c r="AR1945">
        <v>1</v>
      </c>
      <c r="AS1945">
        <v>1</v>
      </c>
      <c r="AT1945">
        <v>1</v>
      </c>
      <c r="AU1945">
        <v>0</v>
      </c>
      <c r="AV1945">
        <v>1</v>
      </c>
      <c r="AW1945">
        <v>0</v>
      </c>
      <c r="AX1945">
        <v>1</v>
      </c>
      <c r="AY1945">
        <v>0</v>
      </c>
      <c r="AZ1945">
        <v>0</v>
      </c>
      <c r="BA1945">
        <v>0</v>
      </c>
      <c r="BB1945">
        <v>0</v>
      </c>
      <c r="BC1945">
        <v>0</v>
      </c>
      <c r="BD1945">
        <v>0</v>
      </c>
      <c r="BE1945">
        <v>0</v>
      </c>
      <c r="BF1945">
        <v>0</v>
      </c>
      <c r="BG1945">
        <v>0</v>
      </c>
      <c r="BH1945">
        <v>0</v>
      </c>
      <c r="BI1945">
        <v>0</v>
      </c>
      <c r="BJ1945">
        <v>0</v>
      </c>
      <c r="BK1945">
        <v>0</v>
      </c>
      <c r="BL1945">
        <v>0</v>
      </c>
      <c r="BM1945">
        <v>0</v>
      </c>
      <c r="BN1945">
        <v>0</v>
      </c>
      <c r="BO1945">
        <v>0</v>
      </c>
      <c r="BP1945">
        <v>0</v>
      </c>
      <c r="BQ1945">
        <v>0</v>
      </c>
      <c r="BR1945" t="s">
        <v>79</v>
      </c>
      <c r="BS1945">
        <v>85</v>
      </c>
      <c r="BT1945">
        <v>6741</v>
      </c>
      <c r="BU1945">
        <f>SUM(Flats_Data_limpia[[#This Row],[AC]:[Bed]])</f>
        <v>0</v>
      </c>
      <c r="BV1945">
        <f>SUM(Flats_Data_limpia[[#This Row],[Servant_Room]:[gym]])</f>
        <v>0</v>
      </c>
      <c r="BW1945">
        <f>SUM(Flats_Data_limpia[[#This Row],[Hospital]:[Hotel]])</f>
        <v>6</v>
      </c>
    </row>
    <row r="1946" spans="1:75" x14ac:dyDescent="0.35">
      <c r="A1946" t="s">
        <v>667</v>
      </c>
      <c r="B1946" t="s">
        <v>150</v>
      </c>
      <c r="C1946" t="str">
        <f t="shared" si="60"/>
        <v>Ciudad de Gurgaon</v>
      </c>
      <c r="D1946" s="1">
        <f t="shared" si="61"/>
        <v>75000</v>
      </c>
      <c r="E1946" s="1">
        <v>4820</v>
      </c>
      <c r="F1946" t="s">
        <v>86</v>
      </c>
      <c r="G1946" t="s">
        <v>83</v>
      </c>
      <c r="H1946">
        <v>0</v>
      </c>
      <c r="I1946">
        <v>1.55601659751037E-2</v>
      </c>
      <c r="J1946">
        <v>1261</v>
      </c>
      <c r="K1946">
        <v>1556</v>
      </c>
      <c r="M1946">
        <v>3</v>
      </c>
      <c r="N1946">
        <v>2</v>
      </c>
      <c r="O1946">
        <v>2</v>
      </c>
      <c r="P1946">
        <v>3</v>
      </c>
      <c r="Q1946" t="str">
        <f>IF(Flats_Data_limpia[[#This Row],[BHK]]&gt;=3,"plurifamiliar","unifamiliar")</f>
        <v>plurifamiliar</v>
      </c>
      <c r="R1946">
        <v>16</v>
      </c>
      <c r="S1946">
        <v>16</v>
      </c>
      <c r="T1946">
        <v>0</v>
      </c>
      <c r="U1946">
        <v>0</v>
      </c>
      <c r="V1946">
        <v>0</v>
      </c>
      <c r="W1946">
        <v>0</v>
      </c>
      <c r="AO1946">
        <v>1</v>
      </c>
      <c r="AP1946">
        <v>0</v>
      </c>
      <c r="AQ1946">
        <v>0</v>
      </c>
      <c r="AR1946">
        <v>1</v>
      </c>
      <c r="AS1946">
        <v>1</v>
      </c>
      <c r="AT1946">
        <v>1</v>
      </c>
      <c r="AU1946">
        <v>0</v>
      </c>
      <c r="AV1946">
        <v>1</v>
      </c>
      <c r="AW1946">
        <v>0</v>
      </c>
      <c r="AX1946">
        <v>1</v>
      </c>
      <c r="AY1946">
        <v>0</v>
      </c>
      <c r="AZ1946">
        <v>0</v>
      </c>
      <c r="BA1946">
        <v>0</v>
      </c>
      <c r="BB1946">
        <v>0</v>
      </c>
      <c r="BC1946">
        <v>0</v>
      </c>
      <c r="BD1946">
        <v>0</v>
      </c>
      <c r="BE1946">
        <v>0</v>
      </c>
      <c r="BF1946">
        <v>0</v>
      </c>
      <c r="BG1946">
        <v>0</v>
      </c>
      <c r="BH1946">
        <v>0</v>
      </c>
      <c r="BI1946">
        <v>0</v>
      </c>
      <c r="BJ1946">
        <v>0</v>
      </c>
      <c r="BK1946">
        <v>0</v>
      </c>
      <c r="BL1946">
        <v>0</v>
      </c>
      <c r="BM1946">
        <v>0</v>
      </c>
      <c r="BN1946">
        <v>0</v>
      </c>
      <c r="BO1946">
        <v>0</v>
      </c>
      <c r="BP1946">
        <v>0</v>
      </c>
      <c r="BQ1946">
        <v>0</v>
      </c>
      <c r="BR1946" t="s">
        <v>79</v>
      </c>
      <c r="BS1946">
        <v>75</v>
      </c>
      <c r="BT1946">
        <v>4820</v>
      </c>
      <c r="BU1946">
        <f>SUM(Flats_Data_limpia[[#This Row],[AC]:[Bed]])</f>
        <v>0</v>
      </c>
      <c r="BV1946">
        <f>SUM(Flats_Data_limpia[[#This Row],[Servant_Room]:[gym]])</f>
        <v>0</v>
      </c>
      <c r="BW1946">
        <f>SUM(Flats_Data_limpia[[#This Row],[Hospital]:[Hotel]])</f>
        <v>6</v>
      </c>
    </row>
    <row r="1947" spans="1:75" x14ac:dyDescent="0.35">
      <c r="A1947" t="s">
        <v>668</v>
      </c>
      <c r="B1947" t="s">
        <v>150</v>
      </c>
      <c r="C1947" t="str">
        <f t="shared" si="60"/>
        <v>Ciudad de Gurgaon</v>
      </c>
      <c r="D1947" s="1">
        <f t="shared" si="61"/>
        <v>75000</v>
      </c>
      <c r="E1947" s="1">
        <v>7142</v>
      </c>
      <c r="F1947" t="s">
        <v>82</v>
      </c>
      <c r="G1947" t="s">
        <v>93</v>
      </c>
      <c r="H1947">
        <v>53</v>
      </c>
      <c r="I1947">
        <v>1.0501260151218101E-2</v>
      </c>
      <c r="J1947">
        <v>1050</v>
      </c>
      <c r="K1947">
        <v>1298</v>
      </c>
      <c r="L1947">
        <v>1326</v>
      </c>
      <c r="M1947">
        <v>3</v>
      </c>
      <c r="N1947">
        <v>2</v>
      </c>
      <c r="O1947">
        <v>2</v>
      </c>
      <c r="P1947">
        <v>3</v>
      </c>
      <c r="Q1947" t="str">
        <f>IF(Flats_Data_limpia[[#This Row],[BHK]]&gt;=3,"plurifamiliar","unifamiliar")</f>
        <v>plurifamiliar</v>
      </c>
      <c r="R1947">
        <v>19</v>
      </c>
      <c r="S1947">
        <v>3</v>
      </c>
      <c r="T1947">
        <v>0</v>
      </c>
      <c r="U1947">
        <v>0</v>
      </c>
      <c r="V1947">
        <v>0</v>
      </c>
      <c r="W1947">
        <v>0</v>
      </c>
      <c r="X1947">
        <v>1</v>
      </c>
      <c r="Y1947">
        <v>1</v>
      </c>
      <c r="Z1947">
        <v>1</v>
      </c>
      <c r="AA1947">
        <v>0</v>
      </c>
      <c r="AB1947">
        <v>0</v>
      </c>
      <c r="AC1947">
        <v>1</v>
      </c>
      <c r="AD1947">
        <v>1</v>
      </c>
      <c r="AE1947">
        <v>1</v>
      </c>
      <c r="AF1947">
        <v>1</v>
      </c>
      <c r="AG1947">
        <v>1</v>
      </c>
      <c r="AH1947">
        <v>1</v>
      </c>
      <c r="AI1947">
        <v>1</v>
      </c>
      <c r="AJ1947">
        <v>1</v>
      </c>
      <c r="AK1947">
        <v>1</v>
      </c>
      <c r="AL1947">
        <v>1</v>
      </c>
      <c r="AM1947">
        <v>1</v>
      </c>
      <c r="AN1947">
        <v>1</v>
      </c>
      <c r="AO1947">
        <v>0</v>
      </c>
      <c r="AP1947">
        <v>0</v>
      </c>
      <c r="AQ1947">
        <v>0</v>
      </c>
      <c r="AR1947">
        <v>0</v>
      </c>
      <c r="AS1947">
        <v>0</v>
      </c>
      <c r="AT1947">
        <v>1</v>
      </c>
      <c r="AU1947">
        <v>1</v>
      </c>
      <c r="AV1947">
        <v>1</v>
      </c>
      <c r="AW1947">
        <v>1</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v>
      </c>
      <c r="BP1947">
        <v>0</v>
      </c>
      <c r="BQ1947">
        <v>0</v>
      </c>
      <c r="BR1947" t="s">
        <v>79</v>
      </c>
      <c r="BS1947">
        <v>75</v>
      </c>
      <c r="BT1947">
        <v>7142</v>
      </c>
      <c r="BU1947">
        <f>SUM(Flats_Data_limpia[[#This Row],[AC]:[Bed]])</f>
        <v>0</v>
      </c>
      <c r="BV1947">
        <f>SUM(Flats_Data_limpia[[#This Row],[Servant_Room]:[gym]])</f>
        <v>14</v>
      </c>
      <c r="BW1947">
        <f>SUM(Flats_Data_limpia[[#This Row],[Hospital]:[Hotel]])</f>
        <v>4</v>
      </c>
    </row>
    <row r="1948" spans="1:75" x14ac:dyDescent="0.35">
      <c r="A1948" t="s">
        <v>668</v>
      </c>
      <c r="B1948" t="s">
        <v>150</v>
      </c>
      <c r="C1948" t="str">
        <f t="shared" si="60"/>
        <v>Ciudad de Gurgaon</v>
      </c>
      <c r="D1948" s="1">
        <f t="shared" si="61"/>
        <v>79000</v>
      </c>
      <c r="E1948" s="1">
        <v>6086</v>
      </c>
      <c r="F1948" t="s">
        <v>102</v>
      </c>
      <c r="G1948" t="s">
        <v>93</v>
      </c>
      <c r="H1948">
        <v>7</v>
      </c>
      <c r="I1948">
        <v>1.2980611238908899E-2</v>
      </c>
      <c r="L1948">
        <v>1298</v>
      </c>
      <c r="M1948">
        <v>3</v>
      </c>
      <c r="N1948">
        <v>2</v>
      </c>
      <c r="O1948">
        <v>2</v>
      </c>
      <c r="P1948">
        <v>3</v>
      </c>
      <c r="Q1948" t="str">
        <f>IF(Flats_Data_limpia[[#This Row],[BHK]]&gt;=3,"plurifamiliar","unifamiliar")</f>
        <v>plurifamiliar</v>
      </c>
      <c r="R1948">
        <v>19</v>
      </c>
      <c r="S1948">
        <v>15</v>
      </c>
      <c r="T1948">
        <v>0</v>
      </c>
      <c r="U1948">
        <v>0</v>
      </c>
      <c r="V1948">
        <v>0</v>
      </c>
      <c r="W1948">
        <v>0</v>
      </c>
      <c r="X1948">
        <v>0</v>
      </c>
      <c r="Y1948">
        <v>0</v>
      </c>
      <c r="Z1948">
        <v>0</v>
      </c>
      <c r="AA1948">
        <v>0</v>
      </c>
      <c r="AB1948">
        <v>0</v>
      </c>
      <c r="AC1948">
        <v>0</v>
      </c>
      <c r="AD1948">
        <v>1</v>
      </c>
      <c r="AE1948">
        <v>0</v>
      </c>
      <c r="AF1948">
        <v>0</v>
      </c>
      <c r="AG1948">
        <v>0</v>
      </c>
      <c r="AH1948">
        <v>1</v>
      </c>
      <c r="AI1948">
        <v>1</v>
      </c>
      <c r="AJ1948">
        <v>1</v>
      </c>
      <c r="AK1948">
        <v>1</v>
      </c>
      <c r="AL1948">
        <v>0</v>
      </c>
      <c r="AM1948">
        <v>0</v>
      </c>
      <c r="AN1948">
        <v>0</v>
      </c>
      <c r="AO1948">
        <v>0</v>
      </c>
      <c r="AP1948">
        <v>0</v>
      </c>
      <c r="AQ1948">
        <v>0</v>
      </c>
      <c r="AR1948">
        <v>0</v>
      </c>
      <c r="AS1948">
        <v>0</v>
      </c>
      <c r="AT1948">
        <v>1</v>
      </c>
      <c r="AU1948">
        <v>1</v>
      </c>
      <c r="AV1948">
        <v>1</v>
      </c>
      <c r="AW1948">
        <v>1</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0</v>
      </c>
      <c r="BR1948" t="s">
        <v>79</v>
      </c>
      <c r="BS1948">
        <v>79</v>
      </c>
      <c r="BT1948">
        <v>6086</v>
      </c>
      <c r="BU1948">
        <f>SUM(Flats_Data_limpia[[#This Row],[AC]:[Bed]])</f>
        <v>0</v>
      </c>
      <c r="BV1948">
        <f>SUM(Flats_Data_limpia[[#This Row],[Servant_Room]:[gym]])</f>
        <v>5</v>
      </c>
      <c r="BW1948">
        <f>SUM(Flats_Data_limpia[[#This Row],[Hospital]:[Hotel]])</f>
        <v>4</v>
      </c>
    </row>
    <row r="1949" spans="1:75" x14ac:dyDescent="0.35">
      <c r="A1949" t="s">
        <v>668</v>
      </c>
      <c r="B1949" t="s">
        <v>150</v>
      </c>
      <c r="C1949" t="str">
        <f t="shared" si="60"/>
        <v>Ciudad de Gurgaon</v>
      </c>
      <c r="D1949" s="1">
        <f t="shared" si="61"/>
        <v>70000</v>
      </c>
      <c r="E1949" s="1">
        <v>5279</v>
      </c>
      <c r="F1949" t="s">
        <v>86</v>
      </c>
      <c r="G1949" t="s">
        <v>78</v>
      </c>
      <c r="H1949">
        <v>28</v>
      </c>
      <c r="I1949">
        <v>1.32600871377154E-2</v>
      </c>
      <c r="J1949">
        <v>1320</v>
      </c>
      <c r="K1949">
        <v>1325</v>
      </c>
      <c r="L1949">
        <v>1326</v>
      </c>
      <c r="M1949">
        <v>3</v>
      </c>
      <c r="N1949">
        <v>2</v>
      </c>
      <c r="O1949">
        <v>2</v>
      </c>
      <c r="P1949">
        <v>3</v>
      </c>
      <c r="Q1949" t="str">
        <f>IF(Flats_Data_limpia[[#This Row],[BHK]]&gt;=3,"plurifamiliar","unifamiliar")</f>
        <v>plurifamiliar</v>
      </c>
      <c r="R1949">
        <v>19</v>
      </c>
      <c r="S1949">
        <v>4</v>
      </c>
      <c r="T1949">
        <v>0</v>
      </c>
      <c r="U1949">
        <v>0</v>
      </c>
      <c r="V1949">
        <v>0</v>
      </c>
      <c r="W1949">
        <v>0</v>
      </c>
      <c r="X1949">
        <v>0</v>
      </c>
      <c r="Y1949">
        <v>0</v>
      </c>
      <c r="Z1949">
        <v>1</v>
      </c>
      <c r="AA1949">
        <v>0</v>
      </c>
      <c r="AB1949">
        <v>0</v>
      </c>
      <c r="AC1949">
        <v>0</v>
      </c>
      <c r="AD1949">
        <v>1</v>
      </c>
      <c r="AE1949">
        <v>1</v>
      </c>
      <c r="AF1949">
        <v>1</v>
      </c>
      <c r="AG1949">
        <v>1</v>
      </c>
      <c r="AH1949">
        <v>1</v>
      </c>
      <c r="AI1949">
        <v>1</v>
      </c>
      <c r="AJ1949">
        <v>1</v>
      </c>
      <c r="AK1949">
        <v>1</v>
      </c>
      <c r="AL1949">
        <v>0</v>
      </c>
      <c r="AM1949">
        <v>0</v>
      </c>
      <c r="AN1949">
        <v>0</v>
      </c>
      <c r="AO1949">
        <v>0</v>
      </c>
      <c r="AP1949">
        <v>0</v>
      </c>
      <c r="AQ1949">
        <v>0</v>
      </c>
      <c r="AR1949">
        <v>0</v>
      </c>
      <c r="AS1949">
        <v>0</v>
      </c>
      <c r="AT1949">
        <v>1</v>
      </c>
      <c r="AU1949">
        <v>1</v>
      </c>
      <c r="AV1949">
        <v>1</v>
      </c>
      <c r="AW1949">
        <v>1</v>
      </c>
      <c r="AX1949">
        <v>0</v>
      </c>
      <c r="AY1949">
        <v>0</v>
      </c>
      <c r="AZ1949">
        <v>2</v>
      </c>
      <c r="BA1949">
        <v>0</v>
      </c>
      <c r="BB1949">
        <v>0</v>
      </c>
      <c r="BC1949">
        <v>0</v>
      </c>
      <c r="BD1949">
        <v>0</v>
      </c>
      <c r="BE1949">
        <v>0</v>
      </c>
      <c r="BF1949">
        <v>0</v>
      </c>
      <c r="BG1949">
        <v>0</v>
      </c>
      <c r="BH1949">
        <v>0</v>
      </c>
      <c r="BI1949">
        <v>0</v>
      </c>
      <c r="BJ1949">
        <v>0</v>
      </c>
      <c r="BK1949">
        <v>0</v>
      </c>
      <c r="BL1949">
        <v>2</v>
      </c>
      <c r="BM1949">
        <v>0</v>
      </c>
      <c r="BN1949">
        <v>0</v>
      </c>
      <c r="BO1949">
        <v>0</v>
      </c>
      <c r="BP1949">
        <v>0</v>
      </c>
      <c r="BQ1949">
        <v>0</v>
      </c>
      <c r="BR1949" t="s">
        <v>79</v>
      </c>
      <c r="BS1949">
        <v>70</v>
      </c>
      <c r="BT1949">
        <v>5279</v>
      </c>
      <c r="BU1949">
        <f>SUM(Flats_Data_limpia[[#This Row],[AC]:[Bed]])</f>
        <v>4</v>
      </c>
      <c r="BV1949">
        <f>SUM(Flats_Data_limpia[[#This Row],[Servant_Room]:[gym]])</f>
        <v>9</v>
      </c>
      <c r="BW1949">
        <f>SUM(Flats_Data_limpia[[#This Row],[Hospital]:[Hotel]])</f>
        <v>4</v>
      </c>
    </row>
    <row r="1950" spans="1:75" x14ac:dyDescent="0.35">
      <c r="A1950" t="s">
        <v>668</v>
      </c>
      <c r="B1950" t="s">
        <v>150</v>
      </c>
      <c r="C1950" t="str">
        <f t="shared" si="60"/>
        <v>Ciudad de Gurgaon</v>
      </c>
      <c r="D1950" s="1">
        <f t="shared" si="61"/>
        <v>110000</v>
      </c>
      <c r="E1950" s="1">
        <v>6875</v>
      </c>
      <c r="F1950" t="s">
        <v>102</v>
      </c>
      <c r="G1950" t="s">
        <v>93</v>
      </c>
      <c r="H1950">
        <v>8</v>
      </c>
      <c r="I1950">
        <v>1.6E-2</v>
      </c>
      <c r="J1950">
        <v>1600</v>
      </c>
      <c r="M1950">
        <v>4</v>
      </c>
      <c r="N1950">
        <v>3</v>
      </c>
      <c r="O1950">
        <v>2</v>
      </c>
      <c r="P1950">
        <v>4</v>
      </c>
      <c r="Q1950" t="str">
        <f>IF(Flats_Data_limpia[[#This Row],[BHK]]&gt;=3,"plurifamiliar","unifamiliar")</f>
        <v>plurifamiliar</v>
      </c>
      <c r="R1950">
        <v>19</v>
      </c>
      <c r="S1950">
        <v>12</v>
      </c>
      <c r="T1950">
        <v>0</v>
      </c>
      <c r="U1950">
        <v>0</v>
      </c>
      <c r="V1950">
        <v>0</v>
      </c>
      <c r="W1950">
        <v>0</v>
      </c>
      <c r="X1950">
        <v>0</v>
      </c>
      <c r="Y1950">
        <v>0</v>
      </c>
      <c r="Z1950">
        <v>1</v>
      </c>
      <c r="AA1950">
        <v>0</v>
      </c>
      <c r="AB1950">
        <v>0</v>
      </c>
      <c r="AC1950">
        <v>0</v>
      </c>
      <c r="AD1950">
        <v>1</v>
      </c>
      <c r="AE1950">
        <v>0</v>
      </c>
      <c r="AF1950">
        <v>0</v>
      </c>
      <c r="AG1950">
        <v>0</v>
      </c>
      <c r="AH1950">
        <v>0</v>
      </c>
      <c r="AI1950">
        <v>1</v>
      </c>
      <c r="AJ1950">
        <v>0</v>
      </c>
      <c r="AK1950">
        <v>0</v>
      </c>
      <c r="AL1950">
        <v>0</v>
      </c>
      <c r="AM1950">
        <v>0</v>
      </c>
      <c r="AN1950">
        <v>0</v>
      </c>
      <c r="AO1950">
        <v>0</v>
      </c>
      <c r="AP1950">
        <v>0</v>
      </c>
      <c r="AQ1950">
        <v>0</v>
      </c>
      <c r="AR1950">
        <v>0</v>
      </c>
      <c r="AS1950">
        <v>0</v>
      </c>
      <c r="AT1950">
        <v>1</v>
      </c>
      <c r="AU1950">
        <v>1</v>
      </c>
      <c r="AV1950">
        <v>1</v>
      </c>
      <c r="AW1950">
        <v>1</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t="s">
        <v>79</v>
      </c>
      <c r="BS1950">
        <v>110</v>
      </c>
      <c r="BT1950">
        <v>6875</v>
      </c>
      <c r="BU1950">
        <f>SUM(Flats_Data_limpia[[#This Row],[AC]:[Bed]])</f>
        <v>0</v>
      </c>
      <c r="BV1950">
        <f>SUM(Flats_Data_limpia[[#This Row],[Servant_Room]:[gym]])</f>
        <v>3</v>
      </c>
      <c r="BW1950">
        <f>SUM(Flats_Data_limpia[[#This Row],[Hospital]:[Hotel]])</f>
        <v>4</v>
      </c>
    </row>
    <row r="1951" spans="1:75" x14ac:dyDescent="0.35">
      <c r="A1951" t="s">
        <v>668</v>
      </c>
      <c r="B1951" t="s">
        <v>150</v>
      </c>
      <c r="C1951" t="str">
        <f t="shared" si="60"/>
        <v>Ciudad de Gurgaon</v>
      </c>
      <c r="D1951" s="1">
        <f t="shared" si="61"/>
        <v>95000</v>
      </c>
      <c r="E1951" s="1">
        <v>4856</v>
      </c>
      <c r="F1951" t="s">
        <v>102</v>
      </c>
      <c r="G1951" t="s">
        <v>87</v>
      </c>
      <c r="H1951">
        <v>28</v>
      </c>
      <c r="I1951">
        <v>1.9563426688632601E-2</v>
      </c>
      <c r="L1951">
        <v>1956</v>
      </c>
      <c r="M1951">
        <v>4</v>
      </c>
      <c r="N1951">
        <v>3</v>
      </c>
      <c r="O1951">
        <v>3</v>
      </c>
      <c r="P1951">
        <v>4</v>
      </c>
      <c r="Q1951" t="str">
        <f>IF(Flats_Data_limpia[[#This Row],[BHK]]&gt;=3,"plurifamiliar","unifamiliar")</f>
        <v>plurifamiliar</v>
      </c>
      <c r="R1951">
        <v>19</v>
      </c>
      <c r="S1951">
        <v>4</v>
      </c>
      <c r="T1951">
        <v>0</v>
      </c>
      <c r="U1951">
        <v>0</v>
      </c>
      <c r="V1951">
        <v>0</v>
      </c>
      <c r="W1951">
        <v>0</v>
      </c>
      <c r="X1951">
        <v>0</v>
      </c>
      <c r="Y1951">
        <v>0</v>
      </c>
      <c r="Z1951">
        <v>1</v>
      </c>
      <c r="AA1951">
        <v>0</v>
      </c>
      <c r="AB1951">
        <v>0</v>
      </c>
      <c r="AC1951">
        <v>0</v>
      </c>
      <c r="AD1951">
        <v>1</v>
      </c>
      <c r="AE1951">
        <v>0</v>
      </c>
      <c r="AF1951">
        <v>1</v>
      </c>
      <c r="AG1951">
        <v>1</v>
      </c>
      <c r="AH1951">
        <v>1</v>
      </c>
      <c r="AI1951">
        <v>1</v>
      </c>
      <c r="AJ1951">
        <v>0</v>
      </c>
      <c r="AK1951">
        <v>1</v>
      </c>
      <c r="AL1951">
        <v>0</v>
      </c>
      <c r="AM1951">
        <v>0</v>
      </c>
      <c r="AN1951">
        <v>0</v>
      </c>
      <c r="AO1951">
        <v>0</v>
      </c>
      <c r="AP1951">
        <v>0</v>
      </c>
      <c r="AQ1951">
        <v>0</v>
      </c>
      <c r="AR1951">
        <v>0</v>
      </c>
      <c r="AS1951">
        <v>0</v>
      </c>
      <c r="AT1951">
        <v>1</v>
      </c>
      <c r="AU1951">
        <v>1</v>
      </c>
      <c r="AV1951">
        <v>1</v>
      </c>
      <c r="AW1951">
        <v>1</v>
      </c>
      <c r="AX1951">
        <v>0</v>
      </c>
      <c r="AY1951">
        <v>0</v>
      </c>
      <c r="AZ1951">
        <v>0</v>
      </c>
      <c r="BA1951">
        <v>0</v>
      </c>
      <c r="BB1951">
        <v>0</v>
      </c>
      <c r="BC1951">
        <v>0</v>
      </c>
      <c r="BD1951">
        <v>0</v>
      </c>
      <c r="BE1951">
        <v>0</v>
      </c>
      <c r="BF1951">
        <v>0</v>
      </c>
      <c r="BG1951">
        <v>0</v>
      </c>
      <c r="BH1951">
        <v>0</v>
      </c>
      <c r="BI1951">
        <v>0</v>
      </c>
      <c r="BJ1951">
        <v>0</v>
      </c>
      <c r="BK1951">
        <v>0</v>
      </c>
      <c r="BL1951">
        <v>0</v>
      </c>
      <c r="BM1951">
        <v>0</v>
      </c>
      <c r="BN1951">
        <v>0</v>
      </c>
      <c r="BO1951">
        <v>0</v>
      </c>
      <c r="BP1951">
        <v>0</v>
      </c>
      <c r="BQ1951">
        <v>0</v>
      </c>
      <c r="BR1951" t="s">
        <v>79</v>
      </c>
      <c r="BS1951">
        <v>95</v>
      </c>
      <c r="BT1951">
        <v>4856</v>
      </c>
      <c r="BU1951">
        <f>SUM(Flats_Data_limpia[[#This Row],[AC]:[Bed]])</f>
        <v>0</v>
      </c>
      <c r="BV1951">
        <f>SUM(Flats_Data_limpia[[#This Row],[Servant_Room]:[gym]])</f>
        <v>7</v>
      </c>
      <c r="BW1951">
        <f>SUM(Flats_Data_limpia[[#This Row],[Hospital]:[Hotel]])</f>
        <v>4</v>
      </c>
    </row>
    <row r="1952" spans="1:75" x14ac:dyDescent="0.35">
      <c r="A1952" t="s">
        <v>668</v>
      </c>
      <c r="B1952" t="s">
        <v>150</v>
      </c>
      <c r="C1952" t="str">
        <f t="shared" si="60"/>
        <v>Ciudad de Gurgaon</v>
      </c>
      <c r="D1952" s="1">
        <f t="shared" si="61"/>
        <v>108000</v>
      </c>
      <c r="E1952" s="1">
        <v>5150</v>
      </c>
      <c r="F1952" t="s">
        <v>86</v>
      </c>
      <c r="G1952" t="s">
        <v>93</v>
      </c>
      <c r="H1952">
        <v>53</v>
      </c>
      <c r="I1952">
        <v>2.09708737864077E-2</v>
      </c>
      <c r="L1952">
        <v>2090</v>
      </c>
      <c r="M1952">
        <v>4</v>
      </c>
      <c r="N1952">
        <v>4</v>
      </c>
      <c r="O1952">
        <v>2</v>
      </c>
      <c r="P1952">
        <v>4</v>
      </c>
      <c r="Q1952" t="str">
        <f>IF(Flats_Data_limpia[[#This Row],[BHK]]&gt;=3,"plurifamiliar","unifamiliar")</f>
        <v>plurifamiliar</v>
      </c>
      <c r="R1952">
        <v>19</v>
      </c>
      <c r="S1952">
        <v>16</v>
      </c>
      <c r="T1952">
        <v>1</v>
      </c>
      <c r="U1952">
        <v>0</v>
      </c>
      <c r="V1952">
        <v>0</v>
      </c>
      <c r="W1952">
        <v>0</v>
      </c>
      <c r="X1952">
        <v>0</v>
      </c>
      <c r="Y1952">
        <v>1</v>
      </c>
      <c r="Z1952">
        <v>1</v>
      </c>
      <c r="AA1952">
        <v>0</v>
      </c>
      <c r="AB1952">
        <v>0</v>
      </c>
      <c r="AC1952">
        <v>0</v>
      </c>
      <c r="AD1952">
        <v>1</v>
      </c>
      <c r="AE1952">
        <v>1</v>
      </c>
      <c r="AF1952">
        <v>1</v>
      </c>
      <c r="AG1952">
        <v>1</v>
      </c>
      <c r="AH1952">
        <v>1</v>
      </c>
      <c r="AI1952">
        <v>1</v>
      </c>
      <c r="AJ1952">
        <v>0</v>
      </c>
      <c r="AK1952">
        <v>1</v>
      </c>
      <c r="AL1952">
        <v>1</v>
      </c>
      <c r="AM1952">
        <v>1</v>
      </c>
      <c r="AN1952">
        <v>1</v>
      </c>
      <c r="AO1952">
        <v>0</v>
      </c>
      <c r="AP1952">
        <v>0</v>
      </c>
      <c r="AQ1952">
        <v>0</v>
      </c>
      <c r="AR1952">
        <v>0</v>
      </c>
      <c r="AS1952">
        <v>0</v>
      </c>
      <c r="AT1952">
        <v>1</v>
      </c>
      <c r="AU1952">
        <v>1</v>
      </c>
      <c r="AV1952">
        <v>1</v>
      </c>
      <c r="AW1952">
        <v>1</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t="s">
        <v>79</v>
      </c>
      <c r="BS1952">
        <v>108</v>
      </c>
      <c r="BT1952">
        <v>5150</v>
      </c>
      <c r="BU1952">
        <f>SUM(Flats_Data_limpia[[#This Row],[AC]:[Bed]])</f>
        <v>0</v>
      </c>
      <c r="BV1952">
        <f>SUM(Flats_Data_limpia[[#This Row],[Servant_Room]:[gym]])</f>
        <v>12</v>
      </c>
      <c r="BW1952">
        <f>SUM(Flats_Data_limpia[[#This Row],[Hospital]:[Hotel]])</f>
        <v>4</v>
      </c>
    </row>
    <row r="1953" spans="1:75" x14ac:dyDescent="0.35">
      <c r="A1953" t="s">
        <v>669</v>
      </c>
      <c r="B1953" t="s">
        <v>150</v>
      </c>
      <c r="C1953" t="str">
        <f t="shared" si="60"/>
        <v>Ciudad de Gurgaon</v>
      </c>
      <c r="D1953" s="1">
        <f t="shared" si="61"/>
        <v>125000</v>
      </c>
      <c r="E1953" s="1">
        <v>6200</v>
      </c>
      <c r="F1953" t="s">
        <v>86</v>
      </c>
      <c r="G1953" t="s">
        <v>132</v>
      </c>
      <c r="H1953">
        <v>28</v>
      </c>
      <c r="I1953">
        <v>2.0161290322580599E-2</v>
      </c>
      <c r="K1953">
        <v>2040</v>
      </c>
      <c r="M1953">
        <v>4</v>
      </c>
      <c r="N1953">
        <v>3</v>
      </c>
      <c r="O1953">
        <v>0</v>
      </c>
      <c r="P1953">
        <v>4</v>
      </c>
      <c r="Q1953" t="str">
        <f>IF(Flats_Data_limpia[[#This Row],[BHK]]&gt;=3,"plurifamiliar","unifamiliar")</f>
        <v>plurifamiliar</v>
      </c>
      <c r="R1953">
        <v>18</v>
      </c>
      <c r="S1953">
        <v>16</v>
      </c>
      <c r="T1953">
        <v>0</v>
      </c>
      <c r="U1953">
        <v>0</v>
      </c>
      <c r="V1953">
        <v>0</v>
      </c>
      <c r="W1953">
        <v>0</v>
      </c>
      <c r="X1953">
        <v>0</v>
      </c>
      <c r="Y1953">
        <v>0</v>
      </c>
      <c r="Z1953">
        <v>1</v>
      </c>
      <c r="AA1953">
        <v>0</v>
      </c>
      <c r="AB1953">
        <v>0</v>
      </c>
      <c r="AC1953">
        <v>0</v>
      </c>
      <c r="AD1953">
        <v>1</v>
      </c>
      <c r="AE1953">
        <v>0</v>
      </c>
      <c r="AF1953">
        <v>1</v>
      </c>
      <c r="AG1953">
        <v>1</v>
      </c>
      <c r="AH1953">
        <v>1</v>
      </c>
      <c r="AI1953">
        <v>1</v>
      </c>
      <c r="AJ1953">
        <v>1</v>
      </c>
      <c r="AK1953">
        <v>1</v>
      </c>
      <c r="AL1953">
        <v>0</v>
      </c>
      <c r="AM1953">
        <v>0</v>
      </c>
      <c r="AN1953">
        <v>0</v>
      </c>
      <c r="AO1953">
        <v>1</v>
      </c>
      <c r="AP1953">
        <v>0</v>
      </c>
      <c r="AQ1953">
        <v>0</v>
      </c>
      <c r="AR1953">
        <v>0</v>
      </c>
      <c r="AS1953">
        <v>0</v>
      </c>
      <c r="AT1953">
        <v>0</v>
      </c>
      <c r="AU1953">
        <v>0</v>
      </c>
      <c r="AV1953">
        <v>0</v>
      </c>
      <c r="AW1953">
        <v>0</v>
      </c>
      <c r="AX1953">
        <v>0</v>
      </c>
      <c r="AY1953">
        <v>0</v>
      </c>
      <c r="AZ1953">
        <v>0</v>
      </c>
      <c r="BA1953">
        <v>0</v>
      </c>
      <c r="BB1953">
        <v>0</v>
      </c>
      <c r="BC1953">
        <v>0</v>
      </c>
      <c r="BD1953">
        <v>0</v>
      </c>
      <c r="BE1953">
        <v>0</v>
      </c>
      <c r="BF1953">
        <v>0</v>
      </c>
      <c r="BG1953">
        <v>0</v>
      </c>
      <c r="BH1953">
        <v>0</v>
      </c>
      <c r="BI1953">
        <v>0</v>
      </c>
      <c r="BJ1953">
        <v>0</v>
      </c>
      <c r="BK1953">
        <v>0</v>
      </c>
      <c r="BL1953">
        <v>0</v>
      </c>
      <c r="BM1953">
        <v>0</v>
      </c>
      <c r="BN1953">
        <v>0</v>
      </c>
      <c r="BO1953">
        <v>0</v>
      </c>
      <c r="BP1953">
        <v>0</v>
      </c>
      <c r="BQ1953">
        <v>0</v>
      </c>
      <c r="BR1953" t="s">
        <v>79</v>
      </c>
      <c r="BS1953">
        <v>125</v>
      </c>
      <c r="BT1953">
        <v>6200</v>
      </c>
      <c r="BU1953">
        <f>SUM(Flats_Data_limpia[[#This Row],[AC]:[Bed]])</f>
        <v>0</v>
      </c>
      <c r="BV1953">
        <f>SUM(Flats_Data_limpia[[#This Row],[Servant_Room]:[gym]])</f>
        <v>8</v>
      </c>
      <c r="BW1953">
        <f>SUM(Flats_Data_limpia[[#This Row],[Hospital]:[Hotel]])</f>
        <v>1</v>
      </c>
    </row>
    <row r="1954" spans="1:75" x14ac:dyDescent="0.35">
      <c r="A1954" t="s">
        <v>669</v>
      </c>
      <c r="B1954" t="s">
        <v>150</v>
      </c>
      <c r="C1954" t="str">
        <f t="shared" si="60"/>
        <v>Ciudad de Gurgaon</v>
      </c>
      <c r="D1954" s="1">
        <f t="shared" si="61"/>
        <v>60000</v>
      </c>
      <c r="E1954" s="1">
        <v>5000</v>
      </c>
      <c r="F1954" t="s">
        <v>86</v>
      </c>
      <c r="G1954" t="s">
        <v>87</v>
      </c>
      <c r="H1954">
        <v>28</v>
      </c>
      <c r="I1954">
        <v>1.2E-2</v>
      </c>
      <c r="J1954">
        <v>1200</v>
      </c>
      <c r="M1954">
        <v>3</v>
      </c>
      <c r="N1954">
        <v>2</v>
      </c>
      <c r="O1954">
        <v>3</v>
      </c>
      <c r="P1954">
        <v>3</v>
      </c>
      <c r="Q1954" t="str">
        <f>IF(Flats_Data_limpia[[#This Row],[BHK]]&gt;=3,"plurifamiliar","unifamiliar")</f>
        <v>plurifamiliar</v>
      </c>
      <c r="R1954">
        <v>4</v>
      </c>
      <c r="S1954">
        <v>4</v>
      </c>
      <c r="T1954">
        <v>0</v>
      </c>
      <c r="U1954">
        <v>0</v>
      </c>
      <c r="V1954">
        <v>0</v>
      </c>
      <c r="W1954">
        <v>0</v>
      </c>
      <c r="X1954">
        <v>0</v>
      </c>
      <c r="Y1954">
        <v>0</v>
      </c>
      <c r="Z1954">
        <v>1</v>
      </c>
      <c r="AA1954">
        <v>0</v>
      </c>
      <c r="AB1954">
        <v>0</v>
      </c>
      <c r="AC1954">
        <v>0</v>
      </c>
      <c r="AD1954">
        <v>1</v>
      </c>
      <c r="AE1954">
        <v>0</v>
      </c>
      <c r="AF1954">
        <v>1</v>
      </c>
      <c r="AG1954">
        <v>1</v>
      </c>
      <c r="AH1954">
        <v>1</v>
      </c>
      <c r="AI1954">
        <v>1</v>
      </c>
      <c r="AJ1954">
        <v>1</v>
      </c>
      <c r="AK1954">
        <v>1</v>
      </c>
      <c r="AL1954">
        <v>0</v>
      </c>
      <c r="AM1954">
        <v>0</v>
      </c>
      <c r="AN1954">
        <v>0</v>
      </c>
      <c r="AO1954">
        <v>1</v>
      </c>
      <c r="AP1954">
        <v>0</v>
      </c>
      <c r="AQ1954">
        <v>0</v>
      </c>
      <c r="AR1954">
        <v>0</v>
      </c>
      <c r="AS1954">
        <v>0</v>
      </c>
      <c r="AT1954">
        <v>0</v>
      </c>
      <c r="AU1954">
        <v>0</v>
      </c>
      <c r="AV1954">
        <v>0</v>
      </c>
      <c r="AW1954">
        <v>0</v>
      </c>
      <c r="AX1954">
        <v>0</v>
      </c>
      <c r="AY1954">
        <v>0</v>
      </c>
      <c r="AZ1954">
        <v>3</v>
      </c>
      <c r="BA1954">
        <v>0</v>
      </c>
      <c r="BB1954">
        <v>0</v>
      </c>
      <c r="BC1954">
        <v>0</v>
      </c>
      <c r="BD1954">
        <v>0</v>
      </c>
      <c r="BE1954">
        <v>0</v>
      </c>
      <c r="BF1954">
        <v>1</v>
      </c>
      <c r="BG1954">
        <v>0</v>
      </c>
      <c r="BH1954">
        <v>0</v>
      </c>
      <c r="BI1954">
        <v>0</v>
      </c>
      <c r="BJ1954">
        <v>0</v>
      </c>
      <c r="BK1954">
        <v>0</v>
      </c>
      <c r="BL1954">
        <v>1</v>
      </c>
      <c r="BM1954">
        <v>0</v>
      </c>
      <c r="BN1954">
        <v>0</v>
      </c>
      <c r="BO1954">
        <v>0</v>
      </c>
      <c r="BP1954">
        <v>0</v>
      </c>
      <c r="BQ1954">
        <v>2</v>
      </c>
      <c r="BR1954" t="s">
        <v>94</v>
      </c>
      <c r="BS1954">
        <v>60</v>
      </c>
      <c r="BT1954">
        <v>5000</v>
      </c>
      <c r="BU1954">
        <f>SUM(Flats_Data_limpia[[#This Row],[AC]:[Bed]])</f>
        <v>5</v>
      </c>
      <c r="BV1954">
        <f>SUM(Flats_Data_limpia[[#This Row],[Servant_Room]:[gym]])</f>
        <v>8</v>
      </c>
      <c r="BW1954">
        <f>SUM(Flats_Data_limpia[[#This Row],[Hospital]:[Hotel]])</f>
        <v>1</v>
      </c>
    </row>
    <row r="1955" spans="1:75" x14ac:dyDescent="0.35">
      <c r="A1955" t="s">
        <v>669</v>
      </c>
      <c r="B1955" t="s">
        <v>150</v>
      </c>
      <c r="C1955" t="str">
        <f t="shared" si="60"/>
        <v>Ciudad de Gurgaon</v>
      </c>
      <c r="D1955" s="1">
        <f t="shared" si="61"/>
        <v>118000</v>
      </c>
      <c r="E1955" s="1">
        <v>5207</v>
      </c>
      <c r="F1955" t="s">
        <v>102</v>
      </c>
      <c r="G1955" t="s">
        <v>78</v>
      </c>
      <c r="H1955">
        <v>53</v>
      </c>
      <c r="I1955">
        <v>2.2661801421163801E-2</v>
      </c>
      <c r="J1955">
        <v>2266</v>
      </c>
      <c r="M1955">
        <v>4</v>
      </c>
      <c r="N1955">
        <v>4</v>
      </c>
      <c r="O1955">
        <v>3</v>
      </c>
      <c r="P1955">
        <v>4</v>
      </c>
      <c r="Q1955" t="str">
        <f>IF(Flats_Data_limpia[[#This Row],[BHK]]&gt;=3,"plurifamiliar","unifamiliar")</f>
        <v>plurifamiliar</v>
      </c>
      <c r="R1955">
        <v>21</v>
      </c>
      <c r="S1955">
        <v>8</v>
      </c>
      <c r="T1955">
        <v>1</v>
      </c>
      <c r="U1955">
        <v>0</v>
      </c>
      <c r="V1955">
        <v>0</v>
      </c>
      <c r="W1955">
        <v>0</v>
      </c>
      <c r="X1955">
        <v>1</v>
      </c>
      <c r="Y1955">
        <v>1</v>
      </c>
      <c r="Z1955">
        <v>1</v>
      </c>
      <c r="AA1955">
        <v>0</v>
      </c>
      <c r="AB1955">
        <v>0</v>
      </c>
      <c r="AC1955">
        <v>1</v>
      </c>
      <c r="AD1955">
        <v>1</v>
      </c>
      <c r="AE1955">
        <v>0</v>
      </c>
      <c r="AF1955">
        <v>1</v>
      </c>
      <c r="AG1955">
        <v>1</v>
      </c>
      <c r="AH1955">
        <v>1</v>
      </c>
      <c r="AI1955">
        <v>1</v>
      </c>
      <c r="AJ1955">
        <v>1</v>
      </c>
      <c r="AK1955">
        <v>1</v>
      </c>
      <c r="AL1955">
        <v>1</v>
      </c>
      <c r="AM1955">
        <v>1</v>
      </c>
      <c r="AN1955">
        <v>1</v>
      </c>
      <c r="AO1955">
        <v>1</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t="s">
        <v>79</v>
      </c>
      <c r="BS1955">
        <v>118</v>
      </c>
      <c r="BT1955">
        <v>5207</v>
      </c>
      <c r="BU1955">
        <f>SUM(Flats_Data_limpia[[#This Row],[AC]:[Bed]])</f>
        <v>0</v>
      </c>
      <c r="BV1955">
        <f>SUM(Flats_Data_limpia[[#This Row],[Servant_Room]:[gym]])</f>
        <v>14</v>
      </c>
      <c r="BW1955">
        <f>SUM(Flats_Data_limpia[[#This Row],[Hospital]:[Hotel]])</f>
        <v>1</v>
      </c>
    </row>
    <row r="1956" spans="1:75" x14ac:dyDescent="0.35">
      <c r="A1956" t="s">
        <v>669</v>
      </c>
      <c r="B1956" t="s">
        <v>150</v>
      </c>
      <c r="C1956" t="str">
        <f t="shared" si="60"/>
        <v>Ciudad de Gurgaon</v>
      </c>
      <c r="D1956" s="1">
        <f t="shared" si="61"/>
        <v>80000</v>
      </c>
      <c r="E1956" s="1">
        <v>5252</v>
      </c>
      <c r="F1956" t="s">
        <v>111</v>
      </c>
      <c r="G1956" t="s">
        <v>78</v>
      </c>
      <c r="H1956">
        <v>53</v>
      </c>
      <c r="I1956">
        <v>1.5232292460015199E-2</v>
      </c>
      <c r="J1956">
        <v>1523</v>
      </c>
      <c r="M1956">
        <v>3</v>
      </c>
      <c r="N1956">
        <v>3</v>
      </c>
      <c r="O1956">
        <v>3</v>
      </c>
      <c r="P1956">
        <v>3</v>
      </c>
      <c r="Q1956" t="str">
        <f>IF(Flats_Data_limpia[[#This Row],[BHK]]&gt;=3,"plurifamiliar","unifamiliar")</f>
        <v>plurifamiliar</v>
      </c>
      <c r="R1956">
        <v>21</v>
      </c>
      <c r="S1956">
        <v>7</v>
      </c>
      <c r="T1956">
        <v>0</v>
      </c>
      <c r="U1956">
        <v>1</v>
      </c>
      <c r="V1956">
        <v>0</v>
      </c>
      <c r="W1956">
        <v>0</v>
      </c>
      <c r="X1956">
        <v>1</v>
      </c>
      <c r="Y1956">
        <v>1</v>
      </c>
      <c r="Z1956">
        <v>1</v>
      </c>
      <c r="AA1956">
        <v>0</v>
      </c>
      <c r="AB1956">
        <v>0</v>
      </c>
      <c r="AC1956">
        <v>0</v>
      </c>
      <c r="AD1956">
        <v>1</v>
      </c>
      <c r="AE1956">
        <v>0</v>
      </c>
      <c r="AF1956">
        <v>1</v>
      </c>
      <c r="AG1956">
        <v>1</v>
      </c>
      <c r="AH1956">
        <v>1</v>
      </c>
      <c r="AI1956">
        <v>1</v>
      </c>
      <c r="AJ1956">
        <v>0</v>
      </c>
      <c r="AK1956">
        <v>1</v>
      </c>
      <c r="AL1956">
        <v>1</v>
      </c>
      <c r="AM1956">
        <v>0</v>
      </c>
      <c r="AN1956">
        <v>1</v>
      </c>
      <c r="AO1956">
        <v>1</v>
      </c>
      <c r="AP1956">
        <v>0</v>
      </c>
      <c r="AQ1956">
        <v>0</v>
      </c>
      <c r="AR1956">
        <v>0</v>
      </c>
      <c r="AS1956">
        <v>0</v>
      </c>
      <c r="AT1956">
        <v>0</v>
      </c>
      <c r="AU1956">
        <v>0</v>
      </c>
      <c r="AV1956">
        <v>0</v>
      </c>
      <c r="AW1956">
        <v>0</v>
      </c>
      <c r="AX1956">
        <v>0</v>
      </c>
      <c r="AY1956">
        <v>0</v>
      </c>
      <c r="AZ1956">
        <v>1</v>
      </c>
      <c r="BA1956">
        <v>0</v>
      </c>
      <c r="BB1956">
        <v>0</v>
      </c>
      <c r="BC1956">
        <v>0</v>
      </c>
      <c r="BD1956">
        <v>1</v>
      </c>
      <c r="BE1956">
        <v>0</v>
      </c>
      <c r="BF1956">
        <v>1</v>
      </c>
      <c r="BG1956">
        <v>0</v>
      </c>
      <c r="BH1956">
        <v>0</v>
      </c>
      <c r="BI1956">
        <v>0</v>
      </c>
      <c r="BJ1956">
        <v>0</v>
      </c>
      <c r="BK1956">
        <v>1</v>
      </c>
      <c r="BL1956">
        <v>1</v>
      </c>
      <c r="BM1956">
        <v>0</v>
      </c>
      <c r="BN1956">
        <v>0</v>
      </c>
      <c r="BO1956">
        <v>0</v>
      </c>
      <c r="BP1956">
        <v>0</v>
      </c>
      <c r="BQ1956">
        <v>2</v>
      </c>
      <c r="BR1956" t="s">
        <v>94</v>
      </c>
      <c r="BS1956">
        <v>80</v>
      </c>
      <c r="BT1956">
        <v>5252</v>
      </c>
      <c r="BU1956">
        <f>SUM(Flats_Data_limpia[[#This Row],[AC]:[Bed]])</f>
        <v>5</v>
      </c>
      <c r="BV1956">
        <f>SUM(Flats_Data_limpia[[#This Row],[Servant_Room]:[gym]])</f>
        <v>11</v>
      </c>
      <c r="BW1956">
        <f>SUM(Flats_Data_limpia[[#This Row],[Hospital]:[Hotel]])</f>
        <v>1</v>
      </c>
    </row>
    <row r="1957" spans="1:75" x14ac:dyDescent="0.35">
      <c r="A1957" t="s">
        <v>669</v>
      </c>
      <c r="B1957" t="s">
        <v>150</v>
      </c>
      <c r="C1957" t="str">
        <f t="shared" si="60"/>
        <v>Ciudad de Gurgaon</v>
      </c>
      <c r="D1957" s="1">
        <f t="shared" si="61"/>
        <v>50000</v>
      </c>
      <c r="E1957" s="1">
        <v>4237</v>
      </c>
      <c r="F1957" t="s">
        <v>102</v>
      </c>
      <c r="G1957" t="s">
        <v>78</v>
      </c>
      <c r="H1957">
        <v>13</v>
      </c>
      <c r="I1957">
        <v>1.1800802454566901E-2</v>
      </c>
      <c r="L1957">
        <v>1180</v>
      </c>
      <c r="M1957">
        <v>3</v>
      </c>
      <c r="N1957">
        <v>3</v>
      </c>
      <c r="O1957">
        <v>2</v>
      </c>
      <c r="P1957">
        <v>3</v>
      </c>
      <c r="Q1957" t="str">
        <f>IF(Flats_Data_limpia[[#This Row],[BHK]]&gt;=3,"plurifamiliar","unifamiliar")</f>
        <v>plurifamiliar</v>
      </c>
      <c r="R1957">
        <v>4</v>
      </c>
      <c r="S1957">
        <v>1</v>
      </c>
      <c r="T1957">
        <v>0</v>
      </c>
      <c r="U1957">
        <v>0</v>
      </c>
      <c r="V1957">
        <v>0</v>
      </c>
      <c r="W1957">
        <v>0</v>
      </c>
      <c r="X1957">
        <v>0</v>
      </c>
      <c r="Y1957">
        <v>0</v>
      </c>
      <c r="Z1957">
        <v>0</v>
      </c>
      <c r="AA1957">
        <v>0</v>
      </c>
      <c r="AB1957">
        <v>0</v>
      </c>
      <c r="AC1957">
        <v>0</v>
      </c>
      <c r="AD1957">
        <v>1</v>
      </c>
      <c r="AE1957">
        <v>0</v>
      </c>
      <c r="AF1957">
        <v>1</v>
      </c>
      <c r="AG1957">
        <v>1</v>
      </c>
      <c r="AH1957">
        <v>0</v>
      </c>
      <c r="AI1957">
        <v>0</v>
      </c>
      <c r="AJ1957">
        <v>1</v>
      </c>
      <c r="AK1957">
        <v>0</v>
      </c>
      <c r="AL1957">
        <v>0</v>
      </c>
      <c r="AM1957">
        <v>0</v>
      </c>
      <c r="AN1957">
        <v>0</v>
      </c>
      <c r="AO1957">
        <v>1</v>
      </c>
      <c r="AP1957">
        <v>0</v>
      </c>
      <c r="AQ1957">
        <v>0</v>
      </c>
      <c r="AR1957">
        <v>0</v>
      </c>
      <c r="AS1957">
        <v>0</v>
      </c>
      <c r="AT1957">
        <v>0</v>
      </c>
      <c r="AU1957">
        <v>0</v>
      </c>
      <c r="AV1957">
        <v>0</v>
      </c>
      <c r="AW1957">
        <v>0</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0</v>
      </c>
      <c r="BQ1957">
        <v>0</v>
      </c>
      <c r="BR1957" t="s">
        <v>79</v>
      </c>
      <c r="BS1957">
        <v>50</v>
      </c>
      <c r="BT1957">
        <v>4237</v>
      </c>
      <c r="BU1957">
        <f>SUM(Flats_Data_limpia[[#This Row],[AC]:[Bed]])</f>
        <v>0</v>
      </c>
      <c r="BV1957">
        <f>SUM(Flats_Data_limpia[[#This Row],[Servant_Room]:[gym]])</f>
        <v>4</v>
      </c>
      <c r="BW1957">
        <f>SUM(Flats_Data_limpia[[#This Row],[Hospital]:[Hotel]])</f>
        <v>1</v>
      </c>
    </row>
    <row r="1958" spans="1:75" x14ac:dyDescent="0.35">
      <c r="A1958" t="s">
        <v>669</v>
      </c>
      <c r="B1958" t="s">
        <v>150</v>
      </c>
      <c r="C1958" t="str">
        <f t="shared" si="60"/>
        <v>Ciudad de Gurgaon</v>
      </c>
      <c r="D1958" s="1">
        <f t="shared" si="61"/>
        <v>71000</v>
      </c>
      <c r="E1958" s="1">
        <v>5354</v>
      </c>
      <c r="F1958" t="s">
        <v>111</v>
      </c>
      <c r="G1958" t="s">
        <v>78</v>
      </c>
      <c r="H1958">
        <v>53</v>
      </c>
      <c r="I1958">
        <v>1.32611131864026E-2</v>
      </c>
      <c r="J1958">
        <v>1326</v>
      </c>
      <c r="M1958">
        <v>3</v>
      </c>
      <c r="N1958">
        <v>3</v>
      </c>
      <c r="O1958">
        <v>3</v>
      </c>
      <c r="P1958">
        <v>3</v>
      </c>
      <c r="Q1958" t="str">
        <f>IF(Flats_Data_limpia[[#This Row],[BHK]]&gt;=3,"plurifamiliar","unifamiliar")</f>
        <v>plurifamiliar</v>
      </c>
      <c r="R1958">
        <v>21</v>
      </c>
      <c r="S1958">
        <v>2</v>
      </c>
      <c r="T1958">
        <v>0</v>
      </c>
      <c r="U1958">
        <v>0</v>
      </c>
      <c r="V1958">
        <v>1</v>
      </c>
      <c r="W1958">
        <v>0</v>
      </c>
      <c r="X1958">
        <v>1</v>
      </c>
      <c r="Y1958">
        <v>1</v>
      </c>
      <c r="Z1958">
        <v>1</v>
      </c>
      <c r="AA1958">
        <v>0</v>
      </c>
      <c r="AB1958">
        <v>0</v>
      </c>
      <c r="AC1958">
        <v>1</v>
      </c>
      <c r="AD1958">
        <v>1</v>
      </c>
      <c r="AE1958">
        <v>0</v>
      </c>
      <c r="AF1958">
        <v>1</v>
      </c>
      <c r="AG1958">
        <v>1</v>
      </c>
      <c r="AH1958">
        <v>1</v>
      </c>
      <c r="AI1958">
        <v>1</v>
      </c>
      <c r="AJ1958">
        <v>1</v>
      </c>
      <c r="AK1958">
        <v>1</v>
      </c>
      <c r="AL1958">
        <v>1</v>
      </c>
      <c r="AM1958">
        <v>1</v>
      </c>
      <c r="AN1958">
        <v>1</v>
      </c>
      <c r="AO1958">
        <v>1</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t="s">
        <v>79</v>
      </c>
      <c r="BS1958">
        <v>71</v>
      </c>
      <c r="BT1958">
        <v>5354</v>
      </c>
      <c r="BU1958">
        <f>SUM(Flats_Data_limpia[[#This Row],[AC]:[Bed]])</f>
        <v>0</v>
      </c>
      <c r="BV1958">
        <f>SUM(Flats_Data_limpia[[#This Row],[Servant_Room]:[gym]])</f>
        <v>14</v>
      </c>
      <c r="BW1958">
        <f>SUM(Flats_Data_limpia[[#This Row],[Hospital]:[Hotel]])</f>
        <v>1</v>
      </c>
    </row>
    <row r="1959" spans="1:75" x14ac:dyDescent="0.35">
      <c r="A1959" t="s">
        <v>669</v>
      </c>
      <c r="B1959" t="s">
        <v>150</v>
      </c>
      <c r="C1959" t="str">
        <f t="shared" si="60"/>
        <v>Ciudad de Gurgaon</v>
      </c>
      <c r="D1959" s="1">
        <f t="shared" si="61"/>
        <v>112000</v>
      </c>
      <c r="E1959" s="1">
        <v>5358</v>
      </c>
      <c r="F1959" t="s">
        <v>111</v>
      </c>
      <c r="G1959" t="s">
        <v>78</v>
      </c>
      <c r="H1959">
        <v>53</v>
      </c>
      <c r="I1959">
        <v>2.0903322135125E-2</v>
      </c>
      <c r="J1959">
        <v>2090</v>
      </c>
      <c r="M1959">
        <v>4</v>
      </c>
      <c r="N1959">
        <v>4</v>
      </c>
      <c r="O1959">
        <v>2</v>
      </c>
      <c r="P1959">
        <v>4</v>
      </c>
      <c r="Q1959" t="str">
        <f>IF(Flats_Data_limpia[[#This Row],[BHK]]&gt;=3,"plurifamiliar","unifamiliar")</f>
        <v>plurifamiliar</v>
      </c>
      <c r="R1959">
        <v>21</v>
      </c>
      <c r="S1959">
        <v>12</v>
      </c>
      <c r="T1959">
        <v>1</v>
      </c>
      <c r="U1959">
        <v>0</v>
      </c>
      <c r="V1959">
        <v>0</v>
      </c>
      <c r="W1959">
        <v>0</v>
      </c>
      <c r="X1959">
        <v>1</v>
      </c>
      <c r="Y1959">
        <v>1</v>
      </c>
      <c r="Z1959">
        <v>1</v>
      </c>
      <c r="AA1959">
        <v>0</v>
      </c>
      <c r="AB1959">
        <v>0</v>
      </c>
      <c r="AC1959">
        <v>0</v>
      </c>
      <c r="AD1959">
        <v>1</v>
      </c>
      <c r="AE1959">
        <v>0</v>
      </c>
      <c r="AF1959">
        <v>1</v>
      </c>
      <c r="AG1959">
        <v>1</v>
      </c>
      <c r="AH1959">
        <v>1</v>
      </c>
      <c r="AI1959">
        <v>1</v>
      </c>
      <c r="AJ1959">
        <v>1</v>
      </c>
      <c r="AK1959">
        <v>1</v>
      </c>
      <c r="AL1959">
        <v>1</v>
      </c>
      <c r="AM1959">
        <v>1</v>
      </c>
      <c r="AN1959">
        <v>1</v>
      </c>
      <c r="AO1959">
        <v>1</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0</v>
      </c>
      <c r="BP1959">
        <v>0</v>
      </c>
      <c r="BQ1959">
        <v>0</v>
      </c>
      <c r="BR1959" t="s">
        <v>79</v>
      </c>
      <c r="BS1959">
        <v>112</v>
      </c>
      <c r="BT1959">
        <v>5358</v>
      </c>
      <c r="BU1959">
        <f>SUM(Flats_Data_limpia[[#This Row],[AC]:[Bed]])</f>
        <v>0</v>
      </c>
      <c r="BV1959">
        <f>SUM(Flats_Data_limpia[[#This Row],[Servant_Room]:[gym]])</f>
        <v>13</v>
      </c>
      <c r="BW1959">
        <f>SUM(Flats_Data_limpia[[#This Row],[Hospital]:[Hotel]])</f>
        <v>1</v>
      </c>
    </row>
    <row r="1960" spans="1:75" x14ac:dyDescent="0.35">
      <c r="A1960" t="s">
        <v>669</v>
      </c>
      <c r="B1960" t="s">
        <v>150</v>
      </c>
      <c r="C1960" t="str">
        <f t="shared" si="60"/>
        <v>Ciudad de Gurgaon</v>
      </c>
      <c r="D1960" s="1">
        <f t="shared" si="61"/>
        <v>110000</v>
      </c>
      <c r="E1960" s="1">
        <v>5347</v>
      </c>
      <c r="F1960" t="s">
        <v>111</v>
      </c>
      <c r="G1960" t="s">
        <v>78</v>
      </c>
      <c r="H1960">
        <v>53</v>
      </c>
      <c r="I1960">
        <v>2.05722835234711E-2</v>
      </c>
      <c r="J1960">
        <v>2057</v>
      </c>
      <c r="M1960">
        <v>4</v>
      </c>
      <c r="N1960">
        <v>4</v>
      </c>
      <c r="O1960">
        <v>3</v>
      </c>
      <c r="P1960">
        <v>4</v>
      </c>
      <c r="Q1960" t="str">
        <f>IF(Flats_Data_limpia[[#This Row],[BHK]]&gt;=3,"plurifamiliar","unifamiliar")</f>
        <v>plurifamiliar</v>
      </c>
      <c r="R1960">
        <v>21</v>
      </c>
      <c r="S1960">
        <v>4</v>
      </c>
      <c r="T1960">
        <v>1</v>
      </c>
      <c r="U1960">
        <v>0</v>
      </c>
      <c r="V1960">
        <v>0</v>
      </c>
      <c r="W1960">
        <v>0</v>
      </c>
      <c r="X1960">
        <v>1</v>
      </c>
      <c r="Y1960">
        <v>1</v>
      </c>
      <c r="Z1960">
        <v>1</v>
      </c>
      <c r="AA1960">
        <v>0</v>
      </c>
      <c r="AB1960">
        <v>0</v>
      </c>
      <c r="AC1960">
        <v>1</v>
      </c>
      <c r="AD1960">
        <v>1</v>
      </c>
      <c r="AE1960">
        <v>0</v>
      </c>
      <c r="AF1960">
        <v>1</v>
      </c>
      <c r="AG1960">
        <v>1</v>
      </c>
      <c r="AH1960">
        <v>1</v>
      </c>
      <c r="AI1960">
        <v>1</v>
      </c>
      <c r="AJ1960">
        <v>1</v>
      </c>
      <c r="AK1960">
        <v>1</v>
      </c>
      <c r="AL1960">
        <v>1</v>
      </c>
      <c r="AM1960">
        <v>1</v>
      </c>
      <c r="AN1960">
        <v>1</v>
      </c>
      <c r="AO1960">
        <v>1</v>
      </c>
      <c r="AP1960">
        <v>0</v>
      </c>
      <c r="AQ1960">
        <v>0</v>
      </c>
      <c r="AR1960">
        <v>0</v>
      </c>
      <c r="AS1960">
        <v>0</v>
      </c>
      <c r="AT1960">
        <v>0</v>
      </c>
      <c r="AU1960">
        <v>0</v>
      </c>
      <c r="AV1960">
        <v>0</v>
      </c>
      <c r="AW1960">
        <v>0</v>
      </c>
      <c r="AX1960">
        <v>0</v>
      </c>
      <c r="AY1960">
        <v>0</v>
      </c>
      <c r="AZ1960">
        <v>0</v>
      </c>
      <c r="BA1960">
        <v>0</v>
      </c>
      <c r="BB1960">
        <v>0</v>
      </c>
      <c r="BC1960">
        <v>0</v>
      </c>
      <c r="BD1960">
        <v>0</v>
      </c>
      <c r="BE1960">
        <v>0</v>
      </c>
      <c r="BF1960">
        <v>0</v>
      </c>
      <c r="BG1960">
        <v>0</v>
      </c>
      <c r="BH1960">
        <v>0</v>
      </c>
      <c r="BI1960">
        <v>0</v>
      </c>
      <c r="BJ1960">
        <v>0</v>
      </c>
      <c r="BK1960">
        <v>0</v>
      </c>
      <c r="BL1960">
        <v>0</v>
      </c>
      <c r="BM1960">
        <v>0</v>
      </c>
      <c r="BN1960">
        <v>0</v>
      </c>
      <c r="BO1960">
        <v>0</v>
      </c>
      <c r="BP1960">
        <v>0</v>
      </c>
      <c r="BQ1960">
        <v>0</v>
      </c>
      <c r="BR1960" t="s">
        <v>79</v>
      </c>
      <c r="BS1960">
        <v>110</v>
      </c>
      <c r="BT1960">
        <v>5347</v>
      </c>
      <c r="BU1960">
        <f>SUM(Flats_Data_limpia[[#This Row],[AC]:[Bed]])</f>
        <v>0</v>
      </c>
      <c r="BV1960">
        <f>SUM(Flats_Data_limpia[[#This Row],[Servant_Room]:[gym]])</f>
        <v>14</v>
      </c>
      <c r="BW1960">
        <f>SUM(Flats_Data_limpia[[#This Row],[Hospital]:[Hotel]])</f>
        <v>1</v>
      </c>
    </row>
    <row r="1961" spans="1:75" x14ac:dyDescent="0.35">
      <c r="A1961" t="s">
        <v>669</v>
      </c>
      <c r="B1961" t="s">
        <v>150</v>
      </c>
      <c r="C1961" t="str">
        <f t="shared" si="60"/>
        <v>Ciudad de Gurgaon</v>
      </c>
      <c r="D1961" s="1">
        <f t="shared" si="61"/>
        <v>68000</v>
      </c>
      <c r="E1961" s="1">
        <v>5238</v>
      </c>
      <c r="F1961" t="s">
        <v>111</v>
      </c>
      <c r="G1961" t="s">
        <v>78</v>
      </c>
      <c r="H1961">
        <v>53</v>
      </c>
      <c r="I1961">
        <v>1.2982054219167601E-2</v>
      </c>
      <c r="J1961">
        <v>1298</v>
      </c>
      <c r="M1961">
        <v>3</v>
      </c>
      <c r="N1961">
        <v>3</v>
      </c>
      <c r="O1961">
        <v>2</v>
      </c>
      <c r="P1961">
        <v>3</v>
      </c>
      <c r="Q1961" t="str">
        <f>IF(Flats_Data_limpia[[#This Row],[BHK]]&gt;=3,"plurifamiliar","unifamiliar")</f>
        <v>plurifamiliar</v>
      </c>
      <c r="R1961">
        <v>21</v>
      </c>
      <c r="S1961">
        <v>11</v>
      </c>
      <c r="T1961">
        <v>0</v>
      </c>
      <c r="U1961">
        <v>0</v>
      </c>
      <c r="V1961">
        <v>1</v>
      </c>
      <c r="W1961">
        <v>0</v>
      </c>
      <c r="X1961">
        <v>1</v>
      </c>
      <c r="Y1961">
        <v>1</v>
      </c>
      <c r="Z1961">
        <v>1</v>
      </c>
      <c r="AA1961">
        <v>0</v>
      </c>
      <c r="AB1961">
        <v>0</v>
      </c>
      <c r="AC1961">
        <v>1</v>
      </c>
      <c r="AD1961">
        <v>1</v>
      </c>
      <c r="AE1961">
        <v>0</v>
      </c>
      <c r="AF1961">
        <v>1</v>
      </c>
      <c r="AG1961">
        <v>1</v>
      </c>
      <c r="AH1961">
        <v>1</v>
      </c>
      <c r="AI1961">
        <v>1</v>
      </c>
      <c r="AJ1961">
        <v>1</v>
      </c>
      <c r="AK1961">
        <v>1</v>
      </c>
      <c r="AL1961">
        <v>1</v>
      </c>
      <c r="AM1961">
        <v>1</v>
      </c>
      <c r="AN1961">
        <v>1</v>
      </c>
      <c r="AO1961">
        <v>1</v>
      </c>
      <c r="AP1961">
        <v>0</v>
      </c>
      <c r="AQ1961">
        <v>0</v>
      </c>
      <c r="AR1961">
        <v>0</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0</v>
      </c>
      <c r="BO1961">
        <v>0</v>
      </c>
      <c r="BP1961">
        <v>0</v>
      </c>
      <c r="BQ1961">
        <v>0</v>
      </c>
      <c r="BR1961" t="s">
        <v>79</v>
      </c>
      <c r="BS1961">
        <v>68</v>
      </c>
      <c r="BT1961">
        <v>5238</v>
      </c>
      <c r="BU1961">
        <f>SUM(Flats_Data_limpia[[#This Row],[AC]:[Bed]])</f>
        <v>0</v>
      </c>
      <c r="BV1961">
        <f>SUM(Flats_Data_limpia[[#This Row],[Servant_Room]:[gym]])</f>
        <v>14</v>
      </c>
      <c r="BW1961">
        <f>SUM(Flats_Data_limpia[[#This Row],[Hospital]:[Hotel]])</f>
        <v>1</v>
      </c>
    </row>
    <row r="1962" spans="1:75" x14ac:dyDescent="0.35">
      <c r="A1962" t="s">
        <v>669</v>
      </c>
      <c r="B1962" t="s">
        <v>150</v>
      </c>
      <c r="C1962" t="str">
        <f t="shared" si="60"/>
        <v>Ciudad de Gurgaon</v>
      </c>
      <c r="D1962" s="1">
        <f t="shared" si="61"/>
        <v>119000</v>
      </c>
      <c r="E1962" s="1">
        <v>5219</v>
      </c>
      <c r="F1962" t="s">
        <v>102</v>
      </c>
      <c r="G1962" t="s">
        <v>78</v>
      </c>
      <c r="H1962">
        <v>53</v>
      </c>
      <c r="I1962">
        <v>2.2801302931596001E-2</v>
      </c>
      <c r="J1962">
        <v>2280</v>
      </c>
      <c r="M1962">
        <v>4</v>
      </c>
      <c r="N1962">
        <v>3</v>
      </c>
      <c r="O1962">
        <v>3</v>
      </c>
      <c r="P1962">
        <v>4</v>
      </c>
      <c r="Q1962" t="str">
        <f>IF(Flats_Data_limpia[[#This Row],[BHK]]&gt;=3,"plurifamiliar","unifamiliar")</f>
        <v>plurifamiliar</v>
      </c>
      <c r="R1962">
        <v>21</v>
      </c>
      <c r="S1962">
        <v>14</v>
      </c>
      <c r="T1962">
        <v>1</v>
      </c>
      <c r="U1962">
        <v>0</v>
      </c>
      <c r="V1962">
        <v>0</v>
      </c>
      <c r="W1962">
        <v>0</v>
      </c>
      <c r="X1962">
        <v>1</v>
      </c>
      <c r="Y1962">
        <v>1</v>
      </c>
      <c r="Z1962">
        <v>1</v>
      </c>
      <c r="AA1962">
        <v>0</v>
      </c>
      <c r="AB1962">
        <v>0</v>
      </c>
      <c r="AC1962">
        <v>1</v>
      </c>
      <c r="AD1962">
        <v>1</v>
      </c>
      <c r="AE1962">
        <v>0</v>
      </c>
      <c r="AF1962">
        <v>1</v>
      </c>
      <c r="AG1962">
        <v>1</v>
      </c>
      <c r="AH1962">
        <v>1</v>
      </c>
      <c r="AI1962">
        <v>1</v>
      </c>
      <c r="AJ1962">
        <v>1</v>
      </c>
      <c r="AK1962">
        <v>1</v>
      </c>
      <c r="AL1962">
        <v>1</v>
      </c>
      <c r="AM1962">
        <v>1</v>
      </c>
      <c r="AN1962">
        <v>1</v>
      </c>
      <c r="AO1962">
        <v>1</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t="s">
        <v>79</v>
      </c>
      <c r="BS1962">
        <v>119</v>
      </c>
      <c r="BT1962">
        <v>5219</v>
      </c>
      <c r="BU1962">
        <f>SUM(Flats_Data_limpia[[#This Row],[AC]:[Bed]])</f>
        <v>0</v>
      </c>
      <c r="BV1962">
        <f>SUM(Flats_Data_limpia[[#This Row],[Servant_Room]:[gym]])</f>
        <v>14</v>
      </c>
      <c r="BW1962">
        <f>SUM(Flats_Data_limpia[[#This Row],[Hospital]:[Hotel]])</f>
        <v>1</v>
      </c>
    </row>
    <row r="1963" spans="1:75" x14ac:dyDescent="0.35">
      <c r="A1963" t="s">
        <v>669</v>
      </c>
      <c r="B1963" t="s">
        <v>150</v>
      </c>
      <c r="C1963" t="str">
        <f t="shared" si="60"/>
        <v>Ciudad de Gurgaon</v>
      </c>
      <c r="D1963" s="1">
        <f t="shared" si="61"/>
        <v>65000</v>
      </c>
      <c r="E1963" s="1">
        <v>4587</v>
      </c>
      <c r="F1963" t="s">
        <v>86</v>
      </c>
      <c r="G1963" t="s">
        <v>78</v>
      </c>
      <c r="H1963">
        <v>7</v>
      </c>
      <c r="I1963">
        <v>1.4170481796381E-2</v>
      </c>
      <c r="J1963">
        <v>1417</v>
      </c>
      <c r="M1963">
        <v>3</v>
      </c>
      <c r="N1963">
        <v>3</v>
      </c>
      <c r="O1963">
        <v>2</v>
      </c>
      <c r="P1963">
        <v>3</v>
      </c>
      <c r="Q1963" t="str">
        <f>IF(Flats_Data_limpia[[#This Row],[BHK]]&gt;=3,"plurifamiliar","unifamiliar")</f>
        <v>plurifamiliar</v>
      </c>
      <c r="R1963">
        <v>22</v>
      </c>
      <c r="S1963">
        <v>3</v>
      </c>
      <c r="T1963">
        <v>0</v>
      </c>
      <c r="U1963">
        <v>0</v>
      </c>
      <c r="V1963">
        <v>0</v>
      </c>
      <c r="W1963">
        <v>0</v>
      </c>
      <c r="X1963">
        <v>0</v>
      </c>
      <c r="Y1963">
        <v>0</v>
      </c>
      <c r="Z1963">
        <v>0</v>
      </c>
      <c r="AA1963">
        <v>0</v>
      </c>
      <c r="AB1963">
        <v>0</v>
      </c>
      <c r="AC1963">
        <v>0</v>
      </c>
      <c r="AD1963">
        <v>0</v>
      </c>
      <c r="AE1963">
        <v>0</v>
      </c>
      <c r="AF1963">
        <v>1</v>
      </c>
      <c r="AG1963">
        <v>0</v>
      </c>
      <c r="AH1963">
        <v>0</v>
      </c>
      <c r="AI1963">
        <v>0</v>
      </c>
      <c r="AJ1963">
        <v>0</v>
      </c>
      <c r="AK1963">
        <v>0</v>
      </c>
      <c r="AL1963">
        <v>0</v>
      </c>
      <c r="AM1963">
        <v>0</v>
      </c>
      <c r="AN1963">
        <v>0</v>
      </c>
      <c r="AO1963">
        <v>1</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t="s">
        <v>79</v>
      </c>
      <c r="BS1963">
        <v>65</v>
      </c>
      <c r="BT1963">
        <v>4587</v>
      </c>
      <c r="BU1963">
        <f>SUM(Flats_Data_limpia[[#This Row],[AC]:[Bed]])</f>
        <v>0</v>
      </c>
      <c r="BV1963">
        <f>SUM(Flats_Data_limpia[[#This Row],[Servant_Room]:[gym]])</f>
        <v>1</v>
      </c>
      <c r="BW1963">
        <f>SUM(Flats_Data_limpia[[#This Row],[Hospital]:[Hotel]])</f>
        <v>1</v>
      </c>
    </row>
    <row r="1964" spans="1:75" x14ac:dyDescent="0.35">
      <c r="A1964" t="s">
        <v>669</v>
      </c>
      <c r="B1964" t="s">
        <v>150</v>
      </c>
      <c r="C1964" t="str">
        <f t="shared" si="60"/>
        <v>Ciudad de Gurgaon</v>
      </c>
      <c r="D1964" s="1">
        <f t="shared" si="61"/>
        <v>56000</v>
      </c>
      <c r="E1964" s="1">
        <v>4729</v>
      </c>
      <c r="F1964" t="s">
        <v>82</v>
      </c>
      <c r="G1964" t="s">
        <v>87</v>
      </c>
      <c r="H1964">
        <v>45</v>
      </c>
      <c r="I1964">
        <v>1.18418270247409E-2</v>
      </c>
      <c r="J1964">
        <v>1184</v>
      </c>
      <c r="M1964">
        <v>3</v>
      </c>
      <c r="N1964">
        <v>1</v>
      </c>
      <c r="O1964">
        <v>3</v>
      </c>
      <c r="P1964">
        <v>3</v>
      </c>
      <c r="Q1964" t="str">
        <f>IF(Flats_Data_limpia[[#This Row],[BHK]]&gt;=3,"plurifamiliar","unifamiliar")</f>
        <v>plurifamiliar</v>
      </c>
      <c r="R1964">
        <v>4</v>
      </c>
      <c r="S1964">
        <v>1</v>
      </c>
      <c r="T1964">
        <v>0</v>
      </c>
      <c r="U1964">
        <v>0</v>
      </c>
      <c r="V1964">
        <v>0</v>
      </c>
      <c r="W1964">
        <v>0</v>
      </c>
      <c r="X1964">
        <v>0</v>
      </c>
      <c r="Y1964">
        <v>1</v>
      </c>
      <c r="Z1964">
        <v>0</v>
      </c>
      <c r="AA1964">
        <v>0</v>
      </c>
      <c r="AB1964">
        <v>0</v>
      </c>
      <c r="AC1964">
        <v>0</v>
      </c>
      <c r="AD1964">
        <v>1</v>
      </c>
      <c r="AE1964">
        <v>1</v>
      </c>
      <c r="AF1964">
        <v>1</v>
      </c>
      <c r="AG1964">
        <v>1</v>
      </c>
      <c r="AH1964">
        <v>1</v>
      </c>
      <c r="AI1964">
        <v>1</v>
      </c>
      <c r="AJ1964">
        <v>0</v>
      </c>
      <c r="AK1964">
        <v>1</v>
      </c>
      <c r="AL1964">
        <v>1</v>
      </c>
      <c r="AM1964">
        <v>1</v>
      </c>
      <c r="AN1964">
        <v>1</v>
      </c>
      <c r="AO1964">
        <v>1</v>
      </c>
      <c r="AP1964">
        <v>0</v>
      </c>
      <c r="AQ1964">
        <v>0</v>
      </c>
      <c r="AR1964">
        <v>0</v>
      </c>
      <c r="AS1964">
        <v>0</v>
      </c>
      <c r="AT1964">
        <v>0</v>
      </c>
      <c r="AU1964">
        <v>0</v>
      </c>
      <c r="AV1964">
        <v>0</v>
      </c>
      <c r="AW1964">
        <v>0</v>
      </c>
      <c r="AX1964">
        <v>0</v>
      </c>
      <c r="AY1964">
        <v>0</v>
      </c>
      <c r="AZ1964">
        <v>3</v>
      </c>
      <c r="BA1964">
        <v>0</v>
      </c>
      <c r="BB1964">
        <v>0</v>
      </c>
      <c r="BC1964">
        <v>0</v>
      </c>
      <c r="BD1964">
        <v>0</v>
      </c>
      <c r="BE1964">
        <v>0</v>
      </c>
      <c r="BF1964">
        <v>1</v>
      </c>
      <c r="BG1964">
        <v>0</v>
      </c>
      <c r="BH1964">
        <v>0</v>
      </c>
      <c r="BI1964">
        <v>0</v>
      </c>
      <c r="BJ1964">
        <v>0</v>
      </c>
      <c r="BK1964">
        <v>0</v>
      </c>
      <c r="BL1964">
        <v>0</v>
      </c>
      <c r="BM1964">
        <v>0</v>
      </c>
      <c r="BN1964">
        <v>0</v>
      </c>
      <c r="BO1964">
        <v>0</v>
      </c>
      <c r="BP1964">
        <v>0</v>
      </c>
      <c r="BQ1964">
        <v>2</v>
      </c>
      <c r="BR1964" t="s">
        <v>94</v>
      </c>
      <c r="BS1964">
        <v>56</v>
      </c>
      <c r="BT1964">
        <v>4729</v>
      </c>
      <c r="BU1964">
        <f>SUM(Flats_Data_limpia[[#This Row],[AC]:[Bed]])</f>
        <v>4</v>
      </c>
      <c r="BV1964">
        <f>SUM(Flats_Data_limpia[[#This Row],[Servant_Room]:[gym]])</f>
        <v>10</v>
      </c>
      <c r="BW1964">
        <f>SUM(Flats_Data_limpia[[#This Row],[Hospital]:[Hotel]])</f>
        <v>1</v>
      </c>
    </row>
    <row r="1965" spans="1:75" x14ac:dyDescent="0.35">
      <c r="A1965" t="s">
        <v>669</v>
      </c>
      <c r="B1965" t="s">
        <v>150</v>
      </c>
      <c r="C1965" t="str">
        <f t="shared" si="60"/>
        <v>Ciudad de Gurgaon</v>
      </c>
      <c r="D1965" s="1">
        <f t="shared" si="61"/>
        <v>58000</v>
      </c>
      <c r="E1965" s="1">
        <v>4098</v>
      </c>
      <c r="F1965" t="s">
        <v>103</v>
      </c>
      <c r="G1965" t="s">
        <v>93</v>
      </c>
      <c r="H1965">
        <v>23</v>
      </c>
      <c r="I1965">
        <v>1.41532454856027E-2</v>
      </c>
      <c r="L1965">
        <v>1415</v>
      </c>
      <c r="M1965">
        <v>3</v>
      </c>
      <c r="N1965">
        <v>3</v>
      </c>
      <c r="O1965">
        <v>3</v>
      </c>
      <c r="P1965">
        <v>3</v>
      </c>
      <c r="Q1965" t="str">
        <f>IF(Flats_Data_limpia[[#This Row],[BHK]]&gt;=3,"plurifamiliar","unifamiliar")</f>
        <v>plurifamiliar</v>
      </c>
      <c r="R1965">
        <v>4</v>
      </c>
      <c r="S1965">
        <v>3</v>
      </c>
      <c r="T1965">
        <v>0</v>
      </c>
      <c r="U1965">
        <v>0</v>
      </c>
      <c r="V1965">
        <v>0</v>
      </c>
      <c r="W1965">
        <v>0</v>
      </c>
      <c r="X1965">
        <v>0</v>
      </c>
      <c r="Y1965">
        <v>0</v>
      </c>
      <c r="Z1965">
        <v>0</v>
      </c>
      <c r="AA1965">
        <v>0</v>
      </c>
      <c r="AB1965">
        <v>0</v>
      </c>
      <c r="AC1965">
        <v>0</v>
      </c>
      <c r="AD1965">
        <v>1</v>
      </c>
      <c r="AE1965">
        <v>0</v>
      </c>
      <c r="AF1965">
        <v>1</v>
      </c>
      <c r="AG1965">
        <v>0</v>
      </c>
      <c r="AH1965">
        <v>1</v>
      </c>
      <c r="AI1965">
        <v>1</v>
      </c>
      <c r="AJ1965">
        <v>0</v>
      </c>
      <c r="AK1965">
        <v>1</v>
      </c>
      <c r="AL1965">
        <v>1</v>
      </c>
      <c r="AM1965">
        <v>1</v>
      </c>
      <c r="AN1965">
        <v>0</v>
      </c>
      <c r="AO1965">
        <v>1</v>
      </c>
      <c r="AP1965">
        <v>0</v>
      </c>
      <c r="AQ1965">
        <v>0</v>
      </c>
      <c r="AR1965">
        <v>0</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0</v>
      </c>
      <c r="BQ1965">
        <v>0</v>
      </c>
      <c r="BR1965" t="s">
        <v>79</v>
      </c>
      <c r="BS1965">
        <v>58</v>
      </c>
      <c r="BT1965">
        <v>4098</v>
      </c>
      <c r="BU1965">
        <f>SUM(Flats_Data_limpia[[#This Row],[AC]:[Bed]])</f>
        <v>0</v>
      </c>
      <c r="BV1965">
        <f>SUM(Flats_Data_limpia[[#This Row],[Servant_Room]:[gym]])</f>
        <v>7</v>
      </c>
      <c r="BW1965">
        <f>SUM(Flats_Data_limpia[[#This Row],[Hospital]:[Hotel]])</f>
        <v>1</v>
      </c>
    </row>
    <row r="1966" spans="1:75" x14ac:dyDescent="0.35">
      <c r="A1966" t="s">
        <v>669</v>
      </c>
      <c r="B1966" t="s">
        <v>150</v>
      </c>
      <c r="C1966" t="str">
        <f t="shared" si="60"/>
        <v>Ciudad de Gurgaon</v>
      </c>
      <c r="D1966" s="1">
        <f t="shared" si="61"/>
        <v>80000</v>
      </c>
      <c r="E1966" s="1">
        <v>4694</v>
      </c>
      <c r="F1966" t="s">
        <v>103</v>
      </c>
      <c r="G1966" t="s">
        <v>87</v>
      </c>
      <c r="H1966">
        <v>26</v>
      </c>
      <c r="I1966">
        <v>1.7043033659991401E-2</v>
      </c>
      <c r="J1966">
        <v>1704</v>
      </c>
      <c r="M1966">
        <v>4</v>
      </c>
      <c r="N1966">
        <v>4</v>
      </c>
      <c r="O1966">
        <v>3</v>
      </c>
      <c r="P1966">
        <v>4</v>
      </c>
      <c r="Q1966" t="str">
        <f>IF(Flats_Data_limpia[[#This Row],[BHK]]&gt;=3,"plurifamiliar","unifamiliar")</f>
        <v>plurifamiliar</v>
      </c>
      <c r="R1966">
        <v>4</v>
      </c>
      <c r="S1966">
        <v>1</v>
      </c>
      <c r="T1966">
        <v>0</v>
      </c>
      <c r="U1966">
        <v>0</v>
      </c>
      <c r="V1966">
        <v>0</v>
      </c>
      <c r="W1966">
        <v>0</v>
      </c>
      <c r="X1966">
        <v>0</v>
      </c>
      <c r="Y1966">
        <v>0</v>
      </c>
      <c r="Z1966">
        <v>0</v>
      </c>
      <c r="AA1966">
        <v>0</v>
      </c>
      <c r="AB1966">
        <v>0</v>
      </c>
      <c r="AC1966">
        <v>0</v>
      </c>
      <c r="AD1966">
        <v>1</v>
      </c>
      <c r="AE1966">
        <v>1</v>
      </c>
      <c r="AF1966">
        <v>0</v>
      </c>
      <c r="AG1966">
        <v>0</v>
      </c>
      <c r="AH1966">
        <v>1</v>
      </c>
      <c r="AI1966">
        <v>1</v>
      </c>
      <c r="AJ1966">
        <v>1</v>
      </c>
      <c r="AK1966">
        <v>1</v>
      </c>
      <c r="AL1966">
        <v>1</v>
      </c>
      <c r="AM1966">
        <v>1</v>
      </c>
      <c r="AN1966">
        <v>1</v>
      </c>
      <c r="AO1966">
        <v>1</v>
      </c>
      <c r="AP1966">
        <v>0</v>
      </c>
      <c r="AQ1966">
        <v>0</v>
      </c>
      <c r="AR1966">
        <v>0</v>
      </c>
      <c r="AS1966">
        <v>0</v>
      </c>
      <c r="AT1966">
        <v>0</v>
      </c>
      <c r="AU1966">
        <v>0</v>
      </c>
      <c r="AV1966">
        <v>0</v>
      </c>
      <c r="AW1966">
        <v>0</v>
      </c>
      <c r="AX1966">
        <v>0</v>
      </c>
      <c r="AY1966">
        <v>1</v>
      </c>
      <c r="AZ1966">
        <v>1</v>
      </c>
      <c r="BA1966">
        <v>0</v>
      </c>
      <c r="BB1966">
        <v>0</v>
      </c>
      <c r="BC1966">
        <v>0</v>
      </c>
      <c r="BD1966">
        <v>0</v>
      </c>
      <c r="BE1966">
        <v>0</v>
      </c>
      <c r="BF1966">
        <v>1</v>
      </c>
      <c r="BG1966">
        <v>0</v>
      </c>
      <c r="BH1966">
        <v>0</v>
      </c>
      <c r="BI1966">
        <v>0</v>
      </c>
      <c r="BJ1966">
        <v>0</v>
      </c>
      <c r="BK1966">
        <v>0</v>
      </c>
      <c r="BL1966">
        <v>0</v>
      </c>
      <c r="BM1966">
        <v>0</v>
      </c>
      <c r="BN1966">
        <v>0</v>
      </c>
      <c r="BO1966">
        <v>0</v>
      </c>
      <c r="BP1966">
        <v>0</v>
      </c>
      <c r="BQ1966">
        <v>0</v>
      </c>
      <c r="BR1966" t="s">
        <v>79</v>
      </c>
      <c r="BS1966">
        <v>80</v>
      </c>
      <c r="BT1966">
        <v>4694</v>
      </c>
      <c r="BU1966">
        <f>SUM(Flats_Data_limpia[[#This Row],[AC]:[Bed]])</f>
        <v>3</v>
      </c>
      <c r="BV1966">
        <f>SUM(Flats_Data_limpia[[#This Row],[Servant_Room]:[gym]])</f>
        <v>8</v>
      </c>
      <c r="BW1966">
        <f>SUM(Flats_Data_limpia[[#This Row],[Hospital]:[Hotel]])</f>
        <v>1</v>
      </c>
    </row>
    <row r="1967" spans="1:75" x14ac:dyDescent="0.35">
      <c r="A1967" t="s">
        <v>669</v>
      </c>
      <c r="B1967" t="s">
        <v>150</v>
      </c>
      <c r="C1967" t="str">
        <f t="shared" si="60"/>
        <v>Ciudad de Gurgaon</v>
      </c>
      <c r="D1967" s="1">
        <f t="shared" si="61"/>
        <v>95000</v>
      </c>
      <c r="E1967" s="1">
        <v>4250</v>
      </c>
      <c r="F1967" t="s">
        <v>82</v>
      </c>
      <c r="G1967" t="s">
        <v>93</v>
      </c>
      <c r="H1967">
        <v>53</v>
      </c>
      <c r="I1967">
        <v>2.2352941176470499E-2</v>
      </c>
      <c r="J1967">
        <v>1900</v>
      </c>
      <c r="K1967">
        <v>1983</v>
      </c>
      <c r="L1967">
        <v>2000</v>
      </c>
      <c r="M1967">
        <v>4</v>
      </c>
      <c r="N1967">
        <v>3</v>
      </c>
      <c r="O1967">
        <v>2</v>
      </c>
      <c r="P1967">
        <v>4</v>
      </c>
      <c r="Q1967" t="str">
        <f>IF(Flats_Data_limpia[[#This Row],[BHK]]&gt;=3,"plurifamiliar","unifamiliar")</f>
        <v>plurifamiliar</v>
      </c>
      <c r="R1967">
        <v>19</v>
      </c>
      <c r="S1967">
        <v>16</v>
      </c>
      <c r="T1967">
        <v>0</v>
      </c>
      <c r="U1967">
        <v>0</v>
      </c>
      <c r="V1967">
        <v>0</v>
      </c>
      <c r="W1967">
        <v>0</v>
      </c>
      <c r="X1967">
        <v>0</v>
      </c>
      <c r="Y1967">
        <v>1</v>
      </c>
      <c r="Z1967">
        <v>1</v>
      </c>
      <c r="AA1967">
        <v>0</v>
      </c>
      <c r="AB1967">
        <v>0</v>
      </c>
      <c r="AC1967">
        <v>0</v>
      </c>
      <c r="AD1967">
        <v>1</v>
      </c>
      <c r="AE1967">
        <v>1</v>
      </c>
      <c r="AF1967">
        <v>1</v>
      </c>
      <c r="AG1967">
        <v>1</v>
      </c>
      <c r="AH1967">
        <v>1</v>
      </c>
      <c r="AI1967">
        <v>1</v>
      </c>
      <c r="AJ1967">
        <v>1</v>
      </c>
      <c r="AK1967">
        <v>1</v>
      </c>
      <c r="AL1967">
        <v>1</v>
      </c>
      <c r="AM1967">
        <v>1</v>
      </c>
      <c r="AN1967">
        <v>1</v>
      </c>
      <c r="AO1967">
        <v>1</v>
      </c>
      <c r="AP1967">
        <v>0</v>
      </c>
      <c r="AQ1967">
        <v>0</v>
      </c>
      <c r="AR1967">
        <v>0</v>
      </c>
      <c r="AS1967">
        <v>0</v>
      </c>
      <c r="AT1967">
        <v>0</v>
      </c>
      <c r="AU1967">
        <v>0</v>
      </c>
      <c r="AV1967">
        <v>0</v>
      </c>
      <c r="AW1967">
        <v>0</v>
      </c>
      <c r="AX1967">
        <v>0</v>
      </c>
      <c r="AY1967">
        <v>0</v>
      </c>
      <c r="AZ1967">
        <v>0</v>
      </c>
      <c r="BA1967">
        <v>0</v>
      </c>
      <c r="BB1967">
        <v>0</v>
      </c>
      <c r="BC1967">
        <v>0</v>
      </c>
      <c r="BD1967">
        <v>1</v>
      </c>
      <c r="BE1967">
        <v>0</v>
      </c>
      <c r="BF1967">
        <v>0</v>
      </c>
      <c r="BG1967">
        <v>0</v>
      </c>
      <c r="BH1967">
        <v>0</v>
      </c>
      <c r="BI1967">
        <v>0</v>
      </c>
      <c r="BJ1967">
        <v>0</v>
      </c>
      <c r="BK1967">
        <v>0</v>
      </c>
      <c r="BL1967">
        <v>0</v>
      </c>
      <c r="BM1967">
        <v>0</v>
      </c>
      <c r="BN1967">
        <v>0</v>
      </c>
      <c r="BO1967">
        <v>0</v>
      </c>
      <c r="BP1967">
        <v>0</v>
      </c>
      <c r="BQ1967">
        <v>0</v>
      </c>
      <c r="BR1967" t="s">
        <v>79</v>
      </c>
      <c r="BS1967">
        <v>95</v>
      </c>
      <c r="BT1967">
        <v>4250</v>
      </c>
      <c r="BU1967">
        <f>SUM(Flats_Data_limpia[[#This Row],[AC]:[Bed]])</f>
        <v>1</v>
      </c>
      <c r="BV1967">
        <f>SUM(Flats_Data_limpia[[#This Row],[Servant_Room]:[gym]])</f>
        <v>12</v>
      </c>
      <c r="BW1967">
        <f>SUM(Flats_Data_limpia[[#This Row],[Hospital]:[Hotel]])</f>
        <v>1</v>
      </c>
    </row>
    <row r="1968" spans="1:75" x14ac:dyDescent="0.35">
      <c r="A1968" t="s">
        <v>669</v>
      </c>
      <c r="B1968" t="s">
        <v>150</v>
      </c>
      <c r="C1968" t="str">
        <f t="shared" si="60"/>
        <v>Ciudad de Gurgaon</v>
      </c>
      <c r="D1968" s="1">
        <f t="shared" si="61"/>
        <v>95000</v>
      </c>
      <c r="E1968" s="1">
        <v>4871</v>
      </c>
      <c r="F1968" t="s">
        <v>86</v>
      </c>
      <c r="G1968" t="s">
        <v>93</v>
      </c>
      <c r="H1968">
        <v>0</v>
      </c>
      <c r="I1968">
        <v>1.9503182098131799E-2</v>
      </c>
      <c r="L1968">
        <v>1950</v>
      </c>
      <c r="M1968">
        <v>4</v>
      </c>
      <c r="N1968">
        <v>3</v>
      </c>
      <c r="O1968">
        <v>3</v>
      </c>
      <c r="P1968">
        <v>4</v>
      </c>
      <c r="Q1968" t="str">
        <f>IF(Flats_Data_limpia[[#This Row],[BHK]]&gt;=3,"plurifamiliar","unifamiliar")</f>
        <v>plurifamiliar</v>
      </c>
      <c r="R1968">
        <v>25</v>
      </c>
      <c r="S1968">
        <v>13</v>
      </c>
      <c r="T1968">
        <v>0</v>
      </c>
      <c r="U1968">
        <v>0</v>
      </c>
      <c r="V1968">
        <v>0</v>
      </c>
      <c r="W1968">
        <v>0</v>
      </c>
      <c r="AO1968">
        <v>1</v>
      </c>
      <c r="AP1968">
        <v>0</v>
      </c>
      <c r="AQ1968">
        <v>0</v>
      </c>
      <c r="AR1968">
        <v>0</v>
      </c>
      <c r="AS1968">
        <v>0</v>
      </c>
      <c r="AT1968">
        <v>0</v>
      </c>
      <c r="AU1968">
        <v>0</v>
      </c>
      <c r="AV1968">
        <v>0</v>
      </c>
      <c r="AW1968">
        <v>0</v>
      </c>
      <c r="AX1968">
        <v>0</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v>0</v>
      </c>
      <c r="BQ1968">
        <v>0</v>
      </c>
      <c r="BR1968" t="s">
        <v>79</v>
      </c>
      <c r="BS1968">
        <v>95</v>
      </c>
      <c r="BT1968">
        <v>4871</v>
      </c>
      <c r="BU1968">
        <f>SUM(Flats_Data_limpia[[#This Row],[AC]:[Bed]])</f>
        <v>0</v>
      </c>
      <c r="BV1968">
        <f>SUM(Flats_Data_limpia[[#This Row],[Servant_Room]:[gym]])</f>
        <v>0</v>
      </c>
      <c r="BW1968">
        <f>SUM(Flats_Data_limpia[[#This Row],[Hospital]:[Hotel]])</f>
        <v>1</v>
      </c>
    </row>
    <row r="1969" spans="1:75" x14ac:dyDescent="0.35">
      <c r="A1969" t="s">
        <v>669</v>
      </c>
      <c r="B1969" t="s">
        <v>150</v>
      </c>
      <c r="C1969" t="str">
        <f t="shared" si="60"/>
        <v>Ciudad de Gurgaon</v>
      </c>
      <c r="D1969" s="1">
        <f t="shared" si="61"/>
        <v>95000</v>
      </c>
      <c r="E1969" s="1">
        <v>4750</v>
      </c>
      <c r="F1969" t="s">
        <v>82</v>
      </c>
      <c r="G1969" t="s">
        <v>93</v>
      </c>
      <c r="H1969">
        <v>6</v>
      </c>
      <c r="I1969">
        <v>0.02</v>
      </c>
      <c r="J1969">
        <v>1900</v>
      </c>
      <c r="K1969">
        <v>1983</v>
      </c>
      <c r="L1969">
        <v>2000</v>
      </c>
      <c r="M1969">
        <v>4</v>
      </c>
      <c r="N1969">
        <v>3</v>
      </c>
      <c r="O1969">
        <v>2</v>
      </c>
      <c r="P1969">
        <v>4</v>
      </c>
      <c r="Q1969" t="str">
        <f>IF(Flats_Data_limpia[[#This Row],[BHK]]&gt;=3,"plurifamiliar","unifamiliar")</f>
        <v>plurifamiliar</v>
      </c>
      <c r="R1969">
        <v>20</v>
      </c>
      <c r="S1969">
        <v>17</v>
      </c>
      <c r="T1969">
        <v>0</v>
      </c>
      <c r="U1969">
        <v>0</v>
      </c>
      <c r="V1969">
        <v>0</v>
      </c>
      <c r="W1969">
        <v>0</v>
      </c>
      <c r="X1969">
        <v>0</v>
      </c>
      <c r="Y1969">
        <v>1</v>
      </c>
      <c r="Z1969">
        <v>0</v>
      </c>
      <c r="AA1969">
        <v>0</v>
      </c>
      <c r="AB1969">
        <v>0</v>
      </c>
      <c r="AC1969">
        <v>0</v>
      </c>
      <c r="AD1969">
        <v>0</v>
      </c>
      <c r="AE1969">
        <v>0</v>
      </c>
      <c r="AF1969">
        <v>0</v>
      </c>
      <c r="AG1969">
        <v>0</v>
      </c>
      <c r="AH1969">
        <v>0</v>
      </c>
      <c r="AI1969">
        <v>0</v>
      </c>
      <c r="AJ1969">
        <v>0</v>
      </c>
      <c r="AK1969">
        <v>0</v>
      </c>
      <c r="AL1969">
        <v>0</v>
      </c>
      <c r="AM1969">
        <v>0</v>
      </c>
      <c r="AN1969">
        <v>0</v>
      </c>
      <c r="AO1969">
        <v>1</v>
      </c>
      <c r="AP1969">
        <v>0</v>
      </c>
      <c r="AQ1969">
        <v>0</v>
      </c>
      <c r="AR1969">
        <v>0</v>
      </c>
      <c r="AS1969">
        <v>0</v>
      </c>
      <c r="AT1969">
        <v>0</v>
      </c>
      <c r="AU1969">
        <v>0</v>
      </c>
      <c r="AV1969">
        <v>0</v>
      </c>
      <c r="AW1969">
        <v>0</v>
      </c>
      <c r="AX1969">
        <v>0</v>
      </c>
      <c r="AY1969">
        <v>0</v>
      </c>
      <c r="AZ1969">
        <v>0</v>
      </c>
      <c r="BA1969">
        <v>0</v>
      </c>
      <c r="BB1969">
        <v>0</v>
      </c>
      <c r="BC1969">
        <v>0</v>
      </c>
      <c r="BD1969">
        <v>0</v>
      </c>
      <c r="BE1969">
        <v>0</v>
      </c>
      <c r="BF1969">
        <v>1</v>
      </c>
      <c r="BG1969">
        <v>0</v>
      </c>
      <c r="BH1969">
        <v>0</v>
      </c>
      <c r="BI1969">
        <v>0</v>
      </c>
      <c r="BJ1969">
        <v>0</v>
      </c>
      <c r="BK1969">
        <v>1</v>
      </c>
      <c r="BL1969">
        <v>0</v>
      </c>
      <c r="BM1969">
        <v>0</v>
      </c>
      <c r="BN1969">
        <v>0</v>
      </c>
      <c r="BO1969">
        <v>0</v>
      </c>
      <c r="BP1969">
        <v>0</v>
      </c>
      <c r="BQ1969">
        <v>0</v>
      </c>
      <c r="BR1969" t="s">
        <v>79</v>
      </c>
      <c r="BS1969">
        <v>95</v>
      </c>
      <c r="BT1969">
        <v>4750</v>
      </c>
      <c r="BU1969">
        <f>SUM(Flats_Data_limpia[[#This Row],[AC]:[Bed]])</f>
        <v>2</v>
      </c>
      <c r="BV1969">
        <f>SUM(Flats_Data_limpia[[#This Row],[Servant_Room]:[gym]])</f>
        <v>1</v>
      </c>
      <c r="BW1969">
        <f>SUM(Flats_Data_limpia[[#This Row],[Hospital]:[Hotel]])</f>
        <v>1</v>
      </c>
    </row>
    <row r="1970" spans="1:75" x14ac:dyDescent="0.35">
      <c r="A1970" t="s">
        <v>669</v>
      </c>
      <c r="B1970" t="s">
        <v>300</v>
      </c>
      <c r="C1970" t="str">
        <f t="shared" si="60"/>
        <v>Ciudad de Gurgaon</v>
      </c>
      <c r="D1970" s="1">
        <f t="shared" si="61"/>
        <v>85000</v>
      </c>
      <c r="E1970" s="1">
        <v>4786</v>
      </c>
      <c r="F1970" t="s">
        <v>86</v>
      </c>
      <c r="G1970" t="s">
        <v>87</v>
      </c>
      <c r="H1970">
        <v>0</v>
      </c>
      <c r="I1970">
        <v>1.77601337233598E-2</v>
      </c>
      <c r="L1970">
        <v>1776</v>
      </c>
      <c r="M1970">
        <v>4</v>
      </c>
      <c r="N1970">
        <v>4</v>
      </c>
      <c r="O1970">
        <v>3</v>
      </c>
      <c r="P1970">
        <v>4</v>
      </c>
      <c r="Q1970" t="str">
        <f>IF(Flats_Data_limpia[[#This Row],[BHK]]&gt;=3,"plurifamiliar","unifamiliar")</f>
        <v>plurifamiliar</v>
      </c>
      <c r="R1970">
        <v>4</v>
      </c>
      <c r="S1970">
        <v>3</v>
      </c>
      <c r="T1970">
        <v>0</v>
      </c>
      <c r="U1970">
        <v>0</v>
      </c>
      <c r="V1970">
        <v>0</v>
      </c>
      <c r="W1970">
        <v>0</v>
      </c>
      <c r="AO1970">
        <v>1</v>
      </c>
      <c r="AP1970">
        <v>0</v>
      </c>
      <c r="AQ1970">
        <v>0</v>
      </c>
      <c r="AR1970">
        <v>0</v>
      </c>
      <c r="AS1970">
        <v>0</v>
      </c>
      <c r="AT1970">
        <v>0</v>
      </c>
      <c r="AU1970">
        <v>1</v>
      </c>
      <c r="AV1970">
        <v>0</v>
      </c>
      <c r="AW1970">
        <v>0</v>
      </c>
      <c r="AX1970">
        <v>0</v>
      </c>
      <c r="AY1970">
        <v>0</v>
      </c>
      <c r="AZ1970">
        <v>0</v>
      </c>
      <c r="BA1970">
        <v>0</v>
      </c>
      <c r="BB1970">
        <v>0</v>
      </c>
      <c r="BC1970">
        <v>0</v>
      </c>
      <c r="BD1970">
        <v>0</v>
      </c>
      <c r="BE1970">
        <v>0</v>
      </c>
      <c r="BF1970">
        <v>0</v>
      </c>
      <c r="BG1970">
        <v>0</v>
      </c>
      <c r="BH1970">
        <v>0</v>
      </c>
      <c r="BI1970">
        <v>0</v>
      </c>
      <c r="BJ1970">
        <v>0</v>
      </c>
      <c r="BK1970">
        <v>0</v>
      </c>
      <c r="BL1970">
        <v>0</v>
      </c>
      <c r="BM1970">
        <v>0</v>
      </c>
      <c r="BN1970">
        <v>0</v>
      </c>
      <c r="BO1970">
        <v>0</v>
      </c>
      <c r="BP1970">
        <v>0</v>
      </c>
      <c r="BQ1970">
        <v>0</v>
      </c>
      <c r="BR1970" t="s">
        <v>79</v>
      </c>
      <c r="BS1970">
        <v>85</v>
      </c>
      <c r="BT1970">
        <v>4786</v>
      </c>
      <c r="BU1970">
        <f>SUM(Flats_Data_limpia[[#This Row],[AC]:[Bed]])</f>
        <v>0</v>
      </c>
      <c r="BV1970">
        <f>SUM(Flats_Data_limpia[[#This Row],[Servant_Room]:[gym]])</f>
        <v>0</v>
      </c>
      <c r="BW1970">
        <f>SUM(Flats_Data_limpia[[#This Row],[Hospital]:[Hotel]])</f>
        <v>2</v>
      </c>
    </row>
    <row r="1971" spans="1:75" x14ac:dyDescent="0.35">
      <c r="A1971" t="s">
        <v>669</v>
      </c>
      <c r="B1971" t="s">
        <v>150</v>
      </c>
      <c r="C1971" t="str">
        <f t="shared" si="60"/>
        <v>Ciudad de Gurgaon</v>
      </c>
      <c r="D1971" s="1">
        <f t="shared" si="61"/>
        <v>82000</v>
      </c>
      <c r="E1971" s="1">
        <v>5384</v>
      </c>
      <c r="F1971" t="s">
        <v>101</v>
      </c>
      <c r="G1971" t="s">
        <v>78</v>
      </c>
      <c r="H1971">
        <v>44</v>
      </c>
      <c r="I1971">
        <v>1.5230312035661201E-2</v>
      </c>
      <c r="K1971">
        <v>1221.18</v>
      </c>
      <c r="L1971">
        <v>1523</v>
      </c>
      <c r="M1971">
        <v>3</v>
      </c>
      <c r="N1971">
        <v>3</v>
      </c>
      <c r="O1971">
        <v>3</v>
      </c>
      <c r="P1971">
        <v>3</v>
      </c>
      <c r="Q1971" t="str">
        <f>IF(Flats_Data_limpia[[#This Row],[BHK]]&gt;=3,"plurifamiliar","unifamiliar")</f>
        <v>plurifamiliar</v>
      </c>
      <c r="R1971">
        <v>15</v>
      </c>
      <c r="S1971">
        <v>12</v>
      </c>
      <c r="T1971">
        <v>0</v>
      </c>
      <c r="U1971">
        <v>0</v>
      </c>
      <c r="V1971">
        <v>0</v>
      </c>
      <c r="W1971">
        <v>0</v>
      </c>
      <c r="X1971">
        <v>1</v>
      </c>
      <c r="Y1971">
        <v>1</v>
      </c>
      <c r="Z1971">
        <v>1</v>
      </c>
      <c r="AA1971">
        <v>0</v>
      </c>
      <c r="AB1971">
        <v>0</v>
      </c>
      <c r="AC1971">
        <v>1</v>
      </c>
      <c r="AD1971">
        <v>1</v>
      </c>
      <c r="AE1971">
        <v>1</v>
      </c>
      <c r="AF1971">
        <v>1</v>
      </c>
      <c r="AG1971">
        <v>1</v>
      </c>
      <c r="AH1971">
        <v>1</v>
      </c>
      <c r="AI1971">
        <v>1</v>
      </c>
      <c r="AJ1971">
        <v>0</v>
      </c>
      <c r="AK1971">
        <v>1</v>
      </c>
      <c r="AL1971">
        <v>0</v>
      </c>
      <c r="AM1971">
        <v>0</v>
      </c>
      <c r="AN1971">
        <v>1</v>
      </c>
      <c r="AO1971">
        <v>1</v>
      </c>
      <c r="AP1971">
        <v>0</v>
      </c>
      <c r="AQ1971">
        <v>0</v>
      </c>
      <c r="AR1971">
        <v>0</v>
      </c>
      <c r="AS1971">
        <v>0</v>
      </c>
      <c r="AT1971">
        <v>0</v>
      </c>
      <c r="AU1971">
        <v>0</v>
      </c>
      <c r="AV1971">
        <v>0</v>
      </c>
      <c r="AW1971">
        <v>0</v>
      </c>
      <c r="AX1971">
        <v>0</v>
      </c>
      <c r="AY1971">
        <v>0</v>
      </c>
      <c r="AZ1971">
        <v>2</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t="s">
        <v>79</v>
      </c>
      <c r="BS1971">
        <v>82</v>
      </c>
      <c r="BT1971">
        <v>5384</v>
      </c>
      <c r="BU1971">
        <f>SUM(Flats_Data_limpia[[#This Row],[AC]:[Bed]])</f>
        <v>2</v>
      </c>
      <c r="BV1971">
        <f>SUM(Flats_Data_limpia[[#This Row],[Servant_Room]:[gym]])</f>
        <v>11</v>
      </c>
      <c r="BW1971">
        <f>SUM(Flats_Data_limpia[[#This Row],[Hospital]:[Hotel]])</f>
        <v>1</v>
      </c>
    </row>
    <row r="1972" spans="1:75" x14ac:dyDescent="0.35">
      <c r="A1972" t="s">
        <v>670</v>
      </c>
      <c r="B1972" t="s">
        <v>150</v>
      </c>
      <c r="C1972" t="str">
        <f t="shared" si="60"/>
        <v>Ciudad de Gurgaon</v>
      </c>
      <c r="D1972" s="1">
        <f t="shared" si="61"/>
        <v>125000</v>
      </c>
      <c r="E1972" s="1">
        <v>6097</v>
      </c>
      <c r="F1972" t="s">
        <v>86</v>
      </c>
      <c r="G1972" t="s">
        <v>132</v>
      </c>
      <c r="H1972">
        <v>28</v>
      </c>
      <c r="I1972">
        <v>2.0501886173527901E-2</v>
      </c>
      <c r="J1972">
        <v>2050</v>
      </c>
      <c r="M1972">
        <v>3</v>
      </c>
      <c r="N1972">
        <v>3</v>
      </c>
      <c r="O1972">
        <v>3</v>
      </c>
      <c r="P1972">
        <v>3</v>
      </c>
      <c r="Q1972" t="str">
        <f>IF(Flats_Data_limpia[[#This Row],[BHK]]&gt;=3,"plurifamiliar","unifamiliar")</f>
        <v>plurifamiliar</v>
      </c>
      <c r="R1972">
        <v>20</v>
      </c>
      <c r="S1972">
        <v>18</v>
      </c>
      <c r="T1972">
        <v>1</v>
      </c>
      <c r="U1972">
        <v>0</v>
      </c>
      <c r="V1972">
        <v>0</v>
      </c>
      <c r="W1972">
        <v>0</v>
      </c>
      <c r="X1972">
        <v>0</v>
      </c>
      <c r="Y1972">
        <v>0</v>
      </c>
      <c r="Z1972">
        <v>1</v>
      </c>
      <c r="AA1972">
        <v>0</v>
      </c>
      <c r="AB1972">
        <v>0</v>
      </c>
      <c r="AC1972">
        <v>0</v>
      </c>
      <c r="AD1972">
        <v>1</v>
      </c>
      <c r="AE1972">
        <v>0</v>
      </c>
      <c r="AF1972">
        <v>1</v>
      </c>
      <c r="AG1972">
        <v>1</v>
      </c>
      <c r="AH1972">
        <v>1</v>
      </c>
      <c r="AI1972">
        <v>1</v>
      </c>
      <c r="AJ1972">
        <v>0</v>
      </c>
      <c r="AK1972">
        <v>1</v>
      </c>
      <c r="AL1972">
        <v>0</v>
      </c>
      <c r="AM1972">
        <v>0</v>
      </c>
      <c r="AN1972">
        <v>0</v>
      </c>
      <c r="AO1972">
        <v>1</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v>0</v>
      </c>
      <c r="BQ1972">
        <v>0</v>
      </c>
      <c r="BR1972" t="s">
        <v>79</v>
      </c>
      <c r="BS1972">
        <v>125</v>
      </c>
      <c r="BT1972">
        <v>6097</v>
      </c>
      <c r="BU1972">
        <f>SUM(Flats_Data_limpia[[#This Row],[AC]:[Bed]])</f>
        <v>0</v>
      </c>
      <c r="BV1972">
        <f>SUM(Flats_Data_limpia[[#This Row],[Servant_Room]:[gym]])</f>
        <v>8</v>
      </c>
      <c r="BW1972">
        <f>SUM(Flats_Data_limpia[[#This Row],[Hospital]:[Hotel]])</f>
        <v>1</v>
      </c>
    </row>
    <row r="1973" spans="1:75" x14ac:dyDescent="0.35">
      <c r="A1973" t="s">
        <v>670</v>
      </c>
      <c r="B1973" t="s">
        <v>150</v>
      </c>
      <c r="C1973" t="str">
        <f t="shared" si="60"/>
        <v>Ciudad de Gurgaon</v>
      </c>
      <c r="D1973" s="1">
        <f t="shared" si="61"/>
        <v>130000</v>
      </c>
      <c r="E1973" s="1">
        <v>6373</v>
      </c>
      <c r="F1973" t="s">
        <v>86</v>
      </c>
      <c r="G1973" t="s">
        <v>83</v>
      </c>
      <c r="H1973">
        <v>0</v>
      </c>
      <c r="I1973">
        <v>2.0398556409854E-2</v>
      </c>
      <c r="K1973">
        <v>2040</v>
      </c>
      <c r="M1973">
        <v>4</v>
      </c>
      <c r="N1973">
        <v>4</v>
      </c>
      <c r="O1973">
        <v>0</v>
      </c>
      <c r="P1973">
        <v>4</v>
      </c>
      <c r="Q1973" t="str">
        <f>IF(Flats_Data_limpia[[#This Row],[BHK]]&gt;=3,"plurifamiliar","unifamiliar")</f>
        <v>plurifamiliar</v>
      </c>
      <c r="R1973">
        <v>7</v>
      </c>
      <c r="S1973">
        <v>7</v>
      </c>
      <c r="T1973">
        <v>0</v>
      </c>
      <c r="U1973">
        <v>0</v>
      </c>
      <c r="V1973">
        <v>0</v>
      </c>
      <c r="W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0</v>
      </c>
      <c r="BQ1973">
        <v>0</v>
      </c>
      <c r="BR1973" t="s">
        <v>79</v>
      </c>
      <c r="BS1973">
        <v>130</v>
      </c>
      <c r="BT1973">
        <v>6373</v>
      </c>
      <c r="BU1973">
        <f>SUM(Flats_Data_limpia[[#This Row],[AC]:[Bed]])</f>
        <v>0</v>
      </c>
      <c r="BV1973">
        <f>SUM(Flats_Data_limpia[[#This Row],[Servant_Room]:[gym]])</f>
        <v>0</v>
      </c>
      <c r="BW1973">
        <f>SUM(Flats_Data_limpia[[#This Row],[Hospital]:[Hotel]])</f>
        <v>0</v>
      </c>
    </row>
    <row r="1974" spans="1:75" x14ac:dyDescent="0.35">
      <c r="A1974" t="s">
        <v>670</v>
      </c>
      <c r="B1974" t="s">
        <v>150</v>
      </c>
      <c r="C1974" t="str">
        <f t="shared" si="60"/>
        <v>Ciudad de Gurgaon</v>
      </c>
      <c r="D1974" s="1">
        <f t="shared" si="61"/>
        <v>122000</v>
      </c>
      <c r="E1974" s="1">
        <v>5250</v>
      </c>
      <c r="F1974" t="s">
        <v>86</v>
      </c>
      <c r="G1974" t="s">
        <v>132</v>
      </c>
      <c r="H1974">
        <v>45</v>
      </c>
      <c r="I1974">
        <v>2.32380952380952E-2</v>
      </c>
      <c r="K1974">
        <v>2093</v>
      </c>
      <c r="M1974">
        <v>4</v>
      </c>
      <c r="N1974">
        <v>3</v>
      </c>
      <c r="O1974">
        <v>3</v>
      </c>
      <c r="P1974">
        <v>4</v>
      </c>
      <c r="Q1974" t="str">
        <f>IF(Flats_Data_limpia[[#This Row],[BHK]]&gt;=3,"plurifamiliar","unifamiliar")</f>
        <v>plurifamiliar</v>
      </c>
      <c r="R1974">
        <v>12</v>
      </c>
      <c r="S1974">
        <v>9</v>
      </c>
      <c r="T1974">
        <v>1</v>
      </c>
      <c r="U1974">
        <v>0</v>
      </c>
      <c r="V1974">
        <v>0</v>
      </c>
      <c r="W1974">
        <v>0</v>
      </c>
      <c r="X1974">
        <v>0</v>
      </c>
      <c r="Y1974">
        <v>1</v>
      </c>
      <c r="Z1974">
        <v>0</v>
      </c>
      <c r="AA1974">
        <v>1</v>
      </c>
      <c r="AB1974">
        <v>0</v>
      </c>
      <c r="AC1974">
        <v>1</v>
      </c>
      <c r="AD1974">
        <v>1</v>
      </c>
      <c r="AE1974">
        <v>1</v>
      </c>
      <c r="AF1974">
        <v>1</v>
      </c>
      <c r="AG1974">
        <v>1</v>
      </c>
      <c r="AH1974">
        <v>1</v>
      </c>
      <c r="AI1974">
        <v>1</v>
      </c>
      <c r="AJ1974">
        <v>0</v>
      </c>
      <c r="AK1974">
        <v>1</v>
      </c>
      <c r="AL1974">
        <v>1</v>
      </c>
      <c r="AM1974">
        <v>1</v>
      </c>
      <c r="AN1974">
        <v>1</v>
      </c>
      <c r="AO1974">
        <v>1</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0</v>
      </c>
      <c r="BK1974">
        <v>0</v>
      </c>
      <c r="BL1974">
        <v>0</v>
      </c>
      <c r="BM1974">
        <v>0</v>
      </c>
      <c r="BN1974">
        <v>0</v>
      </c>
      <c r="BO1974">
        <v>0</v>
      </c>
      <c r="BP1974">
        <v>0</v>
      </c>
      <c r="BQ1974">
        <v>0</v>
      </c>
      <c r="BR1974" t="s">
        <v>79</v>
      </c>
      <c r="BS1974">
        <v>122</v>
      </c>
      <c r="BT1974">
        <v>5250</v>
      </c>
      <c r="BU1974">
        <f>SUM(Flats_Data_limpia[[#This Row],[AC]:[Bed]])</f>
        <v>0</v>
      </c>
      <c r="BV1974">
        <f>SUM(Flats_Data_limpia[[#This Row],[Servant_Room]:[gym]])</f>
        <v>13</v>
      </c>
      <c r="BW1974">
        <f>SUM(Flats_Data_limpia[[#This Row],[Hospital]:[Hotel]])</f>
        <v>1</v>
      </c>
    </row>
    <row r="1975" spans="1:75" x14ac:dyDescent="0.35">
      <c r="A1975" t="s">
        <v>671</v>
      </c>
      <c r="B1975" t="s">
        <v>672</v>
      </c>
      <c r="C1975" t="str">
        <f t="shared" si="60"/>
        <v>Distrito de Gurgaon</v>
      </c>
      <c r="D1975" s="1">
        <f t="shared" si="61"/>
        <v>95000</v>
      </c>
      <c r="E1975" s="1">
        <v>2638</v>
      </c>
      <c r="F1975" t="s">
        <v>86</v>
      </c>
      <c r="G1975" t="s">
        <v>93</v>
      </c>
      <c r="H1975">
        <v>0</v>
      </c>
      <c r="I1975">
        <v>3.6012130401819498E-2</v>
      </c>
      <c r="J1975">
        <v>3600</v>
      </c>
      <c r="M1975">
        <v>2</v>
      </c>
      <c r="N1975">
        <v>2</v>
      </c>
      <c r="O1975">
        <v>1</v>
      </c>
      <c r="P1975">
        <v>2</v>
      </c>
      <c r="Q1975" t="str">
        <f>IF(Flats_Data_limpia[[#This Row],[BHK]]&gt;=3,"plurifamiliar","unifamiliar")</f>
        <v>unifamiliar</v>
      </c>
      <c r="R1975">
        <v>3</v>
      </c>
      <c r="S1975">
        <v>1</v>
      </c>
      <c r="T1975">
        <v>0</v>
      </c>
      <c r="U1975">
        <v>0</v>
      </c>
      <c r="V1975">
        <v>0</v>
      </c>
      <c r="W1975">
        <v>0</v>
      </c>
      <c r="AO1975">
        <v>1</v>
      </c>
      <c r="AP1975">
        <v>0</v>
      </c>
      <c r="AQ1975">
        <v>1</v>
      </c>
      <c r="AR1975">
        <v>0</v>
      </c>
      <c r="AS1975">
        <v>1</v>
      </c>
      <c r="AT1975">
        <v>1</v>
      </c>
      <c r="AU1975">
        <v>1</v>
      </c>
      <c r="AV1975">
        <v>0</v>
      </c>
      <c r="AW1975">
        <v>0</v>
      </c>
      <c r="AX1975">
        <v>0</v>
      </c>
      <c r="AY1975">
        <v>0</v>
      </c>
      <c r="AZ1975">
        <v>2</v>
      </c>
      <c r="BA1975">
        <v>0</v>
      </c>
      <c r="BB1975">
        <v>0</v>
      </c>
      <c r="BC1975">
        <v>0</v>
      </c>
      <c r="BD1975">
        <v>0</v>
      </c>
      <c r="BE1975">
        <v>0</v>
      </c>
      <c r="BF1975">
        <v>1</v>
      </c>
      <c r="BG1975">
        <v>0</v>
      </c>
      <c r="BH1975">
        <v>0</v>
      </c>
      <c r="BI1975">
        <v>0</v>
      </c>
      <c r="BJ1975">
        <v>0</v>
      </c>
      <c r="BK1975">
        <v>0</v>
      </c>
      <c r="BL1975">
        <v>0</v>
      </c>
      <c r="BM1975">
        <v>0</v>
      </c>
      <c r="BN1975">
        <v>0</v>
      </c>
      <c r="BO1975">
        <v>0</v>
      </c>
      <c r="BP1975">
        <v>0</v>
      </c>
      <c r="BQ1975">
        <v>0</v>
      </c>
      <c r="BR1975" t="s">
        <v>79</v>
      </c>
      <c r="BS1975">
        <v>95</v>
      </c>
      <c r="BT1975">
        <v>2638</v>
      </c>
      <c r="BU1975">
        <f>SUM(Flats_Data_limpia[[#This Row],[AC]:[Bed]])</f>
        <v>3</v>
      </c>
      <c r="BV1975">
        <f>SUM(Flats_Data_limpia[[#This Row],[Servant_Room]:[gym]])</f>
        <v>0</v>
      </c>
      <c r="BW1975">
        <f>SUM(Flats_Data_limpia[[#This Row],[Hospital]:[Hotel]])</f>
        <v>5</v>
      </c>
    </row>
    <row r="1976" spans="1:75" x14ac:dyDescent="0.35">
      <c r="A1976" t="s">
        <v>673</v>
      </c>
      <c r="B1976" t="s">
        <v>207</v>
      </c>
      <c r="C1976" t="str">
        <f t="shared" si="60"/>
        <v>Ciudad de Gurgaon</v>
      </c>
      <c r="D1976" s="1">
        <f t="shared" si="61"/>
        <v>87000</v>
      </c>
      <c r="E1976" s="1">
        <v>19333</v>
      </c>
      <c r="F1976" t="s">
        <v>86</v>
      </c>
      <c r="G1976" t="s">
        <v>78</v>
      </c>
      <c r="H1976">
        <v>18</v>
      </c>
      <c r="I1976">
        <v>4.5000775875445997E-3</v>
      </c>
      <c r="J1976">
        <v>450</v>
      </c>
      <c r="M1976">
        <v>1</v>
      </c>
      <c r="N1976">
        <v>1</v>
      </c>
      <c r="O1976">
        <v>1</v>
      </c>
      <c r="P1976">
        <v>1</v>
      </c>
      <c r="Q1976" t="str">
        <f>IF(Flats_Data_limpia[[#This Row],[BHK]]&gt;=3,"plurifamiliar","unifamiliar")</f>
        <v>unifamiliar</v>
      </c>
      <c r="R1976">
        <v>12</v>
      </c>
      <c r="S1976">
        <v>2</v>
      </c>
      <c r="T1976">
        <v>0</v>
      </c>
      <c r="U1976">
        <v>0</v>
      </c>
      <c r="V1976">
        <v>0</v>
      </c>
      <c r="W1976">
        <v>0</v>
      </c>
      <c r="X1976">
        <v>0</v>
      </c>
      <c r="Y1976">
        <v>0</v>
      </c>
      <c r="Z1976">
        <v>1</v>
      </c>
      <c r="AA1976">
        <v>1</v>
      </c>
      <c r="AB1976">
        <v>0</v>
      </c>
      <c r="AC1976">
        <v>0</v>
      </c>
      <c r="AD1976">
        <v>0</v>
      </c>
      <c r="AE1976">
        <v>0</v>
      </c>
      <c r="AF1976">
        <v>0</v>
      </c>
      <c r="AG1976">
        <v>0</v>
      </c>
      <c r="AH1976">
        <v>0</v>
      </c>
      <c r="AI1976">
        <v>1</v>
      </c>
      <c r="AJ1976">
        <v>0</v>
      </c>
      <c r="AK1976">
        <v>0</v>
      </c>
      <c r="AL1976">
        <v>0</v>
      </c>
      <c r="AM1976">
        <v>1</v>
      </c>
      <c r="AN1976">
        <v>1</v>
      </c>
      <c r="AO1976">
        <v>0</v>
      </c>
      <c r="AP1976">
        <v>0</v>
      </c>
      <c r="AQ1976">
        <v>0</v>
      </c>
      <c r="AR1976">
        <v>0</v>
      </c>
      <c r="AS1976">
        <v>1</v>
      </c>
      <c r="AT1976">
        <v>1</v>
      </c>
      <c r="AU1976">
        <v>0</v>
      </c>
      <c r="AV1976">
        <v>0</v>
      </c>
      <c r="AW1976">
        <v>0</v>
      </c>
      <c r="AX1976">
        <v>0</v>
      </c>
      <c r="AY1976">
        <v>1</v>
      </c>
      <c r="AZ1976">
        <v>1</v>
      </c>
      <c r="BA1976">
        <v>1</v>
      </c>
      <c r="BB1976">
        <v>1</v>
      </c>
      <c r="BC1976">
        <v>0</v>
      </c>
      <c r="BD1976">
        <v>1</v>
      </c>
      <c r="BE1976">
        <v>1</v>
      </c>
      <c r="BF1976">
        <v>1</v>
      </c>
      <c r="BG1976">
        <v>0</v>
      </c>
      <c r="BH1976">
        <v>0</v>
      </c>
      <c r="BI1976">
        <v>0</v>
      </c>
      <c r="BJ1976">
        <v>0</v>
      </c>
      <c r="BK1976">
        <v>0</v>
      </c>
      <c r="BL1976">
        <v>1</v>
      </c>
      <c r="BM1976">
        <v>0</v>
      </c>
      <c r="BN1976">
        <v>0</v>
      </c>
      <c r="BO1976">
        <v>0</v>
      </c>
      <c r="BP1976">
        <v>0</v>
      </c>
      <c r="BQ1976">
        <v>1</v>
      </c>
      <c r="BR1976" t="s">
        <v>116</v>
      </c>
      <c r="BS1976">
        <v>87</v>
      </c>
      <c r="BT1976">
        <v>19333</v>
      </c>
      <c r="BU1976">
        <f>SUM(Flats_Data_limpia[[#This Row],[AC]:[Bed]])</f>
        <v>8</v>
      </c>
      <c r="BV1976">
        <f>SUM(Flats_Data_limpia[[#This Row],[Servant_Room]:[gym]])</f>
        <v>4</v>
      </c>
      <c r="BW1976">
        <f>SUM(Flats_Data_limpia[[#This Row],[Hospital]:[Hotel]])</f>
        <v>2</v>
      </c>
    </row>
    <row r="1977" spans="1:75" x14ac:dyDescent="0.35">
      <c r="A1977" t="s">
        <v>673</v>
      </c>
      <c r="B1977" t="s">
        <v>207</v>
      </c>
      <c r="C1977" t="str">
        <f t="shared" si="60"/>
        <v>Ciudad de Gurgaon</v>
      </c>
      <c r="D1977" s="1">
        <f t="shared" si="61"/>
        <v>94000</v>
      </c>
      <c r="E1977" s="1">
        <v>14009</v>
      </c>
      <c r="F1977" t="s">
        <v>82</v>
      </c>
      <c r="G1977" t="s">
        <v>83</v>
      </c>
      <c r="H1977">
        <v>0</v>
      </c>
      <c r="I1977">
        <v>6.7099721607537998E-3</v>
      </c>
      <c r="J1977">
        <v>671</v>
      </c>
      <c r="M1977">
        <v>1</v>
      </c>
      <c r="N1977">
        <v>2</v>
      </c>
      <c r="O1977">
        <v>2</v>
      </c>
      <c r="P1977">
        <v>1</v>
      </c>
      <c r="Q1977" t="str">
        <f>IF(Flats_Data_limpia[[#This Row],[BHK]]&gt;=3,"plurifamiliar","unifamiliar")</f>
        <v>unifamiliar</v>
      </c>
      <c r="R1977">
        <v>6</v>
      </c>
      <c r="S1977">
        <v>2</v>
      </c>
      <c r="T1977">
        <v>0</v>
      </c>
      <c r="U1977">
        <v>0</v>
      </c>
      <c r="V1977">
        <v>0</v>
      </c>
      <c r="W1977">
        <v>0</v>
      </c>
      <c r="AO1977">
        <v>0</v>
      </c>
      <c r="AP1977">
        <v>0</v>
      </c>
      <c r="AQ1977">
        <v>0</v>
      </c>
      <c r="AR1977">
        <v>0</v>
      </c>
      <c r="AS1977">
        <v>1</v>
      </c>
      <c r="AT1977">
        <v>1</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t="s">
        <v>79</v>
      </c>
      <c r="BS1977">
        <v>94</v>
      </c>
      <c r="BT1977">
        <v>14009</v>
      </c>
      <c r="BU1977">
        <f>SUM(Flats_Data_limpia[[#This Row],[AC]:[Bed]])</f>
        <v>0</v>
      </c>
      <c r="BV1977">
        <f>SUM(Flats_Data_limpia[[#This Row],[Servant_Room]:[gym]])</f>
        <v>0</v>
      </c>
      <c r="BW1977">
        <f>SUM(Flats_Data_limpia[[#This Row],[Hospital]:[Hotel]])</f>
        <v>2</v>
      </c>
    </row>
    <row r="1978" spans="1:75" x14ac:dyDescent="0.35">
      <c r="A1978" t="s">
        <v>673</v>
      </c>
      <c r="B1978" t="s">
        <v>207</v>
      </c>
      <c r="C1978" t="str">
        <f t="shared" si="60"/>
        <v>Ciudad de Gurgaon</v>
      </c>
      <c r="D1978" s="1">
        <f t="shared" si="61"/>
        <v>80000</v>
      </c>
      <c r="E1978" s="1">
        <v>11111</v>
      </c>
      <c r="F1978" t="s">
        <v>86</v>
      </c>
      <c r="G1978" t="s">
        <v>83</v>
      </c>
      <c r="H1978">
        <v>0</v>
      </c>
      <c r="I1978">
        <v>7.2000720007199997E-3</v>
      </c>
      <c r="K1978">
        <v>720</v>
      </c>
      <c r="M1978">
        <v>1</v>
      </c>
      <c r="N1978">
        <v>1</v>
      </c>
      <c r="O1978">
        <v>1</v>
      </c>
      <c r="P1978">
        <v>1</v>
      </c>
      <c r="Q1978" t="str">
        <f>IF(Flats_Data_limpia[[#This Row],[BHK]]&gt;=3,"plurifamiliar","unifamiliar")</f>
        <v>unifamiliar</v>
      </c>
      <c r="R1978">
        <v>1</v>
      </c>
      <c r="S1978">
        <v>0</v>
      </c>
      <c r="T1978">
        <v>0</v>
      </c>
      <c r="U1978">
        <v>0</v>
      </c>
      <c r="V1978">
        <v>0</v>
      </c>
      <c r="W1978">
        <v>0</v>
      </c>
      <c r="AO1978">
        <v>1</v>
      </c>
      <c r="AP1978">
        <v>0</v>
      </c>
      <c r="AQ1978">
        <v>0</v>
      </c>
      <c r="AR1978">
        <v>1</v>
      </c>
      <c r="AS1978">
        <v>1</v>
      </c>
      <c r="AT1978">
        <v>1</v>
      </c>
      <c r="AU1978">
        <v>1</v>
      </c>
      <c r="AV1978">
        <v>0</v>
      </c>
      <c r="AW1978">
        <v>0</v>
      </c>
      <c r="AX1978">
        <v>0</v>
      </c>
      <c r="AY1978">
        <v>0</v>
      </c>
      <c r="AZ1978">
        <v>1</v>
      </c>
      <c r="BA1978">
        <v>0</v>
      </c>
      <c r="BB1978">
        <v>0</v>
      </c>
      <c r="BC1978">
        <v>0</v>
      </c>
      <c r="BD1978">
        <v>0</v>
      </c>
      <c r="BE1978">
        <v>0</v>
      </c>
      <c r="BF1978">
        <v>0</v>
      </c>
      <c r="BG1978">
        <v>0</v>
      </c>
      <c r="BH1978">
        <v>0</v>
      </c>
      <c r="BI1978">
        <v>0</v>
      </c>
      <c r="BJ1978">
        <v>0</v>
      </c>
      <c r="BK1978">
        <v>0</v>
      </c>
      <c r="BL1978">
        <v>0</v>
      </c>
      <c r="BM1978">
        <v>0</v>
      </c>
      <c r="BN1978">
        <v>0</v>
      </c>
      <c r="BO1978">
        <v>0</v>
      </c>
      <c r="BP1978">
        <v>0</v>
      </c>
      <c r="BQ1978">
        <v>0</v>
      </c>
      <c r="BR1978" t="s">
        <v>79</v>
      </c>
      <c r="BS1978">
        <v>80</v>
      </c>
      <c r="BT1978">
        <v>11111</v>
      </c>
      <c r="BU1978">
        <f>SUM(Flats_Data_limpia[[#This Row],[AC]:[Bed]])</f>
        <v>1</v>
      </c>
      <c r="BV1978">
        <f>SUM(Flats_Data_limpia[[#This Row],[Servant_Room]:[gym]])</f>
        <v>0</v>
      </c>
      <c r="BW1978">
        <f>SUM(Flats_Data_limpia[[#This Row],[Hospital]:[Hotel]])</f>
        <v>5</v>
      </c>
    </row>
    <row r="1979" spans="1:75" x14ac:dyDescent="0.35">
      <c r="A1979" t="s">
        <v>674</v>
      </c>
      <c r="B1979" t="s">
        <v>144</v>
      </c>
      <c r="C1979" t="str">
        <f t="shared" si="60"/>
        <v>Ciudad de Gurgaon</v>
      </c>
      <c r="D1979" s="1">
        <f t="shared" si="61"/>
        <v>93000</v>
      </c>
      <c r="E1979" s="1">
        <v>6404</v>
      </c>
      <c r="F1979" t="s">
        <v>82</v>
      </c>
      <c r="G1979" t="s">
        <v>78</v>
      </c>
      <c r="H1979">
        <v>53</v>
      </c>
      <c r="I1979">
        <v>1.4522173641474E-2</v>
      </c>
      <c r="J1979">
        <v>1452</v>
      </c>
      <c r="M1979">
        <v>2</v>
      </c>
      <c r="N1979">
        <v>3</v>
      </c>
      <c r="O1979">
        <v>3</v>
      </c>
      <c r="P1979">
        <v>2</v>
      </c>
      <c r="Q1979" t="str">
        <f>IF(Flats_Data_limpia[[#This Row],[BHK]]&gt;=3,"plurifamiliar","unifamiliar")</f>
        <v>unifamiliar</v>
      </c>
      <c r="R1979">
        <v>11</v>
      </c>
      <c r="S1979">
        <v>3</v>
      </c>
      <c r="T1979">
        <v>1</v>
      </c>
      <c r="U1979">
        <v>0</v>
      </c>
      <c r="V1979">
        <v>0</v>
      </c>
      <c r="W1979">
        <v>0</v>
      </c>
      <c r="X1979">
        <v>0</v>
      </c>
      <c r="Y1979">
        <v>1</v>
      </c>
      <c r="Z1979">
        <v>1</v>
      </c>
      <c r="AA1979">
        <v>0</v>
      </c>
      <c r="AB1979">
        <v>0</v>
      </c>
      <c r="AC1979">
        <v>1</v>
      </c>
      <c r="AD1979">
        <v>1</v>
      </c>
      <c r="AE1979">
        <v>1</v>
      </c>
      <c r="AF1979">
        <v>1</v>
      </c>
      <c r="AG1979">
        <v>1</v>
      </c>
      <c r="AH1979">
        <v>1</v>
      </c>
      <c r="AI1979">
        <v>1</v>
      </c>
      <c r="AJ1979">
        <v>0</v>
      </c>
      <c r="AK1979">
        <v>1</v>
      </c>
      <c r="AL1979">
        <v>1</v>
      </c>
      <c r="AM1979">
        <v>1</v>
      </c>
      <c r="AN1979">
        <v>1</v>
      </c>
      <c r="AO1979">
        <v>1</v>
      </c>
      <c r="AP1979">
        <v>1</v>
      </c>
      <c r="AQ1979">
        <v>0</v>
      </c>
      <c r="AR1979">
        <v>0</v>
      </c>
      <c r="AS1979">
        <v>0</v>
      </c>
      <c r="AT1979">
        <v>1</v>
      </c>
      <c r="AU1979">
        <v>1</v>
      </c>
      <c r="AV1979">
        <v>1</v>
      </c>
      <c r="AW1979">
        <v>1</v>
      </c>
      <c r="AX1979">
        <v>0</v>
      </c>
      <c r="AY1979">
        <v>0</v>
      </c>
      <c r="AZ1979">
        <v>4</v>
      </c>
      <c r="BA1979">
        <v>0</v>
      </c>
      <c r="BB1979">
        <v>0</v>
      </c>
      <c r="BC1979">
        <v>0</v>
      </c>
      <c r="BD1979">
        <v>4</v>
      </c>
      <c r="BE1979">
        <v>0</v>
      </c>
      <c r="BF1979">
        <v>1</v>
      </c>
      <c r="BG1979">
        <v>0</v>
      </c>
      <c r="BH1979">
        <v>0</v>
      </c>
      <c r="BI1979">
        <v>0</v>
      </c>
      <c r="BJ1979">
        <v>0</v>
      </c>
      <c r="BK1979">
        <v>0</v>
      </c>
      <c r="BL1979">
        <v>0</v>
      </c>
      <c r="BM1979">
        <v>0</v>
      </c>
      <c r="BN1979">
        <v>0</v>
      </c>
      <c r="BO1979">
        <v>0</v>
      </c>
      <c r="BP1979">
        <v>0</v>
      </c>
      <c r="BQ1979">
        <v>2</v>
      </c>
      <c r="BR1979" t="s">
        <v>94</v>
      </c>
      <c r="BS1979">
        <v>93</v>
      </c>
      <c r="BT1979">
        <v>6404</v>
      </c>
      <c r="BU1979">
        <f>SUM(Flats_Data_limpia[[#This Row],[AC]:[Bed]])</f>
        <v>9</v>
      </c>
      <c r="BV1979">
        <f>SUM(Flats_Data_limpia[[#This Row],[Servant_Room]:[gym]])</f>
        <v>13</v>
      </c>
      <c r="BW1979">
        <f>SUM(Flats_Data_limpia[[#This Row],[Hospital]:[Hotel]])</f>
        <v>6</v>
      </c>
    </row>
    <row r="1980" spans="1:75" x14ac:dyDescent="0.35">
      <c r="A1980" t="s">
        <v>674</v>
      </c>
      <c r="B1980" t="s">
        <v>144</v>
      </c>
      <c r="C1980" t="str">
        <f t="shared" si="60"/>
        <v>Ciudad de Gurgaon</v>
      </c>
      <c r="D1980" s="1">
        <f t="shared" si="61"/>
        <v>99500</v>
      </c>
      <c r="E1980" s="1">
        <v>6655</v>
      </c>
      <c r="F1980" t="s">
        <v>103</v>
      </c>
      <c r="G1980" t="s">
        <v>78</v>
      </c>
      <c r="H1980">
        <v>62</v>
      </c>
      <c r="I1980">
        <v>1.49511645379413E-2</v>
      </c>
      <c r="J1980">
        <v>1495</v>
      </c>
      <c r="L1980">
        <v>1991</v>
      </c>
      <c r="M1980">
        <v>3</v>
      </c>
      <c r="N1980">
        <v>4</v>
      </c>
      <c r="O1980">
        <v>3</v>
      </c>
      <c r="P1980">
        <v>3</v>
      </c>
      <c r="Q1980" t="str">
        <f>IF(Flats_Data_limpia[[#This Row],[BHK]]&gt;=3,"plurifamiliar","unifamiliar")</f>
        <v>plurifamiliar</v>
      </c>
      <c r="R1980">
        <v>11</v>
      </c>
      <c r="S1980">
        <v>2</v>
      </c>
      <c r="T1980">
        <v>1</v>
      </c>
      <c r="U1980">
        <v>0</v>
      </c>
      <c r="V1980">
        <v>1</v>
      </c>
      <c r="W1980">
        <v>0</v>
      </c>
      <c r="X1980">
        <v>1</v>
      </c>
      <c r="Y1980">
        <v>1</v>
      </c>
      <c r="Z1980">
        <v>1</v>
      </c>
      <c r="AA1980">
        <v>0</v>
      </c>
      <c r="AB1980">
        <v>1</v>
      </c>
      <c r="AC1980">
        <v>1</v>
      </c>
      <c r="AD1980">
        <v>1</v>
      </c>
      <c r="AE1980">
        <v>1</v>
      </c>
      <c r="AF1980">
        <v>1</v>
      </c>
      <c r="AG1980">
        <v>1</v>
      </c>
      <c r="AH1980">
        <v>1</v>
      </c>
      <c r="AI1980">
        <v>1</v>
      </c>
      <c r="AJ1980">
        <v>1</v>
      </c>
      <c r="AK1980">
        <v>1</v>
      </c>
      <c r="AL1980">
        <v>1</v>
      </c>
      <c r="AM1980">
        <v>1</v>
      </c>
      <c r="AN1980">
        <v>1</v>
      </c>
      <c r="AO1980">
        <v>1</v>
      </c>
      <c r="AP1980">
        <v>1</v>
      </c>
      <c r="AQ1980">
        <v>0</v>
      </c>
      <c r="AR1980">
        <v>0</v>
      </c>
      <c r="AS1980">
        <v>0</v>
      </c>
      <c r="AT1980">
        <v>1</v>
      </c>
      <c r="AU1980">
        <v>1</v>
      </c>
      <c r="AV1980">
        <v>1</v>
      </c>
      <c r="AW1980">
        <v>1</v>
      </c>
      <c r="AX1980">
        <v>0</v>
      </c>
      <c r="AY1980">
        <v>0</v>
      </c>
      <c r="AZ1980">
        <v>3</v>
      </c>
      <c r="BA1980">
        <v>0</v>
      </c>
      <c r="BB1980">
        <v>0</v>
      </c>
      <c r="BC1980">
        <v>0</v>
      </c>
      <c r="BD1980">
        <v>1</v>
      </c>
      <c r="BE1980">
        <v>0</v>
      </c>
      <c r="BF1980">
        <v>0</v>
      </c>
      <c r="BG1980">
        <v>0</v>
      </c>
      <c r="BH1980">
        <v>0</v>
      </c>
      <c r="BI1980">
        <v>0</v>
      </c>
      <c r="BJ1980">
        <v>0</v>
      </c>
      <c r="BK1980">
        <v>0</v>
      </c>
      <c r="BL1980">
        <v>2</v>
      </c>
      <c r="BM1980">
        <v>0</v>
      </c>
      <c r="BN1980">
        <v>0</v>
      </c>
      <c r="BO1980">
        <v>0</v>
      </c>
      <c r="BP1980">
        <v>0</v>
      </c>
      <c r="BQ1980">
        <v>0</v>
      </c>
      <c r="BR1980" t="s">
        <v>79</v>
      </c>
      <c r="BS1980">
        <v>99.5</v>
      </c>
      <c r="BT1980">
        <v>6655</v>
      </c>
      <c r="BU1980">
        <f>SUM(Flats_Data_limpia[[#This Row],[AC]:[Bed]])</f>
        <v>6</v>
      </c>
      <c r="BV1980">
        <f>SUM(Flats_Data_limpia[[#This Row],[Servant_Room]:[gym]])</f>
        <v>17</v>
      </c>
      <c r="BW1980">
        <f>SUM(Flats_Data_limpia[[#This Row],[Hospital]:[Hotel]])</f>
        <v>6</v>
      </c>
    </row>
    <row r="1981" spans="1:75" x14ac:dyDescent="0.35">
      <c r="A1981" t="s">
        <v>674</v>
      </c>
      <c r="B1981" t="s">
        <v>144</v>
      </c>
      <c r="C1981" t="str">
        <f t="shared" si="60"/>
        <v>Ciudad de Gurgaon</v>
      </c>
      <c r="D1981" s="1">
        <f t="shared" si="61"/>
        <v>89000</v>
      </c>
      <c r="E1981" s="1">
        <v>6137</v>
      </c>
      <c r="F1981" t="s">
        <v>86</v>
      </c>
      <c r="G1981" t="s">
        <v>78</v>
      </c>
      <c r="H1981">
        <v>37</v>
      </c>
      <c r="I1981">
        <v>1.45021997718755E-2</v>
      </c>
      <c r="J1981">
        <v>1081</v>
      </c>
      <c r="L1981">
        <v>1450</v>
      </c>
      <c r="M1981">
        <v>2</v>
      </c>
      <c r="N1981">
        <v>3</v>
      </c>
      <c r="O1981">
        <v>3</v>
      </c>
      <c r="P1981">
        <v>2</v>
      </c>
      <c r="Q1981" t="str">
        <f>IF(Flats_Data_limpia[[#This Row],[BHK]]&gt;=3,"plurifamiliar","unifamiliar")</f>
        <v>unifamiliar</v>
      </c>
      <c r="R1981">
        <v>11</v>
      </c>
      <c r="S1981">
        <v>1</v>
      </c>
      <c r="T1981">
        <v>1</v>
      </c>
      <c r="U1981">
        <v>0</v>
      </c>
      <c r="V1981">
        <v>0</v>
      </c>
      <c r="W1981">
        <v>0</v>
      </c>
      <c r="X1981">
        <v>0</v>
      </c>
      <c r="Y1981">
        <v>0</v>
      </c>
      <c r="Z1981">
        <v>1</v>
      </c>
      <c r="AA1981">
        <v>0</v>
      </c>
      <c r="AB1981">
        <v>0</v>
      </c>
      <c r="AC1981">
        <v>0</v>
      </c>
      <c r="AD1981">
        <v>1</v>
      </c>
      <c r="AE1981">
        <v>1</v>
      </c>
      <c r="AF1981">
        <v>1</v>
      </c>
      <c r="AG1981">
        <v>1</v>
      </c>
      <c r="AH1981">
        <v>1</v>
      </c>
      <c r="AI1981">
        <v>1</v>
      </c>
      <c r="AJ1981">
        <v>0</v>
      </c>
      <c r="AK1981">
        <v>1</v>
      </c>
      <c r="AL1981">
        <v>1</v>
      </c>
      <c r="AM1981">
        <v>1</v>
      </c>
      <c r="AN1981">
        <v>0</v>
      </c>
      <c r="AO1981">
        <v>1</v>
      </c>
      <c r="AP1981">
        <v>1</v>
      </c>
      <c r="AQ1981">
        <v>0</v>
      </c>
      <c r="AR1981">
        <v>0</v>
      </c>
      <c r="AS1981">
        <v>0</v>
      </c>
      <c r="AT1981">
        <v>1</v>
      </c>
      <c r="AU1981">
        <v>1</v>
      </c>
      <c r="AV1981">
        <v>1</v>
      </c>
      <c r="AW1981">
        <v>1</v>
      </c>
      <c r="AX1981">
        <v>0</v>
      </c>
      <c r="AY1981">
        <v>3</v>
      </c>
      <c r="AZ1981">
        <v>4</v>
      </c>
      <c r="BA1981">
        <v>0</v>
      </c>
      <c r="BB1981">
        <v>0</v>
      </c>
      <c r="BC1981">
        <v>0</v>
      </c>
      <c r="BD1981">
        <v>0</v>
      </c>
      <c r="BE1981">
        <v>0</v>
      </c>
      <c r="BF1981">
        <v>1</v>
      </c>
      <c r="BG1981">
        <v>0</v>
      </c>
      <c r="BH1981">
        <v>0</v>
      </c>
      <c r="BI1981">
        <v>0</v>
      </c>
      <c r="BJ1981">
        <v>0</v>
      </c>
      <c r="BK1981">
        <v>0</v>
      </c>
      <c r="BL1981">
        <v>2</v>
      </c>
      <c r="BM1981">
        <v>0</v>
      </c>
      <c r="BN1981">
        <v>0</v>
      </c>
      <c r="BO1981">
        <v>0</v>
      </c>
      <c r="BP1981">
        <v>0</v>
      </c>
      <c r="BQ1981">
        <v>2</v>
      </c>
      <c r="BR1981" t="s">
        <v>94</v>
      </c>
      <c r="BS1981">
        <v>89</v>
      </c>
      <c r="BT1981">
        <v>6137</v>
      </c>
      <c r="BU1981">
        <f>SUM(Flats_Data_limpia[[#This Row],[AC]:[Bed]])</f>
        <v>10</v>
      </c>
      <c r="BV1981">
        <f>SUM(Flats_Data_limpia[[#This Row],[Servant_Room]:[gym]])</f>
        <v>11</v>
      </c>
      <c r="BW1981">
        <f>SUM(Flats_Data_limpia[[#This Row],[Hospital]:[Hotel]])</f>
        <v>6</v>
      </c>
    </row>
    <row r="1982" spans="1:75" x14ac:dyDescent="0.35">
      <c r="A1982" t="s">
        <v>674</v>
      </c>
      <c r="B1982" t="s">
        <v>144</v>
      </c>
      <c r="C1982" t="str">
        <f t="shared" si="60"/>
        <v>Ciudad de Gurgaon</v>
      </c>
      <c r="D1982" s="1">
        <f t="shared" si="61"/>
        <v>112000</v>
      </c>
      <c r="E1982" s="1">
        <v>5625</v>
      </c>
      <c r="F1982" t="s">
        <v>86</v>
      </c>
      <c r="G1982" t="s">
        <v>93</v>
      </c>
      <c r="H1982">
        <v>28</v>
      </c>
      <c r="I1982">
        <v>1.9911111111111102E-2</v>
      </c>
      <c r="J1982">
        <v>1500</v>
      </c>
      <c r="L1982">
        <v>1991</v>
      </c>
      <c r="M1982">
        <v>3</v>
      </c>
      <c r="N1982">
        <v>4</v>
      </c>
      <c r="O1982">
        <v>3</v>
      </c>
      <c r="P1982">
        <v>3</v>
      </c>
      <c r="Q1982" t="str">
        <f>IF(Flats_Data_limpia[[#This Row],[BHK]]&gt;=3,"plurifamiliar","unifamiliar")</f>
        <v>plurifamiliar</v>
      </c>
      <c r="R1982">
        <v>11</v>
      </c>
      <c r="S1982">
        <v>9</v>
      </c>
      <c r="T1982">
        <v>1</v>
      </c>
      <c r="U1982">
        <v>0</v>
      </c>
      <c r="V1982">
        <v>0</v>
      </c>
      <c r="W1982">
        <v>0</v>
      </c>
      <c r="X1982">
        <v>0</v>
      </c>
      <c r="Y1982">
        <v>0</v>
      </c>
      <c r="Z1982">
        <v>1</v>
      </c>
      <c r="AA1982">
        <v>0</v>
      </c>
      <c r="AB1982">
        <v>0</v>
      </c>
      <c r="AC1982">
        <v>0</v>
      </c>
      <c r="AD1982">
        <v>1</v>
      </c>
      <c r="AE1982">
        <v>0</v>
      </c>
      <c r="AF1982">
        <v>1</v>
      </c>
      <c r="AG1982">
        <v>1</v>
      </c>
      <c r="AH1982">
        <v>1</v>
      </c>
      <c r="AI1982">
        <v>1</v>
      </c>
      <c r="AJ1982">
        <v>1</v>
      </c>
      <c r="AK1982">
        <v>1</v>
      </c>
      <c r="AL1982">
        <v>0</v>
      </c>
      <c r="AM1982">
        <v>0</v>
      </c>
      <c r="AN1982">
        <v>0</v>
      </c>
      <c r="AO1982">
        <v>1</v>
      </c>
      <c r="AP1982">
        <v>1</v>
      </c>
      <c r="AQ1982">
        <v>0</v>
      </c>
      <c r="AR1982">
        <v>0</v>
      </c>
      <c r="AS1982">
        <v>0</v>
      </c>
      <c r="AT1982">
        <v>1</v>
      </c>
      <c r="AU1982">
        <v>1</v>
      </c>
      <c r="AV1982">
        <v>1</v>
      </c>
      <c r="AW1982">
        <v>1</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0</v>
      </c>
      <c r="BR1982" t="s">
        <v>79</v>
      </c>
      <c r="BS1982">
        <v>112</v>
      </c>
      <c r="BT1982">
        <v>5625</v>
      </c>
      <c r="BU1982">
        <f>SUM(Flats_Data_limpia[[#This Row],[AC]:[Bed]])</f>
        <v>0</v>
      </c>
      <c r="BV1982">
        <f>SUM(Flats_Data_limpia[[#This Row],[Servant_Room]:[gym]])</f>
        <v>9</v>
      </c>
      <c r="BW1982">
        <f>SUM(Flats_Data_limpia[[#This Row],[Hospital]:[Hotel]])</f>
        <v>6</v>
      </c>
    </row>
    <row r="1983" spans="1:75" x14ac:dyDescent="0.35">
      <c r="A1983" t="s">
        <v>674</v>
      </c>
      <c r="B1983" t="s">
        <v>144</v>
      </c>
      <c r="C1983" t="str">
        <f t="shared" si="60"/>
        <v>Ciudad de Gurgaon</v>
      </c>
      <c r="D1983" s="1">
        <f t="shared" si="61"/>
        <v>80000</v>
      </c>
      <c r="E1983" s="1">
        <v>5517</v>
      </c>
      <c r="F1983" t="s">
        <v>86</v>
      </c>
      <c r="G1983" t="s">
        <v>83</v>
      </c>
      <c r="H1983">
        <v>0</v>
      </c>
      <c r="I1983">
        <v>1.45006344027551E-2</v>
      </c>
      <c r="K1983">
        <v>1450</v>
      </c>
      <c r="M1983">
        <v>2</v>
      </c>
      <c r="N1983">
        <v>2</v>
      </c>
      <c r="O1983">
        <v>0</v>
      </c>
      <c r="P1983">
        <v>2</v>
      </c>
      <c r="Q1983" t="str">
        <f>IF(Flats_Data_limpia[[#This Row],[BHK]]&gt;=3,"plurifamiliar","unifamiliar")</f>
        <v>unifamiliar</v>
      </c>
      <c r="R1983">
        <v>12</v>
      </c>
      <c r="S1983">
        <v>10</v>
      </c>
      <c r="T1983">
        <v>0</v>
      </c>
      <c r="U1983">
        <v>0</v>
      </c>
      <c r="V1983">
        <v>0</v>
      </c>
      <c r="W1983">
        <v>0</v>
      </c>
      <c r="AO1983">
        <v>1</v>
      </c>
      <c r="AP1983">
        <v>1</v>
      </c>
      <c r="AQ1983">
        <v>0</v>
      </c>
      <c r="AR1983">
        <v>0</v>
      </c>
      <c r="AS1983">
        <v>0</v>
      </c>
      <c r="AT1983">
        <v>1</v>
      </c>
      <c r="AU1983">
        <v>1</v>
      </c>
      <c r="AV1983">
        <v>1</v>
      </c>
      <c r="AW1983">
        <v>1</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t="s">
        <v>79</v>
      </c>
      <c r="BS1983">
        <v>80</v>
      </c>
      <c r="BT1983">
        <v>5517</v>
      </c>
      <c r="BU1983">
        <f>SUM(Flats_Data_limpia[[#This Row],[AC]:[Bed]])</f>
        <v>0</v>
      </c>
      <c r="BV1983">
        <f>SUM(Flats_Data_limpia[[#This Row],[Servant_Room]:[gym]])</f>
        <v>0</v>
      </c>
      <c r="BW1983">
        <f>SUM(Flats_Data_limpia[[#This Row],[Hospital]:[Hotel]])</f>
        <v>6</v>
      </c>
    </row>
    <row r="1984" spans="1:75" x14ac:dyDescent="0.35">
      <c r="A1984" t="s">
        <v>675</v>
      </c>
      <c r="B1984" t="s">
        <v>294</v>
      </c>
      <c r="C1984" t="str">
        <f t="shared" si="60"/>
        <v>Distrito de Gurgaon</v>
      </c>
      <c r="D1984" s="1">
        <f t="shared" si="61"/>
        <v>68000</v>
      </c>
      <c r="E1984" s="1">
        <v>4456</v>
      </c>
      <c r="F1984" t="s">
        <v>86</v>
      </c>
      <c r="G1984" t="s">
        <v>87</v>
      </c>
      <c r="H1984">
        <v>0</v>
      </c>
      <c r="I1984">
        <v>1.5260323159784501E-2</v>
      </c>
      <c r="K1984">
        <v>1526</v>
      </c>
      <c r="M1984">
        <v>3</v>
      </c>
      <c r="N1984">
        <v>3</v>
      </c>
      <c r="O1984">
        <v>3</v>
      </c>
      <c r="P1984">
        <v>3</v>
      </c>
      <c r="Q1984" t="str">
        <f>IF(Flats_Data_limpia[[#This Row],[BHK]]&gt;=3,"plurifamiliar","unifamiliar")</f>
        <v>plurifamiliar</v>
      </c>
      <c r="R1984">
        <v>11</v>
      </c>
      <c r="S1984">
        <v>2</v>
      </c>
      <c r="T1984">
        <v>0</v>
      </c>
      <c r="U1984">
        <v>0</v>
      </c>
      <c r="V1984">
        <v>0</v>
      </c>
      <c r="W1984">
        <v>0</v>
      </c>
      <c r="AO1984">
        <v>1</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1</v>
      </c>
      <c r="BM1984">
        <v>0</v>
      </c>
      <c r="BN1984">
        <v>0</v>
      </c>
      <c r="BO1984">
        <v>0</v>
      </c>
      <c r="BP1984">
        <v>0</v>
      </c>
      <c r="BQ1984">
        <v>0</v>
      </c>
      <c r="BR1984" t="s">
        <v>79</v>
      </c>
      <c r="BS1984">
        <v>68</v>
      </c>
      <c r="BT1984">
        <v>4456</v>
      </c>
      <c r="BU1984">
        <f>SUM(Flats_Data_limpia[[#This Row],[AC]:[Bed]])</f>
        <v>1</v>
      </c>
      <c r="BV1984">
        <f>SUM(Flats_Data_limpia[[#This Row],[Servant_Room]:[gym]])</f>
        <v>0</v>
      </c>
      <c r="BW1984">
        <f>SUM(Flats_Data_limpia[[#This Row],[Hospital]:[Hotel]])</f>
        <v>1</v>
      </c>
    </row>
    <row r="1985" spans="1:75" x14ac:dyDescent="0.35">
      <c r="A1985" t="s">
        <v>676</v>
      </c>
      <c r="B1985" t="s">
        <v>294</v>
      </c>
      <c r="C1985" t="str">
        <f t="shared" si="60"/>
        <v>Distrito de Gurgaon</v>
      </c>
      <c r="D1985" s="1">
        <f t="shared" si="61"/>
        <v>65000</v>
      </c>
      <c r="E1985" s="1">
        <v>4259</v>
      </c>
      <c r="F1985" t="s">
        <v>107</v>
      </c>
      <c r="G1985" t="s">
        <v>87</v>
      </c>
      <c r="H1985">
        <v>0</v>
      </c>
      <c r="I1985">
        <v>1.52617985442592E-2</v>
      </c>
      <c r="J1985">
        <v>1526</v>
      </c>
      <c r="M1985">
        <v>3</v>
      </c>
      <c r="N1985">
        <v>2</v>
      </c>
      <c r="O1985">
        <v>3</v>
      </c>
      <c r="P1985">
        <v>3</v>
      </c>
      <c r="Q1985" t="str">
        <f>IF(Flats_Data_limpia[[#This Row],[BHK]]&gt;=3,"plurifamiliar","unifamiliar")</f>
        <v>plurifamiliar</v>
      </c>
      <c r="R1985">
        <v>10</v>
      </c>
      <c r="S1985">
        <v>6</v>
      </c>
      <c r="T1985">
        <v>0</v>
      </c>
      <c r="U1985">
        <v>0</v>
      </c>
      <c r="V1985">
        <v>0</v>
      </c>
      <c r="W1985">
        <v>0</v>
      </c>
      <c r="X1985">
        <v>0</v>
      </c>
      <c r="Y1985">
        <v>0</v>
      </c>
      <c r="Z1985">
        <v>0</v>
      </c>
      <c r="AA1985">
        <v>0</v>
      </c>
      <c r="AB1985">
        <v>0</v>
      </c>
      <c r="AC1985">
        <v>0</v>
      </c>
      <c r="AD1985">
        <v>0</v>
      </c>
      <c r="AE1985">
        <v>0</v>
      </c>
      <c r="AF1985">
        <v>0</v>
      </c>
      <c r="AG1985">
        <v>0</v>
      </c>
      <c r="AH1985">
        <v>0</v>
      </c>
      <c r="AI1985">
        <v>0</v>
      </c>
      <c r="AJ1985">
        <v>1</v>
      </c>
      <c r="AK1985">
        <v>0</v>
      </c>
      <c r="AL1985">
        <v>0</v>
      </c>
      <c r="AM1985">
        <v>0</v>
      </c>
      <c r="AN1985">
        <v>0</v>
      </c>
      <c r="AO1985">
        <v>1</v>
      </c>
      <c r="AP1985">
        <v>0</v>
      </c>
      <c r="AQ1985">
        <v>0</v>
      </c>
      <c r="AR1985">
        <v>0</v>
      </c>
      <c r="AS1985">
        <v>0</v>
      </c>
      <c r="AT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0</v>
      </c>
      <c r="BO1985">
        <v>0</v>
      </c>
      <c r="BP1985">
        <v>0</v>
      </c>
      <c r="BQ1985">
        <v>0</v>
      </c>
      <c r="BR1985" t="s">
        <v>79</v>
      </c>
      <c r="BS1985">
        <v>65</v>
      </c>
      <c r="BT1985">
        <v>4259</v>
      </c>
      <c r="BU1985">
        <f>SUM(Flats_Data_limpia[[#This Row],[AC]:[Bed]])</f>
        <v>0</v>
      </c>
      <c r="BV1985">
        <f>SUM(Flats_Data_limpia[[#This Row],[Servant_Room]:[gym]])</f>
        <v>1</v>
      </c>
      <c r="BW1985">
        <f>SUM(Flats_Data_limpia[[#This Row],[Hospital]:[Hotel]])</f>
        <v>1</v>
      </c>
    </row>
    <row r="1986" spans="1:75" x14ac:dyDescent="0.35">
      <c r="A1986" t="s">
        <v>677</v>
      </c>
      <c r="B1986" t="s">
        <v>433</v>
      </c>
      <c r="C1986" t="str">
        <f t="shared" ref="C1986:C2049" si="62">IFERROR(IF(SEARCH("Gurgaon",B1986)&gt;0,"Ciudad de Gurgaon","Distrito de Gurgaon"),"Distrito de Gurgaon")</f>
        <v>Distrito de Gurgaon</v>
      </c>
      <c r="D1986" s="1">
        <f t="shared" ref="D1986:D2049" si="63">BS1986*100000*0.01</f>
        <v>64000</v>
      </c>
      <c r="E1986" s="1">
        <v>4193</v>
      </c>
      <c r="F1986" t="s">
        <v>82</v>
      </c>
      <c r="G1986" t="s">
        <v>90</v>
      </c>
      <c r="H1986">
        <v>25</v>
      </c>
      <c r="I1986">
        <v>1.5263534462198899E-2</v>
      </c>
      <c r="J1986">
        <v>1526</v>
      </c>
      <c r="M1986">
        <v>3</v>
      </c>
      <c r="N1986">
        <v>2</v>
      </c>
      <c r="O1986">
        <v>3</v>
      </c>
      <c r="P1986">
        <v>3</v>
      </c>
      <c r="Q1986" t="str">
        <f>IF(Flats_Data_limpia[[#This Row],[BHK]]&gt;=3,"plurifamiliar","unifamiliar")</f>
        <v>plurifamiliar</v>
      </c>
      <c r="R1986">
        <v>10</v>
      </c>
      <c r="S1986">
        <v>6</v>
      </c>
      <c r="T1986">
        <v>0</v>
      </c>
      <c r="U1986">
        <v>0</v>
      </c>
      <c r="V1986">
        <v>0</v>
      </c>
      <c r="W1986">
        <v>0</v>
      </c>
      <c r="X1986">
        <v>1</v>
      </c>
      <c r="Y1986">
        <v>0</v>
      </c>
      <c r="Z1986">
        <v>1</v>
      </c>
      <c r="AA1986">
        <v>1</v>
      </c>
      <c r="AB1986">
        <v>0</v>
      </c>
      <c r="AC1986">
        <v>1</v>
      </c>
      <c r="AD1986">
        <v>1</v>
      </c>
      <c r="AE1986">
        <v>0</v>
      </c>
      <c r="AF1986">
        <v>1</v>
      </c>
      <c r="AG1986">
        <v>0</v>
      </c>
      <c r="AH1986">
        <v>0</v>
      </c>
      <c r="AI1986">
        <v>1</v>
      </c>
      <c r="AJ1986">
        <v>0</v>
      </c>
      <c r="AK1986">
        <v>1</v>
      </c>
      <c r="AL1986">
        <v>0</v>
      </c>
      <c r="AM1986">
        <v>0</v>
      </c>
      <c r="AN1986">
        <v>1</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0</v>
      </c>
      <c r="BM1986">
        <v>0</v>
      </c>
      <c r="BN1986">
        <v>0</v>
      </c>
      <c r="BO1986">
        <v>0</v>
      </c>
      <c r="BP1986">
        <v>0</v>
      </c>
      <c r="BQ1986">
        <v>0</v>
      </c>
      <c r="BR1986" t="s">
        <v>79</v>
      </c>
      <c r="BS1986">
        <v>64</v>
      </c>
      <c r="BT1986">
        <v>4193</v>
      </c>
      <c r="BU1986">
        <f>SUM(Flats_Data_limpia[[#This Row],[AC]:[Bed]])</f>
        <v>0</v>
      </c>
      <c r="BV1986">
        <f>SUM(Flats_Data_limpia[[#This Row],[Servant_Room]:[gym]])</f>
        <v>8</v>
      </c>
      <c r="BW1986">
        <f>SUM(Flats_Data_limpia[[#This Row],[Hospital]:[Hotel]])</f>
        <v>0</v>
      </c>
    </row>
    <row r="1987" spans="1:75" x14ac:dyDescent="0.35">
      <c r="A1987" t="s">
        <v>678</v>
      </c>
      <c r="B1987" t="s">
        <v>196</v>
      </c>
      <c r="C1987" t="str">
        <f t="shared" si="62"/>
        <v>Ciudad de Gurgaon</v>
      </c>
      <c r="D1987" s="1">
        <f t="shared" si="63"/>
        <v>170000</v>
      </c>
      <c r="E1987" s="1">
        <v>6679</v>
      </c>
      <c r="F1987" t="s">
        <v>103</v>
      </c>
      <c r="G1987" t="s">
        <v>78</v>
      </c>
      <c r="H1987">
        <v>53</v>
      </c>
      <c r="I1987">
        <v>2.5452912112591701E-2</v>
      </c>
      <c r="L1987">
        <v>2545</v>
      </c>
      <c r="M1987">
        <v>3</v>
      </c>
      <c r="N1987">
        <v>3</v>
      </c>
      <c r="O1987">
        <v>3</v>
      </c>
      <c r="P1987">
        <v>3</v>
      </c>
      <c r="Q1987" t="str">
        <f>IF(Flats_Data_limpia[[#This Row],[BHK]]&gt;=3,"plurifamiliar","unifamiliar")</f>
        <v>plurifamiliar</v>
      </c>
      <c r="R1987">
        <v>19</v>
      </c>
      <c r="S1987">
        <v>9</v>
      </c>
      <c r="T1987">
        <v>1</v>
      </c>
      <c r="U1987">
        <v>0</v>
      </c>
      <c r="V1987">
        <v>0</v>
      </c>
      <c r="W1987">
        <v>0</v>
      </c>
      <c r="X1987">
        <v>0</v>
      </c>
      <c r="Y1987">
        <v>1</v>
      </c>
      <c r="Z1987">
        <v>1</v>
      </c>
      <c r="AA1987">
        <v>1</v>
      </c>
      <c r="AB1987">
        <v>0</v>
      </c>
      <c r="AC1987">
        <v>1</v>
      </c>
      <c r="AD1987">
        <v>1</v>
      </c>
      <c r="AE1987">
        <v>1</v>
      </c>
      <c r="AF1987">
        <v>1</v>
      </c>
      <c r="AG1987">
        <v>1</v>
      </c>
      <c r="AH1987">
        <v>1</v>
      </c>
      <c r="AI1987">
        <v>1</v>
      </c>
      <c r="AJ1987">
        <v>1</v>
      </c>
      <c r="AK1987">
        <v>1</v>
      </c>
      <c r="AL1987">
        <v>1</v>
      </c>
      <c r="AM1987">
        <v>1</v>
      </c>
      <c r="AN1987">
        <v>1</v>
      </c>
      <c r="AO1987">
        <v>1</v>
      </c>
      <c r="AP1987">
        <v>0</v>
      </c>
      <c r="AQ1987">
        <v>0</v>
      </c>
      <c r="AR1987">
        <v>0</v>
      </c>
      <c r="AS1987">
        <v>0</v>
      </c>
      <c r="AT1987">
        <v>0</v>
      </c>
      <c r="AU1987">
        <v>0</v>
      </c>
      <c r="AV1987">
        <v>0</v>
      </c>
      <c r="AW1987">
        <v>0</v>
      </c>
      <c r="AX1987">
        <v>0</v>
      </c>
      <c r="AY1987">
        <v>0</v>
      </c>
      <c r="AZ1987">
        <v>0</v>
      </c>
      <c r="BA1987">
        <v>0</v>
      </c>
      <c r="BB1987">
        <v>0</v>
      </c>
      <c r="BC1987">
        <v>0</v>
      </c>
      <c r="BD1987">
        <v>0</v>
      </c>
      <c r="BE1987">
        <v>0</v>
      </c>
      <c r="BF1987">
        <v>0</v>
      </c>
      <c r="BG1987">
        <v>0</v>
      </c>
      <c r="BH1987">
        <v>0</v>
      </c>
      <c r="BI1987">
        <v>0</v>
      </c>
      <c r="BJ1987">
        <v>0</v>
      </c>
      <c r="BK1987">
        <v>0</v>
      </c>
      <c r="BL1987">
        <v>0</v>
      </c>
      <c r="BM1987">
        <v>0</v>
      </c>
      <c r="BN1987">
        <v>0</v>
      </c>
      <c r="BO1987">
        <v>0</v>
      </c>
      <c r="BP1987">
        <v>0</v>
      </c>
      <c r="BQ1987">
        <v>0</v>
      </c>
      <c r="BR1987" t="s">
        <v>79</v>
      </c>
      <c r="BS1987">
        <v>170</v>
      </c>
      <c r="BT1987">
        <v>6679</v>
      </c>
      <c r="BU1987">
        <f>SUM(Flats_Data_limpia[[#This Row],[AC]:[Bed]])</f>
        <v>0</v>
      </c>
      <c r="BV1987">
        <f>SUM(Flats_Data_limpia[[#This Row],[Servant_Room]:[gym]])</f>
        <v>15</v>
      </c>
      <c r="BW1987">
        <f>SUM(Flats_Data_limpia[[#This Row],[Hospital]:[Hotel]])</f>
        <v>1</v>
      </c>
    </row>
    <row r="1988" spans="1:75" x14ac:dyDescent="0.35">
      <c r="A1988" t="s">
        <v>678</v>
      </c>
      <c r="B1988" t="s">
        <v>196</v>
      </c>
      <c r="C1988" t="str">
        <f t="shared" si="62"/>
        <v>Ciudad de Gurgaon</v>
      </c>
      <c r="D1988" s="1">
        <f t="shared" si="63"/>
        <v>160000</v>
      </c>
      <c r="E1988" s="1">
        <v>6286</v>
      </c>
      <c r="F1988" t="s">
        <v>102</v>
      </c>
      <c r="G1988" t="s">
        <v>78</v>
      </c>
      <c r="H1988">
        <v>37</v>
      </c>
      <c r="I1988">
        <v>2.5453388482341702E-2</v>
      </c>
      <c r="L1988">
        <v>2545</v>
      </c>
      <c r="M1988">
        <v>3</v>
      </c>
      <c r="N1988">
        <v>3</v>
      </c>
      <c r="O1988">
        <v>3</v>
      </c>
      <c r="P1988">
        <v>3</v>
      </c>
      <c r="Q1988" t="str">
        <f>IF(Flats_Data_limpia[[#This Row],[BHK]]&gt;=3,"plurifamiliar","unifamiliar")</f>
        <v>plurifamiliar</v>
      </c>
      <c r="R1988">
        <v>19</v>
      </c>
      <c r="S1988">
        <v>9</v>
      </c>
      <c r="T1988">
        <v>1</v>
      </c>
      <c r="U1988">
        <v>0</v>
      </c>
      <c r="V1988">
        <v>0</v>
      </c>
      <c r="W1988">
        <v>0</v>
      </c>
      <c r="X1988">
        <v>0</v>
      </c>
      <c r="Y1988">
        <v>0</v>
      </c>
      <c r="Z1988">
        <v>1</v>
      </c>
      <c r="AA1988">
        <v>1</v>
      </c>
      <c r="AB1988">
        <v>0</v>
      </c>
      <c r="AC1988">
        <v>0</v>
      </c>
      <c r="AD1988">
        <v>1</v>
      </c>
      <c r="AE1988">
        <v>1</v>
      </c>
      <c r="AF1988">
        <v>1</v>
      </c>
      <c r="AG1988">
        <v>1</v>
      </c>
      <c r="AH1988">
        <v>1</v>
      </c>
      <c r="AI1988">
        <v>1</v>
      </c>
      <c r="AJ1988">
        <v>0</v>
      </c>
      <c r="AK1988">
        <v>1</v>
      </c>
      <c r="AL1988">
        <v>1</v>
      </c>
      <c r="AM1988">
        <v>1</v>
      </c>
      <c r="AN1988">
        <v>0</v>
      </c>
      <c r="AO1988">
        <v>1</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t="s">
        <v>79</v>
      </c>
      <c r="BS1988">
        <v>160</v>
      </c>
      <c r="BT1988">
        <v>6286</v>
      </c>
      <c r="BU1988">
        <f>SUM(Flats_Data_limpia[[#This Row],[AC]:[Bed]])</f>
        <v>0</v>
      </c>
      <c r="BV1988">
        <f>SUM(Flats_Data_limpia[[#This Row],[Servant_Room]:[gym]])</f>
        <v>12</v>
      </c>
      <c r="BW1988">
        <f>SUM(Flats_Data_limpia[[#This Row],[Hospital]:[Hotel]])</f>
        <v>1</v>
      </c>
    </row>
    <row r="1989" spans="1:75" x14ac:dyDescent="0.35">
      <c r="A1989" t="s">
        <v>678</v>
      </c>
      <c r="B1989" t="s">
        <v>196</v>
      </c>
      <c r="C1989" t="str">
        <f t="shared" si="62"/>
        <v>Ciudad de Gurgaon</v>
      </c>
      <c r="D1989" s="1">
        <f t="shared" si="63"/>
        <v>126000</v>
      </c>
      <c r="E1989" s="1">
        <v>6542</v>
      </c>
      <c r="F1989" t="s">
        <v>103</v>
      </c>
      <c r="G1989" t="s">
        <v>78</v>
      </c>
      <c r="H1989">
        <v>36</v>
      </c>
      <c r="I1989">
        <v>1.92601650871293E-2</v>
      </c>
      <c r="L1989">
        <v>1880</v>
      </c>
      <c r="M1989">
        <v>3</v>
      </c>
      <c r="N1989">
        <v>2</v>
      </c>
      <c r="O1989">
        <v>3</v>
      </c>
      <c r="P1989">
        <v>3</v>
      </c>
      <c r="Q1989" t="str">
        <f>IF(Flats_Data_limpia[[#This Row],[BHK]]&gt;=3,"plurifamiliar","unifamiliar")</f>
        <v>plurifamiliar</v>
      </c>
      <c r="R1989">
        <v>19</v>
      </c>
      <c r="S1989">
        <v>8</v>
      </c>
      <c r="T1989">
        <v>0</v>
      </c>
      <c r="U1989">
        <v>0</v>
      </c>
      <c r="V1989">
        <v>0</v>
      </c>
      <c r="W1989">
        <v>0</v>
      </c>
      <c r="X1989">
        <v>0</v>
      </c>
      <c r="Y1989">
        <v>1</v>
      </c>
      <c r="Z1989">
        <v>1</v>
      </c>
      <c r="AA1989">
        <v>0</v>
      </c>
      <c r="AB1989">
        <v>0</v>
      </c>
      <c r="AC1989">
        <v>1</v>
      </c>
      <c r="AD1989">
        <v>1</v>
      </c>
      <c r="AE1989">
        <v>1</v>
      </c>
      <c r="AF1989">
        <v>1</v>
      </c>
      <c r="AG1989">
        <v>1</v>
      </c>
      <c r="AH1989">
        <v>0</v>
      </c>
      <c r="AI1989">
        <v>1</v>
      </c>
      <c r="AJ1989">
        <v>1</v>
      </c>
      <c r="AK1989">
        <v>1</v>
      </c>
      <c r="AL1989">
        <v>1</v>
      </c>
      <c r="AM1989">
        <v>1</v>
      </c>
      <c r="AN1989">
        <v>0</v>
      </c>
      <c r="AO1989">
        <v>1</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c r="BO1989">
        <v>0</v>
      </c>
      <c r="BP1989">
        <v>0</v>
      </c>
      <c r="BQ1989">
        <v>0</v>
      </c>
      <c r="BR1989" t="s">
        <v>79</v>
      </c>
      <c r="BS1989">
        <v>126</v>
      </c>
      <c r="BT1989">
        <v>6542</v>
      </c>
      <c r="BU1989">
        <f>SUM(Flats_Data_limpia[[#This Row],[AC]:[Bed]])</f>
        <v>0</v>
      </c>
      <c r="BV1989">
        <f>SUM(Flats_Data_limpia[[#This Row],[Servant_Room]:[gym]])</f>
        <v>12</v>
      </c>
      <c r="BW1989">
        <f>SUM(Flats_Data_limpia[[#This Row],[Hospital]:[Hotel]])</f>
        <v>1</v>
      </c>
    </row>
    <row r="1990" spans="1:75" x14ac:dyDescent="0.35">
      <c r="A1990" t="s">
        <v>678</v>
      </c>
      <c r="B1990" t="s">
        <v>196</v>
      </c>
      <c r="C1990" t="str">
        <f t="shared" si="62"/>
        <v>Ciudad de Gurgaon</v>
      </c>
      <c r="D1990" s="1">
        <f t="shared" si="63"/>
        <v>180000</v>
      </c>
      <c r="E1990" s="1">
        <v>7072</v>
      </c>
      <c r="F1990" t="s">
        <v>82</v>
      </c>
      <c r="G1990" t="s">
        <v>78</v>
      </c>
      <c r="H1990">
        <v>62</v>
      </c>
      <c r="I1990">
        <v>2.5452488687782798E-2</v>
      </c>
      <c r="J1990">
        <v>1527</v>
      </c>
      <c r="L1990">
        <v>2545</v>
      </c>
      <c r="M1990">
        <v>3</v>
      </c>
      <c r="N1990">
        <v>3</v>
      </c>
      <c r="O1990">
        <v>3</v>
      </c>
      <c r="P1990">
        <v>3</v>
      </c>
      <c r="Q1990" t="str">
        <f>IF(Flats_Data_limpia[[#This Row],[BHK]]&gt;=3,"plurifamiliar","unifamiliar")</f>
        <v>plurifamiliar</v>
      </c>
      <c r="R1990">
        <v>19</v>
      </c>
      <c r="S1990">
        <v>10</v>
      </c>
      <c r="T1990">
        <v>0</v>
      </c>
      <c r="U1990">
        <v>0</v>
      </c>
      <c r="V1990">
        <v>0</v>
      </c>
      <c r="W1990">
        <v>0</v>
      </c>
      <c r="X1990">
        <v>0</v>
      </c>
      <c r="Y1990">
        <v>1</v>
      </c>
      <c r="Z1990">
        <v>1</v>
      </c>
      <c r="AA1990">
        <v>0</v>
      </c>
      <c r="AB1990">
        <v>1</v>
      </c>
      <c r="AC1990">
        <v>1</v>
      </c>
      <c r="AD1990">
        <v>1</v>
      </c>
      <c r="AE1990">
        <v>1</v>
      </c>
      <c r="AF1990">
        <v>1</v>
      </c>
      <c r="AG1990">
        <v>1</v>
      </c>
      <c r="AH1990">
        <v>1</v>
      </c>
      <c r="AI1990">
        <v>1</v>
      </c>
      <c r="AJ1990">
        <v>1</v>
      </c>
      <c r="AK1990">
        <v>1</v>
      </c>
      <c r="AL1990">
        <v>1</v>
      </c>
      <c r="AM1990">
        <v>1</v>
      </c>
      <c r="AN1990">
        <v>1</v>
      </c>
      <c r="AO1990">
        <v>1</v>
      </c>
      <c r="AP1990">
        <v>0</v>
      </c>
      <c r="AQ1990">
        <v>0</v>
      </c>
      <c r="AR1990">
        <v>0</v>
      </c>
      <c r="AS1990">
        <v>0</v>
      </c>
      <c r="AT1990">
        <v>0</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0</v>
      </c>
      <c r="BP1990">
        <v>0</v>
      </c>
      <c r="BQ1990">
        <v>0</v>
      </c>
      <c r="BR1990" t="s">
        <v>79</v>
      </c>
      <c r="BS1990">
        <v>180</v>
      </c>
      <c r="BT1990">
        <v>7072</v>
      </c>
      <c r="BU1990">
        <f>SUM(Flats_Data_limpia[[#This Row],[AC]:[Bed]])</f>
        <v>0</v>
      </c>
      <c r="BV1990">
        <f>SUM(Flats_Data_limpia[[#This Row],[Servant_Room]:[gym]])</f>
        <v>14</v>
      </c>
      <c r="BW1990">
        <f>SUM(Flats_Data_limpia[[#This Row],[Hospital]:[Hotel]])</f>
        <v>1</v>
      </c>
    </row>
    <row r="1991" spans="1:75" x14ac:dyDescent="0.35">
      <c r="A1991" t="s">
        <v>678</v>
      </c>
      <c r="B1991" t="s">
        <v>196</v>
      </c>
      <c r="C1991" t="str">
        <f t="shared" si="62"/>
        <v>Ciudad de Gurgaon</v>
      </c>
      <c r="D1991" s="1">
        <f t="shared" si="63"/>
        <v>135000</v>
      </c>
      <c r="E1991" s="1">
        <v>7180</v>
      </c>
      <c r="F1991" t="s">
        <v>101</v>
      </c>
      <c r="G1991" t="s">
        <v>78</v>
      </c>
      <c r="H1991">
        <v>53</v>
      </c>
      <c r="I1991">
        <v>1.8802228412256199E-2</v>
      </c>
      <c r="J1991">
        <v>1128</v>
      </c>
      <c r="L1991">
        <v>1880</v>
      </c>
      <c r="M1991">
        <v>3</v>
      </c>
      <c r="N1991">
        <v>2</v>
      </c>
      <c r="O1991">
        <v>3</v>
      </c>
      <c r="P1991">
        <v>3</v>
      </c>
      <c r="Q1991" t="str">
        <f>IF(Flats_Data_limpia[[#This Row],[BHK]]&gt;=3,"plurifamiliar","unifamiliar")</f>
        <v>plurifamiliar</v>
      </c>
      <c r="R1991">
        <v>19</v>
      </c>
      <c r="S1991">
        <v>12</v>
      </c>
      <c r="T1991">
        <v>0</v>
      </c>
      <c r="U1991">
        <v>0</v>
      </c>
      <c r="V1991">
        <v>0</v>
      </c>
      <c r="W1991">
        <v>0</v>
      </c>
      <c r="X1991">
        <v>0</v>
      </c>
      <c r="Y1991">
        <v>1</v>
      </c>
      <c r="Z1991">
        <v>1</v>
      </c>
      <c r="AA1991">
        <v>1</v>
      </c>
      <c r="AB1991">
        <v>0</v>
      </c>
      <c r="AC1991">
        <v>0</v>
      </c>
      <c r="AD1991">
        <v>1</v>
      </c>
      <c r="AE1991">
        <v>1</v>
      </c>
      <c r="AF1991">
        <v>1</v>
      </c>
      <c r="AG1991">
        <v>1</v>
      </c>
      <c r="AH1991">
        <v>1</v>
      </c>
      <c r="AI1991">
        <v>1</v>
      </c>
      <c r="AJ1991">
        <v>1</v>
      </c>
      <c r="AK1991">
        <v>1</v>
      </c>
      <c r="AL1991">
        <v>1</v>
      </c>
      <c r="AM1991">
        <v>1</v>
      </c>
      <c r="AN1991">
        <v>1</v>
      </c>
      <c r="AO1991">
        <v>1</v>
      </c>
      <c r="AP1991">
        <v>0</v>
      </c>
      <c r="AQ1991">
        <v>0</v>
      </c>
      <c r="AR1991">
        <v>0</v>
      </c>
      <c r="AS1991">
        <v>0</v>
      </c>
      <c r="AT1991">
        <v>0</v>
      </c>
      <c r="AU1991">
        <v>0</v>
      </c>
      <c r="AV1991">
        <v>0</v>
      </c>
      <c r="AW1991">
        <v>0</v>
      </c>
      <c r="AX1991">
        <v>0</v>
      </c>
      <c r="AY1991">
        <v>0</v>
      </c>
      <c r="AZ1991">
        <v>3</v>
      </c>
      <c r="BA1991">
        <v>0</v>
      </c>
      <c r="BB1991">
        <v>0</v>
      </c>
      <c r="BC1991">
        <v>0</v>
      </c>
      <c r="BD1991">
        <v>0</v>
      </c>
      <c r="BE1991">
        <v>0</v>
      </c>
      <c r="BF1991">
        <v>1</v>
      </c>
      <c r="BG1991">
        <v>0</v>
      </c>
      <c r="BH1991">
        <v>0</v>
      </c>
      <c r="BI1991">
        <v>0</v>
      </c>
      <c r="BJ1991">
        <v>0</v>
      </c>
      <c r="BK1991">
        <v>0</v>
      </c>
      <c r="BL1991">
        <v>0</v>
      </c>
      <c r="BM1991">
        <v>0</v>
      </c>
      <c r="BN1991">
        <v>0</v>
      </c>
      <c r="BO1991">
        <v>0</v>
      </c>
      <c r="BP1991">
        <v>0</v>
      </c>
      <c r="BQ1991">
        <v>2</v>
      </c>
      <c r="BR1991" t="s">
        <v>94</v>
      </c>
      <c r="BS1991">
        <v>135</v>
      </c>
      <c r="BT1991">
        <v>7180</v>
      </c>
      <c r="BU1991">
        <f>SUM(Flats_Data_limpia[[#This Row],[AC]:[Bed]])</f>
        <v>4</v>
      </c>
      <c r="BV1991">
        <f>SUM(Flats_Data_limpia[[#This Row],[Servant_Room]:[gym]])</f>
        <v>13</v>
      </c>
      <c r="BW1991">
        <f>SUM(Flats_Data_limpia[[#This Row],[Hospital]:[Hotel]])</f>
        <v>1</v>
      </c>
    </row>
    <row r="1992" spans="1:75" x14ac:dyDescent="0.35">
      <c r="A1992" t="s">
        <v>678</v>
      </c>
      <c r="B1992" t="s">
        <v>196</v>
      </c>
      <c r="C1992" t="str">
        <f t="shared" si="62"/>
        <v>Ciudad de Gurgaon</v>
      </c>
      <c r="D1992" s="1">
        <f t="shared" si="63"/>
        <v>188000</v>
      </c>
      <c r="E1992" s="1">
        <v>6153</v>
      </c>
      <c r="F1992" t="s">
        <v>103</v>
      </c>
      <c r="G1992" t="s">
        <v>78</v>
      </c>
      <c r="H1992">
        <v>37</v>
      </c>
      <c r="I1992">
        <v>3.0554201202665301E-2</v>
      </c>
      <c r="L1992">
        <v>3055</v>
      </c>
      <c r="M1992">
        <v>4</v>
      </c>
      <c r="N1992">
        <v>5</v>
      </c>
      <c r="O1992">
        <v>3</v>
      </c>
      <c r="P1992">
        <v>4</v>
      </c>
      <c r="Q1992" t="str">
        <f>IF(Flats_Data_limpia[[#This Row],[BHK]]&gt;=3,"plurifamiliar","unifamiliar")</f>
        <v>plurifamiliar</v>
      </c>
      <c r="R1992">
        <v>19</v>
      </c>
      <c r="S1992">
        <v>10</v>
      </c>
      <c r="T1992">
        <v>0</v>
      </c>
      <c r="U1992">
        <v>0</v>
      </c>
      <c r="V1992">
        <v>0</v>
      </c>
      <c r="W1992">
        <v>0</v>
      </c>
      <c r="X1992">
        <v>0</v>
      </c>
      <c r="Y1992">
        <v>0</v>
      </c>
      <c r="Z1992">
        <v>1</v>
      </c>
      <c r="AA1992">
        <v>1</v>
      </c>
      <c r="AB1992">
        <v>0</v>
      </c>
      <c r="AC1992">
        <v>1</v>
      </c>
      <c r="AD1992">
        <v>1</v>
      </c>
      <c r="AE1992">
        <v>1</v>
      </c>
      <c r="AF1992">
        <v>1</v>
      </c>
      <c r="AG1992">
        <v>1</v>
      </c>
      <c r="AH1992">
        <v>1</v>
      </c>
      <c r="AI1992">
        <v>1</v>
      </c>
      <c r="AJ1992">
        <v>1</v>
      </c>
      <c r="AK1992">
        <v>1</v>
      </c>
      <c r="AL1992">
        <v>1</v>
      </c>
      <c r="AM1992">
        <v>1</v>
      </c>
      <c r="AN1992">
        <v>0</v>
      </c>
      <c r="AO1992">
        <v>1</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t="s">
        <v>79</v>
      </c>
      <c r="BS1992">
        <v>188</v>
      </c>
      <c r="BT1992">
        <v>6153</v>
      </c>
      <c r="BU1992">
        <f>SUM(Flats_Data_limpia[[#This Row],[AC]:[Bed]])</f>
        <v>0</v>
      </c>
      <c r="BV1992">
        <f>SUM(Flats_Data_limpia[[#This Row],[Servant_Room]:[gym]])</f>
        <v>13</v>
      </c>
      <c r="BW1992">
        <f>SUM(Flats_Data_limpia[[#This Row],[Hospital]:[Hotel]])</f>
        <v>1</v>
      </c>
    </row>
    <row r="1993" spans="1:75" x14ac:dyDescent="0.35">
      <c r="A1993" t="s">
        <v>678</v>
      </c>
      <c r="B1993" t="s">
        <v>196</v>
      </c>
      <c r="C1993" t="str">
        <f t="shared" si="62"/>
        <v>Ciudad de Gurgaon</v>
      </c>
      <c r="D1993" s="1">
        <f t="shared" si="63"/>
        <v>190000</v>
      </c>
      <c r="E1993" s="1">
        <v>6219</v>
      </c>
      <c r="F1993" t="s">
        <v>103</v>
      </c>
      <c r="G1993" t="s">
        <v>78</v>
      </c>
      <c r="H1993">
        <v>53</v>
      </c>
      <c r="I1993">
        <v>3.05515356166586E-2</v>
      </c>
      <c r="L1993">
        <v>3055</v>
      </c>
      <c r="M1993">
        <v>4</v>
      </c>
      <c r="N1993">
        <v>4</v>
      </c>
      <c r="O1993">
        <v>3</v>
      </c>
      <c r="P1993">
        <v>4</v>
      </c>
      <c r="Q1993" t="str">
        <f>IF(Flats_Data_limpia[[#This Row],[BHK]]&gt;=3,"plurifamiliar","unifamiliar")</f>
        <v>plurifamiliar</v>
      </c>
      <c r="R1993">
        <v>19</v>
      </c>
      <c r="S1993">
        <v>8</v>
      </c>
      <c r="T1993">
        <v>1</v>
      </c>
      <c r="U1993">
        <v>0</v>
      </c>
      <c r="V1993">
        <v>0</v>
      </c>
      <c r="W1993">
        <v>0</v>
      </c>
      <c r="X1993">
        <v>1</v>
      </c>
      <c r="Y1993">
        <v>1</v>
      </c>
      <c r="Z1993">
        <v>1</v>
      </c>
      <c r="AA1993">
        <v>0</v>
      </c>
      <c r="AB1993">
        <v>0</v>
      </c>
      <c r="AC1993">
        <v>1</v>
      </c>
      <c r="AD1993">
        <v>1</v>
      </c>
      <c r="AE1993">
        <v>1</v>
      </c>
      <c r="AF1993">
        <v>1</v>
      </c>
      <c r="AG1993">
        <v>1</v>
      </c>
      <c r="AH1993">
        <v>1</v>
      </c>
      <c r="AI1993">
        <v>1</v>
      </c>
      <c r="AJ1993">
        <v>1</v>
      </c>
      <c r="AK1993">
        <v>1</v>
      </c>
      <c r="AL1993">
        <v>1</v>
      </c>
      <c r="AM1993">
        <v>1</v>
      </c>
      <c r="AN1993">
        <v>1</v>
      </c>
      <c r="AO1993">
        <v>1</v>
      </c>
      <c r="AP1993">
        <v>0</v>
      </c>
      <c r="AQ1993">
        <v>0</v>
      </c>
      <c r="AR1993">
        <v>0</v>
      </c>
      <c r="AS1993">
        <v>0</v>
      </c>
      <c r="AT1993">
        <v>0</v>
      </c>
      <c r="AU1993">
        <v>0</v>
      </c>
      <c r="AV1993">
        <v>0</v>
      </c>
      <c r="AW1993">
        <v>0</v>
      </c>
      <c r="AX1993">
        <v>0</v>
      </c>
      <c r="AY1993">
        <v>0</v>
      </c>
      <c r="AZ1993">
        <v>0</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t="s">
        <v>79</v>
      </c>
      <c r="BS1993">
        <v>190</v>
      </c>
      <c r="BT1993">
        <v>6219</v>
      </c>
      <c r="BU1993">
        <f>SUM(Flats_Data_limpia[[#This Row],[AC]:[Bed]])</f>
        <v>0</v>
      </c>
      <c r="BV1993">
        <f>SUM(Flats_Data_limpia[[#This Row],[Servant_Room]:[gym]])</f>
        <v>15</v>
      </c>
      <c r="BW1993">
        <f>SUM(Flats_Data_limpia[[#This Row],[Hospital]:[Hotel]])</f>
        <v>1</v>
      </c>
    </row>
    <row r="1994" spans="1:75" x14ac:dyDescent="0.35">
      <c r="A1994" t="s">
        <v>678</v>
      </c>
      <c r="B1994" t="s">
        <v>196</v>
      </c>
      <c r="C1994" t="str">
        <f t="shared" si="62"/>
        <v>Ciudad de Gurgaon</v>
      </c>
      <c r="D1994" s="1">
        <f t="shared" si="63"/>
        <v>120000</v>
      </c>
      <c r="E1994" s="1">
        <v>6382</v>
      </c>
      <c r="F1994" t="s">
        <v>107</v>
      </c>
      <c r="G1994" t="s">
        <v>78</v>
      </c>
      <c r="H1994">
        <v>53</v>
      </c>
      <c r="I1994">
        <v>1.8802883108743298E-2</v>
      </c>
      <c r="L1994">
        <v>1880</v>
      </c>
      <c r="M1994">
        <v>3</v>
      </c>
      <c r="N1994">
        <v>2</v>
      </c>
      <c r="O1994">
        <v>2</v>
      </c>
      <c r="P1994">
        <v>3</v>
      </c>
      <c r="Q1994" t="str">
        <f>IF(Flats_Data_limpia[[#This Row],[BHK]]&gt;=3,"plurifamiliar","unifamiliar")</f>
        <v>plurifamiliar</v>
      </c>
      <c r="R1994">
        <v>19</v>
      </c>
      <c r="S1994">
        <v>8</v>
      </c>
      <c r="T1994">
        <v>0</v>
      </c>
      <c r="U1994">
        <v>0</v>
      </c>
      <c r="V1994">
        <v>0</v>
      </c>
      <c r="W1994">
        <v>0</v>
      </c>
      <c r="X1994">
        <v>1</v>
      </c>
      <c r="Y1994">
        <v>1</v>
      </c>
      <c r="Z1994">
        <v>1</v>
      </c>
      <c r="AA1994">
        <v>1</v>
      </c>
      <c r="AB1994">
        <v>0</v>
      </c>
      <c r="AC1994">
        <v>1</v>
      </c>
      <c r="AD1994">
        <v>1</v>
      </c>
      <c r="AE1994">
        <v>1</v>
      </c>
      <c r="AF1994">
        <v>1</v>
      </c>
      <c r="AG1994">
        <v>1</v>
      </c>
      <c r="AH1994">
        <v>1</v>
      </c>
      <c r="AI1994">
        <v>1</v>
      </c>
      <c r="AJ1994">
        <v>1</v>
      </c>
      <c r="AK1994">
        <v>1</v>
      </c>
      <c r="AL1994">
        <v>1</v>
      </c>
      <c r="AM1994">
        <v>1</v>
      </c>
      <c r="AN1994">
        <v>1</v>
      </c>
      <c r="AO1994">
        <v>1</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1</v>
      </c>
      <c r="BM1994">
        <v>0</v>
      </c>
      <c r="BN1994">
        <v>0</v>
      </c>
      <c r="BO1994">
        <v>0</v>
      </c>
      <c r="BP1994">
        <v>0</v>
      </c>
      <c r="BQ1994">
        <v>0</v>
      </c>
      <c r="BR1994" t="s">
        <v>79</v>
      </c>
      <c r="BS1994">
        <v>120</v>
      </c>
      <c r="BT1994">
        <v>6382</v>
      </c>
      <c r="BU1994">
        <f>SUM(Flats_Data_limpia[[#This Row],[AC]:[Bed]])</f>
        <v>1</v>
      </c>
      <c r="BV1994">
        <f>SUM(Flats_Data_limpia[[#This Row],[Servant_Room]:[gym]])</f>
        <v>15</v>
      </c>
      <c r="BW1994">
        <f>SUM(Flats_Data_limpia[[#This Row],[Hospital]:[Hotel]])</f>
        <v>1</v>
      </c>
    </row>
    <row r="1995" spans="1:75" x14ac:dyDescent="0.35">
      <c r="A1995" t="s">
        <v>678</v>
      </c>
      <c r="B1995" t="s">
        <v>196</v>
      </c>
      <c r="C1995" t="str">
        <f t="shared" si="62"/>
        <v>Ciudad de Gurgaon</v>
      </c>
      <c r="D1995" s="1">
        <f t="shared" si="63"/>
        <v>163000</v>
      </c>
      <c r="E1995" s="1">
        <v>6404</v>
      </c>
      <c r="F1995" t="s">
        <v>111</v>
      </c>
      <c r="G1995" t="s">
        <v>78</v>
      </c>
      <c r="H1995">
        <v>53</v>
      </c>
      <c r="I1995">
        <v>2.5452841973766301E-2</v>
      </c>
      <c r="L1995">
        <v>2545</v>
      </c>
      <c r="M1995">
        <v>3</v>
      </c>
      <c r="N1995">
        <v>3</v>
      </c>
      <c r="O1995">
        <v>2</v>
      </c>
      <c r="P1995">
        <v>3</v>
      </c>
      <c r="Q1995" t="str">
        <f>IF(Flats_Data_limpia[[#This Row],[BHK]]&gt;=3,"plurifamiliar","unifamiliar")</f>
        <v>plurifamiliar</v>
      </c>
      <c r="R1995">
        <v>19</v>
      </c>
      <c r="S1995">
        <v>8</v>
      </c>
      <c r="T1995">
        <v>1</v>
      </c>
      <c r="U1995">
        <v>0</v>
      </c>
      <c r="V1995">
        <v>0</v>
      </c>
      <c r="W1995">
        <v>0</v>
      </c>
      <c r="X1995">
        <v>1</v>
      </c>
      <c r="Y1995">
        <v>1</v>
      </c>
      <c r="Z1995">
        <v>1</v>
      </c>
      <c r="AA1995">
        <v>1</v>
      </c>
      <c r="AB1995">
        <v>0</v>
      </c>
      <c r="AC1995">
        <v>1</v>
      </c>
      <c r="AD1995">
        <v>1</v>
      </c>
      <c r="AE1995">
        <v>1</v>
      </c>
      <c r="AF1995">
        <v>1</v>
      </c>
      <c r="AG1995">
        <v>1</v>
      </c>
      <c r="AH1995">
        <v>1</v>
      </c>
      <c r="AI1995">
        <v>1</v>
      </c>
      <c r="AJ1995">
        <v>1</v>
      </c>
      <c r="AK1995">
        <v>1</v>
      </c>
      <c r="AL1995">
        <v>1</v>
      </c>
      <c r="AM1995">
        <v>1</v>
      </c>
      <c r="AN1995">
        <v>1</v>
      </c>
      <c r="AO1995">
        <v>1</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0</v>
      </c>
      <c r="BI1995">
        <v>0</v>
      </c>
      <c r="BJ1995">
        <v>0</v>
      </c>
      <c r="BK1995">
        <v>0</v>
      </c>
      <c r="BL1995">
        <v>0</v>
      </c>
      <c r="BM1995">
        <v>0</v>
      </c>
      <c r="BN1995">
        <v>0</v>
      </c>
      <c r="BO1995">
        <v>0</v>
      </c>
      <c r="BP1995">
        <v>0</v>
      </c>
      <c r="BQ1995">
        <v>0</v>
      </c>
      <c r="BR1995" t="s">
        <v>79</v>
      </c>
      <c r="BS1995">
        <v>163</v>
      </c>
      <c r="BT1995">
        <v>6404</v>
      </c>
      <c r="BU1995">
        <f>SUM(Flats_Data_limpia[[#This Row],[AC]:[Bed]])</f>
        <v>0</v>
      </c>
      <c r="BV1995">
        <f>SUM(Flats_Data_limpia[[#This Row],[Servant_Room]:[gym]])</f>
        <v>16</v>
      </c>
      <c r="BW1995">
        <f>SUM(Flats_Data_limpia[[#This Row],[Hospital]:[Hotel]])</f>
        <v>1</v>
      </c>
    </row>
    <row r="1996" spans="1:75" x14ac:dyDescent="0.35">
      <c r="A1996" t="s">
        <v>678</v>
      </c>
      <c r="B1996" t="s">
        <v>196</v>
      </c>
      <c r="C1996" t="str">
        <f t="shared" si="62"/>
        <v>Ciudad de Gurgaon</v>
      </c>
      <c r="D1996" s="1">
        <f t="shared" si="63"/>
        <v>168000</v>
      </c>
      <c r="E1996" s="1">
        <v>6601</v>
      </c>
      <c r="F1996" t="s">
        <v>82</v>
      </c>
      <c r="G1996" t="s">
        <v>87</v>
      </c>
      <c r="H1996">
        <v>43</v>
      </c>
      <c r="I1996">
        <v>2.5450689289501501E-2</v>
      </c>
      <c r="L1996">
        <v>2545</v>
      </c>
      <c r="M1996">
        <v>3</v>
      </c>
      <c r="N1996">
        <v>3</v>
      </c>
      <c r="O1996">
        <v>3</v>
      </c>
      <c r="P1996">
        <v>3</v>
      </c>
      <c r="Q1996" t="str">
        <f>IF(Flats_Data_limpia[[#This Row],[BHK]]&gt;=3,"plurifamiliar","unifamiliar")</f>
        <v>plurifamiliar</v>
      </c>
      <c r="R1996">
        <v>20</v>
      </c>
      <c r="S1996">
        <v>7</v>
      </c>
      <c r="T1996">
        <v>1</v>
      </c>
      <c r="U1996">
        <v>0</v>
      </c>
      <c r="V1996">
        <v>0</v>
      </c>
      <c r="W1996">
        <v>0</v>
      </c>
      <c r="X1996">
        <v>0</v>
      </c>
      <c r="Y1996">
        <v>1</v>
      </c>
      <c r="Z1996">
        <v>1</v>
      </c>
      <c r="AA1996">
        <v>1</v>
      </c>
      <c r="AB1996">
        <v>0</v>
      </c>
      <c r="AC1996">
        <v>1</v>
      </c>
      <c r="AD1996">
        <v>1</v>
      </c>
      <c r="AE1996">
        <v>1</v>
      </c>
      <c r="AF1996">
        <v>1</v>
      </c>
      <c r="AG1996">
        <v>1</v>
      </c>
      <c r="AH1996">
        <v>1</v>
      </c>
      <c r="AI1996">
        <v>1</v>
      </c>
      <c r="AJ1996">
        <v>1</v>
      </c>
      <c r="AK1996">
        <v>1</v>
      </c>
      <c r="AL1996">
        <v>1</v>
      </c>
      <c r="AM1996">
        <v>1</v>
      </c>
      <c r="AN1996">
        <v>0</v>
      </c>
      <c r="AO1996">
        <v>1</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t="s">
        <v>79</v>
      </c>
      <c r="BS1996">
        <v>168</v>
      </c>
      <c r="BT1996">
        <v>6601</v>
      </c>
      <c r="BU1996">
        <f>SUM(Flats_Data_limpia[[#This Row],[AC]:[Bed]])</f>
        <v>0</v>
      </c>
      <c r="BV1996">
        <f>SUM(Flats_Data_limpia[[#This Row],[Servant_Room]:[gym]])</f>
        <v>15</v>
      </c>
      <c r="BW1996">
        <f>SUM(Flats_Data_limpia[[#This Row],[Hospital]:[Hotel]])</f>
        <v>1</v>
      </c>
    </row>
    <row r="1997" spans="1:75" x14ac:dyDescent="0.35">
      <c r="A1997" t="s">
        <v>678</v>
      </c>
      <c r="B1997" t="s">
        <v>196</v>
      </c>
      <c r="C1997" t="str">
        <f t="shared" si="62"/>
        <v>Ciudad de Gurgaon</v>
      </c>
      <c r="D1997" s="1">
        <f t="shared" si="63"/>
        <v>130000</v>
      </c>
      <c r="E1997" s="1">
        <v>6914</v>
      </c>
      <c r="F1997" t="s">
        <v>82</v>
      </c>
      <c r="G1997" t="s">
        <v>87</v>
      </c>
      <c r="H1997">
        <v>43</v>
      </c>
      <c r="I1997">
        <v>1.8802429852473199E-2</v>
      </c>
      <c r="L1997">
        <v>1880</v>
      </c>
      <c r="M1997">
        <v>3</v>
      </c>
      <c r="N1997">
        <v>2</v>
      </c>
      <c r="O1997">
        <v>3</v>
      </c>
      <c r="P1997">
        <v>3</v>
      </c>
      <c r="Q1997" t="str">
        <f>IF(Flats_Data_limpia[[#This Row],[BHK]]&gt;=3,"plurifamiliar","unifamiliar")</f>
        <v>plurifamiliar</v>
      </c>
      <c r="R1997">
        <v>19</v>
      </c>
      <c r="S1997">
        <v>16</v>
      </c>
      <c r="T1997">
        <v>0</v>
      </c>
      <c r="U1997">
        <v>0</v>
      </c>
      <c r="V1997">
        <v>0</v>
      </c>
      <c r="W1997">
        <v>0</v>
      </c>
      <c r="X1997">
        <v>0</v>
      </c>
      <c r="Y1997">
        <v>1</v>
      </c>
      <c r="Z1997">
        <v>1</v>
      </c>
      <c r="AA1997">
        <v>1</v>
      </c>
      <c r="AB1997">
        <v>0</v>
      </c>
      <c r="AC1997">
        <v>1</v>
      </c>
      <c r="AD1997">
        <v>1</v>
      </c>
      <c r="AE1997">
        <v>1</v>
      </c>
      <c r="AF1997">
        <v>1</v>
      </c>
      <c r="AG1997">
        <v>1</v>
      </c>
      <c r="AH1997">
        <v>1</v>
      </c>
      <c r="AI1997">
        <v>1</v>
      </c>
      <c r="AJ1997">
        <v>1</v>
      </c>
      <c r="AK1997">
        <v>1</v>
      </c>
      <c r="AL1997">
        <v>1</v>
      </c>
      <c r="AM1997">
        <v>1</v>
      </c>
      <c r="AN1997">
        <v>0</v>
      </c>
      <c r="AO1997">
        <v>1</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0</v>
      </c>
      <c r="BP1997">
        <v>0</v>
      </c>
      <c r="BQ1997">
        <v>0</v>
      </c>
      <c r="BR1997" t="s">
        <v>79</v>
      </c>
      <c r="BS1997">
        <v>130</v>
      </c>
      <c r="BT1997">
        <v>6914</v>
      </c>
      <c r="BU1997">
        <f>SUM(Flats_Data_limpia[[#This Row],[AC]:[Bed]])</f>
        <v>0</v>
      </c>
      <c r="BV1997">
        <f>SUM(Flats_Data_limpia[[#This Row],[Servant_Room]:[gym]])</f>
        <v>14</v>
      </c>
      <c r="BW1997">
        <f>SUM(Flats_Data_limpia[[#This Row],[Hospital]:[Hotel]])</f>
        <v>1</v>
      </c>
    </row>
    <row r="1998" spans="1:75" x14ac:dyDescent="0.35">
      <c r="A1998" t="s">
        <v>679</v>
      </c>
      <c r="B1998" t="s">
        <v>354</v>
      </c>
      <c r="C1998" t="str">
        <f t="shared" si="62"/>
        <v>Ciudad de Gurgaon</v>
      </c>
      <c r="D1998" s="1">
        <f t="shared" si="63"/>
        <v>90000</v>
      </c>
      <c r="E1998" s="1">
        <v>14084</v>
      </c>
      <c r="F1998" t="s">
        <v>86</v>
      </c>
      <c r="G1998" t="s">
        <v>83</v>
      </c>
      <c r="H1998">
        <v>0</v>
      </c>
      <c r="I1998">
        <v>6.3902300482817E-3</v>
      </c>
      <c r="K1998">
        <v>639</v>
      </c>
      <c r="M1998">
        <v>1</v>
      </c>
      <c r="N1998">
        <v>1</v>
      </c>
      <c r="O1998">
        <v>0</v>
      </c>
      <c r="P1998">
        <v>1</v>
      </c>
      <c r="Q1998" t="str">
        <f>IF(Flats_Data_limpia[[#This Row],[BHK]]&gt;=3,"plurifamiliar","unifamiliar")</f>
        <v>unifamiliar</v>
      </c>
      <c r="R1998">
        <v>1</v>
      </c>
      <c r="S1998">
        <v>0</v>
      </c>
      <c r="T1998">
        <v>0</v>
      </c>
      <c r="U1998">
        <v>0</v>
      </c>
      <c r="V1998">
        <v>0</v>
      </c>
      <c r="W1998">
        <v>0</v>
      </c>
      <c r="AO1998">
        <v>1</v>
      </c>
      <c r="AP1998">
        <v>0</v>
      </c>
      <c r="AQ1998">
        <v>1</v>
      </c>
      <c r="AR1998">
        <v>1</v>
      </c>
      <c r="AS1998">
        <v>1</v>
      </c>
      <c r="AT1998">
        <v>1</v>
      </c>
      <c r="AU1998">
        <v>1</v>
      </c>
      <c r="AV1998">
        <v>0</v>
      </c>
      <c r="AW1998">
        <v>0</v>
      </c>
      <c r="AX1998">
        <v>0</v>
      </c>
      <c r="AY1998">
        <v>0</v>
      </c>
      <c r="AZ1998">
        <v>0</v>
      </c>
      <c r="BA1998">
        <v>0</v>
      </c>
      <c r="BB1998">
        <v>0</v>
      </c>
      <c r="BC1998">
        <v>0</v>
      </c>
      <c r="BD1998">
        <v>0</v>
      </c>
      <c r="BE1998">
        <v>0</v>
      </c>
      <c r="BF1998">
        <v>0</v>
      </c>
      <c r="BG1998">
        <v>0</v>
      </c>
      <c r="BH1998">
        <v>0</v>
      </c>
      <c r="BI1998">
        <v>0</v>
      </c>
      <c r="BJ1998">
        <v>0</v>
      </c>
      <c r="BK1998">
        <v>0</v>
      </c>
      <c r="BL1998">
        <v>0</v>
      </c>
      <c r="BM1998">
        <v>0</v>
      </c>
      <c r="BN1998">
        <v>0</v>
      </c>
      <c r="BO1998">
        <v>0</v>
      </c>
      <c r="BP1998">
        <v>0</v>
      </c>
      <c r="BQ1998">
        <v>0</v>
      </c>
      <c r="BR1998" t="s">
        <v>79</v>
      </c>
      <c r="BS1998">
        <v>90</v>
      </c>
      <c r="BT1998">
        <v>14084</v>
      </c>
      <c r="BU1998">
        <f>SUM(Flats_Data_limpia[[#This Row],[AC]:[Bed]])</f>
        <v>0</v>
      </c>
      <c r="BV1998">
        <f>SUM(Flats_Data_limpia[[#This Row],[Servant_Room]:[gym]])</f>
        <v>0</v>
      </c>
      <c r="BW1998">
        <f>SUM(Flats_Data_limpia[[#This Row],[Hospital]:[Hotel]])</f>
        <v>6</v>
      </c>
    </row>
    <row r="1999" spans="1:75" x14ac:dyDescent="0.35">
      <c r="A1999" t="s">
        <v>680</v>
      </c>
      <c r="B1999" t="s">
        <v>105</v>
      </c>
      <c r="C1999" t="str">
        <f t="shared" si="62"/>
        <v>Ciudad de Gurgaon</v>
      </c>
      <c r="D1999" s="1">
        <f t="shared" si="63"/>
        <v>110000</v>
      </c>
      <c r="E1999" s="1">
        <v>12022</v>
      </c>
      <c r="F1999" t="s">
        <v>86</v>
      </c>
      <c r="G1999" t="s">
        <v>83</v>
      </c>
      <c r="H1999">
        <v>0</v>
      </c>
      <c r="I1999">
        <v>9.1498918649143002E-3</v>
      </c>
      <c r="J1999">
        <v>700</v>
      </c>
      <c r="K1999">
        <v>915</v>
      </c>
      <c r="M1999">
        <v>2</v>
      </c>
      <c r="N1999">
        <v>2</v>
      </c>
      <c r="O1999">
        <v>1</v>
      </c>
      <c r="P1999">
        <v>2</v>
      </c>
      <c r="Q1999" t="str">
        <f>IF(Flats_Data_limpia[[#This Row],[BHK]]&gt;=3,"plurifamiliar","unifamiliar")</f>
        <v>unifamiliar</v>
      </c>
      <c r="R1999">
        <v>7</v>
      </c>
      <c r="S1999">
        <v>7</v>
      </c>
      <c r="T1999">
        <v>0</v>
      </c>
      <c r="U1999">
        <v>0</v>
      </c>
      <c r="V1999">
        <v>0</v>
      </c>
      <c r="W1999">
        <v>0</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v>0</v>
      </c>
      <c r="BQ1999">
        <v>0</v>
      </c>
      <c r="BR1999" t="s">
        <v>79</v>
      </c>
      <c r="BS1999">
        <v>110</v>
      </c>
      <c r="BT1999">
        <v>12022</v>
      </c>
      <c r="BU1999">
        <f>SUM(Flats_Data_limpia[[#This Row],[AC]:[Bed]])</f>
        <v>0</v>
      </c>
      <c r="BV1999">
        <f>SUM(Flats_Data_limpia[[#This Row],[Servant_Room]:[gym]])</f>
        <v>0</v>
      </c>
      <c r="BW1999">
        <f>SUM(Flats_Data_limpia[[#This Row],[Hospital]:[Hotel]])</f>
        <v>0</v>
      </c>
    </row>
    <row r="2000" spans="1:75" x14ac:dyDescent="0.35">
      <c r="A2000" t="s">
        <v>681</v>
      </c>
      <c r="B2000" t="s">
        <v>105</v>
      </c>
      <c r="C2000" t="str">
        <f t="shared" si="62"/>
        <v>Ciudad de Gurgaon</v>
      </c>
      <c r="D2000" s="1">
        <f t="shared" si="63"/>
        <v>105000</v>
      </c>
      <c r="E2000" s="1">
        <v>11475</v>
      </c>
      <c r="F2000" t="s">
        <v>86</v>
      </c>
      <c r="G2000" t="s">
        <v>132</v>
      </c>
      <c r="H2000">
        <v>28</v>
      </c>
      <c r="I2000">
        <v>9.1503267973856005E-3</v>
      </c>
      <c r="J2000">
        <v>915</v>
      </c>
      <c r="M2000">
        <v>2</v>
      </c>
      <c r="N2000">
        <v>2</v>
      </c>
      <c r="O2000">
        <v>2</v>
      </c>
      <c r="P2000">
        <v>2</v>
      </c>
      <c r="Q2000" t="str">
        <f>IF(Flats_Data_limpia[[#This Row],[BHK]]&gt;=3,"plurifamiliar","unifamiliar")</f>
        <v>unifamiliar</v>
      </c>
      <c r="R2000">
        <v>14</v>
      </c>
      <c r="S2000">
        <v>0</v>
      </c>
      <c r="T2000">
        <v>0</v>
      </c>
      <c r="U2000">
        <v>0</v>
      </c>
      <c r="V2000">
        <v>0</v>
      </c>
      <c r="W2000">
        <v>0</v>
      </c>
      <c r="X2000">
        <v>0</v>
      </c>
      <c r="Y2000">
        <v>0</v>
      </c>
      <c r="Z2000">
        <v>1</v>
      </c>
      <c r="AA2000">
        <v>0</v>
      </c>
      <c r="AB2000">
        <v>0</v>
      </c>
      <c r="AC2000">
        <v>0</v>
      </c>
      <c r="AD2000">
        <v>1</v>
      </c>
      <c r="AE2000">
        <v>0</v>
      </c>
      <c r="AF2000">
        <v>1</v>
      </c>
      <c r="AG2000">
        <v>1</v>
      </c>
      <c r="AH2000">
        <v>1</v>
      </c>
      <c r="AI2000">
        <v>1</v>
      </c>
      <c r="AJ2000">
        <v>1</v>
      </c>
      <c r="AK2000">
        <v>1</v>
      </c>
      <c r="AL2000">
        <v>0</v>
      </c>
      <c r="AM2000">
        <v>0</v>
      </c>
      <c r="AN2000">
        <v>0</v>
      </c>
      <c r="AO2000">
        <v>1</v>
      </c>
      <c r="AP2000">
        <v>1</v>
      </c>
      <c r="AQ2000">
        <v>0</v>
      </c>
      <c r="AR2000">
        <v>0</v>
      </c>
      <c r="AS2000">
        <v>0</v>
      </c>
      <c r="AT2000">
        <v>1</v>
      </c>
      <c r="AU2000">
        <v>1</v>
      </c>
      <c r="AV2000">
        <v>0</v>
      </c>
      <c r="AW2000">
        <v>1</v>
      </c>
      <c r="AX2000">
        <v>1</v>
      </c>
      <c r="AY2000">
        <v>0</v>
      </c>
      <c r="AZ2000">
        <v>0</v>
      </c>
      <c r="BA2000">
        <v>0</v>
      </c>
      <c r="BB2000">
        <v>0</v>
      </c>
      <c r="BC2000">
        <v>0</v>
      </c>
      <c r="BD2000">
        <v>0</v>
      </c>
      <c r="BE2000">
        <v>0</v>
      </c>
      <c r="BF2000">
        <v>0</v>
      </c>
      <c r="BG2000">
        <v>0</v>
      </c>
      <c r="BH2000">
        <v>0</v>
      </c>
      <c r="BI2000">
        <v>0</v>
      </c>
      <c r="BJ2000">
        <v>0</v>
      </c>
      <c r="BK2000">
        <v>0</v>
      </c>
      <c r="BL2000">
        <v>0</v>
      </c>
      <c r="BM2000">
        <v>0</v>
      </c>
      <c r="BN2000">
        <v>0</v>
      </c>
      <c r="BO2000">
        <v>0</v>
      </c>
      <c r="BP2000">
        <v>0</v>
      </c>
      <c r="BQ2000">
        <v>0</v>
      </c>
      <c r="BR2000" t="s">
        <v>79</v>
      </c>
      <c r="BS2000">
        <v>105</v>
      </c>
      <c r="BT2000">
        <v>11475</v>
      </c>
      <c r="BU2000">
        <f>SUM(Flats_Data_limpia[[#This Row],[AC]:[Bed]])</f>
        <v>0</v>
      </c>
      <c r="BV2000">
        <f>SUM(Flats_Data_limpia[[#This Row],[Servant_Room]:[gym]])</f>
        <v>8</v>
      </c>
      <c r="BW2000">
        <f>SUM(Flats_Data_limpia[[#This Row],[Hospital]:[Hotel]])</f>
        <v>6</v>
      </c>
    </row>
    <row r="2001" spans="1:75" x14ac:dyDescent="0.35">
      <c r="A2001" t="s">
        <v>681</v>
      </c>
      <c r="B2001" t="s">
        <v>105</v>
      </c>
      <c r="C2001" t="str">
        <f t="shared" si="62"/>
        <v>Ciudad de Gurgaon</v>
      </c>
      <c r="D2001" s="1">
        <f t="shared" si="63"/>
        <v>110000</v>
      </c>
      <c r="E2001" s="1">
        <v>12181</v>
      </c>
      <c r="F2001" t="s">
        <v>86</v>
      </c>
      <c r="G2001" t="s">
        <v>132</v>
      </c>
      <c r="H2001">
        <v>62</v>
      </c>
      <c r="I2001">
        <v>9.0304572695180992E-3</v>
      </c>
      <c r="L2001">
        <v>903</v>
      </c>
      <c r="M2001">
        <v>2</v>
      </c>
      <c r="N2001">
        <v>2</v>
      </c>
      <c r="O2001">
        <v>1</v>
      </c>
      <c r="P2001">
        <v>2</v>
      </c>
      <c r="Q2001" t="str">
        <f>IF(Flats_Data_limpia[[#This Row],[BHK]]&gt;=3,"plurifamiliar","unifamiliar")</f>
        <v>unifamiliar</v>
      </c>
      <c r="R2001">
        <v>14</v>
      </c>
      <c r="S2001">
        <v>8</v>
      </c>
      <c r="T2001">
        <v>0</v>
      </c>
      <c r="U2001">
        <v>0</v>
      </c>
      <c r="V2001">
        <v>0</v>
      </c>
      <c r="W2001">
        <v>0</v>
      </c>
      <c r="X2001">
        <v>1</v>
      </c>
      <c r="Y2001">
        <v>1</v>
      </c>
      <c r="Z2001">
        <v>1</v>
      </c>
      <c r="AA2001">
        <v>0</v>
      </c>
      <c r="AB2001">
        <v>1</v>
      </c>
      <c r="AC2001">
        <v>0</v>
      </c>
      <c r="AD2001">
        <v>1</v>
      </c>
      <c r="AE2001">
        <v>1</v>
      </c>
      <c r="AF2001">
        <v>1</v>
      </c>
      <c r="AG2001">
        <v>1</v>
      </c>
      <c r="AH2001">
        <v>1</v>
      </c>
      <c r="AI2001">
        <v>1</v>
      </c>
      <c r="AJ2001">
        <v>1</v>
      </c>
      <c r="AK2001">
        <v>1</v>
      </c>
      <c r="AL2001">
        <v>1</v>
      </c>
      <c r="AM2001">
        <v>1</v>
      </c>
      <c r="AN2001">
        <v>1</v>
      </c>
      <c r="AO2001">
        <v>1</v>
      </c>
      <c r="AP2001">
        <v>1</v>
      </c>
      <c r="AQ2001">
        <v>0</v>
      </c>
      <c r="AR2001">
        <v>0</v>
      </c>
      <c r="AS2001">
        <v>0</v>
      </c>
      <c r="AT2001">
        <v>1</v>
      </c>
      <c r="AU2001">
        <v>1</v>
      </c>
      <c r="AV2001">
        <v>0</v>
      </c>
      <c r="AW2001">
        <v>1</v>
      </c>
      <c r="AX2001">
        <v>1</v>
      </c>
      <c r="AY2001">
        <v>0</v>
      </c>
      <c r="AZ2001">
        <v>0</v>
      </c>
      <c r="BA2001">
        <v>0</v>
      </c>
      <c r="BB2001">
        <v>0</v>
      </c>
      <c r="BC2001">
        <v>0</v>
      </c>
      <c r="BD2001">
        <v>0</v>
      </c>
      <c r="BE2001">
        <v>0</v>
      </c>
      <c r="BF2001">
        <v>0</v>
      </c>
      <c r="BG2001">
        <v>0</v>
      </c>
      <c r="BH2001">
        <v>0</v>
      </c>
      <c r="BI2001">
        <v>0</v>
      </c>
      <c r="BJ2001">
        <v>0</v>
      </c>
      <c r="BK2001">
        <v>0</v>
      </c>
      <c r="BL2001">
        <v>0</v>
      </c>
      <c r="BM2001">
        <v>0</v>
      </c>
      <c r="BN2001">
        <v>0</v>
      </c>
      <c r="BO2001">
        <v>0</v>
      </c>
      <c r="BP2001">
        <v>0</v>
      </c>
      <c r="BQ2001">
        <v>0</v>
      </c>
      <c r="BR2001" t="s">
        <v>79</v>
      </c>
      <c r="BS2001">
        <v>110</v>
      </c>
      <c r="BT2001">
        <v>12181</v>
      </c>
      <c r="BU2001">
        <f>SUM(Flats_Data_limpia[[#This Row],[AC]:[Bed]])</f>
        <v>0</v>
      </c>
      <c r="BV2001">
        <f>SUM(Flats_Data_limpia[[#This Row],[Servant_Room]:[gym]])</f>
        <v>14</v>
      </c>
      <c r="BW2001">
        <f>SUM(Flats_Data_limpia[[#This Row],[Hospital]:[Hotel]])</f>
        <v>6</v>
      </c>
    </row>
    <row r="2002" spans="1:75" x14ac:dyDescent="0.35">
      <c r="A2002" t="s">
        <v>681</v>
      </c>
      <c r="B2002" t="s">
        <v>105</v>
      </c>
      <c r="C2002" t="str">
        <f t="shared" si="62"/>
        <v>Ciudad de Gurgaon</v>
      </c>
      <c r="D2002" s="1">
        <f t="shared" si="63"/>
        <v>97000</v>
      </c>
      <c r="E2002" s="1">
        <v>10601</v>
      </c>
      <c r="F2002" t="s">
        <v>86</v>
      </c>
      <c r="G2002" t="s">
        <v>93</v>
      </c>
      <c r="H2002">
        <v>28</v>
      </c>
      <c r="I2002">
        <v>9.1500801811149005E-3</v>
      </c>
      <c r="J2002">
        <v>600</v>
      </c>
      <c r="L2002">
        <v>915</v>
      </c>
      <c r="M2002">
        <v>2</v>
      </c>
      <c r="N2002">
        <v>2</v>
      </c>
      <c r="O2002">
        <v>2</v>
      </c>
      <c r="P2002">
        <v>2</v>
      </c>
      <c r="Q2002" t="str">
        <f>IF(Flats_Data_limpia[[#This Row],[BHK]]&gt;=3,"plurifamiliar","unifamiliar")</f>
        <v>unifamiliar</v>
      </c>
      <c r="R2002">
        <v>14</v>
      </c>
      <c r="S2002">
        <v>12</v>
      </c>
      <c r="T2002">
        <v>0</v>
      </c>
      <c r="U2002">
        <v>0</v>
      </c>
      <c r="V2002">
        <v>0</v>
      </c>
      <c r="W2002">
        <v>0</v>
      </c>
      <c r="X2002">
        <v>0</v>
      </c>
      <c r="Y2002">
        <v>0</v>
      </c>
      <c r="Z2002">
        <v>1</v>
      </c>
      <c r="AA2002">
        <v>0</v>
      </c>
      <c r="AB2002">
        <v>0</v>
      </c>
      <c r="AC2002">
        <v>0</v>
      </c>
      <c r="AD2002">
        <v>1</v>
      </c>
      <c r="AE2002">
        <v>0</v>
      </c>
      <c r="AF2002">
        <v>1</v>
      </c>
      <c r="AG2002">
        <v>1</v>
      </c>
      <c r="AH2002">
        <v>1</v>
      </c>
      <c r="AI2002">
        <v>1</v>
      </c>
      <c r="AJ2002">
        <v>1</v>
      </c>
      <c r="AK2002">
        <v>1</v>
      </c>
      <c r="AL2002">
        <v>0</v>
      </c>
      <c r="AM2002">
        <v>0</v>
      </c>
      <c r="AN2002">
        <v>0</v>
      </c>
      <c r="AO2002">
        <v>1</v>
      </c>
      <c r="AP2002">
        <v>1</v>
      </c>
      <c r="AQ2002">
        <v>0</v>
      </c>
      <c r="AR2002">
        <v>0</v>
      </c>
      <c r="AS2002">
        <v>0</v>
      </c>
      <c r="AT2002">
        <v>1</v>
      </c>
      <c r="AU2002">
        <v>1</v>
      </c>
      <c r="AV2002">
        <v>0</v>
      </c>
      <c r="AW2002">
        <v>1</v>
      </c>
      <c r="AX2002">
        <v>1</v>
      </c>
      <c r="AY2002">
        <v>1</v>
      </c>
      <c r="AZ2002">
        <v>0</v>
      </c>
      <c r="BA2002">
        <v>0</v>
      </c>
      <c r="BB2002">
        <v>0</v>
      </c>
      <c r="BC2002">
        <v>0</v>
      </c>
      <c r="BD2002">
        <v>0</v>
      </c>
      <c r="BE2002">
        <v>0</v>
      </c>
      <c r="BF2002">
        <v>0</v>
      </c>
      <c r="BG2002">
        <v>0</v>
      </c>
      <c r="BH2002">
        <v>0</v>
      </c>
      <c r="BI2002">
        <v>0</v>
      </c>
      <c r="BJ2002">
        <v>0</v>
      </c>
      <c r="BK2002">
        <v>1</v>
      </c>
      <c r="BL2002">
        <v>1</v>
      </c>
      <c r="BM2002">
        <v>0</v>
      </c>
      <c r="BN2002">
        <v>0</v>
      </c>
      <c r="BO2002">
        <v>0</v>
      </c>
      <c r="BP2002">
        <v>0</v>
      </c>
      <c r="BQ2002">
        <v>0</v>
      </c>
      <c r="BR2002" t="s">
        <v>79</v>
      </c>
      <c r="BS2002">
        <v>97</v>
      </c>
      <c r="BT2002">
        <v>10601</v>
      </c>
      <c r="BU2002">
        <f>SUM(Flats_Data_limpia[[#This Row],[AC]:[Bed]])</f>
        <v>3</v>
      </c>
      <c r="BV2002">
        <f>SUM(Flats_Data_limpia[[#This Row],[Servant_Room]:[gym]])</f>
        <v>8</v>
      </c>
      <c r="BW2002">
        <f>SUM(Flats_Data_limpia[[#This Row],[Hospital]:[Hotel]])</f>
        <v>6</v>
      </c>
    </row>
    <row r="2003" spans="1:75" x14ac:dyDescent="0.35">
      <c r="A2003" t="s">
        <v>681</v>
      </c>
      <c r="B2003" t="s">
        <v>105</v>
      </c>
      <c r="C2003" t="str">
        <f t="shared" si="62"/>
        <v>Ciudad de Gurgaon</v>
      </c>
      <c r="D2003" s="1">
        <f t="shared" si="63"/>
        <v>212000</v>
      </c>
      <c r="E2003" s="1">
        <v>16960</v>
      </c>
      <c r="F2003" t="s">
        <v>86</v>
      </c>
      <c r="G2003" t="s">
        <v>78</v>
      </c>
      <c r="H2003">
        <v>47</v>
      </c>
      <c r="I2003">
        <v>1.2500000000000001E-2</v>
      </c>
      <c r="J2003">
        <v>1250</v>
      </c>
      <c r="K2003">
        <v>1852</v>
      </c>
      <c r="M2003">
        <v>3</v>
      </c>
      <c r="N2003">
        <v>3</v>
      </c>
      <c r="O2003">
        <v>3</v>
      </c>
      <c r="P2003">
        <v>3</v>
      </c>
      <c r="Q2003" t="str">
        <f>IF(Flats_Data_limpia[[#This Row],[BHK]]&gt;=3,"plurifamiliar","unifamiliar")</f>
        <v>plurifamiliar</v>
      </c>
      <c r="R2003">
        <v>26</v>
      </c>
      <c r="S2003">
        <v>9</v>
      </c>
      <c r="T2003">
        <v>0</v>
      </c>
      <c r="U2003">
        <v>0</v>
      </c>
      <c r="V2003">
        <v>0</v>
      </c>
      <c r="W2003">
        <v>0</v>
      </c>
      <c r="X2003">
        <v>0</v>
      </c>
      <c r="Y2003">
        <v>0</v>
      </c>
      <c r="Z2003">
        <v>1</v>
      </c>
      <c r="AA2003">
        <v>0</v>
      </c>
      <c r="AB2003">
        <v>0</v>
      </c>
      <c r="AC2003">
        <v>0</v>
      </c>
      <c r="AD2003">
        <v>1</v>
      </c>
      <c r="AE2003">
        <v>1</v>
      </c>
      <c r="AF2003">
        <v>1</v>
      </c>
      <c r="AG2003">
        <v>1</v>
      </c>
      <c r="AH2003">
        <v>1</v>
      </c>
      <c r="AI2003">
        <v>1</v>
      </c>
      <c r="AJ2003">
        <v>1</v>
      </c>
      <c r="AK2003">
        <v>1</v>
      </c>
      <c r="AL2003">
        <v>1</v>
      </c>
      <c r="AM2003">
        <v>1</v>
      </c>
      <c r="AN2003">
        <v>1</v>
      </c>
      <c r="AO2003">
        <v>1</v>
      </c>
      <c r="AP2003">
        <v>1</v>
      </c>
      <c r="AQ2003">
        <v>0</v>
      </c>
      <c r="AR2003">
        <v>0</v>
      </c>
      <c r="AS2003">
        <v>0</v>
      </c>
      <c r="AT2003">
        <v>1</v>
      </c>
      <c r="AU2003">
        <v>1</v>
      </c>
      <c r="AV2003">
        <v>0</v>
      </c>
      <c r="AW2003">
        <v>1</v>
      </c>
      <c r="AX2003">
        <v>1</v>
      </c>
      <c r="AY2003">
        <v>4</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c r="BR2003" t="s">
        <v>79</v>
      </c>
      <c r="BS2003">
        <v>212</v>
      </c>
      <c r="BT2003">
        <v>16960</v>
      </c>
      <c r="BU2003">
        <f>SUM(Flats_Data_limpia[[#This Row],[AC]:[Bed]])</f>
        <v>4</v>
      </c>
      <c r="BV2003">
        <f>SUM(Flats_Data_limpia[[#This Row],[Servant_Room]:[gym]])</f>
        <v>11</v>
      </c>
      <c r="BW2003">
        <f>SUM(Flats_Data_limpia[[#This Row],[Hospital]:[Hotel]])</f>
        <v>6</v>
      </c>
    </row>
    <row r="2004" spans="1:75" x14ac:dyDescent="0.35">
      <c r="A2004" t="s">
        <v>681</v>
      </c>
      <c r="B2004" t="s">
        <v>105</v>
      </c>
      <c r="C2004" t="str">
        <f t="shared" si="62"/>
        <v>Ciudad de Gurgaon</v>
      </c>
      <c r="D2004" s="1">
        <f t="shared" si="63"/>
        <v>140000</v>
      </c>
      <c r="E2004" s="1">
        <v>10378</v>
      </c>
      <c r="F2004" t="s">
        <v>103</v>
      </c>
      <c r="G2004" t="s">
        <v>93</v>
      </c>
      <c r="H2004">
        <v>28</v>
      </c>
      <c r="I2004">
        <v>1.34900751589901E-2</v>
      </c>
      <c r="J2004">
        <v>1000</v>
      </c>
      <c r="L2004">
        <v>1349</v>
      </c>
      <c r="M2004">
        <v>2</v>
      </c>
      <c r="N2004">
        <v>2</v>
      </c>
      <c r="O2004">
        <v>2</v>
      </c>
      <c r="P2004">
        <v>2</v>
      </c>
      <c r="Q2004" t="str">
        <f>IF(Flats_Data_limpia[[#This Row],[BHK]]&gt;=3,"plurifamiliar","unifamiliar")</f>
        <v>unifamiliar</v>
      </c>
      <c r="R2004">
        <v>26</v>
      </c>
      <c r="S2004">
        <v>11</v>
      </c>
      <c r="T2004">
        <v>0</v>
      </c>
      <c r="U2004">
        <v>0</v>
      </c>
      <c r="V2004">
        <v>0</v>
      </c>
      <c r="W2004">
        <v>0</v>
      </c>
      <c r="X2004">
        <v>0</v>
      </c>
      <c r="Y2004">
        <v>0</v>
      </c>
      <c r="Z2004">
        <v>1</v>
      </c>
      <c r="AA2004">
        <v>0</v>
      </c>
      <c r="AB2004">
        <v>0</v>
      </c>
      <c r="AC2004">
        <v>0</v>
      </c>
      <c r="AD2004">
        <v>1</v>
      </c>
      <c r="AE2004">
        <v>0</v>
      </c>
      <c r="AF2004">
        <v>1</v>
      </c>
      <c r="AG2004">
        <v>1</v>
      </c>
      <c r="AH2004">
        <v>1</v>
      </c>
      <c r="AI2004">
        <v>1</v>
      </c>
      <c r="AJ2004">
        <v>1</v>
      </c>
      <c r="AK2004">
        <v>1</v>
      </c>
      <c r="AL2004">
        <v>0</v>
      </c>
      <c r="AM2004">
        <v>0</v>
      </c>
      <c r="AN2004">
        <v>0</v>
      </c>
      <c r="AO2004">
        <v>1</v>
      </c>
      <c r="AP2004">
        <v>1</v>
      </c>
      <c r="AQ2004">
        <v>0</v>
      </c>
      <c r="AR2004">
        <v>0</v>
      </c>
      <c r="AS2004">
        <v>0</v>
      </c>
      <c r="AT2004">
        <v>1</v>
      </c>
      <c r="AU2004">
        <v>1</v>
      </c>
      <c r="AV2004">
        <v>0</v>
      </c>
      <c r="AW2004">
        <v>1</v>
      </c>
      <c r="AX2004">
        <v>1</v>
      </c>
      <c r="AY2004">
        <v>2</v>
      </c>
      <c r="AZ2004">
        <v>2</v>
      </c>
      <c r="BA2004">
        <v>0</v>
      </c>
      <c r="BB2004">
        <v>0</v>
      </c>
      <c r="BC2004">
        <v>0</v>
      </c>
      <c r="BD2004">
        <v>3</v>
      </c>
      <c r="BE2004">
        <v>0</v>
      </c>
      <c r="BF2004">
        <v>1</v>
      </c>
      <c r="BG2004">
        <v>0</v>
      </c>
      <c r="BH2004">
        <v>0</v>
      </c>
      <c r="BI2004">
        <v>0</v>
      </c>
      <c r="BJ2004">
        <v>0</v>
      </c>
      <c r="BK2004">
        <v>0</v>
      </c>
      <c r="BL2004">
        <v>2</v>
      </c>
      <c r="BM2004">
        <v>0</v>
      </c>
      <c r="BN2004">
        <v>0</v>
      </c>
      <c r="BO2004">
        <v>0</v>
      </c>
      <c r="BP2004">
        <v>0</v>
      </c>
      <c r="BQ2004">
        <v>2</v>
      </c>
      <c r="BR2004" t="s">
        <v>94</v>
      </c>
      <c r="BS2004">
        <v>140</v>
      </c>
      <c r="BT2004">
        <v>10378</v>
      </c>
      <c r="BU2004">
        <f>SUM(Flats_Data_limpia[[#This Row],[AC]:[Bed]])</f>
        <v>10</v>
      </c>
      <c r="BV2004">
        <f>SUM(Flats_Data_limpia[[#This Row],[Servant_Room]:[gym]])</f>
        <v>8</v>
      </c>
      <c r="BW2004">
        <f>SUM(Flats_Data_limpia[[#This Row],[Hospital]:[Hotel]])</f>
        <v>6</v>
      </c>
    </row>
    <row r="2005" spans="1:75" x14ac:dyDescent="0.35">
      <c r="A2005" t="s">
        <v>681</v>
      </c>
      <c r="B2005" t="s">
        <v>105</v>
      </c>
      <c r="C2005" t="str">
        <f t="shared" si="62"/>
        <v>Ciudad de Gurgaon</v>
      </c>
      <c r="D2005" s="1">
        <f t="shared" si="63"/>
        <v>175000</v>
      </c>
      <c r="E2005" s="1">
        <v>15514</v>
      </c>
      <c r="F2005" t="s">
        <v>82</v>
      </c>
      <c r="G2005" t="s">
        <v>78</v>
      </c>
      <c r="H2005">
        <v>28</v>
      </c>
      <c r="I2005">
        <v>1.12801340724506E-2</v>
      </c>
      <c r="J2005">
        <v>1128</v>
      </c>
      <c r="L2005">
        <v>1852</v>
      </c>
      <c r="M2005">
        <v>3</v>
      </c>
      <c r="N2005">
        <v>3</v>
      </c>
      <c r="O2005">
        <v>3</v>
      </c>
      <c r="P2005">
        <v>3</v>
      </c>
      <c r="Q2005" t="str">
        <f>IF(Flats_Data_limpia[[#This Row],[BHK]]&gt;=3,"plurifamiliar","unifamiliar")</f>
        <v>plurifamiliar</v>
      </c>
      <c r="R2005">
        <v>26</v>
      </c>
      <c r="S2005">
        <v>1</v>
      </c>
      <c r="T2005">
        <v>0</v>
      </c>
      <c r="U2005">
        <v>0</v>
      </c>
      <c r="V2005">
        <v>0</v>
      </c>
      <c r="W2005">
        <v>0</v>
      </c>
      <c r="X2005">
        <v>0</v>
      </c>
      <c r="Y2005">
        <v>0</v>
      </c>
      <c r="Z2005">
        <v>1</v>
      </c>
      <c r="AA2005">
        <v>0</v>
      </c>
      <c r="AB2005">
        <v>0</v>
      </c>
      <c r="AC2005">
        <v>0</v>
      </c>
      <c r="AD2005">
        <v>1</v>
      </c>
      <c r="AE2005">
        <v>0</v>
      </c>
      <c r="AF2005">
        <v>1</v>
      </c>
      <c r="AG2005">
        <v>1</v>
      </c>
      <c r="AH2005">
        <v>1</v>
      </c>
      <c r="AI2005">
        <v>0</v>
      </c>
      <c r="AJ2005">
        <v>1</v>
      </c>
      <c r="AK2005">
        <v>1</v>
      </c>
      <c r="AL2005">
        <v>0</v>
      </c>
      <c r="AM2005">
        <v>0</v>
      </c>
      <c r="AN2005">
        <v>0</v>
      </c>
      <c r="AO2005">
        <v>1</v>
      </c>
      <c r="AP2005">
        <v>1</v>
      </c>
      <c r="AQ2005">
        <v>0</v>
      </c>
      <c r="AR2005">
        <v>0</v>
      </c>
      <c r="AS2005">
        <v>0</v>
      </c>
      <c r="AT2005">
        <v>1</v>
      </c>
      <c r="AU2005">
        <v>1</v>
      </c>
      <c r="AV2005">
        <v>0</v>
      </c>
      <c r="AW2005">
        <v>1</v>
      </c>
      <c r="AX2005">
        <v>1</v>
      </c>
      <c r="AY2005">
        <v>5</v>
      </c>
      <c r="AZ2005">
        <v>0</v>
      </c>
      <c r="BA2005">
        <v>0</v>
      </c>
      <c r="BB2005">
        <v>0</v>
      </c>
      <c r="BC2005">
        <v>0</v>
      </c>
      <c r="BD2005">
        <v>0</v>
      </c>
      <c r="BE2005">
        <v>0</v>
      </c>
      <c r="BF2005">
        <v>1</v>
      </c>
      <c r="BG2005">
        <v>0</v>
      </c>
      <c r="BH2005">
        <v>0</v>
      </c>
      <c r="BI2005">
        <v>0</v>
      </c>
      <c r="BJ2005">
        <v>0</v>
      </c>
      <c r="BK2005">
        <v>0</v>
      </c>
      <c r="BL2005">
        <v>0</v>
      </c>
      <c r="BM2005">
        <v>0</v>
      </c>
      <c r="BN2005">
        <v>0</v>
      </c>
      <c r="BO2005">
        <v>0</v>
      </c>
      <c r="BP2005">
        <v>0</v>
      </c>
      <c r="BQ2005">
        <v>2</v>
      </c>
      <c r="BR2005" t="s">
        <v>94</v>
      </c>
      <c r="BS2005">
        <v>175</v>
      </c>
      <c r="BT2005">
        <v>15514</v>
      </c>
      <c r="BU2005">
        <f>SUM(Flats_Data_limpia[[#This Row],[AC]:[Bed]])</f>
        <v>6</v>
      </c>
      <c r="BV2005">
        <f>SUM(Flats_Data_limpia[[#This Row],[Servant_Room]:[gym]])</f>
        <v>7</v>
      </c>
      <c r="BW2005">
        <f>SUM(Flats_Data_limpia[[#This Row],[Hospital]:[Hotel]])</f>
        <v>6</v>
      </c>
    </row>
    <row r="2006" spans="1:75" x14ac:dyDescent="0.35">
      <c r="A2006" t="s">
        <v>681</v>
      </c>
      <c r="B2006" t="s">
        <v>105</v>
      </c>
      <c r="C2006" t="str">
        <f t="shared" si="62"/>
        <v>Ciudad de Gurgaon</v>
      </c>
      <c r="D2006" s="1">
        <f t="shared" si="63"/>
        <v>120000</v>
      </c>
      <c r="E2006" s="1">
        <v>14563</v>
      </c>
      <c r="F2006" t="s">
        <v>103</v>
      </c>
      <c r="G2006" t="s">
        <v>78</v>
      </c>
      <c r="H2006">
        <v>28</v>
      </c>
      <c r="I2006">
        <v>8.2400604271097994E-3</v>
      </c>
      <c r="J2006">
        <v>824</v>
      </c>
      <c r="L2006">
        <v>1359</v>
      </c>
      <c r="M2006">
        <v>2</v>
      </c>
      <c r="N2006">
        <v>2</v>
      </c>
      <c r="O2006">
        <v>3</v>
      </c>
      <c r="P2006">
        <v>2</v>
      </c>
      <c r="Q2006" t="str">
        <f>IF(Flats_Data_limpia[[#This Row],[BHK]]&gt;=3,"plurifamiliar","unifamiliar")</f>
        <v>unifamiliar</v>
      </c>
      <c r="R2006">
        <v>18</v>
      </c>
      <c r="S2006">
        <v>0</v>
      </c>
      <c r="T2006">
        <v>0</v>
      </c>
      <c r="U2006">
        <v>0</v>
      </c>
      <c r="V2006">
        <v>0</v>
      </c>
      <c r="W2006">
        <v>0</v>
      </c>
      <c r="X2006">
        <v>0</v>
      </c>
      <c r="Y2006">
        <v>0</v>
      </c>
      <c r="Z2006">
        <v>1</v>
      </c>
      <c r="AA2006">
        <v>0</v>
      </c>
      <c r="AB2006">
        <v>0</v>
      </c>
      <c r="AC2006">
        <v>0</v>
      </c>
      <c r="AD2006">
        <v>1</v>
      </c>
      <c r="AE2006">
        <v>0</v>
      </c>
      <c r="AF2006">
        <v>1</v>
      </c>
      <c r="AG2006">
        <v>1</v>
      </c>
      <c r="AH2006">
        <v>1</v>
      </c>
      <c r="AI2006">
        <v>1</v>
      </c>
      <c r="AJ2006">
        <v>1</v>
      </c>
      <c r="AK2006">
        <v>1</v>
      </c>
      <c r="AL2006">
        <v>0</v>
      </c>
      <c r="AM2006">
        <v>0</v>
      </c>
      <c r="AN2006">
        <v>0</v>
      </c>
      <c r="AO2006">
        <v>1</v>
      </c>
      <c r="AP2006">
        <v>1</v>
      </c>
      <c r="AQ2006">
        <v>0</v>
      </c>
      <c r="AR2006">
        <v>0</v>
      </c>
      <c r="AS2006">
        <v>0</v>
      </c>
      <c r="AT2006">
        <v>1</v>
      </c>
      <c r="AU2006">
        <v>1</v>
      </c>
      <c r="AV2006">
        <v>0</v>
      </c>
      <c r="AW2006">
        <v>1</v>
      </c>
      <c r="AX2006">
        <v>1</v>
      </c>
      <c r="AY2006">
        <v>4</v>
      </c>
      <c r="AZ2006">
        <v>0</v>
      </c>
      <c r="BA2006">
        <v>0</v>
      </c>
      <c r="BB2006">
        <v>0</v>
      </c>
      <c r="BC2006">
        <v>0</v>
      </c>
      <c r="BD2006">
        <v>0</v>
      </c>
      <c r="BE2006">
        <v>0</v>
      </c>
      <c r="BF2006">
        <v>1</v>
      </c>
      <c r="BG2006">
        <v>0</v>
      </c>
      <c r="BH2006">
        <v>0</v>
      </c>
      <c r="BI2006">
        <v>0</v>
      </c>
      <c r="BJ2006">
        <v>0</v>
      </c>
      <c r="BK2006">
        <v>0</v>
      </c>
      <c r="BL2006">
        <v>0</v>
      </c>
      <c r="BM2006">
        <v>0</v>
      </c>
      <c r="BN2006">
        <v>0</v>
      </c>
      <c r="BO2006">
        <v>0</v>
      </c>
      <c r="BP2006">
        <v>0</v>
      </c>
      <c r="BQ2006">
        <v>2</v>
      </c>
      <c r="BR2006" t="s">
        <v>94</v>
      </c>
      <c r="BS2006">
        <v>120</v>
      </c>
      <c r="BT2006">
        <v>14563</v>
      </c>
      <c r="BU2006">
        <f>SUM(Flats_Data_limpia[[#This Row],[AC]:[Bed]])</f>
        <v>5</v>
      </c>
      <c r="BV2006">
        <f>SUM(Flats_Data_limpia[[#This Row],[Servant_Room]:[gym]])</f>
        <v>8</v>
      </c>
      <c r="BW2006">
        <f>SUM(Flats_Data_limpia[[#This Row],[Hospital]:[Hotel]])</f>
        <v>6</v>
      </c>
    </row>
    <row r="2007" spans="1:75" x14ac:dyDescent="0.35">
      <c r="A2007" t="s">
        <v>681</v>
      </c>
      <c r="B2007" t="s">
        <v>105</v>
      </c>
      <c r="C2007" t="str">
        <f t="shared" si="62"/>
        <v>Ciudad de Gurgaon</v>
      </c>
      <c r="D2007" s="1">
        <f t="shared" si="63"/>
        <v>195000</v>
      </c>
      <c r="E2007" s="1">
        <v>17285</v>
      </c>
      <c r="F2007" t="s">
        <v>103</v>
      </c>
      <c r="G2007" t="s">
        <v>93</v>
      </c>
      <c r="H2007">
        <v>47</v>
      </c>
      <c r="I2007">
        <v>1.12814579114839E-2</v>
      </c>
      <c r="J2007">
        <v>1128.0899999999999</v>
      </c>
      <c r="L2007">
        <v>1852</v>
      </c>
      <c r="M2007">
        <v>3</v>
      </c>
      <c r="N2007">
        <v>3</v>
      </c>
      <c r="O2007">
        <v>3</v>
      </c>
      <c r="P2007">
        <v>3</v>
      </c>
      <c r="Q2007" t="str">
        <f>IF(Flats_Data_limpia[[#This Row],[BHK]]&gt;=3,"plurifamiliar","unifamiliar")</f>
        <v>plurifamiliar</v>
      </c>
      <c r="R2007">
        <v>26</v>
      </c>
      <c r="S2007">
        <v>12</v>
      </c>
      <c r="T2007">
        <v>0</v>
      </c>
      <c r="U2007">
        <v>0</v>
      </c>
      <c r="V2007">
        <v>0</v>
      </c>
      <c r="W2007">
        <v>1</v>
      </c>
      <c r="X2007">
        <v>0</v>
      </c>
      <c r="Y2007">
        <v>0</v>
      </c>
      <c r="Z2007">
        <v>1</v>
      </c>
      <c r="AA2007">
        <v>0</v>
      </c>
      <c r="AB2007">
        <v>0</v>
      </c>
      <c r="AC2007">
        <v>0</v>
      </c>
      <c r="AD2007">
        <v>1</v>
      </c>
      <c r="AE2007">
        <v>1</v>
      </c>
      <c r="AF2007">
        <v>1</v>
      </c>
      <c r="AG2007">
        <v>1</v>
      </c>
      <c r="AH2007">
        <v>1</v>
      </c>
      <c r="AI2007">
        <v>1</v>
      </c>
      <c r="AJ2007">
        <v>1</v>
      </c>
      <c r="AK2007">
        <v>1</v>
      </c>
      <c r="AL2007">
        <v>1</v>
      </c>
      <c r="AM2007">
        <v>1</v>
      </c>
      <c r="AN2007">
        <v>1</v>
      </c>
      <c r="AO2007">
        <v>1</v>
      </c>
      <c r="AP2007">
        <v>1</v>
      </c>
      <c r="AQ2007">
        <v>0</v>
      </c>
      <c r="AR2007">
        <v>0</v>
      </c>
      <c r="AS2007">
        <v>0</v>
      </c>
      <c r="AT2007">
        <v>1</v>
      </c>
      <c r="AU2007">
        <v>1</v>
      </c>
      <c r="AV2007">
        <v>0</v>
      </c>
      <c r="AW2007">
        <v>1</v>
      </c>
      <c r="AX2007">
        <v>1</v>
      </c>
      <c r="AY2007">
        <v>5</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t="s">
        <v>79</v>
      </c>
      <c r="BS2007">
        <v>195</v>
      </c>
      <c r="BT2007">
        <v>17285</v>
      </c>
      <c r="BU2007">
        <f>SUM(Flats_Data_limpia[[#This Row],[AC]:[Bed]])</f>
        <v>5</v>
      </c>
      <c r="BV2007">
        <f>SUM(Flats_Data_limpia[[#This Row],[Servant_Room]:[gym]])</f>
        <v>12</v>
      </c>
      <c r="BW2007">
        <f>SUM(Flats_Data_limpia[[#This Row],[Hospital]:[Hotel]])</f>
        <v>6</v>
      </c>
    </row>
    <row r="2008" spans="1:75" x14ac:dyDescent="0.35">
      <c r="A2008" t="s">
        <v>681</v>
      </c>
      <c r="B2008" t="s">
        <v>105</v>
      </c>
      <c r="C2008" t="str">
        <f t="shared" si="62"/>
        <v>Ciudad de Gurgaon</v>
      </c>
      <c r="D2008" s="1">
        <f t="shared" si="63"/>
        <v>204000</v>
      </c>
      <c r="E2008" s="1">
        <v>14068</v>
      </c>
      <c r="F2008" t="s">
        <v>107</v>
      </c>
      <c r="G2008" t="s">
        <v>78</v>
      </c>
      <c r="H2008">
        <v>34</v>
      </c>
      <c r="I2008">
        <v>1.45009951663349E-2</v>
      </c>
      <c r="J2008">
        <v>1450</v>
      </c>
      <c r="L2008">
        <v>1852</v>
      </c>
      <c r="M2008">
        <v>3</v>
      </c>
      <c r="N2008">
        <v>3</v>
      </c>
      <c r="O2008">
        <v>3</v>
      </c>
      <c r="P2008">
        <v>3</v>
      </c>
      <c r="Q2008" t="str">
        <f>IF(Flats_Data_limpia[[#This Row],[BHK]]&gt;=3,"plurifamiliar","unifamiliar")</f>
        <v>plurifamiliar</v>
      </c>
      <c r="R2008">
        <v>26</v>
      </c>
      <c r="S2008">
        <v>1</v>
      </c>
      <c r="T2008">
        <v>0</v>
      </c>
      <c r="U2008">
        <v>0</v>
      </c>
      <c r="V2008">
        <v>0</v>
      </c>
      <c r="W2008">
        <v>0</v>
      </c>
      <c r="X2008">
        <v>1</v>
      </c>
      <c r="Y2008">
        <v>0</v>
      </c>
      <c r="Z2008">
        <v>1</v>
      </c>
      <c r="AA2008">
        <v>0</v>
      </c>
      <c r="AB2008">
        <v>0</v>
      </c>
      <c r="AC2008">
        <v>1</v>
      </c>
      <c r="AD2008">
        <v>1</v>
      </c>
      <c r="AE2008">
        <v>1</v>
      </c>
      <c r="AF2008">
        <v>1</v>
      </c>
      <c r="AG2008">
        <v>0</v>
      </c>
      <c r="AH2008">
        <v>0</v>
      </c>
      <c r="AI2008">
        <v>1</v>
      </c>
      <c r="AJ2008">
        <v>1</v>
      </c>
      <c r="AK2008">
        <v>1</v>
      </c>
      <c r="AL2008">
        <v>1</v>
      </c>
      <c r="AM2008">
        <v>1</v>
      </c>
      <c r="AN2008">
        <v>1</v>
      </c>
      <c r="AO2008">
        <v>1</v>
      </c>
      <c r="AP2008">
        <v>1</v>
      </c>
      <c r="AQ2008">
        <v>0</v>
      </c>
      <c r="AR2008">
        <v>0</v>
      </c>
      <c r="AS2008">
        <v>0</v>
      </c>
      <c r="AT2008">
        <v>1</v>
      </c>
      <c r="AU2008">
        <v>1</v>
      </c>
      <c r="AV2008">
        <v>0</v>
      </c>
      <c r="AW2008">
        <v>1</v>
      </c>
      <c r="AX2008">
        <v>1</v>
      </c>
      <c r="AY2008">
        <v>0</v>
      </c>
      <c r="AZ2008">
        <v>0</v>
      </c>
      <c r="BA2008">
        <v>0</v>
      </c>
      <c r="BB2008">
        <v>0</v>
      </c>
      <c r="BC2008">
        <v>0</v>
      </c>
      <c r="BD2008">
        <v>0</v>
      </c>
      <c r="BE2008">
        <v>0</v>
      </c>
      <c r="BF2008">
        <v>1</v>
      </c>
      <c r="BG2008">
        <v>0</v>
      </c>
      <c r="BH2008">
        <v>0</v>
      </c>
      <c r="BI2008">
        <v>0</v>
      </c>
      <c r="BJ2008">
        <v>0</v>
      </c>
      <c r="BK2008">
        <v>0</v>
      </c>
      <c r="BL2008">
        <v>0</v>
      </c>
      <c r="BM2008">
        <v>0</v>
      </c>
      <c r="BN2008">
        <v>0</v>
      </c>
      <c r="BO2008">
        <v>0</v>
      </c>
      <c r="BP2008">
        <v>0</v>
      </c>
      <c r="BQ2008">
        <v>0</v>
      </c>
      <c r="BR2008" t="s">
        <v>79</v>
      </c>
      <c r="BS2008">
        <v>204</v>
      </c>
      <c r="BT2008">
        <v>14068</v>
      </c>
      <c r="BU2008">
        <f>SUM(Flats_Data_limpia[[#This Row],[AC]:[Bed]])</f>
        <v>1</v>
      </c>
      <c r="BV2008">
        <f>SUM(Flats_Data_limpia[[#This Row],[Servant_Room]:[gym]])</f>
        <v>11</v>
      </c>
      <c r="BW2008">
        <f>SUM(Flats_Data_limpia[[#This Row],[Hospital]:[Hotel]])</f>
        <v>6</v>
      </c>
    </row>
    <row r="2009" spans="1:75" x14ac:dyDescent="0.35">
      <c r="A2009" t="s">
        <v>681</v>
      </c>
      <c r="B2009" t="s">
        <v>105</v>
      </c>
      <c r="C2009" t="str">
        <f t="shared" si="62"/>
        <v>Ciudad de Gurgaon</v>
      </c>
      <c r="D2009" s="1">
        <f t="shared" si="63"/>
        <v>176000</v>
      </c>
      <c r="E2009" s="1">
        <v>10224</v>
      </c>
      <c r="F2009" t="s">
        <v>103</v>
      </c>
      <c r="G2009" t="s">
        <v>78</v>
      </c>
      <c r="H2009">
        <v>47</v>
      </c>
      <c r="I2009">
        <v>1.7214397496087601E-2</v>
      </c>
      <c r="L2009">
        <v>1692</v>
      </c>
      <c r="M2009">
        <v>3</v>
      </c>
      <c r="N2009">
        <v>3</v>
      </c>
      <c r="O2009">
        <v>3</v>
      </c>
      <c r="P2009">
        <v>3</v>
      </c>
      <c r="Q2009" t="str">
        <f>IF(Flats_Data_limpia[[#This Row],[BHK]]&gt;=3,"plurifamiliar","unifamiliar")</f>
        <v>plurifamiliar</v>
      </c>
      <c r="R2009">
        <v>26</v>
      </c>
      <c r="S2009">
        <v>1</v>
      </c>
      <c r="T2009">
        <v>0</v>
      </c>
      <c r="U2009">
        <v>0</v>
      </c>
      <c r="V2009">
        <v>0</v>
      </c>
      <c r="W2009">
        <v>0</v>
      </c>
      <c r="X2009">
        <v>0</v>
      </c>
      <c r="Y2009">
        <v>0</v>
      </c>
      <c r="Z2009">
        <v>1</v>
      </c>
      <c r="AA2009">
        <v>0</v>
      </c>
      <c r="AB2009">
        <v>0</v>
      </c>
      <c r="AC2009">
        <v>1</v>
      </c>
      <c r="AD2009">
        <v>1</v>
      </c>
      <c r="AE2009">
        <v>1</v>
      </c>
      <c r="AF2009">
        <v>1</v>
      </c>
      <c r="AG2009">
        <v>1</v>
      </c>
      <c r="AH2009">
        <v>1</v>
      </c>
      <c r="AI2009">
        <v>1</v>
      </c>
      <c r="AJ2009">
        <v>1</v>
      </c>
      <c r="AK2009">
        <v>1</v>
      </c>
      <c r="AL2009">
        <v>1</v>
      </c>
      <c r="AM2009">
        <v>1</v>
      </c>
      <c r="AN2009">
        <v>1</v>
      </c>
      <c r="AO2009">
        <v>1</v>
      </c>
      <c r="AP2009">
        <v>1</v>
      </c>
      <c r="AQ2009">
        <v>0</v>
      </c>
      <c r="AR2009">
        <v>0</v>
      </c>
      <c r="AS2009">
        <v>0</v>
      </c>
      <c r="AT2009">
        <v>1</v>
      </c>
      <c r="AU2009">
        <v>1</v>
      </c>
      <c r="AV2009">
        <v>0</v>
      </c>
      <c r="AW2009">
        <v>1</v>
      </c>
      <c r="AX2009">
        <v>1</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t="s">
        <v>79</v>
      </c>
      <c r="BS2009">
        <v>176</v>
      </c>
      <c r="BT2009">
        <v>10224</v>
      </c>
      <c r="BU2009">
        <f>SUM(Flats_Data_limpia[[#This Row],[AC]:[Bed]])</f>
        <v>0</v>
      </c>
      <c r="BV2009">
        <f>SUM(Flats_Data_limpia[[#This Row],[Servant_Room]:[gym]])</f>
        <v>12</v>
      </c>
      <c r="BW2009">
        <f>SUM(Flats_Data_limpia[[#This Row],[Hospital]:[Hotel]])</f>
        <v>6</v>
      </c>
    </row>
    <row r="2010" spans="1:75" x14ac:dyDescent="0.35">
      <c r="A2010" t="s">
        <v>681</v>
      </c>
      <c r="B2010" t="s">
        <v>105</v>
      </c>
      <c r="C2010" t="str">
        <f t="shared" si="62"/>
        <v>Ciudad de Gurgaon</v>
      </c>
      <c r="D2010" s="1">
        <f t="shared" si="63"/>
        <v>240000</v>
      </c>
      <c r="E2010" s="1">
        <v>10545</v>
      </c>
      <c r="F2010" t="s">
        <v>103</v>
      </c>
      <c r="G2010" t="s">
        <v>78</v>
      </c>
      <c r="H2010">
        <v>53</v>
      </c>
      <c r="I2010">
        <v>2.2759601706970101E-2</v>
      </c>
      <c r="L2010">
        <v>2162</v>
      </c>
      <c r="M2010">
        <v>4</v>
      </c>
      <c r="N2010">
        <v>4</v>
      </c>
      <c r="O2010">
        <v>3</v>
      </c>
      <c r="P2010">
        <v>4</v>
      </c>
      <c r="Q2010" t="str">
        <f>IF(Flats_Data_limpia[[#This Row],[BHK]]&gt;=3,"plurifamiliar","unifamiliar")</f>
        <v>plurifamiliar</v>
      </c>
      <c r="R2010">
        <v>26</v>
      </c>
      <c r="S2010">
        <v>15</v>
      </c>
      <c r="T2010">
        <v>0</v>
      </c>
      <c r="U2010">
        <v>0</v>
      </c>
      <c r="V2010">
        <v>0</v>
      </c>
      <c r="W2010">
        <v>0</v>
      </c>
      <c r="X2010">
        <v>0</v>
      </c>
      <c r="Y2010">
        <v>1</v>
      </c>
      <c r="Z2010">
        <v>1</v>
      </c>
      <c r="AA2010">
        <v>0</v>
      </c>
      <c r="AB2010">
        <v>0</v>
      </c>
      <c r="AC2010">
        <v>1</v>
      </c>
      <c r="AD2010">
        <v>1</v>
      </c>
      <c r="AE2010">
        <v>1</v>
      </c>
      <c r="AF2010">
        <v>1</v>
      </c>
      <c r="AG2010">
        <v>1</v>
      </c>
      <c r="AH2010">
        <v>1</v>
      </c>
      <c r="AI2010">
        <v>1</v>
      </c>
      <c r="AJ2010">
        <v>1</v>
      </c>
      <c r="AK2010">
        <v>1</v>
      </c>
      <c r="AL2010">
        <v>1</v>
      </c>
      <c r="AM2010">
        <v>1</v>
      </c>
      <c r="AN2010">
        <v>1</v>
      </c>
      <c r="AO2010">
        <v>1</v>
      </c>
      <c r="AP2010">
        <v>1</v>
      </c>
      <c r="AQ2010">
        <v>0</v>
      </c>
      <c r="AR2010">
        <v>0</v>
      </c>
      <c r="AS2010">
        <v>0</v>
      </c>
      <c r="AT2010">
        <v>1</v>
      </c>
      <c r="AU2010">
        <v>1</v>
      </c>
      <c r="AV2010">
        <v>0</v>
      </c>
      <c r="AW2010">
        <v>1</v>
      </c>
      <c r="AX2010">
        <v>1</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t="s">
        <v>79</v>
      </c>
      <c r="BS2010">
        <v>240</v>
      </c>
      <c r="BT2010">
        <v>10545</v>
      </c>
      <c r="BU2010">
        <f>SUM(Flats_Data_limpia[[#This Row],[AC]:[Bed]])</f>
        <v>0</v>
      </c>
      <c r="BV2010">
        <f>SUM(Flats_Data_limpia[[#This Row],[Servant_Room]:[gym]])</f>
        <v>13</v>
      </c>
      <c r="BW2010">
        <f>SUM(Flats_Data_limpia[[#This Row],[Hospital]:[Hotel]])</f>
        <v>6</v>
      </c>
    </row>
    <row r="2011" spans="1:75" x14ac:dyDescent="0.35">
      <c r="A2011" t="s">
        <v>681</v>
      </c>
      <c r="B2011" t="s">
        <v>105</v>
      </c>
      <c r="C2011" t="str">
        <f t="shared" si="62"/>
        <v>Ciudad de Gurgaon</v>
      </c>
      <c r="D2011" s="1">
        <f t="shared" si="63"/>
        <v>195000</v>
      </c>
      <c r="E2011" s="1">
        <v>10529</v>
      </c>
      <c r="F2011" t="s">
        <v>103</v>
      </c>
      <c r="G2011" t="s">
        <v>78</v>
      </c>
      <c r="H2011">
        <v>47</v>
      </c>
      <c r="I2011">
        <v>1.8520277329281E-2</v>
      </c>
      <c r="L2011">
        <v>1852</v>
      </c>
      <c r="M2011">
        <v>3</v>
      </c>
      <c r="N2011">
        <v>3</v>
      </c>
      <c r="O2011">
        <v>3</v>
      </c>
      <c r="P2011">
        <v>3</v>
      </c>
      <c r="Q2011" t="str">
        <f>IF(Flats_Data_limpia[[#This Row],[BHK]]&gt;=3,"plurifamiliar","unifamiliar")</f>
        <v>plurifamiliar</v>
      </c>
      <c r="R2011">
        <v>26</v>
      </c>
      <c r="S2011">
        <v>10</v>
      </c>
      <c r="T2011">
        <v>0</v>
      </c>
      <c r="U2011">
        <v>0</v>
      </c>
      <c r="V2011">
        <v>0</v>
      </c>
      <c r="W2011">
        <v>0</v>
      </c>
      <c r="X2011">
        <v>0</v>
      </c>
      <c r="Y2011">
        <v>0</v>
      </c>
      <c r="Z2011">
        <v>1</v>
      </c>
      <c r="AA2011">
        <v>0</v>
      </c>
      <c r="AB2011">
        <v>0</v>
      </c>
      <c r="AC2011">
        <v>0</v>
      </c>
      <c r="AD2011">
        <v>1</v>
      </c>
      <c r="AE2011">
        <v>1</v>
      </c>
      <c r="AF2011">
        <v>1</v>
      </c>
      <c r="AG2011">
        <v>1</v>
      </c>
      <c r="AH2011">
        <v>1</v>
      </c>
      <c r="AI2011">
        <v>1</v>
      </c>
      <c r="AJ2011">
        <v>0</v>
      </c>
      <c r="AK2011">
        <v>1</v>
      </c>
      <c r="AL2011">
        <v>1</v>
      </c>
      <c r="AM2011">
        <v>1</v>
      </c>
      <c r="AN2011">
        <v>1</v>
      </c>
      <c r="AO2011">
        <v>1</v>
      </c>
      <c r="AP2011">
        <v>1</v>
      </c>
      <c r="AQ2011">
        <v>0</v>
      </c>
      <c r="AR2011">
        <v>0</v>
      </c>
      <c r="AS2011">
        <v>0</v>
      </c>
      <c r="AT2011">
        <v>1</v>
      </c>
      <c r="AU2011">
        <v>1</v>
      </c>
      <c r="AV2011">
        <v>0</v>
      </c>
      <c r="AW2011">
        <v>1</v>
      </c>
      <c r="AX2011">
        <v>1</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t="s">
        <v>79</v>
      </c>
      <c r="BS2011">
        <v>195</v>
      </c>
      <c r="BT2011">
        <v>10529</v>
      </c>
      <c r="BU2011">
        <f>SUM(Flats_Data_limpia[[#This Row],[AC]:[Bed]])</f>
        <v>0</v>
      </c>
      <c r="BV2011">
        <f>SUM(Flats_Data_limpia[[#This Row],[Servant_Room]:[gym]])</f>
        <v>10</v>
      </c>
      <c r="BW2011">
        <f>SUM(Flats_Data_limpia[[#This Row],[Hospital]:[Hotel]])</f>
        <v>6</v>
      </c>
    </row>
    <row r="2012" spans="1:75" x14ac:dyDescent="0.35">
      <c r="A2012" t="s">
        <v>681</v>
      </c>
      <c r="B2012" t="s">
        <v>105</v>
      </c>
      <c r="C2012" t="str">
        <f t="shared" si="62"/>
        <v>Ciudad de Gurgaon</v>
      </c>
      <c r="D2012" s="1">
        <f t="shared" si="63"/>
        <v>126000</v>
      </c>
      <c r="E2012" s="1">
        <v>10041</v>
      </c>
      <c r="F2012" t="s">
        <v>102</v>
      </c>
      <c r="G2012" t="s">
        <v>78</v>
      </c>
      <c r="H2012">
        <v>53</v>
      </c>
      <c r="I2012">
        <v>1.2548550941141301E-2</v>
      </c>
      <c r="L2012">
        <v>1215</v>
      </c>
      <c r="M2012">
        <v>2</v>
      </c>
      <c r="N2012">
        <v>2</v>
      </c>
      <c r="O2012">
        <v>2</v>
      </c>
      <c r="P2012">
        <v>2</v>
      </c>
      <c r="Q2012" t="str">
        <f>IF(Flats_Data_limpia[[#This Row],[BHK]]&gt;=3,"plurifamiliar","unifamiliar")</f>
        <v>unifamiliar</v>
      </c>
      <c r="R2012">
        <v>26</v>
      </c>
      <c r="S2012">
        <v>10</v>
      </c>
      <c r="T2012">
        <v>0</v>
      </c>
      <c r="U2012">
        <v>0</v>
      </c>
      <c r="V2012">
        <v>0</v>
      </c>
      <c r="W2012">
        <v>0</v>
      </c>
      <c r="X2012">
        <v>0</v>
      </c>
      <c r="Y2012">
        <v>1</v>
      </c>
      <c r="Z2012">
        <v>1</v>
      </c>
      <c r="AA2012">
        <v>0</v>
      </c>
      <c r="AB2012">
        <v>0</v>
      </c>
      <c r="AC2012">
        <v>1</v>
      </c>
      <c r="AD2012">
        <v>1</v>
      </c>
      <c r="AE2012">
        <v>1</v>
      </c>
      <c r="AF2012">
        <v>1</v>
      </c>
      <c r="AG2012">
        <v>1</v>
      </c>
      <c r="AH2012">
        <v>1</v>
      </c>
      <c r="AI2012">
        <v>1</v>
      </c>
      <c r="AJ2012">
        <v>1</v>
      </c>
      <c r="AK2012">
        <v>1</v>
      </c>
      <c r="AL2012">
        <v>1</v>
      </c>
      <c r="AM2012">
        <v>1</v>
      </c>
      <c r="AN2012">
        <v>1</v>
      </c>
      <c r="AO2012">
        <v>1</v>
      </c>
      <c r="AP2012">
        <v>1</v>
      </c>
      <c r="AQ2012">
        <v>0</v>
      </c>
      <c r="AR2012">
        <v>0</v>
      </c>
      <c r="AS2012">
        <v>0</v>
      </c>
      <c r="AT2012">
        <v>1</v>
      </c>
      <c r="AU2012">
        <v>1</v>
      </c>
      <c r="AV2012">
        <v>0</v>
      </c>
      <c r="AW2012">
        <v>1</v>
      </c>
      <c r="AX2012">
        <v>1</v>
      </c>
      <c r="AY2012">
        <v>0</v>
      </c>
      <c r="AZ2012">
        <v>0</v>
      </c>
      <c r="BA2012">
        <v>0</v>
      </c>
      <c r="BB2012">
        <v>0</v>
      </c>
      <c r="BC2012">
        <v>0</v>
      </c>
      <c r="BD2012">
        <v>0</v>
      </c>
      <c r="BE2012">
        <v>0</v>
      </c>
      <c r="BF2012">
        <v>0</v>
      </c>
      <c r="BG2012">
        <v>0</v>
      </c>
      <c r="BH2012">
        <v>0</v>
      </c>
      <c r="BI2012">
        <v>0</v>
      </c>
      <c r="BJ2012">
        <v>0</v>
      </c>
      <c r="BK2012">
        <v>0</v>
      </c>
      <c r="BL2012">
        <v>0</v>
      </c>
      <c r="BM2012">
        <v>0</v>
      </c>
      <c r="BN2012">
        <v>0</v>
      </c>
      <c r="BO2012">
        <v>0</v>
      </c>
      <c r="BP2012">
        <v>0</v>
      </c>
      <c r="BQ2012">
        <v>0</v>
      </c>
      <c r="BR2012" t="s">
        <v>79</v>
      </c>
      <c r="BS2012">
        <v>126</v>
      </c>
      <c r="BT2012">
        <v>10041</v>
      </c>
      <c r="BU2012">
        <f>SUM(Flats_Data_limpia[[#This Row],[AC]:[Bed]])</f>
        <v>0</v>
      </c>
      <c r="BV2012">
        <f>SUM(Flats_Data_limpia[[#This Row],[Servant_Room]:[gym]])</f>
        <v>13</v>
      </c>
      <c r="BW2012">
        <f>SUM(Flats_Data_limpia[[#This Row],[Hospital]:[Hotel]])</f>
        <v>6</v>
      </c>
    </row>
    <row r="2013" spans="1:75" x14ac:dyDescent="0.35">
      <c r="A2013" t="s">
        <v>681</v>
      </c>
      <c r="B2013" t="s">
        <v>105</v>
      </c>
      <c r="C2013" t="str">
        <f t="shared" si="62"/>
        <v>Ciudad de Gurgaon</v>
      </c>
      <c r="D2013" s="1">
        <f t="shared" si="63"/>
        <v>200000</v>
      </c>
      <c r="E2013" s="1">
        <v>10799</v>
      </c>
      <c r="F2013" t="s">
        <v>106</v>
      </c>
      <c r="G2013" t="s">
        <v>78</v>
      </c>
      <c r="H2013">
        <v>28</v>
      </c>
      <c r="I2013">
        <v>1.8520233354940199E-2</v>
      </c>
      <c r="L2013">
        <v>1852</v>
      </c>
      <c r="M2013">
        <v>3</v>
      </c>
      <c r="N2013">
        <v>3</v>
      </c>
      <c r="O2013">
        <v>3</v>
      </c>
      <c r="P2013">
        <v>3</v>
      </c>
      <c r="Q2013" t="str">
        <f>IF(Flats_Data_limpia[[#This Row],[BHK]]&gt;=3,"plurifamiliar","unifamiliar")</f>
        <v>plurifamiliar</v>
      </c>
      <c r="R2013">
        <v>26</v>
      </c>
      <c r="S2013">
        <v>9</v>
      </c>
      <c r="T2013">
        <v>0</v>
      </c>
      <c r="U2013">
        <v>0</v>
      </c>
      <c r="V2013">
        <v>0</v>
      </c>
      <c r="W2013">
        <v>0</v>
      </c>
      <c r="X2013">
        <v>0</v>
      </c>
      <c r="Y2013">
        <v>0</v>
      </c>
      <c r="Z2013">
        <v>1</v>
      </c>
      <c r="AA2013">
        <v>0</v>
      </c>
      <c r="AB2013">
        <v>0</v>
      </c>
      <c r="AC2013">
        <v>0</v>
      </c>
      <c r="AD2013">
        <v>1</v>
      </c>
      <c r="AE2013">
        <v>0</v>
      </c>
      <c r="AF2013">
        <v>1</v>
      </c>
      <c r="AG2013">
        <v>1</v>
      </c>
      <c r="AH2013">
        <v>1</v>
      </c>
      <c r="AI2013">
        <v>0</v>
      </c>
      <c r="AJ2013">
        <v>1</v>
      </c>
      <c r="AK2013">
        <v>1</v>
      </c>
      <c r="AL2013">
        <v>0</v>
      </c>
      <c r="AM2013">
        <v>0</v>
      </c>
      <c r="AN2013">
        <v>0</v>
      </c>
      <c r="AO2013">
        <v>1</v>
      </c>
      <c r="AP2013">
        <v>1</v>
      </c>
      <c r="AQ2013">
        <v>0</v>
      </c>
      <c r="AR2013">
        <v>0</v>
      </c>
      <c r="AS2013">
        <v>0</v>
      </c>
      <c r="AT2013">
        <v>1</v>
      </c>
      <c r="AU2013">
        <v>1</v>
      </c>
      <c r="AV2013">
        <v>0</v>
      </c>
      <c r="AW2013">
        <v>1</v>
      </c>
      <c r="AX2013">
        <v>1</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t="s">
        <v>79</v>
      </c>
      <c r="BS2013">
        <v>200</v>
      </c>
      <c r="BT2013">
        <v>10799</v>
      </c>
      <c r="BU2013">
        <f>SUM(Flats_Data_limpia[[#This Row],[AC]:[Bed]])</f>
        <v>0</v>
      </c>
      <c r="BV2013">
        <f>SUM(Flats_Data_limpia[[#This Row],[Servant_Room]:[gym]])</f>
        <v>7</v>
      </c>
      <c r="BW2013">
        <f>SUM(Flats_Data_limpia[[#This Row],[Hospital]:[Hotel]])</f>
        <v>6</v>
      </c>
    </row>
    <row r="2014" spans="1:75" x14ac:dyDescent="0.35">
      <c r="A2014" t="s">
        <v>681</v>
      </c>
      <c r="B2014" t="s">
        <v>105</v>
      </c>
      <c r="C2014" t="str">
        <f t="shared" si="62"/>
        <v>Ciudad de Gurgaon</v>
      </c>
      <c r="D2014" s="1">
        <f t="shared" si="63"/>
        <v>180000</v>
      </c>
      <c r="E2014" s="1">
        <v>10638</v>
      </c>
      <c r="F2014" t="s">
        <v>102</v>
      </c>
      <c r="G2014" t="s">
        <v>78</v>
      </c>
      <c r="H2014">
        <v>28</v>
      </c>
      <c r="I2014">
        <v>1.6920473773265599E-2</v>
      </c>
      <c r="L2014">
        <v>1692</v>
      </c>
      <c r="M2014">
        <v>3</v>
      </c>
      <c r="N2014">
        <v>3</v>
      </c>
      <c r="O2014">
        <v>3</v>
      </c>
      <c r="P2014">
        <v>3</v>
      </c>
      <c r="Q2014" t="str">
        <f>IF(Flats_Data_limpia[[#This Row],[BHK]]&gt;=3,"plurifamiliar","unifamiliar")</f>
        <v>plurifamiliar</v>
      </c>
      <c r="R2014">
        <v>26</v>
      </c>
      <c r="S2014">
        <v>5</v>
      </c>
      <c r="T2014">
        <v>0</v>
      </c>
      <c r="U2014">
        <v>0</v>
      </c>
      <c r="V2014">
        <v>0</v>
      </c>
      <c r="W2014">
        <v>0</v>
      </c>
      <c r="X2014">
        <v>0</v>
      </c>
      <c r="Y2014">
        <v>0</v>
      </c>
      <c r="Z2014">
        <v>1</v>
      </c>
      <c r="AA2014">
        <v>0</v>
      </c>
      <c r="AB2014">
        <v>0</v>
      </c>
      <c r="AC2014">
        <v>0</v>
      </c>
      <c r="AD2014">
        <v>1</v>
      </c>
      <c r="AE2014">
        <v>0</v>
      </c>
      <c r="AF2014">
        <v>1</v>
      </c>
      <c r="AG2014">
        <v>1</v>
      </c>
      <c r="AH2014">
        <v>1</v>
      </c>
      <c r="AI2014">
        <v>1</v>
      </c>
      <c r="AJ2014">
        <v>1</v>
      </c>
      <c r="AK2014">
        <v>1</v>
      </c>
      <c r="AL2014">
        <v>0</v>
      </c>
      <c r="AM2014">
        <v>0</v>
      </c>
      <c r="AN2014">
        <v>0</v>
      </c>
      <c r="AO2014">
        <v>1</v>
      </c>
      <c r="AP2014">
        <v>1</v>
      </c>
      <c r="AQ2014">
        <v>0</v>
      </c>
      <c r="AR2014">
        <v>0</v>
      </c>
      <c r="AS2014">
        <v>0</v>
      </c>
      <c r="AT2014">
        <v>1</v>
      </c>
      <c r="AU2014">
        <v>1</v>
      </c>
      <c r="AV2014">
        <v>0</v>
      </c>
      <c r="AW2014">
        <v>1</v>
      </c>
      <c r="AX2014">
        <v>1</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v>0</v>
      </c>
      <c r="BQ2014">
        <v>0</v>
      </c>
      <c r="BR2014" t="s">
        <v>79</v>
      </c>
      <c r="BS2014">
        <v>180</v>
      </c>
      <c r="BT2014">
        <v>10638</v>
      </c>
      <c r="BU2014">
        <f>SUM(Flats_Data_limpia[[#This Row],[AC]:[Bed]])</f>
        <v>0</v>
      </c>
      <c r="BV2014">
        <f>SUM(Flats_Data_limpia[[#This Row],[Servant_Room]:[gym]])</f>
        <v>8</v>
      </c>
      <c r="BW2014">
        <f>SUM(Flats_Data_limpia[[#This Row],[Hospital]:[Hotel]])</f>
        <v>6</v>
      </c>
    </row>
    <row r="2015" spans="1:75" x14ac:dyDescent="0.35">
      <c r="A2015" t="s">
        <v>681</v>
      </c>
      <c r="B2015" t="s">
        <v>105</v>
      </c>
      <c r="C2015" t="str">
        <f t="shared" si="62"/>
        <v>Ciudad de Gurgaon</v>
      </c>
      <c r="D2015" s="1">
        <f t="shared" si="63"/>
        <v>97000</v>
      </c>
      <c r="E2015" s="1">
        <v>10601</v>
      </c>
      <c r="F2015" t="s">
        <v>82</v>
      </c>
      <c r="G2015" t="s">
        <v>78</v>
      </c>
      <c r="H2015">
        <v>47</v>
      </c>
      <c r="I2015">
        <v>9.1500801811149005E-3</v>
      </c>
      <c r="L2015">
        <v>915</v>
      </c>
      <c r="M2015">
        <v>2</v>
      </c>
      <c r="N2015">
        <v>2</v>
      </c>
      <c r="O2015">
        <v>2</v>
      </c>
      <c r="P2015">
        <v>2</v>
      </c>
      <c r="Q2015" t="str">
        <f>IF(Flats_Data_limpia[[#This Row],[BHK]]&gt;=3,"plurifamiliar","unifamiliar")</f>
        <v>unifamiliar</v>
      </c>
      <c r="R2015">
        <v>26</v>
      </c>
      <c r="S2015">
        <v>12</v>
      </c>
      <c r="T2015">
        <v>0</v>
      </c>
      <c r="U2015">
        <v>0</v>
      </c>
      <c r="V2015">
        <v>0</v>
      </c>
      <c r="W2015">
        <v>0</v>
      </c>
      <c r="X2015">
        <v>0</v>
      </c>
      <c r="Y2015">
        <v>0</v>
      </c>
      <c r="Z2015">
        <v>1</v>
      </c>
      <c r="AA2015">
        <v>0</v>
      </c>
      <c r="AB2015">
        <v>0</v>
      </c>
      <c r="AC2015">
        <v>1</v>
      </c>
      <c r="AD2015">
        <v>1</v>
      </c>
      <c r="AE2015">
        <v>1</v>
      </c>
      <c r="AF2015">
        <v>1</v>
      </c>
      <c r="AG2015">
        <v>1</v>
      </c>
      <c r="AH2015">
        <v>1</v>
      </c>
      <c r="AI2015">
        <v>0</v>
      </c>
      <c r="AJ2015">
        <v>1</v>
      </c>
      <c r="AK2015">
        <v>1</v>
      </c>
      <c r="AL2015">
        <v>1</v>
      </c>
      <c r="AM2015">
        <v>1</v>
      </c>
      <c r="AN2015">
        <v>1</v>
      </c>
      <c r="AO2015">
        <v>1</v>
      </c>
      <c r="AP2015">
        <v>1</v>
      </c>
      <c r="AQ2015">
        <v>0</v>
      </c>
      <c r="AR2015">
        <v>0</v>
      </c>
      <c r="AS2015">
        <v>0</v>
      </c>
      <c r="AT2015">
        <v>1</v>
      </c>
      <c r="AU2015">
        <v>1</v>
      </c>
      <c r="AV2015">
        <v>0</v>
      </c>
      <c r="AW2015">
        <v>1</v>
      </c>
      <c r="AX2015">
        <v>1</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0</v>
      </c>
      <c r="BR2015" t="s">
        <v>79</v>
      </c>
      <c r="BS2015">
        <v>97</v>
      </c>
      <c r="BT2015">
        <v>10601</v>
      </c>
      <c r="BU2015">
        <f>SUM(Flats_Data_limpia[[#This Row],[AC]:[Bed]])</f>
        <v>0</v>
      </c>
      <c r="BV2015">
        <f>SUM(Flats_Data_limpia[[#This Row],[Servant_Room]:[gym]])</f>
        <v>11</v>
      </c>
      <c r="BW2015">
        <f>SUM(Flats_Data_limpia[[#This Row],[Hospital]:[Hotel]])</f>
        <v>6</v>
      </c>
    </row>
    <row r="2016" spans="1:75" x14ac:dyDescent="0.35">
      <c r="A2016" t="s">
        <v>681</v>
      </c>
      <c r="B2016" t="s">
        <v>105</v>
      </c>
      <c r="C2016" t="str">
        <f t="shared" si="62"/>
        <v>Ciudad de Gurgaon</v>
      </c>
      <c r="D2016" s="1">
        <f t="shared" si="63"/>
        <v>135000</v>
      </c>
      <c r="E2016" s="1">
        <v>9933</v>
      </c>
      <c r="F2016" t="s">
        <v>103</v>
      </c>
      <c r="G2016" t="s">
        <v>78</v>
      </c>
      <c r="H2016">
        <v>53</v>
      </c>
      <c r="I2016">
        <v>1.3591060102688001E-2</v>
      </c>
      <c r="L2016">
        <v>1359</v>
      </c>
      <c r="M2016">
        <v>2</v>
      </c>
      <c r="N2016">
        <v>2</v>
      </c>
      <c r="O2016">
        <v>2</v>
      </c>
      <c r="P2016">
        <v>2</v>
      </c>
      <c r="Q2016" t="str">
        <f>IF(Flats_Data_limpia[[#This Row],[BHK]]&gt;=3,"plurifamiliar","unifamiliar")</f>
        <v>unifamiliar</v>
      </c>
      <c r="R2016">
        <v>26</v>
      </c>
      <c r="S2016">
        <v>9</v>
      </c>
      <c r="T2016">
        <v>0</v>
      </c>
      <c r="U2016">
        <v>0</v>
      </c>
      <c r="V2016">
        <v>0</v>
      </c>
      <c r="W2016">
        <v>0</v>
      </c>
      <c r="X2016">
        <v>0</v>
      </c>
      <c r="Y2016">
        <v>1</v>
      </c>
      <c r="Z2016">
        <v>1</v>
      </c>
      <c r="AA2016">
        <v>0</v>
      </c>
      <c r="AB2016">
        <v>0</v>
      </c>
      <c r="AC2016">
        <v>1</v>
      </c>
      <c r="AD2016">
        <v>1</v>
      </c>
      <c r="AE2016">
        <v>1</v>
      </c>
      <c r="AF2016">
        <v>1</v>
      </c>
      <c r="AG2016">
        <v>1</v>
      </c>
      <c r="AH2016">
        <v>1</v>
      </c>
      <c r="AI2016">
        <v>1</v>
      </c>
      <c r="AJ2016">
        <v>1</v>
      </c>
      <c r="AK2016">
        <v>1</v>
      </c>
      <c r="AL2016">
        <v>1</v>
      </c>
      <c r="AM2016">
        <v>1</v>
      </c>
      <c r="AN2016">
        <v>1</v>
      </c>
      <c r="AO2016">
        <v>1</v>
      </c>
      <c r="AP2016">
        <v>1</v>
      </c>
      <c r="AQ2016">
        <v>0</v>
      </c>
      <c r="AR2016">
        <v>0</v>
      </c>
      <c r="AS2016">
        <v>0</v>
      </c>
      <c r="AT2016">
        <v>1</v>
      </c>
      <c r="AU2016">
        <v>1</v>
      </c>
      <c r="AV2016">
        <v>0</v>
      </c>
      <c r="AW2016">
        <v>1</v>
      </c>
      <c r="AX2016">
        <v>1</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t="s">
        <v>79</v>
      </c>
      <c r="BS2016">
        <v>135</v>
      </c>
      <c r="BT2016">
        <v>9933</v>
      </c>
      <c r="BU2016">
        <f>SUM(Flats_Data_limpia[[#This Row],[AC]:[Bed]])</f>
        <v>0</v>
      </c>
      <c r="BV2016">
        <f>SUM(Flats_Data_limpia[[#This Row],[Servant_Room]:[gym]])</f>
        <v>13</v>
      </c>
      <c r="BW2016">
        <f>SUM(Flats_Data_limpia[[#This Row],[Hospital]:[Hotel]])</f>
        <v>6</v>
      </c>
    </row>
    <row r="2017" spans="1:75" x14ac:dyDescent="0.35">
      <c r="A2017" t="s">
        <v>681</v>
      </c>
      <c r="B2017" t="s">
        <v>105</v>
      </c>
      <c r="C2017" t="str">
        <f t="shared" si="62"/>
        <v>Ciudad de Gurgaon</v>
      </c>
      <c r="D2017" s="1">
        <f t="shared" si="63"/>
        <v>215000</v>
      </c>
      <c r="E2017" s="1">
        <v>12706</v>
      </c>
      <c r="F2017" t="s">
        <v>77</v>
      </c>
      <c r="G2017" t="s">
        <v>78</v>
      </c>
      <c r="H2017">
        <v>28</v>
      </c>
      <c r="I2017">
        <v>1.69211396190776E-2</v>
      </c>
      <c r="J2017">
        <v>1592</v>
      </c>
      <c r="K2017">
        <v>1690</v>
      </c>
      <c r="L2017">
        <v>1692</v>
      </c>
      <c r="M2017">
        <v>3</v>
      </c>
      <c r="N2017">
        <v>3</v>
      </c>
      <c r="O2017">
        <v>3</v>
      </c>
      <c r="P2017">
        <v>3</v>
      </c>
      <c r="Q2017" t="str">
        <f>IF(Flats_Data_limpia[[#This Row],[BHK]]&gt;=3,"plurifamiliar","unifamiliar")</f>
        <v>plurifamiliar</v>
      </c>
      <c r="R2017">
        <v>26</v>
      </c>
      <c r="S2017">
        <v>10</v>
      </c>
      <c r="T2017">
        <v>0</v>
      </c>
      <c r="U2017">
        <v>0</v>
      </c>
      <c r="V2017">
        <v>0</v>
      </c>
      <c r="W2017">
        <v>0</v>
      </c>
      <c r="X2017">
        <v>0</v>
      </c>
      <c r="Y2017">
        <v>0</v>
      </c>
      <c r="Z2017">
        <v>1</v>
      </c>
      <c r="AA2017">
        <v>0</v>
      </c>
      <c r="AB2017">
        <v>0</v>
      </c>
      <c r="AC2017">
        <v>0</v>
      </c>
      <c r="AD2017">
        <v>1</v>
      </c>
      <c r="AE2017">
        <v>0</v>
      </c>
      <c r="AF2017">
        <v>1</v>
      </c>
      <c r="AG2017">
        <v>1</v>
      </c>
      <c r="AH2017">
        <v>1</v>
      </c>
      <c r="AI2017">
        <v>1</v>
      </c>
      <c r="AJ2017">
        <v>1</v>
      </c>
      <c r="AK2017">
        <v>1</v>
      </c>
      <c r="AL2017">
        <v>0</v>
      </c>
      <c r="AM2017">
        <v>0</v>
      </c>
      <c r="AN2017">
        <v>0</v>
      </c>
      <c r="AO2017">
        <v>1</v>
      </c>
      <c r="AP2017">
        <v>1</v>
      </c>
      <c r="AQ2017">
        <v>0</v>
      </c>
      <c r="AR2017">
        <v>0</v>
      </c>
      <c r="AS2017">
        <v>0</v>
      </c>
      <c r="AT2017">
        <v>1</v>
      </c>
      <c r="AU2017">
        <v>1</v>
      </c>
      <c r="AV2017">
        <v>0</v>
      </c>
      <c r="AW2017">
        <v>1</v>
      </c>
      <c r="AX2017">
        <v>1</v>
      </c>
      <c r="AY2017">
        <v>0</v>
      </c>
      <c r="AZ2017">
        <v>2</v>
      </c>
      <c r="BA2017">
        <v>0</v>
      </c>
      <c r="BB2017">
        <v>0</v>
      </c>
      <c r="BC2017">
        <v>0</v>
      </c>
      <c r="BD2017">
        <v>0</v>
      </c>
      <c r="BE2017">
        <v>0</v>
      </c>
      <c r="BF2017">
        <v>1</v>
      </c>
      <c r="BG2017">
        <v>0</v>
      </c>
      <c r="BH2017">
        <v>0</v>
      </c>
      <c r="BI2017">
        <v>0</v>
      </c>
      <c r="BJ2017">
        <v>0</v>
      </c>
      <c r="BK2017">
        <v>0</v>
      </c>
      <c r="BL2017">
        <v>1</v>
      </c>
      <c r="BM2017">
        <v>0</v>
      </c>
      <c r="BN2017">
        <v>0</v>
      </c>
      <c r="BO2017">
        <v>0</v>
      </c>
      <c r="BP2017">
        <v>0</v>
      </c>
      <c r="BQ2017">
        <v>2</v>
      </c>
      <c r="BR2017" t="s">
        <v>94</v>
      </c>
      <c r="BS2017">
        <v>215</v>
      </c>
      <c r="BT2017">
        <v>12706</v>
      </c>
      <c r="BU2017">
        <f>SUM(Flats_Data_limpia[[#This Row],[AC]:[Bed]])</f>
        <v>4</v>
      </c>
      <c r="BV2017">
        <f>SUM(Flats_Data_limpia[[#This Row],[Servant_Room]:[gym]])</f>
        <v>8</v>
      </c>
      <c r="BW2017">
        <f>SUM(Flats_Data_limpia[[#This Row],[Hospital]:[Hotel]])</f>
        <v>6</v>
      </c>
    </row>
    <row r="2018" spans="1:75" x14ac:dyDescent="0.35">
      <c r="A2018" t="s">
        <v>681</v>
      </c>
      <c r="B2018" t="s">
        <v>105</v>
      </c>
      <c r="C2018" t="str">
        <f t="shared" si="62"/>
        <v>Ciudad de Gurgaon</v>
      </c>
      <c r="D2018" s="1">
        <f t="shared" si="63"/>
        <v>125000</v>
      </c>
      <c r="E2018" s="1">
        <v>9876</v>
      </c>
      <c r="F2018" t="s">
        <v>82</v>
      </c>
      <c r="G2018" t="s">
        <v>78</v>
      </c>
      <c r="H2018">
        <v>53</v>
      </c>
      <c r="I2018">
        <v>1.2656946132037199E-2</v>
      </c>
      <c r="L2018">
        <v>1215</v>
      </c>
      <c r="M2018">
        <v>2</v>
      </c>
      <c r="N2018">
        <v>2</v>
      </c>
      <c r="O2018">
        <v>2</v>
      </c>
      <c r="P2018">
        <v>2</v>
      </c>
      <c r="Q2018" t="str">
        <f>IF(Flats_Data_limpia[[#This Row],[BHK]]&gt;=3,"plurifamiliar","unifamiliar")</f>
        <v>unifamiliar</v>
      </c>
      <c r="R2018">
        <v>26</v>
      </c>
      <c r="S2018">
        <v>0</v>
      </c>
      <c r="T2018">
        <v>0</v>
      </c>
      <c r="U2018">
        <v>0</v>
      </c>
      <c r="V2018">
        <v>0</v>
      </c>
      <c r="W2018">
        <v>0</v>
      </c>
      <c r="X2018">
        <v>0</v>
      </c>
      <c r="Y2018">
        <v>1</v>
      </c>
      <c r="Z2018">
        <v>1</v>
      </c>
      <c r="AA2018">
        <v>0</v>
      </c>
      <c r="AB2018">
        <v>0</v>
      </c>
      <c r="AC2018">
        <v>0</v>
      </c>
      <c r="AD2018">
        <v>1</v>
      </c>
      <c r="AE2018">
        <v>1</v>
      </c>
      <c r="AF2018">
        <v>1</v>
      </c>
      <c r="AG2018">
        <v>1</v>
      </c>
      <c r="AH2018">
        <v>1</v>
      </c>
      <c r="AI2018">
        <v>1</v>
      </c>
      <c r="AJ2018">
        <v>1</v>
      </c>
      <c r="AK2018">
        <v>1</v>
      </c>
      <c r="AL2018">
        <v>1</v>
      </c>
      <c r="AM2018">
        <v>1</v>
      </c>
      <c r="AN2018">
        <v>1</v>
      </c>
      <c r="AO2018">
        <v>1</v>
      </c>
      <c r="AP2018">
        <v>1</v>
      </c>
      <c r="AQ2018">
        <v>0</v>
      </c>
      <c r="AR2018">
        <v>0</v>
      </c>
      <c r="AS2018">
        <v>0</v>
      </c>
      <c r="AT2018">
        <v>1</v>
      </c>
      <c r="AU2018">
        <v>1</v>
      </c>
      <c r="AV2018">
        <v>0</v>
      </c>
      <c r="AW2018">
        <v>1</v>
      </c>
      <c r="AX2018">
        <v>1</v>
      </c>
      <c r="AY2018">
        <v>0</v>
      </c>
      <c r="AZ2018">
        <v>0</v>
      </c>
      <c r="BA2018">
        <v>0</v>
      </c>
      <c r="BB2018">
        <v>0</v>
      </c>
      <c r="BC2018">
        <v>0</v>
      </c>
      <c r="BD2018">
        <v>0</v>
      </c>
      <c r="BE2018">
        <v>0</v>
      </c>
      <c r="BF2018">
        <v>0</v>
      </c>
      <c r="BG2018">
        <v>0</v>
      </c>
      <c r="BH2018">
        <v>0</v>
      </c>
      <c r="BI2018">
        <v>0</v>
      </c>
      <c r="BJ2018">
        <v>0</v>
      </c>
      <c r="BK2018">
        <v>0</v>
      </c>
      <c r="BL2018">
        <v>0</v>
      </c>
      <c r="BM2018">
        <v>0</v>
      </c>
      <c r="BN2018">
        <v>0</v>
      </c>
      <c r="BO2018">
        <v>0</v>
      </c>
      <c r="BP2018">
        <v>0</v>
      </c>
      <c r="BQ2018">
        <v>0</v>
      </c>
      <c r="BR2018" t="s">
        <v>79</v>
      </c>
      <c r="BS2018">
        <v>125</v>
      </c>
      <c r="BT2018">
        <v>9876</v>
      </c>
      <c r="BU2018">
        <f>SUM(Flats_Data_limpia[[#This Row],[AC]:[Bed]])</f>
        <v>0</v>
      </c>
      <c r="BV2018">
        <f>SUM(Flats_Data_limpia[[#This Row],[Servant_Room]:[gym]])</f>
        <v>12</v>
      </c>
      <c r="BW2018">
        <f>SUM(Flats_Data_limpia[[#This Row],[Hospital]:[Hotel]])</f>
        <v>6</v>
      </c>
    </row>
    <row r="2019" spans="1:75" x14ac:dyDescent="0.35">
      <c r="A2019" t="s">
        <v>681</v>
      </c>
      <c r="B2019" t="s">
        <v>105</v>
      </c>
      <c r="C2019" t="str">
        <f t="shared" si="62"/>
        <v>Ciudad de Gurgaon</v>
      </c>
      <c r="D2019" s="1">
        <f t="shared" si="63"/>
        <v>126000</v>
      </c>
      <c r="E2019" s="1">
        <v>10370</v>
      </c>
      <c r="F2019" t="s">
        <v>82</v>
      </c>
      <c r="G2019" t="s">
        <v>78</v>
      </c>
      <c r="H2019">
        <v>28</v>
      </c>
      <c r="I2019">
        <v>1.2150433944069399E-2</v>
      </c>
      <c r="L2019">
        <v>1215</v>
      </c>
      <c r="M2019">
        <v>2</v>
      </c>
      <c r="N2019">
        <v>2</v>
      </c>
      <c r="O2019">
        <v>3</v>
      </c>
      <c r="P2019">
        <v>2</v>
      </c>
      <c r="Q2019" t="str">
        <f>IF(Flats_Data_limpia[[#This Row],[BHK]]&gt;=3,"plurifamiliar","unifamiliar")</f>
        <v>unifamiliar</v>
      </c>
      <c r="R2019">
        <v>26</v>
      </c>
      <c r="S2019">
        <v>7</v>
      </c>
      <c r="T2019">
        <v>0</v>
      </c>
      <c r="U2019">
        <v>0</v>
      </c>
      <c r="V2019">
        <v>0</v>
      </c>
      <c r="W2019">
        <v>0</v>
      </c>
      <c r="X2019">
        <v>0</v>
      </c>
      <c r="Y2019">
        <v>0</v>
      </c>
      <c r="Z2019">
        <v>1</v>
      </c>
      <c r="AA2019">
        <v>0</v>
      </c>
      <c r="AB2019">
        <v>0</v>
      </c>
      <c r="AC2019">
        <v>0</v>
      </c>
      <c r="AD2019">
        <v>1</v>
      </c>
      <c r="AE2019">
        <v>0</v>
      </c>
      <c r="AF2019">
        <v>1</v>
      </c>
      <c r="AG2019">
        <v>1</v>
      </c>
      <c r="AH2019">
        <v>1</v>
      </c>
      <c r="AI2019">
        <v>1</v>
      </c>
      <c r="AJ2019">
        <v>1</v>
      </c>
      <c r="AK2019">
        <v>1</v>
      </c>
      <c r="AL2019">
        <v>0</v>
      </c>
      <c r="AM2019">
        <v>0</v>
      </c>
      <c r="AN2019">
        <v>0</v>
      </c>
      <c r="AO2019">
        <v>1</v>
      </c>
      <c r="AP2019">
        <v>1</v>
      </c>
      <c r="AQ2019">
        <v>0</v>
      </c>
      <c r="AR2019">
        <v>0</v>
      </c>
      <c r="AS2019">
        <v>0</v>
      </c>
      <c r="AT2019">
        <v>1</v>
      </c>
      <c r="AU2019">
        <v>1</v>
      </c>
      <c r="AV2019">
        <v>0</v>
      </c>
      <c r="AW2019">
        <v>1</v>
      </c>
      <c r="AX2019">
        <v>1</v>
      </c>
      <c r="AY2019">
        <v>4</v>
      </c>
      <c r="AZ2019">
        <v>2</v>
      </c>
      <c r="BA2019">
        <v>0</v>
      </c>
      <c r="BB2019">
        <v>0</v>
      </c>
      <c r="BC2019">
        <v>0</v>
      </c>
      <c r="BD2019">
        <v>0</v>
      </c>
      <c r="BE2019">
        <v>0</v>
      </c>
      <c r="BF2019">
        <v>1</v>
      </c>
      <c r="BG2019">
        <v>0</v>
      </c>
      <c r="BH2019">
        <v>0</v>
      </c>
      <c r="BI2019">
        <v>0</v>
      </c>
      <c r="BJ2019">
        <v>0</v>
      </c>
      <c r="BK2019">
        <v>0</v>
      </c>
      <c r="BL2019">
        <v>2</v>
      </c>
      <c r="BM2019">
        <v>0</v>
      </c>
      <c r="BN2019">
        <v>0</v>
      </c>
      <c r="BO2019">
        <v>0</v>
      </c>
      <c r="BP2019">
        <v>0</v>
      </c>
      <c r="BQ2019">
        <v>2</v>
      </c>
      <c r="BR2019" t="s">
        <v>94</v>
      </c>
      <c r="BS2019">
        <v>126</v>
      </c>
      <c r="BT2019">
        <v>10370</v>
      </c>
      <c r="BU2019">
        <f>SUM(Flats_Data_limpia[[#This Row],[AC]:[Bed]])</f>
        <v>9</v>
      </c>
      <c r="BV2019">
        <f>SUM(Flats_Data_limpia[[#This Row],[Servant_Room]:[gym]])</f>
        <v>8</v>
      </c>
      <c r="BW2019">
        <f>SUM(Flats_Data_limpia[[#This Row],[Hospital]:[Hotel]])</f>
        <v>6</v>
      </c>
    </row>
    <row r="2020" spans="1:75" x14ac:dyDescent="0.35">
      <c r="A2020" t="s">
        <v>681</v>
      </c>
      <c r="B2020" t="s">
        <v>105</v>
      </c>
      <c r="C2020" t="str">
        <f t="shared" si="62"/>
        <v>Ciudad de Gurgaon</v>
      </c>
      <c r="D2020" s="1">
        <f t="shared" si="63"/>
        <v>190000</v>
      </c>
      <c r="E2020" s="1">
        <v>10259</v>
      </c>
      <c r="F2020" t="s">
        <v>103</v>
      </c>
      <c r="G2020" t="s">
        <v>93</v>
      </c>
      <c r="H2020">
        <v>62</v>
      </c>
      <c r="I2020">
        <v>1.8520323618286299E-2</v>
      </c>
      <c r="J2020">
        <v>1450</v>
      </c>
      <c r="K2020">
        <v>1700</v>
      </c>
      <c r="L2020">
        <v>1852</v>
      </c>
      <c r="M2020">
        <v>3</v>
      </c>
      <c r="N2020">
        <v>3</v>
      </c>
      <c r="O2020">
        <v>3</v>
      </c>
      <c r="P2020">
        <v>3</v>
      </c>
      <c r="Q2020" t="str">
        <f>IF(Flats_Data_limpia[[#This Row],[BHK]]&gt;=3,"plurifamiliar","unifamiliar")</f>
        <v>plurifamiliar</v>
      </c>
      <c r="R2020">
        <v>26</v>
      </c>
      <c r="S2020">
        <v>15</v>
      </c>
      <c r="T2020">
        <v>0</v>
      </c>
      <c r="U2020">
        <v>0</v>
      </c>
      <c r="V2020">
        <v>1</v>
      </c>
      <c r="W2020">
        <v>0</v>
      </c>
      <c r="X2020">
        <v>1</v>
      </c>
      <c r="Y2020">
        <v>1</v>
      </c>
      <c r="Z2020">
        <v>1</v>
      </c>
      <c r="AA2020">
        <v>0</v>
      </c>
      <c r="AB2020">
        <v>1</v>
      </c>
      <c r="AC2020">
        <v>1</v>
      </c>
      <c r="AD2020">
        <v>1</v>
      </c>
      <c r="AE2020">
        <v>1</v>
      </c>
      <c r="AF2020">
        <v>1</v>
      </c>
      <c r="AG2020">
        <v>1</v>
      </c>
      <c r="AH2020">
        <v>1</v>
      </c>
      <c r="AI2020">
        <v>1</v>
      </c>
      <c r="AJ2020">
        <v>1</v>
      </c>
      <c r="AK2020">
        <v>1</v>
      </c>
      <c r="AL2020">
        <v>1</v>
      </c>
      <c r="AM2020">
        <v>1</v>
      </c>
      <c r="AN2020">
        <v>1</v>
      </c>
      <c r="AO2020">
        <v>1</v>
      </c>
      <c r="AP2020">
        <v>1</v>
      </c>
      <c r="AQ2020">
        <v>0</v>
      </c>
      <c r="AR2020">
        <v>0</v>
      </c>
      <c r="AS2020">
        <v>0</v>
      </c>
      <c r="AT2020">
        <v>1</v>
      </c>
      <c r="AU2020">
        <v>1</v>
      </c>
      <c r="AV2020">
        <v>0</v>
      </c>
      <c r="AW2020">
        <v>1</v>
      </c>
      <c r="AX2020">
        <v>1</v>
      </c>
      <c r="AY2020">
        <v>5</v>
      </c>
      <c r="AZ2020">
        <v>0</v>
      </c>
      <c r="BA2020">
        <v>0</v>
      </c>
      <c r="BB2020">
        <v>0</v>
      </c>
      <c r="BC2020">
        <v>0</v>
      </c>
      <c r="BD2020">
        <v>0</v>
      </c>
      <c r="BE2020">
        <v>0</v>
      </c>
      <c r="BF2020">
        <v>0</v>
      </c>
      <c r="BG2020">
        <v>0</v>
      </c>
      <c r="BH2020">
        <v>0</v>
      </c>
      <c r="BI2020">
        <v>0</v>
      </c>
      <c r="BJ2020">
        <v>0</v>
      </c>
      <c r="BK2020">
        <v>0</v>
      </c>
      <c r="BL2020">
        <v>2</v>
      </c>
      <c r="BM2020">
        <v>0</v>
      </c>
      <c r="BN2020">
        <v>0</v>
      </c>
      <c r="BO2020">
        <v>0</v>
      </c>
      <c r="BP2020">
        <v>0</v>
      </c>
      <c r="BQ2020">
        <v>0</v>
      </c>
      <c r="BR2020" t="s">
        <v>79</v>
      </c>
      <c r="BS2020">
        <v>190</v>
      </c>
      <c r="BT2020">
        <v>10259</v>
      </c>
      <c r="BU2020">
        <f>SUM(Flats_Data_limpia[[#This Row],[AC]:[Bed]])</f>
        <v>7</v>
      </c>
      <c r="BV2020">
        <f>SUM(Flats_Data_limpia[[#This Row],[Servant_Room]:[gym]])</f>
        <v>16</v>
      </c>
      <c r="BW2020">
        <f>SUM(Flats_Data_limpia[[#This Row],[Hospital]:[Hotel]])</f>
        <v>6</v>
      </c>
    </row>
    <row r="2021" spans="1:75" x14ac:dyDescent="0.35">
      <c r="A2021" t="s">
        <v>681</v>
      </c>
      <c r="B2021" t="s">
        <v>105</v>
      </c>
      <c r="C2021" t="str">
        <f t="shared" si="62"/>
        <v>Ciudad de Gurgaon</v>
      </c>
      <c r="D2021" s="1">
        <f t="shared" si="63"/>
        <v>177000</v>
      </c>
      <c r="E2021" s="1">
        <v>9195</v>
      </c>
      <c r="F2021" t="s">
        <v>103</v>
      </c>
      <c r="G2021" t="s">
        <v>78</v>
      </c>
      <c r="H2021">
        <v>53</v>
      </c>
      <c r="I2021">
        <v>1.9249592169657399E-2</v>
      </c>
      <c r="L2021">
        <v>1827</v>
      </c>
      <c r="M2021">
        <v>3</v>
      </c>
      <c r="N2021">
        <v>3</v>
      </c>
      <c r="O2021">
        <v>3</v>
      </c>
      <c r="P2021">
        <v>3</v>
      </c>
      <c r="Q2021" t="str">
        <f>IF(Flats_Data_limpia[[#This Row],[BHK]]&gt;=3,"plurifamiliar","unifamiliar")</f>
        <v>plurifamiliar</v>
      </c>
      <c r="R2021">
        <v>26</v>
      </c>
      <c r="S2021">
        <v>1</v>
      </c>
      <c r="T2021">
        <v>0</v>
      </c>
      <c r="U2021">
        <v>0</v>
      </c>
      <c r="V2021">
        <v>0</v>
      </c>
      <c r="W2021">
        <v>0</v>
      </c>
      <c r="X2021">
        <v>1</v>
      </c>
      <c r="Y2021">
        <v>1</v>
      </c>
      <c r="Z2021">
        <v>1</v>
      </c>
      <c r="AA2021">
        <v>0</v>
      </c>
      <c r="AB2021">
        <v>0</v>
      </c>
      <c r="AC2021">
        <v>1</v>
      </c>
      <c r="AD2021">
        <v>1</v>
      </c>
      <c r="AE2021">
        <v>1</v>
      </c>
      <c r="AF2021">
        <v>1</v>
      </c>
      <c r="AG2021">
        <v>1</v>
      </c>
      <c r="AH2021">
        <v>1</v>
      </c>
      <c r="AI2021">
        <v>1</v>
      </c>
      <c r="AJ2021">
        <v>1</v>
      </c>
      <c r="AK2021">
        <v>1</v>
      </c>
      <c r="AL2021">
        <v>1</v>
      </c>
      <c r="AM2021">
        <v>1</v>
      </c>
      <c r="AN2021">
        <v>1</v>
      </c>
      <c r="AO2021">
        <v>1</v>
      </c>
      <c r="AP2021">
        <v>1</v>
      </c>
      <c r="AQ2021">
        <v>0</v>
      </c>
      <c r="AR2021">
        <v>0</v>
      </c>
      <c r="AS2021">
        <v>0</v>
      </c>
      <c r="AT2021">
        <v>1</v>
      </c>
      <c r="AU2021">
        <v>1</v>
      </c>
      <c r="AV2021">
        <v>0</v>
      </c>
      <c r="AW2021">
        <v>1</v>
      </c>
      <c r="AX2021">
        <v>1</v>
      </c>
      <c r="AY2021">
        <v>0</v>
      </c>
      <c r="AZ2021">
        <v>0</v>
      </c>
      <c r="BA2021">
        <v>0</v>
      </c>
      <c r="BB2021">
        <v>0</v>
      </c>
      <c r="BC2021">
        <v>0</v>
      </c>
      <c r="BD2021">
        <v>0</v>
      </c>
      <c r="BE2021">
        <v>0</v>
      </c>
      <c r="BF2021">
        <v>0</v>
      </c>
      <c r="BG2021">
        <v>0</v>
      </c>
      <c r="BH2021">
        <v>0</v>
      </c>
      <c r="BI2021">
        <v>0</v>
      </c>
      <c r="BJ2021">
        <v>0</v>
      </c>
      <c r="BK2021">
        <v>0</v>
      </c>
      <c r="BL2021">
        <v>1</v>
      </c>
      <c r="BM2021">
        <v>0</v>
      </c>
      <c r="BN2021">
        <v>0</v>
      </c>
      <c r="BO2021">
        <v>0</v>
      </c>
      <c r="BP2021">
        <v>0</v>
      </c>
      <c r="BQ2021">
        <v>0</v>
      </c>
      <c r="BR2021" t="s">
        <v>79</v>
      </c>
      <c r="BS2021">
        <v>177</v>
      </c>
      <c r="BT2021">
        <v>9195</v>
      </c>
      <c r="BU2021">
        <f>SUM(Flats_Data_limpia[[#This Row],[AC]:[Bed]])</f>
        <v>1</v>
      </c>
      <c r="BV2021">
        <f>SUM(Flats_Data_limpia[[#This Row],[Servant_Room]:[gym]])</f>
        <v>14</v>
      </c>
      <c r="BW2021">
        <f>SUM(Flats_Data_limpia[[#This Row],[Hospital]:[Hotel]])</f>
        <v>6</v>
      </c>
    </row>
    <row r="2022" spans="1:75" x14ac:dyDescent="0.35">
      <c r="A2022" t="s">
        <v>681</v>
      </c>
      <c r="B2022" t="s">
        <v>105</v>
      </c>
      <c r="C2022" t="str">
        <f t="shared" si="62"/>
        <v>Ciudad de Gurgaon</v>
      </c>
      <c r="D2022" s="1">
        <f t="shared" si="63"/>
        <v>97000</v>
      </c>
      <c r="E2022" s="1">
        <v>16454</v>
      </c>
      <c r="F2022" t="s">
        <v>103</v>
      </c>
      <c r="G2022" t="s">
        <v>78</v>
      </c>
      <c r="H2022">
        <v>53</v>
      </c>
      <c r="I2022">
        <v>5.8952230460678004E-3</v>
      </c>
      <c r="J2022">
        <v>589.49</v>
      </c>
      <c r="L2022">
        <v>915</v>
      </c>
      <c r="M2022">
        <v>2</v>
      </c>
      <c r="N2022">
        <v>2</v>
      </c>
      <c r="O2022">
        <v>2</v>
      </c>
      <c r="P2022">
        <v>2</v>
      </c>
      <c r="Q2022" t="str">
        <f>IF(Flats_Data_limpia[[#This Row],[BHK]]&gt;=3,"plurifamiliar","unifamiliar")</f>
        <v>unifamiliar</v>
      </c>
      <c r="R2022">
        <v>26</v>
      </c>
      <c r="S2022">
        <v>10</v>
      </c>
      <c r="T2022">
        <v>0</v>
      </c>
      <c r="U2022">
        <v>0</v>
      </c>
      <c r="V2022">
        <v>0</v>
      </c>
      <c r="W2022">
        <v>0</v>
      </c>
      <c r="X2022">
        <v>1</v>
      </c>
      <c r="Y2022">
        <v>1</v>
      </c>
      <c r="Z2022">
        <v>1</v>
      </c>
      <c r="AA2022">
        <v>0</v>
      </c>
      <c r="AB2022">
        <v>0</v>
      </c>
      <c r="AC2022">
        <v>1</v>
      </c>
      <c r="AD2022">
        <v>1</v>
      </c>
      <c r="AE2022">
        <v>1</v>
      </c>
      <c r="AF2022">
        <v>1</v>
      </c>
      <c r="AG2022">
        <v>1</v>
      </c>
      <c r="AH2022">
        <v>1</v>
      </c>
      <c r="AI2022">
        <v>1</v>
      </c>
      <c r="AJ2022">
        <v>1</v>
      </c>
      <c r="AK2022">
        <v>1</v>
      </c>
      <c r="AL2022">
        <v>1</v>
      </c>
      <c r="AM2022">
        <v>1</v>
      </c>
      <c r="AN2022">
        <v>1</v>
      </c>
      <c r="AO2022">
        <v>1</v>
      </c>
      <c r="AP2022">
        <v>1</v>
      </c>
      <c r="AQ2022">
        <v>0</v>
      </c>
      <c r="AR2022">
        <v>0</v>
      </c>
      <c r="AS2022">
        <v>0</v>
      </c>
      <c r="AT2022">
        <v>1</v>
      </c>
      <c r="AU2022">
        <v>1</v>
      </c>
      <c r="AV2022">
        <v>0</v>
      </c>
      <c r="AW2022">
        <v>1</v>
      </c>
      <c r="AX2022">
        <v>1</v>
      </c>
      <c r="AY2022">
        <v>0</v>
      </c>
      <c r="AZ2022">
        <v>0</v>
      </c>
      <c r="BA2022">
        <v>0</v>
      </c>
      <c r="BB2022">
        <v>0</v>
      </c>
      <c r="BC2022">
        <v>0</v>
      </c>
      <c r="BD2022">
        <v>0</v>
      </c>
      <c r="BE2022">
        <v>0</v>
      </c>
      <c r="BF2022">
        <v>0</v>
      </c>
      <c r="BG2022">
        <v>0</v>
      </c>
      <c r="BH2022">
        <v>0</v>
      </c>
      <c r="BI2022">
        <v>0</v>
      </c>
      <c r="BJ2022">
        <v>0</v>
      </c>
      <c r="BK2022">
        <v>0</v>
      </c>
      <c r="BL2022">
        <v>1</v>
      </c>
      <c r="BM2022">
        <v>0</v>
      </c>
      <c r="BN2022">
        <v>0</v>
      </c>
      <c r="BO2022">
        <v>0</v>
      </c>
      <c r="BP2022">
        <v>0</v>
      </c>
      <c r="BQ2022">
        <v>0</v>
      </c>
      <c r="BR2022" t="s">
        <v>79</v>
      </c>
      <c r="BS2022">
        <v>97</v>
      </c>
      <c r="BT2022">
        <v>16454</v>
      </c>
      <c r="BU2022">
        <f>SUM(Flats_Data_limpia[[#This Row],[AC]:[Bed]])</f>
        <v>1</v>
      </c>
      <c r="BV2022">
        <f>SUM(Flats_Data_limpia[[#This Row],[Servant_Room]:[gym]])</f>
        <v>14</v>
      </c>
      <c r="BW2022">
        <f>SUM(Flats_Data_limpia[[#This Row],[Hospital]:[Hotel]])</f>
        <v>6</v>
      </c>
    </row>
    <row r="2023" spans="1:75" x14ac:dyDescent="0.35">
      <c r="A2023" t="s">
        <v>681</v>
      </c>
      <c r="B2023" t="s">
        <v>105</v>
      </c>
      <c r="C2023" t="str">
        <f t="shared" si="62"/>
        <v>Ciudad de Gurgaon</v>
      </c>
      <c r="D2023" s="1">
        <f t="shared" si="63"/>
        <v>128000</v>
      </c>
      <c r="E2023" s="1">
        <v>10534</v>
      </c>
      <c r="F2023" t="s">
        <v>82</v>
      </c>
      <c r="G2023" t="s">
        <v>78</v>
      </c>
      <c r="H2023">
        <v>28</v>
      </c>
      <c r="I2023">
        <v>1.2151129675337E-2</v>
      </c>
      <c r="L2023">
        <v>1215</v>
      </c>
      <c r="M2023">
        <v>2</v>
      </c>
      <c r="N2023">
        <v>2</v>
      </c>
      <c r="O2023">
        <v>3</v>
      </c>
      <c r="P2023">
        <v>2</v>
      </c>
      <c r="Q2023" t="str">
        <f>IF(Flats_Data_limpia[[#This Row],[BHK]]&gt;=3,"plurifamiliar","unifamiliar")</f>
        <v>unifamiliar</v>
      </c>
      <c r="R2023">
        <v>26</v>
      </c>
      <c r="S2023">
        <v>10</v>
      </c>
      <c r="T2023">
        <v>0</v>
      </c>
      <c r="U2023">
        <v>0</v>
      </c>
      <c r="V2023">
        <v>0</v>
      </c>
      <c r="W2023">
        <v>0</v>
      </c>
      <c r="X2023">
        <v>0</v>
      </c>
      <c r="Y2023">
        <v>0</v>
      </c>
      <c r="Z2023">
        <v>1</v>
      </c>
      <c r="AA2023">
        <v>0</v>
      </c>
      <c r="AB2023">
        <v>0</v>
      </c>
      <c r="AC2023">
        <v>0</v>
      </c>
      <c r="AD2023">
        <v>1</v>
      </c>
      <c r="AE2023">
        <v>0</v>
      </c>
      <c r="AF2023">
        <v>1</v>
      </c>
      <c r="AG2023">
        <v>1</v>
      </c>
      <c r="AH2023">
        <v>1</v>
      </c>
      <c r="AI2023">
        <v>1</v>
      </c>
      <c r="AJ2023">
        <v>1</v>
      </c>
      <c r="AK2023">
        <v>1</v>
      </c>
      <c r="AL2023">
        <v>0</v>
      </c>
      <c r="AM2023">
        <v>0</v>
      </c>
      <c r="AN2023">
        <v>0</v>
      </c>
      <c r="AO2023">
        <v>1</v>
      </c>
      <c r="AP2023">
        <v>1</v>
      </c>
      <c r="AQ2023">
        <v>0</v>
      </c>
      <c r="AR2023">
        <v>0</v>
      </c>
      <c r="AS2023">
        <v>0</v>
      </c>
      <c r="AT2023">
        <v>1</v>
      </c>
      <c r="AU2023">
        <v>1</v>
      </c>
      <c r="AV2023">
        <v>0</v>
      </c>
      <c r="AW2023">
        <v>1</v>
      </c>
      <c r="AX2023">
        <v>1</v>
      </c>
      <c r="AY2023">
        <v>0</v>
      </c>
      <c r="AZ2023">
        <v>0</v>
      </c>
      <c r="BA2023">
        <v>0</v>
      </c>
      <c r="BB2023">
        <v>0</v>
      </c>
      <c r="BC2023">
        <v>0</v>
      </c>
      <c r="BD2023">
        <v>0</v>
      </c>
      <c r="BE2023">
        <v>0</v>
      </c>
      <c r="BF2023">
        <v>0</v>
      </c>
      <c r="BG2023">
        <v>0</v>
      </c>
      <c r="BH2023">
        <v>0</v>
      </c>
      <c r="BI2023">
        <v>0</v>
      </c>
      <c r="BJ2023">
        <v>0</v>
      </c>
      <c r="BK2023">
        <v>0</v>
      </c>
      <c r="BL2023">
        <v>0</v>
      </c>
      <c r="BM2023">
        <v>0</v>
      </c>
      <c r="BN2023">
        <v>0</v>
      </c>
      <c r="BO2023">
        <v>0</v>
      </c>
      <c r="BP2023">
        <v>0</v>
      </c>
      <c r="BQ2023">
        <v>0</v>
      </c>
      <c r="BR2023" t="s">
        <v>79</v>
      </c>
      <c r="BS2023">
        <v>128</v>
      </c>
      <c r="BT2023">
        <v>10534</v>
      </c>
      <c r="BU2023">
        <f>SUM(Flats_Data_limpia[[#This Row],[AC]:[Bed]])</f>
        <v>0</v>
      </c>
      <c r="BV2023">
        <f>SUM(Flats_Data_limpia[[#This Row],[Servant_Room]:[gym]])</f>
        <v>8</v>
      </c>
      <c r="BW2023">
        <f>SUM(Flats_Data_limpia[[#This Row],[Hospital]:[Hotel]])</f>
        <v>6</v>
      </c>
    </row>
    <row r="2024" spans="1:75" x14ac:dyDescent="0.35">
      <c r="A2024" t="s">
        <v>681</v>
      </c>
      <c r="B2024" t="s">
        <v>105</v>
      </c>
      <c r="C2024" t="str">
        <f t="shared" si="62"/>
        <v>Ciudad de Gurgaon</v>
      </c>
      <c r="D2024" s="1">
        <f t="shared" si="63"/>
        <v>141000</v>
      </c>
      <c r="E2024" s="1">
        <v>10307</v>
      </c>
      <c r="F2024" t="s">
        <v>103</v>
      </c>
      <c r="G2024" t="s">
        <v>78</v>
      </c>
      <c r="H2024">
        <v>28</v>
      </c>
      <c r="I2024">
        <v>1.3680023285146E-2</v>
      </c>
      <c r="L2024">
        <v>1368</v>
      </c>
      <c r="M2024">
        <v>2</v>
      </c>
      <c r="N2024">
        <v>2</v>
      </c>
      <c r="O2024">
        <v>3</v>
      </c>
      <c r="P2024">
        <v>2</v>
      </c>
      <c r="Q2024" t="str">
        <f>IF(Flats_Data_limpia[[#This Row],[BHK]]&gt;=3,"plurifamiliar","unifamiliar")</f>
        <v>unifamiliar</v>
      </c>
      <c r="R2024">
        <v>26</v>
      </c>
      <c r="S2024">
        <v>0</v>
      </c>
      <c r="T2024">
        <v>0</v>
      </c>
      <c r="U2024">
        <v>0</v>
      </c>
      <c r="V2024">
        <v>0</v>
      </c>
      <c r="W2024">
        <v>0</v>
      </c>
      <c r="X2024">
        <v>0</v>
      </c>
      <c r="Y2024">
        <v>0</v>
      </c>
      <c r="Z2024">
        <v>1</v>
      </c>
      <c r="AA2024">
        <v>0</v>
      </c>
      <c r="AB2024">
        <v>0</v>
      </c>
      <c r="AC2024">
        <v>0</v>
      </c>
      <c r="AD2024">
        <v>1</v>
      </c>
      <c r="AE2024">
        <v>0</v>
      </c>
      <c r="AF2024">
        <v>1</v>
      </c>
      <c r="AG2024">
        <v>1</v>
      </c>
      <c r="AH2024">
        <v>1</v>
      </c>
      <c r="AI2024">
        <v>1</v>
      </c>
      <c r="AJ2024">
        <v>1</v>
      </c>
      <c r="AK2024">
        <v>1</v>
      </c>
      <c r="AL2024">
        <v>0</v>
      </c>
      <c r="AM2024">
        <v>0</v>
      </c>
      <c r="AN2024">
        <v>0</v>
      </c>
      <c r="AO2024">
        <v>1</v>
      </c>
      <c r="AP2024">
        <v>1</v>
      </c>
      <c r="AQ2024">
        <v>0</v>
      </c>
      <c r="AR2024">
        <v>0</v>
      </c>
      <c r="AS2024">
        <v>0</v>
      </c>
      <c r="AT2024">
        <v>1</v>
      </c>
      <c r="AU2024">
        <v>1</v>
      </c>
      <c r="AV2024">
        <v>0</v>
      </c>
      <c r="AW2024">
        <v>1</v>
      </c>
      <c r="AX2024">
        <v>1</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c r="BR2024" t="s">
        <v>79</v>
      </c>
      <c r="BS2024">
        <v>141</v>
      </c>
      <c r="BT2024">
        <v>10307</v>
      </c>
      <c r="BU2024">
        <f>SUM(Flats_Data_limpia[[#This Row],[AC]:[Bed]])</f>
        <v>0</v>
      </c>
      <c r="BV2024">
        <f>SUM(Flats_Data_limpia[[#This Row],[Servant_Room]:[gym]])</f>
        <v>8</v>
      </c>
      <c r="BW2024">
        <f>SUM(Flats_Data_limpia[[#This Row],[Hospital]:[Hotel]])</f>
        <v>6</v>
      </c>
    </row>
    <row r="2025" spans="1:75" x14ac:dyDescent="0.35">
      <c r="A2025" t="s">
        <v>681</v>
      </c>
      <c r="B2025" t="s">
        <v>105</v>
      </c>
      <c r="C2025" t="str">
        <f t="shared" si="62"/>
        <v>Ciudad de Gurgaon</v>
      </c>
      <c r="D2025" s="1">
        <f t="shared" si="63"/>
        <v>140000</v>
      </c>
      <c r="E2025" s="1">
        <v>11666</v>
      </c>
      <c r="F2025" t="s">
        <v>102</v>
      </c>
      <c r="G2025" t="s">
        <v>78</v>
      </c>
      <c r="H2025">
        <v>34</v>
      </c>
      <c r="I2025">
        <v>1.20006857534716E-2</v>
      </c>
      <c r="J2025">
        <v>1200</v>
      </c>
      <c r="L2025">
        <v>1368</v>
      </c>
      <c r="M2025">
        <v>2</v>
      </c>
      <c r="N2025">
        <v>2</v>
      </c>
      <c r="O2025">
        <v>3</v>
      </c>
      <c r="P2025">
        <v>2</v>
      </c>
      <c r="Q2025" t="str">
        <f>IF(Flats_Data_limpia[[#This Row],[BHK]]&gt;=3,"plurifamiliar","unifamiliar")</f>
        <v>unifamiliar</v>
      </c>
      <c r="R2025">
        <v>14</v>
      </c>
      <c r="S2025">
        <v>0</v>
      </c>
      <c r="T2025">
        <v>0</v>
      </c>
      <c r="U2025">
        <v>0</v>
      </c>
      <c r="V2025">
        <v>0</v>
      </c>
      <c r="W2025">
        <v>0</v>
      </c>
      <c r="X2025">
        <v>1</v>
      </c>
      <c r="Y2025">
        <v>0</v>
      </c>
      <c r="Z2025">
        <v>1</v>
      </c>
      <c r="AA2025">
        <v>0</v>
      </c>
      <c r="AB2025">
        <v>0</v>
      </c>
      <c r="AC2025">
        <v>1</v>
      </c>
      <c r="AD2025">
        <v>1</v>
      </c>
      <c r="AE2025">
        <v>1</v>
      </c>
      <c r="AF2025">
        <v>1</v>
      </c>
      <c r="AG2025">
        <v>0</v>
      </c>
      <c r="AH2025">
        <v>0</v>
      </c>
      <c r="AI2025">
        <v>1</v>
      </c>
      <c r="AJ2025">
        <v>1</v>
      </c>
      <c r="AK2025">
        <v>1</v>
      </c>
      <c r="AL2025">
        <v>1</v>
      </c>
      <c r="AM2025">
        <v>1</v>
      </c>
      <c r="AN2025">
        <v>1</v>
      </c>
      <c r="AO2025">
        <v>1</v>
      </c>
      <c r="AP2025">
        <v>1</v>
      </c>
      <c r="AQ2025">
        <v>0</v>
      </c>
      <c r="AR2025">
        <v>0</v>
      </c>
      <c r="AS2025">
        <v>0</v>
      </c>
      <c r="AT2025">
        <v>1</v>
      </c>
      <c r="AU2025">
        <v>1</v>
      </c>
      <c r="AV2025">
        <v>0</v>
      </c>
      <c r="AW2025">
        <v>1</v>
      </c>
      <c r="AX2025">
        <v>1</v>
      </c>
      <c r="AY2025">
        <v>4</v>
      </c>
      <c r="AZ2025">
        <v>0</v>
      </c>
      <c r="BA2025">
        <v>0</v>
      </c>
      <c r="BB2025">
        <v>0</v>
      </c>
      <c r="BC2025">
        <v>0</v>
      </c>
      <c r="BD2025">
        <v>0</v>
      </c>
      <c r="BE2025">
        <v>0</v>
      </c>
      <c r="BF2025">
        <v>1</v>
      </c>
      <c r="BG2025">
        <v>0</v>
      </c>
      <c r="BH2025">
        <v>0</v>
      </c>
      <c r="BI2025">
        <v>0</v>
      </c>
      <c r="BJ2025">
        <v>0</v>
      </c>
      <c r="BK2025">
        <v>0</v>
      </c>
      <c r="BL2025">
        <v>0</v>
      </c>
      <c r="BM2025">
        <v>0</v>
      </c>
      <c r="BN2025">
        <v>0</v>
      </c>
      <c r="BO2025">
        <v>0</v>
      </c>
      <c r="BP2025">
        <v>0</v>
      </c>
      <c r="BQ2025">
        <v>2</v>
      </c>
      <c r="BR2025" t="s">
        <v>94</v>
      </c>
      <c r="BS2025">
        <v>140</v>
      </c>
      <c r="BT2025">
        <v>11666</v>
      </c>
      <c r="BU2025">
        <f>SUM(Flats_Data_limpia[[#This Row],[AC]:[Bed]])</f>
        <v>5</v>
      </c>
      <c r="BV2025">
        <f>SUM(Flats_Data_limpia[[#This Row],[Servant_Room]:[gym]])</f>
        <v>11</v>
      </c>
      <c r="BW2025">
        <f>SUM(Flats_Data_limpia[[#This Row],[Hospital]:[Hotel]])</f>
        <v>6</v>
      </c>
    </row>
    <row r="2026" spans="1:75" x14ac:dyDescent="0.35">
      <c r="A2026" t="s">
        <v>681</v>
      </c>
      <c r="B2026" t="s">
        <v>105</v>
      </c>
      <c r="C2026" t="str">
        <f t="shared" si="62"/>
        <v>Ciudad de Gurgaon</v>
      </c>
      <c r="D2026" s="1">
        <f t="shared" si="63"/>
        <v>175000</v>
      </c>
      <c r="E2026" s="1">
        <v>9449</v>
      </c>
      <c r="F2026" t="s">
        <v>101</v>
      </c>
      <c r="G2026" t="s">
        <v>78</v>
      </c>
      <c r="H2026">
        <v>28</v>
      </c>
      <c r="I2026">
        <v>1.8520478357498101E-2</v>
      </c>
      <c r="J2026">
        <v>1128</v>
      </c>
      <c r="L2026">
        <v>1852</v>
      </c>
      <c r="M2026">
        <v>3</v>
      </c>
      <c r="N2026">
        <v>3</v>
      </c>
      <c r="O2026">
        <v>3</v>
      </c>
      <c r="P2026">
        <v>3</v>
      </c>
      <c r="Q2026" t="str">
        <f>IF(Flats_Data_limpia[[#This Row],[BHK]]&gt;=3,"plurifamiliar","unifamiliar")</f>
        <v>plurifamiliar</v>
      </c>
      <c r="R2026">
        <v>26</v>
      </c>
      <c r="S2026">
        <v>10</v>
      </c>
      <c r="T2026">
        <v>1</v>
      </c>
      <c r="U2026">
        <v>1</v>
      </c>
      <c r="V2026">
        <v>1</v>
      </c>
      <c r="W2026">
        <v>0</v>
      </c>
      <c r="X2026">
        <v>0</v>
      </c>
      <c r="Y2026">
        <v>0</v>
      </c>
      <c r="Z2026">
        <v>1</v>
      </c>
      <c r="AA2026">
        <v>0</v>
      </c>
      <c r="AB2026">
        <v>0</v>
      </c>
      <c r="AC2026">
        <v>0</v>
      </c>
      <c r="AD2026">
        <v>1</v>
      </c>
      <c r="AE2026">
        <v>0</v>
      </c>
      <c r="AF2026">
        <v>1</v>
      </c>
      <c r="AG2026">
        <v>1</v>
      </c>
      <c r="AH2026">
        <v>1</v>
      </c>
      <c r="AI2026">
        <v>1</v>
      </c>
      <c r="AJ2026">
        <v>1</v>
      </c>
      <c r="AK2026">
        <v>1</v>
      </c>
      <c r="AL2026">
        <v>0</v>
      </c>
      <c r="AM2026">
        <v>0</v>
      </c>
      <c r="AN2026">
        <v>0</v>
      </c>
      <c r="AO2026">
        <v>1</v>
      </c>
      <c r="AP2026">
        <v>1</v>
      </c>
      <c r="AQ2026">
        <v>0</v>
      </c>
      <c r="AR2026">
        <v>0</v>
      </c>
      <c r="AS2026">
        <v>0</v>
      </c>
      <c r="AT2026">
        <v>1</v>
      </c>
      <c r="AU2026">
        <v>1</v>
      </c>
      <c r="AV2026">
        <v>0</v>
      </c>
      <c r="AW2026">
        <v>1</v>
      </c>
      <c r="AX2026">
        <v>1</v>
      </c>
      <c r="AY2026">
        <v>0</v>
      </c>
      <c r="AZ2026">
        <v>0</v>
      </c>
      <c r="BA2026">
        <v>0</v>
      </c>
      <c r="BB2026">
        <v>0</v>
      </c>
      <c r="BC2026">
        <v>0</v>
      </c>
      <c r="BD2026">
        <v>0</v>
      </c>
      <c r="BE2026">
        <v>0</v>
      </c>
      <c r="BF2026">
        <v>1</v>
      </c>
      <c r="BG2026">
        <v>0</v>
      </c>
      <c r="BH2026">
        <v>0</v>
      </c>
      <c r="BI2026">
        <v>0</v>
      </c>
      <c r="BJ2026">
        <v>0</v>
      </c>
      <c r="BK2026">
        <v>0</v>
      </c>
      <c r="BL2026">
        <v>0</v>
      </c>
      <c r="BM2026">
        <v>0</v>
      </c>
      <c r="BN2026">
        <v>0</v>
      </c>
      <c r="BO2026">
        <v>0</v>
      </c>
      <c r="BP2026">
        <v>0</v>
      </c>
      <c r="BQ2026">
        <v>0</v>
      </c>
      <c r="BR2026" t="s">
        <v>79</v>
      </c>
      <c r="BS2026">
        <v>175</v>
      </c>
      <c r="BT2026">
        <v>9449</v>
      </c>
      <c r="BU2026">
        <f>SUM(Flats_Data_limpia[[#This Row],[AC]:[Bed]])</f>
        <v>1</v>
      </c>
      <c r="BV2026">
        <f>SUM(Flats_Data_limpia[[#This Row],[Servant_Room]:[gym]])</f>
        <v>11</v>
      </c>
      <c r="BW2026">
        <f>SUM(Flats_Data_limpia[[#This Row],[Hospital]:[Hotel]])</f>
        <v>6</v>
      </c>
    </row>
    <row r="2027" spans="1:75" x14ac:dyDescent="0.35">
      <c r="A2027" t="s">
        <v>681</v>
      </c>
      <c r="B2027" t="s">
        <v>105</v>
      </c>
      <c r="C2027" t="str">
        <f t="shared" si="62"/>
        <v>Ciudad de Gurgaon</v>
      </c>
      <c r="D2027" s="1">
        <f t="shared" si="63"/>
        <v>195000</v>
      </c>
      <c r="E2027" s="1">
        <v>13928</v>
      </c>
      <c r="F2027" t="s">
        <v>103</v>
      </c>
      <c r="G2027" t="s">
        <v>93</v>
      </c>
      <c r="H2027">
        <v>62</v>
      </c>
      <c r="I2027">
        <v>1.40005743825387E-2</v>
      </c>
      <c r="J2027">
        <v>1400</v>
      </c>
      <c r="L2027">
        <v>1852</v>
      </c>
      <c r="M2027">
        <v>3</v>
      </c>
      <c r="N2027">
        <v>3</v>
      </c>
      <c r="O2027">
        <v>3</v>
      </c>
      <c r="P2027">
        <v>3</v>
      </c>
      <c r="Q2027" t="str">
        <f>IF(Flats_Data_limpia[[#This Row],[BHK]]&gt;=3,"plurifamiliar","unifamiliar")</f>
        <v>plurifamiliar</v>
      </c>
      <c r="R2027">
        <v>26</v>
      </c>
      <c r="S2027">
        <v>6</v>
      </c>
      <c r="T2027">
        <v>0</v>
      </c>
      <c r="U2027">
        <v>0</v>
      </c>
      <c r="V2027">
        <v>1</v>
      </c>
      <c r="W2027">
        <v>0</v>
      </c>
      <c r="X2027">
        <v>1</v>
      </c>
      <c r="Y2027">
        <v>1</v>
      </c>
      <c r="Z2027">
        <v>1</v>
      </c>
      <c r="AA2027">
        <v>0</v>
      </c>
      <c r="AB2027">
        <v>1</v>
      </c>
      <c r="AC2027">
        <v>1</v>
      </c>
      <c r="AD2027">
        <v>1</v>
      </c>
      <c r="AE2027">
        <v>1</v>
      </c>
      <c r="AF2027">
        <v>1</v>
      </c>
      <c r="AG2027">
        <v>1</v>
      </c>
      <c r="AH2027">
        <v>1</v>
      </c>
      <c r="AI2027">
        <v>1</v>
      </c>
      <c r="AJ2027">
        <v>1</v>
      </c>
      <c r="AK2027">
        <v>1</v>
      </c>
      <c r="AL2027">
        <v>1</v>
      </c>
      <c r="AM2027">
        <v>1</v>
      </c>
      <c r="AN2027">
        <v>1</v>
      </c>
      <c r="AO2027">
        <v>1</v>
      </c>
      <c r="AP2027">
        <v>1</v>
      </c>
      <c r="AQ2027">
        <v>0</v>
      </c>
      <c r="AR2027">
        <v>0</v>
      </c>
      <c r="AS2027">
        <v>0</v>
      </c>
      <c r="AT2027">
        <v>1</v>
      </c>
      <c r="AU2027">
        <v>1</v>
      </c>
      <c r="AV2027">
        <v>0</v>
      </c>
      <c r="AW2027">
        <v>1</v>
      </c>
      <c r="AX2027">
        <v>1</v>
      </c>
      <c r="AY2027">
        <v>4</v>
      </c>
      <c r="AZ2027">
        <v>3</v>
      </c>
      <c r="BA2027">
        <v>0</v>
      </c>
      <c r="BB2027">
        <v>0</v>
      </c>
      <c r="BC2027">
        <v>1</v>
      </c>
      <c r="BD2027">
        <v>1</v>
      </c>
      <c r="BE2027">
        <v>0</v>
      </c>
      <c r="BF2027">
        <v>1</v>
      </c>
      <c r="BG2027">
        <v>0</v>
      </c>
      <c r="BH2027">
        <v>0</v>
      </c>
      <c r="BI2027">
        <v>0</v>
      </c>
      <c r="BJ2027">
        <v>0</v>
      </c>
      <c r="BK2027">
        <v>1</v>
      </c>
      <c r="BL2027">
        <v>3</v>
      </c>
      <c r="BM2027">
        <v>0</v>
      </c>
      <c r="BN2027">
        <v>0</v>
      </c>
      <c r="BO2027">
        <v>0</v>
      </c>
      <c r="BP2027">
        <v>0</v>
      </c>
      <c r="BQ2027">
        <v>2</v>
      </c>
      <c r="BR2027" t="s">
        <v>94</v>
      </c>
      <c r="BS2027">
        <v>195</v>
      </c>
      <c r="BT2027">
        <v>13928</v>
      </c>
      <c r="BU2027">
        <f>SUM(Flats_Data_limpia[[#This Row],[AC]:[Bed]])</f>
        <v>14</v>
      </c>
      <c r="BV2027">
        <f>SUM(Flats_Data_limpia[[#This Row],[Servant_Room]:[gym]])</f>
        <v>16</v>
      </c>
      <c r="BW2027">
        <f>SUM(Flats_Data_limpia[[#This Row],[Hospital]:[Hotel]])</f>
        <v>6</v>
      </c>
    </row>
    <row r="2028" spans="1:75" x14ac:dyDescent="0.35">
      <c r="A2028" t="s">
        <v>681</v>
      </c>
      <c r="B2028" t="s">
        <v>105</v>
      </c>
      <c r="C2028" t="str">
        <f t="shared" si="62"/>
        <v>Ciudad de Gurgaon</v>
      </c>
      <c r="D2028" s="1">
        <f t="shared" si="63"/>
        <v>130000</v>
      </c>
      <c r="E2028" s="1">
        <v>17691</v>
      </c>
      <c r="F2028" t="s">
        <v>82</v>
      </c>
      <c r="G2028" t="s">
        <v>78</v>
      </c>
      <c r="H2028">
        <v>47</v>
      </c>
      <c r="I2028">
        <v>7.3483692272906997E-3</v>
      </c>
      <c r="J2028">
        <v>734.8</v>
      </c>
      <c r="K2028">
        <v>1009</v>
      </c>
      <c r="L2028">
        <v>1215</v>
      </c>
      <c r="M2028">
        <v>2</v>
      </c>
      <c r="N2028">
        <v>2</v>
      </c>
      <c r="O2028">
        <v>3</v>
      </c>
      <c r="P2028">
        <v>2</v>
      </c>
      <c r="Q2028" t="str">
        <f>IF(Flats_Data_limpia[[#This Row],[BHK]]&gt;=3,"plurifamiliar","unifamiliar")</f>
        <v>unifamiliar</v>
      </c>
      <c r="R2028">
        <v>26</v>
      </c>
      <c r="S2028">
        <v>0</v>
      </c>
      <c r="T2028">
        <v>0</v>
      </c>
      <c r="U2028">
        <v>0</v>
      </c>
      <c r="V2028">
        <v>0</v>
      </c>
      <c r="W2028">
        <v>1</v>
      </c>
      <c r="X2028">
        <v>1</v>
      </c>
      <c r="Y2028">
        <v>0</v>
      </c>
      <c r="Z2028">
        <v>1</v>
      </c>
      <c r="AA2028">
        <v>0</v>
      </c>
      <c r="AB2028">
        <v>0</v>
      </c>
      <c r="AC2028">
        <v>1</v>
      </c>
      <c r="AD2028">
        <v>1</v>
      </c>
      <c r="AE2028">
        <v>1</v>
      </c>
      <c r="AF2028">
        <v>1</v>
      </c>
      <c r="AG2028">
        <v>1</v>
      </c>
      <c r="AH2028">
        <v>1</v>
      </c>
      <c r="AI2028">
        <v>1</v>
      </c>
      <c r="AJ2028">
        <v>1</v>
      </c>
      <c r="AK2028">
        <v>1</v>
      </c>
      <c r="AL2028">
        <v>1</v>
      </c>
      <c r="AM2028">
        <v>1</v>
      </c>
      <c r="AN2028">
        <v>1</v>
      </c>
      <c r="AO2028">
        <v>1</v>
      </c>
      <c r="AP2028">
        <v>1</v>
      </c>
      <c r="AQ2028">
        <v>0</v>
      </c>
      <c r="AR2028">
        <v>0</v>
      </c>
      <c r="AS2028">
        <v>0</v>
      </c>
      <c r="AT2028">
        <v>1</v>
      </c>
      <c r="AU2028">
        <v>1</v>
      </c>
      <c r="AV2028">
        <v>0</v>
      </c>
      <c r="AW2028">
        <v>1</v>
      </c>
      <c r="AX2028">
        <v>1</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t="s">
        <v>79</v>
      </c>
      <c r="BS2028">
        <v>130</v>
      </c>
      <c r="BT2028">
        <v>17691</v>
      </c>
      <c r="BU2028">
        <f>SUM(Flats_Data_limpia[[#This Row],[AC]:[Bed]])</f>
        <v>0</v>
      </c>
      <c r="BV2028">
        <f>SUM(Flats_Data_limpia[[#This Row],[Servant_Room]:[gym]])</f>
        <v>14</v>
      </c>
      <c r="BW2028">
        <f>SUM(Flats_Data_limpia[[#This Row],[Hospital]:[Hotel]])</f>
        <v>6</v>
      </c>
    </row>
    <row r="2029" spans="1:75" x14ac:dyDescent="0.35">
      <c r="A2029" t="s">
        <v>681</v>
      </c>
      <c r="B2029" t="s">
        <v>105</v>
      </c>
      <c r="C2029" t="str">
        <f t="shared" si="62"/>
        <v>Ciudad de Gurgaon</v>
      </c>
      <c r="D2029" s="1">
        <f t="shared" si="63"/>
        <v>200000</v>
      </c>
      <c r="E2029" s="1">
        <v>17729</v>
      </c>
      <c r="F2029" t="s">
        <v>107</v>
      </c>
      <c r="G2029" t="s">
        <v>78</v>
      </c>
      <c r="H2029">
        <v>53</v>
      </c>
      <c r="I2029">
        <v>1.1280952112358199E-2</v>
      </c>
      <c r="J2029">
        <v>1128.0899999999999</v>
      </c>
      <c r="K2029">
        <v>1456</v>
      </c>
      <c r="L2029">
        <v>1852</v>
      </c>
      <c r="M2029">
        <v>3</v>
      </c>
      <c r="N2029">
        <v>3</v>
      </c>
      <c r="O2029">
        <v>3</v>
      </c>
      <c r="P2029">
        <v>3</v>
      </c>
      <c r="Q2029" t="str">
        <f>IF(Flats_Data_limpia[[#This Row],[BHK]]&gt;=3,"plurifamiliar","unifamiliar")</f>
        <v>plurifamiliar</v>
      </c>
      <c r="R2029">
        <v>26</v>
      </c>
      <c r="S2029">
        <v>1</v>
      </c>
      <c r="T2029">
        <v>0</v>
      </c>
      <c r="U2029">
        <v>0</v>
      </c>
      <c r="V2029">
        <v>0</v>
      </c>
      <c r="W2029">
        <v>1</v>
      </c>
      <c r="X2029">
        <v>1</v>
      </c>
      <c r="Y2029">
        <v>1</v>
      </c>
      <c r="Z2029">
        <v>1</v>
      </c>
      <c r="AA2029">
        <v>0</v>
      </c>
      <c r="AB2029">
        <v>0</v>
      </c>
      <c r="AC2029">
        <v>1</v>
      </c>
      <c r="AD2029">
        <v>1</v>
      </c>
      <c r="AE2029">
        <v>1</v>
      </c>
      <c r="AF2029">
        <v>1</v>
      </c>
      <c r="AG2029">
        <v>1</v>
      </c>
      <c r="AH2029">
        <v>1</v>
      </c>
      <c r="AI2029">
        <v>1</v>
      </c>
      <c r="AJ2029">
        <v>1</v>
      </c>
      <c r="AK2029">
        <v>1</v>
      </c>
      <c r="AL2029">
        <v>1</v>
      </c>
      <c r="AM2029">
        <v>1</v>
      </c>
      <c r="AN2029">
        <v>1</v>
      </c>
      <c r="AO2029">
        <v>1</v>
      </c>
      <c r="AP2029">
        <v>1</v>
      </c>
      <c r="AQ2029">
        <v>0</v>
      </c>
      <c r="AR2029">
        <v>0</v>
      </c>
      <c r="AS2029">
        <v>0</v>
      </c>
      <c r="AT2029">
        <v>1</v>
      </c>
      <c r="AU2029">
        <v>1</v>
      </c>
      <c r="AV2029">
        <v>0</v>
      </c>
      <c r="AW2029">
        <v>1</v>
      </c>
      <c r="AX2029">
        <v>1</v>
      </c>
      <c r="AY2029">
        <v>0</v>
      </c>
      <c r="AZ2029">
        <v>0</v>
      </c>
      <c r="BA2029">
        <v>0</v>
      </c>
      <c r="BB2029">
        <v>0</v>
      </c>
      <c r="BC2029">
        <v>0</v>
      </c>
      <c r="BD2029">
        <v>0</v>
      </c>
      <c r="BE2029">
        <v>0</v>
      </c>
      <c r="BF2029">
        <v>0</v>
      </c>
      <c r="BG2029">
        <v>0</v>
      </c>
      <c r="BH2029">
        <v>0</v>
      </c>
      <c r="BI2029">
        <v>0</v>
      </c>
      <c r="BJ2029">
        <v>0</v>
      </c>
      <c r="BK2029">
        <v>0</v>
      </c>
      <c r="BL2029">
        <v>0</v>
      </c>
      <c r="BM2029">
        <v>0</v>
      </c>
      <c r="BN2029">
        <v>0</v>
      </c>
      <c r="BO2029">
        <v>0</v>
      </c>
      <c r="BP2029">
        <v>0</v>
      </c>
      <c r="BQ2029">
        <v>0</v>
      </c>
      <c r="BR2029" t="s">
        <v>79</v>
      </c>
      <c r="BS2029">
        <v>200</v>
      </c>
      <c r="BT2029">
        <v>17729</v>
      </c>
      <c r="BU2029">
        <f>SUM(Flats_Data_limpia[[#This Row],[AC]:[Bed]])</f>
        <v>0</v>
      </c>
      <c r="BV2029">
        <f>SUM(Flats_Data_limpia[[#This Row],[Servant_Room]:[gym]])</f>
        <v>15</v>
      </c>
      <c r="BW2029">
        <f>SUM(Flats_Data_limpia[[#This Row],[Hospital]:[Hotel]])</f>
        <v>6</v>
      </c>
    </row>
    <row r="2030" spans="1:75" x14ac:dyDescent="0.35">
      <c r="A2030" t="s">
        <v>681</v>
      </c>
      <c r="B2030" t="s">
        <v>105</v>
      </c>
      <c r="C2030" t="str">
        <f t="shared" si="62"/>
        <v>Ciudad de Gurgaon</v>
      </c>
      <c r="D2030" s="1">
        <f t="shared" si="63"/>
        <v>180000</v>
      </c>
      <c r="E2030" s="1">
        <v>10638</v>
      </c>
      <c r="F2030" t="s">
        <v>82</v>
      </c>
      <c r="G2030" t="s">
        <v>78</v>
      </c>
      <c r="H2030">
        <v>53</v>
      </c>
      <c r="I2030">
        <v>1.6920473773265599E-2</v>
      </c>
      <c r="L2030">
        <v>1692</v>
      </c>
      <c r="M2030">
        <v>3</v>
      </c>
      <c r="N2030">
        <v>3</v>
      </c>
      <c r="O2030">
        <v>3</v>
      </c>
      <c r="P2030">
        <v>3</v>
      </c>
      <c r="Q2030" t="str">
        <f>IF(Flats_Data_limpia[[#This Row],[BHK]]&gt;=3,"plurifamiliar","unifamiliar")</f>
        <v>plurifamiliar</v>
      </c>
      <c r="R2030">
        <v>26</v>
      </c>
      <c r="S2030">
        <v>1</v>
      </c>
      <c r="T2030">
        <v>0</v>
      </c>
      <c r="U2030">
        <v>0</v>
      </c>
      <c r="V2030">
        <v>0</v>
      </c>
      <c r="W2030">
        <v>0</v>
      </c>
      <c r="X2030">
        <v>0</v>
      </c>
      <c r="Y2030">
        <v>1</v>
      </c>
      <c r="Z2030">
        <v>1</v>
      </c>
      <c r="AA2030">
        <v>0</v>
      </c>
      <c r="AB2030">
        <v>0</v>
      </c>
      <c r="AC2030">
        <v>1</v>
      </c>
      <c r="AD2030">
        <v>1</v>
      </c>
      <c r="AE2030">
        <v>1</v>
      </c>
      <c r="AF2030">
        <v>1</v>
      </c>
      <c r="AG2030">
        <v>1</v>
      </c>
      <c r="AH2030">
        <v>1</v>
      </c>
      <c r="AI2030">
        <v>1</v>
      </c>
      <c r="AJ2030">
        <v>1</v>
      </c>
      <c r="AK2030">
        <v>1</v>
      </c>
      <c r="AL2030">
        <v>1</v>
      </c>
      <c r="AM2030">
        <v>1</v>
      </c>
      <c r="AN2030">
        <v>1</v>
      </c>
      <c r="AO2030">
        <v>1</v>
      </c>
      <c r="AP2030">
        <v>1</v>
      </c>
      <c r="AQ2030">
        <v>0</v>
      </c>
      <c r="AR2030">
        <v>0</v>
      </c>
      <c r="AS2030">
        <v>0</v>
      </c>
      <c r="AT2030">
        <v>1</v>
      </c>
      <c r="AU2030">
        <v>1</v>
      </c>
      <c r="AV2030">
        <v>0</v>
      </c>
      <c r="AW2030">
        <v>1</v>
      </c>
      <c r="AX2030">
        <v>1</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t="s">
        <v>79</v>
      </c>
      <c r="BS2030">
        <v>180</v>
      </c>
      <c r="BT2030">
        <v>10638</v>
      </c>
      <c r="BU2030">
        <f>SUM(Flats_Data_limpia[[#This Row],[AC]:[Bed]])</f>
        <v>0</v>
      </c>
      <c r="BV2030">
        <f>SUM(Flats_Data_limpia[[#This Row],[Servant_Room]:[gym]])</f>
        <v>13</v>
      </c>
      <c r="BW2030">
        <f>SUM(Flats_Data_limpia[[#This Row],[Hospital]:[Hotel]])</f>
        <v>6</v>
      </c>
    </row>
    <row r="2031" spans="1:75" x14ac:dyDescent="0.35">
      <c r="A2031" t="s">
        <v>681</v>
      </c>
      <c r="B2031" t="s">
        <v>105</v>
      </c>
      <c r="C2031" t="str">
        <f t="shared" si="62"/>
        <v>Ciudad de Gurgaon</v>
      </c>
      <c r="D2031" s="1">
        <f t="shared" si="63"/>
        <v>124000</v>
      </c>
      <c r="E2031" s="1">
        <v>10205</v>
      </c>
      <c r="F2031" t="s">
        <v>82</v>
      </c>
      <c r="G2031" t="s">
        <v>78</v>
      </c>
      <c r="H2031">
        <v>53</v>
      </c>
      <c r="I2031">
        <v>1.21509064184223E-2</v>
      </c>
      <c r="L2031">
        <v>1215</v>
      </c>
      <c r="M2031">
        <v>2</v>
      </c>
      <c r="N2031">
        <v>2</v>
      </c>
      <c r="O2031">
        <v>2</v>
      </c>
      <c r="P2031">
        <v>2</v>
      </c>
      <c r="Q2031" t="str">
        <f>IF(Flats_Data_limpia[[#This Row],[BHK]]&gt;=3,"plurifamiliar","unifamiliar")</f>
        <v>unifamiliar</v>
      </c>
      <c r="R2031">
        <v>14</v>
      </c>
      <c r="S2031">
        <v>10</v>
      </c>
      <c r="T2031">
        <v>0</v>
      </c>
      <c r="U2031">
        <v>0</v>
      </c>
      <c r="V2031">
        <v>0</v>
      </c>
      <c r="W2031">
        <v>0</v>
      </c>
      <c r="X2031">
        <v>0</v>
      </c>
      <c r="Y2031">
        <v>1</v>
      </c>
      <c r="Z2031">
        <v>1</v>
      </c>
      <c r="AA2031">
        <v>0</v>
      </c>
      <c r="AB2031">
        <v>0</v>
      </c>
      <c r="AC2031">
        <v>1</v>
      </c>
      <c r="AD2031">
        <v>1</v>
      </c>
      <c r="AE2031">
        <v>1</v>
      </c>
      <c r="AF2031">
        <v>1</v>
      </c>
      <c r="AG2031">
        <v>1</v>
      </c>
      <c r="AH2031">
        <v>1</v>
      </c>
      <c r="AI2031">
        <v>1</v>
      </c>
      <c r="AJ2031">
        <v>1</v>
      </c>
      <c r="AK2031">
        <v>1</v>
      </c>
      <c r="AL2031">
        <v>1</v>
      </c>
      <c r="AM2031">
        <v>1</v>
      </c>
      <c r="AN2031">
        <v>1</v>
      </c>
      <c r="AO2031">
        <v>1</v>
      </c>
      <c r="AP2031">
        <v>1</v>
      </c>
      <c r="AQ2031">
        <v>0</v>
      </c>
      <c r="AR2031">
        <v>0</v>
      </c>
      <c r="AS2031">
        <v>0</v>
      </c>
      <c r="AT2031">
        <v>1</v>
      </c>
      <c r="AU2031">
        <v>1</v>
      </c>
      <c r="AV2031">
        <v>0</v>
      </c>
      <c r="AW2031">
        <v>1</v>
      </c>
      <c r="AX2031">
        <v>1</v>
      </c>
      <c r="AY2031">
        <v>0</v>
      </c>
      <c r="AZ2031">
        <v>0</v>
      </c>
      <c r="BA2031">
        <v>0</v>
      </c>
      <c r="BB2031">
        <v>0</v>
      </c>
      <c r="BC2031">
        <v>0</v>
      </c>
      <c r="BD2031">
        <v>0</v>
      </c>
      <c r="BE2031">
        <v>0</v>
      </c>
      <c r="BF2031">
        <v>0</v>
      </c>
      <c r="BG2031">
        <v>0</v>
      </c>
      <c r="BH2031">
        <v>0</v>
      </c>
      <c r="BI2031">
        <v>0</v>
      </c>
      <c r="BJ2031">
        <v>0</v>
      </c>
      <c r="BK2031">
        <v>0</v>
      </c>
      <c r="BL2031">
        <v>0</v>
      </c>
      <c r="BM2031">
        <v>0</v>
      </c>
      <c r="BN2031">
        <v>0</v>
      </c>
      <c r="BO2031">
        <v>0</v>
      </c>
      <c r="BP2031">
        <v>0</v>
      </c>
      <c r="BQ2031">
        <v>0</v>
      </c>
      <c r="BR2031" t="s">
        <v>79</v>
      </c>
      <c r="BS2031">
        <v>124</v>
      </c>
      <c r="BT2031">
        <v>10205</v>
      </c>
      <c r="BU2031">
        <f>SUM(Flats_Data_limpia[[#This Row],[AC]:[Bed]])</f>
        <v>0</v>
      </c>
      <c r="BV2031">
        <f>SUM(Flats_Data_limpia[[#This Row],[Servant_Room]:[gym]])</f>
        <v>13</v>
      </c>
      <c r="BW2031">
        <f>SUM(Flats_Data_limpia[[#This Row],[Hospital]:[Hotel]])</f>
        <v>6</v>
      </c>
    </row>
    <row r="2032" spans="1:75" x14ac:dyDescent="0.35">
      <c r="A2032" t="s">
        <v>681</v>
      </c>
      <c r="B2032" t="s">
        <v>105</v>
      </c>
      <c r="C2032" t="str">
        <f t="shared" si="62"/>
        <v>Ciudad de Gurgaon</v>
      </c>
      <c r="D2032" s="1">
        <f t="shared" si="63"/>
        <v>96000</v>
      </c>
      <c r="E2032" s="1">
        <v>10491</v>
      </c>
      <c r="F2032" t="s">
        <v>82</v>
      </c>
      <c r="G2032" t="s">
        <v>78</v>
      </c>
      <c r="H2032">
        <v>53</v>
      </c>
      <c r="I2032">
        <v>9.1507006005146999E-3</v>
      </c>
      <c r="L2032">
        <v>915</v>
      </c>
      <c r="M2032">
        <v>2</v>
      </c>
      <c r="N2032">
        <v>2</v>
      </c>
      <c r="O2032">
        <v>2</v>
      </c>
      <c r="P2032">
        <v>2</v>
      </c>
      <c r="Q2032" t="str">
        <f>IF(Flats_Data_limpia[[#This Row],[BHK]]&gt;=3,"plurifamiliar","unifamiliar")</f>
        <v>unifamiliar</v>
      </c>
      <c r="R2032">
        <v>14</v>
      </c>
      <c r="S2032">
        <v>10</v>
      </c>
      <c r="T2032">
        <v>0</v>
      </c>
      <c r="U2032">
        <v>0</v>
      </c>
      <c r="V2032">
        <v>0</v>
      </c>
      <c r="W2032">
        <v>0</v>
      </c>
      <c r="X2032">
        <v>0</v>
      </c>
      <c r="Y2032">
        <v>1</v>
      </c>
      <c r="Z2032">
        <v>1</v>
      </c>
      <c r="AA2032">
        <v>0</v>
      </c>
      <c r="AB2032">
        <v>0</v>
      </c>
      <c r="AC2032">
        <v>1</v>
      </c>
      <c r="AD2032">
        <v>1</v>
      </c>
      <c r="AE2032">
        <v>1</v>
      </c>
      <c r="AF2032">
        <v>1</v>
      </c>
      <c r="AG2032">
        <v>1</v>
      </c>
      <c r="AH2032">
        <v>1</v>
      </c>
      <c r="AI2032">
        <v>1</v>
      </c>
      <c r="AJ2032">
        <v>1</v>
      </c>
      <c r="AK2032">
        <v>1</v>
      </c>
      <c r="AL2032">
        <v>1</v>
      </c>
      <c r="AM2032">
        <v>1</v>
      </c>
      <c r="AN2032">
        <v>1</v>
      </c>
      <c r="AO2032">
        <v>1</v>
      </c>
      <c r="AP2032">
        <v>1</v>
      </c>
      <c r="AQ2032">
        <v>0</v>
      </c>
      <c r="AR2032">
        <v>0</v>
      </c>
      <c r="AS2032">
        <v>0</v>
      </c>
      <c r="AT2032">
        <v>1</v>
      </c>
      <c r="AU2032">
        <v>1</v>
      </c>
      <c r="AV2032">
        <v>0</v>
      </c>
      <c r="AW2032">
        <v>1</v>
      </c>
      <c r="AX2032">
        <v>1</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v>0</v>
      </c>
      <c r="BQ2032">
        <v>0</v>
      </c>
      <c r="BR2032" t="s">
        <v>79</v>
      </c>
      <c r="BS2032">
        <v>96</v>
      </c>
      <c r="BT2032">
        <v>10491</v>
      </c>
      <c r="BU2032">
        <f>SUM(Flats_Data_limpia[[#This Row],[AC]:[Bed]])</f>
        <v>0</v>
      </c>
      <c r="BV2032">
        <f>SUM(Flats_Data_limpia[[#This Row],[Servant_Room]:[gym]])</f>
        <v>13</v>
      </c>
      <c r="BW2032">
        <f>SUM(Flats_Data_limpia[[#This Row],[Hospital]:[Hotel]])</f>
        <v>6</v>
      </c>
    </row>
    <row r="2033" spans="1:75" x14ac:dyDescent="0.35">
      <c r="A2033" t="s">
        <v>681</v>
      </c>
      <c r="B2033" t="s">
        <v>105</v>
      </c>
      <c r="C2033" t="str">
        <f t="shared" si="62"/>
        <v>Ciudad de Gurgaon</v>
      </c>
      <c r="D2033" s="1">
        <f t="shared" si="63"/>
        <v>203000</v>
      </c>
      <c r="E2033" s="1">
        <v>12000</v>
      </c>
      <c r="F2033" t="s">
        <v>86</v>
      </c>
      <c r="G2033" t="s">
        <v>93</v>
      </c>
      <c r="H2033">
        <v>37</v>
      </c>
      <c r="I2033">
        <v>1.6916666666666601E-2</v>
      </c>
      <c r="J2033">
        <v>1027.68</v>
      </c>
      <c r="L2033">
        <v>1692</v>
      </c>
      <c r="M2033">
        <v>3</v>
      </c>
      <c r="N2033">
        <v>3</v>
      </c>
      <c r="O2033">
        <v>2</v>
      </c>
      <c r="P2033">
        <v>3</v>
      </c>
      <c r="Q2033" t="str">
        <f>IF(Flats_Data_limpia[[#This Row],[BHK]]&gt;=3,"plurifamiliar","unifamiliar")</f>
        <v>plurifamiliar</v>
      </c>
      <c r="R2033">
        <v>26</v>
      </c>
      <c r="S2033">
        <v>1</v>
      </c>
      <c r="T2033">
        <v>0</v>
      </c>
      <c r="U2033">
        <v>0</v>
      </c>
      <c r="V2033">
        <v>0</v>
      </c>
      <c r="W2033">
        <v>0</v>
      </c>
      <c r="X2033">
        <v>0</v>
      </c>
      <c r="Y2033">
        <v>0</v>
      </c>
      <c r="Z2033">
        <v>1</v>
      </c>
      <c r="AA2033">
        <v>0</v>
      </c>
      <c r="AB2033">
        <v>1</v>
      </c>
      <c r="AC2033">
        <v>0</v>
      </c>
      <c r="AD2033">
        <v>1</v>
      </c>
      <c r="AE2033">
        <v>0</v>
      </c>
      <c r="AF2033">
        <v>1</v>
      </c>
      <c r="AG2033">
        <v>1</v>
      </c>
      <c r="AH2033">
        <v>1</v>
      </c>
      <c r="AI2033">
        <v>1</v>
      </c>
      <c r="AJ2033">
        <v>0</v>
      </c>
      <c r="AK2033">
        <v>1</v>
      </c>
      <c r="AL2033">
        <v>0</v>
      </c>
      <c r="AM2033">
        <v>0</v>
      </c>
      <c r="AN2033">
        <v>0</v>
      </c>
      <c r="AO2033">
        <v>1</v>
      </c>
      <c r="AP2033">
        <v>1</v>
      </c>
      <c r="AQ2033">
        <v>0</v>
      </c>
      <c r="AR2033">
        <v>0</v>
      </c>
      <c r="AS2033">
        <v>0</v>
      </c>
      <c r="AT2033">
        <v>1</v>
      </c>
      <c r="AU2033">
        <v>1</v>
      </c>
      <c r="AV2033">
        <v>0</v>
      </c>
      <c r="AW2033">
        <v>1</v>
      </c>
      <c r="AX2033">
        <v>1</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t="s">
        <v>79</v>
      </c>
      <c r="BS2033">
        <v>203</v>
      </c>
      <c r="BT2033">
        <v>12000</v>
      </c>
      <c r="BU2033">
        <f>SUM(Flats_Data_limpia[[#This Row],[AC]:[Bed]])</f>
        <v>0</v>
      </c>
      <c r="BV2033">
        <f>SUM(Flats_Data_limpia[[#This Row],[Servant_Room]:[gym]])</f>
        <v>8</v>
      </c>
      <c r="BW2033">
        <f>SUM(Flats_Data_limpia[[#This Row],[Hospital]:[Hotel]])</f>
        <v>6</v>
      </c>
    </row>
    <row r="2034" spans="1:75" x14ac:dyDescent="0.35">
      <c r="A2034" t="s">
        <v>681</v>
      </c>
      <c r="B2034" t="s">
        <v>105</v>
      </c>
      <c r="C2034" t="str">
        <f t="shared" si="62"/>
        <v>Ciudad de Gurgaon</v>
      </c>
      <c r="D2034" s="1">
        <f t="shared" si="63"/>
        <v>250000</v>
      </c>
      <c r="E2034" s="1">
        <v>14000</v>
      </c>
      <c r="F2034" t="s">
        <v>86</v>
      </c>
      <c r="G2034" t="s">
        <v>132</v>
      </c>
      <c r="H2034">
        <v>62</v>
      </c>
      <c r="I2034">
        <v>1.7857142857142801E-2</v>
      </c>
      <c r="L2034">
        <v>1827</v>
      </c>
      <c r="M2034">
        <v>3</v>
      </c>
      <c r="N2034">
        <v>3</v>
      </c>
      <c r="O2034">
        <v>3</v>
      </c>
      <c r="P2034">
        <v>3</v>
      </c>
      <c r="Q2034" t="str">
        <f>IF(Flats_Data_limpia[[#This Row],[BHK]]&gt;=3,"plurifamiliar","unifamiliar")</f>
        <v>plurifamiliar</v>
      </c>
      <c r="R2034">
        <v>18</v>
      </c>
      <c r="S2034">
        <v>15</v>
      </c>
      <c r="T2034">
        <v>0</v>
      </c>
      <c r="U2034">
        <v>0</v>
      </c>
      <c r="V2034">
        <v>0</v>
      </c>
      <c r="W2034">
        <v>0</v>
      </c>
      <c r="X2034">
        <v>1</v>
      </c>
      <c r="Y2034">
        <v>1</v>
      </c>
      <c r="Z2034">
        <v>1</v>
      </c>
      <c r="AA2034">
        <v>0</v>
      </c>
      <c r="AB2034">
        <v>1</v>
      </c>
      <c r="AC2034">
        <v>1</v>
      </c>
      <c r="AD2034">
        <v>1</v>
      </c>
      <c r="AE2034">
        <v>1</v>
      </c>
      <c r="AF2034">
        <v>1</v>
      </c>
      <c r="AG2034">
        <v>1</v>
      </c>
      <c r="AH2034">
        <v>1</v>
      </c>
      <c r="AI2034">
        <v>1</v>
      </c>
      <c r="AJ2034">
        <v>1</v>
      </c>
      <c r="AK2034">
        <v>1</v>
      </c>
      <c r="AL2034">
        <v>1</v>
      </c>
      <c r="AM2034">
        <v>1</v>
      </c>
      <c r="AN2034">
        <v>1</v>
      </c>
      <c r="AO2034">
        <v>1</v>
      </c>
      <c r="AP2034">
        <v>1</v>
      </c>
      <c r="AQ2034">
        <v>0</v>
      </c>
      <c r="AR2034">
        <v>0</v>
      </c>
      <c r="AS2034">
        <v>0</v>
      </c>
      <c r="AT2034">
        <v>1</v>
      </c>
      <c r="AU2034">
        <v>1</v>
      </c>
      <c r="AV2034">
        <v>0</v>
      </c>
      <c r="AW2034">
        <v>1</v>
      </c>
      <c r="AX2034">
        <v>1</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t="s">
        <v>79</v>
      </c>
      <c r="BS2034">
        <v>250</v>
      </c>
      <c r="BT2034">
        <v>14000</v>
      </c>
      <c r="BU2034">
        <f>SUM(Flats_Data_limpia[[#This Row],[AC]:[Bed]])</f>
        <v>0</v>
      </c>
      <c r="BV2034">
        <f>SUM(Flats_Data_limpia[[#This Row],[Servant_Room]:[gym]])</f>
        <v>15</v>
      </c>
      <c r="BW2034">
        <f>SUM(Flats_Data_limpia[[#This Row],[Hospital]:[Hotel]])</f>
        <v>6</v>
      </c>
    </row>
    <row r="2035" spans="1:75" x14ac:dyDescent="0.35">
      <c r="A2035" t="s">
        <v>681</v>
      </c>
      <c r="B2035" t="s">
        <v>105</v>
      </c>
      <c r="C2035" t="str">
        <f t="shared" si="62"/>
        <v>Ciudad de Gurgaon</v>
      </c>
      <c r="D2035" s="1">
        <f t="shared" si="63"/>
        <v>199000</v>
      </c>
      <c r="E2035" s="1">
        <v>20664</v>
      </c>
      <c r="F2035" t="s">
        <v>107</v>
      </c>
      <c r="G2035" t="s">
        <v>93</v>
      </c>
      <c r="H2035">
        <v>62</v>
      </c>
      <c r="I2035">
        <v>9.6302748741772994E-3</v>
      </c>
      <c r="J2035">
        <v>963</v>
      </c>
      <c r="L2035">
        <v>1349</v>
      </c>
      <c r="M2035">
        <v>2</v>
      </c>
      <c r="N2035">
        <v>2</v>
      </c>
      <c r="O2035">
        <v>2</v>
      </c>
      <c r="P2035">
        <v>2</v>
      </c>
      <c r="Q2035" t="str">
        <f>IF(Flats_Data_limpia[[#This Row],[BHK]]&gt;=3,"plurifamiliar","unifamiliar")</f>
        <v>unifamiliar</v>
      </c>
      <c r="R2035">
        <v>14</v>
      </c>
      <c r="S2035">
        <v>14</v>
      </c>
      <c r="T2035">
        <v>0</v>
      </c>
      <c r="U2035">
        <v>0</v>
      </c>
      <c r="V2035">
        <v>0</v>
      </c>
      <c r="W2035">
        <v>0</v>
      </c>
      <c r="X2035">
        <v>1</v>
      </c>
      <c r="Y2035">
        <v>1</v>
      </c>
      <c r="Z2035">
        <v>1</v>
      </c>
      <c r="AA2035">
        <v>0</v>
      </c>
      <c r="AB2035">
        <v>1</v>
      </c>
      <c r="AC2035">
        <v>1</v>
      </c>
      <c r="AD2035">
        <v>1</v>
      </c>
      <c r="AE2035">
        <v>1</v>
      </c>
      <c r="AF2035">
        <v>1</v>
      </c>
      <c r="AG2035">
        <v>1</v>
      </c>
      <c r="AH2035">
        <v>1</v>
      </c>
      <c r="AI2035">
        <v>1</v>
      </c>
      <c r="AJ2035">
        <v>1</v>
      </c>
      <c r="AK2035">
        <v>1</v>
      </c>
      <c r="AL2035">
        <v>1</v>
      </c>
      <c r="AM2035">
        <v>1</v>
      </c>
      <c r="AN2035">
        <v>1</v>
      </c>
      <c r="AO2035">
        <v>1</v>
      </c>
      <c r="AP2035">
        <v>1</v>
      </c>
      <c r="AQ2035">
        <v>0</v>
      </c>
      <c r="AR2035">
        <v>0</v>
      </c>
      <c r="AS2035">
        <v>0</v>
      </c>
      <c r="AT2035">
        <v>1</v>
      </c>
      <c r="AU2035">
        <v>1</v>
      </c>
      <c r="AV2035">
        <v>0</v>
      </c>
      <c r="AW2035">
        <v>1</v>
      </c>
      <c r="AX2035">
        <v>1</v>
      </c>
      <c r="AY2035">
        <v>2</v>
      </c>
      <c r="AZ2035">
        <v>0</v>
      </c>
      <c r="BA2035">
        <v>0</v>
      </c>
      <c r="BB2035">
        <v>0</v>
      </c>
      <c r="BC2035">
        <v>1</v>
      </c>
      <c r="BD2035">
        <v>0</v>
      </c>
      <c r="BE2035">
        <v>0</v>
      </c>
      <c r="BF2035">
        <v>0</v>
      </c>
      <c r="BG2035">
        <v>0</v>
      </c>
      <c r="BH2035">
        <v>0</v>
      </c>
      <c r="BI2035">
        <v>0</v>
      </c>
      <c r="BJ2035">
        <v>0</v>
      </c>
      <c r="BK2035">
        <v>0</v>
      </c>
      <c r="BL2035">
        <v>0</v>
      </c>
      <c r="BM2035">
        <v>0</v>
      </c>
      <c r="BN2035">
        <v>0</v>
      </c>
      <c r="BO2035">
        <v>0</v>
      </c>
      <c r="BP2035">
        <v>0</v>
      </c>
      <c r="BQ2035">
        <v>0</v>
      </c>
      <c r="BR2035" t="s">
        <v>79</v>
      </c>
      <c r="BS2035">
        <v>199</v>
      </c>
      <c r="BT2035">
        <v>20664</v>
      </c>
      <c r="BU2035">
        <f>SUM(Flats_Data_limpia[[#This Row],[AC]:[Bed]])</f>
        <v>3</v>
      </c>
      <c r="BV2035">
        <f>SUM(Flats_Data_limpia[[#This Row],[Servant_Room]:[gym]])</f>
        <v>15</v>
      </c>
      <c r="BW2035">
        <f>SUM(Flats_Data_limpia[[#This Row],[Hospital]:[Hotel]])</f>
        <v>6</v>
      </c>
    </row>
    <row r="2036" spans="1:75" x14ac:dyDescent="0.35">
      <c r="A2036" t="s">
        <v>681</v>
      </c>
      <c r="B2036" t="s">
        <v>105</v>
      </c>
      <c r="C2036" t="str">
        <f t="shared" si="62"/>
        <v>Ciudad de Gurgaon</v>
      </c>
      <c r="D2036" s="1">
        <f t="shared" si="63"/>
        <v>142000</v>
      </c>
      <c r="E2036" s="1">
        <v>10380</v>
      </c>
      <c r="F2036" t="s">
        <v>86</v>
      </c>
      <c r="G2036" t="s">
        <v>83</v>
      </c>
      <c r="H2036">
        <v>0</v>
      </c>
      <c r="I2036">
        <v>1.36801541425818E-2</v>
      </c>
      <c r="K2036">
        <v>1368</v>
      </c>
      <c r="M2036">
        <v>2</v>
      </c>
      <c r="N2036">
        <v>2</v>
      </c>
      <c r="O2036">
        <v>3</v>
      </c>
      <c r="P2036">
        <v>2</v>
      </c>
      <c r="Q2036" t="str">
        <f>IF(Flats_Data_limpia[[#This Row],[BHK]]&gt;=3,"plurifamiliar","unifamiliar")</f>
        <v>unifamiliar</v>
      </c>
      <c r="R2036">
        <v>14</v>
      </c>
      <c r="S2036">
        <v>14</v>
      </c>
      <c r="T2036">
        <v>0</v>
      </c>
      <c r="U2036">
        <v>0</v>
      </c>
      <c r="V2036">
        <v>0</v>
      </c>
      <c r="W2036">
        <v>0</v>
      </c>
      <c r="AY2036">
        <v>0</v>
      </c>
      <c r="AZ2036">
        <v>0</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t="s">
        <v>79</v>
      </c>
      <c r="BS2036">
        <v>142</v>
      </c>
      <c r="BT2036">
        <v>10380</v>
      </c>
      <c r="BU2036">
        <f>SUM(Flats_Data_limpia[[#This Row],[AC]:[Bed]])</f>
        <v>0</v>
      </c>
      <c r="BV2036">
        <f>SUM(Flats_Data_limpia[[#This Row],[Servant_Room]:[gym]])</f>
        <v>0</v>
      </c>
      <c r="BW2036">
        <f>SUM(Flats_Data_limpia[[#This Row],[Hospital]:[Hotel]])</f>
        <v>0</v>
      </c>
    </row>
    <row r="2037" spans="1:75" x14ac:dyDescent="0.35">
      <c r="A2037" t="s">
        <v>681</v>
      </c>
      <c r="B2037" t="s">
        <v>105</v>
      </c>
      <c r="C2037" t="str">
        <f t="shared" si="62"/>
        <v>Ciudad de Gurgaon</v>
      </c>
      <c r="D2037" s="1">
        <f t="shared" si="63"/>
        <v>95000</v>
      </c>
      <c r="E2037" s="1">
        <v>10383</v>
      </c>
      <c r="F2037" t="s">
        <v>111</v>
      </c>
      <c r="G2037" t="s">
        <v>83</v>
      </c>
      <c r="H2037">
        <v>0</v>
      </c>
      <c r="I2037">
        <v>9.1495714148125996E-3</v>
      </c>
      <c r="J2037">
        <v>858</v>
      </c>
      <c r="K2037">
        <v>915</v>
      </c>
      <c r="M2037">
        <v>2</v>
      </c>
      <c r="N2037">
        <v>2</v>
      </c>
      <c r="O2037">
        <v>2</v>
      </c>
      <c r="P2037">
        <v>2</v>
      </c>
      <c r="Q2037" t="str">
        <f>IF(Flats_Data_limpia[[#This Row],[BHK]]&gt;=3,"plurifamiliar","unifamiliar")</f>
        <v>unifamiliar</v>
      </c>
      <c r="R2037">
        <v>14</v>
      </c>
      <c r="S2037">
        <v>14</v>
      </c>
      <c r="T2037">
        <v>0</v>
      </c>
      <c r="U2037">
        <v>0</v>
      </c>
      <c r="V2037">
        <v>0</v>
      </c>
      <c r="W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c r="BR2037" t="s">
        <v>79</v>
      </c>
      <c r="BS2037">
        <v>95</v>
      </c>
      <c r="BT2037">
        <v>10383</v>
      </c>
      <c r="BU2037">
        <f>SUM(Flats_Data_limpia[[#This Row],[AC]:[Bed]])</f>
        <v>0</v>
      </c>
      <c r="BV2037">
        <f>SUM(Flats_Data_limpia[[#This Row],[Servant_Room]:[gym]])</f>
        <v>0</v>
      </c>
      <c r="BW2037">
        <f>SUM(Flats_Data_limpia[[#This Row],[Hospital]:[Hotel]])</f>
        <v>0</v>
      </c>
    </row>
    <row r="2038" spans="1:75" x14ac:dyDescent="0.35">
      <c r="A2038" t="s">
        <v>681</v>
      </c>
      <c r="B2038" t="s">
        <v>105</v>
      </c>
      <c r="C2038" t="str">
        <f t="shared" si="62"/>
        <v>Ciudad de Gurgaon</v>
      </c>
      <c r="D2038" s="1">
        <f t="shared" si="63"/>
        <v>95000</v>
      </c>
      <c r="E2038" s="1">
        <v>10383</v>
      </c>
      <c r="F2038" t="s">
        <v>86</v>
      </c>
      <c r="G2038" t="s">
        <v>83</v>
      </c>
      <c r="H2038">
        <v>0</v>
      </c>
      <c r="I2038">
        <v>9.1495714148125996E-3</v>
      </c>
      <c r="J2038">
        <v>675</v>
      </c>
      <c r="K2038">
        <v>915</v>
      </c>
      <c r="M2038">
        <v>2</v>
      </c>
      <c r="N2038">
        <v>2</v>
      </c>
      <c r="O2038">
        <v>2</v>
      </c>
      <c r="P2038">
        <v>2</v>
      </c>
      <c r="Q2038" t="str">
        <f>IF(Flats_Data_limpia[[#This Row],[BHK]]&gt;=3,"plurifamiliar","unifamiliar")</f>
        <v>unifamiliar</v>
      </c>
      <c r="R2038">
        <v>14</v>
      </c>
      <c r="S2038">
        <v>14</v>
      </c>
      <c r="T2038">
        <v>0</v>
      </c>
      <c r="U2038">
        <v>0</v>
      </c>
      <c r="V2038">
        <v>0</v>
      </c>
      <c r="W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c r="BR2038" t="s">
        <v>79</v>
      </c>
      <c r="BS2038">
        <v>95</v>
      </c>
      <c r="BT2038">
        <v>10383</v>
      </c>
      <c r="BU2038">
        <f>SUM(Flats_Data_limpia[[#This Row],[AC]:[Bed]])</f>
        <v>0</v>
      </c>
      <c r="BV2038">
        <f>SUM(Flats_Data_limpia[[#This Row],[Servant_Room]:[gym]])</f>
        <v>0</v>
      </c>
      <c r="BW2038">
        <f>SUM(Flats_Data_limpia[[#This Row],[Hospital]:[Hotel]])</f>
        <v>0</v>
      </c>
    </row>
    <row r="2039" spans="1:75" x14ac:dyDescent="0.35">
      <c r="A2039" t="s">
        <v>681</v>
      </c>
      <c r="B2039" t="s">
        <v>105</v>
      </c>
      <c r="C2039" t="str">
        <f t="shared" si="62"/>
        <v>Ciudad de Gurgaon</v>
      </c>
      <c r="D2039" s="1">
        <f t="shared" si="63"/>
        <v>160000</v>
      </c>
      <c r="E2039" s="1">
        <v>11700</v>
      </c>
      <c r="F2039" t="s">
        <v>86</v>
      </c>
      <c r="G2039" t="s">
        <v>87</v>
      </c>
      <c r="H2039">
        <v>0</v>
      </c>
      <c r="I2039">
        <v>1.3675213675213601E-2</v>
      </c>
      <c r="K2039">
        <v>1368</v>
      </c>
      <c r="M2039">
        <v>2</v>
      </c>
      <c r="N2039">
        <v>2</v>
      </c>
      <c r="O2039">
        <v>3</v>
      </c>
      <c r="P2039">
        <v>2</v>
      </c>
      <c r="Q2039" t="str">
        <f>IF(Flats_Data_limpia[[#This Row],[BHK]]&gt;=3,"plurifamiliar","unifamiliar")</f>
        <v>unifamiliar</v>
      </c>
      <c r="R2039">
        <v>14</v>
      </c>
      <c r="S2039">
        <v>14</v>
      </c>
      <c r="T2039">
        <v>0</v>
      </c>
      <c r="U2039">
        <v>0</v>
      </c>
      <c r="V2039">
        <v>0</v>
      </c>
      <c r="W2039">
        <v>0</v>
      </c>
      <c r="AY2039">
        <v>0</v>
      </c>
      <c r="AZ2039">
        <v>0</v>
      </c>
      <c r="BA2039">
        <v>0</v>
      </c>
      <c r="BB2039">
        <v>0</v>
      </c>
      <c r="BC2039">
        <v>0</v>
      </c>
      <c r="BD2039">
        <v>0</v>
      </c>
      <c r="BE2039">
        <v>0</v>
      </c>
      <c r="BF2039">
        <v>0</v>
      </c>
      <c r="BG2039">
        <v>0</v>
      </c>
      <c r="BH2039">
        <v>0</v>
      </c>
      <c r="BI2039">
        <v>0</v>
      </c>
      <c r="BJ2039">
        <v>0</v>
      </c>
      <c r="BK2039">
        <v>0</v>
      </c>
      <c r="BL2039">
        <v>0</v>
      </c>
      <c r="BM2039">
        <v>0</v>
      </c>
      <c r="BN2039">
        <v>0</v>
      </c>
      <c r="BO2039">
        <v>0</v>
      </c>
      <c r="BP2039">
        <v>0</v>
      </c>
      <c r="BQ2039">
        <v>0</v>
      </c>
      <c r="BR2039" t="s">
        <v>79</v>
      </c>
      <c r="BS2039">
        <v>160</v>
      </c>
      <c r="BT2039">
        <v>11700</v>
      </c>
      <c r="BU2039">
        <f>SUM(Flats_Data_limpia[[#This Row],[AC]:[Bed]])</f>
        <v>0</v>
      </c>
      <c r="BV2039">
        <f>SUM(Flats_Data_limpia[[#This Row],[Servant_Room]:[gym]])</f>
        <v>0</v>
      </c>
      <c r="BW2039">
        <f>SUM(Flats_Data_limpia[[#This Row],[Hospital]:[Hotel]])</f>
        <v>0</v>
      </c>
    </row>
    <row r="2040" spans="1:75" x14ac:dyDescent="0.35">
      <c r="A2040" t="s">
        <v>681</v>
      </c>
      <c r="B2040" t="s">
        <v>105</v>
      </c>
      <c r="C2040" t="str">
        <f t="shared" si="62"/>
        <v>Ciudad de Gurgaon</v>
      </c>
      <c r="D2040" s="1">
        <f t="shared" si="63"/>
        <v>212000</v>
      </c>
      <c r="E2040" s="1">
        <v>11447</v>
      </c>
      <c r="F2040" t="s">
        <v>106</v>
      </c>
      <c r="G2040" t="s">
        <v>93</v>
      </c>
      <c r="H2040">
        <v>47</v>
      </c>
      <c r="I2040">
        <v>1.8520136280248099E-2</v>
      </c>
      <c r="J2040">
        <v>1320</v>
      </c>
      <c r="L2040">
        <v>1852</v>
      </c>
      <c r="M2040">
        <v>3</v>
      </c>
      <c r="N2040">
        <v>3</v>
      </c>
      <c r="O2040">
        <v>3</v>
      </c>
      <c r="P2040">
        <v>3</v>
      </c>
      <c r="Q2040" t="str">
        <f>IF(Flats_Data_limpia[[#This Row],[BHK]]&gt;=3,"plurifamiliar","unifamiliar")</f>
        <v>plurifamiliar</v>
      </c>
      <c r="R2040">
        <v>26</v>
      </c>
      <c r="S2040">
        <v>9</v>
      </c>
      <c r="T2040">
        <v>0</v>
      </c>
      <c r="U2040">
        <v>0</v>
      </c>
      <c r="V2040">
        <v>0</v>
      </c>
      <c r="W2040">
        <v>0</v>
      </c>
      <c r="X2040">
        <v>0</v>
      </c>
      <c r="Y2040">
        <v>0</v>
      </c>
      <c r="Z2040">
        <v>1</v>
      </c>
      <c r="AA2040">
        <v>0</v>
      </c>
      <c r="AB2040">
        <v>0</v>
      </c>
      <c r="AC2040">
        <v>1</v>
      </c>
      <c r="AD2040">
        <v>1</v>
      </c>
      <c r="AE2040">
        <v>1</v>
      </c>
      <c r="AF2040">
        <v>1</v>
      </c>
      <c r="AG2040">
        <v>1</v>
      </c>
      <c r="AH2040">
        <v>1</v>
      </c>
      <c r="AI2040">
        <v>1</v>
      </c>
      <c r="AJ2040">
        <v>1</v>
      </c>
      <c r="AK2040">
        <v>1</v>
      </c>
      <c r="AL2040">
        <v>1</v>
      </c>
      <c r="AM2040">
        <v>1</v>
      </c>
      <c r="AN2040">
        <v>1</v>
      </c>
      <c r="AO2040">
        <v>1</v>
      </c>
      <c r="AP2040">
        <v>1</v>
      </c>
      <c r="AQ2040">
        <v>0</v>
      </c>
      <c r="AR2040">
        <v>0</v>
      </c>
      <c r="AS2040">
        <v>0</v>
      </c>
      <c r="AT2040">
        <v>1</v>
      </c>
      <c r="AU2040">
        <v>1</v>
      </c>
      <c r="AV2040">
        <v>0</v>
      </c>
      <c r="AW2040">
        <v>1</v>
      </c>
      <c r="AX2040">
        <v>1</v>
      </c>
      <c r="AY2040">
        <v>3</v>
      </c>
      <c r="AZ2040">
        <v>0</v>
      </c>
      <c r="BA2040">
        <v>0</v>
      </c>
      <c r="BB2040">
        <v>0</v>
      </c>
      <c r="BC2040">
        <v>0</v>
      </c>
      <c r="BD2040">
        <v>0</v>
      </c>
      <c r="BE2040">
        <v>0</v>
      </c>
      <c r="BF2040">
        <v>0</v>
      </c>
      <c r="BG2040">
        <v>0</v>
      </c>
      <c r="BH2040">
        <v>0</v>
      </c>
      <c r="BI2040">
        <v>0</v>
      </c>
      <c r="BJ2040">
        <v>0</v>
      </c>
      <c r="BK2040">
        <v>0</v>
      </c>
      <c r="BL2040">
        <v>0</v>
      </c>
      <c r="BM2040">
        <v>0</v>
      </c>
      <c r="BN2040">
        <v>0</v>
      </c>
      <c r="BO2040">
        <v>0</v>
      </c>
      <c r="BP2040">
        <v>0</v>
      </c>
      <c r="BQ2040">
        <v>0</v>
      </c>
      <c r="BR2040" t="s">
        <v>79</v>
      </c>
      <c r="BS2040">
        <v>212</v>
      </c>
      <c r="BT2040">
        <v>11447</v>
      </c>
      <c r="BU2040">
        <f>SUM(Flats_Data_limpia[[#This Row],[AC]:[Bed]])</f>
        <v>3</v>
      </c>
      <c r="BV2040">
        <f>SUM(Flats_Data_limpia[[#This Row],[Servant_Room]:[gym]])</f>
        <v>12</v>
      </c>
      <c r="BW2040">
        <f>SUM(Flats_Data_limpia[[#This Row],[Hospital]:[Hotel]])</f>
        <v>6</v>
      </c>
    </row>
    <row r="2041" spans="1:75" x14ac:dyDescent="0.35">
      <c r="A2041" t="s">
        <v>681</v>
      </c>
      <c r="B2041" t="s">
        <v>105</v>
      </c>
      <c r="C2041" t="str">
        <f t="shared" si="62"/>
        <v>Ciudad de Gurgaon</v>
      </c>
      <c r="D2041" s="1">
        <f t="shared" si="63"/>
        <v>135000</v>
      </c>
      <c r="E2041" s="1">
        <v>14754</v>
      </c>
      <c r="F2041" t="s">
        <v>86</v>
      </c>
      <c r="G2041" t="s">
        <v>132</v>
      </c>
      <c r="H2041">
        <v>15</v>
      </c>
      <c r="I2041">
        <v>9.1500610004065994E-3</v>
      </c>
      <c r="L2041">
        <v>915</v>
      </c>
      <c r="M2041">
        <v>2</v>
      </c>
      <c r="N2041">
        <v>2</v>
      </c>
      <c r="O2041">
        <v>2</v>
      </c>
      <c r="P2041">
        <v>2</v>
      </c>
      <c r="Q2041" t="str">
        <f>IF(Flats_Data_limpia[[#This Row],[BHK]]&gt;=3,"plurifamiliar","unifamiliar")</f>
        <v>unifamiliar</v>
      </c>
      <c r="R2041">
        <v>14</v>
      </c>
      <c r="S2041">
        <v>10</v>
      </c>
      <c r="T2041">
        <v>0</v>
      </c>
      <c r="U2041">
        <v>0</v>
      </c>
      <c r="V2041">
        <v>0</v>
      </c>
      <c r="W2041">
        <v>0</v>
      </c>
      <c r="X2041">
        <v>0</v>
      </c>
      <c r="Y2041">
        <v>0</v>
      </c>
      <c r="Z2041">
        <v>1</v>
      </c>
      <c r="AA2041">
        <v>0</v>
      </c>
      <c r="AB2041">
        <v>0</v>
      </c>
      <c r="AC2041">
        <v>0</v>
      </c>
      <c r="AD2041">
        <v>1</v>
      </c>
      <c r="AE2041">
        <v>0</v>
      </c>
      <c r="AF2041">
        <v>0</v>
      </c>
      <c r="AG2041">
        <v>0</v>
      </c>
      <c r="AH2041">
        <v>1</v>
      </c>
      <c r="AI2041">
        <v>1</v>
      </c>
      <c r="AJ2041">
        <v>0</v>
      </c>
      <c r="AK2041">
        <v>0</v>
      </c>
      <c r="AL2041">
        <v>0</v>
      </c>
      <c r="AM2041">
        <v>0</v>
      </c>
      <c r="AN2041">
        <v>0</v>
      </c>
      <c r="AO2041">
        <v>1</v>
      </c>
      <c r="AP2041">
        <v>1</v>
      </c>
      <c r="AQ2041">
        <v>0</v>
      </c>
      <c r="AR2041">
        <v>0</v>
      </c>
      <c r="AS2041">
        <v>0</v>
      </c>
      <c r="AT2041">
        <v>1</v>
      </c>
      <c r="AU2041">
        <v>1</v>
      </c>
      <c r="AV2041">
        <v>0</v>
      </c>
      <c r="AW2041">
        <v>1</v>
      </c>
      <c r="AX2041">
        <v>1</v>
      </c>
      <c r="AY2041">
        <v>3</v>
      </c>
      <c r="AZ2041">
        <v>0</v>
      </c>
      <c r="BA2041">
        <v>0</v>
      </c>
      <c r="BB2041">
        <v>0</v>
      </c>
      <c r="BC2041">
        <v>0</v>
      </c>
      <c r="BD2041">
        <v>0</v>
      </c>
      <c r="BE2041">
        <v>0</v>
      </c>
      <c r="BF2041">
        <v>0</v>
      </c>
      <c r="BG2041">
        <v>0</v>
      </c>
      <c r="BH2041">
        <v>0</v>
      </c>
      <c r="BI2041">
        <v>0</v>
      </c>
      <c r="BJ2041">
        <v>0</v>
      </c>
      <c r="BK2041">
        <v>0</v>
      </c>
      <c r="BL2041">
        <v>0</v>
      </c>
      <c r="BM2041">
        <v>0</v>
      </c>
      <c r="BN2041">
        <v>0</v>
      </c>
      <c r="BO2041">
        <v>0</v>
      </c>
      <c r="BP2041">
        <v>0</v>
      </c>
      <c r="BQ2041">
        <v>0</v>
      </c>
      <c r="BR2041" t="s">
        <v>79</v>
      </c>
      <c r="BS2041">
        <v>135</v>
      </c>
      <c r="BT2041">
        <v>14754</v>
      </c>
      <c r="BU2041">
        <f>SUM(Flats_Data_limpia[[#This Row],[AC]:[Bed]])</f>
        <v>3</v>
      </c>
      <c r="BV2041">
        <f>SUM(Flats_Data_limpia[[#This Row],[Servant_Room]:[gym]])</f>
        <v>4</v>
      </c>
      <c r="BW2041">
        <f>SUM(Flats_Data_limpia[[#This Row],[Hospital]:[Hotel]])</f>
        <v>6</v>
      </c>
    </row>
    <row r="2042" spans="1:75" x14ac:dyDescent="0.35">
      <c r="A2042" t="s">
        <v>682</v>
      </c>
      <c r="B2042" t="s">
        <v>319</v>
      </c>
      <c r="C2042" t="str">
        <f t="shared" si="62"/>
        <v>Ciudad de Gurgaon</v>
      </c>
      <c r="D2042" s="1">
        <f t="shared" si="63"/>
        <v>150000</v>
      </c>
      <c r="E2042" s="1">
        <v>8108</v>
      </c>
      <c r="F2042" t="s">
        <v>101</v>
      </c>
      <c r="G2042" t="s">
        <v>87</v>
      </c>
      <c r="H2042">
        <v>28</v>
      </c>
      <c r="I2042">
        <v>1.8500246669955599E-2</v>
      </c>
      <c r="J2042">
        <v>1550</v>
      </c>
      <c r="K2042">
        <v>1700</v>
      </c>
      <c r="L2042">
        <v>1850</v>
      </c>
      <c r="M2042">
        <v>3</v>
      </c>
      <c r="N2042">
        <v>3</v>
      </c>
      <c r="O2042">
        <v>3</v>
      </c>
      <c r="P2042">
        <v>3</v>
      </c>
      <c r="Q2042" t="str">
        <f>IF(Flats_Data_limpia[[#This Row],[BHK]]&gt;=3,"plurifamiliar","unifamiliar")</f>
        <v>plurifamiliar</v>
      </c>
      <c r="R2042">
        <v>5</v>
      </c>
      <c r="S2042">
        <v>4</v>
      </c>
      <c r="T2042">
        <v>0</v>
      </c>
      <c r="U2042">
        <v>0</v>
      </c>
      <c r="V2042">
        <v>1</v>
      </c>
      <c r="W2042">
        <v>0</v>
      </c>
      <c r="X2042">
        <v>0</v>
      </c>
      <c r="Y2042">
        <v>0</v>
      </c>
      <c r="Z2042">
        <v>1</v>
      </c>
      <c r="AA2042">
        <v>0</v>
      </c>
      <c r="AB2042">
        <v>0</v>
      </c>
      <c r="AC2042">
        <v>0</v>
      </c>
      <c r="AD2042">
        <v>1</v>
      </c>
      <c r="AE2042">
        <v>0</v>
      </c>
      <c r="AF2042">
        <v>1</v>
      </c>
      <c r="AG2042">
        <v>1</v>
      </c>
      <c r="AH2042">
        <v>1</v>
      </c>
      <c r="AI2042">
        <v>1</v>
      </c>
      <c r="AJ2042">
        <v>1</v>
      </c>
      <c r="AK2042">
        <v>1</v>
      </c>
      <c r="AL2042">
        <v>0</v>
      </c>
      <c r="AM2042">
        <v>0</v>
      </c>
      <c r="AN2042">
        <v>0</v>
      </c>
      <c r="AO2042">
        <v>1</v>
      </c>
      <c r="AP2042">
        <v>0</v>
      </c>
      <c r="AQ2042">
        <v>1</v>
      </c>
      <c r="AR2042">
        <v>1</v>
      </c>
      <c r="AS2042">
        <v>1</v>
      </c>
      <c r="AT2042">
        <v>1</v>
      </c>
      <c r="AU2042">
        <v>1</v>
      </c>
      <c r="AV2042">
        <v>1</v>
      </c>
      <c r="AW2042">
        <v>0</v>
      </c>
      <c r="AX2042">
        <v>1</v>
      </c>
      <c r="AY2042">
        <v>0</v>
      </c>
      <c r="AZ2042">
        <v>3</v>
      </c>
      <c r="BA2042">
        <v>0</v>
      </c>
      <c r="BB2042">
        <v>0</v>
      </c>
      <c r="BC2042">
        <v>0</v>
      </c>
      <c r="BD2042">
        <v>1</v>
      </c>
      <c r="BE2042">
        <v>0</v>
      </c>
      <c r="BF2042">
        <v>1</v>
      </c>
      <c r="BG2042">
        <v>0</v>
      </c>
      <c r="BH2042">
        <v>0</v>
      </c>
      <c r="BI2042">
        <v>0</v>
      </c>
      <c r="BJ2042">
        <v>0</v>
      </c>
      <c r="BK2042">
        <v>0</v>
      </c>
      <c r="BL2042">
        <v>1</v>
      </c>
      <c r="BM2042">
        <v>0</v>
      </c>
      <c r="BN2042">
        <v>0</v>
      </c>
      <c r="BO2042">
        <v>0</v>
      </c>
      <c r="BP2042">
        <v>0</v>
      </c>
      <c r="BQ2042">
        <v>2</v>
      </c>
      <c r="BR2042" t="s">
        <v>94</v>
      </c>
      <c r="BS2042">
        <v>150</v>
      </c>
      <c r="BT2042">
        <v>8108</v>
      </c>
      <c r="BU2042">
        <f>SUM(Flats_Data_limpia[[#This Row],[AC]:[Bed]])</f>
        <v>6</v>
      </c>
      <c r="BV2042">
        <f>SUM(Flats_Data_limpia[[#This Row],[Servant_Room]:[gym]])</f>
        <v>9</v>
      </c>
      <c r="BW2042">
        <f>SUM(Flats_Data_limpia[[#This Row],[Hospital]:[Hotel]])</f>
        <v>8</v>
      </c>
    </row>
    <row r="2043" spans="1:75" x14ac:dyDescent="0.35">
      <c r="A2043" t="s">
        <v>682</v>
      </c>
      <c r="B2043" t="s">
        <v>319</v>
      </c>
      <c r="C2043" t="str">
        <f t="shared" si="62"/>
        <v>Ciudad de Gurgaon</v>
      </c>
      <c r="D2043" s="1">
        <f t="shared" si="63"/>
        <v>155000</v>
      </c>
      <c r="E2043" s="1">
        <v>8611</v>
      </c>
      <c r="F2043" t="s">
        <v>103</v>
      </c>
      <c r="G2043" t="s">
        <v>87</v>
      </c>
      <c r="H2043">
        <v>44</v>
      </c>
      <c r="I2043">
        <v>1.80002322610614E-2</v>
      </c>
      <c r="J2043">
        <v>1800</v>
      </c>
      <c r="K2043">
        <v>1900</v>
      </c>
      <c r="L2043">
        <v>2000</v>
      </c>
      <c r="M2043">
        <v>3</v>
      </c>
      <c r="N2043">
        <v>3</v>
      </c>
      <c r="O2043">
        <v>3</v>
      </c>
      <c r="P2043">
        <v>3</v>
      </c>
      <c r="Q2043" t="str">
        <f>IF(Flats_Data_limpia[[#This Row],[BHK]]&gt;=3,"plurifamiliar","unifamiliar")</f>
        <v>plurifamiliar</v>
      </c>
      <c r="R2043">
        <v>9</v>
      </c>
      <c r="S2043">
        <v>3</v>
      </c>
      <c r="T2043">
        <v>1</v>
      </c>
      <c r="U2043">
        <v>0</v>
      </c>
      <c r="V2043">
        <v>0</v>
      </c>
      <c r="W2043">
        <v>0</v>
      </c>
      <c r="X2043">
        <v>1</v>
      </c>
      <c r="Y2043">
        <v>1</v>
      </c>
      <c r="Z2043">
        <v>1</v>
      </c>
      <c r="AA2043">
        <v>0</v>
      </c>
      <c r="AB2043">
        <v>0</v>
      </c>
      <c r="AC2043">
        <v>1</v>
      </c>
      <c r="AD2043">
        <v>1</v>
      </c>
      <c r="AE2043">
        <v>1</v>
      </c>
      <c r="AF2043">
        <v>1</v>
      </c>
      <c r="AG2043">
        <v>1</v>
      </c>
      <c r="AH2043">
        <v>1</v>
      </c>
      <c r="AI2043">
        <v>1</v>
      </c>
      <c r="AJ2043">
        <v>1</v>
      </c>
      <c r="AK2043">
        <v>1</v>
      </c>
      <c r="AL2043">
        <v>0</v>
      </c>
      <c r="AM2043">
        <v>0</v>
      </c>
      <c r="AN2043">
        <v>1</v>
      </c>
      <c r="AO2043">
        <v>1</v>
      </c>
      <c r="AP2043">
        <v>0</v>
      </c>
      <c r="AQ2043">
        <v>1</v>
      </c>
      <c r="AR2043">
        <v>1</v>
      </c>
      <c r="AS2043">
        <v>1</v>
      </c>
      <c r="AT2043">
        <v>1</v>
      </c>
      <c r="AU2043">
        <v>1</v>
      </c>
      <c r="AV2043">
        <v>1</v>
      </c>
      <c r="AW2043">
        <v>0</v>
      </c>
      <c r="AX2043">
        <v>1</v>
      </c>
      <c r="AY2043">
        <v>0</v>
      </c>
      <c r="AZ2043">
        <v>3</v>
      </c>
      <c r="BA2043">
        <v>0</v>
      </c>
      <c r="BB2043">
        <v>0</v>
      </c>
      <c r="BC2043">
        <v>1</v>
      </c>
      <c r="BD2043">
        <v>1</v>
      </c>
      <c r="BE2043">
        <v>0</v>
      </c>
      <c r="BF2043">
        <v>1</v>
      </c>
      <c r="BG2043">
        <v>0</v>
      </c>
      <c r="BH2043">
        <v>0</v>
      </c>
      <c r="BI2043">
        <v>0</v>
      </c>
      <c r="BJ2043">
        <v>0</v>
      </c>
      <c r="BK2043">
        <v>0</v>
      </c>
      <c r="BL2043">
        <v>3</v>
      </c>
      <c r="BM2043">
        <v>0</v>
      </c>
      <c r="BN2043">
        <v>0</v>
      </c>
      <c r="BO2043">
        <v>0</v>
      </c>
      <c r="BP2043">
        <v>0</v>
      </c>
      <c r="BQ2043">
        <v>2</v>
      </c>
      <c r="BR2043" t="s">
        <v>94</v>
      </c>
      <c r="BS2043">
        <v>155</v>
      </c>
      <c r="BT2043">
        <v>8611</v>
      </c>
      <c r="BU2043">
        <f>SUM(Flats_Data_limpia[[#This Row],[AC]:[Bed]])</f>
        <v>9</v>
      </c>
      <c r="BV2043">
        <f>SUM(Flats_Data_limpia[[#This Row],[Servant_Room]:[gym]])</f>
        <v>13</v>
      </c>
      <c r="BW2043">
        <f>SUM(Flats_Data_limpia[[#This Row],[Hospital]:[Hotel]])</f>
        <v>8</v>
      </c>
    </row>
    <row r="2044" spans="1:75" x14ac:dyDescent="0.35">
      <c r="A2044" t="s">
        <v>682</v>
      </c>
      <c r="B2044" t="s">
        <v>319</v>
      </c>
      <c r="C2044" t="str">
        <f t="shared" si="62"/>
        <v>Ciudad de Gurgaon</v>
      </c>
      <c r="D2044" s="1">
        <f t="shared" si="63"/>
        <v>155000</v>
      </c>
      <c r="E2044" s="1">
        <v>7380</v>
      </c>
      <c r="F2044" t="s">
        <v>103</v>
      </c>
      <c r="G2044" t="s">
        <v>87</v>
      </c>
      <c r="H2044">
        <v>44</v>
      </c>
      <c r="I2044">
        <v>2.1002710027100201E-2</v>
      </c>
      <c r="J2044">
        <v>1900</v>
      </c>
      <c r="K2044">
        <v>2000</v>
      </c>
      <c r="L2044">
        <v>2100</v>
      </c>
      <c r="M2044">
        <v>3</v>
      </c>
      <c r="N2044">
        <v>3</v>
      </c>
      <c r="O2044">
        <v>3</v>
      </c>
      <c r="P2044">
        <v>3</v>
      </c>
      <c r="Q2044" t="str">
        <f>IF(Flats_Data_limpia[[#This Row],[BHK]]&gt;=3,"plurifamiliar","unifamiliar")</f>
        <v>plurifamiliar</v>
      </c>
      <c r="R2044">
        <v>9</v>
      </c>
      <c r="S2044">
        <v>3</v>
      </c>
      <c r="T2044">
        <v>0</v>
      </c>
      <c r="U2044">
        <v>0</v>
      </c>
      <c r="V2044">
        <v>1</v>
      </c>
      <c r="W2044">
        <v>0</v>
      </c>
      <c r="X2044">
        <v>1</v>
      </c>
      <c r="Y2044">
        <v>1</v>
      </c>
      <c r="Z2044">
        <v>1</v>
      </c>
      <c r="AA2044">
        <v>0</v>
      </c>
      <c r="AB2044">
        <v>0</v>
      </c>
      <c r="AC2044">
        <v>1</v>
      </c>
      <c r="AD2044">
        <v>1</v>
      </c>
      <c r="AE2044">
        <v>0</v>
      </c>
      <c r="AF2044">
        <v>1</v>
      </c>
      <c r="AG2044">
        <v>1</v>
      </c>
      <c r="AH2044">
        <v>1</v>
      </c>
      <c r="AI2044">
        <v>1</v>
      </c>
      <c r="AJ2044">
        <v>1</v>
      </c>
      <c r="AK2044">
        <v>1</v>
      </c>
      <c r="AL2044">
        <v>0</v>
      </c>
      <c r="AM2044">
        <v>0</v>
      </c>
      <c r="AN2044">
        <v>1</v>
      </c>
      <c r="AO2044">
        <v>1</v>
      </c>
      <c r="AP2044">
        <v>0</v>
      </c>
      <c r="AQ2044">
        <v>1</v>
      </c>
      <c r="AR2044">
        <v>1</v>
      </c>
      <c r="AS2044">
        <v>1</v>
      </c>
      <c r="AT2044">
        <v>1</v>
      </c>
      <c r="AU2044">
        <v>1</v>
      </c>
      <c r="AV2044">
        <v>1</v>
      </c>
      <c r="AW2044">
        <v>0</v>
      </c>
      <c r="AX2044">
        <v>1</v>
      </c>
      <c r="AY2044">
        <v>0</v>
      </c>
      <c r="AZ2044">
        <v>5</v>
      </c>
      <c r="BA2044">
        <v>0</v>
      </c>
      <c r="BB2044">
        <v>0</v>
      </c>
      <c r="BC2044">
        <v>0</v>
      </c>
      <c r="BD2044">
        <v>0</v>
      </c>
      <c r="BE2044">
        <v>0</v>
      </c>
      <c r="BF2044">
        <v>1</v>
      </c>
      <c r="BG2044">
        <v>0</v>
      </c>
      <c r="BH2044">
        <v>0</v>
      </c>
      <c r="BI2044">
        <v>0</v>
      </c>
      <c r="BJ2044">
        <v>0</v>
      </c>
      <c r="BK2044">
        <v>0</v>
      </c>
      <c r="BL2044">
        <v>4</v>
      </c>
      <c r="BM2044">
        <v>0</v>
      </c>
      <c r="BN2044">
        <v>0</v>
      </c>
      <c r="BO2044">
        <v>0</v>
      </c>
      <c r="BP2044">
        <v>0</v>
      </c>
      <c r="BQ2044">
        <v>2</v>
      </c>
      <c r="BR2044" t="s">
        <v>94</v>
      </c>
      <c r="BS2044">
        <v>155</v>
      </c>
      <c r="BT2044">
        <v>7380</v>
      </c>
      <c r="BU2044">
        <f>SUM(Flats_Data_limpia[[#This Row],[AC]:[Bed]])</f>
        <v>10</v>
      </c>
      <c r="BV2044">
        <f>SUM(Flats_Data_limpia[[#This Row],[Servant_Room]:[gym]])</f>
        <v>12</v>
      </c>
      <c r="BW2044">
        <f>SUM(Flats_Data_limpia[[#This Row],[Hospital]:[Hotel]])</f>
        <v>8</v>
      </c>
    </row>
    <row r="2045" spans="1:75" x14ac:dyDescent="0.35">
      <c r="A2045" t="s">
        <v>683</v>
      </c>
      <c r="B2045" t="s">
        <v>183</v>
      </c>
      <c r="C2045" t="str">
        <f t="shared" si="62"/>
        <v>Ciudad de Gurgaon</v>
      </c>
      <c r="D2045" s="1">
        <f t="shared" si="63"/>
        <v>40000</v>
      </c>
      <c r="E2045" s="1">
        <v>5000</v>
      </c>
      <c r="F2045" t="s">
        <v>86</v>
      </c>
      <c r="G2045" t="s">
        <v>78</v>
      </c>
      <c r="H2045">
        <v>0</v>
      </c>
      <c r="I2045">
        <v>8.0000000000000002E-3</v>
      </c>
      <c r="L2045">
        <v>800</v>
      </c>
      <c r="M2045">
        <v>2</v>
      </c>
      <c r="N2045">
        <v>2</v>
      </c>
      <c r="O2045">
        <v>2</v>
      </c>
      <c r="P2045">
        <v>2</v>
      </c>
      <c r="Q2045" t="str">
        <f>IF(Flats_Data_limpia[[#This Row],[BHK]]&gt;=3,"plurifamiliar","unifamiliar")</f>
        <v>unifamiliar</v>
      </c>
      <c r="R2045">
        <v>3</v>
      </c>
      <c r="S2045">
        <v>1</v>
      </c>
      <c r="T2045">
        <v>0</v>
      </c>
      <c r="U2045">
        <v>0</v>
      </c>
      <c r="V2045">
        <v>0</v>
      </c>
      <c r="W2045">
        <v>0</v>
      </c>
      <c r="AO2045">
        <v>1</v>
      </c>
      <c r="AP2045">
        <v>0</v>
      </c>
      <c r="AQ2045">
        <v>0</v>
      </c>
      <c r="AR2045">
        <v>0</v>
      </c>
      <c r="AS2045">
        <v>0</v>
      </c>
      <c r="AT2045">
        <v>1</v>
      </c>
      <c r="AU2045">
        <v>0</v>
      </c>
      <c r="AV2045">
        <v>0</v>
      </c>
      <c r="AW2045">
        <v>0</v>
      </c>
      <c r="AX2045">
        <v>0</v>
      </c>
      <c r="AY2045">
        <v>0</v>
      </c>
      <c r="AZ2045">
        <v>2</v>
      </c>
      <c r="BA2045">
        <v>0</v>
      </c>
      <c r="BB2045">
        <v>1</v>
      </c>
      <c r="BC2045">
        <v>0</v>
      </c>
      <c r="BD2045">
        <v>2</v>
      </c>
      <c r="BE2045">
        <v>0</v>
      </c>
      <c r="BF2045">
        <v>0</v>
      </c>
      <c r="BG2045">
        <v>0</v>
      </c>
      <c r="BH2045">
        <v>0</v>
      </c>
      <c r="BI2045">
        <v>0</v>
      </c>
      <c r="BJ2045">
        <v>0</v>
      </c>
      <c r="BK2045">
        <v>1</v>
      </c>
      <c r="BL2045">
        <v>2</v>
      </c>
      <c r="BM2045">
        <v>0</v>
      </c>
      <c r="BN2045">
        <v>0</v>
      </c>
      <c r="BO2045">
        <v>0</v>
      </c>
      <c r="BP2045">
        <v>0</v>
      </c>
      <c r="BQ2045">
        <v>2</v>
      </c>
      <c r="BR2045" t="s">
        <v>94</v>
      </c>
      <c r="BS2045">
        <v>40</v>
      </c>
      <c r="BT2045">
        <v>5000</v>
      </c>
      <c r="BU2045">
        <f>SUM(Flats_Data_limpia[[#This Row],[AC]:[Bed]])</f>
        <v>8</v>
      </c>
      <c r="BV2045">
        <f>SUM(Flats_Data_limpia[[#This Row],[Servant_Room]:[gym]])</f>
        <v>0</v>
      </c>
      <c r="BW2045">
        <f>SUM(Flats_Data_limpia[[#This Row],[Hospital]:[Hotel]])</f>
        <v>2</v>
      </c>
    </row>
    <row r="2046" spans="1:75" x14ac:dyDescent="0.35">
      <c r="A2046" t="s">
        <v>684</v>
      </c>
      <c r="B2046" t="s">
        <v>142</v>
      </c>
      <c r="C2046" t="str">
        <f t="shared" si="62"/>
        <v>Ciudad de Gurgaon</v>
      </c>
      <c r="D2046" s="1">
        <f t="shared" si="63"/>
        <v>145000</v>
      </c>
      <c r="E2046" s="1">
        <v>7631</v>
      </c>
      <c r="F2046" t="s">
        <v>101</v>
      </c>
      <c r="G2046" t="s">
        <v>78</v>
      </c>
      <c r="H2046">
        <v>44</v>
      </c>
      <c r="I2046">
        <v>1.9001441488664599E-2</v>
      </c>
      <c r="J2046">
        <v>1700</v>
      </c>
      <c r="K2046">
        <v>1800</v>
      </c>
      <c r="L2046">
        <v>1900</v>
      </c>
      <c r="M2046">
        <v>3</v>
      </c>
      <c r="N2046">
        <v>3</v>
      </c>
      <c r="O2046">
        <v>3</v>
      </c>
      <c r="P2046">
        <v>3</v>
      </c>
      <c r="Q2046" t="str">
        <f>IF(Flats_Data_limpia[[#This Row],[BHK]]&gt;=3,"plurifamiliar","unifamiliar")</f>
        <v>plurifamiliar</v>
      </c>
      <c r="R2046">
        <v>11</v>
      </c>
      <c r="S2046">
        <v>7</v>
      </c>
      <c r="T2046">
        <v>0</v>
      </c>
      <c r="U2046">
        <v>0</v>
      </c>
      <c r="V2046">
        <v>0</v>
      </c>
      <c r="W2046">
        <v>0</v>
      </c>
      <c r="X2046">
        <v>1</v>
      </c>
      <c r="Y2046">
        <v>1</v>
      </c>
      <c r="Z2046">
        <v>1</v>
      </c>
      <c r="AA2046">
        <v>0</v>
      </c>
      <c r="AB2046">
        <v>0</v>
      </c>
      <c r="AC2046">
        <v>1</v>
      </c>
      <c r="AD2046">
        <v>1</v>
      </c>
      <c r="AE2046">
        <v>0</v>
      </c>
      <c r="AF2046">
        <v>1</v>
      </c>
      <c r="AG2046">
        <v>1</v>
      </c>
      <c r="AH2046">
        <v>1</v>
      </c>
      <c r="AI2046">
        <v>1</v>
      </c>
      <c r="AJ2046">
        <v>1</v>
      </c>
      <c r="AK2046">
        <v>1</v>
      </c>
      <c r="AL2046">
        <v>0</v>
      </c>
      <c r="AM2046">
        <v>0</v>
      </c>
      <c r="AN2046">
        <v>1</v>
      </c>
      <c r="AO2046">
        <v>1</v>
      </c>
      <c r="AP2046">
        <v>0</v>
      </c>
      <c r="AQ2046">
        <v>1</v>
      </c>
      <c r="AR2046">
        <v>1</v>
      </c>
      <c r="AS2046">
        <v>1</v>
      </c>
      <c r="AT2046">
        <v>1</v>
      </c>
      <c r="AU2046">
        <v>1</v>
      </c>
      <c r="AV2046">
        <v>1</v>
      </c>
      <c r="AW2046">
        <v>0</v>
      </c>
      <c r="AX2046">
        <v>1</v>
      </c>
      <c r="AY2046">
        <v>0</v>
      </c>
      <c r="AZ2046">
        <v>5</v>
      </c>
      <c r="BA2046">
        <v>0</v>
      </c>
      <c r="BB2046">
        <v>0</v>
      </c>
      <c r="BC2046">
        <v>0</v>
      </c>
      <c r="BD2046">
        <v>0</v>
      </c>
      <c r="BE2046">
        <v>0</v>
      </c>
      <c r="BF2046">
        <v>1</v>
      </c>
      <c r="BG2046">
        <v>0</v>
      </c>
      <c r="BH2046">
        <v>0</v>
      </c>
      <c r="BI2046">
        <v>0</v>
      </c>
      <c r="BJ2046">
        <v>0</v>
      </c>
      <c r="BK2046">
        <v>0</v>
      </c>
      <c r="BL2046">
        <v>3</v>
      </c>
      <c r="BM2046">
        <v>0</v>
      </c>
      <c r="BN2046">
        <v>0</v>
      </c>
      <c r="BO2046">
        <v>0</v>
      </c>
      <c r="BP2046">
        <v>0</v>
      </c>
      <c r="BQ2046">
        <v>2</v>
      </c>
      <c r="BR2046" t="s">
        <v>94</v>
      </c>
      <c r="BS2046">
        <v>145</v>
      </c>
      <c r="BT2046">
        <v>7631</v>
      </c>
      <c r="BU2046">
        <f>SUM(Flats_Data_limpia[[#This Row],[AC]:[Bed]])</f>
        <v>9</v>
      </c>
      <c r="BV2046">
        <f>SUM(Flats_Data_limpia[[#This Row],[Servant_Room]:[gym]])</f>
        <v>11</v>
      </c>
      <c r="BW2046">
        <f>SUM(Flats_Data_limpia[[#This Row],[Hospital]:[Hotel]])</f>
        <v>8</v>
      </c>
    </row>
    <row r="2047" spans="1:75" x14ac:dyDescent="0.35">
      <c r="A2047" t="s">
        <v>685</v>
      </c>
      <c r="B2047" t="s">
        <v>686</v>
      </c>
      <c r="C2047" t="str">
        <f t="shared" si="62"/>
        <v>Distrito de Gurgaon</v>
      </c>
      <c r="D2047" s="1">
        <f t="shared" si="63"/>
        <v>23000</v>
      </c>
      <c r="E2047" s="1">
        <v>5000</v>
      </c>
      <c r="F2047" t="s">
        <v>107</v>
      </c>
      <c r="G2047" t="s">
        <v>78</v>
      </c>
      <c r="H2047">
        <v>0</v>
      </c>
      <c r="I2047">
        <v>4.5999999999999999E-3</v>
      </c>
      <c r="J2047">
        <v>460</v>
      </c>
      <c r="M2047">
        <v>1</v>
      </c>
      <c r="N2047">
        <v>1</v>
      </c>
      <c r="O2047">
        <v>1</v>
      </c>
      <c r="P2047">
        <v>1</v>
      </c>
      <c r="Q2047" t="str">
        <f>IF(Flats_Data_limpia[[#This Row],[BHK]]&gt;=3,"plurifamiliar","unifamiliar")</f>
        <v>unifamiliar</v>
      </c>
      <c r="R2047">
        <v>4</v>
      </c>
      <c r="S2047">
        <v>2</v>
      </c>
      <c r="T2047">
        <v>0</v>
      </c>
      <c r="U2047">
        <v>0</v>
      </c>
      <c r="V2047">
        <v>0</v>
      </c>
      <c r="W2047">
        <v>0</v>
      </c>
      <c r="X2047">
        <v>0</v>
      </c>
      <c r="Y2047">
        <v>0</v>
      </c>
      <c r="Z2047">
        <v>0</v>
      </c>
      <c r="AA2047">
        <v>0</v>
      </c>
      <c r="AB2047">
        <v>0</v>
      </c>
      <c r="AC2047">
        <v>0</v>
      </c>
      <c r="AD2047">
        <v>0</v>
      </c>
      <c r="AE2047">
        <v>0</v>
      </c>
      <c r="AF2047">
        <v>0</v>
      </c>
      <c r="AG2047">
        <v>0</v>
      </c>
      <c r="AH2047">
        <v>0</v>
      </c>
      <c r="AI2047">
        <v>1</v>
      </c>
      <c r="AJ2047">
        <v>0</v>
      </c>
      <c r="AK2047">
        <v>1</v>
      </c>
      <c r="AL2047">
        <v>0</v>
      </c>
      <c r="AM2047">
        <v>0</v>
      </c>
      <c r="AN2047">
        <v>0</v>
      </c>
      <c r="AO2047">
        <v>1</v>
      </c>
      <c r="AP2047">
        <v>0</v>
      </c>
      <c r="AQ2047">
        <v>1</v>
      </c>
      <c r="AR2047">
        <v>1</v>
      </c>
      <c r="AS2047">
        <v>1</v>
      </c>
      <c r="AT2047">
        <v>1</v>
      </c>
      <c r="AU2047">
        <v>0</v>
      </c>
      <c r="AV2047">
        <v>0</v>
      </c>
      <c r="AW2047">
        <v>0</v>
      </c>
      <c r="AX2047">
        <v>0</v>
      </c>
      <c r="AY2047">
        <v>0</v>
      </c>
      <c r="AZ2047">
        <v>1</v>
      </c>
      <c r="BA2047">
        <v>0</v>
      </c>
      <c r="BB2047">
        <v>0</v>
      </c>
      <c r="BC2047">
        <v>0</v>
      </c>
      <c r="BD2047">
        <v>0</v>
      </c>
      <c r="BE2047">
        <v>0</v>
      </c>
      <c r="BF2047">
        <v>1</v>
      </c>
      <c r="BG2047">
        <v>0</v>
      </c>
      <c r="BH2047">
        <v>0</v>
      </c>
      <c r="BI2047">
        <v>0</v>
      </c>
      <c r="BJ2047">
        <v>0</v>
      </c>
      <c r="BK2047">
        <v>0</v>
      </c>
      <c r="BL2047">
        <v>1</v>
      </c>
      <c r="BM2047">
        <v>0</v>
      </c>
      <c r="BN2047">
        <v>0</v>
      </c>
      <c r="BO2047">
        <v>0</v>
      </c>
      <c r="BP2047">
        <v>0</v>
      </c>
      <c r="BQ2047">
        <v>0</v>
      </c>
      <c r="BR2047" t="s">
        <v>79</v>
      </c>
      <c r="BS2047">
        <v>23</v>
      </c>
      <c r="BT2047">
        <v>5000</v>
      </c>
      <c r="BU2047">
        <f>SUM(Flats_Data_limpia[[#This Row],[AC]:[Bed]])</f>
        <v>3</v>
      </c>
      <c r="BV2047">
        <f>SUM(Flats_Data_limpia[[#This Row],[Servant_Room]:[gym]])</f>
        <v>2</v>
      </c>
      <c r="BW2047">
        <f>SUM(Flats_Data_limpia[[#This Row],[Hospital]:[Hotel]])</f>
        <v>5</v>
      </c>
    </row>
    <row r="2048" spans="1:75" x14ac:dyDescent="0.35">
      <c r="A2048" t="s">
        <v>687</v>
      </c>
      <c r="B2048" t="s">
        <v>686</v>
      </c>
      <c r="C2048" t="str">
        <f t="shared" si="62"/>
        <v>Distrito de Gurgaon</v>
      </c>
      <c r="D2048" s="1">
        <f t="shared" si="63"/>
        <v>22000</v>
      </c>
      <c r="E2048" s="1">
        <v>4731</v>
      </c>
      <c r="F2048" t="s">
        <v>82</v>
      </c>
      <c r="G2048" t="s">
        <v>78</v>
      </c>
      <c r="H2048">
        <v>0</v>
      </c>
      <c r="I2048">
        <v>4.6501796660324999E-3</v>
      </c>
      <c r="J2048">
        <v>465</v>
      </c>
      <c r="L2048">
        <v>585</v>
      </c>
      <c r="M2048">
        <v>1</v>
      </c>
      <c r="N2048">
        <v>1</v>
      </c>
      <c r="O2048">
        <v>1</v>
      </c>
      <c r="P2048">
        <v>1</v>
      </c>
      <c r="Q2048" t="str">
        <f>IF(Flats_Data_limpia[[#This Row],[BHK]]&gt;=3,"plurifamiliar","unifamiliar")</f>
        <v>unifamiliar</v>
      </c>
      <c r="R2048">
        <v>3</v>
      </c>
      <c r="S2048">
        <v>2</v>
      </c>
      <c r="T2048">
        <v>0</v>
      </c>
      <c r="U2048">
        <v>0</v>
      </c>
      <c r="V2048">
        <v>0</v>
      </c>
      <c r="W2048">
        <v>0</v>
      </c>
      <c r="AO2048">
        <v>1</v>
      </c>
      <c r="AP2048">
        <v>0</v>
      </c>
      <c r="AQ2048">
        <v>1</v>
      </c>
      <c r="AR2048">
        <v>1</v>
      </c>
      <c r="AS2048">
        <v>1</v>
      </c>
      <c r="AT2048">
        <v>1</v>
      </c>
      <c r="AU2048">
        <v>0</v>
      </c>
      <c r="AV2048">
        <v>0</v>
      </c>
      <c r="AW2048">
        <v>0</v>
      </c>
      <c r="AX2048">
        <v>0</v>
      </c>
      <c r="AY2048">
        <v>0</v>
      </c>
      <c r="AZ2048">
        <v>1</v>
      </c>
      <c r="BA2048">
        <v>0</v>
      </c>
      <c r="BB2048">
        <v>0</v>
      </c>
      <c r="BC2048">
        <v>0</v>
      </c>
      <c r="BD2048">
        <v>0</v>
      </c>
      <c r="BE2048">
        <v>0</v>
      </c>
      <c r="BF2048">
        <v>1</v>
      </c>
      <c r="BG2048">
        <v>0</v>
      </c>
      <c r="BH2048">
        <v>0</v>
      </c>
      <c r="BI2048">
        <v>0</v>
      </c>
      <c r="BJ2048">
        <v>0</v>
      </c>
      <c r="BK2048">
        <v>0</v>
      </c>
      <c r="BL2048">
        <v>0</v>
      </c>
      <c r="BM2048">
        <v>0</v>
      </c>
      <c r="BN2048">
        <v>0</v>
      </c>
      <c r="BO2048">
        <v>0</v>
      </c>
      <c r="BP2048">
        <v>0</v>
      </c>
      <c r="BQ2048">
        <v>0</v>
      </c>
      <c r="BR2048" t="s">
        <v>79</v>
      </c>
      <c r="BS2048">
        <v>22</v>
      </c>
      <c r="BT2048">
        <v>4731</v>
      </c>
      <c r="BU2048">
        <f>SUM(Flats_Data_limpia[[#This Row],[AC]:[Bed]])</f>
        <v>2</v>
      </c>
      <c r="BV2048">
        <f>SUM(Flats_Data_limpia[[#This Row],[Servant_Room]:[gym]])</f>
        <v>0</v>
      </c>
      <c r="BW2048">
        <f>SUM(Flats_Data_limpia[[#This Row],[Hospital]:[Hotel]])</f>
        <v>5</v>
      </c>
    </row>
    <row r="2049" spans="1:75" x14ac:dyDescent="0.35">
      <c r="A2049" t="s">
        <v>688</v>
      </c>
      <c r="B2049" t="s">
        <v>316</v>
      </c>
      <c r="C2049" t="str">
        <f t="shared" si="62"/>
        <v>Ciudad de Gurgaon</v>
      </c>
      <c r="D2049" s="1">
        <f t="shared" si="63"/>
        <v>70000</v>
      </c>
      <c r="E2049" s="1">
        <v>5384</v>
      </c>
      <c r="F2049" t="s">
        <v>86</v>
      </c>
      <c r="G2049" t="s">
        <v>93</v>
      </c>
      <c r="H2049">
        <v>8</v>
      </c>
      <c r="I2049">
        <v>1.3001485884101001E-2</v>
      </c>
      <c r="L2049">
        <v>1300</v>
      </c>
      <c r="M2049">
        <v>2</v>
      </c>
      <c r="N2049">
        <v>2</v>
      </c>
      <c r="O2049">
        <v>3</v>
      </c>
      <c r="P2049">
        <v>2</v>
      </c>
      <c r="Q2049" t="str">
        <f>IF(Flats_Data_limpia[[#This Row],[BHK]]&gt;=3,"plurifamiliar","unifamiliar")</f>
        <v>unifamiliar</v>
      </c>
      <c r="R2049">
        <v>13</v>
      </c>
      <c r="S2049">
        <v>13</v>
      </c>
      <c r="T2049">
        <v>0</v>
      </c>
      <c r="U2049">
        <v>1</v>
      </c>
      <c r="V2049">
        <v>0</v>
      </c>
      <c r="W2049">
        <v>0</v>
      </c>
      <c r="X2049">
        <v>0</v>
      </c>
      <c r="Y2049">
        <v>0</v>
      </c>
      <c r="Z2049">
        <v>1</v>
      </c>
      <c r="AA2049">
        <v>0</v>
      </c>
      <c r="AB2049">
        <v>0</v>
      </c>
      <c r="AC2049">
        <v>0</v>
      </c>
      <c r="AD2049">
        <v>1</v>
      </c>
      <c r="AE2049">
        <v>0</v>
      </c>
      <c r="AF2049">
        <v>0</v>
      </c>
      <c r="AG2049">
        <v>0</v>
      </c>
      <c r="AH2049">
        <v>0</v>
      </c>
      <c r="AI2049">
        <v>1</v>
      </c>
      <c r="AJ2049">
        <v>0</v>
      </c>
      <c r="AK2049">
        <v>0</v>
      </c>
      <c r="AL2049">
        <v>0</v>
      </c>
      <c r="AM2049">
        <v>0</v>
      </c>
      <c r="AN2049">
        <v>0</v>
      </c>
      <c r="AO2049">
        <v>1</v>
      </c>
      <c r="AP2049">
        <v>1</v>
      </c>
      <c r="AQ2049">
        <v>0</v>
      </c>
      <c r="AR2049">
        <v>0</v>
      </c>
      <c r="AS2049">
        <v>0</v>
      </c>
      <c r="AT2049">
        <v>1</v>
      </c>
      <c r="AU2049">
        <v>1</v>
      </c>
      <c r="AV2049">
        <v>0</v>
      </c>
      <c r="AW2049">
        <v>1</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t="s">
        <v>79</v>
      </c>
      <c r="BS2049">
        <v>70</v>
      </c>
      <c r="BT2049">
        <v>5384</v>
      </c>
      <c r="BU2049">
        <f>SUM(Flats_Data_limpia[[#This Row],[AC]:[Bed]])</f>
        <v>0</v>
      </c>
      <c r="BV2049">
        <f>SUM(Flats_Data_limpia[[#This Row],[Servant_Room]:[gym]])</f>
        <v>4</v>
      </c>
      <c r="BW2049">
        <f>SUM(Flats_Data_limpia[[#This Row],[Hospital]:[Hotel]])</f>
        <v>5</v>
      </c>
    </row>
    <row r="2050" spans="1:75" x14ac:dyDescent="0.35">
      <c r="A2050" t="s">
        <v>688</v>
      </c>
      <c r="B2050" t="s">
        <v>316</v>
      </c>
      <c r="C2050" t="str">
        <f t="shared" ref="C2050:C2113" si="64">IFERROR(IF(SEARCH("Gurgaon",B2050)&gt;0,"Ciudad de Gurgaon","Distrito de Gurgaon"),"Distrito de Gurgaon")</f>
        <v>Ciudad de Gurgaon</v>
      </c>
      <c r="D2050" s="1">
        <f t="shared" ref="D2050:D2113" si="65">BS2050*100000*0.01</f>
        <v>75000</v>
      </c>
      <c r="E2050" s="1">
        <v>5769</v>
      </c>
      <c r="F2050" t="s">
        <v>103</v>
      </c>
      <c r="G2050" t="s">
        <v>83</v>
      </c>
      <c r="H2050">
        <v>0</v>
      </c>
      <c r="I2050">
        <v>1.30005200208008E-2</v>
      </c>
      <c r="J2050">
        <v>1300</v>
      </c>
      <c r="M2050">
        <v>2</v>
      </c>
      <c r="N2050">
        <v>2</v>
      </c>
      <c r="O2050">
        <v>3</v>
      </c>
      <c r="P2050">
        <v>2</v>
      </c>
      <c r="Q2050" t="str">
        <f>IF(Flats_Data_limpia[[#This Row],[BHK]]&gt;=3,"plurifamiliar","unifamiliar")</f>
        <v>unifamiliar</v>
      </c>
      <c r="R2050">
        <v>8</v>
      </c>
      <c r="S2050">
        <v>8</v>
      </c>
      <c r="T2050">
        <v>0</v>
      </c>
      <c r="U2050">
        <v>0</v>
      </c>
      <c r="V2050">
        <v>0</v>
      </c>
      <c r="W2050">
        <v>0</v>
      </c>
      <c r="AO2050">
        <v>1</v>
      </c>
      <c r="AP2050">
        <v>1</v>
      </c>
      <c r="AQ2050">
        <v>0</v>
      </c>
      <c r="AR2050">
        <v>0</v>
      </c>
      <c r="AS2050">
        <v>0</v>
      </c>
      <c r="AT2050">
        <v>1</v>
      </c>
      <c r="AU2050">
        <v>1</v>
      </c>
      <c r="AV2050">
        <v>0</v>
      </c>
      <c r="AW2050">
        <v>1</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0</v>
      </c>
      <c r="BR2050" t="s">
        <v>79</v>
      </c>
      <c r="BS2050">
        <v>75</v>
      </c>
      <c r="BT2050">
        <v>5769</v>
      </c>
      <c r="BU2050">
        <f>SUM(Flats_Data_limpia[[#This Row],[AC]:[Bed]])</f>
        <v>0</v>
      </c>
      <c r="BV2050">
        <f>SUM(Flats_Data_limpia[[#This Row],[Servant_Room]:[gym]])</f>
        <v>0</v>
      </c>
      <c r="BW2050">
        <f>SUM(Flats_Data_limpia[[#This Row],[Hospital]:[Hotel]])</f>
        <v>5</v>
      </c>
    </row>
    <row r="2051" spans="1:75" x14ac:dyDescent="0.35">
      <c r="A2051" t="s">
        <v>688</v>
      </c>
      <c r="B2051" t="s">
        <v>316</v>
      </c>
      <c r="C2051" t="str">
        <f t="shared" si="64"/>
        <v>Ciudad de Gurgaon</v>
      </c>
      <c r="D2051" s="1">
        <f t="shared" si="65"/>
        <v>100000</v>
      </c>
      <c r="E2051" s="1">
        <v>5128</v>
      </c>
      <c r="F2051" t="s">
        <v>103</v>
      </c>
      <c r="G2051" t="s">
        <v>93</v>
      </c>
      <c r="H2051">
        <v>53</v>
      </c>
      <c r="I2051">
        <v>1.95007800312012E-2</v>
      </c>
      <c r="L2051">
        <v>1950</v>
      </c>
      <c r="M2051">
        <v>3</v>
      </c>
      <c r="N2051">
        <v>4</v>
      </c>
      <c r="O2051">
        <v>3</v>
      </c>
      <c r="P2051">
        <v>3</v>
      </c>
      <c r="Q2051" t="str">
        <f>IF(Flats_Data_limpia[[#This Row],[BHK]]&gt;=3,"plurifamiliar","unifamiliar")</f>
        <v>plurifamiliar</v>
      </c>
      <c r="R2051">
        <v>13</v>
      </c>
      <c r="S2051">
        <v>8</v>
      </c>
      <c r="T2051">
        <v>1</v>
      </c>
      <c r="U2051">
        <v>0</v>
      </c>
      <c r="V2051">
        <v>0</v>
      </c>
      <c r="W2051">
        <v>0</v>
      </c>
      <c r="X2051">
        <v>1</v>
      </c>
      <c r="Y2051">
        <v>1</v>
      </c>
      <c r="Z2051">
        <v>1</v>
      </c>
      <c r="AA2051">
        <v>0</v>
      </c>
      <c r="AB2051">
        <v>0</v>
      </c>
      <c r="AC2051">
        <v>1</v>
      </c>
      <c r="AD2051">
        <v>1</v>
      </c>
      <c r="AE2051">
        <v>1</v>
      </c>
      <c r="AF2051">
        <v>1</v>
      </c>
      <c r="AG2051">
        <v>1</v>
      </c>
      <c r="AH2051">
        <v>1</v>
      </c>
      <c r="AI2051">
        <v>1</v>
      </c>
      <c r="AJ2051">
        <v>1</v>
      </c>
      <c r="AK2051">
        <v>1</v>
      </c>
      <c r="AL2051">
        <v>1</v>
      </c>
      <c r="AM2051">
        <v>1</v>
      </c>
      <c r="AN2051">
        <v>1</v>
      </c>
      <c r="AO2051">
        <v>1</v>
      </c>
      <c r="AP2051">
        <v>1</v>
      </c>
      <c r="AQ2051">
        <v>0</v>
      </c>
      <c r="AR2051">
        <v>0</v>
      </c>
      <c r="AS2051">
        <v>0</v>
      </c>
      <c r="AT2051">
        <v>1</v>
      </c>
      <c r="AU2051">
        <v>1</v>
      </c>
      <c r="AV2051">
        <v>0</v>
      </c>
      <c r="AW2051">
        <v>1</v>
      </c>
      <c r="AX2051">
        <v>0</v>
      </c>
      <c r="AY2051">
        <v>0</v>
      </c>
      <c r="AZ2051">
        <v>0</v>
      </c>
      <c r="BA2051">
        <v>0</v>
      </c>
      <c r="BB2051">
        <v>0</v>
      </c>
      <c r="BC2051">
        <v>0</v>
      </c>
      <c r="BD2051">
        <v>0</v>
      </c>
      <c r="BE2051">
        <v>0</v>
      </c>
      <c r="BF2051">
        <v>0</v>
      </c>
      <c r="BG2051">
        <v>0</v>
      </c>
      <c r="BH2051">
        <v>0</v>
      </c>
      <c r="BI2051">
        <v>0</v>
      </c>
      <c r="BJ2051">
        <v>0</v>
      </c>
      <c r="BK2051">
        <v>0</v>
      </c>
      <c r="BL2051">
        <v>0</v>
      </c>
      <c r="BM2051">
        <v>0</v>
      </c>
      <c r="BN2051">
        <v>0</v>
      </c>
      <c r="BO2051">
        <v>0</v>
      </c>
      <c r="BP2051">
        <v>0</v>
      </c>
      <c r="BQ2051">
        <v>0</v>
      </c>
      <c r="BR2051" t="s">
        <v>79</v>
      </c>
      <c r="BS2051">
        <v>100</v>
      </c>
      <c r="BT2051">
        <v>5128</v>
      </c>
      <c r="BU2051">
        <f>SUM(Flats_Data_limpia[[#This Row],[AC]:[Bed]])</f>
        <v>0</v>
      </c>
      <c r="BV2051">
        <f>SUM(Flats_Data_limpia[[#This Row],[Servant_Room]:[gym]])</f>
        <v>15</v>
      </c>
      <c r="BW2051">
        <f>SUM(Flats_Data_limpia[[#This Row],[Hospital]:[Hotel]])</f>
        <v>5</v>
      </c>
    </row>
    <row r="2052" spans="1:75" x14ac:dyDescent="0.35">
      <c r="A2052" t="s">
        <v>688</v>
      </c>
      <c r="B2052" t="s">
        <v>316</v>
      </c>
      <c r="C2052" t="str">
        <f t="shared" si="64"/>
        <v>Ciudad de Gurgaon</v>
      </c>
      <c r="D2052" s="1">
        <f t="shared" si="65"/>
        <v>65000</v>
      </c>
      <c r="E2052" s="1">
        <v>4814</v>
      </c>
      <c r="F2052" t="s">
        <v>102</v>
      </c>
      <c r="G2052" t="s">
        <v>87</v>
      </c>
      <c r="H2052">
        <v>47</v>
      </c>
      <c r="I2052">
        <v>1.3502285002077201E-2</v>
      </c>
      <c r="L2052">
        <v>1350</v>
      </c>
      <c r="M2052">
        <v>2</v>
      </c>
      <c r="N2052">
        <v>2</v>
      </c>
      <c r="O2052">
        <v>3</v>
      </c>
      <c r="P2052">
        <v>2</v>
      </c>
      <c r="Q2052" t="str">
        <f>IF(Flats_Data_limpia[[#This Row],[BHK]]&gt;=3,"plurifamiliar","unifamiliar")</f>
        <v>unifamiliar</v>
      </c>
      <c r="R2052">
        <v>13</v>
      </c>
      <c r="S2052">
        <v>10</v>
      </c>
      <c r="T2052">
        <v>0</v>
      </c>
      <c r="U2052">
        <v>1</v>
      </c>
      <c r="V2052">
        <v>0</v>
      </c>
      <c r="W2052">
        <v>0</v>
      </c>
      <c r="X2052">
        <v>0</v>
      </c>
      <c r="Y2052">
        <v>0</v>
      </c>
      <c r="Z2052">
        <v>1</v>
      </c>
      <c r="AA2052">
        <v>1</v>
      </c>
      <c r="AB2052">
        <v>0</v>
      </c>
      <c r="AC2052">
        <v>0</v>
      </c>
      <c r="AD2052">
        <v>1</v>
      </c>
      <c r="AE2052">
        <v>1</v>
      </c>
      <c r="AF2052">
        <v>1</v>
      </c>
      <c r="AG2052">
        <v>1</v>
      </c>
      <c r="AH2052">
        <v>1</v>
      </c>
      <c r="AI2052">
        <v>1</v>
      </c>
      <c r="AJ2052">
        <v>0</v>
      </c>
      <c r="AK2052">
        <v>1</v>
      </c>
      <c r="AL2052">
        <v>1</v>
      </c>
      <c r="AM2052">
        <v>1</v>
      </c>
      <c r="AN2052">
        <v>1</v>
      </c>
      <c r="AO2052">
        <v>1</v>
      </c>
      <c r="AP2052">
        <v>1</v>
      </c>
      <c r="AQ2052">
        <v>0</v>
      </c>
      <c r="AR2052">
        <v>0</v>
      </c>
      <c r="AS2052">
        <v>0</v>
      </c>
      <c r="AT2052">
        <v>1</v>
      </c>
      <c r="AU2052">
        <v>1</v>
      </c>
      <c r="AV2052">
        <v>0</v>
      </c>
      <c r="AW2052">
        <v>1</v>
      </c>
      <c r="AX2052">
        <v>0</v>
      </c>
      <c r="AY2052">
        <v>0</v>
      </c>
      <c r="AZ2052">
        <v>2</v>
      </c>
      <c r="BA2052">
        <v>0</v>
      </c>
      <c r="BB2052">
        <v>0</v>
      </c>
      <c r="BC2052">
        <v>0</v>
      </c>
      <c r="BD2052">
        <v>1</v>
      </c>
      <c r="BE2052">
        <v>0</v>
      </c>
      <c r="BF2052">
        <v>1</v>
      </c>
      <c r="BG2052">
        <v>0</v>
      </c>
      <c r="BH2052">
        <v>0</v>
      </c>
      <c r="BI2052">
        <v>0</v>
      </c>
      <c r="BJ2052">
        <v>0</v>
      </c>
      <c r="BK2052">
        <v>0</v>
      </c>
      <c r="BL2052">
        <v>1</v>
      </c>
      <c r="BM2052">
        <v>0</v>
      </c>
      <c r="BN2052">
        <v>0</v>
      </c>
      <c r="BO2052">
        <v>0</v>
      </c>
      <c r="BP2052">
        <v>0</v>
      </c>
      <c r="BQ2052">
        <v>2</v>
      </c>
      <c r="BR2052" t="s">
        <v>94</v>
      </c>
      <c r="BS2052">
        <v>65</v>
      </c>
      <c r="BT2052">
        <v>4814</v>
      </c>
      <c r="BU2052">
        <f>SUM(Flats_Data_limpia[[#This Row],[AC]:[Bed]])</f>
        <v>5</v>
      </c>
      <c r="BV2052">
        <f>SUM(Flats_Data_limpia[[#This Row],[Servant_Room]:[gym]])</f>
        <v>12</v>
      </c>
      <c r="BW2052">
        <f>SUM(Flats_Data_limpia[[#This Row],[Hospital]:[Hotel]])</f>
        <v>5</v>
      </c>
    </row>
    <row r="2053" spans="1:75" x14ac:dyDescent="0.35">
      <c r="A2053" t="s">
        <v>688</v>
      </c>
      <c r="B2053" t="s">
        <v>316</v>
      </c>
      <c r="C2053" t="str">
        <f t="shared" si="64"/>
        <v>Ciudad de Gurgaon</v>
      </c>
      <c r="D2053" s="1">
        <f t="shared" si="65"/>
        <v>86000</v>
      </c>
      <c r="E2053" s="1">
        <v>6254</v>
      </c>
      <c r="F2053" t="s">
        <v>102</v>
      </c>
      <c r="G2053" t="s">
        <v>78</v>
      </c>
      <c r="H2053">
        <v>45</v>
      </c>
      <c r="I2053">
        <v>1.37511992324912E-2</v>
      </c>
      <c r="J2053">
        <v>1375</v>
      </c>
      <c r="K2053">
        <v>1525</v>
      </c>
      <c r="L2053">
        <v>1950</v>
      </c>
      <c r="M2053">
        <v>3</v>
      </c>
      <c r="N2053">
        <v>4</v>
      </c>
      <c r="O2053">
        <v>3</v>
      </c>
      <c r="P2053">
        <v>3</v>
      </c>
      <c r="Q2053" t="str">
        <f>IF(Flats_Data_limpia[[#This Row],[BHK]]&gt;=3,"plurifamiliar","unifamiliar")</f>
        <v>plurifamiliar</v>
      </c>
      <c r="R2053">
        <v>13</v>
      </c>
      <c r="S2053">
        <v>0</v>
      </c>
      <c r="T2053">
        <v>1</v>
      </c>
      <c r="U2053">
        <v>0</v>
      </c>
      <c r="V2053">
        <v>0</v>
      </c>
      <c r="W2053">
        <v>0</v>
      </c>
      <c r="X2053">
        <v>0</v>
      </c>
      <c r="Y2053">
        <v>1</v>
      </c>
      <c r="Z2053">
        <v>0</v>
      </c>
      <c r="AA2053">
        <v>0</v>
      </c>
      <c r="AB2053">
        <v>0</v>
      </c>
      <c r="AC2053">
        <v>0</v>
      </c>
      <c r="AD2053">
        <v>1</v>
      </c>
      <c r="AE2053">
        <v>1</v>
      </c>
      <c r="AF2053">
        <v>1</v>
      </c>
      <c r="AG2053">
        <v>1</v>
      </c>
      <c r="AH2053">
        <v>1</v>
      </c>
      <c r="AI2053">
        <v>1</v>
      </c>
      <c r="AJ2053">
        <v>0</v>
      </c>
      <c r="AK2053">
        <v>1</v>
      </c>
      <c r="AL2053">
        <v>1</v>
      </c>
      <c r="AM2053">
        <v>1</v>
      </c>
      <c r="AN2053">
        <v>1</v>
      </c>
      <c r="AO2053">
        <v>1</v>
      </c>
      <c r="AP2053">
        <v>1</v>
      </c>
      <c r="AQ2053">
        <v>0</v>
      </c>
      <c r="AR2053">
        <v>0</v>
      </c>
      <c r="AS2053">
        <v>0</v>
      </c>
      <c r="AT2053">
        <v>1</v>
      </c>
      <c r="AU2053">
        <v>1</v>
      </c>
      <c r="AV2053">
        <v>0</v>
      </c>
      <c r="AW2053">
        <v>1</v>
      </c>
      <c r="AX2053">
        <v>0</v>
      </c>
      <c r="AY2053">
        <v>0</v>
      </c>
      <c r="AZ2053">
        <v>2</v>
      </c>
      <c r="BA2053">
        <v>0</v>
      </c>
      <c r="BB2053">
        <v>0</v>
      </c>
      <c r="BC2053">
        <v>0</v>
      </c>
      <c r="BD2053">
        <v>0</v>
      </c>
      <c r="BE2053">
        <v>0</v>
      </c>
      <c r="BF2053">
        <v>1</v>
      </c>
      <c r="BG2053">
        <v>0</v>
      </c>
      <c r="BH2053">
        <v>0</v>
      </c>
      <c r="BI2053">
        <v>0</v>
      </c>
      <c r="BJ2053">
        <v>0</v>
      </c>
      <c r="BK2053">
        <v>0</v>
      </c>
      <c r="BL2053">
        <v>1</v>
      </c>
      <c r="BM2053">
        <v>0</v>
      </c>
      <c r="BN2053">
        <v>0</v>
      </c>
      <c r="BO2053">
        <v>0</v>
      </c>
      <c r="BP2053">
        <v>0</v>
      </c>
      <c r="BQ2053">
        <v>2</v>
      </c>
      <c r="BR2053" t="s">
        <v>94</v>
      </c>
      <c r="BS2053">
        <v>86</v>
      </c>
      <c r="BT2053">
        <v>6254</v>
      </c>
      <c r="BU2053">
        <f>SUM(Flats_Data_limpia[[#This Row],[AC]:[Bed]])</f>
        <v>4</v>
      </c>
      <c r="BV2053">
        <f>SUM(Flats_Data_limpia[[#This Row],[Servant_Room]:[gym]])</f>
        <v>11</v>
      </c>
      <c r="BW2053">
        <f>SUM(Flats_Data_limpia[[#This Row],[Hospital]:[Hotel]])</f>
        <v>5</v>
      </c>
    </row>
    <row r="2054" spans="1:75" x14ac:dyDescent="0.35">
      <c r="A2054" t="s">
        <v>688</v>
      </c>
      <c r="B2054" t="s">
        <v>316</v>
      </c>
      <c r="C2054" t="str">
        <f t="shared" si="64"/>
        <v>Ciudad de Gurgaon</v>
      </c>
      <c r="D2054" s="1">
        <f t="shared" si="65"/>
        <v>64500</v>
      </c>
      <c r="E2054" s="1">
        <v>4961</v>
      </c>
      <c r="F2054" t="s">
        <v>111</v>
      </c>
      <c r="G2054" t="s">
        <v>78</v>
      </c>
      <c r="H2054">
        <v>28</v>
      </c>
      <c r="I2054">
        <v>1.30014110058455E-2</v>
      </c>
      <c r="J2054">
        <v>1075</v>
      </c>
      <c r="K2054">
        <v>1225</v>
      </c>
      <c r="L2054">
        <v>1300</v>
      </c>
      <c r="M2054">
        <v>2</v>
      </c>
      <c r="N2054">
        <v>2</v>
      </c>
      <c r="O2054">
        <v>3</v>
      </c>
      <c r="P2054">
        <v>2</v>
      </c>
      <c r="Q2054" t="str">
        <f>IF(Flats_Data_limpia[[#This Row],[BHK]]&gt;=3,"plurifamiliar","unifamiliar")</f>
        <v>unifamiliar</v>
      </c>
      <c r="R2054">
        <v>13</v>
      </c>
      <c r="S2054">
        <v>11</v>
      </c>
      <c r="T2054">
        <v>0</v>
      </c>
      <c r="U2054">
        <v>1</v>
      </c>
      <c r="V2054">
        <v>0</v>
      </c>
      <c r="W2054">
        <v>0</v>
      </c>
      <c r="X2054">
        <v>0</v>
      </c>
      <c r="Y2054">
        <v>0</v>
      </c>
      <c r="Z2054">
        <v>1</v>
      </c>
      <c r="AA2054">
        <v>0</v>
      </c>
      <c r="AB2054">
        <v>0</v>
      </c>
      <c r="AC2054">
        <v>0</v>
      </c>
      <c r="AD2054">
        <v>1</v>
      </c>
      <c r="AE2054">
        <v>0</v>
      </c>
      <c r="AF2054">
        <v>1</v>
      </c>
      <c r="AG2054">
        <v>1</v>
      </c>
      <c r="AH2054">
        <v>1</v>
      </c>
      <c r="AI2054">
        <v>1</v>
      </c>
      <c r="AJ2054">
        <v>1</v>
      </c>
      <c r="AK2054">
        <v>1</v>
      </c>
      <c r="AL2054">
        <v>0</v>
      </c>
      <c r="AM2054">
        <v>0</v>
      </c>
      <c r="AN2054">
        <v>0</v>
      </c>
      <c r="AO2054">
        <v>1</v>
      </c>
      <c r="AP2054">
        <v>1</v>
      </c>
      <c r="AQ2054">
        <v>0</v>
      </c>
      <c r="AR2054">
        <v>0</v>
      </c>
      <c r="AS2054">
        <v>0</v>
      </c>
      <c r="AT2054">
        <v>1</v>
      </c>
      <c r="AU2054">
        <v>1</v>
      </c>
      <c r="AV2054">
        <v>0</v>
      </c>
      <c r="AW2054">
        <v>1</v>
      </c>
      <c r="AX2054">
        <v>0</v>
      </c>
      <c r="AY2054">
        <v>0</v>
      </c>
      <c r="AZ2054">
        <v>2</v>
      </c>
      <c r="BA2054">
        <v>0</v>
      </c>
      <c r="BB2054">
        <v>0</v>
      </c>
      <c r="BC2054">
        <v>0</v>
      </c>
      <c r="BD2054">
        <v>1</v>
      </c>
      <c r="BE2054">
        <v>0</v>
      </c>
      <c r="BF2054">
        <v>1</v>
      </c>
      <c r="BG2054">
        <v>0</v>
      </c>
      <c r="BH2054">
        <v>0</v>
      </c>
      <c r="BI2054">
        <v>0</v>
      </c>
      <c r="BJ2054">
        <v>0</v>
      </c>
      <c r="BK2054">
        <v>0</v>
      </c>
      <c r="BL2054">
        <v>1</v>
      </c>
      <c r="BM2054">
        <v>0</v>
      </c>
      <c r="BN2054">
        <v>0</v>
      </c>
      <c r="BO2054">
        <v>0</v>
      </c>
      <c r="BP2054">
        <v>0</v>
      </c>
      <c r="BQ2054">
        <v>2</v>
      </c>
      <c r="BR2054" t="s">
        <v>94</v>
      </c>
      <c r="BS2054">
        <v>64.5</v>
      </c>
      <c r="BT2054">
        <v>4961</v>
      </c>
      <c r="BU2054">
        <f>SUM(Flats_Data_limpia[[#This Row],[AC]:[Bed]])</f>
        <v>5</v>
      </c>
      <c r="BV2054">
        <f>SUM(Flats_Data_limpia[[#This Row],[Servant_Room]:[gym]])</f>
        <v>9</v>
      </c>
      <c r="BW2054">
        <f>SUM(Flats_Data_limpia[[#This Row],[Hospital]:[Hotel]])</f>
        <v>5</v>
      </c>
    </row>
    <row r="2055" spans="1:75" x14ac:dyDescent="0.35">
      <c r="A2055" t="s">
        <v>688</v>
      </c>
      <c r="B2055" t="s">
        <v>316</v>
      </c>
      <c r="C2055" t="str">
        <f t="shared" si="64"/>
        <v>Ciudad de Gurgaon</v>
      </c>
      <c r="D2055" s="1">
        <f t="shared" si="65"/>
        <v>92000</v>
      </c>
      <c r="E2055" s="1">
        <v>4717</v>
      </c>
      <c r="F2055" t="s">
        <v>102</v>
      </c>
      <c r="G2055" t="s">
        <v>78</v>
      </c>
      <c r="H2055">
        <v>28</v>
      </c>
      <c r="I2055">
        <v>1.9503921984312E-2</v>
      </c>
      <c r="J2055">
        <v>1950</v>
      </c>
      <c r="M2055">
        <v>3</v>
      </c>
      <c r="N2055">
        <v>3</v>
      </c>
      <c r="O2055">
        <v>2</v>
      </c>
      <c r="P2055">
        <v>3</v>
      </c>
      <c r="Q2055" t="str">
        <f>IF(Flats_Data_limpia[[#This Row],[BHK]]&gt;=3,"plurifamiliar","unifamiliar")</f>
        <v>plurifamiliar</v>
      </c>
      <c r="R2055">
        <v>13</v>
      </c>
      <c r="S2055">
        <v>6</v>
      </c>
      <c r="T2055">
        <v>0</v>
      </c>
      <c r="U2055">
        <v>1</v>
      </c>
      <c r="V2055">
        <v>0</v>
      </c>
      <c r="W2055">
        <v>0</v>
      </c>
      <c r="X2055">
        <v>0</v>
      </c>
      <c r="Y2055">
        <v>0</v>
      </c>
      <c r="Z2055">
        <v>1</v>
      </c>
      <c r="AA2055">
        <v>0</v>
      </c>
      <c r="AB2055">
        <v>0</v>
      </c>
      <c r="AC2055">
        <v>0</v>
      </c>
      <c r="AD2055">
        <v>1</v>
      </c>
      <c r="AE2055">
        <v>0</v>
      </c>
      <c r="AF2055">
        <v>1</v>
      </c>
      <c r="AG2055">
        <v>1</v>
      </c>
      <c r="AH2055">
        <v>1</v>
      </c>
      <c r="AI2055">
        <v>1</v>
      </c>
      <c r="AJ2055">
        <v>1</v>
      </c>
      <c r="AK2055">
        <v>1</v>
      </c>
      <c r="AL2055">
        <v>0</v>
      </c>
      <c r="AM2055">
        <v>0</v>
      </c>
      <c r="AN2055">
        <v>0</v>
      </c>
      <c r="AO2055">
        <v>1</v>
      </c>
      <c r="AP2055">
        <v>1</v>
      </c>
      <c r="AQ2055">
        <v>0</v>
      </c>
      <c r="AR2055">
        <v>0</v>
      </c>
      <c r="AS2055">
        <v>0</v>
      </c>
      <c r="AT2055">
        <v>1</v>
      </c>
      <c r="AU2055">
        <v>1</v>
      </c>
      <c r="AV2055">
        <v>0</v>
      </c>
      <c r="AW2055">
        <v>1</v>
      </c>
      <c r="AX2055">
        <v>0</v>
      </c>
      <c r="AY2055">
        <v>4</v>
      </c>
      <c r="AZ2055">
        <v>3</v>
      </c>
      <c r="BA2055">
        <v>0</v>
      </c>
      <c r="BB2055">
        <v>0</v>
      </c>
      <c r="BC2055">
        <v>0</v>
      </c>
      <c r="BD2055">
        <v>0</v>
      </c>
      <c r="BE2055">
        <v>0</v>
      </c>
      <c r="BF2055">
        <v>1</v>
      </c>
      <c r="BG2055">
        <v>0</v>
      </c>
      <c r="BH2055">
        <v>0</v>
      </c>
      <c r="BI2055">
        <v>0</v>
      </c>
      <c r="BJ2055">
        <v>0</v>
      </c>
      <c r="BK2055">
        <v>0</v>
      </c>
      <c r="BL2055">
        <v>4</v>
      </c>
      <c r="BM2055">
        <v>0</v>
      </c>
      <c r="BN2055">
        <v>0</v>
      </c>
      <c r="BO2055">
        <v>0</v>
      </c>
      <c r="BP2055">
        <v>0</v>
      </c>
      <c r="BQ2055">
        <v>2</v>
      </c>
      <c r="BR2055" t="s">
        <v>94</v>
      </c>
      <c r="BS2055">
        <v>92</v>
      </c>
      <c r="BT2055">
        <v>4717</v>
      </c>
      <c r="BU2055">
        <f>SUM(Flats_Data_limpia[[#This Row],[AC]:[Bed]])</f>
        <v>12</v>
      </c>
      <c r="BV2055">
        <f>SUM(Flats_Data_limpia[[#This Row],[Servant_Room]:[gym]])</f>
        <v>9</v>
      </c>
      <c r="BW2055">
        <f>SUM(Flats_Data_limpia[[#This Row],[Hospital]:[Hotel]])</f>
        <v>5</v>
      </c>
    </row>
    <row r="2056" spans="1:75" x14ac:dyDescent="0.35">
      <c r="A2056" t="s">
        <v>688</v>
      </c>
      <c r="B2056" t="s">
        <v>316</v>
      </c>
      <c r="C2056" t="str">
        <f t="shared" si="64"/>
        <v>Ciudad de Gurgaon</v>
      </c>
      <c r="D2056" s="1">
        <f t="shared" si="65"/>
        <v>70000</v>
      </c>
      <c r="E2056" s="1">
        <v>5177</v>
      </c>
      <c r="F2056" t="s">
        <v>102</v>
      </c>
      <c r="G2056" t="s">
        <v>78</v>
      </c>
      <c r="H2056">
        <v>28</v>
      </c>
      <c r="I2056">
        <v>1.35213444079582E-2</v>
      </c>
      <c r="J2056">
        <v>1352</v>
      </c>
      <c r="M2056">
        <v>2</v>
      </c>
      <c r="N2056">
        <v>3</v>
      </c>
      <c r="O2056">
        <v>2</v>
      </c>
      <c r="P2056">
        <v>2</v>
      </c>
      <c r="Q2056" t="str">
        <f>IF(Flats_Data_limpia[[#This Row],[BHK]]&gt;=3,"plurifamiliar","unifamiliar")</f>
        <v>unifamiliar</v>
      </c>
      <c r="R2056">
        <v>13</v>
      </c>
      <c r="S2056">
        <v>7</v>
      </c>
      <c r="T2056">
        <v>0</v>
      </c>
      <c r="U2056">
        <v>1</v>
      </c>
      <c r="V2056">
        <v>0</v>
      </c>
      <c r="W2056">
        <v>0</v>
      </c>
      <c r="X2056">
        <v>0</v>
      </c>
      <c r="Y2056">
        <v>0</v>
      </c>
      <c r="Z2056">
        <v>1</v>
      </c>
      <c r="AA2056">
        <v>0</v>
      </c>
      <c r="AB2056">
        <v>0</v>
      </c>
      <c r="AC2056">
        <v>0</v>
      </c>
      <c r="AD2056">
        <v>1</v>
      </c>
      <c r="AE2056">
        <v>0</v>
      </c>
      <c r="AF2056">
        <v>1</v>
      </c>
      <c r="AG2056">
        <v>1</v>
      </c>
      <c r="AH2056">
        <v>1</v>
      </c>
      <c r="AI2056">
        <v>1</v>
      </c>
      <c r="AJ2056">
        <v>1</v>
      </c>
      <c r="AK2056">
        <v>1</v>
      </c>
      <c r="AL2056">
        <v>0</v>
      </c>
      <c r="AM2056">
        <v>0</v>
      </c>
      <c r="AN2056">
        <v>0</v>
      </c>
      <c r="AO2056">
        <v>1</v>
      </c>
      <c r="AP2056">
        <v>1</v>
      </c>
      <c r="AQ2056">
        <v>0</v>
      </c>
      <c r="AR2056">
        <v>0</v>
      </c>
      <c r="AS2056">
        <v>0</v>
      </c>
      <c r="AT2056">
        <v>1</v>
      </c>
      <c r="AU2056">
        <v>1</v>
      </c>
      <c r="AV2056">
        <v>0</v>
      </c>
      <c r="AW2056">
        <v>1</v>
      </c>
      <c r="AX2056">
        <v>0</v>
      </c>
      <c r="AY2056">
        <v>0</v>
      </c>
      <c r="AZ2056">
        <v>2</v>
      </c>
      <c r="BA2056">
        <v>0</v>
      </c>
      <c r="BB2056">
        <v>0</v>
      </c>
      <c r="BC2056">
        <v>0</v>
      </c>
      <c r="BD2056">
        <v>0</v>
      </c>
      <c r="BE2056">
        <v>0</v>
      </c>
      <c r="BF2056">
        <v>1</v>
      </c>
      <c r="BG2056">
        <v>0</v>
      </c>
      <c r="BH2056">
        <v>0</v>
      </c>
      <c r="BI2056">
        <v>0</v>
      </c>
      <c r="BJ2056">
        <v>0</v>
      </c>
      <c r="BK2056">
        <v>0</v>
      </c>
      <c r="BL2056">
        <v>2</v>
      </c>
      <c r="BM2056">
        <v>0</v>
      </c>
      <c r="BN2056">
        <v>0</v>
      </c>
      <c r="BO2056">
        <v>0</v>
      </c>
      <c r="BP2056">
        <v>0</v>
      </c>
      <c r="BQ2056">
        <v>2</v>
      </c>
      <c r="BR2056" t="s">
        <v>94</v>
      </c>
      <c r="BS2056">
        <v>70</v>
      </c>
      <c r="BT2056">
        <v>5177</v>
      </c>
      <c r="BU2056">
        <f>SUM(Flats_Data_limpia[[#This Row],[AC]:[Bed]])</f>
        <v>5</v>
      </c>
      <c r="BV2056">
        <f>SUM(Flats_Data_limpia[[#This Row],[Servant_Room]:[gym]])</f>
        <v>9</v>
      </c>
      <c r="BW2056">
        <f>SUM(Flats_Data_limpia[[#This Row],[Hospital]:[Hotel]])</f>
        <v>5</v>
      </c>
    </row>
    <row r="2057" spans="1:75" x14ac:dyDescent="0.35">
      <c r="A2057" t="s">
        <v>688</v>
      </c>
      <c r="B2057" t="s">
        <v>316</v>
      </c>
      <c r="C2057" t="str">
        <f t="shared" si="64"/>
        <v>Ciudad de Gurgaon</v>
      </c>
      <c r="D2057" s="1">
        <f t="shared" si="65"/>
        <v>64500</v>
      </c>
      <c r="E2057" s="1">
        <v>6789</v>
      </c>
      <c r="F2057" t="s">
        <v>106</v>
      </c>
      <c r="G2057" t="s">
        <v>78</v>
      </c>
      <c r="H2057">
        <v>44</v>
      </c>
      <c r="I2057">
        <v>9.5006628369421007E-3</v>
      </c>
      <c r="J2057">
        <v>950</v>
      </c>
      <c r="K2057">
        <v>1050</v>
      </c>
      <c r="L2057">
        <v>1350</v>
      </c>
      <c r="M2057">
        <v>2</v>
      </c>
      <c r="N2057">
        <v>2</v>
      </c>
      <c r="O2057">
        <v>3</v>
      </c>
      <c r="P2057">
        <v>2</v>
      </c>
      <c r="Q2057" t="str">
        <f>IF(Flats_Data_limpia[[#This Row],[BHK]]&gt;=3,"plurifamiliar","unifamiliar")</f>
        <v>unifamiliar</v>
      </c>
      <c r="R2057">
        <v>13</v>
      </c>
      <c r="S2057">
        <v>9</v>
      </c>
      <c r="T2057">
        <v>0</v>
      </c>
      <c r="U2057">
        <v>1</v>
      </c>
      <c r="V2057">
        <v>0</v>
      </c>
      <c r="W2057">
        <v>0</v>
      </c>
      <c r="X2057">
        <v>0</v>
      </c>
      <c r="Y2057">
        <v>1</v>
      </c>
      <c r="Z2057">
        <v>1</v>
      </c>
      <c r="AA2057">
        <v>0</v>
      </c>
      <c r="AB2057">
        <v>0</v>
      </c>
      <c r="AC2057">
        <v>0</v>
      </c>
      <c r="AD2057">
        <v>1</v>
      </c>
      <c r="AE2057">
        <v>0</v>
      </c>
      <c r="AF2057">
        <v>1</v>
      </c>
      <c r="AG2057">
        <v>1</v>
      </c>
      <c r="AH2057">
        <v>1</v>
      </c>
      <c r="AI2057">
        <v>1</v>
      </c>
      <c r="AJ2057">
        <v>0</v>
      </c>
      <c r="AK2057">
        <v>1</v>
      </c>
      <c r="AL2057">
        <v>0</v>
      </c>
      <c r="AM2057">
        <v>0</v>
      </c>
      <c r="AN2057">
        <v>1</v>
      </c>
      <c r="AO2057">
        <v>1</v>
      </c>
      <c r="AP2057">
        <v>1</v>
      </c>
      <c r="AQ2057">
        <v>0</v>
      </c>
      <c r="AR2057">
        <v>0</v>
      </c>
      <c r="AS2057">
        <v>0</v>
      </c>
      <c r="AT2057">
        <v>1</v>
      </c>
      <c r="AU2057">
        <v>1</v>
      </c>
      <c r="AV2057">
        <v>0</v>
      </c>
      <c r="AW2057">
        <v>1</v>
      </c>
      <c r="AX2057">
        <v>0</v>
      </c>
      <c r="AY2057">
        <v>0</v>
      </c>
      <c r="AZ2057">
        <v>0</v>
      </c>
      <c r="BA2057">
        <v>0</v>
      </c>
      <c r="BB2057">
        <v>0</v>
      </c>
      <c r="BC2057">
        <v>0</v>
      </c>
      <c r="BD2057">
        <v>0</v>
      </c>
      <c r="BE2057">
        <v>0</v>
      </c>
      <c r="BF2057">
        <v>0</v>
      </c>
      <c r="BG2057">
        <v>0</v>
      </c>
      <c r="BH2057">
        <v>0</v>
      </c>
      <c r="BI2057">
        <v>0</v>
      </c>
      <c r="BJ2057">
        <v>0</v>
      </c>
      <c r="BK2057">
        <v>0</v>
      </c>
      <c r="BL2057">
        <v>0</v>
      </c>
      <c r="BM2057">
        <v>0</v>
      </c>
      <c r="BN2057">
        <v>0</v>
      </c>
      <c r="BO2057">
        <v>0</v>
      </c>
      <c r="BP2057">
        <v>0</v>
      </c>
      <c r="BQ2057">
        <v>0</v>
      </c>
      <c r="BR2057" t="s">
        <v>79</v>
      </c>
      <c r="BS2057">
        <v>64.5</v>
      </c>
      <c r="BT2057">
        <v>6789</v>
      </c>
      <c r="BU2057">
        <f>SUM(Flats_Data_limpia[[#This Row],[AC]:[Bed]])</f>
        <v>0</v>
      </c>
      <c r="BV2057">
        <f>SUM(Flats_Data_limpia[[#This Row],[Servant_Room]:[gym]])</f>
        <v>9</v>
      </c>
      <c r="BW2057">
        <f>SUM(Flats_Data_limpia[[#This Row],[Hospital]:[Hotel]])</f>
        <v>5</v>
      </c>
    </row>
    <row r="2058" spans="1:75" x14ac:dyDescent="0.35">
      <c r="A2058" t="s">
        <v>688</v>
      </c>
      <c r="B2058" t="s">
        <v>316</v>
      </c>
      <c r="C2058" t="str">
        <f t="shared" si="64"/>
        <v>Ciudad de Gurgaon</v>
      </c>
      <c r="D2058" s="1">
        <f t="shared" si="65"/>
        <v>127000</v>
      </c>
      <c r="E2058" s="1">
        <v>4951</v>
      </c>
      <c r="F2058" t="s">
        <v>103</v>
      </c>
      <c r="G2058" t="s">
        <v>93</v>
      </c>
      <c r="H2058">
        <v>40</v>
      </c>
      <c r="I2058">
        <v>2.5651383558876899E-2</v>
      </c>
      <c r="J2058">
        <v>1950</v>
      </c>
      <c r="L2058">
        <v>2575</v>
      </c>
      <c r="M2058">
        <v>4</v>
      </c>
      <c r="N2058">
        <v>5</v>
      </c>
      <c r="O2058">
        <v>2</v>
      </c>
      <c r="P2058">
        <v>4</v>
      </c>
      <c r="Q2058" t="str">
        <f>IF(Flats_Data_limpia[[#This Row],[BHK]]&gt;=3,"plurifamiliar","unifamiliar")</f>
        <v>plurifamiliar</v>
      </c>
      <c r="R2058">
        <v>13</v>
      </c>
      <c r="S2058">
        <v>9</v>
      </c>
      <c r="T2058">
        <v>1</v>
      </c>
      <c r="U2058">
        <v>1</v>
      </c>
      <c r="V2058">
        <v>0</v>
      </c>
      <c r="W2058">
        <v>0</v>
      </c>
      <c r="X2058">
        <v>0</v>
      </c>
      <c r="Y2058">
        <v>0</v>
      </c>
      <c r="Z2058">
        <v>1</v>
      </c>
      <c r="AA2058">
        <v>1</v>
      </c>
      <c r="AB2058">
        <v>0</v>
      </c>
      <c r="AC2058">
        <v>0</v>
      </c>
      <c r="AD2058">
        <v>1</v>
      </c>
      <c r="AE2058">
        <v>1</v>
      </c>
      <c r="AF2058">
        <v>1</v>
      </c>
      <c r="AG2058">
        <v>1</v>
      </c>
      <c r="AH2058">
        <v>0</v>
      </c>
      <c r="AI2058">
        <v>1</v>
      </c>
      <c r="AJ2058">
        <v>0</v>
      </c>
      <c r="AK2058">
        <v>1</v>
      </c>
      <c r="AL2058">
        <v>1</v>
      </c>
      <c r="AM2058">
        <v>1</v>
      </c>
      <c r="AN2058">
        <v>1</v>
      </c>
      <c r="AO2058">
        <v>1</v>
      </c>
      <c r="AP2058">
        <v>1</v>
      </c>
      <c r="AQ2058">
        <v>0</v>
      </c>
      <c r="AR2058">
        <v>0</v>
      </c>
      <c r="AS2058">
        <v>0</v>
      </c>
      <c r="AT2058">
        <v>1</v>
      </c>
      <c r="AU2058">
        <v>1</v>
      </c>
      <c r="AV2058">
        <v>0</v>
      </c>
      <c r="AW2058">
        <v>1</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v>0</v>
      </c>
      <c r="BQ2058">
        <v>0</v>
      </c>
      <c r="BR2058" t="s">
        <v>79</v>
      </c>
      <c r="BS2058">
        <v>127</v>
      </c>
      <c r="BT2058">
        <v>4951</v>
      </c>
      <c r="BU2058">
        <f>SUM(Flats_Data_limpia[[#This Row],[AC]:[Bed]])</f>
        <v>0</v>
      </c>
      <c r="BV2058">
        <f>SUM(Flats_Data_limpia[[#This Row],[Servant_Room]:[gym]])</f>
        <v>12</v>
      </c>
      <c r="BW2058">
        <f>SUM(Flats_Data_limpia[[#This Row],[Hospital]:[Hotel]])</f>
        <v>5</v>
      </c>
    </row>
    <row r="2059" spans="1:75" x14ac:dyDescent="0.35">
      <c r="A2059" t="s">
        <v>688</v>
      </c>
      <c r="B2059" t="s">
        <v>316</v>
      </c>
      <c r="C2059" t="str">
        <f t="shared" si="64"/>
        <v>Ciudad de Gurgaon</v>
      </c>
      <c r="D2059" s="1">
        <f t="shared" si="65"/>
        <v>125000</v>
      </c>
      <c r="E2059" s="1">
        <v>4854</v>
      </c>
      <c r="F2059" t="s">
        <v>107</v>
      </c>
      <c r="G2059" t="s">
        <v>78</v>
      </c>
      <c r="H2059">
        <v>62</v>
      </c>
      <c r="I2059">
        <v>2.5751957148743301E-2</v>
      </c>
      <c r="L2059">
        <v>2575</v>
      </c>
      <c r="M2059">
        <v>4</v>
      </c>
      <c r="N2059">
        <v>5</v>
      </c>
      <c r="O2059">
        <v>2</v>
      </c>
      <c r="P2059">
        <v>4</v>
      </c>
      <c r="Q2059" t="str">
        <f>IF(Flats_Data_limpia[[#This Row],[BHK]]&gt;=3,"plurifamiliar","unifamiliar")</f>
        <v>plurifamiliar</v>
      </c>
      <c r="R2059">
        <v>14</v>
      </c>
      <c r="S2059">
        <v>8</v>
      </c>
      <c r="T2059">
        <v>1</v>
      </c>
      <c r="U2059">
        <v>1</v>
      </c>
      <c r="V2059">
        <v>0</v>
      </c>
      <c r="W2059">
        <v>0</v>
      </c>
      <c r="X2059">
        <v>1</v>
      </c>
      <c r="Y2059">
        <v>1</v>
      </c>
      <c r="Z2059">
        <v>1</v>
      </c>
      <c r="AA2059">
        <v>0</v>
      </c>
      <c r="AB2059">
        <v>1</v>
      </c>
      <c r="AC2059">
        <v>1</v>
      </c>
      <c r="AD2059">
        <v>1</v>
      </c>
      <c r="AE2059">
        <v>1</v>
      </c>
      <c r="AF2059">
        <v>1</v>
      </c>
      <c r="AG2059">
        <v>1</v>
      </c>
      <c r="AH2059">
        <v>1</v>
      </c>
      <c r="AI2059">
        <v>1</v>
      </c>
      <c r="AJ2059">
        <v>1</v>
      </c>
      <c r="AK2059">
        <v>1</v>
      </c>
      <c r="AL2059">
        <v>1</v>
      </c>
      <c r="AM2059">
        <v>1</v>
      </c>
      <c r="AN2059">
        <v>1</v>
      </c>
      <c r="AO2059">
        <v>1</v>
      </c>
      <c r="AP2059">
        <v>1</v>
      </c>
      <c r="AQ2059">
        <v>0</v>
      </c>
      <c r="AR2059">
        <v>0</v>
      </c>
      <c r="AS2059">
        <v>0</v>
      </c>
      <c r="AT2059">
        <v>1</v>
      </c>
      <c r="AU2059">
        <v>1</v>
      </c>
      <c r="AV2059">
        <v>0</v>
      </c>
      <c r="AW2059">
        <v>1</v>
      </c>
      <c r="AX2059">
        <v>0</v>
      </c>
      <c r="AY2059">
        <v>0</v>
      </c>
      <c r="AZ2059">
        <v>0</v>
      </c>
      <c r="BA2059">
        <v>0</v>
      </c>
      <c r="BB2059">
        <v>0</v>
      </c>
      <c r="BC2059">
        <v>0</v>
      </c>
      <c r="BD2059">
        <v>0</v>
      </c>
      <c r="BE2059">
        <v>0</v>
      </c>
      <c r="BF2059">
        <v>0</v>
      </c>
      <c r="BG2059">
        <v>0</v>
      </c>
      <c r="BH2059">
        <v>0</v>
      </c>
      <c r="BI2059">
        <v>0</v>
      </c>
      <c r="BJ2059">
        <v>0</v>
      </c>
      <c r="BK2059">
        <v>0</v>
      </c>
      <c r="BL2059">
        <v>0</v>
      </c>
      <c r="BM2059">
        <v>0</v>
      </c>
      <c r="BN2059">
        <v>0</v>
      </c>
      <c r="BO2059">
        <v>0</v>
      </c>
      <c r="BP2059">
        <v>0</v>
      </c>
      <c r="BQ2059">
        <v>0</v>
      </c>
      <c r="BR2059" t="s">
        <v>79</v>
      </c>
      <c r="BS2059">
        <v>125</v>
      </c>
      <c r="BT2059">
        <v>4854</v>
      </c>
      <c r="BU2059">
        <f>SUM(Flats_Data_limpia[[#This Row],[AC]:[Bed]])</f>
        <v>0</v>
      </c>
      <c r="BV2059">
        <f>SUM(Flats_Data_limpia[[#This Row],[Servant_Room]:[gym]])</f>
        <v>17</v>
      </c>
      <c r="BW2059">
        <f>SUM(Flats_Data_limpia[[#This Row],[Hospital]:[Hotel]])</f>
        <v>5</v>
      </c>
    </row>
    <row r="2060" spans="1:75" x14ac:dyDescent="0.35">
      <c r="A2060" t="s">
        <v>688</v>
      </c>
      <c r="B2060" t="s">
        <v>316</v>
      </c>
      <c r="C2060" t="str">
        <f t="shared" si="64"/>
        <v>Ciudad de Gurgaon</v>
      </c>
      <c r="D2060" s="1">
        <f t="shared" si="65"/>
        <v>92000</v>
      </c>
      <c r="E2060" s="1">
        <v>4906</v>
      </c>
      <c r="F2060" t="s">
        <v>103</v>
      </c>
      <c r="G2060" t="s">
        <v>78</v>
      </c>
      <c r="H2060">
        <v>53</v>
      </c>
      <c r="I2060">
        <v>1.8752547900529899E-2</v>
      </c>
      <c r="J2060">
        <v>1161</v>
      </c>
      <c r="L2060">
        <v>1875</v>
      </c>
      <c r="M2060">
        <v>3</v>
      </c>
      <c r="N2060">
        <v>4</v>
      </c>
      <c r="O2060">
        <v>3</v>
      </c>
      <c r="P2060">
        <v>3</v>
      </c>
      <c r="Q2060" t="str">
        <f>IF(Flats_Data_limpia[[#This Row],[BHK]]&gt;=3,"plurifamiliar","unifamiliar")</f>
        <v>plurifamiliar</v>
      </c>
      <c r="R2060">
        <v>13</v>
      </c>
      <c r="S2060">
        <v>4</v>
      </c>
      <c r="T2060">
        <v>1</v>
      </c>
      <c r="U2060">
        <v>0</v>
      </c>
      <c r="V2060">
        <v>0</v>
      </c>
      <c r="W2060">
        <v>0</v>
      </c>
      <c r="X2060">
        <v>0</v>
      </c>
      <c r="Y2060">
        <v>1</v>
      </c>
      <c r="Z2060">
        <v>1</v>
      </c>
      <c r="AA2060">
        <v>1</v>
      </c>
      <c r="AB2060">
        <v>0</v>
      </c>
      <c r="AC2060">
        <v>1</v>
      </c>
      <c r="AD2060">
        <v>1</v>
      </c>
      <c r="AE2060">
        <v>1</v>
      </c>
      <c r="AF2060">
        <v>1</v>
      </c>
      <c r="AG2060">
        <v>1</v>
      </c>
      <c r="AH2060">
        <v>1</v>
      </c>
      <c r="AI2060">
        <v>1</v>
      </c>
      <c r="AJ2060">
        <v>1</v>
      </c>
      <c r="AK2060">
        <v>1</v>
      </c>
      <c r="AL2060">
        <v>1</v>
      </c>
      <c r="AM2060">
        <v>1</v>
      </c>
      <c r="AN2060">
        <v>1</v>
      </c>
      <c r="AO2060">
        <v>1</v>
      </c>
      <c r="AP2060">
        <v>1</v>
      </c>
      <c r="AQ2060">
        <v>0</v>
      </c>
      <c r="AR2060">
        <v>0</v>
      </c>
      <c r="AS2060">
        <v>0</v>
      </c>
      <c r="AT2060">
        <v>1</v>
      </c>
      <c r="AU2060">
        <v>1</v>
      </c>
      <c r="AV2060">
        <v>0</v>
      </c>
      <c r="AW2060">
        <v>1</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t="s">
        <v>79</v>
      </c>
      <c r="BS2060">
        <v>92</v>
      </c>
      <c r="BT2060">
        <v>4906</v>
      </c>
      <c r="BU2060">
        <f>SUM(Flats_Data_limpia[[#This Row],[AC]:[Bed]])</f>
        <v>0</v>
      </c>
      <c r="BV2060">
        <f>SUM(Flats_Data_limpia[[#This Row],[Servant_Room]:[gym]])</f>
        <v>15</v>
      </c>
      <c r="BW2060">
        <f>SUM(Flats_Data_limpia[[#This Row],[Hospital]:[Hotel]])</f>
        <v>5</v>
      </c>
    </row>
    <row r="2061" spans="1:75" x14ac:dyDescent="0.35">
      <c r="A2061" t="s">
        <v>688</v>
      </c>
      <c r="B2061" t="s">
        <v>316</v>
      </c>
      <c r="C2061" t="str">
        <f t="shared" si="64"/>
        <v>Ciudad de Gurgaon</v>
      </c>
      <c r="D2061" s="1">
        <f t="shared" si="65"/>
        <v>130000</v>
      </c>
      <c r="E2061" s="1">
        <v>5252</v>
      </c>
      <c r="F2061" t="s">
        <v>103</v>
      </c>
      <c r="G2061" t="s">
        <v>78</v>
      </c>
      <c r="H2061">
        <v>46</v>
      </c>
      <c r="I2061">
        <v>2.4752475247524702E-2</v>
      </c>
      <c r="J2061">
        <v>1825</v>
      </c>
      <c r="L2061">
        <v>2475</v>
      </c>
      <c r="M2061">
        <v>4</v>
      </c>
      <c r="N2061">
        <v>5</v>
      </c>
      <c r="O2061">
        <v>2</v>
      </c>
      <c r="P2061">
        <v>4</v>
      </c>
      <c r="Q2061" t="str">
        <f>IF(Flats_Data_limpia[[#This Row],[BHK]]&gt;=3,"plurifamiliar","unifamiliar")</f>
        <v>plurifamiliar</v>
      </c>
      <c r="R2061">
        <v>13</v>
      </c>
      <c r="S2061">
        <v>9</v>
      </c>
      <c r="T2061">
        <v>1</v>
      </c>
      <c r="U2061">
        <v>1</v>
      </c>
      <c r="V2061">
        <v>0</v>
      </c>
      <c r="W2061">
        <v>0</v>
      </c>
      <c r="X2061">
        <v>0</v>
      </c>
      <c r="Y2061">
        <v>1</v>
      </c>
      <c r="Z2061">
        <v>1</v>
      </c>
      <c r="AA2061">
        <v>1</v>
      </c>
      <c r="AB2061">
        <v>0</v>
      </c>
      <c r="AC2061">
        <v>1</v>
      </c>
      <c r="AD2061">
        <v>1</v>
      </c>
      <c r="AE2061">
        <v>1</v>
      </c>
      <c r="AF2061">
        <v>1</v>
      </c>
      <c r="AG2061">
        <v>1</v>
      </c>
      <c r="AH2061">
        <v>0</v>
      </c>
      <c r="AI2061">
        <v>1</v>
      </c>
      <c r="AJ2061">
        <v>1</v>
      </c>
      <c r="AK2061">
        <v>1</v>
      </c>
      <c r="AL2061">
        <v>1</v>
      </c>
      <c r="AM2061">
        <v>1</v>
      </c>
      <c r="AN2061">
        <v>1</v>
      </c>
      <c r="AO2061">
        <v>1</v>
      </c>
      <c r="AP2061">
        <v>1</v>
      </c>
      <c r="AQ2061">
        <v>0</v>
      </c>
      <c r="AR2061">
        <v>0</v>
      </c>
      <c r="AS2061">
        <v>0</v>
      </c>
      <c r="AT2061">
        <v>1</v>
      </c>
      <c r="AU2061">
        <v>1</v>
      </c>
      <c r="AV2061">
        <v>0</v>
      </c>
      <c r="AW2061">
        <v>1</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t="s">
        <v>79</v>
      </c>
      <c r="BS2061">
        <v>130</v>
      </c>
      <c r="BT2061">
        <v>5252</v>
      </c>
      <c r="BU2061">
        <f>SUM(Flats_Data_limpia[[#This Row],[AC]:[Bed]])</f>
        <v>0</v>
      </c>
      <c r="BV2061">
        <f>SUM(Flats_Data_limpia[[#This Row],[Servant_Room]:[gym]])</f>
        <v>15</v>
      </c>
      <c r="BW2061">
        <f>SUM(Flats_Data_limpia[[#This Row],[Hospital]:[Hotel]])</f>
        <v>5</v>
      </c>
    </row>
    <row r="2062" spans="1:75" x14ac:dyDescent="0.35">
      <c r="A2062" t="s">
        <v>688</v>
      </c>
      <c r="B2062" t="s">
        <v>316</v>
      </c>
      <c r="C2062" t="str">
        <f t="shared" si="64"/>
        <v>Ciudad de Gurgaon</v>
      </c>
      <c r="D2062" s="1">
        <f t="shared" si="65"/>
        <v>65000</v>
      </c>
      <c r="E2062" s="1">
        <v>4814</v>
      </c>
      <c r="F2062" t="s">
        <v>102</v>
      </c>
      <c r="G2062" t="s">
        <v>78</v>
      </c>
      <c r="H2062">
        <v>41</v>
      </c>
      <c r="I2062">
        <v>1.3502285002077201E-2</v>
      </c>
      <c r="L2062">
        <v>1350</v>
      </c>
      <c r="M2062">
        <v>2</v>
      </c>
      <c r="N2062">
        <v>2</v>
      </c>
      <c r="O2062">
        <v>3</v>
      </c>
      <c r="P2062">
        <v>2</v>
      </c>
      <c r="Q2062" t="str">
        <f>IF(Flats_Data_limpia[[#This Row],[BHK]]&gt;=3,"plurifamiliar","unifamiliar")</f>
        <v>unifamiliar</v>
      </c>
      <c r="R2062">
        <v>13</v>
      </c>
      <c r="S2062">
        <v>3</v>
      </c>
      <c r="T2062">
        <v>0</v>
      </c>
      <c r="U2062">
        <v>1</v>
      </c>
      <c r="V2062">
        <v>0</v>
      </c>
      <c r="W2062">
        <v>0</v>
      </c>
      <c r="X2062">
        <v>1</v>
      </c>
      <c r="Y2062">
        <v>0</v>
      </c>
      <c r="Z2062">
        <v>1</v>
      </c>
      <c r="AA2062">
        <v>1</v>
      </c>
      <c r="AB2062">
        <v>0</v>
      </c>
      <c r="AC2062">
        <v>0</v>
      </c>
      <c r="AD2062">
        <v>1</v>
      </c>
      <c r="AE2062">
        <v>1</v>
      </c>
      <c r="AF2062">
        <v>1</v>
      </c>
      <c r="AG2062">
        <v>0</v>
      </c>
      <c r="AH2062">
        <v>1</v>
      </c>
      <c r="AI2062">
        <v>1</v>
      </c>
      <c r="AJ2062">
        <v>1</v>
      </c>
      <c r="AK2062">
        <v>1</v>
      </c>
      <c r="AL2062">
        <v>1</v>
      </c>
      <c r="AM2062">
        <v>1</v>
      </c>
      <c r="AN2062">
        <v>1</v>
      </c>
      <c r="AO2062">
        <v>1</v>
      </c>
      <c r="AP2062">
        <v>1</v>
      </c>
      <c r="AQ2062">
        <v>0</v>
      </c>
      <c r="AR2062">
        <v>0</v>
      </c>
      <c r="AS2062">
        <v>0</v>
      </c>
      <c r="AT2062">
        <v>1</v>
      </c>
      <c r="AU2062">
        <v>1</v>
      </c>
      <c r="AV2062">
        <v>0</v>
      </c>
      <c r="AW2062">
        <v>1</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0</v>
      </c>
      <c r="BQ2062">
        <v>0</v>
      </c>
      <c r="BR2062" t="s">
        <v>79</v>
      </c>
      <c r="BS2062">
        <v>65</v>
      </c>
      <c r="BT2062">
        <v>4814</v>
      </c>
      <c r="BU2062">
        <f>SUM(Flats_Data_limpia[[#This Row],[AC]:[Bed]])</f>
        <v>0</v>
      </c>
      <c r="BV2062">
        <f>SUM(Flats_Data_limpia[[#This Row],[Servant_Room]:[gym]])</f>
        <v>13</v>
      </c>
      <c r="BW2062">
        <f>SUM(Flats_Data_limpia[[#This Row],[Hospital]:[Hotel]])</f>
        <v>5</v>
      </c>
    </row>
    <row r="2063" spans="1:75" x14ac:dyDescent="0.35">
      <c r="A2063" t="s">
        <v>688</v>
      </c>
      <c r="B2063" t="s">
        <v>316</v>
      </c>
      <c r="C2063" t="str">
        <f t="shared" si="64"/>
        <v>Ciudad de Gurgaon</v>
      </c>
      <c r="D2063" s="1">
        <f t="shared" si="65"/>
        <v>85000</v>
      </c>
      <c r="E2063" s="1">
        <v>4404</v>
      </c>
      <c r="F2063" t="s">
        <v>106</v>
      </c>
      <c r="G2063" t="s">
        <v>78</v>
      </c>
      <c r="H2063">
        <v>53</v>
      </c>
      <c r="I2063">
        <v>1.93006357856494E-2</v>
      </c>
      <c r="J2063">
        <v>1450</v>
      </c>
      <c r="L2063">
        <v>1930</v>
      </c>
      <c r="M2063">
        <v>3</v>
      </c>
      <c r="N2063">
        <v>4</v>
      </c>
      <c r="O2063">
        <v>3</v>
      </c>
      <c r="P2063">
        <v>3</v>
      </c>
      <c r="Q2063" t="str">
        <f>IF(Flats_Data_limpia[[#This Row],[BHK]]&gt;=3,"plurifamiliar","unifamiliar")</f>
        <v>plurifamiliar</v>
      </c>
      <c r="R2063">
        <v>13</v>
      </c>
      <c r="S2063">
        <v>3</v>
      </c>
      <c r="T2063">
        <v>1</v>
      </c>
      <c r="U2063">
        <v>0</v>
      </c>
      <c r="V2063">
        <v>0</v>
      </c>
      <c r="W2063">
        <v>1</v>
      </c>
      <c r="X2063">
        <v>0</v>
      </c>
      <c r="Y2063">
        <v>1</v>
      </c>
      <c r="Z2063">
        <v>1</v>
      </c>
      <c r="AA2063">
        <v>1</v>
      </c>
      <c r="AB2063">
        <v>0</v>
      </c>
      <c r="AC2063">
        <v>0</v>
      </c>
      <c r="AD2063">
        <v>1</v>
      </c>
      <c r="AE2063">
        <v>1</v>
      </c>
      <c r="AF2063">
        <v>1</v>
      </c>
      <c r="AG2063">
        <v>1</v>
      </c>
      <c r="AH2063">
        <v>1</v>
      </c>
      <c r="AI2063">
        <v>1</v>
      </c>
      <c r="AJ2063">
        <v>1</v>
      </c>
      <c r="AK2063">
        <v>1</v>
      </c>
      <c r="AL2063">
        <v>1</v>
      </c>
      <c r="AM2063">
        <v>1</v>
      </c>
      <c r="AN2063">
        <v>1</v>
      </c>
      <c r="AO2063">
        <v>1</v>
      </c>
      <c r="AP2063">
        <v>1</v>
      </c>
      <c r="AQ2063">
        <v>0</v>
      </c>
      <c r="AR2063">
        <v>0</v>
      </c>
      <c r="AS2063">
        <v>0</v>
      </c>
      <c r="AT2063">
        <v>1</v>
      </c>
      <c r="AU2063">
        <v>1</v>
      </c>
      <c r="AV2063">
        <v>0</v>
      </c>
      <c r="AW2063">
        <v>1</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c r="BR2063" t="s">
        <v>79</v>
      </c>
      <c r="BS2063">
        <v>85</v>
      </c>
      <c r="BT2063">
        <v>4404</v>
      </c>
      <c r="BU2063">
        <f>SUM(Flats_Data_limpia[[#This Row],[AC]:[Bed]])</f>
        <v>0</v>
      </c>
      <c r="BV2063">
        <f>SUM(Flats_Data_limpia[[#This Row],[Servant_Room]:[gym]])</f>
        <v>15</v>
      </c>
      <c r="BW2063">
        <f>SUM(Flats_Data_limpia[[#This Row],[Hospital]:[Hotel]])</f>
        <v>5</v>
      </c>
    </row>
    <row r="2064" spans="1:75" x14ac:dyDescent="0.35">
      <c r="A2064" t="s">
        <v>688</v>
      </c>
      <c r="B2064" t="s">
        <v>316</v>
      </c>
      <c r="C2064" t="str">
        <f t="shared" si="64"/>
        <v>Ciudad de Gurgaon</v>
      </c>
      <c r="D2064" s="1">
        <f t="shared" si="65"/>
        <v>65000</v>
      </c>
      <c r="E2064" s="1">
        <v>5000</v>
      </c>
      <c r="F2064" t="s">
        <v>82</v>
      </c>
      <c r="G2064" t="s">
        <v>90</v>
      </c>
      <c r="H2064">
        <v>47</v>
      </c>
      <c r="I2064">
        <v>1.2999999999999999E-2</v>
      </c>
      <c r="L2064">
        <v>1300</v>
      </c>
      <c r="M2064">
        <v>2</v>
      </c>
      <c r="N2064">
        <v>2</v>
      </c>
      <c r="O2064">
        <v>2</v>
      </c>
      <c r="P2064">
        <v>2</v>
      </c>
      <c r="Q2064" t="str">
        <f>IF(Flats_Data_limpia[[#This Row],[BHK]]&gt;=3,"plurifamiliar","unifamiliar")</f>
        <v>unifamiliar</v>
      </c>
      <c r="R2064">
        <v>13</v>
      </c>
      <c r="S2064">
        <v>12</v>
      </c>
      <c r="T2064">
        <v>0</v>
      </c>
      <c r="U2064">
        <v>1</v>
      </c>
      <c r="V2064">
        <v>0</v>
      </c>
      <c r="W2064">
        <v>0</v>
      </c>
      <c r="X2064">
        <v>1</v>
      </c>
      <c r="Y2064">
        <v>0</v>
      </c>
      <c r="Z2064">
        <v>1</v>
      </c>
      <c r="AA2064">
        <v>1</v>
      </c>
      <c r="AB2064">
        <v>0</v>
      </c>
      <c r="AC2064">
        <v>1</v>
      </c>
      <c r="AD2064">
        <v>1</v>
      </c>
      <c r="AE2064">
        <v>1</v>
      </c>
      <c r="AF2064">
        <v>1</v>
      </c>
      <c r="AG2064">
        <v>1</v>
      </c>
      <c r="AH2064">
        <v>1</v>
      </c>
      <c r="AI2064">
        <v>1</v>
      </c>
      <c r="AJ2064">
        <v>0</v>
      </c>
      <c r="AK2064">
        <v>1</v>
      </c>
      <c r="AL2064">
        <v>1</v>
      </c>
      <c r="AM2064">
        <v>1</v>
      </c>
      <c r="AN2064">
        <v>1</v>
      </c>
      <c r="AO2064">
        <v>1</v>
      </c>
      <c r="AP2064">
        <v>1</v>
      </c>
      <c r="AQ2064">
        <v>0</v>
      </c>
      <c r="AR2064">
        <v>0</v>
      </c>
      <c r="AS2064">
        <v>0</v>
      </c>
      <c r="AT2064">
        <v>1</v>
      </c>
      <c r="AU2064">
        <v>1</v>
      </c>
      <c r="AV2064">
        <v>0</v>
      </c>
      <c r="AW2064">
        <v>1</v>
      </c>
      <c r="AX2064">
        <v>0</v>
      </c>
      <c r="AY2064">
        <v>0</v>
      </c>
      <c r="AZ2064">
        <v>0</v>
      </c>
      <c r="BA2064">
        <v>0</v>
      </c>
      <c r="BB2064">
        <v>0</v>
      </c>
      <c r="BC2064">
        <v>0</v>
      </c>
      <c r="BD2064">
        <v>0</v>
      </c>
      <c r="BE2064">
        <v>0</v>
      </c>
      <c r="BF2064">
        <v>0</v>
      </c>
      <c r="BG2064">
        <v>0</v>
      </c>
      <c r="BH2064">
        <v>0</v>
      </c>
      <c r="BI2064">
        <v>0</v>
      </c>
      <c r="BJ2064">
        <v>0</v>
      </c>
      <c r="BK2064">
        <v>0</v>
      </c>
      <c r="BL2064">
        <v>0</v>
      </c>
      <c r="BM2064">
        <v>0</v>
      </c>
      <c r="BN2064">
        <v>0</v>
      </c>
      <c r="BO2064">
        <v>0</v>
      </c>
      <c r="BP2064">
        <v>0</v>
      </c>
      <c r="BQ2064">
        <v>0</v>
      </c>
      <c r="BR2064" t="s">
        <v>79</v>
      </c>
      <c r="BS2064">
        <v>65</v>
      </c>
      <c r="BT2064">
        <v>5000</v>
      </c>
      <c r="BU2064">
        <f>SUM(Flats_Data_limpia[[#This Row],[AC]:[Bed]])</f>
        <v>0</v>
      </c>
      <c r="BV2064">
        <f>SUM(Flats_Data_limpia[[#This Row],[Servant_Room]:[gym]])</f>
        <v>14</v>
      </c>
      <c r="BW2064">
        <f>SUM(Flats_Data_limpia[[#This Row],[Hospital]:[Hotel]])</f>
        <v>5</v>
      </c>
    </row>
    <row r="2065" spans="1:75" x14ac:dyDescent="0.35">
      <c r="A2065" t="s">
        <v>688</v>
      </c>
      <c r="B2065" t="s">
        <v>316</v>
      </c>
      <c r="C2065" t="str">
        <f t="shared" si="64"/>
        <v>Ciudad de Gurgaon</v>
      </c>
      <c r="D2065" s="1">
        <f t="shared" si="65"/>
        <v>64000</v>
      </c>
      <c r="E2065" s="1">
        <v>4923</v>
      </c>
      <c r="F2065" t="s">
        <v>82</v>
      </c>
      <c r="G2065" t="s">
        <v>90</v>
      </c>
      <c r="H2065">
        <v>53</v>
      </c>
      <c r="I2065">
        <v>1.30002031281738E-2</v>
      </c>
      <c r="J2065">
        <v>1100</v>
      </c>
      <c r="L2065">
        <v>1300</v>
      </c>
      <c r="M2065">
        <v>2</v>
      </c>
      <c r="N2065">
        <v>2</v>
      </c>
      <c r="O2065">
        <v>3</v>
      </c>
      <c r="P2065">
        <v>2</v>
      </c>
      <c r="Q2065" t="str">
        <f>IF(Flats_Data_limpia[[#This Row],[BHK]]&gt;=3,"plurifamiliar","unifamiliar")</f>
        <v>unifamiliar</v>
      </c>
      <c r="R2065">
        <v>13</v>
      </c>
      <c r="S2065">
        <v>6</v>
      </c>
      <c r="T2065">
        <v>0</v>
      </c>
      <c r="U2065">
        <v>1</v>
      </c>
      <c r="V2065">
        <v>0</v>
      </c>
      <c r="W2065">
        <v>0</v>
      </c>
      <c r="X2065">
        <v>1</v>
      </c>
      <c r="Y2065">
        <v>1</v>
      </c>
      <c r="Z2065">
        <v>1</v>
      </c>
      <c r="AA2065">
        <v>1</v>
      </c>
      <c r="AB2065">
        <v>0</v>
      </c>
      <c r="AC2065">
        <v>1</v>
      </c>
      <c r="AD2065">
        <v>1</v>
      </c>
      <c r="AE2065">
        <v>1</v>
      </c>
      <c r="AF2065">
        <v>1</v>
      </c>
      <c r="AG2065">
        <v>1</v>
      </c>
      <c r="AH2065">
        <v>1</v>
      </c>
      <c r="AI2065">
        <v>1</v>
      </c>
      <c r="AJ2065">
        <v>0</v>
      </c>
      <c r="AK2065">
        <v>1</v>
      </c>
      <c r="AL2065">
        <v>1</v>
      </c>
      <c r="AM2065">
        <v>1</v>
      </c>
      <c r="AN2065">
        <v>1</v>
      </c>
      <c r="AO2065">
        <v>1</v>
      </c>
      <c r="AP2065">
        <v>1</v>
      </c>
      <c r="AQ2065">
        <v>0</v>
      </c>
      <c r="AR2065">
        <v>0</v>
      </c>
      <c r="AS2065">
        <v>0</v>
      </c>
      <c r="AT2065">
        <v>1</v>
      </c>
      <c r="AU2065">
        <v>1</v>
      </c>
      <c r="AV2065">
        <v>0</v>
      </c>
      <c r="AW2065">
        <v>1</v>
      </c>
      <c r="AX2065">
        <v>0</v>
      </c>
      <c r="AY2065">
        <v>0</v>
      </c>
      <c r="AZ2065">
        <v>0</v>
      </c>
      <c r="BA2065">
        <v>0</v>
      </c>
      <c r="BB2065">
        <v>0</v>
      </c>
      <c r="BC2065">
        <v>0</v>
      </c>
      <c r="BD2065">
        <v>0</v>
      </c>
      <c r="BE2065">
        <v>0</v>
      </c>
      <c r="BF2065">
        <v>0</v>
      </c>
      <c r="BG2065">
        <v>0</v>
      </c>
      <c r="BH2065">
        <v>0</v>
      </c>
      <c r="BI2065">
        <v>0</v>
      </c>
      <c r="BJ2065">
        <v>0</v>
      </c>
      <c r="BK2065">
        <v>0</v>
      </c>
      <c r="BL2065">
        <v>0</v>
      </c>
      <c r="BM2065">
        <v>0</v>
      </c>
      <c r="BN2065">
        <v>0</v>
      </c>
      <c r="BO2065">
        <v>0</v>
      </c>
      <c r="BP2065">
        <v>0</v>
      </c>
      <c r="BQ2065">
        <v>0</v>
      </c>
      <c r="BR2065" t="s">
        <v>79</v>
      </c>
      <c r="BS2065">
        <v>64</v>
      </c>
      <c r="BT2065">
        <v>4923</v>
      </c>
      <c r="BU2065">
        <f>SUM(Flats_Data_limpia[[#This Row],[AC]:[Bed]])</f>
        <v>0</v>
      </c>
      <c r="BV2065">
        <f>SUM(Flats_Data_limpia[[#This Row],[Servant_Room]:[gym]])</f>
        <v>15</v>
      </c>
      <c r="BW2065">
        <f>SUM(Flats_Data_limpia[[#This Row],[Hospital]:[Hotel]])</f>
        <v>5</v>
      </c>
    </row>
    <row r="2066" spans="1:75" x14ac:dyDescent="0.35">
      <c r="A2066" t="s">
        <v>688</v>
      </c>
      <c r="B2066" t="s">
        <v>316</v>
      </c>
      <c r="C2066" t="str">
        <f t="shared" si="64"/>
        <v>Ciudad de Gurgaon</v>
      </c>
      <c r="D2066" s="1">
        <f t="shared" si="65"/>
        <v>90000</v>
      </c>
      <c r="E2066" s="1">
        <v>4615</v>
      </c>
      <c r="F2066" t="s">
        <v>82</v>
      </c>
      <c r="G2066" t="s">
        <v>78</v>
      </c>
      <c r="H2066">
        <v>62</v>
      </c>
      <c r="I2066">
        <v>1.95016251354279E-2</v>
      </c>
      <c r="L2066">
        <v>1950</v>
      </c>
      <c r="M2066">
        <v>3</v>
      </c>
      <c r="N2066">
        <v>4</v>
      </c>
      <c r="O2066">
        <v>3</v>
      </c>
      <c r="P2066">
        <v>3</v>
      </c>
      <c r="Q2066" t="str">
        <f>IF(Flats_Data_limpia[[#This Row],[BHK]]&gt;=3,"plurifamiliar","unifamiliar")</f>
        <v>plurifamiliar</v>
      </c>
      <c r="R2066">
        <v>13</v>
      </c>
      <c r="S2066">
        <v>4</v>
      </c>
      <c r="T2066">
        <v>1</v>
      </c>
      <c r="U2066">
        <v>0</v>
      </c>
      <c r="V2066">
        <v>0</v>
      </c>
      <c r="W2066">
        <v>0</v>
      </c>
      <c r="X2066">
        <v>1</v>
      </c>
      <c r="Y2066">
        <v>1</v>
      </c>
      <c r="Z2066">
        <v>1</v>
      </c>
      <c r="AA2066">
        <v>1</v>
      </c>
      <c r="AB2066">
        <v>1</v>
      </c>
      <c r="AC2066">
        <v>1</v>
      </c>
      <c r="AD2066">
        <v>1</v>
      </c>
      <c r="AE2066">
        <v>1</v>
      </c>
      <c r="AF2066">
        <v>1</v>
      </c>
      <c r="AG2066">
        <v>1</v>
      </c>
      <c r="AH2066">
        <v>1</v>
      </c>
      <c r="AI2066">
        <v>1</v>
      </c>
      <c r="AJ2066">
        <v>1</v>
      </c>
      <c r="AK2066">
        <v>1</v>
      </c>
      <c r="AL2066">
        <v>1</v>
      </c>
      <c r="AM2066">
        <v>1</v>
      </c>
      <c r="AN2066">
        <v>1</v>
      </c>
      <c r="AO2066">
        <v>1</v>
      </c>
      <c r="AP2066">
        <v>1</v>
      </c>
      <c r="AQ2066">
        <v>0</v>
      </c>
      <c r="AR2066">
        <v>0</v>
      </c>
      <c r="AS2066">
        <v>0</v>
      </c>
      <c r="AT2066">
        <v>1</v>
      </c>
      <c r="AU2066">
        <v>1</v>
      </c>
      <c r="AV2066">
        <v>0</v>
      </c>
      <c r="AW2066">
        <v>1</v>
      </c>
      <c r="AX2066">
        <v>0</v>
      </c>
      <c r="AY2066">
        <v>0</v>
      </c>
      <c r="AZ2066">
        <v>0</v>
      </c>
      <c r="BA2066">
        <v>0</v>
      </c>
      <c r="BB2066">
        <v>0</v>
      </c>
      <c r="BC2066">
        <v>0</v>
      </c>
      <c r="BD2066">
        <v>0</v>
      </c>
      <c r="BE2066">
        <v>0</v>
      </c>
      <c r="BF2066">
        <v>0</v>
      </c>
      <c r="BG2066">
        <v>0</v>
      </c>
      <c r="BH2066">
        <v>0</v>
      </c>
      <c r="BI2066">
        <v>0</v>
      </c>
      <c r="BJ2066">
        <v>0</v>
      </c>
      <c r="BK2066">
        <v>0</v>
      </c>
      <c r="BL2066">
        <v>0</v>
      </c>
      <c r="BM2066">
        <v>0</v>
      </c>
      <c r="BN2066">
        <v>0</v>
      </c>
      <c r="BO2066">
        <v>0</v>
      </c>
      <c r="BP2066">
        <v>0</v>
      </c>
      <c r="BQ2066">
        <v>0</v>
      </c>
      <c r="BR2066" t="s">
        <v>79</v>
      </c>
      <c r="BS2066">
        <v>90</v>
      </c>
      <c r="BT2066">
        <v>4615</v>
      </c>
      <c r="BU2066">
        <f>SUM(Flats_Data_limpia[[#This Row],[AC]:[Bed]])</f>
        <v>0</v>
      </c>
      <c r="BV2066">
        <f>SUM(Flats_Data_limpia[[#This Row],[Servant_Room]:[gym]])</f>
        <v>17</v>
      </c>
      <c r="BW2066">
        <f>SUM(Flats_Data_limpia[[#This Row],[Hospital]:[Hotel]])</f>
        <v>5</v>
      </c>
    </row>
    <row r="2067" spans="1:75" x14ac:dyDescent="0.35">
      <c r="A2067" t="s">
        <v>688</v>
      </c>
      <c r="B2067" t="s">
        <v>316</v>
      </c>
      <c r="C2067" t="str">
        <f t="shared" si="64"/>
        <v>Ciudad de Gurgaon</v>
      </c>
      <c r="D2067" s="1">
        <f t="shared" si="65"/>
        <v>125000</v>
      </c>
      <c r="E2067" s="1">
        <v>4854</v>
      </c>
      <c r="F2067" t="s">
        <v>82</v>
      </c>
      <c r="G2067" t="s">
        <v>78</v>
      </c>
      <c r="H2067">
        <v>62</v>
      </c>
      <c r="I2067">
        <v>2.5751957148743301E-2</v>
      </c>
      <c r="J2067">
        <v>2575</v>
      </c>
      <c r="M2067">
        <v>4</v>
      </c>
      <c r="N2067">
        <v>4</v>
      </c>
      <c r="O2067">
        <v>3</v>
      </c>
      <c r="P2067">
        <v>4</v>
      </c>
      <c r="Q2067" t="str">
        <f>IF(Flats_Data_limpia[[#This Row],[BHK]]&gt;=3,"plurifamiliar","unifamiliar")</f>
        <v>plurifamiliar</v>
      </c>
      <c r="R2067">
        <v>14</v>
      </c>
      <c r="S2067">
        <v>10</v>
      </c>
      <c r="T2067">
        <v>0</v>
      </c>
      <c r="U2067">
        <v>1</v>
      </c>
      <c r="V2067">
        <v>1</v>
      </c>
      <c r="W2067">
        <v>0</v>
      </c>
      <c r="X2067">
        <v>1</v>
      </c>
      <c r="Y2067">
        <v>1</v>
      </c>
      <c r="Z2067">
        <v>1</v>
      </c>
      <c r="AA2067">
        <v>1</v>
      </c>
      <c r="AB2067">
        <v>1</v>
      </c>
      <c r="AC2067">
        <v>1</v>
      </c>
      <c r="AD2067">
        <v>1</v>
      </c>
      <c r="AE2067">
        <v>1</v>
      </c>
      <c r="AF2067">
        <v>1</v>
      </c>
      <c r="AG2067">
        <v>1</v>
      </c>
      <c r="AH2067">
        <v>1</v>
      </c>
      <c r="AI2067">
        <v>1</v>
      </c>
      <c r="AJ2067">
        <v>1</v>
      </c>
      <c r="AK2067">
        <v>1</v>
      </c>
      <c r="AL2067">
        <v>1</v>
      </c>
      <c r="AM2067">
        <v>1</v>
      </c>
      <c r="AN2067">
        <v>1</v>
      </c>
      <c r="AO2067">
        <v>1</v>
      </c>
      <c r="AP2067">
        <v>1</v>
      </c>
      <c r="AQ2067">
        <v>0</v>
      </c>
      <c r="AR2067">
        <v>0</v>
      </c>
      <c r="AS2067">
        <v>0</v>
      </c>
      <c r="AT2067">
        <v>1</v>
      </c>
      <c r="AU2067">
        <v>1</v>
      </c>
      <c r="AV2067">
        <v>0</v>
      </c>
      <c r="AW2067">
        <v>1</v>
      </c>
      <c r="AX2067">
        <v>0</v>
      </c>
      <c r="AY2067">
        <v>0</v>
      </c>
      <c r="AZ2067">
        <v>0</v>
      </c>
      <c r="BA2067">
        <v>0</v>
      </c>
      <c r="BB2067">
        <v>0</v>
      </c>
      <c r="BC2067">
        <v>0</v>
      </c>
      <c r="BD2067">
        <v>0</v>
      </c>
      <c r="BE2067">
        <v>0</v>
      </c>
      <c r="BF2067">
        <v>0</v>
      </c>
      <c r="BG2067">
        <v>0</v>
      </c>
      <c r="BH2067">
        <v>0</v>
      </c>
      <c r="BI2067">
        <v>0</v>
      </c>
      <c r="BJ2067">
        <v>0</v>
      </c>
      <c r="BK2067">
        <v>0</v>
      </c>
      <c r="BL2067">
        <v>0</v>
      </c>
      <c r="BM2067">
        <v>0</v>
      </c>
      <c r="BN2067">
        <v>0</v>
      </c>
      <c r="BO2067">
        <v>0</v>
      </c>
      <c r="BP2067">
        <v>0</v>
      </c>
      <c r="BQ2067">
        <v>0</v>
      </c>
      <c r="BR2067" t="s">
        <v>79</v>
      </c>
      <c r="BS2067">
        <v>125</v>
      </c>
      <c r="BT2067">
        <v>4854</v>
      </c>
      <c r="BU2067">
        <f>SUM(Flats_Data_limpia[[#This Row],[AC]:[Bed]])</f>
        <v>0</v>
      </c>
      <c r="BV2067">
        <f>SUM(Flats_Data_limpia[[#This Row],[Servant_Room]:[gym]])</f>
        <v>18</v>
      </c>
      <c r="BW2067">
        <f>SUM(Flats_Data_limpia[[#This Row],[Hospital]:[Hotel]])</f>
        <v>5</v>
      </c>
    </row>
    <row r="2068" spans="1:75" x14ac:dyDescent="0.35">
      <c r="A2068" t="s">
        <v>688</v>
      </c>
      <c r="B2068" t="s">
        <v>316</v>
      </c>
      <c r="C2068" t="str">
        <f t="shared" si="64"/>
        <v>Ciudad de Gurgaon</v>
      </c>
      <c r="D2068" s="1">
        <f t="shared" si="65"/>
        <v>65000</v>
      </c>
      <c r="E2068" s="1">
        <v>4814</v>
      </c>
      <c r="F2068" t="s">
        <v>101</v>
      </c>
      <c r="G2068" t="s">
        <v>78</v>
      </c>
      <c r="H2068">
        <v>62</v>
      </c>
      <c r="I2068">
        <v>1.3502285002077201E-2</v>
      </c>
      <c r="L2068">
        <v>1350</v>
      </c>
      <c r="M2068">
        <v>2</v>
      </c>
      <c r="N2068">
        <v>2</v>
      </c>
      <c r="O2068">
        <v>3</v>
      </c>
      <c r="P2068">
        <v>2</v>
      </c>
      <c r="Q2068" t="str">
        <f>IF(Flats_Data_limpia[[#This Row],[BHK]]&gt;=3,"plurifamiliar","unifamiliar")</f>
        <v>unifamiliar</v>
      </c>
      <c r="R2068">
        <v>14</v>
      </c>
      <c r="S2068">
        <v>6</v>
      </c>
      <c r="T2068">
        <v>0</v>
      </c>
      <c r="U2068">
        <v>1</v>
      </c>
      <c r="V2068">
        <v>0</v>
      </c>
      <c r="W2068">
        <v>0</v>
      </c>
      <c r="X2068">
        <v>1</v>
      </c>
      <c r="Y2068">
        <v>1</v>
      </c>
      <c r="Z2068">
        <v>1</v>
      </c>
      <c r="AA2068">
        <v>1</v>
      </c>
      <c r="AB2068">
        <v>1</v>
      </c>
      <c r="AC2068">
        <v>1</v>
      </c>
      <c r="AD2068">
        <v>1</v>
      </c>
      <c r="AE2068">
        <v>1</v>
      </c>
      <c r="AF2068">
        <v>1</v>
      </c>
      <c r="AG2068">
        <v>1</v>
      </c>
      <c r="AH2068">
        <v>1</v>
      </c>
      <c r="AI2068">
        <v>1</v>
      </c>
      <c r="AJ2068">
        <v>1</v>
      </c>
      <c r="AK2068">
        <v>1</v>
      </c>
      <c r="AL2068">
        <v>1</v>
      </c>
      <c r="AM2068">
        <v>1</v>
      </c>
      <c r="AN2068">
        <v>1</v>
      </c>
      <c r="AO2068">
        <v>1</v>
      </c>
      <c r="AP2068">
        <v>1</v>
      </c>
      <c r="AQ2068">
        <v>0</v>
      </c>
      <c r="AR2068">
        <v>0</v>
      </c>
      <c r="AS2068">
        <v>0</v>
      </c>
      <c r="AT2068">
        <v>1</v>
      </c>
      <c r="AU2068">
        <v>1</v>
      </c>
      <c r="AV2068">
        <v>0</v>
      </c>
      <c r="AW2068">
        <v>1</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0</v>
      </c>
      <c r="BP2068">
        <v>0</v>
      </c>
      <c r="BQ2068">
        <v>0</v>
      </c>
      <c r="BR2068" t="s">
        <v>79</v>
      </c>
      <c r="BS2068">
        <v>65</v>
      </c>
      <c r="BT2068">
        <v>4814</v>
      </c>
      <c r="BU2068">
        <f>SUM(Flats_Data_limpia[[#This Row],[AC]:[Bed]])</f>
        <v>0</v>
      </c>
      <c r="BV2068">
        <f>SUM(Flats_Data_limpia[[#This Row],[Servant_Room]:[gym]])</f>
        <v>17</v>
      </c>
      <c r="BW2068">
        <f>SUM(Flats_Data_limpia[[#This Row],[Hospital]:[Hotel]])</f>
        <v>5</v>
      </c>
    </row>
    <row r="2069" spans="1:75" x14ac:dyDescent="0.35">
      <c r="A2069" t="s">
        <v>688</v>
      </c>
      <c r="B2069" t="s">
        <v>316</v>
      </c>
      <c r="C2069" t="str">
        <f t="shared" si="64"/>
        <v>Ciudad de Gurgaon</v>
      </c>
      <c r="D2069" s="1">
        <f t="shared" si="65"/>
        <v>90000</v>
      </c>
      <c r="E2069" s="1">
        <v>4615</v>
      </c>
      <c r="F2069" t="s">
        <v>77</v>
      </c>
      <c r="G2069" t="s">
        <v>78</v>
      </c>
      <c r="H2069">
        <v>62</v>
      </c>
      <c r="I2069">
        <v>1.95016251354279E-2</v>
      </c>
      <c r="L2069">
        <v>1950</v>
      </c>
      <c r="M2069">
        <v>3</v>
      </c>
      <c r="N2069">
        <v>4</v>
      </c>
      <c r="O2069">
        <v>3</v>
      </c>
      <c r="P2069">
        <v>3</v>
      </c>
      <c r="Q2069" t="str">
        <f>IF(Flats_Data_limpia[[#This Row],[BHK]]&gt;=3,"plurifamiliar","unifamiliar")</f>
        <v>plurifamiliar</v>
      </c>
      <c r="R2069">
        <v>13</v>
      </c>
      <c r="S2069">
        <v>4</v>
      </c>
      <c r="T2069">
        <v>1</v>
      </c>
      <c r="U2069">
        <v>0</v>
      </c>
      <c r="V2069">
        <v>0</v>
      </c>
      <c r="W2069">
        <v>0</v>
      </c>
      <c r="X2069">
        <v>1</v>
      </c>
      <c r="Y2069">
        <v>1</v>
      </c>
      <c r="Z2069">
        <v>1</v>
      </c>
      <c r="AA2069">
        <v>1</v>
      </c>
      <c r="AB2069">
        <v>1</v>
      </c>
      <c r="AC2069">
        <v>1</v>
      </c>
      <c r="AD2069">
        <v>1</v>
      </c>
      <c r="AE2069">
        <v>1</v>
      </c>
      <c r="AF2069">
        <v>1</v>
      </c>
      <c r="AG2069">
        <v>1</v>
      </c>
      <c r="AH2069">
        <v>1</v>
      </c>
      <c r="AI2069">
        <v>1</v>
      </c>
      <c r="AJ2069">
        <v>1</v>
      </c>
      <c r="AK2069">
        <v>1</v>
      </c>
      <c r="AL2069">
        <v>1</v>
      </c>
      <c r="AM2069">
        <v>1</v>
      </c>
      <c r="AN2069">
        <v>1</v>
      </c>
      <c r="AO2069">
        <v>1</v>
      </c>
      <c r="AP2069">
        <v>1</v>
      </c>
      <c r="AQ2069">
        <v>0</v>
      </c>
      <c r="AR2069">
        <v>0</v>
      </c>
      <c r="AS2069">
        <v>0</v>
      </c>
      <c r="AT2069">
        <v>1</v>
      </c>
      <c r="AU2069">
        <v>1</v>
      </c>
      <c r="AV2069">
        <v>0</v>
      </c>
      <c r="AW2069">
        <v>1</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0</v>
      </c>
      <c r="BP2069">
        <v>0</v>
      </c>
      <c r="BQ2069">
        <v>0</v>
      </c>
      <c r="BR2069" t="s">
        <v>79</v>
      </c>
      <c r="BS2069">
        <v>90</v>
      </c>
      <c r="BT2069">
        <v>4615</v>
      </c>
      <c r="BU2069">
        <f>SUM(Flats_Data_limpia[[#This Row],[AC]:[Bed]])</f>
        <v>0</v>
      </c>
      <c r="BV2069">
        <f>SUM(Flats_Data_limpia[[#This Row],[Servant_Room]:[gym]])</f>
        <v>17</v>
      </c>
      <c r="BW2069">
        <f>SUM(Flats_Data_limpia[[#This Row],[Hospital]:[Hotel]])</f>
        <v>5</v>
      </c>
    </row>
    <row r="2070" spans="1:75" x14ac:dyDescent="0.35">
      <c r="A2070" t="s">
        <v>688</v>
      </c>
      <c r="B2070" t="s">
        <v>316</v>
      </c>
      <c r="C2070" t="str">
        <f t="shared" si="64"/>
        <v>Ciudad de Gurgaon</v>
      </c>
      <c r="D2070" s="1">
        <f t="shared" si="65"/>
        <v>65000</v>
      </c>
      <c r="E2070" s="1">
        <v>4814</v>
      </c>
      <c r="F2070" t="s">
        <v>82</v>
      </c>
      <c r="G2070" t="s">
        <v>78</v>
      </c>
      <c r="H2070">
        <v>62</v>
      </c>
      <c r="I2070">
        <v>1.3502285002077201E-2</v>
      </c>
      <c r="L2070">
        <v>1350</v>
      </c>
      <c r="M2070">
        <v>2</v>
      </c>
      <c r="N2070">
        <v>2</v>
      </c>
      <c r="O2070">
        <v>3</v>
      </c>
      <c r="P2070">
        <v>2</v>
      </c>
      <c r="Q2070" t="str">
        <f>IF(Flats_Data_limpia[[#This Row],[BHK]]&gt;=3,"plurifamiliar","unifamiliar")</f>
        <v>unifamiliar</v>
      </c>
      <c r="R2070">
        <v>14</v>
      </c>
      <c r="S2070">
        <v>6</v>
      </c>
      <c r="T2070">
        <v>0</v>
      </c>
      <c r="U2070">
        <v>1</v>
      </c>
      <c r="V2070">
        <v>0</v>
      </c>
      <c r="W2070">
        <v>0</v>
      </c>
      <c r="X2070">
        <v>1</v>
      </c>
      <c r="Y2070">
        <v>1</v>
      </c>
      <c r="Z2070">
        <v>1</v>
      </c>
      <c r="AA2070">
        <v>1</v>
      </c>
      <c r="AB2070">
        <v>1</v>
      </c>
      <c r="AC2070">
        <v>1</v>
      </c>
      <c r="AD2070">
        <v>1</v>
      </c>
      <c r="AE2070">
        <v>1</v>
      </c>
      <c r="AF2070">
        <v>1</v>
      </c>
      <c r="AG2070">
        <v>1</v>
      </c>
      <c r="AH2070">
        <v>1</v>
      </c>
      <c r="AI2070">
        <v>1</v>
      </c>
      <c r="AJ2070">
        <v>1</v>
      </c>
      <c r="AK2070">
        <v>1</v>
      </c>
      <c r="AL2070">
        <v>1</v>
      </c>
      <c r="AM2070">
        <v>1</v>
      </c>
      <c r="AN2070">
        <v>1</v>
      </c>
      <c r="AO2070">
        <v>1</v>
      </c>
      <c r="AP2070">
        <v>1</v>
      </c>
      <c r="AQ2070">
        <v>0</v>
      </c>
      <c r="AR2070">
        <v>0</v>
      </c>
      <c r="AS2070">
        <v>0</v>
      </c>
      <c r="AT2070">
        <v>1</v>
      </c>
      <c r="AU2070">
        <v>1</v>
      </c>
      <c r="AV2070">
        <v>0</v>
      </c>
      <c r="AW2070">
        <v>1</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t="s">
        <v>79</v>
      </c>
      <c r="BS2070">
        <v>65</v>
      </c>
      <c r="BT2070">
        <v>4814</v>
      </c>
      <c r="BU2070">
        <f>SUM(Flats_Data_limpia[[#This Row],[AC]:[Bed]])</f>
        <v>0</v>
      </c>
      <c r="BV2070">
        <f>SUM(Flats_Data_limpia[[#This Row],[Servant_Room]:[gym]])</f>
        <v>17</v>
      </c>
      <c r="BW2070">
        <f>SUM(Flats_Data_limpia[[#This Row],[Hospital]:[Hotel]])</f>
        <v>5</v>
      </c>
    </row>
    <row r="2071" spans="1:75" x14ac:dyDescent="0.35">
      <c r="A2071" t="s">
        <v>688</v>
      </c>
      <c r="B2071" t="s">
        <v>316</v>
      </c>
      <c r="C2071" t="str">
        <f t="shared" si="64"/>
        <v>Ciudad de Gurgaon</v>
      </c>
      <c r="D2071" s="1">
        <f t="shared" si="65"/>
        <v>66000</v>
      </c>
      <c r="E2071" s="1">
        <v>5076</v>
      </c>
      <c r="F2071" t="s">
        <v>103</v>
      </c>
      <c r="G2071" t="s">
        <v>78</v>
      </c>
      <c r="H2071">
        <v>53</v>
      </c>
      <c r="I2071">
        <v>1.3002364066193799E-2</v>
      </c>
      <c r="J2071">
        <v>960</v>
      </c>
      <c r="L2071">
        <v>1300</v>
      </c>
      <c r="M2071">
        <v>2</v>
      </c>
      <c r="N2071">
        <v>2</v>
      </c>
      <c r="O2071">
        <v>3</v>
      </c>
      <c r="P2071">
        <v>2</v>
      </c>
      <c r="Q2071" t="str">
        <f>IF(Flats_Data_limpia[[#This Row],[BHK]]&gt;=3,"plurifamiliar","unifamiliar")</f>
        <v>unifamiliar</v>
      </c>
      <c r="R2071">
        <v>13</v>
      </c>
      <c r="S2071">
        <v>4</v>
      </c>
      <c r="T2071">
        <v>0</v>
      </c>
      <c r="U2071">
        <v>1</v>
      </c>
      <c r="V2071">
        <v>0</v>
      </c>
      <c r="W2071">
        <v>0</v>
      </c>
      <c r="X2071">
        <v>0</v>
      </c>
      <c r="Y2071">
        <v>1</v>
      </c>
      <c r="Z2071">
        <v>1</v>
      </c>
      <c r="AA2071">
        <v>1</v>
      </c>
      <c r="AB2071">
        <v>0</v>
      </c>
      <c r="AC2071">
        <v>1</v>
      </c>
      <c r="AD2071">
        <v>1</v>
      </c>
      <c r="AE2071">
        <v>1</v>
      </c>
      <c r="AF2071">
        <v>1</v>
      </c>
      <c r="AG2071">
        <v>1</v>
      </c>
      <c r="AH2071">
        <v>1</v>
      </c>
      <c r="AI2071">
        <v>1</v>
      </c>
      <c r="AJ2071">
        <v>1</v>
      </c>
      <c r="AK2071">
        <v>1</v>
      </c>
      <c r="AL2071">
        <v>1</v>
      </c>
      <c r="AM2071">
        <v>1</v>
      </c>
      <c r="AN2071">
        <v>1</v>
      </c>
      <c r="AO2071">
        <v>1</v>
      </c>
      <c r="AP2071">
        <v>1</v>
      </c>
      <c r="AQ2071">
        <v>0</v>
      </c>
      <c r="AR2071">
        <v>0</v>
      </c>
      <c r="AS2071">
        <v>0</v>
      </c>
      <c r="AT2071">
        <v>1</v>
      </c>
      <c r="AU2071">
        <v>1</v>
      </c>
      <c r="AV2071">
        <v>0</v>
      </c>
      <c r="AW2071">
        <v>1</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0</v>
      </c>
      <c r="BR2071" t="s">
        <v>79</v>
      </c>
      <c r="BS2071">
        <v>66</v>
      </c>
      <c r="BT2071">
        <v>5076</v>
      </c>
      <c r="BU2071">
        <f>SUM(Flats_Data_limpia[[#This Row],[AC]:[Bed]])</f>
        <v>0</v>
      </c>
      <c r="BV2071">
        <f>SUM(Flats_Data_limpia[[#This Row],[Servant_Room]:[gym]])</f>
        <v>15</v>
      </c>
      <c r="BW2071">
        <f>SUM(Flats_Data_limpia[[#This Row],[Hospital]:[Hotel]])</f>
        <v>5</v>
      </c>
    </row>
    <row r="2072" spans="1:75" x14ac:dyDescent="0.35">
      <c r="A2072" t="s">
        <v>688</v>
      </c>
      <c r="B2072" t="s">
        <v>316</v>
      </c>
      <c r="C2072" t="str">
        <f t="shared" si="64"/>
        <v>Ciudad de Gurgaon</v>
      </c>
      <c r="D2072" s="1">
        <f t="shared" si="65"/>
        <v>70000</v>
      </c>
      <c r="E2072" s="1">
        <v>4615</v>
      </c>
      <c r="F2072" t="s">
        <v>103</v>
      </c>
      <c r="G2072" t="s">
        <v>93</v>
      </c>
      <c r="H2072">
        <v>23</v>
      </c>
      <c r="I2072">
        <v>1.5167930660888399E-2</v>
      </c>
      <c r="L2072">
        <v>1352</v>
      </c>
      <c r="M2072">
        <v>2</v>
      </c>
      <c r="N2072">
        <v>2</v>
      </c>
      <c r="O2072">
        <v>3</v>
      </c>
      <c r="P2072">
        <v>2</v>
      </c>
      <c r="Q2072" t="str">
        <f>IF(Flats_Data_limpia[[#This Row],[BHK]]&gt;=3,"plurifamiliar","unifamiliar")</f>
        <v>unifamiliar</v>
      </c>
      <c r="R2072">
        <v>15</v>
      </c>
      <c r="S2072">
        <v>9</v>
      </c>
      <c r="T2072">
        <v>0</v>
      </c>
      <c r="U2072">
        <v>1</v>
      </c>
      <c r="V2072">
        <v>0</v>
      </c>
      <c r="W2072">
        <v>0</v>
      </c>
      <c r="X2072">
        <v>0</v>
      </c>
      <c r="Y2072">
        <v>0</v>
      </c>
      <c r="Z2072">
        <v>0</v>
      </c>
      <c r="AA2072">
        <v>0</v>
      </c>
      <c r="AB2072">
        <v>0</v>
      </c>
      <c r="AC2072">
        <v>0</v>
      </c>
      <c r="AD2072">
        <v>1</v>
      </c>
      <c r="AE2072">
        <v>0</v>
      </c>
      <c r="AF2072">
        <v>1</v>
      </c>
      <c r="AG2072">
        <v>0</v>
      </c>
      <c r="AH2072">
        <v>1</v>
      </c>
      <c r="AI2072">
        <v>1</v>
      </c>
      <c r="AJ2072">
        <v>1</v>
      </c>
      <c r="AK2072">
        <v>1</v>
      </c>
      <c r="AL2072">
        <v>1</v>
      </c>
      <c r="AM2072">
        <v>1</v>
      </c>
      <c r="AN2072">
        <v>0</v>
      </c>
      <c r="AO2072">
        <v>1</v>
      </c>
      <c r="AP2072">
        <v>1</v>
      </c>
      <c r="AQ2072">
        <v>0</v>
      </c>
      <c r="AR2072">
        <v>0</v>
      </c>
      <c r="AS2072">
        <v>0</v>
      </c>
      <c r="AT2072">
        <v>1</v>
      </c>
      <c r="AU2072">
        <v>1</v>
      </c>
      <c r="AV2072">
        <v>0</v>
      </c>
      <c r="AW2072">
        <v>1</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v>0</v>
      </c>
      <c r="BQ2072">
        <v>0</v>
      </c>
      <c r="BR2072" t="s">
        <v>79</v>
      </c>
      <c r="BS2072">
        <v>70</v>
      </c>
      <c r="BT2072">
        <v>4615</v>
      </c>
      <c r="BU2072">
        <f>SUM(Flats_Data_limpia[[#This Row],[AC]:[Bed]])</f>
        <v>0</v>
      </c>
      <c r="BV2072">
        <f>SUM(Flats_Data_limpia[[#This Row],[Servant_Room]:[gym]])</f>
        <v>9</v>
      </c>
      <c r="BW2072">
        <f>SUM(Flats_Data_limpia[[#This Row],[Hospital]:[Hotel]])</f>
        <v>5</v>
      </c>
    </row>
    <row r="2073" spans="1:75" x14ac:dyDescent="0.35">
      <c r="A2073" t="s">
        <v>688</v>
      </c>
      <c r="B2073" t="s">
        <v>316</v>
      </c>
      <c r="C2073" t="str">
        <f t="shared" si="64"/>
        <v>Ciudad de Gurgaon</v>
      </c>
      <c r="D2073" s="1">
        <f t="shared" si="65"/>
        <v>70000</v>
      </c>
      <c r="E2073" s="1">
        <v>5177</v>
      </c>
      <c r="F2073" t="s">
        <v>82</v>
      </c>
      <c r="G2073" t="s">
        <v>93</v>
      </c>
      <c r="H2073">
        <v>41</v>
      </c>
      <c r="I2073">
        <v>1.35213444079582E-2</v>
      </c>
      <c r="L2073">
        <v>1352</v>
      </c>
      <c r="M2073">
        <v>2</v>
      </c>
      <c r="N2073">
        <v>2</v>
      </c>
      <c r="O2073">
        <v>3</v>
      </c>
      <c r="P2073">
        <v>2</v>
      </c>
      <c r="Q2073" t="str">
        <f>IF(Flats_Data_limpia[[#This Row],[BHK]]&gt;=3,"plurifamiliar","unifamiliar")</f>
        <v>unifamiliar</v>
      </c>
      <c r="R2073">
        <v>13</v>
      </c>
      <c r="S2073">
        <v>9</v>
      </c>
      <c r="T2073">
        <v>0</v>
      </c>
      <c r="U2073">
        <v>1</v>
      </c>
      <c r="V2073">
        <v>0</v>
      </c>
      <c r="W2073">
        <v>0</v>
      </c>
      <c r="X2073">
        <v>0</v>
      </c>
      <c r="Y2073">
        <v>0</v>
      </c>
      <c r="Z2073">
        <v>1</v>
      </c>
      <c r="AA2073">
        <v>0</v>
      </c>
      <c r="AB2073">
        <v>0</v>
      </c>
      <c r="AC2073">
        <v>0</v>
      </c>
      <c r="AD2073">
        <v>1</v>
      </c>
      <c r="AE2073">
        <v>1</v>
      </c>
      <c r="AF2073">
        <v>1</v>
      </c>
      <c r="AG2073">
        <v>0</v>
      </c>
      <c r="AH2073">
        <v>1</v>
      </c>
      <c r="AI2073">
        <v>1</v>
      </c>
      <c r="AJ2073">
        <v>1</v>
      </c>
      <c r="AK2073">
        <v>1</v>
      </c>
      <c r="AL2073">
        <v>1</v>
      </c>
      <c r="AM2073">
        <v>1</v>
      </c>
      <c r="AN2073">
        <v>1</v>
      </c>
      <c r="AO2073">
        <v>1</v>
      </c>
      <c r="AP2073">
        <v>1</v>
      </c>
      <c r="AQ2073">
        <v>0</v>
      </c>
      <c r="AR2073">
        <v>0</v>
      </c>
      <c r="AS2073">
        <v>0</v>
      </c>
      <c r="AT2073">
        <v>1</v>
      </c>
      <c r="AU2073">
        <v>1</v>
      </c>
      <c r="AV2073">
        <v>0</v>
      </c>
      <c r="AW2073">
        <v>1</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O2073">
        <v>0</v>
      </c>
      <c r="BP2073">
        <v>0</v>
      </c>
      <c r="BQ2073">
        <v>0</v>
      </c>
      <c r="BR2073" t="s">
        <v>79</v>
      </c>
      <c r="BS2073">
        <v>70</v>
      </c>
      <c r="BT2073">
        <v>5177</v>
      </c>
      <c r="BU2073">
        <f>SUM(Flats_Data_limpia[[#This Row],[AC]:[Bed]])</f>
        <v>0</v>
      </c>
      <c r="BV2073">
        <f>SUM(Flats_Data_limpia[[#This Row],[Servant_Room]:[gym]])</f>
        <v>11</v>
      </c>
      <c r="BW2073">
        <f>SUM(Flats_Data_limpia[[#This Row],[Hospital]:[Hotel]])</f>
        <v>5</v>
      </c>
    </row>
    <row r="2074" spans="1:75" x14ac:dyDescent="0.35">
      <c r="A2074" t="s">
        <v>688</v>
      </c>
      <c r="B2074" t="s">
        <v>316</v>
      </c>
      <c r="C2074" t="str">
        <f t="shared" si="64"/>
        <v>Ciudad de Gurgaon</v>
      </c>
      <c r="D2074" s="1">
        <f t="shared" si="65"/>
        <v>96000</v>
      </c>
      <c r="E2074" s="1">
        <v>5120</v>
      </c>
      <c r="F2074" t="s">
        <v>102</v>
      </c>
      <c r="G2074" t="s">
        <v>93</v>
      </c>
      <c r="H2074">
        <v>40</v>
      </c>
      <c r="I2074">
        <v>1.8749999999999999E-2</v>
      </c>
      <c r="L2074">
        <v>1875</v>
      </c>
      <c r="M2074">
        <v>3</v>
      </c>
      <c r="N2074">
        <v>4</v>
      </c>
      <c r="O2074">
        <v>3</v>
      </c>
      <c r="P2074">
        <v>3</v>
      </c>
      <c r="Q2074" t="str">
        <f>IF(Flats_Data_limpia[[#This Row],[BHK]]&gt;=3,"plurifamiliar","unifamiliar")</f>
        <v>plurifamiliar</v>
      </c>
      <c r="R2074">
        <v>13</v>
      </c>
      <c r="S2074">
        <v>3</v>
      </c>
      <c r="T2074">
        <v>1</v>
      </c>
      <c r="U2074">
        <v>0</v>
      </c>
      <c r="V2074">
        <v>0</v>
      </c>
      <c r="W2074">
        <v>0</v>
      </c>
      <c r="X2074">
        <v>0</v>
      </c>
      <c r="Y2074">
        <v>0</v>
      </c>
      <c r="Z2074">
        <v>1</v>
      </c>
      <c r="AA2074">
        <v>1</v>
      </c>
      <c r="AB2074">
        <v>0</v>
      </c>
      <c r="AC2074">
        <v>0</v>
      </c>
      <c r="AD2074">
        <v>1</v>
      </c>
      <c r="AE2074">
        <v>1</v>
      </c>
      <c r="AF2074">
        <v>1</v>
      </c>
      <c r="AG2074">
        <v>1</v>
      </c>
      <c r="AH2074">
        <v>0</v>
      </c>
      <c r="AI2074">
        <v>1</v>
      </c>
      <c r="AJ2074">
        <v>1</v>
      </c>
      <c r="AK2074">
        <v>1</v>
      </c>
      <c r="AL2074">
        <v>1</v>
      </c>
      <c r="AM2074">
        <v>1</v>
      </c>
      <c r="AN2074">
        <v>1</v>
      </c>
      <c r="AO2074">
        <v>1</v>
      </c>
      <c r="AP2074">
        <v>1</v>
      </c>
      <c r="AQ2074">
        <v>0</v>
      </c>
      <c r="AR2074">
        <v>0</v>
      </c>
      <c r="AS2074">
        <v>0</v>
      </c>
      <c r="AT2074">
        <v>1</v>
      </c>
      <c r="AU2074">
        <v>1</v>
      </c>
      <c r="AV2074">
        <v>0</v>
      </c>
      <c r="AW2074">
        <v>1</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t="s">
        <v>79</v>
      </c>
      <c r="BS2074">
        <v>96</v>
      </c>
      <c r="BT2074">
        <v>5120</v>
      </c>
      <c r="BU2074">
        <f>SUM(Flats_Data_limpia[[#This Row],[AC]:[Bed]])</f>
        <v>0</v>
      </c>
      <c r="BV2074">
        <f>SUM(Flats_Data_limpia[[#This Row],[Servant_Room]:[gym]])</f>
        <v>12</v>
      </c>
      <c r="BW2074">
        <f>SUM(Flats_Data_limpia[[#This Row],[Hospital]:[Hotel]])</f>
        <v>5</v>
      </c>
    </row>
    <row r="2075" spans="1:75" x14ac:dyDescent="0.35">
      <c r="A2075" t="s">
        <v>688</v>
      </c>
      <c r="B2075" t="s">
        <v>316</v>
      </c>
      <c r="C2075" t="str">
        <f t="shared" si="64"/>
        <v>Ciudad de Gurgaon</v>
      </c>
      <c r="D2075" s="1">
        <f t="shared" si="65"/>
        <v>80000</v>
      </c>
      <c r="E2075" s="1">
        <v>5925</v>
      </c>
      <c r="F2075" t="s">
        <v>86</v>
      </c>
      <c r="G2075" t="s">
        <v>83</v>
      </c>
      <c r="H2075">
        <v>0</v>
      </c>
      <c r="I2075">
        <v>1.35021097046413E-2</v>
      </c>
      <c r="K2075">
        <v>1350</v>
      </c>
      <c r="M2075">
        <v>2</v>
      </c>
      <c r="N2075">
        <v>3</v>
      </c>
      <c r="O2075">
        <v>2</v>
      </c>
      <c r="P2075">
        <v>2</v>
      </c>
      <c r="Q2075" t="str">
        <f>IF(Flats_Data_limpia[[#This Row],[BHK]]&gt;=3,"plurifamiliar","unifamiliar")</f>
        <v>unifamiliar</v>
      </c>
      <c r="R2075">
        <v>1</v>
      </c>
      <c r="S2075">
        <v>0</v>
      </c>
      <c r="T2075">
        <v>0</v>
      </c>
      <c r="U2075">
        <v>0</v>
      </c>
      <c r="V2075">
        <v>0</v>
      </c>
      <c r="W2075">
        <v>0</v>
      </c>
      <c r="AO2075">
        <v>1</v>
      </c>
      <c r="AP2075">
        <v>1</v>
      </c>
      <c r="AQ2075">
        <v>0</v>
      </c>
      <c r="AR2075">
        <v>0</v>
      </c>
      <c r="AS2075">
        <v>0</v>
      </c>
      <c r="AT2075">
        <v>1</v>
      </c>
      <c r="AU2075">
        <v>1</v>
      </c>
      <c r="AV2075">
        <v>0</v>
      </c>
      <c r="AW2075">
        <v>1</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0</v>
      </c>
      <c r="BP2075">
        <v>0</v>
      </c>
      <c r="BQ2075">
        <v>0</v>
      </c>
      <c r="BR2075" t="s">
        <v>79</v>
      </c>
      <c r="BS2075">
        <v>80</v>
      </c>
      <c r="BT2075">
        <v>5925</v>
      </c>
      <c r="BU2075">
        <f>SUM(Flats_Data_limpia[[#This Row],[AC]:[Bed]])</f>
        <v>0</v>
      </c>
      <c r="BV2075">
        <f>SUM(Flats_Data_limpia[[#This Row],[Servant_Room]:[gym]])</f>
        <v>0</v>
      </c>
      <c r="BW2075">
        <f>SUM(Flats_Data_limpia[[#This Row],[Hospital]:[Hotel]])</f>
        <v>5</v>
      </c>
    </row>
    <row r="2076" spans="1:75" x14ac:dyDescent="0.35">
      <c r="A2076" t="s">
        <v>688</v>
      </c>
      <c r="B2076" t="s">
        <v>316</v>
      </c>
      <c r="C2076" t="str">
        <f t="shared" si="64"/>
        <v>Ciudad de Gurgaon</v>
      </c>
      <c r="D2076" s="1">
        <f t="shared" si="65"/>
        <v>70000</v>
      </c>
      <c r="E2076" s="1">
        <v>5325</v>
      </c>
      <c r="F2076" t="s">
        <v>82</v>
      </c>
      <c r="G2076" t="s">
        <v>93</v>
      </c>
      <c r="H2076">
        <v>0</v>
      </c>
      <c r="I2076">
        <v>1.3145539906103201E-2</v>
      </c>
      <c r="K2076">
        <v>1350</v>
      </c>
      <c r="L2076">
        <v>1352</v>
      </c>
      <c r="M2076">
        <v>2</v>
      </c>
      <c r="N2076">
        <v>2</v>
      </c>
      <c r="O2076">
        <v>3</v>
      </c>
      <c r="P2076">
        <v>2</v>
      </c>
      <c r="Q2076" t="str">
        <f>IF(Flats_Data_limpia[[#This Row],[BHK]]&gt;=3,"plurifamiliar","unifamiliar")</f>
        <v>unifamiliar</v>
      </c>
      <c r="R2076">
        <v>13</v>
      </c>
      <c r="S2076">
        <v>9</v>
      </c>
      <c r="T2076">
        <v>0</v>
      </c>
      <c r="U2076">
        <v>1</v>
      </c>
      <c r="V2076">
        <v>0</v>
      </c>
      <c r="W2076">
        <v>0</v>
      </c>
      <c r="AO2076">
        <v>1</v>
      </c>
      <c r="AP2076">
        <v>1</v>
      </c>
      <c r="AQ2076">
        <v>0</v>
      </c>
      <c r="AR2076">
        <v>0</v>
      </c>
      <c r="AS2076">
        <v>0</v>
      </c>
      <c r="AT2076">
        <v>1</v>
      </c>
      <c r="AU2076">
        <v>1</v>
      </c>
      <c r="AV2076">
        <v>0</v>
      </c>
      <c r="AW2076">
        <v>1</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t="s">
        <v>79</v>
      </c>
      <c r="BS2076">
        <v>70</v>
      </c>
      <c r="BT2076">
        <v>5325</v>
      </c>
      <c r="BU2076">
        <f>SUM(Flats_Data_limpia[[#This Row],[AC]:[Bed]])</f>
        <v>0</v>
      </c>
      <c r="BV2076">
        <f>SUM(Flats_Data_limpia[[#This Row],[Servant_Room]:[gym]])</f>
        <v>1</v>
      </c>
      <c r="BW2076">
        <f>SUM(Flats_Data_limpia[[#This Row],[Hospital]:[Hotel]])</f>
        <v>5</v>
      </c>
    </row>
    <row r="2077" spans="1:75" x14ac:dyDescent="0.35">
      <c r="A2077" t="s">
        <v>688</v>
      </c>
      <c r="B2077" t="s">
        <v>316</v>
      </c>
      <c r="C2077" t="str">
        <f t="shared" si="64"/>
        <v>Ciudad de Gurgaon</v>
      </c>
      <c r="D2077" s="1">
        <f t="shared" si="65"/>
        <v>95000</v>
      </c>
      <c r="E2077" s="1">
        <v>6333</v>
      </c>
      <c r="F2077" t="s">
        <v>106</v>
      </c>
      <c r="G2077" t="s">
        <v>78</v>
      </c>
      <c r="H2077">
        <v>47</v>
      </c>
      <c r="I2077">
        <v>1.50007895152376E-2</v>
      </c>
      <c r="J2077">
        <v>1500</v>
      </c>
      <c r="M2077">
        <v>3</v>
      </c>
      <c r="N2077">
        <v>3</v>
      </c>
      <c r="O2077">
        <v>3</v>
      </c>
      <c r="P2077">
        <v>3</v>
      </c>
      <c r="Q2077" t="str">
        <f>IF(Flats_Data_limpia[[#This Row],[BHK]]&gt;=3,"plurifamiliar","unifamiliar")</f>
        <v>plurifamiliar</v>
      </c>
      <c r="R2077">
        <v>13</v>
      </c>
      <c r="S2077">
        <v>9</v>
      </c>
      <c r="T2077">
        <v>1</v>
      </c>
      <c r="U2077">
        <v>0</v>
      </c>
      <c r="V2077">
        <v>0</v>
      </c>
      <c r="W2077">
        <v>0</v>
      </c>
      <c r="X2077">
        <v>0</v>
      </c>
      <c r="Y2077">
        <v>0</v>
      </c>
      <c r="Z2077">
        <v>1</v>
      </c>
      <c r="AA2077">
        <v>1</v>
      </c>
      <c r="AB2077">
        <v>0</v>
      </c>
      <c r="AC2077">
        <v>0</v>
      </c>
      <c r="AD2077">
        <v>1</v>
      </c>
      <c r="AE2077">
        <v>1</v>
      </c>
      <c r="AF2077">
        <v>1</v>
      </c>
      <c r="AG2077">
        <v>1</v>
      </c>
      <c r="AH2077">
        <v>1</v>
      </c>
      <c r="AI2077">
        <v>1</v>
      </c>
      <c r="AJ2077">
        <v>0</v>
      </c>
      <c r="AK2077">
        <v>1</v>
      </c>
      <c r="AL2077">
        <v>1</v>
      </c>
      <c r="AM2077">
        <v>1</v>
      </c>
      <c r="AN2077">
        <v>1</v>
      </c>
      <c r="AO2077">
        <v>1</v>
      </c>
      <c r="AP2077">
        <v>1</v>
      </c>
      <c r="AQ2077">
        <v>0</v>
      </c>
      <c r="AR2077">
        <v>0</v>
      </c>
      <c r="AS2077">
        <v>0</v>
      </c>
      <c r="AT2077">
        <v>1</v>
      </c>
      <c r="AU2077">
        <v>1</v>
      </c>
      <c r="AV2077">
        <v>0</v>
      </c>
      <c r="AW2077">
        <v>1</v>
      </c>
      <c r="AX2077">
        <v>0</v>
      </c>
      <c r="AY2077">
        <v>0</v>
      </c>
      <c r="AZ2077">
        <v>0</v>
      </c>
      <c r="BA2077">
        <v>0</v>
      </c>
      <c r="BB2077">
        <v>0</v>
      </c>
      <c r="BC2077">
        <v>0</v>
      </c>
      <c r="BD2077">
        <v>0</v>
      </c>
      <c r="BE2077">
        <v>0</v>
      </c>
      <c r="BF2077">
        <v>0</v>
      </c>
      <c r="BG2077">
        <v>0</v>
      </c>
      <c r="BH2077">
        <v>0</v>
      </c>
      <c r="BI2077">
        <v>0</v>
      </c>
      <c r="BJ2077">
        <v>0</v>
      </c>
      <c r="BK2077">
        <v>0</v>
      </c>
      <c r="BL2077">
        <v>0</v>
      </c>
      <c r="BM2077">
        <v>0</v>
      </c>
      <c r="BN2077">
        <v>0</v>
      </c>
      <c r="BO2077">
        <v>0</v>
      </c>
      <c r="BP2077">
        <v>0</v>
      </c>
      <c r="BQ2077">
        <v>0</v>
      </c>
      <c r="BR2077" t="s">
        <v>79</v>
      </c>
      <c r="BS2077">
        <v>95</v>
      </c>
      <c r="BT2077">
        <v>6333</v>
      </c>
      <c r="BU2077">
        <f>SUM(Flats_Data_limpia[[#This Row],[AC]:[Bed]])</f>
        <v>0</v>
      </c>
      <c r="BV2077">
        <f>SUM(Flats_Data_limpia[[#This Row],[Servant_Room]:[gym]])</f>
        <v>12</v>
      </c>
      <c r="BW2077">
        <f>SUM(Flats_Data_limpia[[#This Row],[Hospital]:[Hotel]])</f>
        <v>5</v>
      </c>
    </row>
    <row r="2078" spans="1:75" x14ac:dyDescent="0.35">
      <c r="A2078" t="s">
        <v>689</v>
      </c>
      <c r="B2078" t="s">
        <v>140</v>
      </c>
      <c r="C2078" t="str">
        <f t="shared" si="64"/>
        <v>Ciudad de Gurgaon</v>
      </c>
      <c r="D2078" s="1">
        <f t="shared" si="65"/>
        <v>56000</v>
      </c>
      <c r="E2078" s="1">
        <v>7000</v>
      </c>
      <c r="F2078" t="s">
        <v>86</v>
      </c>
      <c r="G2078" t="s">
        <v>93</v>
      </c>
      <c r="H2078">
        <v>34</v>
      </c>
      <c r="I2078">
        <v>8.0000000000000002E-3</v>
      </c>
      <c r="J2078">
        <v>800</v>
      </c>
      <c r="M2078">
        <v>2</v>
      </c>
      <c r="N2078">
        <v>2</v>
      </c>
      <c r="O2078">
        <v>1</v>
      </c>
      <c r="P2078">
        <v>2</v>
      </c>
      <c r="Q2078" t="str">
        <f>IF(Flats_Data_limpia[[#This Row],[BHK]]&gt;=3,"plurifamiliar","unifamiliar")</f>
        <v>unifamiliar</v>
      </c>
      <c r="R2078">
        <v>13</v>
      </c>
      <c r="S2078">
        <v>8</v>
      </c>
      <c r="T2078">
        <v>0</v>
      </c>
      <c r="U2078">
        <v>0</v>
      </c>
      <c r="V2078">
        <v>0</v>
      </c>
      <c r="W2078">
        <v>0</v>
      </c>
      <c r="X2078">
        <v>1</v>
      </c>
      <c r="Y2078">
        <v>0</v>
      </c>
      <c r="Z2078">
        <v>1</v>
      </c>
      <c r="AA2078">
        <v>1</v>
      </c>
      <c r="AB2078">
        <v>0</v>
      </c>
      <c r="AC2078">
        <v>0</v>
      </c>
      <c r="AD2078">
        <v>1</v>
      </c>
      <c r="AE2078">
        <v>1</v>
      </c>
      <c r="AF2078">
        <v>1</v>
      </c>
      <c r="AG2078">
        <v>0</v>
      </c>
      <c r="AH2078">
        <v>0</v>
      </c>
      <c r="AI2078">
        <v>1</v>
      </c>
      <c r="AJ2078">
        <v>1</v>
      </c>
      <c r="AK2078">
        <v>1</v>
      </c>
      <c r="AL2078">
        <v>1</v>
      </c>
      <c r="AM2078">
        <v>1</v>
      </c>
      <c r="AN2078">
        <v>1</v>
      </c>
      <c r="AO2078">
        <v>1</v>
      </c>
      <c r="AP2078">
        <v>1</v>
      </c>
      <c r="AQ2078">
        <v>0</v>
      </c>
      <c r="AR2078">
        <v>0</v>
      </c>
      <c r="AS2078">
        <v>0</v>
      </c>
      <c r="AT2078">
        <v>1</v>
      </c>
      <c r="AU2078">
        <v>0</v>
      </c>
      <c r="AV2078">
        <v>1</v>
      </c>
      <c r="AW2078">
        <v>0</v>
      </c>
      <c r="AX2078">
        <v>0</v>
      </c>
      <c r="AY2078">
        <v>0</v>
      </c>
      <c r="AZ2078">
        <v>0</v>
      </c>
      <c r="BA2078">
        <v>0</v>
      </c>
      <c r="BB2078">
        <v>0</v>
      </c>
      <c r="BC2078">
        <v>0</v>
      </c>
      <c r="BD2078">
        <v>0</v>
      </c>
      <c r="BE2078">
        <v>0</v>
      </c>
      <c r="BF2078">
        <v>0</v>
      </c>
      <c r="BG2078">
        <v>0</v>
      </c>
      <c r="BH2078">
        <v>0</v>
      </c>
      <c r="BI2078">
        <v>0</v>
      </c>
      <c r="BJ2078">
        <v>0</v>
      </c>
      <c r="BK2078">
        <v>0</v>
      </c>
      <c r="BL2078">
        <v>0</v>
      </c>
      <c r="BM2078">
        <v>0</v>
      </c>
      <c r="BN2078">
        <v>0</v>
      </c>
      <c r="BO2078">
        <v>0</v>
      </c>
      <c r="BP2078">
        <v>0</v>
      </c>
      <c r="BQ2078">
        <v>0</v>
      </c>
      <c r="BR2078" t="s">
        <v>79</v>
      </c>
      <c r="BS2078">
        <v>56</v>
      </c>
      <c r="BT2078">
        <v>7000</v>
      </c>
      <c r="BU2078">
        <f>SUM(Flats_Data_limpia[[#This Row],[AC]:[Bed]])</f>
        <v>0</v>
      </c>
      <c r="BV2078">
        <f>SUM(Flats_Data_limpia[[#This Row],[Servant_Room]:[gym]])</f>
        <v>11</v>
      </c>
      <c r="BW2078">
        <f>SUM(Flats_Data_limpia[[#This Row],[Hospital]:[Hotel]])</f>
        <v>4</v>
      </c>
    </row>
    <row r="2079" spans="1:75" x14ac:dyDescent="0.35">
      <c r="A2079" t="s">
        <v>690</v>
      </c>
      <c r="B2079" t="s">
        <v>477</v>
      </c>
      <c r="C2079" t="str">
        <f t="shared" si="64"/>
        <v>Ciudad de Gurgaon</v>
      </c>
      <c r="D2079" s="1">
        <f t="shared" si="65"/>
        <v>165000</v>
      </c>
      <c r="E2079" s="1">
        <v>8461</v>
      </c>
      <c r="F2079" t="s">
        <v>102</v>
      </c>
      <c r="G2079" t="s">
        <v>78</v>
      </c>
      <c r="H2079">
        <v>41</v>
      </c>
      <c r="I2079">
        <v>1.9501240988062801E-2</v>
      </c>
      <c r="L2079">
        <v>1950</v>
      </c>
      <c r="M2079">
        <v>3</v>
      </c>
      <c r="N2079">
        <v>4</v>
      </c>
      <c r="O2079">
        <v>3</v>
      </c>
      <c r="P2079">
        <v>3</v>
      </c>
      <c r="Q2079" t="str">
        <f>IF(Flats_Data_limpia[[#This Row],[BHK]]&gt;=3,"plurifamiliar","unifamiliar")</f>
        <v>plurifamiliar</v>
      </c>
      <c r="R2079">
        <v>18</v>
      </c>
      <c r="S2079">
        <v>12</v>
      </c>
      <c r="T2079">
        <v>1</v>
      </c>
      <c r="U2079">
        <v>0</v>
      </c>
      <c r="V2079">
        <v>0</v>
      </c>
      <c r="W2079">
        <v>1</v>
      </c>
      <c r="X2079">
        <v>1</v>
      </c>
      <c r="Y2079">
        <v>0</v>
      </c>
      <c r="Z2079">
        <v>1</v>
      </c>
      <c r="AA2079">
        <v>0</v>
      </c>
      <c r="AB2079">
        <v>0</v>
      </c>
      <c r="AC2079">
        <v>0</v>
      </c>
      <c r="AD2079">
        <v>1</v>
      </c>
      <c r="AE2079">
        <v>1</v>
      </c>
      <c r="AF2079">
        <v>1</v>
      </c>
      <c r="AG2079">
        <v>0</v>
      </c>
      <c r="AH2079">
        <v>1</v>
      </c>
      <c r="AI2079">
        <v>1</v>
      </c>
      <c r="AJ2079">
        <v>1</v>
      </c>
      <c r="AK2079">
        <v>0</v>
      </c>
      <c r="AL2079">
        <v>1</v>
      </c>
      <c r="AM2079">
        <v>1</v>
      </c>
      <c r="AN2079">
        <v>1</v>
      </c>
      <c r="AO2079">
        <v>1</v>
      </c>
      <c r="AP2079">
        <v>1</v>
      </c>
      <c r="AQ2079">
        <v>0</v>
      </c>
      <c r="AR2079">
        <v>0</v>
      </c>
      <c r="AS2079">
        <v>1</v>
      </c>
      <c r="AT2079">
        <v>0</v>
      </c>
      <c r="AU2079">
        <v>0</v>
      </c>
      <c r="AV2079">
        <v>0</v>
      </c>
      <c r="AW2079">
        <v>0</v>
      </c>
      <c r="AX2079">
        <v>0</v>
      </c>
      <c r="AY2079">
        <v>0</v>
      </c>
      <c r="AZ2079">
        <v>0</v>
      </c>
      <c r="BA2079">
        <v>0</v>
      </c>
      <c r="BB2079">
        <v>0</v>
      </c>
      <c r="BC2079">
        <v>0</v>
      </c>
      <c r="BD2079">
        <v>0</v>
      </c>
      <c r="BE2079">
        <v>0</v>
      </c>
      <c r="BF2079">
        <v>1</v>
      </c>
      <c r="BG2079">
        <v>0</v>
      </c>
      <c r="BH2079">
        <v>0</v>
      </c>
      <c r="BI2079">
        <v>0</v>
      </c>
      <c r="BJ2079">
        <v>0</v>
      </c>
      <c r="BK2079">
        <v>0</v>
      </c>
      <c r="BL2079">
        <v>0</v>
      </c>
      <c r="BM2079">
        <v>0</v>
      </c>
      <c r="BN2079">
        <v>0</v>
      </c>
      <c r="BO2079">
        <v>0</v>
      </c>
      <c r="BP2079">
        <v>0</v>
      </c>
      <c r="BQ2079">
        <v>0</v>
      </c>
      <c r="BR2079" t="s">
        <v>79</v>
      </c>
      <c r="BS2079">
        <v>165</v>
      </c>
      <c r="BT2079">
        <v>8461</v>
      </c>
      <c r="BU2079">
        <f>SUM(Flats_Data_limpia[[#This Row],[AC]:[Bed]])</f>
        <v>1</v>
      </c>
      <c r="BV2079">
        <f>SUM(Flats_Data_limpia[[#This Row],[Servant_Room]:[gym]])</f>
        <v>12</v>
      </c>
      <c r="BW2079">
        <f>SUM(Flats_Data_limpia[[#This Row],[Hospital]:[Hotel]])</f>
        <v>3</v>
      </c>
    </row>
    <row r="2080" spans="1:75" x14ac:dyDescent="0.35">
      <c r="A2080" t="s">
        <v>690</v>
      </c>
      <c r="B2080" t="s">
        <v>477</v>
      </c>
      <c r="C2080" t="str">
        <f t="shared" si="64"/>
        <v>Ciudad de Gurgaon</v>
      </c>
      <c r="D2080" s="1">
        <f t="shared" si="65"/>
        <v>178000</v>
      </c>
      <c r="E2080" s="1">
        <v>9128</v>
      </c>
      <c r="F2080" t="s">
        <v>103</v>
      </c>
      <c r="G2080" t="s">
        <v>78</v>
      </c>
      <c r="H2080">
        <v>28</v>
      </c>
      <c r="I2080">
        <v>1.9500438212094601E-2</v>
      </c>
      <c r="L2080">
        <v>1950</v>
      </c>
      <c r="M2080">
        <v>3</v>
      </c>
      <c r="N2080">
        <v>3</v>
      </c>
      <c r="O2080">
        <v>3</v>
      </c>
      <c r="P2080">
        <v>3</v>
      </c>
      <c r="Q2080" t="str">
        <f>IF(Flats_Data_limpia[[#This Row],[BHK]]&gt;=3,"plurifamiliar","unifamiliar")</f>
        <v>plurifamiliar</v>
      </c>
      <c r="R2080">
        <v>13</v>
      </c>
      <c r="S2080">
        <v>7</v>
      </c>
      <c r="T2080">
        <v>1</v>
      </c>
      <c r="U2080">
        <v>0</v>
      </c>
      <c r="V2080">
        <v>0</v>
      </c>
      <c r="W2080">
        <v>0</v>
      </c>
      <c r="X2080">
        <v>0</v>
      </c>
      <c r="Y2080">
        <v>0</v>
      </c>
      <c r="Z2080">
        <v>1</v>
      </c>
      <c r="AA2080">
        <v>0</v>
      </c>
      <c r="AB2080">
        <v>0</v>
      </c>
      <c r="AC2080">
        <v>0</v>
      </c>
      <c r="AD2080">
        <v>1</v>
      </c>
      <c r="AE2080">
        <v>0</v>
      </c>
      <c r="AF2080">
        <v>1</v>
      </c>
      <c r="AG2080">
        <v>1</v>
      </c>
      <c r="AH2080">
        <v>1</v>
      </c>
      <c r="AI2080">
        <v>1</v>
      </c>
      <c r="AJ2080">
        <v>1</v>
      </c>
      <c r="AK2080">
        <v>1</v>
      </c>
      <c r="AL2080">
        <v>0</v>
      </c>
      <c r="AM2080">
        <v>0</v>
      </c>
      <c r="AN2080">
        <v>0</v>
      </c>
      <c r="AO2080">
        <v>1</v>
      </c>
      <c r="AP2080">
        <v>1</v>
      </c>
      <c r="AQ2080">
        <v>0</v>
      </c>
      <c r="AR2080">
        <v>0</v>
      </c>
      <c r="AS2080">
        <v>1</v>
      </c>
      <c r="AT2080">
        <v>0</v>
      </c>
      <c r="AU2080">
        <v>0</v>
      </c>
      <c r="AV2080">
        <v>0</v>
      </c>
      <c r="AW2080">
        <v>0</v>
      </c>
      <c r="AX2080">
        <v>0</v>
      </c>
      <c r="AY2080">
        <v>0</v>
      </c>
      <c r="AZ2080">
        <v>0</v>
      </c>
      <c r="BA2080">
        <v>0</v>
      </c>
      <c r="BB2080">
        <v>0</v>
      </c>
      <c r="BC2080">
        <v>0</v>
      </c>
      <c r="BD2080">
        <v>0</v>
      </c>
      <c r="BE2080">
        <v>0</v>
      </c>
      <c r="BF2080">
        <v>1</v>
      </c>
      <c r="BG2080">
        <v>0</v>
      </c>
      <c r="BH2080">
        <v>0</v>
      </c>
      <c r="BI2080">
        <v>0</v>
      </c>
      <c r="BJ2080">
        <v>0</v>
      </c>
      <c r="BK2080">
        <v>0</v>
      </c>
      <c r="BL2080">
        <v>0</v>
      </c>
      <c r="BM2080">
        <v>0</v>
      </c>
      <c r="BN2080">
        <v>0</v>
      </c>
      <c r="BO2080">
        <v>0</v>
      </c>
      <c r="BP2080">
        <v>0</v>
      </c>
      <c r="BQ2080">
        <v>0</v>
      </c>
      <c r="BR2080" t="s">
        <v>79</v>
      </c>
      <c r="BS2080">
        <v>178</v>
      </c>
      <c r="BT2080">
        <v>9128</v>
      </c>
      <c r="BU2080">
        <f>SUM(Flats_Data_limpia[[#This Row],[AC]:[Bed]])</f>
        <v>1</v>
      </c>
      <c r="BV2080">
        <f>SUM(Flats_Data_limpia[[#This Row],[Servant_Room]:[gym]])</f>
        <v>9</v>
      </c>
      <c r="BW2080">
        <f>SUM(Flats_Data_limpia[[#This Row],[Hospital]:[Hotel]])</f>
        <v>3</v>
      </c>
    </row>
    <row r="2081" spans="1:75" x14ac:dyDescent="0.35">
      <c r="A2081" t="s">
        <v>690</v>
      </c>
      <c r="B2081" t="s">
        <v>477</v>
      </c>
      <c r="C2081" t="str">
        <f t="shared" si="64"/>
        <v>Ciudad de Gurgaon</v>
      </c>
      <c r="D2081" s="1">
        <f t="shared" si="65"/>
        <v>155000</v>
      </c>
      <c r="E2081" s="1">
        <v>7948</v>
      </c>
      <c r="F2081" t="s">
        <v>106</v>
      </c>
      <c r="G2081" t="s">
        <v>78</v>
      </c>
      <c r="H2081">
        <v>28</v>
      </c>
      <c r="I2081">
        <v>1.9501761449421201E-2</v>
      </c>
      <c r="J2081">
        <v>1161</v>
      </c>
      <c r="L2081">
        <v>1950</v>
      </c>
      <c r="M2081">
        <v>3</v>
      </c>
      <c r="N2081">
        <v>3</v>
      </c>
      <c r="O2081">
        <v>3</v>
      </c>
      <c r="P2081">
        <v>3</v>
      </c>
      <c r="Q2081" t="str">
        <f>IF(Flats_Data_limpia[[#This Row],[BHK]]&gt;=3,"plurifamiliar","unifamiliar")</f>
        <v>plurifamiliar</v>
      </c>
      <c r="R2081">
        <v>18</v>
      </c>
      <c r="S2081">
        <v>6</v>
      </c>
      <c r="T2081">
        <v>1</v>
      </c>
      <c r="U2081">
        <v>1</v>
      </c>
      <c r="V2081">
        <v>1</v>
      </c>
      <c r="W2081">
        <v>0</v>
      </c>
      <c r="X2081">
        <v>0</v>
      </c>
      <c r="Y2081">
        <v>0</v>
      </c>
      <c r="Z2081">
        <v>1</v>
      </c>
      <c r="AA2081">
        <v>0</v>
      </c>
      <c r="AB2081">
        <v>0</v>
      </c>
      <c r="AC2081">
        <v>0</v>
      </c>
      <c r="AD2081">
        <v>1</v>
      </c>
      <c r="AE2081">
        <v>0</v>
      </c>
      <c r="AF2081">
        <v>1</v>
      </c>
      <c r="AG2081">
        <v>1</v>
      </c>
      <c r="AH2081">
        <v>1</v>
      </c>
      <c r="AI2081">
        <v>1</v>
      </c>
      <c r="AJ2081">
        <v>1</v>
      </c>
      <c r="AK2081">
        <v>1</v>
      </c>
      <c r="AL2081">
        <v>0</v>
      </c>
      <c r="AM2081">
        <v>0</v>
      </c>
      <c r="AN2081">
        <v>0</v>
      </c>
      <c r="AO2081">
        <v>1</v>
      </c>
      <c r="AP2081">
        <v>1</v>
      </c>
      <c r="AQ2081">
        <v>0</v>
      </c>
      <c r="AR2081">
        <v>0</v>
      </c>
      <c r="AS2081">
        <v>1</v>
      </c>
      <c r="AT2081">
        <v>0</v>
      </c>
      <c r="AU2081">
        <v>0</v>
      </c>
      <c r="AV2081">
        <v>0</v>
      </c>
      <c r="AW2081">
        <v>0</v>
      </c>
      <c r="AX2081">
        <v>0</v>
      </c>
      <c r="AY2081">
        <v>1</v>
      </c>
      <c r="AZ2081">
        <v>0</v>
      </c>
      <c r="BA2081">
        <v>1</v>
      </c>
      <c r="BB2081">
        <v>0</v>
      </c>
      <c r="BC2081">
        <v>0</v>
      </c>
      <c r="BD2081">
        <v>0</v>
      </c>
      <c r="BE2081">
        <v>0</v>
      </c>
      <c r="BF2081">
        <v>0</v>
      </c>
      <c r="BG2081">
        <v>0</v>
      </c>
      <c r="BH2081">
        <v>0</v>
      </c>
      <c r="BI2081">
        <v>0</v>
      </c>
      <c r="BJ2081">
        <v>0</v>
      </c>
      <c r="BK2081">
        <v>0</v>
      </c>
      <c r="BL2081">
        <v>3</v>
      </c>
      <c r="BM2081">
        <v>0</v>
      </c>
      <c r="BN2081">
        <v>0</v>
      </c>
      <c r="BO2081">
        <v>0</v>
      </c>
      <c r="BP2081">
        <v>0</v>
      </c>
      <c r="BQ2081">
        <v>0</v>
      </c>
      <c r="BR2081" t="s">
        <v>79</v>
      </c>
      <c r="BS2081">
        <v>155</v>
      </c>
      <c r="BT2081">
        <v>7948</v>
      </c>
      <c r="BU2081">
        <f>SUM(Flats_Data_limpia[[#This Row],[AC]:[Bed]])</f>
        <v>5</v>
      </c>
      <c r="BV2081">
        <f>SUM(Flats_Data_limpia[[#This Row],[Servant_Room]:[gym]])</f>
        <v>11</v>
      </c>
      <c r="BW2081">
        <f>SUM(Flats_Data_limpia[[#This Row],[Hospital]:[Hotel]])</f>
        <v>3</v>
      </c>
    </row>
    <row r="2082" spans="1:75" x14ac:dyDescent="0.35">
      <c r="A2082" t="s">
        <v>690</v>
      </c>
      <c r="B2082" t="s">
        <v>477</v>
      </c>
      <c r="C2082" t="str">
        <f t="shared" si="64"/>
        <v>Ciudad de Gurgaon</v>
      </c>
      <c r="D2082" s="1">
        <f t="shared" si="65"/>
        <v>165000</v>
      </c>
      <c r="E2082" s="1">
        <v>8461</v>
      </c>
      <c r="F2082" t="s">
        <v>106</v>
      </c>
      <c r="G2082" t="s">
        <v>78</v>
      </c>
      <c r="H2082">
        <v>28</v>
      </c>
      <c r="I2082">
        <v>1.9501240988062801E-2</v>
      </c>
      <c r="J2082">
        <v>1161</v>
      </c>
      <c r="L2082">
        <v>1950</v>
      </c>
      <c r="M2082">
        <v>3</v>
      </c>
      <c r="N2082">
        <v>4</v>
      </c>
      <c r="O2082">
        <v>3</v>
      </c>
      <c r="P2082">
        <v>3</v>
      </c>
      <c r="Q2082" t="str">
        <f>IF(Flats_Data_limpia[[#This Row],[BHK]]&gt;=3,"plurifamiliar","unifamiliar")</f>
        <v>plurifamiliar</v>
      </c>
      <c r="R2082">
        <v>18</v>
      </c>
      <c r="S2082">
        <v>5</v>
      </c>
      <c r="T2082">
        <v>1</v>
      </c>
      <c r="U2082">
        <v>0</v>
      </c>
      <c r="V2082">
        <v>0</v>
      </c>
      <c r="W2082">
        <v>0</v>
      </c>
      <c r="X2082">
        <v>0</v>
      </c>
      <c r="Y2082">
        <v>0</v>
      </c>
      <c r="Z2082">
        <v>1</v>
      </c>
      <c r="AA2082">
        <v>0</v>
      </c>
      <c r="AB2082">
        <v>0</v>
      </c>
      <c r="AC2082">
        <v>0</v>
      </c>
      <c r="AD2082">
        <v>1</v>
      </c>
      <c r="AE2082">
        <v>0</v>
      </c>
      <c r="AF2082">
        <v>1</v>
      </c>
      <c r="AG2082">
        <v>1</v>
      </c>
      <c r="AH2082">
        <v>1</v>
      </c>
      <c r="AI2082">
        <v>1</v>
      </c>
      <c r="AJ2082">
        <v>1</v>
      </c>
      <c r="AK2082">
        <v>1</v>
      </c>
      <c r="AL2082">
        <v>0</v>
      </c>
      <c r="AM2082">
        <v>0</v>
      </c>
      <c r="AN2082">
        <v>0</v>
      </c>
      <c r="AO2082">
        <v>1</v>
      </c>
      <c r="AP2082">
        <v>1</v>
      </c>
      <c r="AQ2082">
        <v>0</v>
      </c>
      <c r="AR2082">
        <v>0</v>
      </c>
      <c r="AS2082">
        <v>1</v>
      </c>
      <c r="AT2082">
        <v>0</v>
      </c>
      <c r="AU2082">
        <v>0</v>
      </c>
      <c r="AV2082">
        <v>0</v>
      </c>
      <c r="AW2082">
        <v>0</v>
      </c>
      <c r="AX2082">
        <v>0</v>
      </c>
      <c r="AY2082">
        <v>3</v>
      </c>
      <c r="AZ2082">
        <v>1</v>
      </c>
      <c r="BA2082">
        <v>0</v>
      </c>
      <c r="BB2082">
        <v>0</v>
      </c>
      <c r="BC2082">
        <v>0</v>
      </c>
      <c r="BD2082">
        <v>0</v>
      </c>
      <c r="BE2082">
        <v>0</v>
      </c>
      <c r="BF2082">
        <v>1</v>
      </c>
      <c r="BG2082">
        <v>0</v>
      </c>
      <c r="BH2082">
        <v>0</v>
      </c>
      <c r="BI2082">
        <v>0</v>
      </c>
      <c r="BJ2082">
        <v>0</v>
      </c>
      <c r="BK2082">
        <v>0</v>
      </c>
      <c r="BL2082">
        <v>3</v>
      </c>
      <c r="BM2082">
        <v>0</v>
      </c>
      <c r="BN2082">
        <v>0</v>
      </c>
      <c r="BO2082">
        <v>0</v>
      </c>
      <c r="BP2082">
        <v>0</v>
      </c>
      <c r="BQ2082">
        <v>2</v>
      </c>
      <c r="BR2082" t="s">
        <v>94</v>
      </c>
      <c r="BS2082">
        <v>165</v>
      </c>
      <c r="BT2082">
        <v>8461</v>
      </c>
      <c r="BU2082">
        <f>SUM(Flats_Data_limpia[[#This Row],[AC]:[Bed]])</f>
        <v>8</v>
      </c>
      <c r="BV2082">
        <f>SUM(Flats_Data_limpia[[#This Row],[Servant_Room]:[gym]])</f>
        <v>9</v>
      </c>
      <c r="BW2082">
        <f>SUM(Flats_Data_limpia[[#This Row],[Hospital]:[Hotel]])</f>
        <v>3</v>
      </c>
    </row>
    <row r="2083" spans="1:75" x14ac:dyDescent="0.35">
      <c r="A2083" t="s">
        <v>690</v>
      </c>
      <c r="B2083" t="s">
        <v>477</v>
      </c>
      <c r="C2083" t="str">
        <f t="shared" si="64"/>
        <v>Ciudad de Gurgaon</v>
      </c>
      <c r="D2083" s="1">
        <f t="shared" si="65"/>
        <v>164000</v>
      </c>
      <c r="E2083" s="1">
        <v>8410</v>
      </c>
      <c r="F2083" t="s">
        <v>103</v>
      </c>
      <c r="G2083" t="s">
        <v>78</v>
      </c>
      <c r="H2083">
        <v>47</v>
      </c>
      <c r="I2083">
        <v>1.9500594530320998E-2</v>
      </c>
      <c r="J2083">
        <v>1161</v>
      </c>
      <c r="L2083">
        <v>1950</v>
      </c>
      <c r="M2083">
        <v>3</v>
      </c>
      <c r="N2083">
        <v>5</v>
      </c>
      <c r="O2083">
        <v>3</v>
      </c>
      <c r="P2083">
        <v>3</v>
      </c>
      <c r="Q2083" t="str">
        <f>IF(Flats_Data_limpia[[#This Row],[BHK]]&gt;=3,"plurifamiliar","unifamiliar")</f>
        <v>plurifamiliar</v>
      </c>
      <c r="R2083">
        <v>18</v>
      </c>
      <c r="S2083">
        <v>8</v>
      </c>
      <c r="T2083">
        <v>1</v>
      </c>
      <c r="U2083">
        <v>0</v>
      </c>
      <c r="V2083">
        <v>0</v>
      </c>
      <c r="W2083">
        <v>0</v>
      </c>
      <c r="X2083">
        <v>0</v>
      </c>
      <c r="Y2083">
        <v>0</v>
      </c>
      <c r="Z2083">
        <v>1</v>
      </c>
      <c r="AA2083">
        <v>0</v>
      </c>
      <c r="AB2083">
        <v>0</v>
      </c>
      <c r="AC2083">
        <v>0</v>
      </c>
      <c r="AD2083">
        <v>1</v>
      </c>
      <c r="AE2083">
        <v>1</v>
      </c>
      <c r="AF2083">
        <v>1</v>
      </c>
      <c r="AG2083">
        <v>1</v>
      </c>
      <c r="AH2083">
        <v>1</v>
      </c>
      <c r="AI2083">
        <v>1</v>
      </c>
      <c r="AJ2083">
        <v>1</v>
      </c>
      <c r="AK2083">
        <v>1</v>
      </c>
      <c r="AL2083">
        <v>1</v>
      </c>
      <c r="AM2083">
        <v>1</v>
      </c>
      <c r="AN2083">
        <v>1</v>
      </c>
      <c r="AO2083">
        <v>1</v>
      </c>
      <c r="AP2083">
        <v>1</v>
      </c>
      <c r="AQ2083">
        <v>0</v>
      </c>
      <c r="AR2083">
        <v>0</v>
      </c>
      <c r="AS2083">
        <v>1</v>
      </c>
      <c r="AT2083">
        <v>0</v>
      </c>
      <c r="AU2083">
        <v>0</v>
      </c>
      <c r="AV2083">
        <v>0</v>
      </c>
      <c r="AW2083">
        <v>0</v>
      </c>
      <c r="AX2083">
        <v>0</v>
      </c>
      <c r="AY2083">
        <v>4</v>
      </c>
      <c r="AZ2083">
        <v>0</v>
      </c>
      <c r="BA2083">
        <v>0</v>
      </c>
      <c r="BB2083">
        <v>0</v>
      </c>
      <c r="BC2083">
        <v>0</v>
      </c>
      <c r="BD2083">
        <v>0</v>
      </c>
      <c r="BE2083">
        <v>0</v>
      </c>
      <c r="BF2083">
        <v>1</v>
      </c>
      <c r="BG2083">
        <v>0</v>
      </c>
      <c r="BH2083">
        <v>0</v>
      </c>
      <c r="BI2083">
        <v>0</v>
      </c>
      <c r="BJ2083">
        <v>0</v>
      </c>
      <c r="BK2083">
        <v>0</v>
      </c>
      <c r="BL2083">
        <v>0</v>
      </c>
      <c r="BM2083">
        <v>0</v>
      </c>
      <c r="BN2083">
        <v>0</v>
      </c>
      <c r="BO2083">
        <v>0</v>
      </c>
      <c r="BP2083">
        <v>0</v>
      </c>
      <c r="BQ2083">
        <v>2</v>
      </c>
      <c r="BR2083" t="s">
        <v>94</v>
      </c>
      <c r="BS2083">
        <v>164</v>
      </c>
      <c r="BT2083">
        <v>8410</v>
      </c>
      <c r="BU2083">
        <f>SUM(Flats_Data_limpia[[#This Row],[AC]:[Bed]])</f>
        <v>5</v>
      </c>
      <c r="BV2083">
        <f>SUM(Flats_Data_limpia[[#This Row],[Servant_Room]:[gym]])</f>
        <v>12</v>
      </c>
      <c r="BW2083">
        <f>SUM(Flats_Data_limpia[[#This Row],[Hospital]:[Hotel]])</f>
        <v>3</v>
      </c>
    </row>
    <row r="2084" spans="1:75" x14ac:dyDescent="0.35">
      <c r="A2084" t="s">
        <v>690</v>
      </c>
      <c r="B2084" t="s">
        <v>477</v>
      </c>
      <c r="C2084" t="str">
        <f t="shared" si="64"/>
        <v>Ciudad de Gurgaon</v>
      </c>
      <c r="D2084" s="1">
        <f t="shared" si="65"/>
        <v>165000</v>
      </c>
      <c r="E2084" s="1">
        <v>8461</v>
      </c>
      <c r="F2084" t="s">
        <v>102</v>
      </c>
      <c r="G2084" t="s">
        <v>78</v>
      </c>
      <c r="H2084">
        <v>62</v>
      </c>
      <c r="I2084">
        <v>1.9501240988062801E-2</v>
      </c>
      <c r="J2084">
        <v>1267</v>
      </c>
      <c r="L2084">
        <v>1950</v>
      </c>
      <c r="M2084">
        <v>3</v>
      </c>
      <c r="N2084">
        <v>4</v>
      </c>
      <c r="O2084">
        <v>3</v>
      </c>
      <c r="P2084">
        <v>3</v>
      </c>
      <c r="Q2084" t="str">
        <f>IF(Flats_Data_limpia[[#This Row],[BHK]]&gt;=3,"plurifamiliar","unifamiliar")</f>
        <v>plurifamiliar</v>
      </c>
      <c r="R2084">
        <v>14</v>
      </c>
      <c r="S2084">
        <v>1</v>
      </c>
      <c r="T2084">
        <v>1</v>
      </c>
      <c r="U2084">
        <v>0</v>
      </c>
      <c r="V2084">
        <v>0</v>
      </c>
      <c r="W2084">
        <v>0</v>
      </c>
      <c r="X2084">
        <v>1</v>
      </c>
      <c r="Y2084">
        <v>1</v>
      </c>
      <c r="Z2084">
        <v>1</v>
      </c>
      <c r="AA2084">
        <v>0</v>
      </c>
      <c r="AB2084">
        <v>1</v>
      </c>
      <c r="AC2084">
        <v>1</v>
      </c>
      <c r="AD2084">
        <v>1</v>
      </c>
      <c r="AE2084">
        <v>1</v>
      </c>
      <c r="AF2084">
        <v>1</v>
      </c>
      <c r="AG2084">
        <v>1</v>
      </c>
      <c r="AH2084">
        <v>1</v>
      </c>
      <c r="AI2084">
        <v>1</v>
      </c>
      <c r="AJ2084">
        <v>1</v>
      </c>
      <c r="AK2084">
        <v>1</v>
      </c>
      <c r="AL2084">
        <v>1</v>
      </c>
      <c r="AM2084">
        <v>1</v>
      </c>
      <c r="AN2084">
        <v>1</v>
      </c>
      <c r="AO2084">
        <v>1</v>
      </c>
      <c r="AP2084">
        <v>1</v>
      </c>
      <c r="AQ2084">
        <v>0</v>
      </c>
      <c r="AR2084">
        <v>0</v>
      </c>
      <c r="AS2084">
        <v>1</v>
      </c>
      <c r="AT2084">
        <v>0</v>
      </c>
      <c r="AU2084">
        <v>0</v>
      </c>
      <c r="AV2084">
        <v>0</v>
      </c>
      <c r="AW2084">
        <v>0</v>
      </c>
      <c r="AX2084">
        <v>0</v>
      </c>
      <c r="AY2084">
        <v>4</v>
      </c>
      <c r="AZ2084">
        <v>3</v>
      </c>
      <c r="BA2084">
        <v>1</v>
      </c>
      <c r="BB2084">
        <v>1</v>
      </c>
      <c r="BC2084">
        <v>0</v>
      </c>
      <c r="BD2084">
        <v>0</v>
      </c>
      <c r="BE2084">
        <v>1</v>
      </c>
      <c r="BF2084">
        <v>0</v>
      </c>
      <c r="BG2084">
        <v>1</v>
      </c>
      <c r="BH2084">
        <v>0</v>
      </c>
      <c r="BI2084">
        <v>0</v>
      </c>
      <c r="BJ2084">
        <v>0</v>
      </c>
      <c r="BK2084">
        <v>1</v>
      </c>
      <c r="BL2084">
        <v>2</v>
      </c>
      <c r="BM2084">
        <v>0</v>
      </c>
      <c r="BN2084">
        <v>0</v>
      </c>
      <c r="BO2084">
        <v>0</v>
      </c>
      <c r="BP2084">
        <v>0</v>
      </c>
      <c r="BQ2084">
        <v>1</v>
      </c>
      <c r="BR2084" t="s">
        <v>116</v>
      </c>
      <c r="BS2084">
        <v>165</v>
      </c>
      <c r="BT2084">
        <v>8461</v>
      </c>
      <c r="BU2084">
        <f>SUM(Flats_Data_limpia[[#This Row],[AC]:[Bed]])</f>
        <v>14</v>
      </c>
      <c r="BV2084">
        <f>SUM(Flats_Data_limpia[[#This Row],[Servant_Room]:[gym]])</f>
        <v>16</v>
      </c>
      <c r="BW2084">
        <f>SUM(Flats_Data_limpia[[#This Row],[Hospital]:[Hotel]])</f>
        <v>3</v>
      </c>
    </row>
    <row r="2085" spans="1:75" x14ac:dyDescent="0.35">
      <c r="A2085" t="s">
        <v>690</v>
      </c>
      <c r="B2085" t="s">
        <v>477</v>
      </c>
      <c r="C2085" t="str">
        <f t="shared" si="64"/>
        <v>Ciudad de Gurgaon</v>
      </c>
      <c r="D2085" s="1">
        <f t="shared" si="65"/>
        <v>115000</v>
      </c>
      <c r="E2085" s="1">
        <v>8518</v>
      </c>
      <c r="F2085" t="s">
        <v>106</v>
      </c>
      <c r="G2085" t="s">
        <v>78</v>
      </c>
      <c r="H2085">
        <v>28</v>
      </c>
      <c r="I2085">
        <v>1.35008217891523E-2</v>
      </c>
      <c r="L2085">
        <v>1350</v>
      </c>
      <c r="M2085">
        <v>2</v>
      </c>
      <c r="N2085">
        <v>2</v>
      </c>
      <c r="O2085">
        <v>3</v>
      </c>
      <c r="P2085">
        <v>2</v>
      </c>
      <c r="Q2085" t="str">
        <f>IF(Flats_Data_limpia[[#This Row],[BHK]]&gt;=3,"plurifamiliar","unifamiliar")</f>
        <v>unifamiliar</v>
      </c>
      <c r="R2085">
        <v>18</v>
      </c>
      <c r="S2085">
        <v>8</v>
      </c>
      <c r="T2085">
        <v>0</v>
      </c>
      <c r="U2085">
        <v>1</v>
      </c>
      <c r="V2085">
        <v>0</v>
      </c>
      <c r="W2085">
        <v>0</v>
      </c>
      <c r="X2085">
        <v>0</v>
      </c>
      <c r="Y2085">
        <v>0</v>
      </c>
      <c r="Z2085">
        <v>1</v>
      </c>
      <c r="AA2085">
        <v>0</v>
      </c>
      <c r="AB2085">
        <v>0</v>
      </c>
      <c r="AC2085">
        <v>0</v>
      </c>
      <c r="AD2085">
        <v>1</v>
      </c>
      <c r="AE2085">
        <v>0</v>
      </c>
      <c r="AF2085">
        <v>1</v>
      </c>
      <c r="AG2085">
        <v>1</v>
      </c>
      <c r="AH2085">
        <v>1</v>
      </c>
      <c r="AI2085">
        <v>1</v>
      </c>
      <c r="AJ2085">
        <v>1</v>
      </c>
      <c r="AK2085">
        <v>1</v>
      </c>
      <c r="AL2085">
        <v>0</v>
      </c>
      <c r="AM2085">
        <v>0</v>
      </c>
      <c r="AN2085">
        <v>0</v>
      </c>
      <c r="AO2085">
        <v>1</v>
      </c>
      <c r="AP2085">
        <v>1</v>
      </c>
      <c r="AQ2085">
        <v>0</v>
      </c>
      <c r="AR2085">
        <v>0</v>
      </c>
      <c r="AS2085">
        <v>1</v>
      </c>
      <c r="AT2085">
        <v>0</v>
      </c>
      <c r="AU2085">
        <v>0</v>
      </c>
      <c r="AV2085">
        <v>0</v>
      </c>
      <c r="AW2085">
        <v>0</v>
      </c>
      <c r="AX2085">
        <v>0</v>
      </c>
      <c r="AY2085">
        <v>0</v>
      </c>
      <c r="AZ2085">
        <v>0</v>
      </c>
      <c r="BA2085">
        <v>0</v>
      </c>
      <c r="BB2085">
        <v>0</v>
      </c>
      <c r="BC2085">
        <v>1</v>
      </c>
      <c r="BD2085">
        <v>0</v>
      </c>
      <c r="BE2085">
        <v>0</v>
      </c>
      <c r="BF2085">
        <v>0</v>
      </c>
      <c r="BG2085">
        <v>0</v>
      </c>
      <c r="BH2085">
        <v>0</v>
      </c>
      <c r="BI2085">
        <v>0</v>
      </c>
      <c r="BJ2085">
        <v>0</v>
      </c>
      <c r="BK2085">
        <v>0</v>
      </c>
      <c r="BL2085">
        <v>0</v>
      </c>
      <c r="BM2085">
        <v>0</v>
      </c>
      <c r="BN2085">
        <v>0</v>
      </c>
      <c r="BO2085">
        <v>0</v>
      </c>
      <c r="BP2085">
        <v>0</v>
      </c>
      <c r="BQ2085">
        <v>0</v>
      </c>
      <c r="BR2085" t="s">
        <v>79</v>
      </c>
      <c r="BS2085">
        <v>115</v>
      </c>
      <c r="BT2085">
        <v>8518</v>
      </c>
      <c r="BU2085">
        <f>SUM(Flats_Data_limpia[[#This Row],[AC]:[Bed]])</f>
        <v>1</v>
      </c>
      <c r="BV2085">
        <f>SUM(Flats_Data_limpia[[#This Row],[Servant_Room]:[gym]])</f>
        <v>9</v>
      </c>
      <c r="BW2085">
        <f>SUM(Flats_Data_limpia[[#This Row],[Hospital]:[Hotel]])</f>
        <v>3</v>
      </c>
    </row>
    <row r="2086" spans="1:75" x14ac:dyDescent="0.35">
      <c r="A2086" t="s">
        <v>690</v>
      </c>
      <c r="B2086" t="s">
        <v>477</v>
      </c>
      <c r="C2086" t="str">
        <f t="shared" si="64"/>
        <v>Ciudad de Gurgaon</v>
      </c>
      <c r="D2086" s="1">
        <f t="shared" si="65"/>
        <v>160000</v>
      </c>
      <c r="E2086" s="1">
        <v>8205</v>
      </c>
      <c r="F2086" t="s">
        <v>107</v>
      </c>
      <c r="G2086" t="s">
        <v>78</v>
      </c>
      <c r="H2086">
        <v>21</v>
      </c>
      <c r="I2086">
        <v>1.95003046922608E-2</v>
      </c>
      <c r="J2086">
        <v>1161</v>
      </c>
      <c r="L2086">
        <v>1950</v>
      </c>
      <c r="M2086">
        <v>3</v>
      </c>
      <c r="N2086">
        <v>3</v>
      </c>
      <c r="O2086">
        <v>3</v>
      </c>
      <c r="P2086">
        <v>3</v>
      </c>
      <c r="Q2086" t="str">
        <f>IF(Flats_Data_limpia[[#This Row],[BHK]]&gt;=3,"plurifamiliar","unifamiliar")</f>
        <v>plurifamiliar</v>
      </c>
      <c r="R2086">
        <v>18</v>
      </c>
      <c r="S2086">
        <v>10</v>
      </c>
      <c r="T2086">
        <v>1</v>
      </c>
      <c r="U2086">
        <v>1</v>
      </c>
      <c r="V2086">
        <v>1</v>
      </c>
      <c r="W2086">
        <v>0</v>
      </c>
      <c r="X2086">
        <v>0</v>
      </c>
      <c r="Y2086">
        <v>0</v>
      </c>
      <c r="Z2086">
        <v>1</v>
      </c>
      <c r="AA2086">
        <v>0</v>
      </c>
      <c r="AB2086">
        <v>0</v>
      </c>
      <c r="AC2086">
        <v>0</v>
      </c>
      <c r="AD2086">
        <v>1</v>
      </c>
      <c r="AE2086">
        <v>0</v>
      </c>
      <c r="AF2086">
        <v>0</v>
      </c>
      <c r="AG2086">
        <v>1</v>
      </c>
      <c r="AH2086">
        <v>1</v>
      </c>
      <c r="AI2086">
        <v>1</v>
      </c>
      <c r="AJ2086">
        <v>1</v>
      </c>
      <c r="AK2086">
        <v>1</v>
      </c>
      <c r="AL2086">
        <v>0</v>
      </c>
      <c r="AM2086">
        <v>0</v>
      </c>
      <c r="AN2086">
        <v>0</v>
      </c>
      <c r="AO2086">
        <v>1</v>
      </c>
      <c r="AP2086">
        <v>1</v>
      </c>
      <c r="AQ2086">
        <v>0</v>
      </c>
      <c r="AR2086">
        <v>0</v>
      </c>
      <c r="AS2086">
        <v>1</v>
      </c>
      <c r="AT2086">
        <v>0</v>
      </c>
      <c r="AU2086">
        <v>0</v>
      </c>
      <c r="AV2086">
        <v>0</v>
      </c>
      <c r="AW2086">
        <v>0</v>
      </c>
      <c r="AX2086">
        <v>0</v>
      </c>
      <c r="AY2086">
        <v>0</v>
      </c>
      <c r="AZ2086">
        <v>1</v>
      </c>
      <c r="BA2086">
        <v>0</v>
      </c>
      <c r="BB2086">
        <v>0</v>
      </c>
      <c r="BC2086">
        <v>0</v>
      </c>
      <c r="BD2086">
        <v>0</v>
      </c>
      <c r="BE2086">
        <v>0</v>
      </c>
      <c r="BF2086">
        <v>1</v>
      </c>
      <c r="BG2086">
        <v>0</v>
      </c>
      <c r="BH2086">
        <v>0</v>
      </c>
      <c r="BI2086">
        <v>0</v>
      </c>
      <c r="BJ2086">
        <v>0</v>
      </c>
      <c r="BK2086">
        <v>0</v>
      </c>
      <c r="BL2086">
        <v>1</v>
      </c>
      <c r="BM2086">
        <v>0</v>
      </c>
      <c r="BN2086">
        <v>0</v>
      </c>
      <c r="BO2086">
        <v>0</v>
      </c>
      <c r="BP2086">
        <v>0</v>
      </c>
      <c r="BQ2086">
        <v>0</v>
      </c>
      <c r="BR2086" t="s">
        <v>79</v>
      </c>
      <c r="BS2086">
        <v>160</v>
      </c>
      <c r="BT2086">
        <v>8205</v>
      </c>
      <c r="BU2086">
        <f>SUM(Flats_Data_limpia[[#This Row],[AC]:[Bed]])</f>
        <v>3</v>
      </c>
      <c r="BV2086">
        <f>SUM(Flats_Data_limpia[[#This Row],[Servant_Room]:[gym]])</f>
        <v>10</v>
      </c>
      <c r="BW2086">
        <f>SUM(Flats_Data_limpia[[#This Row],[Hospital]:[Hotel]])</f>
        <v>3</v>
      </c>
    </row>
    <row r="2087" spans="1:75" x14ac:dyDescent="0.35">
      <c r="A2087" t="s">
        <v>690</v>
      </c>
      <c r="B2087" t="s">
        <v>477</v>
      </c>
      <c r="C2087" t="str">
        <f t="shared" si="64"/>
        <v>Ciudad de Gurgaon</v>
      </c>
      <c r="D2087" s="1">
        <f t="shared" si="65"/>
        <v>166000</v>
      </c>
      <c r="E2087" s="1">
        <v>14254</v>
      </c>
      <c r="F2087" t="s">
        <v>102</v>
      </c>
      <c r="G2087" t="s">
        <v>78</v>
      </c>
      <c r="H2087">
        <v>53</v>
      </c>
      <c r="I2087">
        <v>1.1645853795425799E-2</v>
      </c>
      <c r="J2087">
        <v>1161</v>
      </c>
      <c r="L2087">
        <v>1950</v>
      </c>
      <c r="M2087">
        <v>3</v>
      </c>
      <c r="N2087">
        <v>5</v>
      </c>
      <c r="O2087">
        <v>3</v>
      </c>
      <c r="P2087">
        <v>3</v>
      </c>
      <c r="Q2087" t="str">
        <f>IF(Flats_Data_limpia[[#This Row],[BHK]]&gt;=3,"plurifamiliar","unifamiliar")</f>
        <v>plurifamiliar</v>
      </c>
      <c r="R2087">
        <v>18</v>
      </c>
      <c r="S2087">
        <v>8</v>
      </c>
      <c r="T2087">
        <v>1</v>
      </c>
      <c r="U2087">
        <v>0</v>
      </c>
      <c r="V2087">
        <v>0</v>
      </c>
      <c r="W2087">
        <v>0</v>
      </c>
      <c r="X2087">
        <v>1</v>
      </c>
      <c r="Y2087">
        <v>1</v>
      </c>
      <c r="Z2087">
        <v>1</v>
      </c>
      <c r="AA2087">
        <v>0</v>
      </c>
      <c r="AB2087">
        <v>0</v>
      </c>
      <c r="AC2087">
        <v>1</v>
      </c>
      <c r="AD2087">
        <v>1</v>
      </c>
      <c r="AE2087">
        <v>1</v>
      </c>
      <c r="AF2087">
        <v>1</v>
      </c>
      <c r="AG2087">
        <v>1</v>
      </c>
      <c r="AH2087">
        <v>1</v>
      </c>
      <c r="AI2087">
        <v>1</v>
      </c>
      <c r="AJ2087">
        <v>1</v>
      </c>
      <c r="AK2087">
        <v>1</v>
      </c>
      <c r="AL2087">
        <v>1</v>
      </c>
      <c r="AM2087">
        <v>1</v>
      </c>
      <c r="AN2087">
        <v>1</v>
      </c>
      <c r="AO2087">
        <v>1</v>
      </c>
      <c r="AP2087">
        <v>1</v>
      </c>
      <c r="AQ2087">
        <v>0</v>
      </c>
      <c r="AR2087">
        <v>0</v>
      </c>
      <c r="AS2087">
        <v>1</v>
      </c>
      <c r="AT2087">
        <v>0</v>
      </c>
      <c r="AU2087">
        <v>0</v>
      </c>
      <c r="AV2087">
        <v>0</v>
      </c>
      <c r="AW2087">
        <v>0</v>
      </c>
      <c r="AX2087">
        <v>0</v>
      </c>
      <c r="AY2087">
        <v>3</v>
      </c>
      <c r="AZ2087">
        <v>3</v>
      </c>
      <c r="BA2087">
        <v>0</v>
      </c>
      <c r="BB2087">
        <v>0</v>
      </c>
      <c r="BC2087">
        <v>0</v>
      </c>
      <c r="BD2087">
        <v>0</v>
      </c>
      <c r="BE2087">
        <v>0</v>
      </c>
      <c r="BF2087">
        <v>0</v>
      </c>
      <c r="BG2087">
        <v>0</v>
      </c>
      <c r="BH2087">
        <v>0</v>
      </c>
      <c r="BI2087">
        <v>0</v>
      </c>
      <c r="BJ2087">
        <v>0</v>
      </c>
      <c r="BK2087">
        <v>0</v>
      </c>
      <c r="BL2087">
        <v>0</v>
      </c>
      <c r="BM2087">
        <v>0</v>
      </c>
      <c r="BN2087">
        <v>0</v>
      </c>
      <c r="BO2087">
        <v>0</v>
      </c>
      <c r="BP2087">
        <v>0</v>
      </c>
      <c r="BQ2087">
        <v>0</v>
      </c>
      <c r="BR2087" t="s">
        <v>79</v>
      </c>
      <c r="BS2087">
        <v>166</v>
      </c>
      <c r="BT2087">
        <v>14254</v>
      </c>
      <c r="BU2087">
        <f>SUM(Flats_Data_limpia[[#This Row],[AC]:[Bed]])</f>
        <v>6</v>
      </c>
      <c r="BV2087">
        <f>SUM(Flats_Data_limpia[[#This Row],[Servant_Room]:[gym]])</f>
        <v>15</v>
      </c>
      <c r="BW2087">
        <f>SUM(Flats_Data_limpia[[#This Row],[Hospital]:[Hotel]])</f>
        <v>3</v>
      </c>
    </row>
    <row r="2088" spans="1:75" x14ac:dyDescent="0.35">
      <c r="A2088" t="s">
        <v>690</v>
      </c>
      <c r="B2088" t="s">
        <v>477</v>
      </c>
      <c r="C2088" t="str">
        <f t="shared" si="64"/>
        <v>Ciudad de Gurgaon</v>
      </c>
      <c r="D2088" s="1">
        <f t="shared" si="65"/>
        <v>167000</v>
      </c>
      <c r="E2088" s="1">
        <v>14384</v>
      </c>
      <c r="F2088" t="s">
        <v>103</v>
      </c>
      <c r="G2088" t="s">
        <v>87</v>
      </c>
      <c r="H2088">
        <v>53</v>
      </c>
      <c r="I2088">
        <v>1.16101223581757E-2</v>
      </c>
      <c r="J2088">
        <v>1161</v>
      </c>
      <c r="L2088">
        <v>1950</v>
      </c>
      <c r="M2088">
        <v>3</v>
      </c>
      <c r="N2088">
        <v>5</v>
      </c>
      <c r="O2088">
        <v>3</v>
      </c>
      <c r="P2088">
        <v>3</v>
      </c>
      <c r="Q2088" t="str">
        <f>IF(Flats_Data_limpia[[#This Row],[BHK]]&gt;=3,"plurifamiliar","unifamiliar")</f>
        <v>plurifamiliar</v>
      </c>
      <c r="R2088">
        <v>18</v>
      </c>
      <c r="S2088">
        <v>5</v>
      </c>
      <c r="T2088">
        <v>1</v>
      </c>
      <c r="U2088">
        <v>0</v>
      </c>
      <c r="V2088">
        <v>0</v>
      </c>
      <c r="W2088">
        <v>0</v>
      </c>
      <c r="X2088">
        <v>0</v>
      </c>
      <c r="Y2088">
        <v>1</v>
      </c>
      <c r="Z2088">
        <v>1</v>
      </c>
      <c r="AA2088">
        <v>0</v>
      </c>
      <c r="AB2088">
        <v>0</v>
      </c>
      <c r="AC2088">
        <v>1</v>
      </c>
      <c r="AD2088">
        <v>1</v>
      </c>
      <c r="AE2088">
        <v>1</v>
      </c>
      <c r="AF2088">
        <v>1</v>
      </c>
      <c r="AG2088">
        <v>1</v>
      </c>
      <c r="AH2088">
        <v>1</v>
      </c>
      <c r="AI2088">
        <v>1</v>
      </c>
      <c r="AJ2088">
        <v>1</v>
      </c>
      <c r="AK2088">
        <v>1</v>
      </c>
      <c r="AL2088">
        <v>1</v>
      </c>
      <c r="AM2088">
        <v>1</v>
      </c>
      <c r="AN2088">
        <v>1</v>
      </c>
      <c r="AO2088">
        <v>1</v>
      </c>
      <c r="AP2088">
        <v>1</v>
      </c>
      <c r="AQ2088">
        <v>0</v>
      </c>
      <c r="AR2088">
        <v>0</v>
      </c>
      <c r="AS2088">
        <v>1</v>
      </c>
      <c r="AT2088">
        <v>0</v>
      </c>
      <c r="AU2088">
        <v>0</v>
      </c>
      <c r="AV2088">
        <v>0</v>
      </c>
      <c r="AW2088">
        <v>0</v>
      </c>
      <c r="AX2088">
        <v>0</v>
      </c>
      <c r="AY2088">
        <v>3</v>
      </c>
      <c r="AZ2088">
        <v>3</v>
      </c>
      <c r="BA2088">
        <v>0</v>
      </c>
      <c r="BB2088">
        <v>0</v>
      </c>
      <c r="BC2088">
        <v>0</v>
      </c>
      <c r="BD2088">
        <v>0</v>
      </c>
      <c r="BE2088">
        <v>0</v>
      </c>
      <c r="BF2088">
        <v>1</v>
      </c>
      <c r="BG2088">
        <v>0</v>
      </c>
      <c r="BH2088">
        <v>0</v>
      </c>
      <c r="BI2088">
        <v>0</v>
      </c>
      <c r="BJ2088">
        <v>0</v>
      </c>
      <c r="BK2088">
        <v>0</v>
      </c>
      <c r="BL2088">
        <v>0</v>
      </c>
      <c r="BM2088">
        <v>0</v>
      </c>
      <c r="BN2088">
        <v>0</v>
      </c>
      <c r="BO2088">
        <v>0</v>
      </c>
      <c r="BP2088">
        <v>0</v>
      </c>
      <c r="BQ2088">
        <v>2</v>
      </c>
      <c r="BR2088" t="s">
        <v>94</v>
      </c>
      <c r="BS2088">
        <v>167</v>
      </c>
      <c r="BT2088">
        <v>14384</v>
      </c>
      <c r="BU2088">
        <f>SUM(Flats_Data_limpia[[#This Row],[AC]:[Bed]])</f>
        <v>7</v>
      </c>
      <c r="BV2088">
        <f>SUM(Flats_Data_limpia[[#This Row],[Servant_Room]:[gym]])</f>
        <v>14</v>
      </c>
      <c r="BW2088">
        <f>SUM(Flats_Data_limpia[[#This Row],[Hospital]:[Hotel]])</f>
        <v>3</v>
      </c>
    </row>
    <row r="2089" spans="1:75" x14ac:dyDescent="0.35">
      <c r="A2089" t="s">
        <v>690</v>
      </c>
      <c r="B2089" t="s">
        <v>477</v>
      </c>
      <c r="C2089" t="str">
        <f t="shared" si="64"/>
        <v>Ciudad de Gurgaon</v>
      </c>
      <c r="D2089" s="1">
        <f t="shared" si="65"/>
        <v>110000</v>
      </c>
      <c r="E2089" s="1">
        <v>8461</v>
      </c>
      <c r="F2089" t="s">
        <v>103</v>
      </c>
      <c r="G2089" t="s">
        <v>78</v>
      </c>
      <c r="H2089">
        <v>46</v>
      </c>
      <c r="I2089">
        <v>1.30008273253752E-2</v>
      </c>
      <c r="J2089">
        <v>1300</v>
      </c>
      <c r="M2089">
        <v>2</v>
      </c>
      <c r="N2089">
        <v>2</v>
      </c>
      <c r="O2089">
        <v>2</v>
      </c>
      <c r="P2089">
        <v>2</v>
      </c>
      <c r="Q2089" t="str">
        <f>IF(Flats_Data_limpia[[#This Row],[BHK]]&gt;=3,"plurifamiliar","unifamiliar")</f>
        <v>unifamiliar</v>
      </c>
      <c r="R2089">
        <v>18</v>
      </c>
      <c r="S2089">
        <v>8</v>
      </c>
      <c r="T2089">
        <v>0</v>
      </c>
      <c r="U2089">
        <v>0</v>
      </c>
      <c r="V2089">
        <v>0</v>
      </c>
      <c r="W2089">
        <v>0</v>
      </c>
      <c r="X2089">
        <v>1</v>
      </c>
      <c r="Y2089">
        <v>1</v>
      </c>
      <c r="Z2089">
        <v>1</v>
      </c>
      <c r="AA2089">
        <v>1</v>
      </c>
      <c r="AB2089">
        <v>0</v>
      </c>
      <c r="AC2089">
        <v>1</v>
      </c>
      <c r="AD2089">
        <v>1</v>
      </c>
      <c r="AE2089">
        <v>1</v>
      </c>
      <c r="AF2089">
        <v>1</v>
      </c>
      <c r="AG2089">
        <v>1</v>
      </c>
      <c r="AH2089">
        <v>0</v>
      </c>
      <c r="AI2089">
        <v>1</v>
      </c>
      <c r="AJ2089">
        <v>1</v>
      </c>
      <c r="AK2089">
        <v>1</v>
      </c>
      <c r="AL2089">
        <v>1</v>
      </c>
      <c r="AM2089">
        <v>1</v>
      </c>
      <c r="AN2089">
        <v>1</v>
      </c>
      <c r="AO2089">
        <v>1</v>
      </c>
      <c r="AP2089">
        <v>1</v>
      </c>
      <c r="AQ2089">
        <v>0</v>
      </c>
      <c r="AR2089">
        <v>0</v>
      </c>
      <c r="AS2089">
        <v>1</v>
      </c>
      <c r="AT2089">
        <v>0</v>
      </c>
      <c r="AU2089">
        <v>0</v>
      </c>
      <c r="AV2089">
        <v>0</v>
      </c>
      <c r="AW2089">
        <v>0</v>
      </c>
      <c r="AX2089">
        <v>0</v>
      </c>
      <c r="AY2089">
        <v>0</v>
      </c>
      <c r="AZ2089">
        <v>3</v>
      </c>
      <c r="BA2089">
        <v>0</v>
      </c>
      <c r="BB2089">
        <v>0</v>
      </c>
      <c r="BC2089">
        <v>0</v>
      </c>
      <c r="BD2089">
        <v>0</v>
      </c>
      <c r="BE2089">
        <v>0</v>
      </c>
      <c r="BF2089">
        <v>1</v>
      </c>
      <c r="BG2089">
        <v>0</v>
      </c>
      <c r="BH2089">
        <v>0</v>
      </c>
      <c r="BI2089">
        <v>0</v>
      </c>
      <c r="BJ2089">
        <v>0</v>
      </c>
      <c r="BK2089">
        <v>0</v>
      </c>
      <c r="BL2089">
        <v>0</v>
      </c>
      <c r="BM2089">
        <v>0</v>
      </c>
      <c r="BN2089">
        <v>0</v>
      </c>
      <c r="BO2089">
        <v>0</v>
      </c>
      <c r="BP2089">
        <v>0</v>
      </c>
      <c r="BQ2089">
        <v>2</v>
      </c>
      <c r="BR2089" t="s">
        <v>94</v>
      </c>
      <c r="BS2089">
        <v>110</v>
      </c>
      <c r="BT2089">
        <v>8461</v>
      </c>
      <c r="BU2089">
        <f>SUM(Flats_Data_limpia[[#This Row],[AC]:[Bed]])</f>
        <v>4</v>
      </c>
      <c r="BV2089">
        <f>SUM(Flats_Data_limpia[[#This Row],[Servant_Room]:[gym]])</f>
        <v>14</v>
      </c>
      <c r="BW2089">
        <f>SUM(Flats_Data_limpia[[#This Row],[Hospital]:[Hotel]])</f>
        <v>3</v>
      </c>
    </row>
    <row r="2090" spans="1:75" x14ac:dyDescent="0.35">
      <c r="A2090" t="s">
        <v>690</v>
      </c>
      <c r="B2090" t="s">
        <v>477</v>
      </c>
      <c r="C2090" t="str">
        <f t="shared" si="64"/>
        <v>Ciudad de Gurgaon</v>
      </c>
      <c r="D2090" s="1">
        <f t="shared" si="65"/>
        <v>160000</v>
      </c>
      <c r="E2090" s="1">
        <v>8205</v>
      </c>
      <c r="F2090" t="s">
        <v>102</v>
      </c>
      <c r="G2090" t="s">
        <v>78</v>
      </c>
      <c r="H2090">
        <v>53</v>
      </c>
      <c r="I2090">
        <v>1.95003046922608E-2</v>
      </c>
      <c r="J2090">
        <v>1161</v>
      </c>
      <c r="L2090">
        <v>1950</v>
      </c>
      <c r="M2090">
        <v>3</v>
      </c>
      <c r="N2090">
        <v>5</v>
      </c>
      <c r="O2090">
        <v>3</v>
      </c>
      <c r="P2090">
        <v>3</v>
      </c>
      <c r="Q2090" t="str">
        <f>IF(Flats_Data_limpia[[#This Row],[BHK]]&gt;=3,"plurifamiliar","unifamiliar")</f>
        <v>plurifamiliar</v>
      </c>
      <c r="R2090">
        <v>18</v>
      </c>
      <c r="S2090">
        <v>6</v>
      </c>
      <c r="T2090">
        <v>1</v>
      </c>
      <c r="U2090">
        <v>0</v>
      </c>
      <c r="V2090">
        <v>0</v>
      </c>
      <c r="W2090">
        <v>0</v>
      </c>
      <c r="X2090">
        <v>1</v>
      </c>
      <c r="Y2090">
        <v>1</v>
      </c>
      <c r="Z2090">
        <v>1</v>
      </c>
      <c r="AA2090">
        <v>1</v>
      </c>
      <c r="AB2090">
        <v>0</v>
      </c>
      <c r="AC2090">
        <v>1</v>
      </c>
      <c r="AD2090">
        <v>1</v>
      </c>
      <c r="AE2090">
        <v>1</v>
      </c>
      <c r="AF2090">
        <v>1</v>
      </c>
      <c r="AG2090">
        <v>1</v>
      </c>
      <c r="AH2090">
        <v>1</v>
      </c>
      <c r="AI2090">
        <v>1</v>
      </c>
      <c r="AJ2090">
        <v>1</v>
      </c>
      <c r="AK2090">
        <v>1</v>
      </c>
      <c r="AL2090">
        <v>1</v>
      </c>
      <c r="AM2090">
        <v>1</v>
      </c>
      <c r="AN2090">
        <v>1</v>
      </c>
      <c r="AO2090">
        <v>1</v>
      </c>
      <c r="AP2090">
        <v>1</v>
      </c>
      <c r="AQ2090">
        <v>0</v>
      </c>
      <c r="AR2090">
        <v>0</v>
      </c>
      <c r="AS2090">
        <v>1</v>
      </c>
      <c r="AT2090">
        <v>0</v>
      </c>
      <c r="AU2090">
        <v>0</v>
      </c>
      <c r="AV2090">
        <v>0</v>
      </c>
      <c r="AW2090">
        <v>0</v>
      </c>
      <c r="AX2090">
        <v>0</v>
      </c>
      <c r="AY2090">
        <v>0</v>
      </c>
      <c r="AZ2090">
        <v>3</v>
      </c>
      <c r="BA2090">
        <v>0</v>
      </c>
      <c r="BB2090">
        <v>0</v>
      </c>
      <c r="BC2090">
        <v>0</v>
      </c>
      <c r="BD2090">
        <v>0</v>
      </c>
      <c r="BE2090">
        <v>0</v>
      </c>
      <c r="BF2090">
        <v>1</v>
      </c>
      <c r="BG2090">
        <v>0</v>
      </c>
      <c r="BH2090">
        <v>0</v>
      </c>
      <c r="BI2090">
        <v>0</v>
      </c>
      <c r="BJ2090">
        <v>0</v>
      </c>
      <c r="BK2090">
        <v>0</v>
      </c>
      <c r="BL2090">
        <v>0</v>
      </c>
      <c r="BM2090">
        <v>0</v>
      </c>
      <c r="BN2090">
        <v>0</v>
      </c>
      <c r="BO2090">
        <v>0</v>
      </c>
      <c r="BP2090">
        <v>0</v>
      </c>
      <c r="BQ2090">
        <v>2</v>
      </c>
      <c r="BR2090" t="s">
        <v>94</v>
      </c>
      <c r="BS2090">
        <v>160</v>
      </c>
      <c r="BT2090">
        <v>8205</v>
      </c>
      <c r="BU2090">
        <f>SUM(Flats_Data_limpia[[#This Row],[AC]:[Bed]])</f>
        <v>4</v>
      </c>
      <c r="BV2090">
        <f>SUM(Flats_Data_limpia[[#This Row],[Servant_Room]:[gym]])</f>
        <v>16</v>
      </c>
      <c r="BW2090">
        <f>SUM(Flats_Data_limpia[[#This Row],[Hospital]:[Hotel]])</f>
        <v>3</v>
      </c>
    </row>
    <row r="2091" spans="1:75" x14ac:dyDescent="0.35">
      <c r="A2091" t="s">
        <v>690</v>
      </c>
      <c r="B2091" t="s">
        <v>477</v>
      </c>
      <c r="C2091" t="str">
        <f t="shared" si="64"/>
        <v>Ciudad de Gurgaon</v>
      </c>
      <c r="D2091" s="1">
        <f t="shared" si="65"/>
        <v>107000</v>
      </c>
      <c r="E2091" s="1">
        <v>7925</v>
      </c>
      <c r="F2091" t="s">
        <v>102</v>
      </c>
      <c r="G2091" t="s">
        <v>78</v>
      </c>
      <c r="H2091">
        <v>53</v>
      </c>
      <c r="I2091">
        <v>1.35015772870662E-2</v>
      </c>
      <c r="L2091">
        <v>1350</v>
      </c>
      <c r="M2091">
        <v>2</v>
      </c>
      <c r="N2091">
        <v>2</v>
      </c>
      <c r="O2091">
        <v>3</v>
      </c>
      <c r="P2091">
        <v>2</v>
      </c>
      <c r="Q2091" t="str">
        <f>IF(Flats_Data_limpia[[#This Row],[BHK]]&gt;=3,"plurifamiliar","unifamiliar")</f>
        <v>unifamiliar</v>
      </c>
      <c r="R2091">
        <v>18</v>
      </c>
      <c r="S2091">
        <v>8</v>
      </c>
      <c r="T2091">
        <v>0</v>
      </c>
      <c r="U2091">
        <v>1</v>
      </c>
      <c r="V2091">
        <v>0</v>
      </c>
      <c r="W2091">
        <v>0</v>
      </c>
      <c r="X2091">
        <v>1</v>
      </c>
      <c r="Y2091">
        <v>1</v>
      </c>
      <c r="Z2091">
        <v>1</v>
      </c>
      <c r="AA2091">
        <v>1</v>
      </c>
      <c r="AB2091">
        <v>0</v>
      </c>
      <c r="AC2091">
        <v>1</v>
      </c>
      <c r="AD2091">
        <v>1</v>
      </c>
      <c r="AE2091">
        <v>1</v>
      </c>
      <c r="AF2091">
        <v>1</v>
      </c>
      <c r="AG2091">
        <v>1</v>
      </c>
      <c r="AH2091">
        <v>1</v>
      </c>
      <c r="AI2091">
        <v>1</v>
      </c>
      <c r="AJ2091">
        <v>1</v>
      </c>
      <c r="AK2091">
        <v>1</v>
      </c>
      <c r="AL2091">
        <v>1</v>
      </c>
      <c r="AM2091">
        <v>1</v>
      </c>
      <c r="AN2091">
        <v>1</v>
      </c>
      <c r="AO2091">
        <v>1</v>
      </c>
      <c r="AP2091">
        <v>1</v>
      </c>
      <c r="AQ2091">
        <v>0</v>
      </c>
      <c r="AR2091">
        <v>0</v>
      </c>
      <c r="AS2091">
        <v>1</v>
      </c>
      <c r="AT2091">
        <v>0</v>
      </c>
      <c r="AU2091">
        <v>0</v>
      </c>
      <c r="AV2091">
        <v>0</v>
      </c>
      <c r="AW2091">
        <v>0</v>
      </c>
      <c r="AX2091">
        <v>0</v>
      </c>
      <c r="AY2091">
        <v>0</v>
      </c>
      <c r="AZ2091">
        <v>2</v>
      </c>
      <c r="BA2091">
        <v>0</v>
      </c>
      <c r="BB2091">
        <v>0</v>
      </c>
      <c r="BC2091">
        <v>0</v>
      </c>
      <c r="BD2091">
        <v>0</v>
      </c>
      <c r="BE2091">
        <v>0</v>
      </c>
      <c r="BF2091">
        <v>1</v>
      </c>
      <c r="BG2091">
        <v>0</v>
      </c>
      <c r="BH2091">
        <v>0</v>
      </c>
      <c r="BI2091">
        <v>0</v>
      </c>
      <c r="BJ2091">
        <v>0</v>
      </c>
      <c r="BK2091">
        <v>0</v>
      </c>
      <c r="BL2091">
        <v>0</v>
      </c>
      <c r="BM2091">
        <v>0</v>
      </c>
      <c r="BN2091">
        <v>0</v>
      </c>
      <c r="BO2091">
        <v>0</v>
      </c>
      <c r="BP2091">
        <v>0</v>
      </c>
      <c r="BQ2091">
        <v>0</v>
      </c>
      <c r="BR2091" t="s">
        <v>79</v>
      </c>
      <c r="BS2091">
        <v>107</v>
      </c>
      <c r="BT2091">
        <v>7925</v>
      </c>
      <c r="BU2091">
        <f>SUM(Flats_Data_limpia[[#This Row],[AC]:[Bed]])</f>
        <v>3</v>
      </c>
      <c r="BV2091">
        <f>SUM(Flats_Data_limpia[[#This Row],[Servant_Room]:[gym]])</f>
        <v>16</v>
      </c>
      <c r="BW2091">
        <f>SUM(Flats_Data_limpia[[#This Row],[Hospital]:[Hotel]])</f>
        <v>3</v>
      </c>
    </row>
    <row r="2092" spans="1:75" x14ac:dyDescent="0.35">
      <c r="A2092" t="s">
        <v>690</v>
      </c>
      <c r="B2092" t="s">
        <v>477</v>
      </c>
      <c r="C2092" t="str">
        <f t="shared" si="64"/>
        <v>Ciudad de Gurgaon</v>
      </c>
      <c r="D2092" s="1">
        <f t="shared" si="65"/>
        <v>155000</v>
      </c>
      <c r="E2092" s="1">
        <v>7948</v>
      </c>
      <c r="F2092" t="s">
        <v>107</v>
      </c>
      <c r="G2092" t="s">
        <v>78</v>
      </c>
      <c r="H2092">
        <v>62</v>
      </c>
      <c r="I2092">
        <v>1.9501761449421201E-2</v>
      </c>
      <c r="J2092">
        <v>1161</v>
      </c>
      <c r="L2092">
        <v>1950</v>
      </c>
      <c r="M2092">
        <v>3</v>
      </c>
      <c r="N2092">
        <v>5</v>
      </c>
      <c r="O2092">
        <v>3</v>
      </c>
      <c r="P2092">
        <v>3</v>
      </c>
      <c r="Q2092" t="str">
        <f>IF(Flats_Data_limpia[[#This Row],[BHK]]&gt;=3,"plurifamiliar","unifamiliar")</f>
        <v>plurifamiliar</v>
      </c>
      <c r="R2092">
        <v>18</v>
      </c>
      <c r="S2092">
        <v>8</v>
      </c>
      <c r="T2092">
        <v>1</v>
      </c>
      <c r="U2092">
        <v>0</v>
      </c>
      <c r="V2092">
        <v>0</v>
      </c>
      <c r="W2092">
        <v>0</v>
      </c>
      <c r="X2092">
        <v>1</v>
      </c>
      <c r="Y2092">
        <v>1</v>
      </c>
      <c r="Z2092">
        <v>1</v>
      </c>
      <c r="AA2092">
        <v>0</v>
      </c>
      <c r="AB2092">
        <v>1</v>
      </c>
      <c r="AC2092">
        <v>1</v>
      </c>
      <c r="AD2092">
        <v>1</v>
      </c>
      <c r="AE2092">
        <v>1</v>
      </c>
      <c r="AF2092">
        <v>1</v>
      </c>
      <c r="AG2092">
        <v>1</v>
      </c>
      <c r="AH2092">
        <v>1</v>
      </c>
      <c r="AI2092">
        <v>1</v>
      </c>
      <c r="AJ2092">
        <v>1</v>
      </c>
      <c r="AK2092">
        <v>1</v>
      </c>
      <c r="AL2092">
        <v>1</v>
      </c>
      <c r="AM2092">
        <v>1</v>
      </c>
      <c r="AN2092">
        <v>1</v>
      </c>
      <c r="AO2092">
        <v>1</v>
      </c>
      <c r="AP2092">
        <v>1</v>
      </c>
      <c r="AQ2092">
        <v>0</v>
      </c>
      <c r="AR2092">
        <v>0</v>
      </c>
      <c r="AS2092">
        <v>1</v>
      </c>
      <c r="AT2092">
        <v>0</v>
      </c>
      <c r="AU2092">
        <v>0</v>
      </c>
      <c r="AV2092">
        <v>0</v>
      </c>
      <c r="AW2092">
        <v>0</v>
      </c>
      <c r="AX2092">
        <v>0</v>
      </c>
      <c r="AY2092">
        <v>0</v>
      </c>
      <c r="AZ2092">
        <v>0</v>
      </c>
      <c r="BA2092">
        <v>0</v>
      </c>
      <c r="BB2092">
        <v>0</v>
      </c>
      <c r="BC2092">
        <v>0</v>
      </c>
      <c r="BD2092">
        <v>0</v>
      </c>
      <c r="BE2092">
        <v>0</v>
      </c>
      <c r="BF2092">
        <v>1</v>
      </c>
      <c r="BG2092">
        <v>0</v>
      </c>
      <c r="BH2092">
        <v>0</v>
      </c>
      <c r="BI2092">
        <v>0</v>
      </c>
      <c r="BJ2092">
        <v>0</v>
      </c>
      <c r="BK2092">
        <v>0</v>
      </c>
      <c r="BL2092">
        <v>0</v>
      </c>
      <c r="BM2092">
        <v>0</v>
      </c>
      <c r="BN2092">
        <v>0</v>
      </c>
      <c r="BO2092">
        <v>0</v>
      </c>
      <c r="BP2092">
        <v>0</v>
      </c>
      <c r="BQ2092">
        <v>0</v>
      </c>
      <c r="BR2092" t="s">
        <v>79</v>
      </c>
      <c r="BS2092">
        <v>155</v>
      </c>
      <c r="BT2092">
        <v>7948</v>
      </c>
      <c r="BU2092">
        <f>SUM(Flats_Data_limpia[[#This Row],[AC]:[Bed]])</f>
        <v>1</v>
      </c>
      <c r="BV2092">
        <f>SUM(Flats_Data_limpia[[#This Row],[Servant_Room]:[gym]])</f>
        <v>16</v>
      </c>
      <c r="BW2092">
        <f>SUM(Flats_Data_limpia[[#This Row],[Hospital]:[Hotel]])</f>
        <v>3</v>
      </c>
    </row>
    <row r="2093" spans="1:75" x14ac:dyDescent="0.35">
      <c r="A2093" t="s">
        <v>690</v>
      </c>
      <c r="B2093" t="s">
        <v>477</v>
      </c>
      <c r="C2093" t="str">
        <f t="shared" si="64"/>
        <v>Ciudad de Gurgaon</v>
      </c>
      <c r="D2093" s="1">
        <f t="shared" si="65"/>
        <v>150000</v>
      </c>
      <c r="E2093" s="1">
        <v>7692</v>
      </c>
      <c r="F2093" t="s">
        <v>107</v>
      </c>
      <c r="G2093" t="s">
        <v>78</v>
      </c>
      <c r="H2093">
        <v>62</v>
      </c>
      <c r="I2093">
        <v>1.95007800312012E-2</v>
      </c>
      <c r="J2093">
        <v>1161</v>
      </c>
      <c r="L2093">
        <v>1950</v>
      </c>
      <c r="M2093">
        <v>3</v>
      </c>
      <c r="N2093">
        <v>5</v>
      </c>
      <c r="O2093">
        <v>3</v>
      </c>
      <c r="P2093">
        <v>3</v>
      </c>
      <c r="Q2093" t="str">
        <f>IF(Flats_Data_limpia[[#This Row],[BHK]]&gt;=3,"plurifamiliar","unifamiliar")</f>
        <v>plurifamiliar</v>
      </c>
      <c r="R2093">
        <v>18</v>
      </c>
      <c r="S2093">
        <v>7</v>
      </c>
      <c r="T2093">
        <v>1</v>
      </c>
      <c r="U2093">
        <v>0</v>
      </c>
      <c r="V2093">
        <v>0</v>
      </c>
      <c r="W2093">
        <v>0</v>
      </c>
      <c r="X2093">
        <v>1</v>
      </c>
      <c r="Y2093">
        <v>1</v>
      </c>
      <c r="Z2093">
        <v>1</v>
      </c>
      <c r="AA2093">
        <v>0</v>
      </c>
      <c r="AB2093">
        <v>1</v>
      </c>
      <c r="AC2093">
        <v>1</v>
      </c>
      <c r="AD2093">
        <v>1</v>
      </c>
      <c r="AE2093">
        <v>1</v>
      </c>
      <c r="AF2093">
        <v>1</v>
      </c>
      <c r="AG2093">
        <v>1</v>
      </c>
      <c r="AH2093">
        <v>1</v>
      </c>
      <c r="AI2093">
        <v>1</v>
      </c>
      <c r="AJ2093">
        <v>1</v>
      </c>
      <c r="AK2093">
        <v>1</v>
      </c>
      <c r="AL2093">
        <v>1</v>
      </c>
      <c r="AM2093">
        <v>1</v>
      </c>
      <c r="AN2093">
        <v>1</v>
      </c>
      <c r="AO2093">
        <v>1</v>
      </c>
      <c r="AP2093">
        <v>1</v>
      </c>
      <c r="AQ2093">
        <v>0</v>
      </c>
      <c r="AR2093">
        <v>0</v>
      </c>
      <c r="AS2093">
        <v>1</v>
      </c>
      <c r="AT2093">
        <v>0</v>
      </c>
      <c r="AU2093">
        <v>0</v>
      </c>
      <c r="AV2093">
        <v>0</v>
      </c>
      <c r="AW2093">
        <v>0</v>
      </c>
      <c r="AX2093">
        <v>0</v>
      </c>
      <c r="AY2093">
        <v>4</v>
      </c>
      <c r="AZ2093">
        <v>3</v>
      </c>
      <c r="BA2093">
        <v>0</v>
      </c>
      <c r="BB2093">
        <v>0</v>
      </c>
      <c r="BC2093">
        <v>1</v>
      </c>
      <c r="BD2093">
        <v>1</v>
      </c>
      <c r="BE2093">
        <v>0</v>
      </c>
      <c r="BF2093">
        <v>1</v>
      </c>
      <c r="BG2093">
        <v>0</v>
      </c>
      <c r="BH2093">
        <v>0</v>
      </c>
      <c r="BI2093">
        <v>0</v>
      </c>
      <c r="BJ2093">
        <v>0</v>
      </c>
      <c r="BK2093">
        <v>0</v>
      </c>
      <c r="BL2093">
        <v>3</v>
      </c>
      <c r="BM2093">
        <v>0</v>
      </c>
      <c r="BN2093">
        <v>0</v>
      </c>
      <c r="BO2093">
        <v>0</v>
      </c>
      <c r="BP2093">
        <v>0</v>
      </c>
      <c r="BQ2093">
        <v>2</v>
      </c>
      <c r="BR2093" t="s">
        <v>94</v>
      </c>
      <c r="BS2093">
        <v>150</v>
      </c>
      <c r="BT2093">
        <v>7692</v>
      </c>
      <c r="BU2093">
        <f>SUM(Flats_Data_limpia[[#This Row],[AC]:[Bed]])</f>
        <v>13</v>
      </c>
      <c r="BV2093">
        <f>SUM(Flats_Data_limpia[[#This Row],[Servant_Room]:[gym]])</f>
        <v>16</v>
      </c>
      <c r="BW2093">
        <f>SUM(Flats_Data_limpia[[#This Row],[Hospital]:[Hotel]])</f>
        <v>3</v>
      </c>
    </row>
    <row r="2094" spans="1:75" x14ac:dyDescent="0.35">
      <c r="A2094" t="s">
        <v>690</v>
      </c>
      <c r="B2094" t="s">
        <v>477</v>
      </c>
      <c r="C2094" t="str">
        <f t="shared" si="64"/>
        <v>Ciudad de Gurgaon</v>
      </c>
      <c r="D2094" s="1">
        <f t="shared" si="65"/>
        <v>180000</v>
      </c>
      <c r="E2094" s="1">
        <v>9230</v>
      </c>
      <c r="F2094" t="s">
        <v>103</v>
      </c>
      <c r="G2094" t="s">
        <v>93</v>
      </c>
      <c r="H2094">
        <v>28</v>
      </c>
      <c r="I2094">
        <v>1.95016251354279E-2</v>
      </c>
      <c r="L2094">
        <v>1950</v>
      </c>
      <c r="M2094">
        <v>3</v>
      </c>
      <c r="N2094">
        <v>3</v>
      </c>
      <c r="O2094">
        <v>3</v>
      </c>
      <c r="P2094">
        <v>3</v>
      </c>
      <c r="Q2094" t="str">
        <f>IF(Flats_Data_limpia[[#This Row],[BHK]]&gt;=3,"plurifamiliar","unifamiliar")</f>
        <v>plurifamiliar</v>
      </c>
      <c r="R2094">
        <v>18</v>
      </c>
      <c r="S2094">
        <v>10</v>
      </c>
      <c r="T2094">
        <v>0</v>
      </c>
      <c r="U2094">
        <v>0</v>
      </c>
      <c r="V2094">
        <v>0</v>
      </c>
      <c r="W2094">
        <v>0</v>
      </c>
      <c r="X2094">
        <v>0</v>
      </c>
      <c r="Y2094">
        <v>0</v>
      </c>
      <c r="Z2094">
        <v>1</v>
      </c>
      <c r="AA2094">
        <v>0</v>
      </c>
      <c r="AB2094">
        <v>0</v>
      </c>
      <c r="AC2094">
        <v>0</v>
      </c>
      <c r="AD2094">
        <v>1</v>
      </c>
      <c r="AE2094">
        <v>0</v>
      </c>
      <c r="AF2094">
        <v>1</v>
      </c>
      <c r="AG2094">
        <v>1</v>
      </c>
      <c r="AH2094">
        <v>1</v>
      </c>
      <c r="AI2094">
        <v>1</v>
      </c>
      <c r="AJ2094">
        <v>1</v>
      </c>
      <c r="AK2094">
        <v>1</v>
      </c>
      <c r="AL2094">
        <v>0</v>
      </c>
      <c r="AM2094">
        <v>0</v>
      </c>
      <c r="AN2094">
        <v>0</v>
      </c>
      <c r="AO2094">
        <v>1</v>
      </c>
      <c r="AP2094">
        <v>1</v>
      </c>
      <c r="AQ2094">
        <v>0</v>
      </c>
      <c r="AR2094">
        <v>0</v>
      </c>
      <c r="AS2094">
        <v>1</v>
      </c>
      <c r="AT2094">
        <v>0</v>
      </c>
      <c r="AU2094">
        <v>0</v>
      </c>
      <c r="AV2094">
        <v>0</v>
      </c>
      <c r="AW2094">
        <v>0</v>
      </c>
      <c r="AX2094">
        <v>0</v>
      </c>
      <c r="AY2094">
        <v>0</v>
      </c>
      <c r="AZ2094">
        <v>4</v>
      </c>
      <c r="BA2094">
        <v>0</v>
      </c>
      <c r="BB2094">
        <v>0</v>
      </c>
      <c r="BC2094">
        <v>0</v>
      </c>
      <c r="BD2094">
        <v>5</v>
      </c>
      <c r="BE2094">
        <v>0</v>
      </c>
      <c r="BF2094">
        <v>1</v>
      </c>
      <c r="BG2094">
        <v>0</v>
      </c>
      <c r="BH2094">
        <v>0</v>
      </c>
      <c r="BI2094">
        <v>0</v>
      </c>
      <c r="BJ2094">
        <v>0</v>
      </c>
      <c r="BK2094">
        <v>0</v>
      </c>
      <c r="BL2094">
        <v>0</v>
      </c>
      <c r="BM2094">
        <v>0</v>
      </c>
      <c r="BN2094">
        <v>0</v>
      </c>
      <c r="BO2094">
        <v>0</v>
      </c>
      <c r="BP2094">
        <v>0</v>
      </c>
      <c r="BQ2094">
        <v>2</v>
      </c>
      <c r="BR2094" t="s">
        <v>94</v>
      </c>
      <c r="BS2094">
        <v>180</v>
      </c>
      <c r="BT2094">
        <v>9230</v>
      </c>
      <c r="BU2094">
        <f>SUM(Flats_Data_limpia[[#This Row],[AC]:[Bed]])</f>
        <v>10</v>
      </c>
      <c r="BV2094">
        <f>SUM(Flats_Data_limpia[[#This Row],[Servant_Room]:[gym]])</f>
        <v>8</v>
      </c>
      <c r="BW2094">
        <f>SUM(Flats_Data_limpia[[#This Row],[Hospital]:[Hotel]])</f>
        <v>3</v>
      </c>
    </row>
    <row r="2095" spans="1:75" x14ac:dyDescent="0.35">
      <c r="A2095" t="s">
        <v>690</v>
      </c>
      <c r="B2095" t="s">
        <v>477</v>
      </c>
      <c r="C2095" t="str">
        <f t="shared" si="64"/>
        <v>Ciudad de Gurgaon</v>
      </c>
      <c r="D2095" s="1">
        <f t="shared" si="65"/>
        <v>162000</v>
      </c>
      <c r="E2095" s="1">
        <v>8307</v>
      </c>
      <c r="F2095" t="s">
        <v>102</v>
      </c>
      <c r="G2095" t="s">
        <v>78</v>
      </c>
      <c r="H2095">
        <v>27</v>
      </c>
      <c r="I2095">
        <v>1.95016251354279E-2</v>
      </c>
      <c r="J2095">
        <v>1161</v>
      </c>
      <c r="L2095">
        <v>1950</v>
      </c>
      <c r="M2095">
        <v>3</v>
      </c>
      <c r="N2095">
        <v>5</v>
      </c>
      <c r="O2095">
        <v>3</v>
      </c>
      <c r="P2095">
        <v>3</v>
      </c>
      <c r="Q2095" t="str">
        <f>IF(Flats_Data_limpia[[#This Row],[BHK]]&gt;=3,"plurifamiliar","unifamiliar")</f>
        <v>plurifamiliar</v>
      </c>
      <c r="R2095">
        <v>18</v>
      </c>
      <c r="S2095">
        <v>9</v>
      </c>
      <c r="T2095">
        <v>1</v>
      </c>
      <c r="U2095">
        <v>0</v>
      </c>
      <c r="V2095">
        <v>0</v>
      </c>
      <c r="W2095">
        <v>0</v>
      </c>
      <c r="X2095">
        <v>0</v>
      </c>
      <c r="Y2095">
        <v>0</v>
      </c>
      <c r="Z2095">
        <v>1</v>
      </c>
      <c r="AA2095">
        <v>1</v>
      </c>
      <c r="AB2095">
        <v>0</v>
      </c>
      <c r="AC2095">
        <v>0</v>
      </c>
      <c r="AD2095">
        <v>1</v>
      </c>
      <c r="AE2095">
        <v>1</v>
      </c>
      <c r="AF2095">
        <v>0</v>
      </c>
      <c r="AG2095">
        <v>0</v>
      </c>
      <c r="AH2095">
        <v>0</v>
      </c>
      <c r="AI2095">
        <v>1</v>
      </c>
      <c r="AJ2095">
        <v>1</v>
      </c>
      <c r="AK2095">
        <v>0</v>
      </c>
      <c r="AL2095">
        <v>1</v>
      </c>
      <c r="AM2095">
        <v>1</v>
      </c>
      <c r="AN2095">
        <v>1</v>
      </c>
      <c r="AO2095">
        <v>1</v>
      </c>
      <c r="AP2095">
        <v>1</v>
      </c>
      <c r="AQ2095">
        <v>0</v>
      </c>
      <c r="AR2095">
        <v>0</v>
      </c>
      <c r="AS2095">
        <v>1</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t="s">
        <v>79</v>
      </c>
      <c r="BS2095">
        <v>162</v>
      </c>
      <c r="BT2095">
        <v>8307</v>
      </c>
      <c r="BU2095">
        <f>SUM(Flats_Data_limpia[[#This Row],[AC]:[Bed]])</f>
        <v>0</v>
      </c>
      <c r="BV2095">
        <f>SUM(Flats_Data_limpia[[#This Row],[Servant_Room]:[gym]])</f>
        <v>9</v>
      </c>
      <c r="BW2095">
        <f>SUM(Flats_Data_limpia[[#This Row],[Hospital]:[Hotel]])</f>
        <v>3</v>
      </c>
    </row>
    <row r="2096" spans="1:75" x14ac:dyDescent="0.35">
      <c r="A2096" t="s">
        <v>690</v>
      </c>
      <c r="B2096" t="s">
        <v>477</v>
      </c>
      <c r="C2096" t="str">
        <f t="shared" si="64"/>
        <v>Ciudad de Gurgaon</v>
      </c>
      <c r="D2096" s="1">
        <f t="shared" si="65"/>
        <v>123000</v>
      </c>
      <c r="E2096" s="1">
        <v>9111</v>
      </c>
      <c r="F2096" t="s">
        <v>103</v>
      </c>
      <c r="G2096" t="s">
        <v>78</v>
      </c>
      <c r="H2096">
        <v>27</v>
      </c>
      <c r="I2096">
        <v>1.35001646361541E-2</v>
      </c>
      <c r="L2096">
        <v>1350</v>
      </c>
      <c r="M2096">
        <v>2</v>
      </c>
      <c r="N2096">
        <v>2</v>
      </c>
      <c r="O2096">
        <v>3</v>
      </c>
      <c r="P2096">
        <v>2</v>
      </c>
      <c r="Q2096" t="str">
        <f>IF(Flats_Data_limpia[[#This Row],[BHK]]&gt;=3,"plurifamiliar","unifamiliar")</f>
        <v>unifamiliar</v>
      </c>
      <c r="R2096">
        <v>18</v>
      </c>
      <c r="S2096">
        <v>1</v>
      </c>
      <c r="T2096">
        <v>0</v>
      </c>
      <c r="U2096">
        <v>1</v>
      </c>
      <c r="V2096">
        <v>0</v>
      </c>
      <c r="W2096">
        <v>0</v>
      </c>
      <c r="X2096">
        <v>0</v>
      </c>
      <c r="Y2096">
        <v>0</v>
      </c>
      <c r="Z2096">
        <v>1</v>
      </c>
      <c r="AA2096">
        <v>1</v>
      </c>
      <c r="AB2096">
        <v>0</v>
      </c>
      <c r="AC2096">
        <v>0</v>
      </c>
      <c r="AD2096">
        <v>1</v>
      </c>
      <c r="AE2096">
        <v>1</v>
      </c>
      <c r="AF2096">
        <v>0</v>
      </c>
      <c r="AG2096">
        <v>0</v>
      </c>
      <c r="AH2096">
        <v>0</v>
      </c>
      <c r="AI2096">
        <v>1</v>
      </c>
      <c r="AJ2096">
        <v>1</v>
      </c>
      <c r="AK2096">
        <v>0</v>
      </c>
      <c r="AL2096">
        <v>1</v>
      </c>
      <c r="AM2096">
        <v>1</v>
      </c>
      <c r="AN2096">
        <v>1</v>
      </c>
      <c r="AO2096">
        <v>1</v>
      </c>
      <c r="AP2096">
        <v>1</v>
      </c>
      <c r="AQ2096">
        <v>0</v>
      </c>
      <c r="AR2096">
        <v>0</v>
      </c>
      <c r="AS2096">
        <v>1</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v>0</v>
      </c>
      <c r="BQ2096">
        <v>0</v>
      </c>
      <c r="BR2096" t="s">
        <v>79</v>
      </c>
      <c r="BS2096">
        <v>123</v>
      </c>
      <c r="BT2096">
        <v>9111</v>
      </c>
      <c r="BU2096">
        <f>SUM(Flats_Data_limpia[[#This Row],[AC]:[Bed]])</f>
        <v>0</v>
      </c>
      <c r="BV2096">
        <f>SUM(Flats_Data_limpia[[#This Row],[Servant_Room]:[gym]])</f>
        <v>9</v>
      </c>
      <c r="BW2096">
        <f>SUM(Flats_Data_limpia[[#This Row],[Hospital]:[Hotel]])</f>
        <v>3</v>
      </c>
    </row>
    <row r="2097" spans="1:75" x14ac:dyDescent="0.35">
      <c r="A2097" t="s">
        <v>690</v>
      </c>
      <c r="B2097" t="s">
        <v>477</v>
      </c>
      <c r="C2097" t="str">
        <f t="shared" si="64"/>
        <v>Ciudad de Gurgaon</v>
      </c>
      <c r="D2097" s="1">
        <f t="shared" si="65"/>
        <v>163000</v>
      </c>
      <c r="E2097" s="1">
        <v>8358</v>
      </c>
      <c r="F2097" t="s">
        <v>82</v>
      </c>
      <c r="G2097" t="s">
        <v>78</v>
      </c>
      <c r="H2097">
        <v>27</v>
      </c>
      <c r="I2097">
        <v>1.95022732711174E-2</v>
      </c>
      <c r="J2097">
        <v>1161</v>
      </c>
      <c r="L2097">
        <v>1950</v>
      </c>
      <c r="M2097">
        <v>3</v>
      </c>
      <c r="N2097">
        <v>5</v>
      </c>
      <c r="O2097">
        <v>3</v>
      </c>
      <c r="P2097">
        <v>3</v>
      </c>
      <c r="Q2097" t="str">
        <f>IF(Flats_Data_limpia[[#This Row],[BHK]]&gt;=3,"plurifamiliar","unifamiliar")</f>
        <v>plurifamiliar</v>
      </c>
      <c r="R2097">
        <v>18</v>
      </c>
      <c r="S2097">
        <v>12</v>
      </c>
      <c r="T2097">
        <v>1</v>
      </c>
      <c r="U2097">
        <v>0</v>
      </c>
      <c r="V2097">
        <v>0</v>
      </c>
      <c r="W2097">
        <v>0</v>
      </c>
      <c r="X2097">
        <v>0</v>
      </c>
      <c r="Y2097">
        <v>0</v>
      </c>
      <c r="Z2097">
        <v>1</v>
      </c>
      <c r="AA2097">
        <v>1</v>
      </c>
      <c r="AB2097">
        <v>0</v>
      </c>
      <c r="AC2097">
        <v>0</v>
      </c>
      <c r="AD2097">
        <v>1</v>
      </c>
      <c r="AE2097">
        <v>1</v>
      </c>
      <c r="AF2097">
        <v>0</v>
      </c>
      <c r="AG2097">
        <v>0</v>
      </c>
      <c r="AH2097">
        <v>0</v>
      </c>
      <c r="AI2097">
        <v>1</v>
      </c>
      <c r="AJ2097">
        <v>1</v>
      </c>
      <c r="AK2097">
        <v>0</v>
      </c>
      <c r="AL2097">
        <v>1</v>
      </c>
      <c r="AM2097">
        <v>1</v>
      </c>
      <c r="AN2097">
        <v>1</v>
      </c>
      <c r="AO2097">
        <v>1</v>
      </c>
      <c r="AP2097">
        <v>1</v>
      </c>
      <c r="AQ2097">
        <v>0</v>
      </c>
      <c r="AR2097">
        <v>0</v>
      </c>
      <c r="AS2097">
        <v>1</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t="s">
        <v>79</v>
      </c>
      <c r="BS2097">
        <v>163</v>
      </c>
      <c r="BT2097">
        <v>8358</v>
      </c>
      <c r="BU2097">
        <f>SUM(Flats_Data_limpia[[#This Row],[AC]:[Bed]])</f>
        <v>0</v>
      </c>
      <c r="BV2097">
        <f>SUM(Flats_Data_limpia[[#This Row],[Servant_Room]:[gym]])</f>
        <v>9</v>
      </c>
      <c r="BW2097">
        <f>SUM(Flats_Data_limpia[[#This Row],[Hospital]:[Hotel]])</f>
        <v>3</v>
      </c>
    </row>
    <row r="2098" spans="1:75" x14ac:dyDescent="0.35">
      <c r="A2098" t="s">
        <v>690</v>
      </c>
      <c r="B2098" t="s">
        <v>477</v>
      </c>
      <c r="C2098" t="str">
        <f t="shared" si="64"/>
        <v>Ciudad de Gurgaon</v>
      </c>
      <c r="D2098" s="1">
        <f t="shared" si="65"/>
        <v>164000</v>
      </c>
      <c r="E2098" s="1">
        <v>8384</v>
      </c>
      <c r="F2098" t="s">
        <v>102</v>
      </c>
      <c r="G2098" t="s">
        <v>78</v>
      </c>
      <c r="H2098">
        <v>33</v>
      </c>
      <c r="I2098">
        <v>1.9561068702290001E-2</v>
      </c>
      <c r="J2098">
        <v>1161</v>
      </c>
      <c r="L2098">
        <v>1950</v>
      </c>
      <c r="M2098">
        <v>3</v>
      </c>
      <c r="N2098">
        <v>5</v>
      </c>
      <c r="O2098">
        <v>3</v>
      </c>
      <c r="P2098">
        <v>3</v>
      </c>
      <c r="Q2098" t="str">
        <f>IF(Flats_Data_limpia[[#This Row],[BHK]]&gt;=3,"plurifamiliar","unifamiliar")</f>
        <v>plurifamiliar</v>
      </c>
      <c r="R2098">
        <v>18</v>
      </c>
      <c r="S2098">
        <v>3</v>
      </c>
      <c r="T2098">
        <v>1</v>
      </c>
      <c r="U2098">
        <v>0</v>
      </c>
      <c r="V2098">
        <v>0</v>
      </c>
      <c r="W2098">
        <v>0</v>
      </c>
      <c r="X2098">
        <v>0</v>
      </c>
      <c r="Y2098">
        <v>1</v>
      </c>
      <c r="Z2098">
        <v>1</v>
      </c>
      <c r="AA2098">
        <v>0</v>
      </c>
      <c r="AB2098">
        <v>0</v>
      </c>
      <c r="AC2098">
        <v>0</v>
      </c>
      <c r="AD2098">
        <v>1</v>
      </c>
      <c r="AE2098">
        <v>1</v>
      </c>
      <c r="AF2098">
        <v>0</v>
      </c>
      <c r="AG2098">
        <v>0</v>
      </c>
      <c r="AH2098">
        <v>0</v>
      </c>
      <c r="AI2098">
        <v>1</v>
      </c>
      <c r="AJ2098">
        <v>1</v>
      </c>
      <c r="AK2098">
        <v>0</v>
      </c>
      <c r="AL2098">
        <v>1</v>
      </c>
      <c r="AM2098">
        <v>1</v>
      </c>
      <c r="AN2098">
        <v>1</v>
      </c>
      <c r="AO2098">
        <v>1</v>
      </c>
      <c r="AP2098">
        <v>1</v>
      </c>
      <c r="AQ2098">
        <v>0</v>
      </c>
      <c r="AR2098">
        <v>0</v>
      </c>
      <c r="AS2098">
        <v>1</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c r="BR2098" t="s">
        <v>79</v>
      </c>
      <c r="BS2098">
        <v>164</v>
      </c>
      <c r="BT2098">
        <v>8384</v>
      </c>
      <c r="BU2098">
        <f>SUM(Flats_Data_limpia[[#This Row],[AC]:[Bed]])</f>
        <v>0</v>
      </c>
      <c r="BV2098">
        <f>SUM(Flats_Data_limpia[[#This Row],[Servant_Room]:[gym]])</f>
        <v>9</v>
      </c>
      <c r="BW2098">
        <f>SUM(Flats_Data_limpia[[#This Row],[Hospital]:[Hotel]])</f>
        <v>3</v>
      </c>
    </row>
    <row r="2099" spans="1:75" x14ac:dyDescent="0.35">
      <c r="A2099" t="s">
        <v>690</v>
      </c>
      <c r="B2099" t="s">
        <v>477</v>
      </c>
      <c r="C2099" t="str">
        <f t="shared" si="64"/>
        <v>Ciudad de Gurgaon</v>
      </c>
      <c r="D2099" s="1">
        <f t="shared" si="65"/>
        <v>125000</v>
      </c>
      <c r="E2099" s="1">
        <v>9259</v>
      </c>
      <c r="F2099" t="s">
        <v>82</v>
      </c>
      <c r="G2099" t="s">
        <v>78</v>
      </c>
      <c r="H2099">
        <v>27</v>
      </c>
      <c r="I2099">
        <v>1.3500378010584201E-2</v>
      </c>
      <c r="L2099">
        <v>1350</v>
      </c>
      <c r="M2099">
        <v>2</v>
      </c>
      <c r="N2099">
        <v>2</v>
      </c>
      <c r="O2099">
        <v>3</v>
      </c>
      <c r="P2099">
        <v>2</v>
      </c>
      <c r="Q2099" t="str">
        <f>IF(Flats_Data_limpia[[#This Row],[BHK]]&gt;=3,"plurifamiliar","unifamiliar")</f>
        <v>unifamiliar</v>
      </c>
      <c r="R2099">
        <v>18</v>
      </c>
      <c r="S2099">
        <v>3</v>
      </c>
      <c r="T2099">
        <v>0</v>
      </c>
      <c r="U2099">
        <v>1</v>
      </c>
      <c r="V2099">
        <v>0</v>
      </c>
      <c r="W2099">
        <v>0</v>
      </c>
      <c r="X2099">
        <v>0</v>
      </c>
      <c r="Y2099">
        <v>0</v>
      </c>
      <c r="Z2099">
        <v>1</v>
      </c>
      <c r="AA2099">
        <v>1</v>
      </c>
      <c r="AB2099">
        <v>0</v>
      </c>
      <c r="AC2099">
        <v>0</v>
      </c>
      <c r="AD2099">
        <v>1</v>
      </c>
      <c r="AE2099">
        <v>1</v>
      </c>
      <c r="AF2099">
        <v>0</v>
      </c>
      <c r="AG2099">
        <v>0</v>
      </c>
      <c r="AH2099">
        <v>0</v>
      </c>
      <c r="AI2099">
        <v>1</v>
      </c>
      <c r="AJ2099">
        <v>1</v>
      </c>
      <c r="AK2099">
        <v>0</v>
      </c>
      <c r="AL2099">
        <v>1</v>
      </c>
      <c r="AM2099">
        <v>1</v>
      </c>
      <c r="AN2099">
        <v>1</v>
      </c>
      <c r="AO2099">
        <v>1</v>
      </c>
      <c r="AP2099">
        <v>1</v>
      </c>
      <c r="AQ2099">
        <v>0</v>
      </c>
      <c r="AR2099">
        <v>0</v>
      </c>
      <c r="AS2099">
        <v>1</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0</v>
      </c>
      <c r="BR2099" t="s">
        <v>79</v>
      </c>
      <c r="BS2099">
        <v>125</v>
      </c>
      <c r="BT2099">
        <v>9259</v>
      </c>
      <c r="BU2099">
        <f>SUM(Flats_Data_limpia[[#This Row],[AC]:[Bed]])</f>
        <v>0</v>
      </c>
      <c r="BV2099">
        <f>SUM(Flats_Data_limpia[[#This Row],[Servant_Room]:[gym]])</f>
        <v>9</v>
      </c>
      <c r="BW2099">
        <f>SUM(Flats_Data_limpia[[#This Row],[Hospital]:[Hotel]])</f>
        <v>3</v>
      </c>
    </row>
    <row r="2100" spans="1:75" x14ac:dyDescent="0.35">
      <c r="A2100" t="s">
        <v>690</v>
      </c>
      <c r="B2100" t="s">
        <v>477</v>
      </c>
      <c r="C2100" t="str">
        <f t="shared" si="64"/>
        <v>Ciudad de Gurgaon</v>
      </c>
      <c r="D2100" s="1">
        <f t="shared" si="65"/>
        <v>110000</v>
      </c>
      <c r="E2100" s="1">
        <v>8461</v>
      </c>
      <c r="F2100" t="s">
        <v>101</v>
      </c>
      <c r="G2100" t="s">
        <v>93</v>
      </c>
      <c r="H2100">
        <v>28</v>
      </c>
      <c r="I2100">
        <v>1.30008273253752E-2</v>
      </c>
      <c r="J2100">
        <v>788</v>
      </c>
      <c r="L2100">
        <v>1300</v>
      </c>
      <c r="M2100">
        <v>2</v>
      </c>
      <c r="N2100">
        <v>2</v>
      </c>
      <c r="O2100">
        <v>2</v>
      </c>
      <c r="P2100">
        <v>2</v>
      </c>
      <c r="Q2100" t="str">
        <f>IF(Flats_Data_limpia[[#This Row],[BHK]]&gt;=3,"plurifamiliar","unifamiliar")</f>
        <v>unifamiliar</v>
      </c>
      <c r="R2100">
        <v>12</v>
      </c>
      <c r="S2100">
        <v>0</v>
      </c>
      <c r="T2100">
        <v>0</v>
      </c>
      <c r="U2100">
        <v>1</v>
      </c>
      <c r="V2100">
        <v>0</v>
      </c>
      <c r="W2100">
        <v>0</v>
      </c>
      <c r="X2100">
        <v>0</v>
      </c>
      <c r="Y2100">
        <v>0</v>
      </c>
      <c r="Z2100">
        <v>1</v>
      </c>
      <c r="AA2100">
        <v>0</v>
      </c>
      <c r="AB2100">
        <v>0</v>
      </c>
      <c r="AC2100">
        <v>0</v>
      </c>
      <c r="AD2100">
        <v>1</v>
      </c>
      <c r="AE2100">
        <v>0</v>
      </c>
      <c r="AF2100">
        <v>1</v>
      </c>
      <c r="AG2100">
        <v>1</v>
      </c>
      <c r="AH2100">
        <v>1</v>
      </c>
      <c r="AI2100">
        <v>1</v>
      </c>
      <c r="AJ2100">
        <v>1</v>
      </c>
      <c r="AK2100">
        <v>1</v>
      </c>
      <c r="AL2100">
        <v>0</v>
      </c>
      <c r="AM2100">
        <v>0</v>
      </c>
      <c r="AN2100">
        <v>0</v>
      </c>
      <c r="AO2100">
        <v>1</v>
      </c>
      <c r="AP2100">
        <v>1</v>
      </c>
      <c r="AQ2100">
        <v>0</v>
      </c>
      <c r="AR2100">
        <v>0</v>
      </c>
      <c r="AS2100">
        <v>1</v>
      </c>
      <c r="AT2100">
        <v>0</v>
      </c>
      <c r="AU2100">
        <v>0</v>
      </c>
      <c r="AV2100">
        <v>0</v>
      </c>
      <c r="AW2100">
        <v>0</v>
      </c>
      <c r="AX2100">
        <v>0</v>
      </c>
      <c r="AY2100">
        <v>4</v>
      </c>
      <c r="AZ2100">
        <v>0</v>
      </c>
      <c r="BA2100">
        <v>0</v>
      </c>
      <c r="BB2100">
        <v>0</v>
      </c>
      <c r="BC2100">
        <v>0</v>
      </c>
      <c r="BD2100">
        <v>0</v>
      </c>
      <c r="BE2100">
        <v>0</v>
      </c>
      <c r="BF2100">
        <v>1</v>
      </c>
      <c r="BG2100">
        <v>0</v>
      </c>
      <c r="BH2100">
        <v>0</v>
      </c>
      <c r="BI2100">
        <v>0</v>
      </c>
      <c r="BJ2100">
        <v>0</v>
      </c>
      <c r="BK2100">
        <v>0</v>
      </c>
      <c r="BL2100">
        <v>0</v>
      </c>
      <c r="BM2100">
        <v>0</v>
      </c>
      <c r="BN2100">
        <v>0</v>
      </c>
      <c r="BO2100">
        <v>0</v>
      </c>
      <c r="BP2100">
        <v>0</v>
      </c>
      <c r="BQ2100">
        <v>2</v>
      </c>
      <c r="BR2100" t="s">
        <v>94</v>
      </c>
      <c r="BS2100">
        <v>110</v>
      </c>
      <c r="BT2100">
        <v>8461</v>
      </c>
      <c r="BU2100">
        <f>SUM(Flats_Data_limpia[[#This Row],[AC]:[Bed]])</f>
        <v>5</v>
      </c>
      <c r="BV2100">
        <f>SUM(Flats_Data_limpia[[#This Row],[Servant_Room]:[gym]])</f>
        <v>9</v>
      </c>
      <c r="BW2100">
        <f>SUM(Flats_Data_limpia[[#This Row],[Hospital]:[Hotel]])</f>
        <v>3</v>
      </c>
    </row>
    <row r="2101" spans="1:75" x14ac:dyDescent="0.35">
      <c r="A2101" t="s">
        <v>690</v>
      </c>
      <c r="B2101" t="s">
        <v>477</v>
      </c>
      <c r="C2101" t="str">
        <f t="shared" si="64"/>
        <v>Ciudad de Gurgaon</v>
      </c>
      <c r="D2101" s="1">
        <f t="shared" si="65"/>
        <v>165000</v>
      </c>
      <c r="E2101" s="1">
        <v>8461</v>
      </c>
      <c r="F2101" t="s">
        <v>103</v>
      </c>
      <c r="G2101" t="s">
        <v>78</v>
      </c>
      <c r="H2101">
        <v>62</v>
      </c>
      <c r="I2101">
        <v>1.9501240988062801E-2</v>
      </c>
      <c r="J2101">
        <v>1161</v>
      </c>
      <c r="L2101">
        <v>1950</v>
      </c>
      <c r="M2101">
        <v>3</v>
      </c>
      <c r="N2101">
        <v>5</v>
      </c>
      <c r="O2101">
        <v>3</v>
      </c>
      <c r="P2101">
        <v>3</v>
      </c>
      <c r="Q2101" t="str">
        <f>IF(Flats_Data_limpia[[#This Row],[BHK]]&gt;=3,"plurifamiliar","unifamiliar")</f>
        <v>plurifamiliar</v>
      </c>
      <c r="R2101">
        <v>18</v>
      </c>
      <c r="S2101">
        <v>6</v>
      </c>
      <c r="T2101">
        <v>1</v>
      </c>
      <c r="U2101">
        <v>0</v>
      </c>
      <c r="V2101">
        <v>1</v>
      </c>
      <c r="W2101">
        <v>0</v>
      </c>
      <c r="X2101">
        <v>1</v>
      </c>
      <c r="Y2101">
        <v>1</v>
      </c>
      <c r="Z2101">
        <v>1</v>
      </c>
      <c r="AA2101">
        <v>1</v>
      </c>
      <c r="AB2101">
        <v>1</v>
      </c>
      <c r="AC2101">
        <v>1</v>
      </c>
      <c r="AD2101">
        <v>1</v>
      </c>
      <c r="AE2101">
        <v>1</v>
      </c>
      <c r="AF2101">
        <v>1</v>
      </c>
      <c r="AG2101">
        <v>1</v>
      </c>
      <c r="AH2101">
        <v>1</v>
      </c>
      <c r="AI2101">
        <v>1</v>
      </c>
      <c r="AJ2101">
        <v>1</v>
      </c>
      <c r="AK2101">
        <v>1</v>
      </c>
      <c r="AL2101">
        <v>1</v>
      </c>
      <c r="AM2101">
        <v>1</v>
      </c>
      <c r="AN2101">
        <v>1</v>
      </c>
      <c r="AO2101">
        <v>1</v>
      </c>
      <c r="AP2101">
        <v>1</v>
      </c>
      <c r="AQ2101">
        <v>0</v>
      </c>
      <c r="AR2101">
        <v>0</v>
      </c>
      <c r="AS2101">
        <v>1</v>
      </c>
      <c r="AT2101">
        <v>0</v>
      </c>
      <c r="AU2101">
        <v>0</v>
      </c>
      <c r="AV2101">
        <v>0</v>
      </c>
      <c r="AW2101">
        <v>0</v>
      </c>
      <c r="AX2101">
        <v>0</v>
      </c>
      <c r="AY2101">
        <v>7</v>
      </c>
      <c r="AZ2101">
        <v>0</v>
      </c>
      <c r="BA2101">
        <v>0</v>
      </c>
      <c r="BB2101">
        <v>0</v>
      </c>
      <c r="BC2101">
        <v>0</v>
      </c>
      <c r="BD2101">
        <v>0</v>
      </c>
      <c r="BE2101">
        <v>0</v>
      </c>
      <c r="BF2101">
        <v>1</v>
      </c>
      <c r="BG2101">
        <v>0</v>
      </c>
      <c r="BH2101">
        <v>0</v>
      </c>
      <c r="BI2101">
        <v>0</v>
      </c>
      <c r="BJ2101">
        <v>0</v>
      </c>
      <c r="BK2101">
        <v>0</v>
      </c>
      <c r="BL2101">
        <v>0</v>
      </c>
      <c r="BM2101">
        <v>0</v>
      </c>
      <c r="BN2101">
        <v>0</v>
      </c>
      <c r="BO2101">
        <v>0</v>
      </c>
      <c r="BP2101">
        <v>0</v>
      </c>
      <c r="BQ2101">
        <v>2</v>
      </c>
      <c r="BR2101" t="s">
        <v>94</v>
      </c>
      <c r="BS2101">
        <v>165</v>
      </c>
      <c r="BT2101">
        <v>8461</v>
      </c>
      <c r="BU2101">
        <f>SUM(Flats_Data_limpia[[#This Row],[AC]:[Bed]])</f>
        <v>8</v>
      </c>
      <c r="BV2101">
        <f>SUM(Flats_Data_limpia[[#This Row],[Servant_Room]:[gym]])</f>
        <v>18</v>
      </c>
      <c r="BW2101">
        <f>SUM(Flats_Data_limpia[[#This Row],[Hospital]:[Hotel]])</f>
        <v>3</v>
      </c>
    </row>
    <row r="2102" spans="1:75" x14ac:dyDescent="0.35">
      <c r="A2102" t="s">
        <v>690</v>
      </c>
      <c r="B2102" t="s">
        <v>477</v>
      </c>
      <c r="C2102" t="str">
        <f t="shared" si="64"/>
        <v>Ciudad de Gurgaon</v>
      </c>
      <c r="D2102" s="1">
        <f t="shared" si="65"/>
        <v>163000</v>
      </c>
      <c r="E2102" s="1">
        <v>8358</v>
      </c>
      <c r="F2102" t="s">
        <v>82</v>
      </c>
      <c r="G2102" t="s">
        <v>93</v>
      </c>
      <c r="H2102">
        <v>28</v>
      </c>
      <c r="I2102">
        <v>1.95022732711174E-2</v>
      </c>
      <c r="J2102">
        <v>1161</v>
      </c>
      <c r="L2102">
        <v>1950</v>
      </c>
      <c r="M2102">
        <v>3</v>
      </c>
      <c r="N2102">
        <v>3</v>
      </c>
      <c r="O2102">
        <v>3</v>
      </c>
      <c r="P2102">
        <v>3</v>
      </c>
      <c r="Q2102" t="str">
        <f>IF(Flats_Data_limpia[[#This Row],[BHK]]&gt;=3,"plurifamiliar","unifamiliar")</f>
        <v>plurifamiliar</v>
      </c>
      <c r="R2102">
        <v>15</v>
      </c>
      <c r="S2102">
        <v>5</v>
      </c>
      <c r="T2102">
        <v>1</v>
      </c>
      <c r="U2102">
        <v>0</v>
      </c>
      <c r="V2102">
        <v>0</v>
      </c>
      <c r="W2102">
        <v>0</v>
      </c>
      <c r="X2102">
        <v>0</v>
      </c>
      <c r="Y2102">
        <v>0</v>
      </c>
      <c r="Z2102">
        <v>1</v>
      </c>
      <c r="AA2102">
        <v>0</v>
      </c>
      <c r="AB2102">
        <v>0</v>
      </c>
      <c r="AC2102">
        <v>0</v>
      </c>
      <c r="AD2102">
        <v>1</v>
      </c>
      <c r="AE2102">
        <v>0</v>
      </c>
      <c r="AF2102">
        <v>1</v>
      </c>
      <c r="AG2102">
        <v>1</v>
      </c>
      <c r="AH2102">
        <v>1</v>
      </c>
      <c r="AI2102">
        <v>1</v>
      </c>
      <c r="AJ2102">
        <v>1</v>
      </c>
      <c r="AK2102">
        <v>1</v>
      </c>
      <c r="AL2102">
        <v>0</v>
      </c>
      <c r="AM2102">
        <v>0</v>
      </c>
      <c r="AN2102">
        <v>0</v>
      </c>
      <c r="AO2102">
        <v>1</v>
      </c>
      <c r="AP2102">
        <v>1</v>
      </c>
      <c r="AQ2102">
        <v>0</v>
      </c>
      <c r="AR2102">
        <v>0</v>
      </c>
      <c r="AS2102">
        <v>1</v>
      </c>
      <c r="AT2102">
        <v>0</v>
      </c>
      <c r="AU2102">
        <v>0</v>
      </c>
      <c r="AV2102">
        <v>0</v>
      </c>
      <c r="AW2102">
        <v>0</v>
      </c>
      <c r="AX2102">
        <v>0</v>
      </c>
      <c r="AY2102">
        <v>4</v>
      </c>
      <c r="AZ2102">
        <v>0</v>
      </c>
      <c r="BA2102">
        <v>0</v>
      </c>
      <c r="BB2102">
        <v>0</v>
      </c>
      <c r="BC2102">
        <v>0</v>
      </c>
      <c r="BD2102">
        <v>0</v>
      </c>
      <c r="BE2102">
        <v>0</v>
      </c>
      <c r="BF2102">
        <v>1</v>
      </c>
      <c r="BG2102">
        <v>0</v>
      </c>
      <c r="BH2102">
        <v>0</v>
      </c>
      <c r="BI2102">
        <v>0</v>
      </c>
      <c r="BJ2102">
        <v>0</v>
      </c>
      <c r="BK2102">
        <v>0</v>
      </c>
      <c r="BL2102">
        <v>0</v>
      </c>
      <c r="BM2102">
        <v>0</v>
      </c>
      <c r="BN2102">
        <v>0</v>
      </c>
      <c r="BO2102">
        <v>0</v>
      </c>
      <c r="BP2102">
        <v>0</v>
      </c>
      <c r="BQ2102">
        <v>2</v>
      </c>
      <c r="BR2102" t="s">
        <v>94</v>
      </c>
      <c r="BS2102">
        <v>163</v>
      </c>
      <c r="BT2102">
        <v>8358</v>
      </c>
      <c r="BU2102">
        <f>SUM(Flats_Data_limpia[[#This Row],[AC]:[Bed]])</f>
        <v>5</v>
      </c>
      <c r="BV2102">
        <f>SUM(Flats_Data_limpia[[#This Row],[Servant_Room]:[gym]])</f>
        <v>9</v>
      </c>
      <c r="BW2102">
        <f>SUM(Flats_Data_limpia[[#This Row],[Hospital]:[Hotel]])</f>
        <v>3</v>
      </c>
    </row>
    <row r="2103" spans="1:75" x14ac:dyDescent="0.35">
      <c r="A2103" t="s">
        <v>690</v>
      </c>
      <c r="B2103" t="s">
        <v>477</v>
      </c>
      <c r="C2103" t="str">
        <f t="shared" si="64"/>
        <v>Ciudad de Gurgaon</v>
      </c>
      <c r="D2103" s="1">
        <f t="shared" si="65"/>
        <v>165000</v>
      </c>
      <c r="E2103" s="1">
        <v>8461</v>
      </c>
      <c r="F2103" t="s">
        <v>111</v>
      </c>
      <c r="G2103" t="s">
        <v>78</v>
      </c>
      <c r="H2103">
        <v>33</v>
      </c>
      <c r="I2103">
        <v>1.9501240988062801E-2</v>
      </c>
      <c r="J2103">
        <v>1950</v>
      </c>
      <c r="M2103">
        <v>3</v>
      </c>
      <c r="N2103">
        <v>3</v>
      </c>
      <c r="O2103">
        <v>2</v>
      </c>
      <c r="P2103">
        <v>3</v>
      </c>
      <c r="Q2103" t="str">
        <f>IF(Flats_Data_limpia[[#This Row],[BHK]]&gt;=3,"plurifamiliar","unifamiliar")</f>
        <v>plurifamiliar</v>
      </c>
      <c r="R2103">
        <v>18</v>
      </c>
      <c r="S2103">
        <v>6</v>
      </c>
      <c r="T2103">
        <v>0</v>
      </c>
      <c r="U2103">
        <v>1</v>
      </c>
      <c r="V2103">
        <v>0</v>
      </c>
      <c r="W2103">
        <v>0</v>
      </c>
      <c r="X2103">
        <v>1</v>
      </c>
      <c r="Y2103">
        <v>1</v>
      </c>
      <c r="Z2103">
        <v>1</v>
      </c>
      <c r="AA2103">
        <v>1</v>
      </c>
      <c r="AB2103">
        <v>0</v>
      </c>
      <c r="AC2103">
        <v>0</v>
      </c>
      <c r="AD2103">
        <v>1</v>
      </c>
      <c r="AE2103">
        <v>1</v>
      </c>
      <c r="AF2103">
        <v>0</v>
      </c>
      <c r="AG2103">
        <v>0</v>
      </c>
      <c r="AH2103">
        <v>0</v>
      </c>
      <c r="AI2103">
        <v>1</v>
      </c>
      <c r="AJ2103">
        <v>1</v>
      </c>
      <c r="AK2103">
        <v>0</v>
      </c>
      <c r="AL2103">
        <v>1</v>
      </c>
      <c r="AM2103">
        <v>1</v>
      </c>
      <c r="AN2103">
        <v>1</v>
      </c>
      <c r="AO2103">
        <v>1</v>
      </c>
      <c r="AP2103">
        <v>1</v>
      </c>
      <c r="AQ2103">
        <v>0</v>
      </c>
      <c r="AR2103">
        <v>0</v>
      </c>
      <c r="AS2103">
        <v>1</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0</v>
      </c>
      <c r="BP2103">
        <v>0</v>
      </c>
      <c r="BQ2103">
        <v>0</v>
      </c>
      <c r="BR2103" t="s">
        <v>79</v>
      </c>
      <c r="BS2103">
        <v>165</v>
      </c>
      <c r="BT2103">
        <v>8461</v>
      </c>
      <c r="BU2103">
        <f>SUM(Flats_Data_limpia[[#This Row],[AC]:[Bed]])</f>
        <v>0</v>
      </c>
      <c r="BV2103">
        <f>SUM(Flats_Data_limpia[[#This Row],[Servant_Room]:[gym]])</f>
        <v>11</v>
      </c>
      <c r="BW2103">
        <f>SUM(Flats_Data_limpia[[#This Row],[Hospital]:[Hotel]])</f>
        <v>3</v>
      </c>
    </row>
    <row r="2104" spans="1:75" x14ac:dyDescent="0.35">
      <c r="A2104" t="s">
        <v>690</v>
      </c>
      <c r="B2104" t="s">
        <v>477</v>
      </c>
      <c r="C2104" t="str">
        <f t="shared" si="64"/>
        <v>Ciudad de Gurgaon</v>
      </c>
      <c r="D2104" s="1">
        <f t="shared" si="65"/>
        <v>115000</v>
      </c>
      <c r="E2104" s="1">
        <v>8518</v>
      </c>
      <c r="F2104" t="s">
        <v>77</v>
      </c>
      <c r="G2104" t="s">
        <v>78</v>
      </c>
      <c r="H2104">
        <v>46</v>
      </c>
      <c r="I2104">
        <v>1.35008217891523E-2</v>
      </c>
      <c r="J2104">
        <v>1350</v>
      </c>
      <c r="M2104">
        <v>2</v>
      </c>
      <c r="N2104">
        <v>2</v>
      </c>
      <c r="O2104">
        <v>2</v>
      </c>
      <c r="P2104">
        <v>2</v>
      </c>
      <c r="Q2104" t="str">
        <f>IF(Flats_Data_limpia[[#This Row],[BHK]]&gt;=3,"plurifamiliar","unifamiliar")</f>
        <v>unifamiliar</v>
      </c>
      <c r="R2104">
        <v>18</v>
      </c>
      <c r="S2104">
        <v>6</v>
      </c>
      <c r="T2104">
        <v>0</v>
      </c>
      <c r="U2104">
        <v>1</v>
      </c>
      <c r="V2104">
        <v>0</v>
      </c>
      <c r="W2104">
        <v>0</v>
      </c>
      <c r="X2104">
        <v>1</v>
      </c>
      <c r="Y2104">
        <v>1</v>
      </c>
      <c r="Z2104">
        <v>1</v>
      </c>
      <c r="AA2104">
        <v>1</v>
      </c>
      <c r="AB2104">
        <v>0</v>
      </c>
      <c r="AC2104">
        <v>0</v>
      </c>
      <c r="AD2104">
        <v>1</v>
      </c>
      <c r="AE2104">
        <v>1</v>
      </c>
      <c r="AF2104">
        <v>1</v>
      </c>
      <c r="AG2104">
        <v>1</v>
      </c>
      <c r="AH2104">
        <v>0</v>
      </c>
      <c r="AI2104">
        <v>1</v>
      </c>
      <c r="AJ2104">
        <v>1</v>
      </c>
      <c r="AK2104">
        <v>0</v>
      </c>
      <c r="AL2104">
        <v>1</v>
      </c>
      <c r="AM2104">
        <v>1</v>
      </c>
      <c r="AN2104">
        <v>1</v>
      </c>
      <c r="AO2104">
        <v>1</v>
      </c>
      <c r="AP2104">
        <v>1</v>
      </c>
      <c r="AQ2104">
        <v>0</v>
      </c>
      <c r="AR2104">
        <v>0</v>
      </c>
      <c r="AS2104">
        <v>1</v>
      </c>
      <c r="AT2104">
        <v>0</v>
      </c>
      <c r="AU2104">
        <v>0</v>
      </c>
      <c r="AV2104">
        <v>0</v>
      </c>
      <c r="AW2104">
        <v>0</v>
      </c>
      <c r="AX2104">
        <v>0</v>
      </c>
      <c r="AY2104">
        <v>0</v>
      </c>
      <c r="AZ2104">
        <v>0</v>
      </c>
      <c r="BA2104">
        <v>0</v>
      </c>
      <c r="BB2104">
        <v>0</v>
      </c>
      <c r="BC2104">
        <v>0</v>
      </c>
      <c r="BD2104">
        <v>0</v>
      </c>
      <c r="BE2104">
        <v>0</v>
      </c>
      <c r="BF2104">
        <v>1</v>
      </c>
      <c r="BG2104">
        <v>0</v>
      </c>
      <c r="BH2104">
        <v>0</v>
      </c>
      <c r="BI2104">
        <v>0</v>
      </c>
      <c r="BJ2104">
        <v>0</v>
      </c>
      <c r="BK2104">
        <v>0</v>
      </c>
      <c r="BL2104">
        <v>0</v>
      </c>
      <c r="BM2104">
        <v>0</v>
      </c>
      <c r="BN2104">
        <v>0</v>
      </c>
      <c r="BO2104">
        <v>0</v>
      </c>
      <c r="BP2104">
        <v>0</v>
      </c>
      <c r="BQ2104">
        <v>0</v>
      </c>
      <c r="BR2104" t="s">
        <v>79</v>
      </c>
      <c r="BS2104">
        <v>115</v>
      </c>
      <c r="BT2104">
        <v>8518</v>
      </c>
      <c r="BU2104">
        <f>SUM(Flats_Data_limpia[[#This Row],[AC]:[Bed]])</f>
        <v>1</v>
      </c>
      <c r="BV2104">
        <f>SUM(Flats_Data_limpia[[#This Row],[Servant_Room]:[gym]])</f>
        <v>13</v>
      </c>
      <c r="BW2104">
        <f>SUM(Flats_Data_limpia[[#This Row],[Hospital]:[Hotel]])</f>
        <v>3</v>
      </c>
    </row>
    <row r="2105" spans="1:75" x14ac:dyDescent="0.35">
      <c r="A2105" t="s">
        <v>690</v>
      </c>
      <c r="B2105" t="s">
        <v>477</v>
      </c>
      <c r="C2105" t="str">
        <f t="shared" si="64"/>
        <v>Ciudad de Gurgaon</v>
      </c>
      <c r="D2105" s="1">
        <f t="shared" si="65"/>
        <v>162000</v>
      </c>
      <c r="E2105" s="1">
        <v>13953</v>
      </c>
      <c r="F2105" t="s">
        <v>102</v>
      </c>
      <c r="G2105" t="s">
        <v>78</v>
      </c>
      <c r="H2105">
        <v>47</v>
      </c>
      <c r="I2105">
        <v>1.1610406364222701E-2</v>
      </c>
      <c r="J2105">
        <v>1161</v>
      </c>
      <c r="L2105">
        <v>1950</v>
      </c>
      <c r="M2105">
        <v>3</v>
      </c>
      <c r="N2105">
        <v>3</v>
      </c>
      <c r="O2105">
        <v>3</v>
      </c>
      <c r="P2105">
        <v>3</v>
      </c>
      <c r="Q2105" t="str">
        <f>IF(Flats_Data_limpia[[#This Row],[BHK]]&gt;=3,"plurifamiliar","unifamiliar")</f>
        <v>plurifamiliar</v>
      </c>
      <c r="R2105">
        <v>18</v>
      </c>
      <c r="S2105">
        <v>9</v>
      </c>
      <c r="T2105">
        <v>1</v>
      </c>
      <c r="U2105">
        <v>0</v>
      </c>
      <c r="V2105">
        <v>0</v>
      </c>
      <c r="W2105">
        <v>0</v>
      </c>
      <c r="X2105">
        <v>0</v>
      </c>
      <c r="Y2105">
        <v>0</v>
      </c>
      <c r="Z2105">
        <v>1</v>
      </c>
      <c r="AA2105">
        <v>0</v>
      </c>
      <c r="AB2105">
        <v>0</v>
      </c>
      <c r="AC2105">
        <v>0</v>
      </c>
      <c r="AD2105">
        <v>1</v>
      </c>
      <c r="AE2105">
        <v>1</v>
      </c>
      <c r="AF2105">
        <v>1</v>
      </c>
      <c r="AG2105">
        <v>1</v>
      </c>
      <c r="AH2105">
        <v>1</v>
      </c>
      <c r="AI2105">
        <v>1</v>
      </c>
      <c r="AJ2105">
        <v>1</v>
      </c>
      <c r="AK2105">
        <v>1</v>
      </c>
      <c r="AL2105">
        <v>1</v>
      </c>
      <c r="AM2105">
        <v>1</v>
      </c>
      <c r="AN2105">
        <v>1</v>
      </c>
      <c r="AO2105">
        <v>1</v>
      </c>
      <c r="AP2105">
        <v>1</v>
      </c>
      <c r="AQ2105">
        <v>0</v>
      </c>
      <c r="AR2105">
        <v>0</v>
      </c>
      <c r="AS2105">
        <v>1</v>
      </c>
      <c r="AT2105">
        <v>0</v>
      </c>
      <c r="AU2105">
        <v>0</v>
      </c>
      <c r="AV2105">
        <v>0</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O2105">
        <v>0</v>
      </c>
      <c r="BP2105">
        <v>0</v>
      </c>
      <c r="BQ2105">
        <v>0</v>
      </c>
      <c r="BR2105" t="s">
        <v>79</v>
      </c>
      <c r="BS2105">
        <v>162</v>
      </c>
      <c r="BT2105">
        <v>13953</v>
      </c>
      <c r="BU2105">
        <f>SUM(Flats_Data_limpia[[#This Row],[AC]:[Bed]])</f>
        <v>0</v>
      </c>
      <c r="BV2105">
        <f>SUM(Flats_Data_limpia[[#This Row],[Servant_Room]:[gym]])</f>
        <v>12</v>
      </c>
      <c r="BW2105">
        <f>SUM(Flats_Data_limpia[[#This Row],[Hospital]:[Hotel]])</f>
        <v>3</v>
      </c>
    </row>
    <row r="2106" spans="1:75" x14ac:dyDescent="0.35">
      <c r="A2106" t="s">
        <v>690</v>
      </c>
      <c r="B2106" t="s">
        <v>477</v>
      </c>
      <c r="C2106" t="str">
        <f t="shared" si="64"/>
        <v>Ciudad de Gurgaon</v>
      </c>
      <c r="D2106" s="1">
        <f t="shared" si="65"/>
        <v>160000</v>
      </c>
      <c r="E2106" s="1">
        <v>8205</v>
      </c>
      <c r="F2106" t="s">
        <v>101</v>
      </c>
      <c r="G2106" t="s">
        <v>78</v>
      </c>
      <c r="H2106">
        <v>62</v>
      </c>
      <c r="I2106">
        <v>1.95003046922608E-2</v>
      </c>
      <c r="J2106">
        <v>1950</v>
      </c>
      <c r="M2106">
        <v>3</v>
      </c>
      <c r="N2106">
        <v>5</v>
      </c>
      <c r="O2106">
        <v>3</v>
      </c>
      <c r="P2106">
        <v>3</v>
      </c>
      <c r="Q2106" t="str">
        <f>IF(Flats_Data_limpia[[#This Row],[BHK]]&gt;=3,"plurifamiliar","unifamiliar")</f>
        <v>plurifamiliar</v>
      </c>
      <c r="R2106">
        <v>18</v>
      </c>
      <c r="S2106">
        <v>6</v>
      </c>
      <c r="T2106">
        <v>1</v>
      </c>
      <c r="U2106">
        <v>0</v>
      </c>
      <c r="V2106">
        <v>0</v>
      </c>
      <c r="W2106">
        <v>0</v>
      </c>
      <c r="X2106">
        <v>1</v>
      </c>
      <c r="Y2106">
        <v>1</v>
      </c>
      <c r="Z2106">
        <v>1</v>
      </c>
      <c r="AA2106">
        <v>1</v>
      </c>
      <c r="AB2106">
        <v>1</v>
      </c>
      <c r="AC2106">
        <v>1</v>
      </c>
      <c r="AD2106">
        <v>1</v>
      </c>
      <c r="AE2106">
        <v>1</v>
      </c>
      <c r="AF2106">
        <v>1</v>
      </c>
      <c r="AG2106">
        <v>1</v>
      </c>
      <c r="AH2106">
        <v>1</v>
      </c>
      <c r="AI2106">
        <v>1</v>
      </c>
      <c r="AJ2106">
        <v>1</v>
      </c>
      <c r="AK2106">
        <v>1</v>
      </c>
      <c r="AL2106">
        <v>1</v>
      </c>
      <c r="AM2106">
        <v>1</v>
      </c>
      <c r="AN2106">
        <v>1</v>
      </c>
      <c r="AO2106">
        <v>1</v>
      </c>
      <c r="AP2106">
        <v>1</v>
      </c>
      <c r="AQ2106">
        <v>0</v>
      </c>
      <c r="AR2106">
        <v>0</v>
      </c>
      <c r="AS2106">
        <v>1</v>
      </c>
      <c r="AT2106">
        <v>0</v>
      </c>
      <c r="AU2106">
        <v>0</v>
      </c>
      <c r="AV2106">
        <v>0</v>
      </c>
      <c r="AW2106">
        <v>0</v>
      </c>
      <c r="AX2106">
        <v>0</v>
      </c>
      <c r="AY2106">
        <v>0</v>
      </c>
      <c r="AZ2106">
        <v>0</v>
      </c>
      <c r="BA2106">
        <v>0</v>
      </c>
      <c r="BB2106">
        <v>0</v>
      </c>
      <c r="BC2106">
        <v>0</v>
      </c>
      <c r="BD2106">
        <v>0</v>
      </c>
      <c r="BE2106">
        <v>0</v>
      </c>
      <c r="BF2106">
        <v>1</v>
      </c>
      <c r="BG2106">
        <v>0</v>
      </c>
      <c r="BH2106">
        <v>0</v>
      </c>
      <c r="BI2106">
        <v>0</v>
      </c>
      <c r="BJ2106">
        <v>0</v>
      </c>
      <c r="BK2106">
        <v>0</v>
      </c>
      <c r="BL2106">
        <v>0</v>
      </c>
      <c r="BM2106">
        <v>0</v>
      </c>
      <c r="BN2106">
        <v>0</v>
      </c>
      <c r="BO2106">
        <v>0</v>
      </c>
      <c r="BP2106">
        <v>0</v>
      </c>
      <c r="BQ2106">
        <v>0</v>
      </c>
      <c r="BR2106" t="s">
        <v>79</v>
      </c>
      <c r="BS2106">
        <v>160</v>
      </c>
      <c r="BT2106">
        <v>8205</v>
      </c>
      <c r="BU2106">
        <f>SUM(Flats_Data_limpia[[#This Row],[AC]:[Bed]])</f>
        <v>1</v>
      </c>
      <c r="BV2106">
        <f>SUM(Flats_Data_limpia[[#This Row],[Servant_Room]:[gym]])</f>
        <v>17</v>
      </c>
      <c r="BW2106">
        <f>SUM(Flats_Data_limpia[[#This Row],[Hospital]:[Hotel]])</f>
        <v>3</v>
      </c>
    </row>
    <row r="2107" spans="1:75" x14ac:dyDescent="0.35">
      <c r="A2107" t="s">
        <v>690</v>
      </c>
      <c r="B2107" t="s">
        <v>477</v>
      </c>
      <c r="C2107" t="str">
        <f t="shared" si="64"/>
        <v>Ciudad de Gurgaon</v>
      </c>
      <c r="D2107" s="1">
        <f t="shared" si="65"/>
        <v>175000</v>
      </c>
      <c r="E2107" s="1">
        <v>8205</v>
      </c>
      <c r="F2107" t="s">
        <v>86</v>
      </c>
      <c r="G2107" t="s">
        <v>93</v>
      </c>
      <c r="H2107">
        <v>20</v>
      </c>
      <c r="I2107">
        <v>2.1328458257160201E-2</v>
      </c>
      <c r="J2107">
        <v>1161</v>
      </c>
      <c r="L2107">
        <v>1950</v>
      </c>
      <c r="M2107">
        <v>3</v>
      </c>
      <c r="N2107">
        <v>5</v>
      </c>
      <c r="O2107">
        <v>3</v>
      </c>
      <c r="P2107">
        <v>3</v>
      </c>
      <c r="Q2107" t="str">
        <f>IF(Flats_Data_limpia[[#This Row],[BHK]]&gt;=3,"plurifamiliar","unifamiliar")</f>
        <v>plurifamiliar</v>
      </c>
      <c r="R2107">
        <v>18</v>
      </c>
      <c r="S2107">
        <v>7</v>
      </c>
      <c r="T2107">
        <v>1</v>
      </c>
      <c r="U2107">
        <v>0</v>
      </c>
      <c r="V2107">
        <v>1</v>
      </c>
      <c r="W2107">
        <v>0</v>
      </c>
      <c r="X2107">
        <v>0</v>
      </c>
      <c r="Y2107">
        <v>0</v>
      </c>
      <c r="Z2107">
        <v>0</v>
      </c>
      <c r="AA2107">
        <v>0</v>
      </c>
      <c r="AB2107">
        <v>0</v>
      </c>
      <c r="AC2107">
        <v>0</v>
      </c>
      <c r="AD2107">
        <v>1</v>
      </c>
      <c r="AE2107">
        <v>0</v>
      </c>
      <c r="AF2107">
        <v>1</v>
      </c>
      <c r="AG2107">
        <v>1</v>
      </c>
      <c r="AH2107">
        <v>1</v>
      </c>
      <c r="AI2107">
        <v>1</v>
      </c>
      <c r="AJ2107">
        <v>0</v>
      </c>
      <c r="AK2107">
        <v>1</v>
      </c>
      <c r="AL2107">
        <v>0</v>
      </c>
      <c r="AM2107">
        <v>0</v>
      </c>
      <c r="AN2107">
        <v>0</v>
      </c>
      <c r="AO2107">
        <v>1</v>
      </c>
      <c r="AP2107">
        <v>1</v>
      </c>
      <c r="AQ2107">
        <v>0</v>
      </c>
      <c r="AR2107">
        <v>0</v>
      </c>
      <c r="AS2107">
        <v>1</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v>0</v>
      </c>
      <c r="BQ2107">
        <v>0</v>
      </c>
      <c r="BR2107" t="s">
        <v>79</v>
      </c>
      <c r="BS2107">
        <v>175</v>
      </c>
      <c r="BT2107">
        <v>8205</v>
      </c>
      <c r="BU2107">
        <f>SUM(Flats_Data_limpia[[#This Row],[AC]:[Bed]])</f>
        <v>0</v>
      </c>
      <c r="BV2107">
        <f>SUM(Flats_Data_limpia[[#This Row],[Servant_Room]:[gym]])</f>
        <v>8</v>
      </c>
      <c r="BW2107">
        <f>SUM(Flats_Data_limpia[[#This Row],[Hospital]:[Hotel]])</f>
        <v>3</v>
      </c>
    </row>
    <row r="2108" spans="1:75" x14ac:dyDescent="0.35">
      <c r="A2108" t="s">
        <v>690</v>
      </c>
      <c r="B2108" t="s">
        <v>477</v>
      </c>
      <c r="C2108" t="str">
        <f t="shared" si="64"/>
        <v>Ciudad de Gurgaon</v>
      </c>
      <c r="D2108" s="1">
        <f t="shared" si="65"/>
        <v>175000</v>
      </c>
      <c r="E2108" s="1">
        <v>8974</v>
      </c>
      <c r="F2108" t="s">
        <v>86</v>
      </c>
      <c r="G2108" t="s">
        <v>83</v>
      </c>
      <c r="H2108">
        <v>0</v>
      </c>
      <c r="I2108">
        <v>1.95007800312012E-2</v>
      </c>
      <c r="K2108">
        <v>1950</v>
      </c>
      <c r="M2108">
        <v>3</v>
      </c>
      <c r="N2108">
        <v>5</v>
      </c>
      <c r="O2108">
        <v>0</v>
      </c>
      <c r="P2108">
        <v>3</v>
      </c>
      <c r="Q2108" t="str">
        <f>IF(Flats_Data_limpia[[#This Row],[BHK]]&gt;=3,"plurifamiliar","unifamiliar")</f>
        <v>plurifamiliar</v>
      </c>
      <c r="R2108">
        <v>21</v>
      </c>
      <c r="S2108">
        <v>0</v>
      </c>
      <c r="T2108">
        <v>0</v>
      </c>
      <c r="U2108">
        <v>0</v>
      </c>
      <c r="V2108">
        <v>0</v>
      </c>
      <c r="W2108">
        <v>0</v>
      </c>
      <c r="AO2108">
        <v>1</v>
      </c>
      <c r="AP2108">
        <v>1</v>
      </c>
      <c r="AQ2108">
        <v>0</v>
      </c>
      <c r="AR2108">
        <v>0</v>
      </c>
      <c r="AS2108">
        <v>1</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t="s">
        <v>79</v>
      </c>
      <c r="BS2108">
        <v>175</v>
      </c>
      <c r="BT2108">
        <v>8974</v>
      </c>
      <c r="BU2108">
        <f>SUM(Flats_Data_limpia[[#This Row],[AC]:[Bed]])</f>
        <v>0</v>
      </c>
      <c r="BV2108">
        <f>SUM(Flats_Data_limpia[[#This Row],[Servant_Room]:[gym]])</f>
        <v>0</v>
      </c>
      <c r="BW2108">
        <f>SUM(Flats_Data_limpia[[#This Row],[Hospital]:[Hotel]])</f>
        <v>3</v>
      </c>
    </row>
    <row r="2109" spans="1:75" x14ac:dyDescent="0.35">
      <c r="A2109" t="s">
        <v>690</v>
      </c>
      <c r="B2109" t="s">
        <v>477</v>
      </c>
      <c r="C2109" t="str">
        <f t="shared" si="64"/>
        <v>Ciudad de Gurgaon</v>
      </c>
      <c r="D2109" s="1">
        <f t="shared" si="65"/>
        <v>180000</v>
      </c>
      <c r="E2109" s="1">
        <v>9230</v>
      </c>
      <c r="F2109" t="s">
        <v>86</v>
      </c>
      <c r="G2109" t="s">
        <v>93</v>
      </c>
      <c r="H2109">
        <v>47</v>
      </c>
      <c r="I2109">
        <v>1.95016251354279E-2</v>
      </c>
      <c r="J2109">
        <v>1950</v>
      </c>
      <c r="M2109">
        <v>3</v>
      </c>
      <c r="N2109">
        <v>5</v>
      </c>
      <c r="O2109">
        <v>3</v>
      </c>
      <c r="P2109">
        <v>3</v>
      </c>
      <c r="Q2109" t="str">
        <f>IF(Flats_Data_limpia[[#This Row],[BHK]]&gt;=3,"plurifamiliar","unifamiliar")</f>
        <v>plurifamiliar</v>
      </c>
      <c r="R2109">
        <v>18</v>
      </c>
      <c r="S2109">
        <v>0</v>
      </c>
      <c r="T2109">
        <v>0</v>
      </c>
      <c r="U2109">
        <v>0</v>
      </c>
      <c r="V2109">
        <v>0</v>
      </c>
      <c r="W2109">
        <v>0</v>
      </c>
      <c r="X2109">
        <v>0</v>
      </c>
      <c r="Y2109">
        <v>0</v>
      </c>
      <c r="Z2109">
        <v>1</v>
      </c>
      <c r="AA2109">
        <v>1</v>
      </c>
      <c r="AB2109">
        <v>0</v>
      </c>
      <c r="AC2109">
        <v>0</v>
      </c>
      <c r="AD2109">
        <v>1</v>
      </c>
      <c r="AE2109">
        <v>1</v>
      </c>
      <c r="AF2109">
        <v>1</v>
      </c>
      <c r="AG2109">
        <v>1</v>
      </c>
      <c r="AH2109">
        <v>1</v>
      </c>
      <c r="AI2109">
        <v>1</v>
      </c>
      <c r="AJ2109">
        <v>1</v>
      </c>
      <c r="AK2109">
        <v>1</v>
      </c>
      <c r="AL2109">
        <v>1</v>
      </c>
      <c r="AM2109">
        <v>1</v>
      </c>
      <c r="AN2109">
        <v>1</v>
      </c>
      <c r="AO2109">
        <v>1</v>
      </c>
      <c r="AP2109">
        <v>1</v>
      </c>
      <c r="AQ2109">
        <v>0</v>
      </c>
      <c r="AR2109">
        <v>0</v>
      </c>
      <c r="AS2109">
        <v>1</v>
      </c>
      <c r="AT2109">
        <v>0</v>
      </c>
      <c r="AU2109">
        <v>0</v>
      </c>
      <c r="AV2109">
        <v>0</v>
      </c>
      <c r="AW2109">
        <v>0</v>
      </c>
      <c r="AX2109">
        <v>0</v>
      </c>
      <c r="AY2109">
        <v>4</v>
      </c>
      <c r="AZ2109">
        <v>0</v>
      </c>
      <c r="BA2109">
        <v>0</v>
      </c>
      <c r="BB2109">
        <v>0</v>
      </c>
      <c r="BC2109">
        <v>0</v>
      </c>
      <c r="BD2109">
        <v>0</v>
      </c>
      <c r="BE2109">
        <v>0</v>
      </c>
      <c r="BF2109">
        <v>1</v>
      </c>
      <c r="BG2109">
        <v>0</v>
      </c>
      <c r="BH2109">
        <v>0</v>
      </c>
      <c r="BI2109">
        <v>0</v>
      </c>
      <c r="BJ2109">
        <v>0</v>
      </c>
      <c r="BK2109">
        <v>0</v>
      </c>
      <c r="BL2109">
        <v>0</v>
      </c>
      <c r="BM2109">
        <v>0</v>
      </c>
      <c r="BN2109">
        <v>0</v>
      </c>
      <c r="BO2109">
        <v>0</v>
      </c>
      <c r="BP2109">
        <v>0</v>
      </c>
      <c r="BQ2109">
        <v>2</v>
      </c>
      <c r="BR2109" t="s">
        <v>94</v>
      </c>
      <c r="BS2109">
        <v>180</v>
      </c>
      <c r="BT2109">
        <v>9230</v>
      </c>
      <c r="BU2109">
        <f>SUM(Flats_Data_limpia[[#This Row],[AC]:[Bed]])</f>
        <v>5</v>
      </c>
      <c r="BV2109">
        <f>SUM(Flats_Data_limpia[[#This Row],[Servant_Room]:[gym]])</f>
        <v>12</v>
      </c>
      <c r="BW2109">
        <f>SUM(Flats_Data_limpia[[#This Row],[Hospital]:[Hotel]])</f>
        <v>3</v>
      </c>
    </row>
    <row r="2110" spans="1:75" x14ac:dyDescent="0.35">
      <c r="A2110" t="s">
        <v>690</v>
      </c>
      <c r="B2110" t="s">
        <v>477</v>
      </c>
      <c r="C2110" t="str">
        <f t="shared" si="64"/>
        <v>Ciudad de Gurgaon</v>
      </c>
      <c r="D2110" s="1">
        <f t="shared" si="65"/>
        <v>175000</v>
      </c>
      <c r="E2110" s="1">
        <v>8974</v>
      </c>
      <c r="F2110" t="s">
        <v>86</v>
      </c>
      <c r="G2110" t="s">
        <v>78</v>
      </c>
      <c r="H2110">
        <v>28</v>
      </c>
      <c r="I2110">
        <v>1.95007800312012E-2</v>
      </c>
      <c r="K2110">
        <v>1950</v>
      </c>
      <c r="M2110">
        <v>3</v>
      </c>
      <c r="N2110">
        <v>4</v>
      </c>
      <c r="O2110">
        <v>2</v>
      </c>
      <c r="P2110">
        <v>3</v>
      </c>
      <c r="Q2110" t="str">
        <f>IF(Flats_Data_limpia[[#This Row],[BHK]]&gt;=3,"plurifamiliar","unifamiliar")</f>
        <v>plurifamiliar</v>
      </c>
      <c r="R2110">
        <v>18</v>
      </c>
      <c r="S2110">
        <v>16</v>
      </c>
      <c r="T2110">
        <v>1</v>
      </c>
      <c r="U2110">
        <v>0</v>
      </c>
      <c r="V2110">
        <v>1</v>
      </c>
      <c r="W2110">
        <v>0</v>
      </c>
      <c r="X2110">
        <v>0</v>
      </c>
      <c r="Y2110">
        <v>0</v>
      </c>
      <c r="Z2110">
        <v>1</v>
      </c>
      <c r="AA2110">
        <v>0</v>
      </c>
      <c r="AB2110">
        <v>0</v>
      </c>
      <c r="AC2110">
        <v>0</v>
      </c>
      <c r="AD2110">
        <v>1</v>
      </c>
      <c r="AE2110">
        <v>0</v>
      </c>
      <c r="AF2110">
        <v>1</v>
      </c>
      <c r="AG2110">
        <v>1</v>
      </c>
      <c r="AH2110">
        <v>1</v>
      </c>
      <c r="AI2110">
        <v>1</v>
      </c>
      <c r="AJ2110">
        <v>1</v>
      </c>
      <c r="AK2110">
        <v>1</v>
      </c>
      <c r="AL2110">
        <v>0</v>
      </c>
      <c r="AM2110">
        <v>0</v>
      </c>
      <c r="AN2110">
        <v>0</v>
      </c>
      <c r="AO2110">
        <v>1</v>
      </c>
      <c r="AP2110">
        <v>1</v>
      </c>
      <c r="AQ2110">
        <v>0</v>
      </c>
      <c r="AR2110">
        <v>0</v>
      </c>
      <c r="AS2110">
        <v>1</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0</v>
      </c>
      <c r="BO2110">
        <v>0</v>
      </c>
      <c r="BP2110">
        <v>0</v>
      </c>
      <c r="BQ2110">
        <v>0</v>
      </c>
      <c r="BR2110" t="s">
        <v>79</v>
      </c>
      <c r="BS2110">
        <v>175</v>
      </c>
      <c r="BT2110">
        <v>8974</v>
      </c>
      <c r="BU2110">
        <f>SUM(Flats_Data_limpia[[#This Row],[AC]:[Bed]])</f>
        <v>0</v>
      </c>
      <c r="BV2110">
        <f>SUM(Flats_Data_limpia[[#This Row],[Servant_Room]:[gym]])</f>
        <v>10</v>
      </c>
      <c r="BW2110">
        <f>SUM(Flats_Data_limpia[[#This Row],[Hospital]:[Hotel]])</f>
        <v>3</v>
      </c>
    </row>
    <row r="2111" spans="1:75" x14ac:dyDescent="0.35">
      <c r="A2111" t="s">
        <v>690</v>
      </c>
      <c r="B2111" t="s">
        <v>477</v>
      </c>
      <c r="C2111" t="str">
        <f t="shared" si="64"/>
        <v>Ciudad de Gurgaon</v>
      </c>
      <c r="D2111" s="1">
        <f t="shared" si="65"/>
        <v>190000</v>
      </c>
      <c r="E2111" s="1">
        <v>9743</v>
      </c>
      <c r="F2111" t="s">
        <v>103</v>
      </c>
      <c r="G2111" t="s">
        <v>93</v>
      </c>
      <c r="H2111">
        <v>17</v>
      </c>
      <c r="I2111">
        <v>1.9501180334599199E-2</v>
      </c>
      <c r="L2111">
        <v>1950</v>
      </c>
      <c r="M2111">
        <v>3</v>
      </c>
      <c r="N2111">
        <v>3</v>
      </c>
      <c r="O2111">
        <v>3</v>
      </c>
      <c r="P2111">
        <v>3</v>
      </c>
      <c r="Q2111" t="str">
        <f>IF(Flats_Data_limpia[[#This Row],[BHK]]&gt;=3,"plurifamiliar","unifamiliar")</f>
        <v>plurifamiliar</v>
      </c>
      <c r="R2111">
        <v>13</v>
      </c>
      <c r="S2111">
        <v>10</v>
      </c>
      <c r="T2111">
        <v>1</v>
      </c>
      <c r="U2111">
        <v>0</v>
      </c>
      <c r="V2111">
        <v>1</v>
      </c>
      <c r="W2111">
        <v>1</v>
      </c>
      <c r="X2111">
        <v>0</v>
      </c>
      <c r="Y2111">
        <v>0</v>
      </c>
      <c r="Z2111">
        <v>1</v>
      </c>
      <c r="AA2111">
        <v>0</v>
      </c>
      <c r="AB2111">
        <v>0</v>
      </c>
      <c r="AC2111">
        <v>0</v>
      </c>
      <c r="AD2111">
        <v>1</v>
      </c>
      <c r="AE2111">
        <v>1</v>
      </c>
      <c r="AF2111">
        <v>0</v>
      </c>
      <c r="AG2111">
        <v>0</v>
      </c>
      <c r="AH2111">
        <v>0</v>
      </c>
      <c r="AI2111">
        <v>1</v>
      </c>
      <c r="AJ2111">
        <v>1</v>
      </c>
      <c r="AK2111">
        <v>0</v>
      </c>
      <c r="AL2111">
        <v>1</v>
      </c>
      <c r="AM2111">
        <v>1</v>
      </c>
      <c r="AN2111">
        <v>0</v>
      </c>
      <c r="AO2111">
        <v>1</v>
      </c>
      <c r="AP2111">
        <v>1</v>
      </c>
      <c r="AQ2111">
        <v>0</v>
      </c>
      <c r="AR2111">
        <v>0</v>
      </c>
      <c r="AS2111">
        <v>1</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0</v>
      </c>
      <c r="BO2111">
        <v>0</v>
      </c>
      <c r="BP2111">
        <v>0</v>
      </c>
      <c r="BQ2111">
        <v>0</v>
      </c>
      <c r="BR2111" t="s">
        <v>79</v>
      </c>
      <c r="BS2111">
        <v>190</v>
      </c>
      <c r="BT2111">
        <v>9743</v>
      </c>
      <c r="BU2111">
        <f>SUM(Flats_Data_limpia[[#This Row],[AC]:[Bed]])</f>
        <v>0</v>
      </c>
      <c r="BV2111">
        <f>SUM(Flats_Data_limpia[[#This Row],[Servant_Room]:[gym]])</f>
        <v>10</v>
      </c>
      <c r="BW2111">
        <f>SUM(Flats_Data_limpia[[#This Row],[Hospital]:[Hotel]])</f>
        <v>3</v>
      </c>
    </row>
    <row r="2112" spans="1:75" x14ac:dyDescent="0.35">
      <c r="A2112" t="s">
        <v>690</v>
      </c>
      <c r="B2112" t="s">
        <v>477</v>
      </c>
      <c r="C2112" t="str">
        <f t="shared" si="64"/>
        <v>Ciudad de Gurgaon</v>
      </c>
      <c r="D2112" s="1">
        <f t="shared" si="65"/>
        <v>180000</v>
      </c>
      <c r="E2112" s="1">
        <v>9230</v>
      </c>
      <c r="F2112" t="s">
        <v>77</v>
      </c>
      <c r="G2112" t="s">
        <v>93</v>
      </c>
      <c r="H2112">
        <v>8</v>
      </c>
      <c r="I2112">
        <v>1.95016251354279E-2</v>
      </c>
      <c r="J2112">
        <v>1161</v>
      </c>
      <c r="L2112">
        <v>1950</v>
      </c>
      <c r="M2112">
        <v>3</v>
      </c>
      <c r="N2112">
        <v>4</v>
      </c>
      <c r="O2112">
        <v>3</v>
      </c>
      <c r="P2112">
        <v>3</v>
      </c>
      <c r="Q2112" t="str">
        <f>IF(Flats_Data_limpia[[#This Row],[BHK]]&gt;=3,"plurifamiliar","unifamiliar")</f>
        <v>plurifamiliar</v>
      </c>
      <c r="R2112">
        <v>18</v>
      </c>
      <c r="S2112">
        <v>2</v>
      </c>
      <c r="T2112">
        <v>1</v>
      </c>
      <c r="U2112">
        <v>0</v>
      </c>
      <c r="V2112">
        <v>0</v>
      </c>
      <c r="W2112">
        <v>0</v>
      </c>
      <c r="X2112">
        <v>0</v>
      </c>
      <c r="Y2112">
        <v>0</v>
      </c>
      <c r="Z2112">
        <v>1</v>
      </c>
      <c r="AA2112">
        <v>0</v>
      </c>
      <c r="AB2112">
        <v>0</v>
      </c>
      <c r="AC2112">
        <v>0</v>
      </c>
      <c r="AD2112">
        <v>1</v>
      </c>
      <c r="AE2112">
        <v>0</v>
      </c>
      <c r="AF2112">
        <v>0</v>
      </c>
      <c r="AG2112">
        <v>0</v>
      </c>
      <c r="AH2112">
        <v>0</v>
      </c>
      <c r="AI2112">
        <v>1</v>
      </c>
      <c r="AJ2112">
        <v>1</v>
      </c>
      <c r="AK2112">
        <v>0</v>
      </c>
      <c r="AL2112">
        <v>0</v>
      </c>
      <c r="AM2112">
        <v>0</v>
      </c>
      <c r="AN2112">
        <v>0</v>
      </c>
      <c r="AO2112">
        <v>1</v>
      </c>
      <c r="AP2112">
        <v>1</v>
      </c>
      <c r="AQ2112">
        <v>0</v>
      </c>
      <c r="AR2112">
        <v>0</v>
      </c>
      <c r="AS2112">
        <v>1</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v>0</v>
      </c>
      <c r="BQ2112">
        <v>0</v>
      </c>
      <c r="BR2112" t="s">
        <v>79</v>
      </c>
      <c r="BS2112">
        <v>180</v>
      </c>
      <c r="BT2112">
        <v>9230</v>
      </c>
      <c r="BU2112">
        <f>SUM(Flats_Data_limpia[[#This Row],[AC]:[Bed]])</f>
        <v>0</v>
      </c>
      <c r="BV2112">
        <f>SUM(Flats_Data_limpia[[#This Row],[Servant_Room]:[gym]])</f>
        <v>5</v>
      </c>
      <c r="BW2112">
        <f>SUM(Flats_Data_limpia[[#This Row],[Hospital]:[Hotel]])</f>
        <v>3</v>
      </c>
    </row>
    <row r="2113" spans="1:75" x14ac:dyDescent="0.35">
      <c r="A2113" t="s">
        <v>691</v>
      </c>
      <c r="B2113" t="s">
        <v>692</v>
      </c>
      <c r="C2113" t="str">
        <f t="shared" si="64"/>
        <v>Distrito de Gurgaon</v>
      </c>
      <c r="D2113" s="1">
        <f t="shared" si="65"/>
        <v>21000</v>
      </c>
      <c r="E2113" s="1">
        <v>4666</v>
      </c>
      <c r="F2113" t="s">
        <v>86</v>
      </c>
      <c r="G2113" t="s">
        <v>78</v>
      </c>
      <c r="H2113">
        <v>6</v>
      </c>
      <c r="I2113">
        <v>4.5006429489927004E-3</v>
      </c>
      <c r="J2113">
        <v>450</v>
      </c>
      <c r="M2113">
        <v>1</v>
      </c>
      <c r="N2113">
        <v>1</v>
      </c>
      <c r="O2113">
        <v>1</v>
      </c>
      <c r="P2113">
        <v>1</v>
      </c>
      <c r="Q2113" t="str">
        <f>IF(Flats_Data_limpia[[#This Row],[BHK]]&gt;=3,"plurifamiliar","unifamiliar")</f>
        <v>unifamiliar</v>
      </c>
      <c r="R2113">
        <v>4</v>
      </c>
      <c r="S2113">
        <v>2</v>
      </c>
      <c r="T2113">
        <v>0</v>
      </c>
      <c r="U2113">
        <v>0</v>
      </c>
      <c r="V2113">
        <v>0</v>
      </c>
      <c r="W2113">
        <v>0</v>
      </c>
      <c r="X2113">
        <v>0</v>
      </c>
      <c r="Y2113">
        <v>0</v>
      </c>
      <c r="Z2113">
        <v>0</v>
      </c>
      <c r="AA2113">
        <v>0</v>
      </c>
      <c r="AB2113">
        <v>0</v>
      </c>
      <c r="AC2113">
        <v>0</v>
      </c>
      <c r="AD2113">
        <v>0</v>
      </c>
      <c r="AE2113">
        <v>0</v>
      </c>
      <c r="AF2113">
        <v>0</v>
      </c>
      <c r="AG2113">
        <v>1</v>
      </c>
      <c r="AH2113">
        <v>0</v>
      </c>
      <c r="AI2113">
        <v>1</v>
      </c>
      <c r="AJ2113">
        <v>0</v>
      </c>
      <c r="AK2113">
        <v>0</v>
      </c>
      <c r="AL2113">
        <v>0</v>
      </c>
      <c r="AM2113">
        <v>0</v>
      </c>
      <c r="AN2113">
        <v>0</v>
      </c>
      <c r="AO2113">
        <v>1</v>
      </c>
      <c r="AP2113">
        <v>0</v>
      </c>
      <c r="AQ2113">
        <v>1</v>
      </c>
      <c r="AR2113">
        <v>1</v>
      </c>
      <c r="AS2113">
        <v>1</v>
      </c>
      <c r="AT2113">
        <v>1</v>
      </c>
      <c r="AU2113">
        <v>0</v>
      </c>
      <c r="AV2113">
        <v>0</v>
      </c>
      <c r="AW2113">
        <v>0</v>
      </c>
      <c r="AX2113">
        <v>0</v>
      </c>
      <c r="AY2113">
        <v>1</v>
      </c>
      <c r="AZ2113">
        <v>2</v>
      </c>
      <c r="BA2113">
        <v>0</v>
      </c>
      <c r="BB2113">
        <v>0</v>
      </c>
      <c r="BC2113">
        <v>0</v>
      </c>
      <c r="BD2113">
        <v>0</v>
      </c>
      <c r="BE2113">
        <v>0</v>
      </c>
      <c r="BF2113">
        <v>0</v>
      </c>
      <c r="BG2113">
        <v>0</v>
      </c>
      <c r="BH2113">
        <v>0</v>
      </c>
      <c r="BI2113">
        <v>0</v>
      </c>
      <c r="BJ2113">
        <v>0</v>
      </c>
      <c r="BK2113">
        <v>0</v>
      </c>
      <c r="BL2113">
        <v>1</v>
      </c>
      <c r="BM2113">
        <v>0</v>
      </c>
      <c r="BN2113">
        <v>0</v>
      </c>
      <c r="BO2113">
        <v>0</v>
      </c>
      <c r="BP2113">
        <v>0</v>
      </c>
      <c r="BQ2113">
        <v>0</v>
      </c>
      <c r="BR2113" t="s">
        <v>79</v>
      </c>
      <c r="BS2113">
        <v>21</v>
      </c>
      <c r="BT2113">
        <v>4666</v>
      </c>
      <c r="BU2113">
        <f>SUM(Flats_Data_limpia[[#This Row],[AC]:[Bed]])</f>
        <v>4</v>
      </c>
      <c r="BV2113">
        <f>SUM(Flats_Data_limpia[[#This Row],[Servant_Room]:[gym]])</f>
        <v>2</v>
      </c>
      <c r="BW2113">
        <f>SUM(Flats_Data_limpia[[#This Row],[Hospital]:[Hotel]])</f>
        <v>5</v>
      </c>
    </row>
    <row r="2114" spans="1:75" x14ac:dyDescent="0.35">
      <c r="A2114" t="s">
        <v>693</v>
      </c>
      <c r="B2114" t="s">
        <v>474</v>
      </c>
      <c r="C2114" t="str">
        <f t="shared" ref="C2114:C2177" si="66">IFERROR(IF(SEARCH("Gurgaon",B2114)&gt;0,"Ciudad de Gurgaon","Distrito de Gurgaon"),"Distrito de Gurgaon")</f>
        <v>Distrito de Gurgaon</v>
      </c>
      <c r="D2114" s="1">
        <f t="shared" ref="D2114:D2177" si="67">BS2114*100000*0.01</f>
        <v>35000</v>
      </c>
      <c r="E2114" s="1">
        <v>4037</v>
      </c>
      <c r="F2114" t="s">
        <v>102</v>
      </c>
      <c r="G2114" t="s">
        <v>87</v>
      </c>
      <c r="H2114">
        <v>12</v>
      </c>
      <c r="I2114">
        <v>8.6698043101311999E-3</v>
      </c>
      <c r="J2114">
        <v>650</v>
      </c>
      <c r="K2114">
        <v>737</v>
      </c>
      <c r="L2114">
        <v>867</v>
      </c>
      <c r="M2114">
        <v>2</v>
      </c>
      <c r="N2114">
        <v>2</v>
      </c>
      <c r="O2114">
        <v>1</v>
      </c>
      <c r="P2114">
        <v>2</v>
      </c>
      <c r="Q2114" t="str">
        <f>IF(Flats_Data_limpia[[#This Row],[BHK]]&gt;=3,"plurifamiliar","unifamiliar")</f>
        <v>unifamiliar</v>
      </c>
      <c r="R2114">
        <v>4</v>
      </c>
      <c r="S2114">
        <v>1</v>
      </c>
      <c r="T2114">
        <v>0</v>
      </c>
      <c r="U2114">
        <v>0</v>
      </c>
      <c r="V2114">
        <v>0</v>
      </c>
      <c r="W2114">
        <v>0</v>
      </c>
      <c r="X2114">
        <v>0</v>
      </c>
      <c r="Y2114">
        <v>1</v>
      </c>
      <c r="Z2114">
        <v>0</v>
      </c>
      <c r="AA2114">
        <v>0</v>
      </c>
      <c r="AB2114">
        <v>0</v>
      </c>
      <c r="AC2114">
        <v>0</v>
      </c>
      <c r="AD2114">
        <v>0</v>
      </c>
      <c r="AE2114">
        <v>0</v>
      </c>
      <c r="AF2114">
        <v>0</v>
      </c>
      <c r="AG2114">
        <v>1</v>
      </c>
      <c r="AH2114">
        <v>0</v>
      </c>
      <c r="AI2114">
        <v>0</v>
      </c>
      <c r="AJ2114">
        <v>0</v>
      </c>
      <c r="AK2114">
        <v>1</v>
      </c>
      <c r="AL2114">
        <v>0</v>
      </c>
      <c r="AM2114">
        <v>0</v>
      </c>
      <c r="AN2114">
        <v>0</v>
      </c>
      <c r="AO2114">
        <v>1</v>
      </c>
      <c r="AP2114">
        <v>0</v>
      </c>
      <c r="AQ2114">
        <v>1</v>
      </c>
      <c r="AR2114">
        <v>0</v>
      </c>
      <c r="AS2114">
        <v>1</v>
      </c>
      <c r="AT2114">
        <v>1</v>
      </c>
      <c r="AU2114">
        <v>1</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0</v>
      </c>
      <c r="BP2114">
        <v>0</v>
      </c>
      <c r="BQ2114">
        <v>0</v>
      </c>
      <c r="BR2114" t="s">
        <v>79</v>
      </c>
      <c r="BS2114">
        <v>35</v>
      </c>
      <c r="BT2114">
        <v>4037</v>
      </c>
      <c r="BU2114">
        <f>SUM(Flats_Data_limpia[[#This Row],[AC]:[Bed]])</f>
        <v>0</v>
      </c>
      <c r="BV2114">
        <f>SUM(Flats_Data_limpia[[#This Row],[Servant_Room]:[gym]])</f>
        <v>3</v>
      </c>
      <c r="BW2114">
        <f>SUM(Flats_Data_limpia[[#This Row],[Hospital]:[Hotel]])</f>
        <v>5</v>
      </c>
    </row>
    <row r="2115" spans="1:75" x14ac:dyDescent="0.35">
      <c r="A2115" t="s">
        <v>694</v>
      </c>
      <c r="B2115" t="s">
        <v>270</v>
      </c>
      <c r="C2115" t="str">
        <f t="shared" si="66"/>
        <v>Ciudad de Gurgaon</v>
      </c>
      <c r="D2115" s="1">
        <f t="shared" si="67"/>
        <v>137000</v>
      </c>
      <c r="E2115" s="1">
        <v>9133</v>
      </c>
      <c r="F2115" t="s">
        <v>103</v>
      </c>
      <c r="G2115" t="s">
        <v>90</v>
      </c>
      <c r="H2115">
        <v>62</v>
      </c>
      <c r="I2115">
        <v>1.50005474652359E-2</v>
      </c>
      <c r="J2115">
        <v>1400</v>
      </c>
      <c r="K2115">
        <v>1450</v>
      </c>
      <c r="L2115">
        <v>1500</v>
      </c>
      <c r="M2115">
        <v>3</v>
      </c>
      <c r="N2115">
        <v>3</v>
      </c>
      <c r="O2115">
        <v>3</v>
      </c>
      <c r="P2115">
        <v>3</v>
      </c>
      <c r="Q2115" t="str">
        <f>IF(Flats_Data_limpia[[#This Row],[BHK]]&gt;=3,"plurifamiliar","unifamiliar")</f>
        <v>plurifamiliar</v>
      </c>
      <c r="R2115">
        <v>9</v>
      </c>
      <c r="S2115">
        <v>2</v>
      </c>
      <c r="T2115">
        <v>0</v>
      </c>
      <c r="U2115">
        <v>0</v>
      </c>
      <c r="V2115">
        <v>0</v>
      </c>
      <c r="W2115">
        <v>0</v>
      </c>
      <c r="X2115">
        <v>1</v>
      </c>
      <c r="Y2115">
        <v>1</v>
      </c>
      <c r="Z2115">
        <v>1</v>
      </c>
      <c r="AA2115">
        <v>0</v>
      </c>
      <c r="AB2115">
        <v>1</v>
      </c>
      <c r="AC2115">
        <v>1</v>
      </c>
      <c r="AD2115">
        <v>1</v>
      </c>
      <c r="AE2115">
        <v>1</v>
      </c>
      <c r="AF2115">
        <v>1</v>
      </c>
      <c r="AG2115">
        <v>1</v>
      </c>
      <c r="AH2115">
        <v>1</v>
      </c>
      <c r="AI2115">
        <v>1</v>
      </c>
      <c r="AJ2115">
        <v>1</v>
      </c>
      <c r="AK2115">
        <v>1</v>
      </c>
      <c r="AL2115">
        <v>1</v>
      </c>
      <c r="AM2115">
        <v>1</v>
      </c>
      <c r="AN2115">
        <v>1</v>
      </c>
      <c r="AO2115">
        <v>1</v>
      </c>
      <c r="AP2115">
        <v>0</v>
      </c>
      <c r="AQ2115">
        <v>1</v>
      </c>
      <c r="AR2115">
        <v>1</v>
      </c>
      <c r="AS2115">
        <v>1</v>
      </c>
      <c r="AT2115">
        <v>1</v>
      </c>
      <c r="AU2115">
        <v>1</v>
      </c>
      <c r="AV2115">
        <v>1</v>
      </c>
      <c r="AW2115">
        <v>0</v>
      </c>
      <c r="AX2115">
        <v>1</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t="s">
        <v>79</v>
      </c>
      <c r="BS2115">
        <v>137</v>
      </c>
      <c r="BT2115">
        <v>9133</v>
      </c>
      <c r="BU2115">
        <f>SUM(Flats_Data_limpia[[#This Row],[AC]:[Bed]])</f>
        <v>0</v>
      </c>
      <c r="BV2115">
        <f>SUM(Flats_Data_limpia[[#This Row],[Servant_Room]:[gym]])</f>
        <v>15</v>
      </c>
      <c r="BW2115">
        <f>SUM(Flats_Data_limpia[[#This Row],[Hospital]:[Hotel]])</f>
        <v>8</v>
      </c>
    </row>
    <row r="2116" spans="1:75" x14ac:dyDescent="0.35">
      <c r="A2116" t="s">
        <v>694</v>
      </c>
      <c r="B2116" t="s">
        <v>270</v>
      </c>
      <c r="C2116" t="str">
        <f t="shared" si="66"/>
        <v>Ciudad de Gurgaon</v>
      </c>
      <c r="D2116" s="1">
        <f t="shared" si="67"/>
        <v>135000</v>
      </c>
      <c r="E2116" s="1">
        <v>9642</v>
      </c>
      <c r="F2116" t="s">
        <v>86</v>
      </c>
      <c r="G2116" t="s">
        <v>90</v>
      </c>
      <c r="H2116">
        <v>62</v>
      </c>
      <c r="I2116">
        <v>1.40012445550715E-2</v>
      </c>
      <c r="J2116">
        <v>1400</v>
      </c>
      <c r="K2116">
        <v>1450</v>
      </c>
      <c r="L2116">
        <v>1500</v>
      </c>
      <c r="M2116">
        <v>3</v>
      </c>
      <c r="N2116">
        <v>3</v>
      </c>
      <c r="O2116">
        <v>3</v>
      </c>
      <c r="P2116">
        <v>3</v>
      </c>
      <c r="Q2116" t="str">
        <f>IF(Flats_Data_limpia[[#This Row],[BHK]]&gt;=3,"plurifamiliar","unifamiliar")</f>
        <v>plurifamiliar</v>
      </c>
      <c r="R2116">
        <v>8</v>
      </c>
      <c r="S2116">
        <v>4</v>
      </c>
      <c r="T2116">
        <v>0</v>
      </c>
      <c r="U2116">
        <v>0</v>
      </c>
      <c r="V2116">
        <v>0</v>
      </c>
      <c r="W2116">
        <v>0</v>
      </c>
      <c r="X2116">
        <v>1</v>
      </c>
      <c r="Y2116">
        <v>1</v>
      </c>
      <c r="Z2116">
        <v>1</v>
      </c>
      <c r="AA2116">
        <v>0</v>
      </c>
      <c r="AB2116">
        <v>1</v>
      </c>
      <c r="AC2116">
        <v>1</v>
      </c>
      <c r="AD2116">
        <v>1</v>
      </c>
      <c r="AE2116">
        <v>1</v>
      </c>
      <c r="AF2116">
        <v>1</v>
      </c>
      <c r="AG2116">
        <v>1</v>
      </c>
      <c r="AH2116">
        <v>1</v>
      </c>
      <c r="AI2116">
        <v>1</v>
      </c>
      <c r="AJ2116">
        <v>1</v>
      </c>
      <c r="AK2116">
        <v>1</v>
      </c>
      <c r="AL2116">
        <v>1</v>
      </c>
      <c r="AM2116">
        <v>1</v>
      </c>
      <c r="AN2116">
        <v>1</v>
      </c>
      <c r="AO2116">
        <v>1</v>
      </c>
      <c r="AP2116">
        <v>0</v>
      </c>
      <c r="AQ2116">
        <v>1</v>
      </c>
      <c r="AR2116">
        <v>1</v>
      </c>
      <c r="AS2116">
        <v>1</v>
      </c>
      <c r="AT2116">
        <v>1</v>
      </c>
      <c r="AU2116">
        <v>1</v>
      </c>
      <c r="AV2116">
        <v>1</v>
      </c>
      <c r="AW2116">
        <v>0</v>
      </c>
      <c r="AX2116">
        <v>1</v>
      </c>
      <c r="AY2116">
        <v>0</v>
      </c>
      <c r="AZ2116">
        <v>3</v>
      </c>
      <c r="BA2116">
        <v>0</v>
      </c>
      <c r="BB2116">
        <v>0</v>
      </c>
      <c r="BC2116">
        <v>0</v>
      </c>
      <c r="BD2116">
        <v>0</v>
      </c>
      <c r="BE2116">
        <v>0</v>
      </c>
      <c r="BF2116">
        <v>1</v>
      </c>
      <c r="BG2116">
        <v>0</v>
      </c>
      <c r="BH2116">
        <v>0</v>
      </c>
      <c r="BI2116">
        <v>0</v>
      </c>
      <c r="BJ2116">
        <v>0</v>
      </c>
      <c r="BK2116">
        <v>0</v>
      </c>
      <c r="BL2116">
        <v>2</v>
      </c>
      <c r="BM2116">
        <v>0</v>
      </c>
      <c r="BN2116">
        <v>0</v>
      </c>
      <c r="BO2116">
        <v>0</v>
      </c>
      <c r="BP2116">
        <v>0</v>
      </c>
      <c r="BQ2116">
        <v>2</v>
      </c>
      <c r="BR2116" t="s">
        <v>94</v>
      </c>
      <c r="BS2116">
        <v>135</v>
      </c>
      <c r="BT2116">
        <v>9642</v>
      </c>
      <c r="BU2116">
        <f>SUM(Flats_Data_limpia[[#This Row],[AC]:[Bed]])</f>
        <v>6</v>
      </c>
      <c r="BV2116">
        <f>SUM(Flats_Data_limpia[[#This Row],[Servant_Room]:[gym]])</f>
        <v>15</v>
      </c>
      <c r="BW2116">
        <f>SUM(Flats_Data_limpia[[#This Row],[Hospital]:[Hotel]])</f>
        <v>8</v>
      </c>
    </row>
    <row r="2117" spans="1:75" x14ac:dyDescent="0.35">
      <c r="A2117" t="s">
        <v>694</v>
      </c>
      <c r="B2117" t="s">
        <v>270</v>
      </c>
      <c r="C2117" t="str">
        <f t="shared" si="66"/>
        <v>Ciudad de Gurgaon</v>
      </c>
      <c r="D2117" s="1">
        <f t="shared" si="67"/>
        <v>135000</v>
      </c>
      <c r="E2117" s="1">
        <v>6750</v>
      </c>
      <c r="F2117" t="s">
        <v>82</v>
      </c>
      <c r="G2117" t="s">
        <v>90</v>
      </c>
      <c r="H2117">
        <v>34</v>
      </c>
      <c r="I2117">
        <v>0.02</v>
      </c>
      <c r="J2117">
        <v>1600</v>
      </c>
      <c r="K2117">
        <v>1800</v>
      </c>
      <c r="L2117">
        <v>2000</v>
      </c>
      <c r="M2117">
        <v>3</v>
      </c>
      <c r="N2117">
        <v>3</v>
      </c>
      <c r="O2117">
        <v>3</v>
      </c>
      <c r="P2117">
        <v>3</v>
      </c>
      <c r="Q2117" t="str">
        <f>IF(Flats_Data_limpia[[#This Row],[BHK]]&gt;=3,"plurifamiliar","unifamiliar")</f>
        <v>plurifamiliar</v>
      </c>
      <c r="R2117">
        <v>8</v>
      </c>
      <c r="S2117">
        <v>5</v>
      </c>
      <c r="T2117">
        <v>0</v>
      </c>
      <c r="U2117">
        <v>0</v>
      </c>
      <c r="V2117">
        <v>0</v>
      </c>
      <c r="W2117">
        <v>0</v>
      </c>
      <c r="X2117">
        <v>1</v>
      </c>
      <c r="Y2117">
        <v>1</v>
      </c>
      <c r="Z2117">
        <v>1</v>
      </c>
      <c r="AA2117">
        <v>0</v>
      </c>
      <c r="AB2117">
        <v>0</v>
      </c>
      <c r="AC2117">
        <v>0</v>
      </c>
      <c r="AD2117">
        <v>1</v>
      </c>
      <c r="AE2117">
        <v>0</v>
      </c>
      <c r="AF2117">
        <v>1</v>
      </c>
      <c r="AG2117">
        <v>1</v>
      </c>
      <c r="AH2117">
        <v>1</v>
      </c>
      <c r="AI2117">
        <v>1</v>
      </c>
      <c r="AJ2117">
        <v>1</v>
      </c>
      <c r="AK2117">
        <v>1</v>
      </c>
      <c r="AL2117">
        <v>0</v>
      </c>
      <c r="AM2117">
        <v>0</v>
      </c>
      <c r="AN2117">
        <v>0</v>
      </c>
      <c r="AO2117">
        <v>1</v>
      </c>
      <c r="AP2117">
        <v>0</v>
      </c>
      <c r="AQ2117">
        <v>1</v>
      </c>
      <c r="AR2117">
        <v>1</v>
      </c>
      <c r="AS2117">
        <v>1</v>
      </c>
      <c r="AT2117">
        <v>1</v>
      </c>
      <c r="AU2117">
        <v>1</v>
      </c>
      <c r="AV2117">
        <v>1</v>
      </c>
      <c r="AW2117">
        <v>0</v>
      </c>
      <c r="AX2117">
        <v>1</v>
      </c>
      <c r="AY2117">
        <v>0</v>
      </c>
      <c r="AZ2117">
        <v>3</v>
      </c>
      <c r="BA2117">
        <v>0</v>
      </c>
      <c r="BB2117">
        <v>0</v>
      </c>
      <c r="BC2117">
        <v>0</v>
      </c>
      <c r="BD2117">
        <v>0</v>
      </c>
      <c r="BE2117">
        <v>0</v>
      </c>
      <c r="BF2117">
        <v>1</v>
      </c>
      <c r="BG2117">
        <v>0</v>
      </c>
      <c r="BH2117">
        <v>0</v>
      </c>
      <c r="BI2117">
        <v>0</v>
      </c>
      <c r="BJ2117">
        <v>0</v>
      </c>
      <c r="BK2117">
        <v>0</v>
      </c>
      <c r="BL2117">
        <v>2</v>
      </c>
      <c r="BM2117">
        <v>0</v>
      </c>
      <c r="BN2117">
        <v>0</v>
      </c>
      <c r="BO2117">
        <v>0</v>
      </c>
      <c r="BP2117">
        <v>0</v>
      </c>
      <c r="BQ2117">
        <v>2</v>
      </c>
      <c r="BR2117" t="s">
        <v>94</v>
      </c>
      <c r="BS2117">
        <v>135</v>
      </c>
      <c r="BT2117">
        <v>6750</v>
      </c>
      <c r="BU2117">
        <f>SUM(Flats_Data_limpia[[#This Row],[AC]:[Bed]])</f>
        <v>6</v>
      </c>
      <c r="BV2117">
        <f>SUM(Flats_Data_limpia[[#This Row],[Servant_Room]:[gym]])</f>
        <v>10</v>
      </c>
      <c r="BW2117">
        <f>SUM(Flats_Data_limpia[[#This Row],[Hospital]:[Hotel]])</f>
        <v>8</v>
      </c>
    </row>
    <row r="2118" spans="1:75" x14ac:dyDescent="0.35">
      <c r="A2118" t="s">
        <v>695</v>
      </c>
      <c r="B2118" t="s">
        <v>394</v>
      </c>
      <c r="C2118" t="str">
        <f t="shared" si="66"/>
        <v>Distrito de Gurgaon</v>
      </c>
      <c r="D2118" s="1">
        <f t="shared" si="67"/>
        <v>32000</v>
      </c>
      <c r="E2118" s="1">
        <v>3368</v>
      </c>
      <c r="F2118" t="s">
        <v>86</v>
      </c>
      <c r="G2118" t="s">
        <v>78</v>
      </c>
      <c r="H2118">
        <v>6</v>
      </c>
      <c r="I2118">
        <v>9.5011876484560002E-3</v>
      </c>
      <c r="J2118">
        <v>950</v>
      </c>
      <c r="M2118">
        <v>2</v>
      </c>
      <c r="N2118">
        <v>2</v>
      </c>
      <c r="O2118">
        <v>1</v>
      </c>
      <c r="P2118">
        <v>2</v>
      </c>
      <c r="Q2118" t="str">
        <f>IF(Flats_Data_limpia[[#This Row],[BHK]]&gt;=3,"plurifamiliar","unifamiliar")</f>
        <v>unifamiliar</v>
      </c>
      <c r="R2118">
        <v>4</v>
      </c>
      <c r="S2118">
        <v>4</v>
      </c>
      <c r="T2118">
        <v>0</v>
      </c>
      <c r="U2118">
        <v>0</v>
      </c>
      <c r="V2118">
        <v>0</v>
      </c>
      <c r="W2118">
        <v>0</v>
      </c>
      <c r="X2118">
        <v>0</v>
      </c>
      <c r="Y2118">
        <v>0</v>
      </c>
      <c r="Z2118">
        <v>0</v>
      </c>
      <c r="AA2118">
        <v>0</v>
      </c>
      <c r="AB2118">
        <v>0</v>
      </c>
      <c r="AC2118">
        <v>0</v>
      </c>
      <c r="AD2118">
        <v>0</v>
      </c>
      <c r="AE2118">
        <v>0</v>
      </c>
      <c r="AF2118">
        <v>0</v>
      </c>
      <c r="AG2118">
        <v>1</v>
      </c>
      <c r="AH2118">
        <v>0</v>
      </c>
      <c r="AI2118">
        <v>1</v>
      </c>
      <c r="AJ2118">
        <v>0</v>
      </c>
      <c r="AK2118">
        <v>0</v>
      </c>
      <c r="AL2118">
        <v>0</v>
      </c>
      <c r="AM2118">
        <v>0</v>
      </c>
      <c r="AN2118">
        <v>0</v>
      </c>
      <c r="AO2118">
        <v>1</v>
      </c>
      <c r="AP2118">
        <v>0</v>
      </c>
      <c r="AQ2118">
        <v>1</v>
      </c>
      <c r="AR2118">
        <v>1</v>
      </c>
      <c r="AS2118">
        <v>1</v>
      </c>
      <c r="AT2118">
        <v>1</v>
      </c>
      <c r="AU2118">
        <v>1</v>
      </c>
      <c r="AV2118">
        <v>0</v>
      </c>
      <c r="AW2118">
        <v>0</v>
      </c>
      <c r="AX2118">
        <v>0</v>
      </c>
      <c r="AY2118">
        <v>0</v>
      </c>
      <c r="AZ2118">
        <v>1</v>
      </c>
      <c r="BA2118">
        <v>0</v>
      </c>
      <c r="BB2118">
        <v>0</v>
      </c>
      <c r="BC2118">
        <v>0</v>
      </c>
      <c r="BD2118">
        <v>0</v>
      </c>
      <c r="BE2118">
        <v>0</v>
      </c>
      <c r="BF2118">
        <v>1</v>
      </c>
      <c r="BG2118">
        <v>0</v>
      </c>
      <c r="BH2118">
        <v>0</v>
      </c>
      <c r="BI2118">
        <v>0</v>
      </c>
      <c r="BJ2118">
        <v>0</v>
      </c>
      <c r="BK2118">
        <v>0</v>
      </c>
      <c r="BL2118">
        <v>0</v>
      </c>
      <c r="BM2118">
        <v>0</v>
      </c>
      <c r="BN2118">
        <v>0</v>
      </c>
      <c r="BO2118">
        <v>0</v>
      </c>
      <c r="BP2118">
        <v>0</v>
      </c>
      <c r="BQ2118">
        <v>0</v>
      </c>
      <c r="BR2118" t="s">
        <v>79</v>
      </c>
      <c r="BS2118">
        <v>32</v>
      </c>
      <c r="BT2118">
        <v>3368</v>
      </c>
      <c r="BU2118">
        <f>SUM(Flats_Data_limpia[[#This Row],[AC]:[Bed]])</f>
        <v>2</v>
      </c>
      <c r="BV2118">
        <f>SUM(Flats_Data_limpia[[#This Row],[Servant_Room]:[gym]])</f>
        <v>2</v>
      </c>
      <c r="BW2118">
        <f>SUM(Flats_Data_limpia[[#This Row],[Hospital]:[Hotel]])</f>
        <v>6</v>
      </c>
    </row>
    <row r="2119" spans="1:75" x14ac:dyDescent="0.35">
      <c r="A2119" t="s">
        <v>695</v>
      </c>
      <c r="B2119" t="s">
        <v>394</v>
      </c>
      <c r="C2119" t="str">
        <f t="shared" si="66"/>
        <v>Distrito de Gurgaon</v>
      </c>
      <c r="D2119" s="1">
        <f t="shared" si="67"/>
        <v>46000</v>
      </c>
      <c r="E2119" s="1">
        <v>5111</v>
      </c>
      <c r="F2119" t="s">
        <v>82</v>
      </c>
      <c r="G2119" t="s">
        <v>78</v>
      </c>
      <c r="H2119">
        <v>13</v>
      </c>
      <c r="I2119">
        <v>9.0001956564273004E-3</v>
      </c>
      <c r="J2119">
        <v>900</v>
      </c>
      <c r="M2119">
        <v>2</v>
      </c>
      <c r="N2119">
        <v>2</v>
      </c>
      <c r="O2119">
        <v>1</v>
      </c>
      <c r="P2119">
        <v>2</v>
      </c>
      <c r="Q2119" t="str">
        <f>IF(Flats_Data_limpia[[#This Row],[BHK]]&gt;=3,"plurifamiliar","unifamiliar")</f>
        <v>unifamiliar</v>
      </c>
      <c r="R2119">
        <v>4</v>
      </c>
      <c r="S2119">
        <v>1</v>
      </c>
      <c r="T2119">
        <v>0</v>
      </c>
      <c r="U2119">
        <v>0</v>
      </c>
      <c r="V2119">
        <v>0</v>
      </c>
      <c r="W2119">
        <v>0</v>
      </c>
      <c r="X2119">
        <v>0</v>
      </c>
      <c r="Y2119">
        <v>0</v>
      </c>
      <c r="Z2119">
        <v>0</v>
      </c>
      <c r="AA2119">
        <v>0</v>
      </c>
      <c r="AB2119">
        <v>0</v>
      </c>
      <c r="AC2119">
        <v>1</v>
      </c>
      <c r="AD2119">
        <v>1</v>
      </c>
      <c r="AE2119">
        <v>0</v>
      </c>
      <c r="AF2119">
        <v>0</v>
      </c>
      <c r="AG2119">
        <v>1</v>
      </c>
      <c r="AH2119">
        <v>1</v>
      </c>
      <c r="AI2119">
        <v>1</v>
      </c>
      <c r="AJ2119">
        <v>0</v>
      </c>
      <c r="AK2119">
        <v>1</v>
      </c>
      <c r="AL2119">
        <v>0</v>
      </c>
      <c r="AM2119">
        <v>0</v>
      </c>
      <c r="AN2119">
        <v>0</v>
      </c>
      <c r="AO2119">
        <v>1</v>
      </c>
      <c r="AP2119">
        <v>0</v>
      </c>
      <c r="AQ2119">
        <v>1</v>
      </c>
      <c r="AR2119">
        <v>1</v>
      </c>
      <c r="AS2119">
        <v>1</v>
      </c>
      <c r="AT2119">
        <v>1</v>
      </c>
      <c r="AU2119">
        <v>1</v>
      </c>
      <c r="AV2119">
        <v>0</v>
      </c>
      <c r="AW2119">
        <v>0</v>
      </c>
      <c r="AX2119">
        <v>0</v>
      </c>
      <c r="AY2119">
        <v>0</v>
      </c>
      <c r="AZ2119">
        <v>3</v>
      </c>
      <c r="BA2119">
        <v>0</v>
      </c>
      <c r="BB2119">
        <v>0</v>
      </c>
      <c r="BC2119">
        <v>0</v>
      </c>
      <c r="BD2119">
        <v>1</v>
      </c>
      <c r="BE2119">
        <v>0</v>
      </c>
      <c r="BF2119">
        <v>1</v>
      </c>
      <c r="BG2119">
        <v>0</v>
      </c>
      <c r="BH2119">
        <v>0</v>
      </c>
      <c r="BI2119">
        <v>0</v>
      </c>
      <c r="BJ2119">
        <v>0</v>
      </c>
      <c r="BK2119">
        <v>0</v>
      </c>
      <c r="BL2119">
        <v>0</v>
      </c>
      <c r="BM2119">
        <v>0</v>
      </c>
      <c r="BN2119">
        <v>0</v>
      </c>
      <c r="BO2119">
        <v>0</v>
      </c>
      <c r="BP2119">
        <v>0</v>
      </c>
      <c r="BQ2119">
        <v>2</v>
      </c>
      <c r="BR2119" t="s">
        <v>94</v>
      </c>
      <c r="BS2119">
        <v>46</v>
      </c>
      <c r="BT2119">
        <v>5111</v>
      </c>
      <c r="BU2119">
        <f>SUM(Flats_Data_limpia[[#This Row],[AC]:[Bed]])</f>
        <v>5</v>
      </c>
      <c r="BV2119">
        <f>SUM(Flats_Data_limpia[[#This Row],[Servant_Room]:[gym]])</f>
        <v>6</v>
      </c>
      <c r="BW2119">
        <f>SUM(Flats_Data_limpia[[#This Row],[Hospital]:[Hotel]])</f>
        <v>6</v>
      </c>
    </row>
    <row r="2120" spans="1:75" x14ac:dyDescent="0.35">
      <c r="A2120" t="s">
        <v>695</v>
      </c>
      <c r="B2120" t="s">
        <v>394</v>
      </c>
      <c r="C2120" t="str">
        <f t="shared" si="66"/>
        <v>Distrito de Gurgaon</v>
      </c>
      <c r="D2120" s="1">
        <f t="shared" si="67"/>
        <v>36000</v>
      </c>
      <c r="E2120" s="1">
        <v>3789</v>
      </c>
      <c r="F2120" t="s">
        <v>86</v>
      </c>
      <c r="G2120" t="s">
        <v>78</v>
      </c>
      <c r="H2120">
        <v>0</v>
      </c>
      <c r="I2120">
        <v>9.5011876484560002E-3</v>
      </c>
      <c r="J2120">
        <v>950</v>
      </c>
      <c r="M2120">
        <v>2</v>
      </c>
      <c r="N2120">
        <v>2</v>
      </c>
      <c r="O2120">
        <v>1</v>
      </c>
      <c r="P2120">
        <v>2</v>
      </c>
      <c r="Q2120" t="str">
        <f>IF(Flats_Data_limpia[[#This Row],[BHK]]&gt;=3,"plurifamiliar","unifamiliar")</f>
        <v>unifamiliar</v>
      </c>
      <c r="R2120">
        <v>4</v>
      </c>
      <c r="S2120">
        <v>4</v>
      </c>
      <c r="T2120">
        <v>0</v>
      </c>
      <c r="U2120">
        <v>0</v>
      </c>
      <c r="V2120">
        <v>0</v>
      </c>
      <c r="W2120">
        <v>0</v>
      </c>
      <c r="X2120">
        <v>0</v>
      </c>
      <c r="Y2120">
        <v>0</v>
      </c>
      <c r="Z2120">
        <v>0</v>
      </c>
      <c r="AA2120">
        <v>0</v>
      </c>
      <c r="AB2120">
        <v>0</v>
      </c>
      <c r="AC2120">
        <v>0</v>
      </c>
      <c r="AD2120">
        <v>0</v>
      </c>
      <c r="AE2120">
        <v>0</v>
      </c>
      <c r="AF2120">
        <v>0</v>
      </c>
      <c r="AG2120">
        <v>0</v>
      </c>
      <c r="AH2120">
        <v>0</v>
      </c>
      <c r="AI2120">
        <v>1</v>
      </c>
      <c r="AJ2120">
        <v>0</v>
      </c>
      <c r="AK2120">
        <v>0</v>
      </c>
      <c r="AL2120">
        <v>0</v>
      </c>
      <c r="AM2120">
        <v>0</v>
      </c>
      <c r="AN2120">
        <v>0</v>
      </c>
      <c r="AO2120">
        <v>1</v>
      </c>
      <c r="AP2120">
        <v>0</v>
      </c>
      <c r="AQ2120">
        <v>1</v>
      </c>
      <c r="AR2120">
        <v>1</v>
      </c>
      <c r="AS2120">
        <v>1</v>
      </c>
      <c r="AT2120">
        <v>1</v>
      </c>
      <c r="AU2120">
        <v>1</v>
      </c>
      <c r="AV2120">
        <v>0</v>
      </c>
      <c r="AW2120">
        <v>0</v>
      </c>
      <c r="AX2120">
        <v>0</v>
      </c>
      <c r="AY2120">
        <v>0</v>
      </c>
      <c r="AZ2120">
        <v>1</v>
      </c>
      <c r="BA2120">
        <v>0</v>
      </c>
      <c r="BB2120">
        <v>0</v>
      </c>
      <c r="BC2120">
        <v>0</v>
      </c>
      <c r="BD2120">
        <v>0</v>
      </c>
      <c r="BE2120">
        <v>0</v>
      </c>
      <c r="BF2120">
        <v>0</v>
      </c>
      <c r="BG2120">
        <v>0</v>
      </c>
      <c r="BH2120">
        <v>0</v>
      </c>
      <c r="BI2120">
        <v>0</v>
      </c>
      <c r="BJ2120">
        <v>0</v>
      </c>
      <c r="BK2120">
        <v>0</v>
      </c>
      <c r="BL2120">
        <v>0</v>
      </c>
      <c r="BM2120">
        <v>0</v>
      </c>
      <c r="BN2120">
        <v>0</v>
      </c>
      <c r="BO2120">
        <v>0</v>
      </c>
      <c r="BP2120">
        <v>0</v>
      </c>
      <c r="BQ2120">
        <v>0</v>
      </c>
      <c r="BR2120" t="s">
        <v>79</v>
      </c>
      <c r="BS2120">
        <v>36</v>
      </c>
      <c r="BT2120">
        <v>3789</v>
      </c>
      <c r="BU2120">
        <f>SUM(Flats_Data_limpia[[#This Row],[AC]:[Bed]])</f>
        <v>1</v>
      </c>
      <c r="BV2120">
        <f>SUM(Flats_Data_limpia[[#This Row],[Servant_Room]:[gym]])</f>
        <v>1</v>
      </c>
      <c r="BW2120">
        <f>SUM(Flats_Data_limpia[[#This Row],[Hospital]:[Hotel]])</f>
        <v>6</v>
      </c>
    </row>
    <row r="2121" spans="1:75" x14ac:dyDescent="0.35">
      <c r="A2121" t="s">
        <v>696</v>
      </c>
      <c r="B2121" t="s">
        <v>697</v>
      </c>
      <c r="C2121" t="str">
        <f t="shared" si="66"/>
        <v>Distrito de Gurgaon</v>
      </c>
      <c r="D2121" s="1">
        <f t="shared" si="67"/>
        <v>66000</v>
      </c>
      <c r="E2121" s="1">
        <v>5739</v>
      </c>
      <c r="F2121" t="s">
        <v>82</v>
      </c>
      <c r="G2121" t="s">
        <v>83</v>
      </c>
      <c r="H2121">
        <v>0</v>
      </c>
      <c r="I2121">
        <v>1.1500261369576501E-2</v>
      </c>
      <c r="J2121">
        <v>1135</v>
      </c>
      <c r="K2121">
        <v>1150</v>
      </c>
      <c r="M2121">
        <v>3</v>
      </c>
      <c r="N2121">
        <v>3</v>
      </c>
      <c r="O2121">
        <v>2</v>
      </c>
      <c r="P2121">
        <v>3</v>
      </c>
      <c r="Q2121" t="str">
        <f>IF(Flats_Data_limpia[[#This Row],[BHK]]&gt;=3,"plurifamiliar","unifamiliar")</f>
        <v>plurifamiliar</v>
      </c>
      <c r="R2121">
        <v>4</v>
      </c>
      <c r="S2121">
        <v>2</v>
      </c>
      <c r="T2121">
        <v>0</v>
      </c>
      <c r="U2121">
        <v>0</v>
      </c>
      <c r="V2121">
        <v>0</v>
      </c>
      <c r="W2121">
        <v>0</v>
      </c>
      <c r="AO2121">
        <v>1</v>
      </c>
      <c r="AP2121">
        <v>0</v>
      </c>
      <c r="AQ2121">
        <v>0</v>
      </c>
      <c r="AR2121">
        <v>0</v>
      </c>
      <c r="AS2121">
        <v>1</v>
      </c>
      <c r="AT2121">
        <v>1</v>
      </c>
      <c r="AU2121">
        <v>1</v>
      </c>
      <c r="AV2121">
        <v>0</v>
      </c>
      <c r="AW2121">
        <v>0</v>
      </c>
      <c r="AX2121">
        <v>0</v>
      </c>
      <c r="AY2121">
        <v>0</v>
      </c>
      <c r="AZ2121">
        <v>0</v>
      </c>
      <c r="BA2121">
        <v>0</v>
      </c>
      <c r="BB2121">
        <v>0</v>
      </c>
      <c r="BC2121">
        <v>0</v>
      </c>
      <c r="BD2121">
        <v>0</v>
      </c>
      <c r="BE2121">
        <v>0</v>
      </c>
      <c r="BF2121">
        <v>0</v>
      </c>
      <c r="BG2121">
        <v>0</v>
      </c>
      <c r="BH2121">
        <v>0</v>
      </c>
      <c r="BI2121">
        <v>0</v>
      </c>
      <c r="BJ2121">
        <v>0</v>
      </c>
      <c r="BK2121">
        <v>0</v>
      </c>
      <c r="BL2121">
        <v>0</v>
      </c>
      <c r="BM2121">
        <v>0</v>
      </c>
      <c r="BN2121">
        <v>0</v>
      </c>
      <c r="BO2121">
        <v>0</v>
      </c>
      <c r="BP2121">
        <v>0</v>
      </c>
      <c r="BQ2121">
        <v>0</v>
      </c>
      <c r="BR2121" t="s">
        <v>79</v>
      </c>
      <c r="BS2121">
        <v>66</v>
      </c>
      <c r="BT2121">
        <v>5739</v>
      </c>
      <c r="BU2121">
        <f>SUM(Flats_Data_limpia[[#This Row],[AC]:[Bed]])</f>
        <v>0</v>
      </c>
      <c r="BV2121">
        <f>SUM(Flats_Data_limpia[[#This Row],[Servant_Room]:[gym]])</f>
        <v>0</v>
      </c>
      <c r="BW2121">
        <f>SUM(Flats_Data_limpia[[#This Row],[Hospital]:[Hotel]])</f>
        <v>4</v>
      </c>
    </row>
    <row r="2122" spans="1:75" x14ac:dyDescent="0.35">
      <c r="A2122" t="s">
        <v>698</v>
      </c>
      <c r="B2122" t="s">
        <v>175</v>
      </c>
      <c r="C2122" t="str">
        <f t="shared" si="66"/>
        <v>Distrito de Gurgaon</v>
      </c>
      <c r="D2122" s="1">
        <f t="shared" si="67"/>
        <v>26000</v>
      </c>
      <c r="E2122" s="1">
        <v>3714</v>
      </c>
      <c r="F2122" t="s">
        <v>86</v>
      </c>
      <c r="G2122" t="s">
        <v>78</v>
      </c>
      <c r="H2122">
        <v>0</v>
      </c>
      <c r="I2122">
        <v>7.0005385029616998E-3</v>
      </c>
      <c r="J2122">
        <v>530</v>
      </c>
      <c r="L2122">
        <v>700</v>
      </c>
      <c r="M2122">
        <v>2</v>
      </c>
      <c r="N2122">
        <v>1</v>
      </c>
      <c r="O2122">
        <v>2</v>
      </c>
      <c r="P2122">
        <v>2</v>
      </c>
      <c r="Q2122" t="str">
        <f>IF(Flats_Data_limpia[[#This Row],[BHK]]&gt;=3,"plurifamiliar","unifamiliar")</f>
        <v>unifamiliar</v>
      </c>
      <c r="R2122">
        <v>4</v>
      </c>
      <c r="S2122">
        <v>2</v>
      </c>
      <c r="T2122">
        <v>0</v>
      </c>
      <c r="U2122">
        <v>0</v>
      </c>
      <c r="V2122">
        <v>0</v>
      </c>
      <c r="W2122">
        <v>0</v>
      </c>
      <c r="AO2122">
        <v>1</v>
      </c>
      <c r="AP2122">
        <v>0</v>
      </c>
      <c r="AQ2122">
        <v>0</v>
      </c>
      <c r="AR2122">
        <v>1</v>
      </c>
      <c r="AS2122">
        <v>1</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t="s">
        <v>79</v>
      </c>
      <c r="BS2122">
        <v>26</v>
      </c>
      <c r="BT2122">
        <v>3714</v>
      </c>
      <c r="BU2122">
        <f>SUM(Flats_Data_limpia[[#This Row],[AC]:[Bed]])</f>
        <v>0</v>
      </c>
      <c r="BV2122">
        <f>SUM(Flats_Data_limpia[[#This Row],[Servant_Room]:[gym]])</f>
        <v>0</v>
      </c>
      <c r="BW2122">
        <f>SUM(Flats_Data_limpia[[#This Row],[Hospital]:[Hotel]])</f>
        <v>3</v>
      </c>
    </row>
    <row r="2123" spans="1:75" x14ac:dyDescent="0.35">
      <c r="A2123" t="s">
        <v>699</v>
      </c>
      <c r="B2123" t="s">
        <v>190</v>
      </c>
      <c r="C2123" t="str">
        <f t="shared" si="66"/>
        <v>Distrito de Gurgaon</v>
      </c>
      <c r="D2123" s="1">
        <f t="shared" si="67"/>
        <v>55000</v>
      </c>
      <c r="E2123" s="1">
        <v>6470</v>
      </c>
      <c r="F2123" t="s">
        <v>101</v>
      </c>
      <c r="G2123" t="s">
        <v>78</v>
      </c>
      <c r="H2123">
        <v>6</v>
      </c>
      <c r="I2123">
        <v>8.5007727975269995E-3</v>
      </c>
      <c r="J2123">
        <v>700</v>
      </c>
      <c r="M2123">
        <v>2</v>
      </c>
      <c r="N2123">
        <v>2</v>
      </c>
      <c r="O2123">
        <v>1</v>
      </c>
      <c r="P2123">
        <v>2</v>
      </c>
      <c r="Q2123" t="str">
        <f>IF(Flats_Data_limpia[[#This Row],[BHK]]&gt;=3,"plurifamiliar","unifamiliar")</f>
        <v>unifamiliar</v>
      </c>
      <c r="R2123">
        <v>4</v>
      </c>
      <c r="S2123">
        <v>4</v>
      </c>
      <c r="T2123">
        <v>0</v>
      </c>
      <c r="U2123">
        <v>1</v>
      </c>
      <c r="V2123">
        <v>0</v>
      </c>
      <c r="W2123">
        <v>0</v>
      </c>
      <c r="X2123">
        <v>0</v>
      </c>
      <c r="Y2123">
        <v>0</v>
      </c>
      <c r="Z2123">
        <v>0</v>
      </c>
      <c r="AA2123">
        <v>0</v>
      </c>
      <c r="AB2123">
        <v>0</v>
      </c>
      <c r="AC2123">
        <v>0</v>
      </c>
      <c r="AD2123">
        <v>0</v>
      </c>
      <c r="AE2123">
        <v>0</v>
      </c>
      <c r="AF2123">
        <v>0</v>
      </c>
      <c r="AG2123">
        <v>1</v>
      </c>
      <c r="AH2123">
        <v>0</v>
      </c>
      <c r="AI2123">
        <v>1</v>
      </c>
      <c r="AJ2123">
        <v>0</v>
      </c>
      <c r="AK2123">
        <v>1</v>
      </c>
      <c r="AL2123">
        <v>0</v>
      </c>
      <c r="AM2123">
        <v>0</v>
      </c>
      <c r="AN2123">
        <v>0</v>
      </c>
      <c r="AO2123">
        <v>1</v>
      </c>
      <c r="AP2123">
        <v>0</v>
      </c>
      <c r="AQ2123">
        <v>1</v>
      </c>
      <c r="AR2123">
        <v>0</v>
      </c>
      <c r="AS2123">
        <v>1</v>
      </c>
      <c r="AT2123">
        <v>1</v>
      </c>
      <c r="AU2123">
        <v>1</v>
      </c>
      <c r="AV2123">
        <v>0</v>
      </c>
      <c r="AW2123">
        <v>0</v>
      </c>
      <c r="AX2123">
        <v>0</v>
      </c>
      <c r="AY2123">
        <v>1</v>
      </c>
      <c r="AZ2123">
        <v>2</v>
      </c>
      <c r="BA2123">
        <v>0</v>
      </c>
      <c r="BB2123">
        <v>0</v>
      </c>
      <c r="BC2123">
        <v>0</v>
      </c>
      <c r="BD2123">
        <v>0</v>
      </c>
      <c r="BE2123">
        <v>0</v>
      </c>
      <c r="BF2123">
        <v>1</v>
      </c>
      <c r="BG2123">
        <v>0</v>
      </c>
      <c r="BH2123">
        <v>0</v>
      </c>
      <c r="BI2123">
        <v>0</v>
      </c>
      <c r="BJ2123">
        <v>0</v>
      </c>
      <c r="BK2123">
        <v>1</v>
      </c>
      <c r="BL2123">
        <v>1</v>
      </c>
      <c r="BM2123">
        <v>0</v>
      </c>
      <c r="BN2123">
        <v>0</v>
      </c>
      <c r="BO2123">
        <v>0</v>
      </c>
      <c r="BP2123">
        <v>0</v>
      </c>
      <c r="BQ2123">
        <v>2</v>
      </c>
      <c r="BR2123" t="s">
        <v>94</v>
      </c>
      <c r="BS2123">
        <v>55</v>
      </c>
      <c r="BT2123">
        <v>6470</v>
      </c>
      <c r="BU2123">
        <f>SUM(Flats_Data_limpia[[#This Row],[AC]:[Bed]])</f>
        <v>6</v>
      </c>
      <c r="BV2123">
        <f>SUM(Flats_Data_limpia[[#This Row],[Servant_Room]:[gym]])</f>
        <v>4</v>
      </c>
      <c r="BW2123">
        <f>SUM(Flats_Data_limpia[[#This Row],[Hospital]:[Hotel]])</f>
        <v>5</v>
      </c>
    </row>
    <row r="2124" spans="1:75" x14ac:dyDescent="0.35">
      <c r="A2124" t="s">
        <v>700</v>
      </c>
      <c r="B2124" t="s">
        <v>190</v>
      </c>
      <c r="C2124" t="str">
        <f t="shared" si="66"/>
        <v>Distrito de Gurgaon</v>
      </c>
      <c r="D2124" s="1">
        <f t="shared" si="67"/>
        <v>30000</v>
      </c>
      <c r="E2124" s="1">
        <v>4444</v>
      </c>
      <c r="F2124" t="s">
        <v>82</v>
      </c>
      <c r="G2124" t="s">
        <v>78</v>
      </c>
      <c r="H2124">
        <v>13</v>
      </c>
      <c r="I2124">
        <v>6.7506750675067001E-3</v>
      </c>
      <c r="J2124">
        <v>675</v>
      </c>
      <c r="M2124">
        <v>2</v>
      </c>
      <c r="N2124">
        <v>2</v>
      </c>
      <c r="O2124">
        <v>1</v>
      </c>
      <c r="P2124">
        <v>2</v>
      </c>
      <c r="Q2124" t="str">
        <f>IF(Flats_Data_limpia[[#This Row],[BHK]]&gt;=3,"plurifamiliar","unifamiliar")</f>
        <v>unifamiliar</v>
      </c>
      <c r="R2124">
        <v>4</v>
      </c>
      <c r="S2124">
        <v>1</v>
      </c>
      <c r="T2124">
        <v>0</v>
      </c>
      <c r="U2124">
        <v>0</v>
      </c>
      <c r="V2124">
        <v>0</v>
      </c>
      <c r="W2124">
        <v>0</v>
      </c>
      <c r="X2124">
        <v>0</v>
      </c>
      <c r="Y2124">
        <v>0</v>
      </c>
      <c r="Z2124">
        <v>0</v>
      </c>
      <c r="AA2124">
        <v>0</v>
      </c>
      <c r="AB2124">
        <v>0</v>
      </c>
      <c r="AC2124">
        <v>0</v>
      </c>
      <c r="AD2124">
        <v>0</v>
      </c>
      <c r="AE2124">
        <v>0</v>
      </c>
      <c r="AF2124">
        <v>1</v>
      </c>
      <c r="AG2124">
        <v>1</v>
      </c>
      <c r="AH2124">
        <v>0</v>
      </c>
      <c r="AI2124">
        <v>0</v>
      </c>
      <c r="AJ2124">
        <v>0</v>
      </c>
      <c r="AK2124">
        <v>0</v>
      </c>
      <c r="AL2124">
        <v>0</v>
      </c>
      <c r="AM2124">
        <v>0</v>
      </c>
      <c r="AN2124">
        <v>0</v>
      </c>
      <c r="AO2124">
        <v>1</v>
      </c>
      <c r="AP2124">
        <v>0</v>
      </c>
      <c r="AQ2124">
        <v>1</v>
      </c>
      <c r="AR2124">
        <v>0</v>
      </c>
      <c r="AS2124">
        <v>1</v>
      </c>
      <c r="AT2124">
        <v>1</v>
      </c>
      <c r="AU2124">
        <v>1</v>
      </c>
      <c r="AV2124">
        <v>0</v>
      </c>
      <c r="AW2124">
        <v>0</v>
      </c>
      <c r="AX2124">
        <v>0</v>
      </c>
      <c r="AY2124">
        <v>0</v>
      </c>
      <c r="AZ2124">
        <v>2</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t="s">
        <v>79</v>
      </c>
      <c r="BS2124">
        <v>30</v>
      </c>
      <c r="BT2124">
        <v>4444</v>
      </c>
      <c r="BU2124">
        <f>SUM(Flats_Data_limpia[[#This Row],[AC]:[Bed]])</f>
        <v>2</v>
      </c>
      <c r="BV2124">
        <f>SUM(Flats_Data_limpia[[#This Row],[Servant_Room]:[gym]])</f>
        <v>2</v>
      </c>
      <c r="BW2124">
        <f>SUM(Flats_Data_limpia[[#This Row],[Hospital]:[Hotel]])</f>
        <v>5</v>
      </c>
    </row>
    <row r="2125" spans="1:75" x14ac:dyDescent="0.35">
      <c r="A2125" t="s">
        <v>701</v>
      </c>
      <c r="B2125" t="s">
        <v>205</v>
      </c>
      <c r="C2125" t="str">
        <f t="shared" si="66"/>
        <v>Ciudad de Gurgaon</v>
      </c>
      <c r="D2125" s="1">
        <f t="shared" si="67"/>
        <v>72000</v>
      </c>
      <c r="E2125" s="1">
        <v>3664</v>
      </c>
      <c r="F2125" t="s">
        <v>82</v>
      </c>
      <c r="G2125" t="s">
        <v>78</v>
      </c>
      <c r="H2125">
        <v>14</v>
      </c>
      <c r="I2125">
        <v>1.9650655021833999E-2</v>
      </c>
      <c r="J2125">
        <v>1600</v>
      </c>
      <c r="K2125">
        <v>1800</v>
      </c>
      <c r="L2125">
        <v>1965</v>
      </c>
      <c r="M2125">
        <v>3</v>
      </c>
      <c r="N2125">
        <v>3</v>
      </c>
      <c r="O2125">
        <v>2</v>
      </c>
      <c r="P2125">
        <v>3</v>
      </c>
      <c r="Q2125" t="str">
        <f>IF(Flats_Data_limpia[[#This Row],[BHK]]&gt;=3,"plurifamiliar","unifamiliar")</f>
        <v>plurifamiliar</v>
      </c>
      <c r="R2125">
        <v>17</v>
      </c>
      <c r="S2125">
        <v>4</v>
      </c>
      <c r="T2125">
        <v>0</v>
      </c>
      <c r="U2125">
        <v>0</v>
      </c>
      <c r="V2125">
        <v>0</v>
      </c>
      <c r="W2125">
        <v>0</v>
      </c>
      <c r="X2125">
        <v>0</v>
      </c>
      <c r="Y2125">
        <v>0</v>
      </c>
      <c r="Z2125">
        <v>0</v>
      </c>
      <c r="AA2125">
        <v>0</v>
      </c>
      <c r="AB2125">
        <v>0</v>
      </c>
      <c r="AC2125">
        <v>0</v>
      </c>
      <c r="AD2125">
        <v>1</v>
      </c>
      <c r="AE2125">
        <v>0</v>
      </c>
      <c r="AF2125">
        <v>1</v>
      </c>
      <c r="AG2125">
        <v>0</v>
      </c>
      <c r="AH2125">
        <v>1</v>
      </c>
      <c r="AI2125">
        <v>1</v>
      </c>
      <c r="AJ2125">
        <v>0</v>
      </c>
      <c r="AK2125">
        <v>0</v>
      </c>
      <c r="AL2125">
        <v>0</v>
      </c>
      <c r="AM2125">
        <v>0</v>
      </c>
      <c r="AN2125">
        <v>0</v>
      </c>
      <c r="AO2125">
        <v>1</v>
      </c>
      <c r="AP2125">
        <v>0</v>
      </c>
      <c r="AQ2125">
        <v>0</v>
      </c>
      <c r="AR2125">
        <v>0</v>
      </c>
      <c r="AS2125">
        <v>0</v>
      </c>
      <c r="AT2125">
        <v>0</v>
      </c>
      <c r="AU2125">
        <v>0</v>
      </c>
      <c r="AV2125">
        <v>0</v>
      </c>
      <c r="AW2125">
        <v>0</v>
      </c>
      <c r="AX2125">
        <v>0</v>
      </c>
      <c r="AY2125">
        <v>0</v>
      </c>
      <c r="AZ2125">
        <v>1</v>
      </c>
      <c r="BA2125">
        <v>0</v>
      </c>
      <c r="BB2125">
        <v>0</v>
      </c>
      <c r="BC2125">
        <v>0</v>
      </c>
      <c r="BD2125">
        <v>0</v>
      </c>
      <c r="BE2125">
        <v>0</v>
      </c>
      <c r="BF2125">
        <v>1</v>
      </c>
      <c r="BG2125">
        <v>0</v>
      </c>
      <c r="BH2125">
        <v>0</v>
      </c>
      <c r="BI2125">
        <v>0</v>
      </c>
      <c r="BJ2125">
        <v>0</v>
      </c>
      <c r="BK2125">
        <v>0</v>
      </c>
      <c r="BL2125">
        <v>0</v>
      </c>
      <c r="BM2125">
        <v>0</v>
      </c>
      <c r="BN2125">
        <v>0</v>
      </c>
      <c r="BO2125">
        <v>0</v>
      </c>
      <c r="BP2125">
        <v>0</v>
      </c>
      <c r="BQ2125">
        <v>0</v>
      </c>
      <c r="BR2125" t="s">
        <v>79</v>
      </c>
      <c r="BS2125">
        <v>72</v>
      </c>
      <c r="BT2125">
        <v>3664</v>
      </c>
      <c r="BU2125">
        <f>SUM(Flats_Data_limpia[[#This Row],[AC]:[Bed]])</f>
        <v>2</v>
      </c>
      <c r="BV2125">
        <f>SUM(Flats_Data_limpia[[#This Row],[Servant_Room]:[gym]])</f>
        <v>4</v>
      </c>
      <c r="BW2125">
        <f>SUM(Flats_Data_limpia[[#This Row],[Hospital]:[Hotel]])</f>
        <v>1</v>
      </c>
    </row>
    <row r="2126" spans="1:75" x14ac:dyDescent="0.35">
      <c r="A2126" t="s">
        <v>701</v>
      </c>
      <c r="B2126" t="s">
        <v>205</v>
      </c>
      <c r="C2126" t="str">
        <f t="shared" si="66"/>
        <v>Ciudad de Gurgaon</v>
      </c>
      <c r="D2126" s="1">
        <f t="shared" si="67"/>
        <v>110000</v>
      </c>
      <c r="E2126" s="1">
        <v>4327</v>
      </c>
      <c r="F2126" t="s">
        <v>102</v>
      </c>
      <c r="G2126" t="s">
        <v>78</v>
      </c>
      <c r="H2126">
        <v>13</v>
      </c>
      <c r="I2126">
        <v>2.5421770279639402E-2</v>
      </c>
      <c r="J2126">
        <v>2542</v>
      </c>
      <c r="M2126">
        <v>4</v>
      </c>
      <c r="N2126">
        <v>3</v>
      </c>
      <c r="O2126">
        <v>3</v>
      </c>
      <c r="P2126">
        <v>4</v>
      </c>
      <c r="Q2126" t="str">
        <f>IF(Flats_Data_limpia[[#This Row],[BHK]]&gt;=3,"plurifamiliar","unifamiliar")</f>
        <v>plurifamiliar</v>
      </c>
      <c r="R2126">
        <v>10</v>
      </c>
      <c r="S2126">
        <v>9</v>
      </c>
      <c r="T2126">
        <v>1</v>
      </c>
      <c r="U2126">
        <v>0</v>
      </c>
      <c r="V2126">
        <v>0</v>
      </c>
      <c r="W2126">
        <v>0</v>
      </c>
      <c r="X2126">
        <v>0</v>
      </c>
      <c r="Y2126">
        <v>0</v>
      </c>
      <c r="Z2126">
        <v>0</v>
      </c>
      <c r="AA2126">
        <v>0</v>
      </c>
      <c r="AB2126">
        <v>0</v>
      </c>
      <c r="AC2126">
        <v>0</v>
      </c>
      <c r="AD2126">
        <v>0</v>
      </c>
      <c r="AE2126">
        <v>0</v>
      </c>
      <c r="AF2126">
        <v>1</v>
      </c>
      <c r="AG2126">
        <v>1</v>
      </c>
      <c r="AH2126">
        <v>0</v>
      </c>
      <c r="AI2126">
        <v>1</v>
      </c>
      <c r="AJ2126">
        <v>0</v>
      </c>
      <c r="AK2126">
        <v>1</v>
      </c>
      <c r="AL2126">
        <v>0</v>
      </c>
      <c r="AM2126">
        <v>0</v>
      </c>
      <c r="AN2126">
        <v>0</v>
      </c>
      <c r="AO2126">
        <v>1</v>
      </c>
      <c r="AP2126">
        <v>0</v>
      </c>
      <c r="AQ2126">
        <v>0</v>
      </c>
      <c r="AR2126">
        <v>0</v>
      </c>
      <c r="AS2126">
        <v>0</v>
      </c>
      <c r="AT2126">
        <v>0</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t="s">
        <v>79</v>
      </c>
      <c r="BS2126">
        <v>110</v>
      </c>
      <c r="BT2126">
        <v>4327</v>
      </c>
      <c r="BU2126">
        <f>SUM(Flats_Data_limpia[[#This Row],[AC]:[Bed]])</f>
        <v>0</v>
      </c>
      <c r="BV2126">
        <f>SUM(Flats_Data_limpia[[#This Row],[Servant_Room]:[gym]])</f>
        <v>5</v>
      </c>
      <c r="BW2126">
        <f>SUM(Flats_Data_limpia[[#This Row],[Hospital]:[Hotel]])</f>
        <v>1</v>
      </c>
    </row>
    <row r="2127" spans="1:75" x14ac:dyDescent="0.35">
      <c r="A2127" t="s">
        <v>702</v>
      </c>
      <c r="B2127" t="s">
        <v>703</v>
      </c>
      <c r="C2127" t="str">
        <f t="shared" si="66"/>
        <v>Ciudad de Gurgaon</v>
      </c>
      <c r="D2127" s="1">
        <f t="shared" si="67"/>
        <v>144000</v>
      </c>
      <c r="E2127" s="1">
        <v>9600</v>
      </c>
      <c r="F2127" t="s">
        <v>107</v>
      </c>
      <c r="G2127" t="s">
        <v>87</v>
      </c>
      <c r="H2127">
        <v>6</v>
      </c>
      <c r="I2127">
        <v>1.4999999999999999E-2</v>
      </c>
      <c r="J2127">
        <v>1500</v>
      </c>
      <c r="K2127">
        <v>1700</v>
      </c>
      <c r="L2127">
        <v>1850</v>
      </c>
      <c r="M2127">
        <v>3</v>
      </c>
      <c r="N2127">
        <v>3</v>
      </c>
      <c r="O2127">
        <v>2</v>
      </c>
      <c r="P2127">
        <v>3</v>
      </c>
      <c r="Q2127" t="str">
        <f>IF(Flats_Data_limpia[[#This Row],[BHK]]&gt;=3,"plurifamiliar","unifamiliar")</f>
        <v>plurifamiliar</v>
      </c>
      <c r="R2127">
        <v>10</v>
      </c>
      <c r="S2127">
        <v>6</v>
      </c>
      <c r="T2127">
        <v>0</v>
      </c>
      <c r="U2127">
        <v>0</v>
      </c>
      <c r="V2127">
        <v>0</v>
      </c>
      <c r="W2127">
        <v>0</v>
      </c>
      <c r="X2127">
        <v>0</v>
      </c>
      <c r="Y2127">
        <v>1</v>
      </c>
      <c r="Z2127">
        <v>0</v>
      </c>
      <c r="AA2127">
        <v>0</v>
      </c>
      <c r="AB2127">
        <v>0</v>
      </c>
      <c r="AC2127">
        <v>0</v>
      </c>
      <c r="AD2127">
        <v>0</v>
      </c>
      <c r="AE2127">
        <v>0</v>
      </c>
      <c r="AF2127">
        <v>0</v>
      </c>
      <c r="AG2127">
        <v>0</v>
      </c>
      <c r="AH2127">
        <v>0</v>
      </c>
      <c r="AI2127">
        <v>0</v>
      </c>
      <c r="AJ2127">
        <v>0</v>
      </c>
      <c r="AK2127">
        <v>1</v>
      </c>
      <c r="AL2127">
        <v>0</v>
      </c>
      <c r="AM2127">
        <v>0</v>
      </c>
      <c r="AN2127">
        <v>0</v>
      </c>
      <c r="AO2127">
        <v>1</v>
      </c>
      <c r="AP2127">
        <v>0</v>
      </c>
      <c r="AQ2127">
        <v>1</v>
      </c>
      <c r="AR2127">
        <v>1</v>
      </c>
      <c r="AS2127">
        <v>1</v>
      </c>
      <c r="AT2127">
        <v>1</v>
      </c>
      <c r="AU2127">
        <v>1</v>
      </c>
      <c r="AV2127">
        <v>1</v>
      </c>
      <c r="AW2127">
        <v>0</v>
      </c>
      <c r="AX2127">
        <v>1</v>
      </c>
      <c r="AY2127">
        <v>0</v>
      </c>
      <c r="AZ2127">
        <v>3</v>
      </c>
      <c r="BA2127">
        <v>0</v>
      </c>
      <c r="BB2127">
        <v>0</v>
      </c>
      <c r="BC2127">
        <v>1</v>
      </c>
      <c r="BD2127">
        <v>0</v>
      </c>
      <c r="BE2127">
        <v>0</v>
      </c>
      <c r="BF2127">
        <v>1</v>
      </c>
      <c r="BG2127">
        <v>0</v>
      </c>
      <c r="BH2127">
        <v>0</v>
      </c>
      <c r="BI2127">
        <v>0</v>
      </c>
      <c r="BJ2127">
        <v>0</v>
      </c>
      <c r="BK2127">
        <v>0</v>
      </c>
      <c r="BL2127">
        <v>4</v>
      </c>
      <c r="BM2127">
        <v>0</v>
      </c>
      <c r="BN2127">
        <v>0</v>
      </c>
      <c r="BO2127">
        <v>0</v>
      </c>
      <c r="BP2127">
        <v>0</v>
      </c>
      <c r="BQ2127">
        <v>2</v>
      </c>
      <c r="BR2127" t="s">
        <v>94</v>
      </c>
      <c r="BS2127">
        <v>144</v>
      </c>
      <c r="BT2127">
        <v>9600</v>
      </c>
      <c r="BU2127">
        <f>SUM(Flats_Data_limpia[[#This Row],[AC]:[Bed]])</f>
        <v>9</v>
      </c>
      <c r="BV2127">
        <f>SUM(Flats_Data_limpia[[#This Row],[Servant_Room]:[gym]])</f>
        <v>2</v>
      </c>
      <c r="BW2127">
        <f>SUM(Flats_Data_limpia[[#This Row],[Hospital]:[Hotel]])</f>
        <v>8</v>
      </c>
    </row>
    <row r="2128" spans="1:75" x14ac:dyDescent="0.35">
      <c r="A2128" t="s">
        <v>704</v>
      </c>
      <c r="B2128" t="s">
        <v>205</v>
      </c>
      <c r="C2128" t="str">
        <f t="shared" si="66"/>
        <v>Ciudad de Gurgaon</v>
      </c>
      <c r="D2128" s="1">
        <f t="shared" si="67"/>
        <v>56000</v>
      </c>
      <c r="E2128" s="1">
        <v>5656</v>
      </c>
      <c r="F2128" t="s">
        <v>86</v>
      </c>
      <c r="G2128" t="s">
        <v>93</v>
      </c>
      <c r="H2128">
        <v>0</v>
      </c>
      <c r="I2128">
        <v>9.9009900990098994E-3</v>
      </c>
      <c r="L2128">
        <v>990</v>
      </c>
      <c r="M2128">
        <v>2</v>
      </c>
      <c r="N2128">
        <v>2</v>
      </c>
      <c r="O2128">
        <v>3</v>
      </c>
      <c r="P2128">
        <v>2</v>
      </c>
      <c r="Q2128" t="str">
        <f>IF(Flats_Data_limpia[[#This Row],[BHK]]&gt;=3,"plurifamiliar","unifamiliar")</f>
        <v>unifamiliar</v>
      </c>
      <c r="R2128">
        <v>21</v>
      </c>
      <c r="S2128">
        <v>13</v>
      </c>
      <c r="T2128">
        <v>0</v>
      </c>
      <c r="U2128">
        <v>0</v>
      </c>
      <c r="V2128">
        <v>0</v>
      </c>
      <c r="W2128">
        <v>0</v>
      </c>
      <c r="X2128">
        <v>1</v>
      </c>
      <c r="Y2128">
        <v>0</v>
      </c>
      <c r="Z2128">
        <v>0</v>
      </c>
      <c r="AA2128">
        <v>1</v>
      </c>
      <c r="AB2128">
        <v>0</v>
      </c>
      <c r="AC2128">
        <v>0</v>
      </c>
      <c r="AD2128">
        <v>1</v>
      </c>
      <c r="AE2128">
        <v>0</v>
      </c>
      <c r="AF2128">
        <v>0</v>
      </c>
      <c r="AG2128">
        <v>0</v>
      </c>
      <c r="AH2128">
        <v>0</v>
      </c>
      <c r="AI2128">
        <v>1</v>
      </c>
      <c r="AJ2128">
        <v>0</v>
      </c>
      <c r="AK2128">
        <v>0</v>
      </c>
      <c r="AL2128">
        <v>0</v>
      </c>
      <c r="AM2128">
        <v>0</v>
      </c>
      <c r="AN2128">
        <v>0</v>
      </c>
      <c r="AO2128">
        <v>1</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0</v>
      </c>
      <c r="BP2128">
        <v>0</v>
      </c>
      <c r="BQ2128">
        <v>0</v>
      </c>
      <c r="BR2128" t="s">
        <v>79</v>
      </c>
      <c r="BS2128">
        <v>56</v>
      </c>
      <c r="BT2128">
        <v>5656</v>
      </c>
      <c r="BU2128">
        <f>SUM(Flats_Data_limpia[[#This Row],[AC]:[Bed]])</f>
        <v>0</v>
      </c>
      <c r="BV2128">
        <f>SUM(Flats_Data_limpia[[#This Row],[Servant_Room]:[gym]])</f>
        <v>4</v>
      </c>
      <c r="BW2128">
        <f>SUM(Flats_Data_limpia[[#This Row],[Hospital]:[Hotel]])</f>
        <v>1</v>
      </c>
    </row>
    <row r="2129" spans="1:75" x14ac:dyDescent="0.35">
      <c r="A2129" t="s">
        <v>704</v>
      </c>
      <c r="B2129" t="s">
        <v>205</v>
      </c>
      <c r="C2129" t="str">
        <f t="shared" si="66"/>
        <v>Ciudad de Gurgaon</v>
      </c>
      <c r="D2129" s="1">
        <f t="shared" si="67"/>
        <v>60000</v>
      </c>
      <c r="E2129" s="1">
        <v>5576</v>
      </c>
      <c r="F2129" t="s">
        <v>86</v>
      </c>
      <c r="G2129" t="s">
        <v>78</v>
      </c>
      <c r="H2129">
        <v>10</v>
      </c>
      <c r="I2129">
        <v>1.07604017216642E-2</v>
      </c>
      <c r="L2129">
        <v>1076</v>
      </c>
      <c r="M2129">
        <v>2</v>
      </c>
      <c r="N2129">
        <v>2</v>
      </c>
      <c r="O2129">
        <v>2</v>
      </c>
      <c r="P2129">
        <v>2</v>
      </c>
      <c r="Q2129" t="str">
        <f>IF(Flats_Data_limpia[[#This Row],[BHK]]&gt;=3,"plurifamiliar","unifamiliar")</f>
        <v>unifamiliar</v>
      </c>
      <c r="R2129">
        <v>21</v>
      </c>
      <c r="S2129">
        <v>14</v>
      </c>
      <c r="T2129">
        <v>0</v>
      </c>
      <c r="U2129">
        <v>1</v>
      </c>
      <c r="V2129">
        <v>0</v>
      </c>
      <c r="W2129">
        <v>0</v>
      </c>
      <c r="X2129">
        <v>1</v>
      </c>
      <c r="Y2129">
        <v>0</v>
      </c>
      <c r="Z2129">
        <v>0</v>
      </c>
      <c r="AA2129">
        <v>0</v>
      </c>
      <c r="AB2129">
        <v>0</v>
      </c>
      <c r="AC2129">
        <v>1</v>
      </c>
      <c r="AD2129">
        <v>1</v>
      </c>
      <c r="AE2129">
        <v>1</v>
      </c>
      <c r="AF2129">
        <v>0</v>
      </c>
      <c r="AG2129">
        <v>0</v>
      </c>
      <c r="AH2129">
        <v>0</v>
      </c>
      <c r="AI2129">
        <v>1</v>
      </c>
      <c r="AJ2129">
        <v>0</v>
      </c>
      <c r="AK2129">
        <v>1</v>
      </c>
      <c r="AL2129">
        <v>0</v>
      </c>
      <c r="AM2129">
        <v>0</v>
      </c>
      <c r="AN2129">
        <v>1</v>
      </c>
      <c r="AO2129">
        <v>1</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v>0</v>
      </c>
      <c r="BQ2129">
        <v>0</v>
      </c>
      <c r="BR2129" t="s">
        <v>79</v>
      </c>
      <c r="BS2129">
        <v>60</v>
      </c>
      <c r="BT2129">
        <v>5576</v>
      </c>
      <c r="BU2129">
        <f>SUM(Flats_Data_limpia[[#This Row],[AC]:[Bed]])</f>
        <v>0</v>
      </c>
      <c r="BV2129">
        <f>SUM(Flats_Data_limpia[[#This Row],[Servant_Room]:[gym]])</f>
        <v>7</v>
      </c>
      <c r="BW2129">
        <f>SUM(Flats_Data_limpia[[#This Row],[Hospital]:[Hotel]])</f>
        <v>1</v>
      </c>
    </row>
    <row r="2130" spans="1:75" x14ac:dyDescent="0.35">
      <c r="A2130" t="s">
        <v>704</v>
      </c>
      <c r="B2130" t="s">
        <v>205</v>
      </c>
      <c r="C2130" t="str">
        <f t="shared" si="66"/>
        <v>Ciudad de Gurgaon</v>
      </c>
      <c r="D2130" s="1">
        <f t="shared" si="67"/>
        <v>96000</v>
      </c>
      <c r="E2130" s="1">
        <v>6201</v>
      </c>
      <c r="F2130" t="s">
        <v>86</v>
      </c>
      <c r="G2130" t="s">
        <v>93</v>
      </c>
      <c r="H2130">
        <v>0</v>
      </c>
      <c r="I2130">
        <v>1.548137397194E-2</v>
      </c>
      <c r="J2130">
        <v>1548</v>
      </c>
      <c r="M2130">
        <v>3</v>
      </c>
      <c r="N2130">
        <v>3</v>
      </c>
      <c r="O2130">
        <v>3</v>
      </c>
      <c r="P2130">
        <v>3</v>
      </c>
      <c r="Q2130" t="str">
        <f>IF(Flats_Data_limpia[[#This Row],[BHK]]&gt;=3,"plurifamiliar","unifamiliar")</f>
        <v>plurifamiliar</v>
      </c>
      <c r="R2130">
        <v>21</v>
      </c>
      <c r="S2130">
        <v>8</v>
      </c>
      <c r="T2130">
        <v>0</v>
      </c>
      <c r="U2130">
        <v>0</v>
      </c>
      <c r="V2130">
        <v>1</v>
      </c>
      <c r="W2130">
        <v>1</v>
      </c>
      <c r="X2130">
        <v>1</v>
      </c>
      <c r="Y2130">
        <v>0</v>
      </c>
      <c r="Z2130">
        <v>0</v>
      </c>
      <c r="AA2130">
        <v>0</v>
      </c>
      <c r="AB2130">
        <v>0</v>
      </c>
      <c r="AC2130">
        <v>0</v>
      </c>
      <c r="AD2130">
        <v>1</v>
      </c>
      <c r="AE2130">
        <v>0</v>
      </c>
      <c r="AF2130">
        <v>0</v>
      </c>
      <c r="AG2130">
        <v>0</v>
      </c>
      <c r="AH2130">
        <v>0</v>
      </c>
      <c r="AI2130">
        <v>1</v>
      </c>
      <c r="AJ2130">
        <v>0</v>
      </c>
      <c r="AK2130">
        <v>0</v>
      </c>
      <c r="AL2130">
        <v>0</v>
      </c>
      <c r="AM2130">
        <v>0</v>
      </c>
      <c r="AN2130">
        <v>0</v>
      </c>
      <c r="AO2130">
        <v>1</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0</v>
      </c>
      <c r="BO2130">
        <v>0</v>
      </c>
      <c r="BP2130">
        <v>0</v>
      </c>
      <c r="BQ2130">
        <v>0</v>
      </c>
      <c r="BR2130" t="s">
        <v>79</v>
      </c>
      <c r="BS2130">
        <v>96</v>
      </c>
      <c r="BT2130">
        <v>6201</v>
      </c>
      <c r="BU2130">
        <f>SUM(Flats_Data_limpia[[#This Row],[AC]:[Bed]])</f>
        <v>0</v>
      </c>
      <c r="BV2130">
        <f>SUM(Flats_Data_limpia[[#This Row],[Servant_Room]:[gym]])</f>
        <v>5</v>
      </c>
      <c r="BW2130">
        <f>SUM(Flats_Data_limpia[[#This Row],[Hospital]:[Hotel]])</f>
        <v>1</v>
      </c>
    </row>
    <row r="2131" spans="1:75" x14ac:dyDescent="0.35">
      <c r="A2131" t="s">
        <v>705</v>
      </c>
      <c r="B2131" t="s">
        <v>205</v>
      </c>
      <c r="C2131" t="str">
        <f t="shared" si="66"/>
        <v>Ciudad de Gurgaon</v>
      </c>
      <c r="D2131" s="1">
        <f t="shared" si="67"/>
        <v>55000</v>
      </c>
      <c r="E2131" s="1">
        <v>5556</v>
      </c>
      <c r="F2131" t="s">
        <v>103</v>
      </c>
      <c r="G2131" t="s">
        <v>83</v>
      </c>
      <c r="H2131">
        <v>0</v>
      </c>
      <c r="I2131">
        <v>9.8992080633549008E-3</v>
      </c>
      <c r="J2131">
        <v>950</v>
      </c>
      <c r="K2131">
        <v>990</v>
      </c>
      <c r="M2131">
        <v>2</v>
      </c>
      <c r="N2131">
        <v>2</v>
      </c>
      <c r="O2131">
        <v>3</v>
      </c>
      <c r="P2131">
        <v>2</v>
      </c>
      <c r="Q2131" t="str">
        <f>IF(Flats_Data_limpia[[#This Row],[BHK]]&gt;=3,"plurifamiliar","unifamiliar")</f>
        <v>unifamiliar</v>
      </c>
      <c r="R2131">
        <v>20</v>
      </c>
      <c r="S2131">
        <v>15</v>
      </c>
      <c r="T2131">
        <v>0</v>
      </c>
      <c r="U2131">
        <v>0</v>
      </c>
      <c r="V2131">
        <v>0</v>
      </c>
      <c r="W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0</v>
      </c>
      <c r="BQ2131">
        <v>0</v>
      </c>
      <c r="BR2131" t="s">
        <v>79</v>
      </c>
      <c r="BS2131">
        <v>55</v>
      </c>
      <c r="BT2131">
        <v>5556</v>
      </c>
      <c r="BU2131">
        <f>SUM(Flats_Data_limpia[[#This Row],[AC]:[Bed]])</f>
        <v>0</v>
      </c>
      <c r="BV2131">
        <f>SUM(Flats_Data_limpia[[#This Row],[Servant_Room]:[gym]])</f>
        <v>0</v>
      </c>
      <c r="BW2131">
        <f>SUM(Flats_Data_limpia[[#This Row],[Hospital]:[Hotel]])</f>
        <v>0</v>
      </c>
    </row>
    <row r="2132" spans="1:75" x14ac:dyDescent="0.35">
      <c r="A2132" t="s">
        <v>705</v>
      </c>
      <c r="B2132" t="s">
        <v>205</v>
      </c>
      <c r="C2132" t="str">
        <f t="shared" si="66"/>
        <v>Ciudad de Gurgaon</v>
      </c>
      <c r="D2132" s="1">
        <f t="shared" si="67"/>
        <v>56000</v>
      </c>
      <c r="E2132" s="1">
        <v>4106</v>
      </c>
      <c r="F2132" t="s">
        <v>86</v>
      </c>
      <c r="G2132" t="s">
        <v>83</v>
      </c>
      <c r="H2132">
        <v>0</v>
      </c>
      <c r="I2132">
        <v>1.3638577691183601E-2</v>
      </c>
      <c r="J2132">
        <v>1200</v>
      </c>
      <c r="K2132">
        <v>1364</v>
      </c>
      <c r="M2132">
        <v>2</v>
      </c>
      <c r="N2132">
        <v>2</v>
      </c>
      <c r="O2132">
        <v>2</v>
      </c>
      <c r="P2132">
        <v>2</v>
      </c>
      <c r="Q2132" t="str">
        <f>IF(Flats_Data_limpia[[#This Row],[BHK]]&gt;=3,"plurifamiliar","unifamiliar")</f>
        <v>unifamiliar</v>
      </c>
      <c r="R2132">
        <v>17</v>
      </c>
      <c r="S2132">
        <v>10</v>
      </c>
      <c r="T2132">
        <v>0</v>
      </c>
      <c r="U2132">
        <v>0</v>
      </c>
      <c r="V2132">
        <v>0</v>
      </c>
      <c r="W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0</v>
      </c>
      <c r="BQ2132">
        <v>0</v>
      </c>
      <c r="BR2132" t="s">
        <v>79</v>
      </c>
      <c r="BS2132">
        <v>56</v>
      </c>
      <c r="BT2132">
        <v>4106</v>
      </c>
      <c r="BU2132">
        <f>SUM(Flats_Data_limpia[[#This Row],[AC]:[Bed]])</f>
        <v>0</v>
      </c>
      <c r="BV2132">
        <f>SUM(Flats_Data_limpia[[#This Row],[Servant_Room]:[gym]])</f>
        <v>0</v>
      </c>
      <c r="BW2132">
        <f>SUM(Flats_Data_limpia[[#This Row],[Hospital]:[Hotel]])</f>
        <v>0</v>
      </c>
    </row>
    <row r="2133" spans="1:75" x14ac:dyDescent="0.35">
      <c r="A2133" t="s">
        <v>705</v>
      </c>
      <c r="B2133" t="s">
        <v>205</v>
      </c>
      <c r="C2133" t="str">
        <f t="shared" si="66"/>
        <v>Ciudad de Gurgaon</v>
      </c>
      <c r="D2133" s="1">
        <f t="shared" si="67"/>
        <v>57000</v>
      </c>
      <c r="E2133" s="1">
        <v>4179</v>
      </c>
      <c r="F2133" t="s">
        <v>86</v>
      </c>
      <c r="G2133" t="s">
        <v>83</v>
      </c>
      <c r="H2133">
        <v>0</v>
      </c>
      <c r="I2133">
        <v>1.3639626704953301E-2</v>
      </c>
      <c r="J2133">
        <v>1232</v>
      </c>
      <c r="K2133">
        <v>1364</v>
      </c>
      <c r="M2133">
        <v>2</v>
      </c>
      <c r="N2133">
        <v>2</v>
      </c>
      <c r="O2133">
        <v>2</v>
      </c>
      <c r="P2133">
        <v>2</v>
      </c>
      <c r="Q2133" t="str">
        <f>IF(Flats_Data_limpia[[#This Row],[BHK]]&gt;=3,"plurifamiliar","unifamiliar")</f>
        <v>unifamiliar</v>
      </c>
      <c r="R2133">
        <v>17</v>
      </c>
      <c r="S2133">
        <v>10</v>
      </c>
      <c r="T2133">
        <v>0</v>
      </c>
      <c r="U2133">
        <v>0</v>
      </c>
      <c r="V2133">
        <v>0</v>
      </c>
      <c r="W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v>0</v>
      </c>
      <c r="BQ2133">
        <v>0</v>
      </c>
      <c r="BR2133" t="s">
        <v>79</v>
      </c>
      <c r="BS2133">
        <v>57</v>
      </c>
      <c r="BT2133">
        <v>4179</v>
      </c>
      <c r="BU2133">
        <f>SUM(Flats_Data_limpia[[#This Row],[AC]:[Bed]])</f>
        <v>0</v>
      </c>
      <c r="BV2133">
        <f>SUM(Flats_Data_limpia[[#This Row],[Servant_Room]:[gym]])</f>
        <v>0</v>
      </c>
      <c r="BW2133">
        <f>SUM(Flats_Data_limpia[[#This Row],[Hospital]:[Hotel]])</f>
        <v>0</v>
      </c>
    </row>
    <row r="2134" spans="1:75" x14ac:dyDescent="0.35">
      <c r="A2134" t="s">
        <v>706</v>
      </c>
      <c r="B2134" t="s">
        <v>205</v>
      </c>
      <c r="C2134" t="str">
        <f t="shared" si="66"/>
        <v>Ciudad de Gurgaon</v>
      </c>
      <c r="D2134" s="1">
        <f t="shared" si="67"/>
        <v>56000</v>
      </c>
      <c r="E2134" s="1">
        <v>4105</v>
      </c>
      <c r="F2134" t="s">
        <v>86</v>
      </c>
      <c r="G2134" t="s">
        <v>78</v>
      </c>
      <c r="H2134">
        <v>26</v>
      </c>
      <c r="I2134">
        <v>1.3641900121802599E-2</v>
      </c>
      <c r="L2134">
        <v>1364</v>
      </c>
      <c r="M2134">
        <v>2</v>
      </c>
      <c r="N2134">
        <v>2</v>
      </c>
      <c r="O2134">
        <v>2</v>
      </c>
      <c r="P2134">
        <v>2</v>
      </c>
      <c r="Q2134" t="str">
        <f>IF(Flats_Data_limpia[[#This Row],[BHK]]&gt;=3,"plurifamiliar","unifamiliar")</f>
        <v>unifamiliar</v>
      </c>
      <c r="R2134">
        <v>17</v>
      </c>
      <c r="S2134">
        <v>10</v>
      </c>
      <c r="T2134">
        <v>0</v>
      </c>
      <c r="U2134">
        <v>0</v>
      </c>
      <c r="V2134">
        <v>0</v>
      </c>
      <c r="W2134">
        <v>0</v>
      </c>
      <c r="X2134">
        <v>0</v>
      </c>
      <c r="Y2134">
        <v>0</v>
      </c>
      <c r="Z2134">
        <v>0</v>
      </c>
      <c r="AA2134">
        <v>0</v>
      </c>
      <c r="AB2134">
        <v>0</v>
      </c>
      <c r="AC2134">
        <v>1</v>
      </c>
      <c r="AD2134">
        <v>1</v>
      </c>
      <c r="AE2134">
        <v>1</v>
      </c>
      <c r="AF2134">
        <v>1</v>
      </c>
      <c r="AG2134">
        <v>0</v>
      </c>
      <c r="AH2134">
        <v>0</v>
      </c>
      <c r="AI2134">
        <v>1</v>
      </c>
      <c r="AJ2134">
        <v>0</v>
      </c>
      <c r="AK2134">
        <v>1</v>
      </c>
      <c r="AL2134">
        <v>1</v>
      </c>
      <c r="AM2134">
        <v>1</v>
      </c>
      <c r="AN2134">
        <v>1</v>
      </c>
      <c r="AO2134">
        <v>1</v>
      </c>
      <c r="AP2134">
        <v>0</v>
      </c>
      <c r="AQ2134">
        <v>0</v>
      </c>
      <c r="AR2134">
        <v>0</v>
      </c>
      <c r="AS2134">
        <v>0</v>
      </c>
      <c r="AT2134">
        <v>0</v>
      </c>
      <c r="AU2134">
        <v>0</v>
      </c>
      <c r="AV2134">
        <v>0</v>
      </c>
      <c r="AW2134">
        <v>0</v>
      </c>
      <c r="AX2134">
        <v>0</v>
      </c>
      <c r="AY2134">
        <v>0</v>
      </c>
      <c r="AZ2134">
        <v>2</v>
      </c>
      <c r="BA2134">
        <v>0</v>
      </c>
      <c r="BB2134">
        <v>0</v>
      </c>
      <c r="BC2134">
        <v>0</v>
      </c>
      <c r="BD2134">
        <v>0</v>
      </c>
      <c r="BE2134">
        <v>0</v>
      </c>
      <c r="BF2134">
        <v>1</v>
      </c>
      <c r="BG2134">
        <v>0</v>
      </c>
      <c r="BH2134">
        <v>0</v>
      </c>
      <c r="BI2134">
        <v>0</v>
      </c>
      <c r="BJ2134">
        <v>0</v>
      </c>
      <c r="BK2134">
        <v>0</v>
      </c>
      <c r="BL2134">
        <v>2</v>
      </c>
      <c r="BM2134">
        <v>0</v>
      </c>
      <c r="BN2134">
        <v>0</v>
      </c>
      <c r="BO2134">
        <v>0</v>
      </c>
      <c r="BP2134">
        <v>0</v>
      </c>
      <c r="BQ2134">
        <v>2</v>
      </c>
      <c r="BR2134" t="s">
        <v>94</v>
      </c>
      <c r="BS2134">
        <v>56</v>
      </c>
      <c r="BT2134">
        <v>4105</v>
      </c>
      <c r="BU2134">
        <f>SUM(Flats_Data_limpia[[#This Row],[AC]:[Bed]])</f>
        <v>5</v>
      </c>
      <c r="BV2134">
        <f>SUM(Flats_Data_limpia[[#This Row],[Servant_Room]:[gym]])</f>
        <v>8</v>
      </c>
      <c r="BW2134">
        <f>SUM(Flats_Data_limpia[[#This Row],[Hospital]:[Hotel]])</f>
        <v>1</v>
      </c>
    </row>
    <row r="2135" spans="1:75" x14ac:dyDescent="0.35">
      <c r="A2135" t="s">
        <v>706</v>
      </c>
      <c r="B2135" t="s">
        <v>205</v>
      </c>
      <c r="C2135" t="str">
        <f t="shared" si="66"/>
        <v>Ciudad de Gurgaon</v>
      </c>
      <c r="D2135" s="1">
        <f t="shared" si="67"/>
        <v>43000</v>
      </c>
      <c r="E2135" s="1">
        <v>3152</v>
      </c>
      <c r="F2135" t="s">
        <v>102</v>
      </c>
      <c r="G2135" t="s">
        <v>78</v>
      </c>
      <c r="H2135">
        <v>53</v>
      </c>
      <c r="I2135">
        <v>1.36421319796954E-2</v>
      </c>
      <c r="J2135">
        <v>1020</v>
      </c>
      <c r="K2135">
        <v>1300</v>
      </c>
      <c r="L2135">
        <v>1364</v>
      </c>
      <c r="M2135">
        <v>2</v>
      </c>
      <c r="N2135">
        <v>2</v>
      </c>
      <c r="O2135">
        <v>2</v>
      </c>
      <c r="P2135">
        <v>2</v>
      </c>
      <c r="Q2135" t="str">
        <f>IF(Flats_Data_limpia[[#This Row],[BHK]]&gt;=3,"plurifamiliar","unifamiliar")</f>
        <v>unifamiliar</v>
      </c>
      <c r="R2135">
        <v>21</v>
      </c>
      <c r="S2135">
        <v>6</v>
      </c>
      <c r="T2135">
        <v>0</v>
      </c>
      <c r="U2135">
        <v>0</v>
      </c>
      <c r="V2135">
        <v>0</v>
      </c>
      <c r="W2135">
        <v>0</v>
      </c>
      <c r="X2135">
        <v>0</v>
      </c>
      <c r="Y2135">
        <v>1</v>
      </c>
      <c r="Z2135">
        <v>1</v>
      </c>
      <c r="AA2135">
        <v>1</v>
      </c>
      <c r="AB2135">
        <v>0</v>
      </c>
      <c r="AC2135">
        <v>1</v>
      </c>
      <c r="AD2135">
        <v>1</v>
      </c>
      <c r="AE2135">
        <v>1</v>
      </c>
      <c r="AF2135">
        <v>1</v>
      </c>
      <c r="AG2135">
        <v>1</v>
      </c>
      <c r="AH2135">
        <v>1</v>
      </c>
      <c r="AI2135">
        <v>1</v>
      </c>
      <c r="AJ2135">
        <v>1</v>
      </c>
      <c r="AK2135">
        <v>1</v>
      </c>
      <c r="AL2135">
        <v>1</v>
      </c>
      <c r="AM2135">
        <v>1</v>
      </c>
      <c r="AN2135">
        <v>1</v>
      </c>
      <c r="AO2135">
        <v>1</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t="s">
        <v>79</v>
      </c>
      <c r="BS2135">
        <v>43</v>
      </c>
      <c r="BT2135">
        <v>3152</v>
      </c>
      <c r="BU2135">
        <f>SUM(Flats_Data_limpia[[#This Row],[AC]:[Bed]])</f>
        <v>0</v>
      </c>
      <c r="BV2135">
        <f>SUM(Flats_Data_limpia[[#This Row],[Servant_Room]:[gym]])</f>
        <v>14</v>
      </c>
      <c r="BW2135">
        <f>SUM(Flats_Data_limpia[[#This Row],[Hospital]:[Hotel]])</f>
        <v>1</v>
      </c>
    </row>
    <row r="2136" spans="1:75" x14ac:dyDescent="0.35">
      <c r="A2136" t="s">
        <v>706</v>
      </c>
      <c r="B2136" t="s">
        <v>205</v>
      </c>
      <c r="C2136" t="str">
        <f t="shared" si="66"/>
        <v>Ciudad de Gurgaon</v>
      </c>
      <c r="D2136" s="1">
        <f t="shared" si="67"/>
        <v>60000</v>
      </c>
      <c r="E2136" s="1">
        <v>4800</v>
      </c>
      <c r="F2136" t="s">
        <v>103</v>
      </c>
      <c r="G2136" t="s">
        <v>83</v>
      </c>
      <c r="H2136">
        <v>0</v>
      </c>
      <c r="I2136">
        <v>1.2500000000000001E-2</v>
      </c>
      <c r="K2136">
        <v>1250</v>
      </c>
      <c r="M2136">
        <v>2</v>
      </c>
      <c r="N2136">
        <v>2</v>
      </c>
      <c r="O2136">
        <v>3</v>
      </c>
      <c r="P2136">
        <v>2</v>
      </c>
      <c r="Q2136" t="str">
        <f>IF(Flats_Data_limpia[[#This Row],[BHK]]&gt;=3,"plurifamiliar","unifamiliar")</f>
        <v>unifamiliar</v>
      </c>
      <c r="R2136">
        <v>10</v>
      </c>
      <c r="S2136">
        <v>10</v>
      </c>
      <c r="T2136">
        <v>0</v>
      </c>
      <c r="U2136">
        <v>0</v>
      </c>
      <c r="V2136">
        <v>0</v>
      </c>
      <c r="W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0</v>
      </c>
      <c r="BQ2136">
        <v>0</v>
      </c>
      <c r="BR2136" t="s">
        <v>79</v>
      </c>
      <c r="BS2136">
        <v>60</v>
      </c>
      <c r="BT2136">
        <v>4800</v>
      </c>
      <c r="BU2136">
        <f>SUM(Flats_Data_limpia[[#This Row],[AC]:[Bed]])</f>
        <v>0</v>
      </c>
      <c r="BV2136">
        <f>SUM(Flats_Data_limpia[[#This Row],[Servant_Room]:[gym]])</f>
        <v>0</v>
      </c>
      <c r="BW2136">
        <f>SUM(Flats_Data_limpia[[#This Row],[Hospital]:[Hotel]])</f>
        <v>0</v>
      </c>
    </row>
    <row r="2137" spans="1:75" x14ac:dyDescent="0.35">
      <c r="A2137" t="s">
        <v>706</v>
      </c>
      <c r="B2137" t="s">
        <v>205</v>
      </c>
      <c r="C2137" t="str">
        <f t="shared" si="66"/>
        <v>Ciudad de Gurgaon</v>
      </c>
      <c r="D2137" s="1">
        <f t="shared" si="67"/>
        <v>46000</v>
      </c>
      <c r="E2137" s="1">
        <v>4646</v>
      </c>
      <c r="F2137" t="s">
        <v>86</v>
      </c>
      <c r="G2137" t="s">
        <v>83</v>
      </c>
      <c r="H2137">
        <v>0</v>
      </c>
      <c r="I2137">
        <v>9.9009900990098994E-3</v>
      </c>
      <c r="K2137">
        <v>990</v>
      </c>
      <c r="M2137">
        <v>2</v>
      </c>
      <c r="N2137">
        <v>2</v>
      </c>
      <c r="O2137">
        <v>0</v>
      </c>
      <c r="P2137">
        <v>2</v>
      </c>
      <c r="Q2137" t="str">
        <f>IF(Flats_Data_limpia[[#This Row],[BHK]]&gt;=3,"plurifamiliar","unifamiliar")</f>
        <v>unifamiliar</v>
      </c>
      <c r="R2137">
        <v>19</v>
      </c>
      <c r="S2137">
        <v>6</v>
      </c>
      <c r="T2137">
        <v>0</v>
      </c>
      <c r="U2137">
        <v>0</v>
      </c>
      <c r="V2137">
        <v>0</v>
      </c>
      <c r="W2137">
        <v>0</v>
      </c>
      <c r="AY2137">
        <v>0</v>
      </c>
      <c r="AZ2137">
        <v>0</v>
      </c>
      <c r="BA2137">
        <v>0</v>
      </c>
      <c r="BB2137">
        <v>0</v>
      </c>
      <c r="BC2137">
        <v>0</v>
      </c>
      <c r="BD2137">
        <v>0</v>
      </c>
      <c r="BE2137">
        <v>0</v>
      </c>
      <c r="BF2137">
        <v>0</v>
      </c>
      <c r="BG2137">
        <v>0</v>
      </c>
      <c r="BH2137">
        <v>0</v>
      </c>
      <c r="BI2137">
        <v>0</v>
      </c>
      <c r="BJ2137">
        <v>0</v>
      </c>
      <c r="BK2137">
        <v>0</v>
      </c>
      <c r="BL2137">
        <v>0</v>
      </c>
      <c r="BM2137">
        <v>0</v>
      </c>
      <c r="BN2137">
        <v>0</v>
      </c>
      <c r="BO2137">
        <v>0</v>
      </c>
      <c r="BP2137">
        <v>0</v>
      </c>
      <c r="BQ2137">
        <v>0</v>
      </c>
      <c r="BR2137" t="s">
        <v>79</v>
      </c>
      <c r="BS2137">
        <v>46</v>
      </c>
      <c r="BT2137">
        <v>4646</v>
      </c>
      <c r="BU2137">
        <f>SUM(Flats_Data_limpia[[#This Row],[AC]:[Bed]])</f>
        <v>0</v>
      </c>
      <c r="BV2137">
        <f>SUM(Flats_Data_limpia[[#This Row],[Servant_Room]:[gym]])</f>
        <v>0</v>
      </c>
      <c r="BW2137">
        <f>SUM(Flats_Data_limpia[[#This Row],[Hospital]:[Hotel]])</f>
        <v>0</v>
      </c>
    </row>
    <row r="2138" spans="1:75" x14ac:dyDescent="0.35">
      <c r="A2138" t="s">
        <v>706</v>
      </c>
      <c r="B2138" t="s">
        <v>205</v>
      </c>
      <c r="C2138" t="str">
        <f t="shared" si="66"/>
        <v>Ciudad de Gurgaon</v>
      </c>
      <c r="D2138" s="1">
        <f t="shared" si="67"/>
        <v>55000</v>
      </c>
      <c r="E2138" s="1">
        <v>4867</v>
      </c>
      <c r="F2138" t="s">
        <v>86</v>
      </c>
      <c r="G2138" t="s">
        <v>93</v>
      </c>
      <c r="H2138">
        <v>47</v>
      </c>
      <c r="I2138">
        <v>1.1300595849599301E-2</v>
      </c>
      <c r="J2138">
        <v>1130</v>
      </c>
      <c r="M2138">
        <v>2</v>
      </c>
      <c r="N2138">
        <v>2</v>
      </c>
      <c r="O2138">
        <v>2</v>
      </c>
      <c r="P2138">
        <v>2</v>
      </c>
      <c r="Q2138" t="str">
        <f>IF(Flats_Data_limpia[[#This Row],[BHK]]&gt;=3,"plurifamiliar","unifamiliar")</f>
        <v>unifamiliar</v>
      </c>
      <c r="R2138">
        <v>19</v>
      </c>
      <c r="S2138">
        <v>14</v>
      </c>
      <c r="T2138">
        <v>0</v>
      </c>
      <c r="U2138">
        <v>1</v>
      </c>
      <c r="V2138">
        <v>0</v>
      </c>
      <c r="W2138">
        <v>0</v>
      </c>
      <c r="X2138">
        <v>0</v>
      </c>
      <c r="Y2138">
        <v>0</v>
      </c>
      <c r="Z2138">
        <v>1</v>
      </c>
      <c r="AA2138">
        <v>0</v>
      </c>
      <c r="AB2138">
        <v>0</v>
      </c>
      <c r="AC2138">
        <v>1</v>
      </c>
      <c r="AD2138">
        <v>1</v>
      </c>
      <c r="AE2138">
        <v>1</v>
      </c>
      <c r="AF2138">
        <v>1</v>
      </c>
      <c r="AG2138">
        <v>1</v>
      </c>
      <c r="AH2138">
        <v>1</v>
      </c>
      <c r="AI2138">
        <v>1</v>
      </c>
      <c r="AJ2138">
        <v>0</v>
      </c>
      <c r="AK2138">
        <v>1</v>
      </c>
      <c r="AL2138">
        <v>1</v>
      </c>
      <c r="AM2138">
        <v>1</v>
      </c>
      <c r="AN2138">
        <v>1</v>
      </c>
      <c r="AO2138">
        <v>1</v>
      </c>
      <c r="AP2138">
        <v>0</v>
      </c>
      <c r="AQ2138">
        <v>0</v>
      </c>
      <c r="AR2138">
        <v>0</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v>0</v>
      </c>
      <c r="BQ2138">
        <v>0</v>
      </c>
      <c r="BR2138" t="s">
        <v>79</v>
      </c>
      <c r="BS2138">
        <v>55</v>
      </c>
      <c r="BT2138">
        <v>4867</v>
      </c>
      <c r="BU2138">
        <f>SUM(Flats_Data_limpia[[#This Row],[AC]:[Bed]])</f>
        <v>0</v>
      </c>
      <c r="BV2138">
        <f>SUM(Flats_Data_limpia[[#This Row],[Servant_Room]:[gym]])</f>
        <v>12</v>
      </c>
      <c r="BW2138">
        <f>SUM(Flats_Data_limpia[[#This Row],[Hospital]:[Hotel]])</f>
        <v>1</v>
      </c>
    </row>
    <row r="2139" spans="1:75" x14ac:dyDescent="0.35">
      <c r="A2139" t="s">
        <v>706</v>
      </c>
      <c r="B2139" t="s">
        <v>205</v>
      </c>
      <c r="C2139" t="str">
        <f t="shared" si="66"/>
        <v>Ciudad de Gurgaon</v>
      </c>
      <c r="D2139" s="1">
        <f t="shared" si="67"/>
        <v>90000</v>
      </c>
      <c r="E2139" s="1">
        <v>4500</v>
      </c>
      <c r="F2139" t="s">
        <v>86</v>
      </c>
      <c r="G2139" t="s">
        <v>78</v>
      </c>
      <c r="H2139">
        <v>26</v>
      </c>
      <c r="I2139">
        <v>0.02</v>
      </c>
      <c r="K2139">
        <v>2000</v>
      </c>
      <c r="M2139">
        <v>3</v>
      </c>
      <c r="N2139">
        <v>3</v>
      </c>
      <c r="O2139">
        <v>1</v>
      </c>
      <c r="P2139">
        <v>3</v>
      </c>
      <c r="Q2139" t="str">
        <f>IF(Flats_Data_limpia[[#This Row],[BHK]]&gt;=3,"plurifamiliar","unifamiliar")</f>
        <v>plurifamiliar</v>
      </c>
      <c r="R2139">
        <v>16</v>
      </c>
      <c r="S2139">
        <v>15</v>
      </c>
      <c r="T2139">
        <v>0</v>
      </c>
      <c r="U2139">
        <v>0</v>
      </c>
      <c r="V2139">
        <v>0</v>
      </c>
      <c r="W2139">
        <v>0</v>
      </c>
      <c r="X2139">
        <v>0</v>
      </c>
      <c r="Y2139">
        <v>0</v>
      </c>
      <c r="Z2139">
        <v>0</v>
      </c>
      <c r="AA2139">
        <v>1</v>
      </c>
      <c r="AB2139">
        <v>0</v>
      </c>
      <c r="AC2139">
        <v>1</v>
      </c>
      <c r="AD2139">
        <v>1</v>
      </c>
      <c r="AE2139">
        <v>1</v>
      </c>
      <c r="AF2139">
        <v>1</v>
      </c>
      <c r="AG2139">
        <v>0</v>
      </c>
      <c r="AH2139">
        <v>0</v>
      </c>
      <c r="AI2139">
        <v>1</v>
      </c>
      <c r="AJ2139">
        <v>0</v>
      </c>
      <c r="AK2139">
        <v>1</v>
      </c>
      <c r="AL2139">
        <v>1</v>
      </c>
      <c r="AM2139">
        <v>1</v>
      </c>
      <c r="AN2139">
        <v>1</v>
      </c>
      <c r="AO2139">
        <v>1</v>
      </c>
      <c r="AP2139">
        <v>0</v>
      </c>
      <c r="AQ2139">
        <v>0</v>
      </c>
      <c r="AR2139">
        <v>0</v>
      </c>
      <c r="AS2139">
        <v>0</v>
      </c>
      <c r="AT2139">
        <v>0</v>
      </c>
      <c r="AU2139">
        <v>0</v>
      </c>
      <c r="AV2139">
        <v>0</v>
      </c>
      <c r="AW2139">
        <v>0</v>
      </c>
      <c r="AX2139">
        <v>0</v>
      </c>
      <c r="AY2139">
        <v>0</v>
      </c>
      <c r="AZ2139">
        <v>1</v>
      </c>
      <c r="BA2139">
        <v>0</v>
      </c>
      <c r="BB2139">
        <v>0</v>
      </c>
      <c r="BC2139">
        <v>0</v>
      </c>
      <c r="BD2139">
        <v>0</v>
      </c>
      <c r="BE2139">
        <v>0</v>
      </c>
      <c r="BF2139">
        <v>0</v>
      </c>
      <c r="BG2139">
        <v>0</v>
      </c>
      <c r="BH2139">
        <v>0</v>
      </c>
      <c r="BI2139">
        <v>0</v>
      </c>
      <c r="BJ2139">
        <v>0</v>
      </c>
      <c r="BK2139">
        <v>0</v>
      </c>
      <c r="BL2139">
        <v>0</v>
      </c>
      <c r="BM2139">
        <v>0</v>
      </c>
      <c r="BN2139">
        <v>0</v>
      </c>
      <c r="BO2139">
        <v>0</v>
      </c>
      <c r="BP2139">
        <v>0</v>
      </c>
      <c r="BQ2139">
        <v>0</v>
      </c>
      <c r="BR2139" t="s">
        <v>79</v>
      </c>
      <c r="BS2139">
        <v>90</v>
      </c>
      <c r="BT2139">
        <v>4500</v>
      </c>
      <c r="BU2139">
        <f>SUM(Flats_Data_limpia[[#This Row],[AC]:[Bed]])</f>
        <v>1</v>
      </c>
      <c r="BV2139">
        <f>SUM(Flats_Data_limpia[[#This Row],[Servant_Room]:[gym]])</f>
        <v>9</v>
      </c>
      <c r="BW2139">
        <f>SUM(Flats_Data_limpia[[#This Row],[Hospital]:[Hotel]])</f>
        <v>1</v>
      </c>
    </row>
    <row r="2140" spans="1:75" x14ac:dyDescent="0.35">
      <c r="A2140" t="s">
        <v>707</v>
      </c>
      <c r="B2140" t="s">
        <v>703</v>
      </c>
      <c r="C2140" t="str">
        <f t="shared" si="66"/>
        <v>Ciudad de Gurgaon</v>
      </c>
      <c r="D2140" s="1">
        <f t="shared" si="67"/>
        <v>190000</v>
      </c>
      <c r="E2140" s="1">
        <v>10555</v>
      </c>
      <c r="F2140" t="s">
        <v>102</v>
      </c>
      <c r="G2140" t="s">
        <v>87</v>
      </c>
      <c r="H2140">
        <v>28</v>
      </c>
      <c r="I2140">
        <v>1.8000947418285101E-2</v>
      </c>
      <c r="J2140">
        <v>1800</v>
      </c>
      <c r="M2140">
        <v>4</v>
      </c>
      <c r="N2140">
        <v>3</v>
      </c>
      <c r="O2140">
        <v>3</v>
      </c>
      <c r="P2140">
        <v>4</v>
      </c>
      <c r="Q2140" t="str">
        <f>IF(Flats_Data_limpia[[#This Row],[BHK]]&gt;=3,"plurifamiliar","unifamiliar")</f>
        <v>plurifamiliar</v>
      </c>
      <c r="R2140">
        <v>9</v>
      </c>
      <c r="S2140">
        <v>9</v>
      </c>
      <c r="T2140">
        <v>0</v>
      </c>
      <c r="U2140">
        <v>0</v>
      </c>
      <c r="V2140">
        <v>1</v>
      </c>
      <c r="W2140">
        <v>0</v>
      </c>
      <c r="X2140">
        <v>0</v>
      </c>
      <c r="Y2140">
        <v>0</v>
      </c>
      <c r="Z2140">
        <v>1</v>
      </c>
      <c r="AA2140">
        <v>0</v>
      </c>
      <c r="AB2140">
        <v>0</v>
      </c>
      <c r="AC2140">
        <v>0</v>
      </c>
      <c r="AD2140">
        <v>1</v>
      </c>
      <c r="AE2140">
        <v>0</v>
      </c>
      <c r="AF2140">
        <v>1</v>
      </c>
      <c r="AG2140">
        <v>1</v>
      </c>
      <c r="AH2140">
        <v>1</v>
      </c>
      <c r="AI2140">
        <v>1</v>
      </c>
      <c r="AJ2140">
        <v>0</v>
      </c>
      <c r="AK2140">
        <v>0</v>
      </c>
      <c r="AL2140">
        <v>0</v>
      </c>
      <c r="AM2140">
        <v>0</v>
      </c>
      <c r="AN2140">
        <v>0</v>
      </c>
      <c r="AO2140">
        <v>1</v>
      </c>
      <c r="AP2140">
        <v>0</v>
      </c>
      <c r="AQ2140">
        <v>1</v>
      </c>
      <c r="AR2140">
        <v>1</v>
      </c>
      <c r="AS2140">
        <v>1</v>
      </c>
      <c r="AT2140">
        <v>1</v>
      </c>
      <c r="AU2140">
        <v>1</v>
      </c>
      <c r="AV2140">
        <v>1</v>
      </c>
      <c r="AW2140">
        <v>0</v>
      </c>
      <c r="AX2140">
        <v>1</v>
      </c>
      <c r="AY2140">
        <v>4</v>
      </c>
      <c r="AZ2140">
        <v>10</v>
      </c>
      <c r="BA2140">
        <v>1</v>
      </c>
      <c r="BB2140">
        <v>1</v>
      </c>
      <c r="BC2140">
        <v>1</v>
      </c>
      <c r="BD2140">
        <v>1</v>
      </c>
      <c r="BE2140">
        <v>3</v>
      </c>
      <c r="BF2140">
        <v>1</v>
      </c>
      <c r="BG2140">
        <v>1</v>
      </c>
      <c r="BH2140">
        <v>0</v>
      </c>
      <c r="BI2140">
        <v>0</v>
      </c>
      <c r="BJ2140">
        <v>0</v>
      </c>
      <c r="BK2140">
        <v>1</v>
      </c>
      <c r="BL2140">
        <v>5</v>
      </c>
      <c r="BM2140">
        <v>0</v>
      </c>
      <c r="BN2140">
        <v>0</v>
      </c>
      <c r="BO2140">
        <v>0</v>
      </c>
      <c r="BP2140">
        <v>0</v>
      </c>
      <c r="BQ2140">
        <v>1</v>
      </c>
      <c r="BR2140" t="s">
        <v>116</v>
      </c>
      <c r="BS2140">
        <v>190</v>
      </c>
      <c r="BT2140">
        <v>10555</v>
      </c>
      <c r="BU2140">
        <f>SUM(Flats_Data_limpia[[#This Row],[AC]:[Bed]])</f>
        <v>29</v>
      </c>
      <c r="BV2140">
        <f>SUM(Flats_Data_limpia[[#This Row],[Servant_Room]:[gym]])</f>
        <v>7</v>
      </c>
      <c r="BW2140">
        <f>SUM(Flats_Data_limpia[[#This Row],[Hospital]:[Hotel]])</f>
        <v>8</v>
      </c>
    </row>
    <row r="2141" spans="1:75" x14ac:dyDescent="0.35">
      <c r="A2141" t="s">
        <v>708</v>
      </c>
      <c r="B2141" t="s">
        <v>274</v>
      </c>
      <c r="C2141" t="str">
        <f t="shared" si="66"/>
        <v>Ciudad de Gurgaon</v>
      </c>
      <c r="D2141" s="1">
        <f t="shared" si="67"/>
        <v>37000</v>
      </c>
      <c r="E2141" s="1">
        <v>7400</v>
      </c>
      <c r="F2141" t="s">
        <v>103</v>
      </c>
      <c r="G2141" t="s">
        <v>78</v>
      </c>
      <c r="H2141">
        <v>26</v>
      </c>
      <c r="I2141">
        <v>5.0000000000000001E-3</v>
      </c>
      <c r="J2141">
        <v>366.48</v>
      </c>
      <c r="K2141">
        <v>425</v>
      </c>
      <c r="L2141">
        <v>500</v>
      </c>
      <c r="M2141">
        <v>1</v>
      </c>
      <c r="N2141">
        <v>1</v>
      </c>
      <c r="O2141">
        <v>2</v>
      </c>
      <c r="P2141">
        <v>1</v>
      </c>
      <c r="Q2141" t="str">
        <f>IF(Flats_Data_limpia[[#This Row],[BHK]]&gt;=3,"plurifamiliar","unifamiliar")</f>
        <v>unifamiliar</v>
      </c>
      <c r="R2141">
        <v>4</v>
      </c>
      <c r="S2141">
        <v>2</v>
      </c>
      <c r="T2141">
        <v>0</v>
      </c>
      <c r="U2141">
        <v>0</v>
      </c>
      <c r="V2141">
        <v>0</v>
      </c>
      <c r="W2141">
        <v>0</v>
      </c>
      <c r="X2141">
        <v>0</v>
      </c>
      <c r="Y2141">
        <v>1</v>
      </c>
      <c r="Z2141">
        <v>0</v>
      </c>
      <c r="AA2141">
        <v>0</v>
      </c>
      <c r="AB2141">
        <v>0</v>
      </c>
      <c r="AC2141">
        <v>0</v>
      </c>
      <c r="AD2141">
        <v>1</v>
      </c>
      <c r="AE2141">
        <v>0</v>
      </c>
      <c r="AF2141">
        <v>1</v>
      </c>
      <c r="AG2141">
        <v>1</v>
      </c>
      <c r="AH2141">
        <v>1</v>
      </c>
      <c r="AI2141">
        <v>0</v>
      </c>
      <c r="AJ2141">
        <v>0</v>
      </c>
      <c r="AK2141">
        <v>1</v>
      </c>
      <c r="AL2141">
        <v>0</v>
      </c>
      <c r="AM2141">
        <v>0</v>
      </c>
      <c r="AN2141">
        <v>0</v>
      </c>
      <c r="AO2141">
        <v>1</v>
      </c>
      <c r="AP2141">
        <v>0</v>
      </c>
      <c r="AQ2141">
        <v>0</v>
      </c>
      <c r="AR2141">
        <v>1</v>
      </c>
      <c r="AS2141">
        <v>1</v>
      </c>
      <c r="AT2141">
        <v>0</v>
      </c>
      <c r="AU2141">
        <v>0</v>
      </c>
      <c r="AV2141">
        <v>0</v>
      </c>
      <c r="AW2141">
        <v>1</v>
      </c>
      <c r="AX2141">
        <v>0</v>
      </c>
      <c r="AY2141">
        <v>0</v>
      </c>
      <c r="AZ2141">
        <v>1</v>
      </c>
      <c r="BA2141">
        <v>0</v>
      </c>
      <c r="BB2141">
        <v>0</v>
      </c>
      <c r="BC2141">
        <v>0</v>
      </c>
      <c r="BD2141">
        <v>1</v>
      </c>
      <c r="BE2141">
        <v>0</v>
      </c>
      <c r="BF2141">
        <v>1</v>
      </c>
      <c r="BG2141">
        <v>0</v>
      </c>
      <c r="BH2141">
        <v>0</v>
      </c>
      <c r="BI2141">
        <v>0</v>
      </c>
      <c r="BJ2141">
        <v>0</v>
      </c>
      <c r="BK2141">
        <v>0</v>
      </c>
      <c r="BL2141">
        <v>2</v>
      </c>
      <c r="BM2141">
        <v>0</v>
      </c>
      <c r="BN2141">
        <v>0</v>
      </c>
      <c r="BO2141">
        <v>0</v>
      </c>
      <c r="BP2141">
        <v>0</v>
      </c>
      <c r="BQ2141">
        <v>2</v>
      </c>
      <c r="BR2141" t="s">
        <v>94</v>
      </c>
      <c r="BS2141">
        <v>37</v>
      </c>
      <c r="BT2141">
        <v>7400</v>
      </c>
      <c r="BU2141">
        <f>SUM(Flats_Data_limpia[[#This Row],[AC]:[Bed]])</f>
        <v>5</v>
      </c>
      <c r="BV2141">
        <f>SUM(Flats_Data_limpia[[#This Row],[Servant_Room]:[gym]])</f>
        <v>6</v>
      </c>
      <c r="BW2141">
        <f>SUM(Flats_Data_limpia[[#This Row],[Hospital]:[Hotel]])</f>
        <v>4</v>
      </c>
    </row>
    <row r="2142" spans="1:75" x14ac:dyDescent="0.35">
      <c r="A2142" t="s">
        <v>708</v>
      </c>
      <c r="B2142" t="s">
        <v>274</v>
      </c>
      <c r="C2142" t="str">
        <f t="shared" si="66"/>
        <v>Ciudad de Gurgaon</v>
      </c>
      <c r="D2142" s="1">
        <f t="shared" si="67"/>
        <v>59000</v>
      </c>
      <c r="E2142" s="1">
        <v>8428</v>
      </c>
      <c r="F2142" t="s">
        <v>103</v>
      </c>
      <c r="G2142" t="s">
        <v>87</v>
      </c>
      <c r="H2142">
        <v>20</v>
      </c>
      <c r="I2142">
        <v>7.0004746084479999E-3</v>
      </c>
      <c r="J2142">
        <v>540.89</v>
      </c>
      <c r="K2142">
        <v>639</v>
      </c>
      <c r="L2142">
        <v>700</v>
      </c>
      <c r="M2142">
        <v>2</v>
      </c>
      <c r="N2142">
        <v>2</v>
      </c>
      <c r="O2142">
        <v>1</v>
      </c>
      <c r="P2142">
        <v>2</v>
      </c>
      <c r="Q2142" t="str">
        <f>IF(Flats_Data_limpia[[#This Row],[BHK]]&gt;=3,"plurifamiliar","unifamiliar")</f>
        <v>unifamiliar</v>
      </c>
      <c r="R2142">
        <v>12</v>
      </c>
      <c r="S2142">
        <v>6</v>
      </c>
      <c r="T2142">
        <v>0</v>
      </c>
      <c r="U2142">
        <v>0</v>
      </c>
      <c r="V2142">
        <v>0</v>
      </c>
      <c r="W2142">
        <v>0</v>
      </c>
      <c r="X2142">
        <v>0</v>
      </c>
      <c r="Y2142">
        <v>0</v>
      </c>
      <c r="Z2142">
        <v>0</v>
      </c>
      <c r="AA2142">
        <v>0</v>
      </c>
      <c r="AB2142">
        <v>0</v>
      </c>
      <c r="AC2142">
        <v>0</v>
      </c>
      <c r="AD2142">
        <v>1</v>
      </c>
      <c r="AE2142">
        <v>0</v>
      </c>
      <c r="AF2142">
        <v>1</v>
      </c>
      <c r="AG2142">
        <v>1</v>
      </c>
      <c r="AH2142">
        <v>1</v>
      </c>
      <c r="AI2142">
        <v>1</v>
      </c>
      <c r="AJ2142">
        <v>1</v>
      </c>
      <c r="AK2142">
        <v>1</v>
      </c>
      <c r="AL2142">
        <v>0</v>
      </c>
      <c r="AM2142">
        <v>1</v>
      </c>
      <c r="AN2142">
        <v>0</v>
      </c>
      <c r="AO2142">
        <v>1</v>
      </c>
      <c r="AP2142">
        <v>0</v>
      </c>
      <c r="AQ2142">
        <v>0</v>
      </c>
      <c r="AR2142">
        <v>1</v>
      </c>
      <c r="AS2142">
        <v>1</v>
      </c>
      <c r="AT2142">
        <v>0</v>
      </c>
      <c r="AU2142">
        <v>0</v>
      </c>
      <c r="AV2142">
        <v>0</v>
      </c>
      <c r="AW2142">
        <v>1</v>
      </c>
      <c r="AX2142">
        <v>0</v>
      </c>
      <c r="AY2142">
        <v>0</v>
      </c>
      <c r="AZ2142">
        <v>1</v>
      </c>
      <c r="BA2142">
        <v>0</v>
      </c>
      <c r="BB2142">
        <v>0</v>
      </c>
      <c r="BC2142">
        <v>0</v>
      </c>
      <c r="BD2142">
        <v>1</v>
      </c>
      <c r="BE2142">
        <v>0</v>
      </c>
      <c r="BF2142">
        <v>1</v>
      </c>
      <c r="BG2142">
        <v>0</v>
      </c>
      <c r="BH2142">
        <v>0</v>
      </c>
      <c r="BI2142">
        <v>0</v>
      </c>
      <c r="BJ2142">
        <v>0</v>
      </c>
      <c r="BK2142">
        <v>0</v>
      </c>
      <c r="BL2142">
        <v>1</v>
      </c>
      <c r="BM2142">
        <v>0</v>
      </c>
      <c r="BN2142">
        <v>0</v>
      </c>
      <c r="BO2142">
        <v>0</v>
      </c>
      <c r="BP2142">
        <v>0</v>
      </c>
      <c r="BQ2142">
        <v>2</v>
      </c>
      <c r="BR2142" t="s">
        <v>94</v>
      </c>
      <c r="BS2142">
        <v>59</v>
      </c>
      <c r="BT2142">
        <v>8428</v>
      </c>
      <c r="BU2142">
        <f>SUM(Flats_Data_limpia[[#This Row],[AC]:[Bed]])</f>
        <v>4</v>
      </c>
      <c r="BV2142">
        <f>SUM(Flats_Data_limpia[[#This Row],[Servant_Room]:[gym]])</f>
        <v>8</v>
      </c>
      <c r="BW2142">
        <f>SUM(Flats_Data_limpia[[#This Row],[Hospital]:[Hotel]])</f>
        <v>4</v>
      </c>
    </row>
    <row r="2143" spans="1:75" x14ac:dyDescent="0.35">
      <c r="A2143" t="s">
        <v>708</v>
      </c>
      <c r="B2143" t="s">
        <v>274</v>
      </c>
      <c r="C2143" t="str">
        <f t="shared" si="66"/>
        <v>Ciudad de Gurgaon</v>
      </c>
      <c r="D2143" s="1">
        <f t="shared" si="67"/>
        <v>60000</v>
      </c>
      <c r="E2143" s="1">
        <v>10000</v>
      </c>
      <c r="F2143" t="s">
        <v>77</v>
      </c>
      <c r="G2143" t="s">
        <v>78</v>
      </c>
      <c r="H2143">
        <v>36</v>
      </c>
      <c r="I2143">
        <v>6.0000000000000001E-3</v>
      </c>
      <c r="J2143">
        <v>514</v>
      </c>
      <c r="L2143">
        <v>600</v>
      </c>
      <c r="M2143">
        <v>2</v>
      </c>
      <c r="N2143">
        <v>2</v>
      </c>
      <c r="O2143">
        <v>1</v>
      </c>
      <c r="P2143">
        <v>2</v>
      </c>
      <c r="Q2143" t="str">
        <f>IF(Flats_Data_limpia[[#This Row],[BHK]]&gt;=3,"plurifamiliar","unifamiliar")</f>
        <v>unifamiliar</v>
      </c>
      <c r="R2143">
        <v>12</v>
      </c>
      <c r="S2143">
        <v>5</v>
      </c>
      <c r="T2143">
        <v>0</v>
      </c>
      <c r="U2143">
        <v>0</v>
      </c>
      <c r="V2143">
        <v>1</v>
      </c>
      <c r="W2143">
        <v>0</v>
      </c>
      <c r="X2143">
        <v>0</v>
      </c>
      <c r="Y2143">
        <v>1</v>
      </c>
      <c r="Z2143">
        <v>0</v>
      </c>
      <c r="AA2143">
        <v>0</v>
      </c>
      <c r="AB2143">
        <v>0</v>
      </c>
      <c r="AC2143">
        <v>0</v>
      </c>
      <c r="AD2143">
        <v>1</v>
      </c>
      <c r="AE2143">
        <v>0</v>
      </c>
      <c r="AF2143">
        <v>1</v>
      </c>
      <c r="AG2143">
        <v>1</v>
      </c>
      <c r="AH2143">
        <v>1</v>
      </c>
      <c r="AI2143">
        <v>1</v>
      </c>
      <c r="AJ2143">
        <v>0</v>
      </c>
      <c r="AK2143">
        <v>1</v>
      </c>
      <c r="AL2143">
        <v>0</v>
      </c>
      <c r="AM2143">
        <v>1</v>
      </c>
      <c r="AN2143">
        <v>1</v>
      </c>
      <c r="AO2143">
        <v>1</v>
      </c>
      <c r="AP2143">
        <v>0</v>
      </c>
      <c r="AQ2143">
        <v>0</v>
      </c>
      <c r="AR2143">
        <v>1</v>
      </c>
      <c r="AS2143">
        <v>1</v>
      </c>
      <c r="AT2143">
        <v>0</v>
      </c>
      <c r="AU2143">
        <v>0</v>
      </c>
      <c r="AV2143">
        <v>0</v>
      </c>
      <c r="AW2143">
        <v>1</v>
      </c>
      <c r="AX2143">
        <v>0</v>
      </c>
      <c r="AY2143">
        <v>0</v>
      </c>
      <c r="AZ2143">
        <v>0</v>
      </c>
      <c r="BA2143">
        <v>0</v>
      </c>
      <c r="BB2143">
        <v>0</v>
      </c>
      <c r="BC2143">
        <v>0</v>
      </c>
      <c r="BD2143">
        <v>0</v>
      </c>
      <c r="BE2143">
        <v>0</v>
      </c>
      <c r="BF2143">
        <v>0</v>
      </c>
      <c r="BG2143">
        <v>0</v>
      </c>
      <c r="BH2143">
        <v>0</v>
      </c>
      <c r="BI2143">
        <v>0</v>
      </c>
      <c r="BJ2143">
        <v>0</v>
      </c>
      <c r="BK2143">
        <v>0</v>
      </c>
      <c r="BL2143">
        <v>0</v>
      </c>
      <c r="BM2143">
        <v>0</v>
      </c>
      <c r="BN2143">
        <v>0</v>
      </c>
      <c r="BO2143">
        <v>0</v>
      </c>
      <c r="BP2143">
        <v>0</v>
      </c>
      <c r="BQ2143">
        <v>0</v>
      </c>
      <c r="BR2143" t="s">
        <v>79</v>
      </c>
      <c r="BS2143">
        <v>60</v>
      </c>
      <c r="BT2143">
        <v>10000</v>
      </c>
      <c r="BU2143">
        <f>SUM(Flats_Data_limpia[[#This Row],[AC]:[Bed]])</f>
        <v>0</v>
      </c>
      <c r="BV2143">
        <f>SUM(Flats_Data_limpia[[#This Row],[Servant_Room]:[gym]])</f>
        <v>9</v>
      </c>
      <c r="BW2143">
        <f>SUM(Flats_Data_limpia[[#This Row],[Hospital]:[Hotel]])</f>
        <v>4</v>
      </c>
    </row>
    <row r="2144" spans="1:75" x14ac:dyDescent="0.35">
      <c r="A2144" t="s">
        <v>708</v>
      </c>
      <c r="B2144" t="s">
        <v>274</v>
      </c>
      <c r="C2144" t="str">
        <f t="shared" si="66"/>
        <v>Ciudad de Gurgaon</v>
      </c>
      <c r="D2144" s="1">
        <f t="shared" si="67"/>
        <v>37000</v>
      </c>
      <c r="E2144" s="1">
        <v>8222</v>
      </c>
      <c r="F2144" t="s">
        <v>103</v>
      </c>
      <c r="G2144" t="s">
        <v>78</v>
      </c>
      <c r="H2144">
        <v>36</v>
      </c>
      <c r="I2144">
        <v>4.5001216249086996E-3</v>
      </c>
      <c r="J2144">
        <v>366.48</v>
      </c>
      <c r="K2144">
        <v>450</v>
      </c>
      <c r="M2144">
        <v>1</v>
      </c>
      <c r="N2144">
        <v>1</v>
      </c>
      <c r="O2144">
        <v>2</v>
      </c>
      <c r="P2144">
        <v>1</v>
      </c>
      <c r="Q2144" t="str">
        <f>IF(Flats_Data_limpia[[#This Row],[BHK]]&gt;=3,"plurifamiliar","unifamiliar")</f>
        <v>unifamiliar</v>
      </c>
      <c r="R2144">
        <v>4</v>
      </c>
      <c r="S2144">
        <v>2</v>
      </c>
      <c r="T2144">
        <v>0</v>
      </c>
      <c r="U2144">
        <v>0</v>
      </c>
      <c r="V2144">
        <v>0</v>
      </c>
      <c r="W2144">
        <v>0</v>
      </c>
      <c r="X2144">
        <v>1</v>
      </c>
      <c r="Y2144">
        <v>1</v>
      </c>
      <c r="Z2144">
        <v>0</v>
      </c>
      <c r="AA2144">
        <v>0</v>
      </c>
      <c r="AB2144">
        <v>0</v>
      </c>
      <c r="AC2144">
        <v>1</v>
      </c>
      <c r="AD2144">
        <v>1</v>
      </c>
      <c r="AE2144">
        <v>0</v>
      </c>
      <c r="AF2144">
        <v>1</v>
      </c>
      <c r="AG2144">
        <v>1</v>
      </c>
      <c r="AH2144">
        <v>1</v>
      </c>
      <c r="AI2144">
        <v>1</v>
      </c>
      <c r="AJ2144">
        <v>0</v>
      </c>
      <c r="AK2144">
        <v>0</v>
      </c>
      <c r="AL2144">
        <v>0</v>
      </c>
      <c r="AM2144">
        <v>1</v>
      </c>
      <c r="AN2144">
        <v>1</v>
      </c>
      <c r="AO2144">
        <v>1</v>
      </c>
      <c r="AP2144">
        <v>0</v>
      </c>
      <c r="AQ2144">
        <v>0</v>
      </c>
      <c r="AR2144">
        <v>1</v>
      </c>
      <c r="AS2144">
        <v>1</v>
      </c>
      <c r="AT2144">
        <v>0</v>
      </c>
      <c r="AU2144">
        <v>0</v>
      </c>
      <c r="AV2144">
        <v>0</v>
      </c>
      <c r="AW2144">
        <v>1</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0</v>
      </c>
      <c r="BP2144">
        <v>0</v>
      </c>
      <c r="BQ2144">
        <v>0</v>
      </c>
      <c r="BR2144" t="s">
        <v>79</v>
      </c>
      <c r="BS2144">
        <v>37</v>
      </c>
      <c r="BT2144">
        <v>8222</v>
      </c>
      <c r="BU2144">
        <f>SUM(Flats_Data_limpia[[#This Row],[AC]:[Bed]])</f>
        <v>0</v>
      </c>
      <c r="BV2144">
        <f>SUM(Flats_Data_limpia[[#This Row],[Servant_Room]:[gym]])</f>
        <v>9</v>
      </c>
      <c r="BW2144">
        <f>SUM(Flats_Data_limpia[[#This Row],[Hospital]:[Hotel]])</f>
        <v>4</v>
      </c>
    </row>
    <row r="2145" spans="1:75" x14ac:dyDescent="0.35">
      <c r="A2145" t="s">
        <v>708</v>
      </c>
      <c r="B2145" t="s">
        <v>274</v>
      </c>
      <c r="C2145" t="str">
        <f t="shared" si="66"/>
        <v>Ciudad de Gurgaon</v>
      </c>
      <c r="D2145" s="1">
        <f t="shared" si="67"/>
        <v>55000</v>
      </c>
      <c r="E2145" s="1">
        <v>8607</v>
      </c>
      <c r="F2145" t="s">
        <v>106</v>
      </c>
      <c r="G2145" t="s">
        <v>78</v>
      </c>
      <c r="H2145">
        <v>6</v>
      </c>
      <c r="I2145">
        <v>6.3901475543162002E-3</v>
      </c>
      <c r="J2145">
        <v>541</v>
      </c>
      <c r="K2145">
        <v>600</v>
      </c>
      <c r="L2145">
        <v>639</v>
      </c>
      <c r="M2145">
        <v>2</v>
      </c>
      <c r="N2145">
        <v>2</v>
      </c>
      <c r="O2145">
        <v>1</v>
      </c>
      <c r="P2145">
        <v>2</v>
      </c>
      <c r="Q2145" t="str">
        <f>IF(Flats_Data_limpia[[#This Row],[BHK]]&gt;=3,"plurifamiliar","unifamiliar")</f>
        <v>unifamiliar</v>
      </c>
      <c r="R2145">
        <v>13</v>
      </c>
      <c r="S2145">
        <v>7</v>
      </c>
      <c r="T2145">
        <v>0</v>
      </c>
      <c r="U2145">
        <v>0</v>
      </c>
      <c r="V2145">
        <v>0</v>
      </c>
      <c r="W2145">
        <v>0</v>
      </c>
      <c r="X2145">
        <v>0</v>
      </c>
      <c r="Y2145">
        <v>0</v>
      </c>
      <c r="Z2145">
        <v>0</v>
      </c>
      <c r="AA2145">
        <v>0</v>
      </c>
      <c r="AB2145">
        <v>0</v>
      </c>
      <c r="AC2145">
        <v>0</v>
      </c>
      <c r="AD2145">
        <v>1</v>
      </c>
      <c r="AE2145">
        <v>0</v>
      </c>
      <c r="AF2145">
        <v>0</v>
      </c>
      <c r="AG2145">
        <v>1</v>
      </c>
      <c r="AH2145">
        <v>0</v>
      </c>
      <c r="AI2145">
        <v>1</v>
      </c>
      <c r="AJ2145">
        <v>0</v>
      </c>
      <c r="AK2145">
        <v>1</v>
      </c>
      <c r="AL2145">
        <v>0</v>
      </c>
      <c r="AM2145">
        <v>0</v>
      </c>
      <c r="AN2145">
        <v>0</v>
      </c>
      <c r="AO2145">
        <v>1</v>
      </c>
      <c r="AP2145">
        <v>0</v>
      </c>
      <c r="AQ2145">
        <v>0</v>
      </c>
      <c r="AR2145">
        <v>1</v>
      </c>
      <c r="AS2145">
        <v>1</v>
      </c>
      <c r="AT2145">
        <v>0</v>
      </c>
      <c r="AU2145">
        <v>0</v>
      </c>
      <c r="AV2145">
        <v>0</v>
      </c>
      <c r="AW2145">
        <v>1</v>
      </c>
      <c r="AX2145">
        <v>0</v>
      </c>
      <c r="AY2145">
        <v>0</v>
      </c>
      <c r="AZ2145">
        <v>2</v>
      </c>
      <c r="BA2145">
        <v>0</v>
      </c>
      <c r="BB2145">
        <v>0</v>
      </c>
      <c r="BC2145">
        <v>0</v>
      </c>
      <c r="BD2145">
        <v>0</v>
      </c>
      <c r="BE2145">
        <v>0</v>
      </c>
      <c r="BF2145">
        <v>1</v>
      </c>
      <c r="BG2145">
        <v>0</v>
      </c>
      <c r="BH2145">
        <v>0</v>
      </c>
      <c r="BI2145">
        <v>0</v>
      </c>
      <c r="BJ2145">
        <v>0</v>
      </c>
      <c r="BK2145">
        <v>0</v>
      </c>
      <c r="BL2145">
        <v>1</v>
      </c>
      <c r="BM2145">
        <v>0</v>
      </c>
      <c r="BN2145">
        <v>0</v>
      </c>
      <c r="BO2145">
        <v>0</v>
      </c>
      <c r="BP2145">
        <v>0</v>
      </c>
      <c r="BQ2145">
        <v>2</v>
      </c>
      <c r="BR2145" t="s">
        <v>94</v>
      </c>
      <c r="BS2145">
        <v>55</v>
      </c>
      <c r="BT2145">
        <v>8607</v>
      </c>
      <c r="BU2145">
        <f>SUM(Flats_Data_limpia[[#This Row],[AC]:[Bed]])</f>
        <v>4</v>
      </c>
      <c r="BV2145">
        <f>SUM(Flats_Data_limpia[[#This Row],[Servant_Room]:[gym]])</f>
        <v>4</v>
      </c>
      <c r="BW2145">
        <f>SUM(Flats_Data_limpia[[#This Row],[Hospital]:[Hotel]])</f>
        <v>4</v>
      </c>
    </row>
    <row r="2146" spans="1:75" x14ac:dyDescent="0.35">
      <c r="A2146" t="s">
        <v>708</v>
      </c>
      <c r="B2146" t="s">
        <v>274</v>
      </c>
      <c r="C2146" t="str">
        <f t="shared" si="66"/>
        <v>Ciudad de Gurgaon</v>
      </c>
      <c r="D2146" s="1">
        <f t="shared" si="67"/>
        <v>65000</v>
      </c>
      <c r="E2146" s="1">
        <v>10172</v>
      </c>
      <c r="F2146" t="s">
        <v>77</v>
      </c>
      <c r="G2146" t="s">
        <v>78</v>
      </c>
      <c r="H2146">
        <v>7</v>
      </c>
      <c r="I2146">
        <v>6.3900904443570002E-3</v>
      </c>
      <c r="J2146">
        <v>542</v>
      </c>
      <c r="L2146">
        <v>639</v>
      </c>
      <c r="M2146">
        <v>2</v>
      </c>
      <c r="N2146">
        <v>2</v>
      </c>
      <c r="O2146">
        <v>1</v>
      </c>
      <c r="P2146">
        <v>2</v>
      </c>
      <c r="Q2146" t="str">
        <f>IF(Flats_Data_limpia[[#This Row],[BHK]]&gt;=3,"plurifamiliar","unifamiliar")</f>
        <v>unifamiliar</v>
      </c>
      <c r="R2146">
        <v>13</v>
      </c>
      <c r="S2146">
        <v>10</v>
      </c>
      <c r="T2146">
        <v>0</v>
      </c>
      <c r="U2146">
        <v>0</v>
      </c>
      <c r="V2146">
        <v>0</v>
      </c>
      <c r="W2146">
        <v>0</v>
      </c>
      <c r="X2146">
        <v>0</v>
      </c>
      <c r="Y2146">
        <v>0</v>
      </c>
      <c r="Z2146">
        <v>0</v>
      </c>
      <c r="AA2146">
        <v>0</v>
      </c>
      <c r="AB2146">
        <v>0</v>
      </c>
      <c r="AC2146">
        <v>0</v>
      </c>
      <c r="AD2146">
        <v>1</v>
      </c>
      <c r="AE2146">
        <v>0</v>
      </c>
      <c r="AF2146">
        <v>1</v>
      </c>
      <c r="AG2146">
        <v>0</v>
      </c>
      <c r="AH2146">
        <v>0</v>
      </c>
      <c r="AI2146">
        <v>1</v>
      </c>
      <c r="AJ2146">
        <v>0</v>
      </c>
      <c r="AK2146">
        <v>1</v>
      </c>
      <c r="AL2146">
        <v>0</v>
      </c>
      <c r="AM2146">
        <v>0</v>
      </c>
      <c r="AN2146">
        <v>0</v>
      </c>
      <c r="AO2146">
        <v>1</v>
      </c>
      <c r="AP2146">
        <v>0</v>
      </c>
      <c r="AQ2146">
        <v>0</v>
      </c>
      <c r="AR2146">
        <v>1</v>
      </c>
      <c r="AS2146">
        <v>1</v>
      </c>
      <c r="AT2146">
        <v>0</v>
      </c>
      <c r="AU2146">
        <v>0</v>
      </c>
      <c r="AV2146">
        <v>0</v>
      </c>
      <c r="AW2146">
        <v>1</v>
      </c>
      <c r="AX2146">
        <v>0</v>
      </c>
      <c r="AY2146">
        <v>0</v>
      </c>
      <c r="AZ2146">
        <v>2</v>
      </c>
      <c r="BA2146">
        <v>0</v>
      </c>
      <c r="BB2146">
        <v>0</v>
      </c>
      <c r="BC2146">
        <v>0</v>
      </c>
      <c r="BD2146">
        <v>0</v>
      </c>
      <c r="BE2146">
        <v>0</v>
      </c>
      <c r="BF2146">
        <v>1</v>
      </c>
      <c r="BG2146">
        <v>0</v>
      </c>
      <c r="BH2146">
        <v>0</v>
      </c>
      <c r="BI2146">
        <v>0</v>
      </c>
      <c r="BJ2146">
        <v>0</v>
      </c>
      <c r="BK2146">
        <v>0</v>
      </c>
      <c r="BL2146">
        <v>1</v>
      </c>
      <c r="BM2146">
        <v>0</v>
      </c>
      <c r="BN2146">
        <v>0</v>
      </c>
      <c r="BO2146">
        <v>0</v>
      </c>
      <c r="BP2146">
        <v>0</v>
      </c>
      <c r="BQ2146">
        <v>2</v>
      </c>
      <c r="BR2146" t="s">
        <v>94</v>
      </c>
      <c r="BS2146">
        <v>65</v>
      </c>
      <c r="BT2146">
        <v>10172</v>
      </c>
      <c r="BU2146">
        <f>SUM(Flats_Data_limpia[[#This Row],[AC]:[Bed]])</f>
        <v>4</v>
      </c>
      <c r="BV2146">
        <f>SUM(Flats_Data_limpia[[#This Row],[Servant_Room]:[gym]])</f>
        <v>4</v>
      </c>
      <c r="BW2146">
        <f>SUM(Flats_Data_limpia[[#This Row],[Hospital]:[Hotel]])</f>
        <v>4</v>
      </c>
    </row>
    <row r="2147" spans="1:75" x14ac:dyDescent="0.35">
      <c r="A2147" t="s">
        <v>708</v>
      </c>
      <c r="B2147" t="s">
        <v>274</v>
      </c>
      <c r="C2147" t="str">
        <f t="shared" si="66"/>
        <v>Ciudad de Gurgaon</v>
      </c>
      <c r="D2147" s="1">
        <f t="shared" si="67"/>
        <v>39000</v>
      </c>
      <c r="E2147" s="1">
        <v>9846</v>
      </c>
      <c r="F2147" t="s">
        <v>86</v>
      </c>
      <c r="G2147" t="s">
        <v>93</v>
      </c>
      <c r="H2147">
        <v>0</v>
      </c>
      <c r="I2147">
        <v>3.9609993906154E-3</v>
      </c>
      <c r="L2147">
        <v>325</v>
      </c>
      <c r="M2147">
        <v>1</v>
      </c>
      <c r="N2147">
        <v>1</v>
      </c>
      <c r="O2147">
        <v>2</v>
      </c>
      <c r="P2147">
        <v>1</v>
      </c>
      <c r="Q2147" t="str">
        <f>IF(Flats_Data_limpia[[#This Row],[BHK]]&gt;=3,"plurifamiliar","unifamiliar")</f>
        <v>unifamiliar</v>
      </c>
      <c r="R2147">
        <v>3</v>
      </c>
      <c r="S2147">
        <v>1</v>
      </c>
      <c r="T2147">
        <v>0</v>
      </c>
      <c r="U2147">
        <v>0</v>
      </c>
      <c r="V2147">
        <v>0</v>
      </c>
      <c r="W2147">
        <v>0</v>
      </c>
      <c r="AO2147">
        <v>1</v>
      </c>
      <c r="AP2147">
        <v>0</v>
      </c>
      <c r="AQ2147">
        <v>0</v>
      </c>
      <c r="AR2147">
        <v>1</v>
      </c>
      <c r="AS2147">
        <v>1</v>
      </c>
      <c r="AT2147">
        <v>0</v>
      </c>
      <c r="AU2147">
        <v>0</v>
      </c>
      <c r="AV2147">
        <v>0</v>
      </c>
      <c r="AW2147">
        <v>1</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t="s">
        <v>79</v>
      </c>
      <c r="BS2147">
        <v>39</v>
      </c>
      <c r="BT2147">
        <v>9846</v>
      </c>
      <c r="BU2147">
        <f>SUM(Flats_Data_limpia[[#This Row],[AC]:[Bed]])</f>
        <v>0</v>
      </c>
      <c r="BV2147">
        <f>SUM(Flats_Data_limpia[[#This Row],[Servant_Room]:[gym]])</f>
        <v>0</v>
      </c>
      <c r="BW2147">
        <f>SUM(Flats_Data_limpia[[#This Row],[Hospital]:[Hotel]])</f>
        <v>4</v>
      </c>
    </row>
    <row r="2148" spans="1:75" x14ac:dyDescent="0.35">
      <c r="A2148" t="s">
        <v>709</v>
      </c>
      <c r="B2148" t="s">
        <v>216</v>
      </c>
      <c r="C2148" t="str">
        <f t="shared" si="66"/>
        <v>Ciudad de Gurgaon</v>
      </c>
      <c r="D2148" s="1">
        <f t="shared" si="67"/>
        <v>96000</v>
      </c>
      <c r="E2148" s="1">
        <v>9767</v>
      </c>
      <c r="F2148" t="s">
        <v>86</v>
      </c>
      <c r="G2148" t="s">
        <v>132</v>
      </c>
      <c r="H2148">
        <v>28</v>
      </c>
      <c r="I2148">
        <v>9.8290160745366992E-3</v>
      </c>
      <c r="J2148">
        <v>1075</v>
      </c>
      <c r="M2148">
        <v>2</v>
      </c>
      <c r="N2148">
        <v>2</v>
      </c>
      <c r="O2148">
        <v>2</v>
      </c>
      <c r="P2148">
        <v>2</v>
      </c>
      <c r="Q2148" t="str">
        <f>IF(Flats_Data_limpia[[#This Row],[BHK]]&gt;=3,"plurifamiliar","unifamiliar")</f>
        <v>unifamiliar</v>
      </c>
      <c r="R2148">
        <v>4</v>
      </c>
      <c r="S2148">
        <v>1</v>
      </c>
      <c r="T2148">
        <v>0</v>
      </c>
      <c r="U2148">
        <v>0</v>
      </c>
      <c r="V2148">
        <v>0</v>
      </c>
      <c r="W2148">
        <v>0</v>
      </c>
      <c r="X2148">
        <v>0</v>
      </c>
      <c r="Y2148">
        <v>0</v>
      </c>
      <c r="Z2148">
        <v>1</v>
      </c>
      <c r="AA2148">
        <v>0</v>
      </c>
      <c r="AB2148">
        <v>0</v>
      </c>
      <c r="AC2148">
        <v>0</v>
      </c>
      <c r="AD2148">
        <v>1</v>
      </c>
      <c r="AE2148">
        <v>0</v>
      </c>
      <c r="AF2148">
        <v>1</v>
      </c>
      <c r="AG2148">
        <v>1</v>
      </c>
      <c r="AH2148">
        <v>1</v>
      </c>
      <c r="AI2148">
        <v>1</v>
      </c>
      <c r="AJ2148">
        <v>1</v>
      </c>
      <c r="AK2148">
        <v>1</v>
      </c>
      <c r="AL2148">
        <v>0</v>
      </c>
      <c r="AM2148">
        <v>0</v>
      </c>
      <c r="AN2148">
        <v>0</v>
      </c>
      <c r="AO2148">
        <v>0</v>
      </c>
      <c r="AP2148">
        <v>1</v>
      </c>
      <c r="AQ2148">
        <v>0</v>
      </c>
      <c r="AR2148">
        <v>0</v>
      </c>
      <c r="AS2148">
        <v>0</v>
      </c>
      <c r="AT2148">
        <v>1</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t="s">
        <v>79</v>
      </c>
      <c r="BS2148">
        <v>96</v>
      </c>
      <c r="BT2148">
        <v>9767</v>
      </c>
      <c r="BU2148">
        <f>SUM(Flats_Data_limpia[[#This Row],[AC]:[Bed]])</f>
        <v>0</v>
      </c>
      <c r="BV2148">
        <f>SUM(Flats_Data_limpia[[#This Row],[Servant_Room]:[gym]])</f>
        <v>8</v>
      </c>
      <c r="BW2148">
        <f>SUM(Flats_Data_limpia[[#This Row],[Hospital]:[Hotel]])</f>
        <v>2</v>
      </c>
    </row>
    <row r="2149" spans="1:75" x14ac:dyDescent="0.35">
      <c r="A2149" t="s">
        <v>709</v>
      </c>
      <c r="B2149" t="s">
        <v>239</v>
      </c>
      <c r="C2149" t="str">
        <f t="shared" si="66"/>
        <v>Ciudad de Gurgaon</v>
      </c>
      <c r="D2149" s="1">
        <f t="shared" si="67"/>
        <v>110000</v>
      </c>
      <c r="E2149" s="1">
        <v>9838</v>
      </c>
      <c r="F2149" t="s">
        <v>107</v>
      </c>
      <c r="G2149" t="s">
        <v>83</v>
      </c>
      <c r="H2149">
        <v>0</v>
      </c>
      <c r="I2149">
        <v>1.1181134376905801E-2</v>
      </c>
      <c r="J2149">
        <v>1118</v>
      </c>
      <c r="M2149">
        <v>2</v>
      </c>
      <c r="N2149">
        <v>2</v>
      </c>
      <c r="O2149">
        <v>2</v>
      </c>
      <c r="P2149">
        <v>2</v>
      </c>
      <c r="Q2149" t="str">
        <f>IF(Flats_Data_limpia[[#This Row],[BHK]]&gt;=3,"plurifamiliar","unifamiliar")</f>
        <v>unifamiliar</v>
      </c>
      <c r="R2149">
        <v>4</v>
      </c>
      <c r="S2149">
        <v>4</v>
      </c>
      <c r="T2149">
        <v>0</v>
      </c>
      <c r="U2149">
        <v>0</v>
      </c>
      <c r="V2149">
        <v>0</v>
      </c>
      <c r="W2149">
        <v>0</v>
      </c>
      <c r="AO2149">
        <v>1</v>
      </c>
      <c r="AP2149">
        <v>1</v>
      </c>
      <c r="AQ2149">
        <v>0</v>
      </c>
      <c r="AR2149">
        <v>0</v>
      </c>
      <c r="AS2149">
        <v>0</v>
      </c>
      <c r="AT2149">
        <v>0</v>
      </c>
      <c r="AU2149">
        <v>1</v>
      </c>
      <c r="AV2149">
        <v>0</v>
      </c>
      <c r="AW2149">
        <v>1</v>
      </c>
      <c r="AX2149">
        <v>1</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t="s">
        <v>79</v>
      </c>
      <c r="BS2149">
        <v>110</v>
      </c>
      <c r="BT2149">
        <v>9838</v>
      </c>
      <c r="BU2149">
        <f>SUM(Flats_Data_limpia[[#This Row],[AC]:[Bed]])</f>
        <v>0</v>
      </c>
      <c r="BV2149">
        <f>SUM(Flats_Data_limpia[[#This Row],[Servant_Room]:[gym]])</f>
        <v>0</v>
      </c>
      <c r="BW2149">
        <f>SUM(Flats_Data_limpia[[#This Row],[Hospital]:[Hotel]])</f>
        <v>5</v>
      </c>
    </row>
    <row r="2150" spans="1:75" x14ac:dyDescent="0.35">
      <c r="A2150" t="s">
        <v>709</v>
      </c>
      <c r="B2150" t="s">
        <v>239</v>
      </c>
      <c r="C2150" t="str">
        <f t="shared" si="66"/>
        <v>Ciudad de Gurgaon</v>
      </c>
      <c r="D2150" s="1">
        <f t="shared" si="67"/>
        <v>100000</v>
      </c>
      <c r="E2150" s="1">
        <v>8160</v>
      </c>
      <c r="F2150" t="s">
        <v>106</v>
      </c>
      <c r="G2150" t="s">
        <v>132</v>
      </c>
      <c r="H2150">
        <v>28</v>
      </c>
      <c r="I2150">
        <v>1.22549019607843E-2</v>
      </c>
      <c r="J2150">
        <v>915</v>
      </c>
      <c r="K2150">
        <v>1250</v>
      </c>
      <c r="M2150">
        <v>3</v>
      </c>
      <c r="N2150">
        <v>3</v>
      </c>
      <c r="O2150">
        <v>3</v>
      </c>
      <c r="P2150">
        <v>3</v>
      </c>
      <c r="Q2150" t="str">
        <f>IF(Flats_Data_limpia[[#This Row],[BHK]]&gt;=3,"plurifamiliar","unifamiliar")</f>
        <v>plurifamiliar</v>
      </c>
      <c r="R2150">
        <v>4</v>
      </c>
      <c r="S2150">
        <v>4</v>
      </c>
      <c r="T2150">
        <v>0</v>
      </c>
      <c r="U2150">
        <v>0</v>
      </c>
      <c r="V2150">
        <v>0</v>
      </c>
      <c r="W2150">
        <v>0</v>
      </c>
      <c r="X2150">
        <v>0</v>
      </c>
      <c r="Y2150">
        <v>0</v>
      </c>
      <c r="Z2150">
        <v>1</v>
      </c>
      <c r="AA2150">
        <v>0</v>
      </c>
      <c r="AB2150">
        <v>0</v>
      </c>
      <c r="AC2150">
        <v>0</v>
      </c>
      <c r="AD2150">
        <v>1</v>
      </c>
      <c r="AE2150">
        <v>0</v>
      </c>
      <c r="AF2150">
        <v>1</v>
      </c>
      <c r="AG2150">
        <v>1</v>
      </c>
      <c r="AH2150">
        <v>1</v>
      </c>
      <c r="AI2150">
        <v>1</v>
      </c>
      <c r="AJ2150">
        <v>1</v>
      </c>
      <c r="AK2150">
        <v>1</v>
      </c>
      <c r="AL2150">
        <v>0</v>
      </c>
      <c r="AM2150">
        <v>0</v>
      </c>
      <c r="AN2150">
        <v>0</v>
      </c>
      <c r="AO2150">
        <v>1</v>
      </c>
      <c r="AP2150">
        <v>1</v>
      </c>
      <c r="AQ2150">
        <v>0</v>
      </c>
      <c r="AR2150">
        <v>0</v>
      </c>
      <c r="AS2150">
        <v>0</v>
      </c>
      <c r="AT2150">
        <v>0</v>
      </c>
      <c r="AU2150">
        <v>1</v>
      </c>
      <c r="AV2150">
        <v>0</v>
      </c>
      <c r="AW2150">
        <v>1</v>
      </c>
      <c r="AX2150">
        <v>1</v>
      </c>
      <c r="AY2150">
        <v>4</v>
      </c>
      <c r="AZ2150">
        <v>0</v>
      </c>
      <c r="BA2150">
        <v>0</v>
      </c>
      <c r="BB2150">
        <v>0</v>
      </c>
      <c r="BC2150">
        <v>1</v>
      </c>
      <c r="BD2150">
        <v>0</v>
      </c>
      <c r="BE2150">
        <v>0</v>
      </c>
      <c r="BF2150">
        <v>1</v>
      </c>
      <c r="BG2150">
        <v>0</v>
      </c>
      <c r="BH2150">
        <v>0</v>
      </c>
      <c r="BI2150">
        <v>0</v>
      </c>
      <c r="BJ2150">
        <v>0</v>
      </c>
      <c r="BK2150">
        <v>0</v>
      </c>
      <c r="BL2150">
        <v>0</v>
      </c>
      <c r="BM2150">
        <v>0</v>
      </c>
      <c r="BN2150">
        <v>0</v>
      </c>
      <c r="BO2150">
        <v>0</v>
      </c>
      <c r="BP2150">
        <v>0</v>
      </c>
      <c r="BQ2150">
        <v>2</v>
      </c>
      <c r="BR2150" t="s">
        <v>94</v>
      </c>
      <c r="BS2150">
        <v>100</v>
      </c>
      <c r="BT2150">
        <v>8160</v>
      </c>
      <c r="BU2150">
        <f>SUM(Flats_Data_limpia[[#This Row],[AC]:[Bed]])</f>
        <v>6</v>
      </c>
      <c r="BV2150">
        <f>SUM(Flats_Data_limpia[[#This Row],[Servant_Room]:[gym]])</f>
        <v>8</v>
      </c>
      <c r="BW2150">
        <f>SUM(Flats_Data_limpia[[#This Row],[Hospital]:[Hotel]])</f>
        <v>5</v>
      </c>
    </row>
    <row r="2151" spans="1:75" x14ac:dyDescent="0.35">
      <c r="A2151" t="s">
        <v>709</v>
      </c>
      <c r="B2151" t="s">
        <v>150</v>
      </c>
      <c r="C2151" t="str">
        <f t="shared" si="66"/>
        <v>Ciudad de Gurgaon</v>
      </c>
      <c r="D2151" s="1">
        <f t="shared" si="67"/>
        <v>78000</v>
      </c>
      <c r="E2151" s="1">
        <v>8047</v>
      </c>
      <c r="F2151" t="s">
        <v>86</v>
      </c>
      <c r="G2151" t="s">
        <v>93</v>
      </c>
      <c r="H2151">
        <v>19</v>
      </c>
      <c r="I2151">
        <v>9.6930533117932007E-3</v>
      </c>
      <c r="L2151">
        <v>1197</v>
      </c>
      <c r="M2151">
        <v>2</v>
      </c>
      <c r="N2151">
        <v>2</v>
      </c>
      <c r="O2151">
        <v>2</v>
      </c>
      <c r="P2151">
        <v>2</v>
      </c>
      <c r="Q2151" t="str">
        <f>IF(Flats_Data_limpia[[#This Row],[BHK]]&gt;=3,"plurifamiliar","unifamiliar")</f>
        <v>unifamiliar</v>
      </c>
      <c r="R2151">
        <v>4</v>
      </c>
      <c r="S2151">
        <v>2</v>
      </c>
      <c r="T2151">
        <v>0</v>
      </c>
      <c r="U2151">
        <v>0</v>
      </c>
      <c r="V2151">
        <v>0</v>
      </c>
      <c r="W2151">
        <v>0</v>
      </c>
      <c r="X2151">
        <v>0</v>
      </c>
      <c r="Y2151">
        <v>0</v>
      </c>
      <c r="Z2151">
        <v>0</v>
      </c>
      <c r="AA2151">
        <v>0</v>
      </c>
      <c r="AB2151">
        <v>0</v>
      </c>
      <c r="AC2151">
        <v>0</v>
      </c>
      <c r="AD2151">
        <v>1</v>
      </c>
      <c r="AE2151">
        <v>1</v>
      </c>
      <c r="AF2151">
        <v>0</v>
      </c>
      <c r="AG2151">
        <v>0</v>
      </c>
      <c r="AH2151">
        <v>0</v>
      </c>
      <c r="AI2151">
        <v>1</v>
      </c>
      <c r="AJ2151">
        <v>0</v>
      </c>
      <c r="AK2151">
        <v>1</v>
      </c>
      <c r="AL2151">
        <v>1</v>
      </c>
      <c r="AM2151">
        <v>1</v>
      </c>
      <c r="AN2151">
        <v>1</v>
      </c>
      <c r="AO2151">
        <v>1</v>
      </c>
      <c r="AP2151">
        <v>1</v>
      </c>
      <c r="AQ2151">
        <v>0</v>
      </c>
      <c r="AR2151">
        <v>0</v>
      </c>
      <c r="AS2151">
        <v>0</v>
      </c>
      <c r="AT2151">
        <v>1</v>
      </c>
      <c r="AU2151">
        <v>0</v>
      </c>
      <c r="AV2151">
        <v>0</v>
      </c>
      <c r="AW2151">
        <v>1</v>
      </c>
      <c r="AX2151">
        <v>0</v>
      </c>
      <c r="AY2151">
        <v>2</v>
      </c>
      <c r="AZ2151">
        <v>2</v>
      </c>
      <c r="BA2151">
        <v>0</v>
      </c>
      <c r="BB2151">
        <v>0</v>
      </c>
      <c r="BC2151">
        <v>0</v>
      </c>
      <c r="BD2151">
        <v>0</v>
      </c>
      <c r="BE2151">
        <v>0</v>
      </c>
      <c r="BF2151">
        <v>1</v>
      </c>
      <c r="BG2151">
        <v>0</v>
      </c>
      <c r="BH2151">
        <v>0</v>
      </c>
      <c r="BI2151">
        <v>0</v>
      </c>
      <c r="BJ2151">
        <v>0</v>
      </c>
      <c r="BK2151">
        <v>0</v>
      </c>
      <c r="BL2151">
        <v>0</v>
      </c>
      <c r="BM2151">
        <v>0</v>
      </c>
      <c r="BN2151">
        <v>0</v>
      </c>
      <c r="BO2151">
        <v>0</v>
      </c>
      <c r="BP2151">
        <v>0</v>
      </c>
      <c r="BQ2151">
        <v>2</v>
      </c>
      <c r="BR2151" t="s">
        <v>94</v>
      </c>
      <c r="BS2151">
        <v>78</v>
      </c>
      <c r="BT2151">
        <v>8047</v>
      </c>
      <c r="BU2151">
        <f>SUM(Flats_Data_limpia[[#This Row],[AC]:[Bed]])</f>
        <v>5</v>
      </c>
      <c r="BV2151">
        <f>SUM(Flats_Data_limpia[[#This Row],[Servant_Room]:[gym]])</f>
        <v>6</v>
      </c>
      <c r="BW2151">
        <f>SUM(Flats_Data_limpia[[#This Row],[Hospital]:[Hotel]])</f>
        <v>4</v>
      </c>
    </row>
    <row r="2152" spans="1:75" x14ac:dyDescent="0.35">
      <c r="A2152" t="s">
        <v>709</v>
      </c>
      <c r="B2152" t="s">
        <v>239</v>
      </c>
      <c r="C2152" t="str">
        <f t="shared" si="66"/>
        <v>Ciudad de Gurgaon</v>
      </c>
      <c r="D2152" s="1">
        <f t="shared" si="67"/>
        <v>68000</v>
      </c>
      <c r="E2152" s="1">
        <v>11724</v>
      </c>
      <c r="F2152" t="s">
        <v>86</v>
      </c>
      <c r="G2152" t="s">
        <v>93</v>
      </c>
      <c r="H2152">
        <v>29</v>
      </c>
      <c r="I2152">
        <v>5.8000682360968003E-3</v>
      </c>
      <c r="J2152">
        <v>580</v>
      </c>
      <c r="M2152">
        <v>2</v>
      </c>
      <c r="N2152">
        <v>2</v>
      </c>
      <c r="O2152">
        <v>3</v>
      </c>
      <c r="P2152">
        <v>2</v>
      </c>
      <c r="Q2152" t="str">
        <f>IF(Flats_Data_limpia[[#This Row],[BHK]]&gt;=3,"plurifamiliar","unifamiliar")</f>
        <v>unifamiliar</v>
      </c>
      <c r="R2152">
        <v>13</v>
      </c>
      <c r="S2152">
        <v>9</v>
      </c>
      <c r="T2152">
        <v>0</v>
      </c>
      <c r="U2152">
        <v>0</v>
      </c>
      <c r="V2152">
        <v>0</v>
      </c>
      <c r="W2152">
        <v>0</v>
      </c>
      <c r="X2152">
        <v>0</v>
      </c>
      <c r="Y2152">
        <v>0</v>
      </c>
      <c r="Z2152">
        <v>0</v>
      </c>
      <c r="AA2152">
        <v>1</v>
      </c>
      <c r="AB2152">
        <v>0</v>
      </c>
      <c r="AC2152">
        <v>0</v>
      </c>
      <c r="AD2152">
        <v>1</v>
      </c>
      <c r="AE2152">
        <v>1</v>
      </c>
      <c r="AF2152">
        <v>1</v>
      </c>
      <c r="AG2152">
        <v>1</v>
      </c>
      <c r="AH2152">
        <v>1</v>
      </c>
      <c r="AI2152">
        <v>1</v>
      </c>
      <c r="AJ2152">
        <v>1</v>
      </c>
      <c r="AK2152">
        <v>1</v>
      </c>
      <c r="AL2152">
        <v>1</v>
      </c>
      <c r="AM2152">
        <v>1</v>
      </c>
      <c r="AN2152">
        <v>0</v>
      </c>
      <c r="AO2152">
        <v>1</v>
      </c>
      <c r="AP2152">
        <v>1</v>
      </c>
      <c r="AQ2152">
        <v>0</v>
      </c>
      <c r="AR2152">
        <v>0</v>
      </c>
      <c r="AS2152">
        <v>0</v>
      </c>
      <c r="AT2152">
        <v>0</v>
      </c>
      <c r="AU2152">
        <v>1</v>
      </c>
      <c r="AV2152">
        <v>0</v>
      </c>
      <c r="AW2152">
        <v>1</v>
      </c>
      <c r="AX2152">
        <v>1</v>
      </c>
      <c r="AY2152">
        <v>0</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t="s">
        <v>79</v>
      </c>
      <c r="BS2152">
        <v>68</v>
      </c>
      <c r="BT2152">
        <v>11724</v>
      </c>
      <c r="BU2152">
        <f>SUM(Flats_Data_limpia[[#This Row],[AC]:[Bed]])</f>
        <v>0</v>
      </c>
      <c r="BV2152">
        <f>SUM(Flats_Data_limpia[[#This Row],[Servant_Room]:[gym]])</f>
        <v>11</v>
      </c>
      <c r="BW2152">
        <f>SUM(Flats_Data_limpia[[#This Row],[Hospital]:[Hotel]])</f>
        <v>5</v>
      </c>
    </row>
    <row r="2153" spans="1:75" x14ac:dyDescent="0.35">
      <c r="A2153" t="s">
        <v>709</v>
      </c>
      <c r="B2153" t="s">
        <v>239</v>
      </c>
      <c r="C2153" t="str">
        <f t="shared" si="66"/>
        <v>Ciudad de Gurgaon</v>
      </c>
      <c r="D2153" s="1">
        <f t="shared" si="67"/>
        <v>110000</v>
      </c>
      <c r="E2153" s="1">
        <v>8494</v>
      </c>
      <c r="F2153" t="s">
        <v>102</v>
      </c>
      <c r="G2153" t="s">
        <v>132</v>
      </c>
      <c r="H2153">
        <v>15</v>
      </c>
      <c r="I2153">
        <v>1.2950317871438599E-2</v>
      </c>
      <c r="J2153">
        <v>1295</v>
      </c>
      <c r="M2153">
        <v>3</v>
      </c>
      <c r="N2153">
        <v>3</v>
      </c>
      <c r="O2153">
        <v>2</v>
      </c>
      <c r="P2153">
        <v>3</v>
      </c>
      <c r="Q2153" t="str">
        <f>IF(Flats_Data_limpia[[#This Row],[BHK]]&gt;=3,"plurifamiliar","unifamiliar")</f>
        <v>plurifamiliar</v>
      </c>
      <c r="R2153">
        <v>4</v>
      </c>
      <c r="S2153">
        <v>2</v>
      </c>
      <c r="T2153">
        <v>0</v>
      </c>
      <c r="U2153">
        <v>0</v>
      </c>
      <c r="V2153">
        <v>0</v>
      </c>
      <c r="W2153">
        <v>0</v>
      </c>
      <c r="X2153">
        <v>0</v>
      </c>
      <c r="Y2153">
        <v>0</v>
      </c>
      <c r="Z2153">
        <v>1</v>
      </c>
      <c r="AA2153">
        <v>0</v>
      </c>
      <c r="AB2153">
        <v>0</v>
      </c>
      <c r="AC2153">
        <v>0</v>
      </c>
      <c r="AD2153">
        <v>1</v>
      </c>
      <c r="AE2153">
        <v>0</v>
      </c>
      <c r="AF2153">
        <v>0</v>
      </c>
      <c r="AG2153">
        <v>0</v>
      </c>
      <c r="AH2153">
        <v>1</v>
      </c>
      <c r="AI2153">
        <v>1</v>
      </c>
      <c r="AJ2153">
        <v>1</v>
      </c>
      <c r="AK2153">
        <v>1</v>
      </c>
      <c r="AL2153">
        <v>0</v>
      </c>
      <c r="AM2153">
        <v>0</v>
      </c>
      <c r="AN2153">
        <v>0</v>
      </c>
      <c r="AO2153">
        <v>1</v>
      </c>
      <c r="AP2153">
        <v>1</v>
      </c>
      <c r="AQ2153">
        <v>0</v>
      </c>
      <c r="AR2153">
        <v>0</v>
      </c>
      <c r="AS2153">
        <v>0</v>
      </c>
      <c r="AT2153">
        <v>0</v>
      </c>
      <c r="AU2153">
        <v>1</v>
      </c>
      <c r="AV2153">
        <v>0</v>
      </c>
      <c r="AW2153">
        <v>1</v>
      </c>
      <c r="AX2153">
        <v>1</v>
      </c>
      <c r="AY2153">
        <v>3</v>
      </c>
      <c r="AZ2153">
        <v>1</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t="s">
        <v>79</v>
      </c>
      <c r="BS2153">
        <v>110</v>
      </c>
      <c r="BT2153">
        <v>8494</v>
      </c>
      <c r="BU2153">
        <f>SUM(Flats_Data_limpia[[#This Row],[AC]:[Bed]])</f>
        <v>4</v>
      </c>
      <c r="BV2153">
        <f>SUM(Flats_Data_limpia[[#This Row],[Servant_Room]:[gym]])</f>
        <v>6</v>
      </c>
      <c r="BW2153">
        <f>SUM(Flats_Data_limpia[[#This Row],[Hospital]:[Hotel]])</f>
        <v>5</v>
      </c>
    </row>
    <row r="2154" spans="1:75" x14ac:dyDescent="0.35">
      <c r="A2154" t="s">
        <v>709</v>
      </c>
      <c r="B2154" t="s">
        <v>239</v>
      </c>
      <c r="C2154" t="str">
        <f t="shared" si="66"/>
        <v>Ciudad de Gurgaon</v>
      </c>
      <c r="D2154" s="1">
        <f t="shared" si="67"/>
        <v>80000</v>
      </c>
      <c r="E2154" s="1">
        <v>8421</v>
      </c>
      <c r="F2154" t="s">
        <v>86</v>
      </c>
      <c r="G2154" t="s">
        <v>132</v>
      </c>
      <c r="H2154">
        <v>20</v>
      </c>
      <c r="I2154">
        <v>9.5000593753709998E-3</v>
      </c>
      <c r="L2154">
        <v>950</v>
      </c>
      <c r="M2154">
        <v>2</v>
      </c>
      <c r="N2154">
        <v>2</v>
      </c>
      <c r="O2154">
        <v>2</v>
      </c>
      <c r="P2154">
        <v>2</v>
      </c>
      <c r="Q2154" t="str">
        <f>IF(Flats_Data_limpia[[#This Row],[BHK]]&gt;=3,"plurifamiliar","unifamiliar")</f>
        <v>unifamiliar</v>
      </c>
      <c r="R2154">
        <v>4</v>
      </c>
      <c r="S2154">
        <v>2</v>
      </c>
      <c r="T2154">
        <v>0</v>
      </c>
      <c r="U2154">
        <v>0</v>
      </c>
      <c r="V2154">
        <v>0</v>
      </c>
      <c r="W2154">
        <v>0</v>
      </c>
      <c r="X2154">
        <v>0</v>
      </c>
      <c r="Y2154">
        <v>0</v>
      </c>
      <c r="Z2154">
        <v>0</v>
      </c>
      <c r="AA2154">
        <v>0</v>
      </c>
      <c r="AB2154">
        <v>0</v>
      </c>
      <c r="AC2154">
        <v>0</v>
      </c>
      <c r="AD2154">
        <v>1</v>
      </c>
      <c r="AE2154">
        <v>0</v>
      </c>
      <c r="AF2154">
        <v>1</v>
      </c>
      <c r="AG2154">
        <v>1</v>
      </c>
      <c r="AH2154">
        <v>1</v>
      </c>
      <c r="AI2154">
        <v>1</v>
      </c>
      <c r="AJ2154">
        <v>1</v>
      </c>
      <c r="AK2154">
        <v>1</v>
      </c>
      <c r="AL2154">
        <v>0</v>
      </c>
      <c r="AM2154">
        <v>0</v>
      </c>
      <c r="AN2154">
        <v>0</v>
      </c>
      <c r="AO2154">
        <v>1</v>
      </c>
      <c r="AP2154">
        <v>1</v>
      </c>
      <c r="AQ2154">
        <v>0</v>
      </c>
      <c r="AR2154">
        <v>0</v>
      </c>
      <c r="AS2154">
        <v>0</v>
      </c>
      <c r="AT2154">
        <v>0</v>
      </c>
      <c r="AU2154">
        <v>1</v>
      </c>
      <c r="AV2154">
        <v>0</v>
      </c>
      <c r="AW2154">
        <v>1</v>
      </c>
      <c r="AX2154">
        <v>1</v>
      </c>
      <c r="AY2154">
        <v>4</v>
      </c>
      <c r="AZ2154">
        <v>0</v>
      </c>
      <c r="BA2154">
        <v>0</v>
      </c>
      <c r="BB2154">
        <v>0</v>
      </c>
      <c r="BC2154">
        <v>0</v>
      </c>
      <c r="BD2154">
        <v>0</v>
      </c>
      <c r="BE2154">
        <v>0</v>
      </c>
      <c r="BF2154">
        <v>1</v>
      </c>
      <c r="BG2154">
        <v>0</v>
      </c>
      <c r="BH2154">
        <v>0</v>
      </c>
      <c r="BI2154">
        <v>0</v>
      </c>
      <c r="BJ2154">
        <v>0</v>
      </c>
      <c r="BK2154">
        <v>0</v>
      </c>
      <c r="BL2154">
        <v>0</v>
      </c>
      <c r="BM2154">
        <v>0</v>
      </c>
      <c r="BN2154">
        <v>0</v>
      </c>
      <c r="BO2154">
        <v>0</v>
      </c>
      <c r="BP2154">
        <v>0</v>
      </c>
      <c r="BQ2154">
        <v>2</v>
      </c>
      <c r="BR2154" t="s">
        <v>94</v>
      </c>
      <c r="BS2154">
        <v>80</v>
      </c>
      <c r="BT2154">
        <v>8421</v>
      </c>
      <c r="BU2154">
        <f>SUM(Flats_Data_limpia[[#This Row],[AC]:[Bed]])</f>
        <v>5</v>
      </c>
      <c r="BV2154">
        <f>SUM(Flats_Data_limpia[[#This Row],[Servant_Room]:[gym]])</f>
        <v>7</v>
      </c>
      <c r="BW2154">
        <f>SUM(Flats_Data_limpia[[#This Row],[Hospital]:[Hotel]])</f>
        <v>5</v>
      </c>
    </row>
    <row r="2155" spans="1:75" x14ac:dyDescent="0.35">
      <c r="A2155" t="s">
        <v>709</v>
      </c>
      <c r="B2155" t="s">
        <v>239</v>
      </c>
      <c r="C2155" t="str">
        <f t="shared" si="66"/>
        <v>Ciudad de Gurgaon</v>
      </c>
      <c r="D2155" s="1">
        <f t="shared" si="67"/>
        <v>125000</v>
      </c>
      <c r="E2155" s="1">
        <v>6082</v>
      </c>
      <c r="F2155" t="s">
        <v>86</v>
      </c>
      <c r="G2155" t="s">
        <v>132</v>
      </c>
      <c r="H2155">
        <v>9</v>
      </c>
      <c r="I2155">
        <v>2.05524498520223E-2</v>
      </c>
      <c r="J2155">
        <v>2055</v>
      </c>
      <c r="M2155">
        <v>3</v>
      </c>
      <c r="N2155">
        <v>3</v>
      </c>
      <c r="O2155">
        <v>3</v>
      </c>
      <c r="P2155">
        <v>3</v>
      </c>
      <c r="Q2155" t="str">
        <f>IF(Flats_Data_limpia[[#This Row],[BHK]]&gt;=3,"plurifamiliar","unifamiliar")</f>
        <v>plurifamiliar</v>
      </c>
      <c r="R2155">
        <v>4</v>
      </c>
      <c r="S2155">
        <v>4</v>
      </c>
      <c r="T2155">
        <v>0</v>
      </c>
      <c r="U2155">
        <v>0</v>
      </c>
      <c r="V2155">
        <v>0</v>
      </c>
      <c r="W2155">
        <v>0</v>
      </c>
      <c r="X2155">
        <v>0</v>
      </c>
      <c r="Y2155">
        <v>0</v>
      </c>
      <c r="Z2155">
        <v>0</v>
      </c>
      <c r="AA2155">
        <v>1</v>
      </c>
      <c r="AB2155">
        <v>0</v>
      </c>
      <c r="AC2155">
        <v>0</v>
      </c>
      <c r="AD2155">
        <v>0</v>
      </c>
      <c r="AE2155">
        <v>1</v>
      </c>
      <c r="AF2155">
        <v>0</v>
      </c>
      <c r="AG2155">
        <v>0</v>
      </c>
      <c r="AH2155">
        <v>0</v>
      </c>
      <c r="AI2155">
        <v>1</v>
      </c>
      <c r="AJ2155">
        <v>0</v>
      </c>
      <c r="AK2155">
        <v>0</v>
      </c>
      <c r="AL2155">
        <v>1</v>
      </c>
      <c r="AM2155">
        <v>1</v>
      </c>
      <c r="AN2155">
        <v>0</v>
      </c>
      <c r="AO2155">
        <v>1</v>
      </c>
      <c r="AP2155">
        <v>1</v>
      </c>
      <c r="AQ2155">
        <v>0</v>
      </c>
      <c r="AR2155">
        <v>0</v>
      </c>
      <c r="AS2155">
        <v>0</v>
      </c>
      <c r="AT2155">
        <v>0</v>
      </c>
      <c r="AU2155">
        <v>1</v>
      </c>
      <c r="AV2155">
        <v>0</v>
      </c>
      <c r="AW2155">
        <v>1</v>
      </c>
      <c r="AX2155">
        <v>1</v>
      </c>
      <c r="AY2155">
        <v>4</v>
      </c>
      <c r="AZ2155">
        <v>0</v>
      </c>
      <c r="BA2155">
        <v>0</v>
      </c>
      <c r="BB2155">
        <v>0</v>
      </c>
      <c r="BC2155">
        <v>0</v>
      </c>
      <c r="BD2155">
        <v>0</v>
      </c>
      <c r="BE2155">
        <v>0</v>
      </c>
      <c r="BF2155">
        <v>1</v>
      </c>
      <c r="BG2155">
        <v>0</v>
      </c>
      <c r="BH2155">
        <v>0</v>
      </c>
      <c r="BI2155">
        <v>0</v>
      </c>
      <c r="BJ2155">
        <v>0</v>
      </c>
      <c r="BK2155">
        <v>0</v>
      </c>
      <c r="BL2155">
        <v>0</v>
      </c>
      <c r="BM2155">
        <v>0</v>
      </c>
      <c r="BN2155">
        <v>0</v>
      </c>
      <c r="BO2155">
        <v>0</v>
      </c>
      <c r="BP2155">
        <v>0</v>
      </c>
      <c r="BQ2155">
        <v>2</v>
      </c>
      <c r="BR2155" t="s">
        <v>94</v>
      </c>
      <c r="BS2155">
        <v>125</v>
      </c>
      <c r="BT2155">
        <v>6082</v>
      </c>
      <c r="BU2155">
        <f>SUM(Flats_Data_limpia[[#This Row],[AC]:[Bed]])</f>
        <v>5</v>
      </c>
      <c r="BV2155">
        <f>SUM(Flats_Data_limpia[[#This Row],[Servant_Room]:[gym]])</f>
        <v>5</v>
      </c>
      <c r="BW2155">
        <f>SUM(Flats_Data_limpia[[#This Row],[Hospital]:[Hotel]])</f>
        <v>5</v>
      </c>
    </row>
    <row r="2156" spans="1:75" x14ac:dyDescent="0.35">
      <c r="A2156" t="s">
        <v>709</v>
      </c>
      <c r="B2156" t="s">
        <v>150</v>
      </c>
      <c r="C2156" t="str">
        <f t="shared" si="66"/>
        <v>Ciudad de Gurgaon</v>
      </c>
      <c r="D2156" s="1">
        <f t="shared" si="67"/>
        <v>99000</v>
      </c>
      <c r="E2156" s="1">
        <v>9074</v>
      </c>
      <c r="F2156" t="s">
        <v>86</v>
      </c>
      <c r="G2156" t="s">
        <v>132</v>
      </c>
      <c r="H2156">
        <v>9</v>
      </c>
      <c r="I2156">
        <v>1.09102931452501E-2</v>
      </c>
      <c r="K2156">
        <v>1091</v>
      </c>
      <c r="M2156">
        <v>3</v>
      </c>
      <c r="N2156">
        <v>2</v>
      </c>
      <c r="O2156">
        <v>3</v>
      </c>
      <c r="P2156">
        <v>3</v>
      </c>
      <c r="Q2156" t="str">
        <f>IF(Flats_Data_limpia[[#This Row],[BHK]]&gt;=3,"plurifamiliar","unifamiliar")</f>
        <v>plurifamiliar</v>
      </c>
      <c r="R2156">
        <v>4</v>
      </c>
      <c r="S2156">
        <v>1</v>
      </c>
      <c r="T2156">
        <v>0</v>
      </c>
      <c r="U2156">
        <v>0</v>
      </c>
      <c r="V2156">
        <v>0</v>
      </c>
      <c r="W2156">
        <v>0</v>
      </c>
      <c r="X2156">
        <v>0</v>
      </c>
      <c r="Y2156">
        <v>0</v>
      </c>
      <c r="Z2156">
        <v>0</v>
      </c>
      <c r="AA2156">
        <v>0</v>
      </c>
      <c r="AB2156">
        <v>0</v>
      </c>
      <c r="AC2156">
        <v>0</v>
      </c>
      <c r="AD2156">
        <v>1</v>
      </c>
      <c r="AE2156">
        <v>1</v>
      </c>
      <c r="AF2156">
        <v>0</v>
      </c>
      <c r="AG2156">
        <v>0</v>
      </c>
      <c r="AH2156">
        <v>0</v>
      </c>
      <c r="AI2156">
        <v>1</v>
      </c>
      <c r="AJ2156">
        <v>0</v>
      </c>
      <c r="AK2156">
        <v>0</v>
      </c>
      <c r="AL2156">
        <v>1</v>
      </c>
      <c r="AM2156">
        <v>1</v>
      </c>
      <c r="AN2156">
        <v>0</v>
      </c>
      <c r="AO2156">
        <v>1</v>
      </c>
      <c r="AP2156">
        <v>1</v>
      </c>
      <c r="AQ2156">
        <v>0</v>
      </c>
      <c r="AR2156">
        <v>0</v>
      </c>
      <c r="AS2156">
        <v>0</v>
      </c>
      <c r="AT2156">
        <v>1</v>
      </c>
      <c r="AU2156">
        <v>0</v>
      </c>
      <c r="AV2156">
        <v>0</v>
      </c>
      <c r="AW2156">
        <v>1</v>
      </c>
      <c r="AX2156">
        <v>0</v>
      </c>
      <c r="AY2156">
        <v>0</v>
      </c>
      <c r="AZ2156">
        <v>0</v>
      </c>
      <c r="BA2156">
        <v>0</v>
      </c>
      <c r="BB2156">
        <v>0</v>
      </c>
      <c r="BC2156">
        <v>0</v>
      </c>
      <c r="BD2156">
        <v>0</v>
      </c>
      <c r="BE2156">
        <v>0</v>
      </c>
      <c r="BF2156">
        <v>1</v>
      </c>
      <c r="BG2156">
        <v>0</v>
      </c>
      <c r="BH2156">
        <v>0</v>
      </c>
      <c r="BI2156">
        <v>0</v>
      </c>
      <c r="BJ2156">
        <v>0</v>
      </c>
      <c r="BK2156">
        <v>0</v>
      </c>
      <c r="BL2156">
        <v>0</v>
      </c>
      <c r="BM2156">
        <v>0</v>
      </c>
      <c r="BN2156">
        <v>0</v>
      </c>
      <c r="BO2156">
        <v>0</v>
      </c>
      <c r="BP2156">
        <v>0</v>
      </c>
      <c r="BQ2156">
        <v>0</v>
      </c>
      <c r="BR2156" t="s">
        <v>79</v>
      </c>
      <c r="BS2156">
        <v>99</v>
      </c>
      <c r="BT2156">
        <v>9074</v>
      </c>
      <c r="BU2156">
        <f>SUM(Flats_Data_limpia[[#This Row],[AC]:[Bed]])</f>
        <v>1</v>
      </c>
      <c r="BV2156">
        <f>SUM(Flats_Data_limpia[[#This Row],[Servant_Room]:[gym]])</f>
        <v>5</v>
      </c>
      <c r="BW2156">
        <f>SUM(Flats_Data_limpia[[#This Row],[Hospital]:[Hotel]])</f>
        <v>4</v>
      </c>
    </row>
    <row r="2157" spans="1:75" x14ac:dyDescent="0.35">
      <c r="A2157" t="s">
        <v>709</v>
      </c>
      <c r="B2157" t="s">
        <v>216</v>
      </c>
      <c r="C2157" t="str">
        <f t="shared" si="66"/>
        <v>Ciudad de Gurgaon</v>
      </c>
      <c r="D2157" s="1">
        <f t="shared" si="67"/>
        <v>82500</v>
      </c>
      <c r="E2157" s="1">
        <v>8639</v>
      </c>
      <c r="F2157" t="s">
        <v>82</v>
      </c>
      <c r="G2157" t="s">
        <v>83</v>
      </c>
      <c r="H2157">
        <v>0</v>
      </c>
      <c r="I2157">
        <v>9.5497164023613003E-3</v>
      </c>
      <c r="J2157">
        <v>565</v>
      </c>
      <c r="K2157">
        <v>955</v>
      </c>
      <c r="M2157">
        <v>2</v>
      </c>
      <c r="N2157">
        <v>2</v>
      </c>
      <c r="O2157">
        <v>3</v>
      </c>
      <c r="P2157">
        <v>2</v>
      </c>
      <c r="Q2157" t="str">
        <f>IF(Flats_Data_limpia[[#This Row],[BHK]]&gt;=3,"plurifamiliar","unifamiliar")</f>
        <v>unifamiliar</v>
      </c>
      <c r="R2157">
        <v>2</v>
      </c>
      <c r="S2157">
        <v>2</v>
      </c>
      <c r="T2157">
        <v>0</v>
      </c>
      <c r="U2157">
        <v>0</v>
      </c>
      <c r="V2157">
        <v>0</v>
      </c>
      <c r="W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t="s">
        <v>79</v>
      </c>
      <c r="BS2157">
        <v>82.5</v>
      </c>
      <c r="BT2157">
        <v>8639</v>
      </c>
      <c r="BU2157">
        <f>SUM(Flats_Data_limpia[[#This Row],[AC]:[Bed]])</f>
        <v>0</v>
      </c>
      <c r="BV2157">
        <f>SUM(Flats_Data_limpia[[#This Row],[Servant_Room]:[gym]])</f>
        <v>0</v>
      </c>
      <c r="BW2157">
        <f>SUM(Flats_Data_limpia[[#This Row],[Hospital]:[Hotel]])</f>
        <v>0</v>
      </c>
    </row>
    <row r="2158" spans="1:75" x14ac:dyDescent="0.35">
      <c r="A2158" t="s">
        <v>709</v>
      </c>
      <c r="B2158" t="s">
        <v>150</v>
      </c>
      <c r="C2158" t="str">
        <f t="shared" si="66"/>
        <v>Ciudad de Gurgaon</v>
      </c>
      <c r="D2158" s="1">
        <f t="shared" si="67"/>
        <v>99000</v>
      </c>
      <c r="E2158" s="1">
        <v>6622</v>
      </c>
      <c r="F2158" t="s">
        <v>82</v>
      </c>
      <c r="G2158" t="s">
        <v>93</v>
      </c>
      <c r="H2158">
        <v>20</v>
      </c>
      <c r="I2158">
        <v>1.4950166112956799E-2</v>
      </c>
      <c r="J2158">
        <v>1495</v>
      </c>
      <c r="M2158">
        <v>3</v>
      </c>
      <c r="N2158">
        <v>2</v>
      </c>
      <c r="O2158">
        <v>3</v>
      </c>
      <c r="P2158">
        <v>3</v>
      </c>
      <c r="Q2158" t="str">
        <f>IF(Flats_Data_limpia[[#This Row],[BHK]]&gt;=3,"plurifamiliar","unifamiliar")</f>
        <v>plurifamiliar</v>
      </c>
      <c r="R2158">
        <v>4</v>
      </c>
      <c r="S2158">
        <v>1</v>
      </c>
      <c r="T2158">
        <v>0</v>
      </c>
      <c r="U2158">
        <v>0</v>
      </c>
      <c r="V2158">
        <v>0</v>
      </c>
      <c r="W2158">
        <v>0</v>
      </c>
      <c r="X2158">
        <v>0</v>
      </c>
      <c r="Y2158">
        <v>0</v>
      </c>
      <c r="Z2158">
        <v>0</v>
      </c>
      <c r="AA2158">
        <v>0</v>
      </c>
      <c r="AB2158">
        <v>0</v>
      </c>
      <c r="AC2158">
        <v>0</v>
      </c>
      <c r="AD2158">
        <v>1</v>
      </c>
      <c r="AE2158">
        <v>0</v>
      </c>
      <c r="AF2158">
        <v>1</v>
      </c>
      <c r="AG2158">
        <v>1</v>
      </c>
      <c r="AH2158">
        <v>1</v>
      </c>
      <c r="AI2158">
        <v>1</v>
      </c>
      <c r="AJ2158">
        <v>0</v>
      </c>
      <c r="AK2158">
        <v>1</v>
      </c>
      <c r="AL2158">
        <v>0</v>
      </c>
      <c r="AM2158">
        <v>0</v>
      </c>
      <c r="AN2158">
        <v>0</v>
      </c>
      <c r="AO2158">
        <v>1</v>
      </c>
      <c r="AP2158">
        <v>1</v>
      </c>
      <c r="AQ2158">
        <v>0</v>
      </c>
      <c r="AR2158">
        <v>0</v>
      </c>
      <c r="AS2158">
        <v>0</v>
      </c>
      <c r="AT2158">
        <v>1</v>
      </c>
      <c r="AU2158">
        <v>0</v>
      </c>
      <c r="AV2158">
        <v>0</v>
      </c>
      <c r="AW2158">
        <v>1</v>
      </c>
      <c r="AX2158">
        <v>0</v>
      </c>
      <c r="AY2158">
        <v>5</v>
      </c>
      <c r="AZ2158">
        <v>0</v>
      </c>
      <c r="BA2158">
        <v>0</v>
      </c>
      <c r="BB2158">
        <v>0</v>
      </c>
      <c r="BC2158">
        <v>0</v>
      </c>
      <c r="BD2158">
        <v>0</v>
      </c>
      <c r="BE2158">
        <v>0</v>
      </c>
      <c r="BF2158">
        <v>1</v>
      </c>
      <c r="BG2158">
        <v>0</v>
      </c>
      <c r="BH2158">
        <v>0</v>
      </c>
      <c r="BI2158">
        <v>0</v>
      </c>
      <c r="BJ2158">
        <v>0</v>
      </c>
      <c r="BK2158">
        <v>0</v>
      </c>
      <c r="BL2158">
        <v>0</v>
      </c>
      <c r="BM2158">
        <v>0</v>
      </c>
      <c r="BN2158">
        <v>0</v>
      </c>
      <c r="BO2158">
        <v>0</v>
      </c>
      <c r="BP2158">
        <v>0</v>
      </c>
      <c r="BQ2158">
        <v>2</v>
      </c>
      <c r="BR2158" t="s">
        <v>94</v>
      </c>
      <c r="BS2158">
        <v>99</v>
      </c>
      <c r="BT2158">
        <v>6622</v>
      </c>
      <c r="BU2158">
        <f>SUM(Flats_Data_limpia[[#This Row],[AC]:[Bed]])</f>
        <v>6</v>
      </c>
      <c r="BV2158">
        <f>SUM(Flats_Data_limpia[[#This Row],[Servant_Room]:[gym]])</f>
        <v>6</v>
      </c>
      <c r="BW2158">
        <f>SUM(Flats_Data_limpia[[#This Row],[Hospital]:[Hotel]])</f>
        <v>4</v>
      </c>
    </row>
    <row r="2159" spans="1:75" x14ac:dyDescent="0.35">
      <c r="A2159" t="s">
        <v>709</v>
      </c>
      <c r="B2159" t="s">
        <v>150</v>
      </c>
      <c r="C2159" t="str">
        <f t="shared" si="66"/>
        <v>Ciudad de Gurgaon</v>
      </c>
      <c r="D2159" s="1">
        <f t="shared" si="67"/>
        <v>78000</v>
      </c>
      <c r="E2159" s="1">
        <v>7722</v>
      </c>
      <c r="F2159" t="s">
        <v>86</v>
      </c>
      <c r="G2159" t="s">
        <v>132</v>
      </c>
      <c r="H2159">
        <v>9</v>
      </c>
      <c r="I2159">
        <v>1.01010101010101E-2</v>
      </c>
      <c r="J2159">
        <v>700</v>
      </c>
      <c r="L2159">
        <v>1010</v>
      </c>
      <c r="M2159">
        <v>2</v>
      </c>
      <c r="N2159">
        <v>2</v>
      </c>
      <c r="O2159">
        <v>3</v>
      </c>
      <c r="P2159">
        <v>2</v>
      </c>
      <c r="Q2159" t="str">
        <f>IF(Flats_Data_limpia[[#This Row],[BHK]]&gt;=3,"plurifamiliar","unifamiliar")</f>
        <v>unifamiliar</v>
      </c>
      <c r="R2159">
        <v>4</v>
      </c>
      <c r="S2159">
        <v>2</v>
      </c>
      <c r="T2159">
        <v>0</v>
      </c>
      <c r="U2159">
        <v>0</v>
      </c>
      <c r="V2159">
        <v>0</v>
      </c>
      <c r="W2159">
        <v>0</v>
      </c>
      <c r="X2159">
        <v>0</v>
      </c>
      <c r="Y2159">
        <v>0</v>
      </c>
      <c r="Z2159">
        <v>0</v>
      </c>
      <c r="AA2159">
        <v>0</v>
      </c>
      <c r="AB2159">
        <v>0</v>
      </c>
      <c r="AC2159">
        <v>0</v>
      </c>
      <c r="AD2159">
        <v>1</v>
      </c>
      <c r="AE2159">
        <v>1</v>
      </c>
      <c r="AF2159">
        <v>0</v>
      </c>
      <c r="AG2159">
        <v>0</v>
      </c>
      <c r="AH2159">
        <v>0</v>
      </c>
      <c r="AI2159">
        <v>1</v>
      </c>
      <c r="AJ2159">
        <v>0</v>
      </c>
      <c r="AK2159">
        <v>0</v>
      </c>
      <c r="AL2159">
        <v>1</v>
      </c>
      <c r="AM2159">
        <v>1</v>
      </c>
      <c r="AN2159">
        <v>0</v>
      </c>
      <c r="AO2159">
        <v>1</v>
      </c>
      <c r="AP2159">
        <v>1</v>
      </c>
      <c r="AQ2159">
        <v>0</v>
      </c>
      <c r="AR2159">
        <v>0</v>
      </c>
      <c r="AS2159">
        <v>0</v>
      </c>
      <c r="AT2159">
        <v>1</v>
      </c>
      <c r="AU2159">
        <v>0</v>
      </c>
      <c r="AV2159">
        <v>0</v>
      </c>
      <c r="AW2159">
        <v>1</v>
      </c>
      <c r="AX2159">
        <v>0</v>
      </c>
      <c r="AY2159">
        <v>3</v>
      </c>
      <c r="AZ2159">
        <v>0</v>
      </c>
      <c r="BA2159">
        <v>0</v>
      </c>
      <c r="BB2159">
        <v>0</v>
      </c>
      <c r="BC2159">
        <v>0</v>
      </c>
      <c r="BD2159">
        <v>0</v>
      </c>
      <c r="BE2159">
        <v>0</v>
      </c>
      <c r="BF2159">
        <v>1</v>
      </c>
      <c r="BG2159">
        <v>0</v>
      </c>
      <c r="BH2159">
        <v>0</v>
      </c>
      <c r="BI2159">
        <v>0</v>
      </c>
      <c r="BJ2159">
        <v>0</v>
      </c>
      <c r="BK2159">
        <v>0</v>
      </c>
      <c r="BL2159">
        <v>0</v>
      </c>
      <c r="BM2159">
        <v>0</v>
      </c>
      <c r="BN2159">
        <v>0</v>
      </c>
      <c r="BO2159">
        <v>0</v>
      </c>
      <c r="BP2159">
        <v>0</v>
      </c>
      <c r="BQ2159">
        <v>0</v>
      </c>
      <c r="BR2159" t="s">
        <v>79</v>
      </c>
      <c r="BS2159">
        <v>78</v>
      </c>
      <c r="BT2159">
        <v>7722</v>
      </c>
      <c r="BU2159">
        <f>SUM(Flats_Data_limpia[[#This Row],[AC]:[Bed]])</f>
        <v>4</v>
      </c>
      <c r="BV2159">
        <f>SUM(Flats_Data_limpia[[#This Row],[Servant_Room]:[gym]])</f>
        <v>5</v>
      </c>
      <c r="BW2159">
        <f>SUM(Flats_Data_limpia[[#This Row],[Hospital]:[Hotel]])</f>
        <v>4</v>
      </c>
    </row>
    <row r="2160" spans="1:75" x14ac:dyDescent="0.35">
      <c r="A2160" t="s">
        <v>709</v>
      </c>
      <c r="B2160" t="s">
        <v>216</v>
      </c>
      <c r="C2160" t="str">
        <f t="shared" si="66"/>
        <v>Ciudad de Gurgaon</v>
      </c>
      <c r="D2160" s="1">
        <f t="shared" si="67"/>
        <v>89000</v>
      </c>
      <c r="E2160" s="1">
        <v>8279</v>
      </c>
      <c r="F2160" t="s">
        <v>102</v>
      </c>
      <c r="G2160" t="s">
        <v>132</v>
      </c>
      <c r="H2160">
        <v>8</v>
      </c>
      <c r="I2160">
        <v>1.0750090590651001E-2</v>
      </c>
      <c r="J2160">
        <v>1075</v>
      </c>
      <c r="M2160">
        <v>2</v>
      </c>
      <c r="N2160">
        <v>2</v>
      </c>
      <c r="O2160">
        <v>2</v>
      </c>
      <c r="P2160">
        <v>2</v>
      </c>
      <c r="Q2160" t="str">
        <f>IF(Flats_Data_limpia[[#This Row],[BHK]]&gt;=3,"plurifamiliar","unifamiliar")</f>
        <v>unifamiliar</v>
      </c>
      <c r="R2160">
        <v>4</v>
      </c>
      <c r="S2160">
        <v>3</v>
      </c>
      <c r="T2160">
        <v>0</v>
      </c>
      <c r="U2160">
        <v>0</v>
      </c>
      <c r="V2160">
        <v>0</v>
      </c>
      <c r="W2160">
        <v>0</v>
      </c>
      <c r="X2160">
        <v>0</v>
      </c>
      <c r="Y2160">
        <v>0</v>
      </c>
      <c r="Z2160">
        <v>1</v>
      </c>
      <c r="AA2160">
        <v>0</v>
      </c>
      <c r="AB2160">
        <v>0</v>
      </c>
      <c r="AC2160">
        <v>0</v>
      </c>
      <c r="AD2160">
        <v>1</v>
      </c>
      <c r="AE2160">
        <v>0</v>
      </c>
      <c r="AF2160">
        <v>0</v>
      </c>
      <c r="AG2160">
        <v>0</v>
      </c>
      <c r="AH2160">
        <v>0</v>
      </c>
      <c r="AI2160">
        <v>1</v>
      </c>
      <c r="AJ2160">
        <v>1</v>
      </c>
      <c r="AK2160">
        <v>0</v>
      </c>
      <c r="AL2160">
        <v>0</v>
      </c>
      <c r="AM2160">
        <v>0</v>
      </c>
      <c r="AN2160">
        <v>0</v>
      </c>
      <c r="AO2160">
        <v>0</v>
      </c>
      <c r="AP2160">
        <v>1</v>
      </c>
      <c r="AQ2160">
        <v>0</v>
      </c>
      <c r="AR2160">
        <v>0</v>
      </c>
      <c r="AS2160">
        <v>0</v>
      </c>
      <c r="AT2160">
        <v>1</v>
      </c>
      <c r="AU2160">
        <v>0</v>
      </c>
      <c r="AV2160">
        <v>0</v>
      </c>
      <c r="AW2160">
        <v>0</v>
      </c>
      <c r="AX2160">
        <v>0</v>
      </c>
      <c r="AY2160">
        <v>3</v>
      </c>
      <c r="AZ2160">
        <v>2</v>
      </c>
      <c r="BA2160">
        <v>0</v>
      </c>
      <c r="BB2160">
        <v>0</v>
      </c>
      <c r="BC2160">
        <v>0</v>
      </c>
      <c r="BD2160">
        <v>0</v>
      </c>
      <c r="BE2160">
        <v>0</v>
      </c>
      <c r="BF2160">
        <v>1</v>
      </c>
      <c r="BG2160">
        <v>0</v>
      </c>
      <c r="BH2160">
        <v>0</v>
      </c>
      <c r="BI2160">
        <v>0</v>
      </c>
      <c r="BJ2160">
        <v>0</v>
      </c>
      <c r="BK2160">
        <v>0</v>
      </c>
      <c r="BL2160">
        <v>2</v>
      </c>
      <c r="BM2160">
        <v>0</v>
      </c>
      <c r="BN2160">
        <v>0</v>
      </c>
      <c r="BO2160">
        <v>0</v>
      </c>
      <c r="BP2160">
        <v>0</v>
      </c>
      <c r="BQ2160">
        <v>2</v>
      </c>
      <c r="BR2160" t="s">
        <v>94</v>
      </c>
      <c r="BS2160">
        <v>89</v>
      </c>
      <c r="BT2160">
        <v>8279</v>
      </c>
      <c r="BU2160">
        <f>SUM(Flats_Data_limpia[[#This Row],[AC]:[Bed]])</f>
        <v>8</v>
      </c>
      <c r="BV2160">
        <f>SUM(Flats_Data_limpia[[#This Row],[Servant_Room]:[gym]])</f>
        <v>4</v>
      </c>
      <c r="BW2160">
        <f>SUM(Flats_Data_limpia[[#This Row],[Hospital]:[Hotel]])</f>
        <v>2</v>
      </c>
    </row>
    <row r="2161" spans="1:75" x14ac:dyDescent="0.35">
      <c r="A2161" t="s">
        <v>709</v>
      </c>
      <c r="B2161" t="s">
        <v>150</v>
      </c>
      <c r="C2161" t="str">
        <f t="shared" si="66"/>
        <v>Ciudad de Gurgaon</v>
      </c>
      <c r="D2161" s="1">
        <f t="shared" si="67"/>
        <v>78000</v>
      </c>
      <c r="E2161" s="1">
        <v>11142</v>
      </c>
      <c r="F2161" t="s">
        <v>86</v>
      </c>
      <c r="G2161" t="s">
        <v>132</v>
      </c>
      <c r="H2161">
        <v>9</v>
      </c>
      <c r="I2161">
        <v>7.0005385029616998E-3</v>
      </c>
      <c r="J2161">
        <v>700</v>
      </c>
      <c r="L2161">
        <v>1010</v>
      </c>
      <c r="M2161">
        <v>2</v>
      </c>
      <c r="N2161">
        <v>2</v>
      </c>
      <c r="O2161">
        <v>3</v>
      </c>
      <c r="P2161">
        <v>2</v>
      </c>
      <c r="Q2161" t="str">
        <f>IF(Flats_Data_limpia[[#This Row],[BHK]]&gt;=3,"plurifamiliar","unifamiliar")</f>
        <v>unifamiliar</v>
      </c>
      <c r="R2161">
        <v>4</v>
      </c>
      <c r="S2161">
        <v>2</v>
      </c>
      <c r="T2161">
        <v>0</v>
      </c>
      <c r="U2161">
        <v>0</v>
      </c>
      <c r="V2161">
        <v>0</v>
      </c>
      <c r="W2161">
        <v>0</v>
      </c>
      <c r="X2161">
        <v>0</v>
      </c>
      <c r="Y2161">
        <v>0</v>
      </c>
      <c r="Z2161">
        <v>0</v>
      </c>
      <c r="AA2161">
        <v>0</v>
      </c>
      <c r="AB2161">
        <v>0</v>
      </c>
      <c r="AC2161">
        <v>0</v>
      </c>
      <c r="AD2161">
        <v>1</v>
      </c>
      <c r="AE2161">
        <v>1</v>
      </c>
      <c r="AF2161">
        <v>0</v>
      </c>
      <c r="AG2161">
        <v>0</v>
      </c>
      <c r="AH2161">
        <v>0</v>
      </c>
      <c r="AI2161">
        <v>1</v>
      </c>
      <c r="AJ2161">
        <v>0</v>
      </c>
      <c r="AK2161">
        <v>0</v>
      </c>
      <c r="AL2161">
        <v>1</v>
      </c>
      <c r="AM2161">
        <v>1</v>
      </c>
      <c r="AN2161">
        <v>0</v>
      </c>
      <c r="AO2161">
        <v>1</v>
      </c>
      <c r="AP2161">
        <v>1</v>
      </c>
      <c r="AQ2161">
        <v>0</v>
      </c>
      <c r="AR2161">
        <v>0</v>
      </c>
      <c r="AS2161">
        <v>0</v>
      </c>
      <c r="AT2161">
        <v>1</v>
      </c>
      <c r="AU2161">
        <v>0</v>
      </c>
      <c r="AV2161">
        <v>0</v>
      </c>
      <c r="AW2161">
        <v>1</v>
      </c>
      <c r="AX2161">
        <v>0</v>
      </c>
      <c r="AY2161">
        <v>3</v>
      </c>
      <c r="AZ2161">
        <v>0</v>
      </c>
      <c r="BA2161">
        <v>0</v>
      </c>
      <c r="BB2161">
        <v>0</v>
      </c>
      <c r="BC2161">
        <v>0</v>
      </c>
      <c r="BD2161">
        <v>0</v>
      </c>
      <c r="BE2161">
        <v>0</v>
      </c>
      <c r="BF2161">
        <v>1</v>
      </c>
      <c r="BG2161">
        <v>0</v>
      </c>
      <c r="BH2161">
        <v>0</v>
      </c>
      <c r="BI2161">
        <v>0</v>
      </c>
      <c r="BJ2161">
        <v>0</v>
      </c>
      <c r="BK2161">
        <v>0</v>
      </c>
      <c r="BL2161">
        <v>0</v>
      </c>
      <c r="BM2161">
        <v>0</v>
      </c>
      <c r="BN2161">
        <v>0</v>
      </c>
      <c r="BO2161">
        <v>0</v>
      </c>
      <c r="BP2161">
        <v>0</v>
      </c>
      <c r="BQ2161">
        <v>0</v>
      </c>
      <c r="BR2161" t="s">
        <v>79</v>
      </c>
      <c r="BS2161">
        <v>78</v>
      </c>
      <c r="BT2161">
        <v>11142</v>
      </c>
      <c r="BU2161">
        <f>SUM(Flats_Data_limpia[[#This Row],[AC]:[Bed]])</f>
        <v>4</v>
      </c>
      <c r="BV2161">
        <f>SUM(Flats_Data_limpia[[#This Row],[Servant_Room]:[gym]])</f>
        <v>5</v>
      </c>
      <c r="BW2161">
        <f>SUM(Flats_Data_limpia[[#This Row],[Hospital]:[Hotel]])</f>
        <v>4</v>
      </c>
    </row>
    <row r="2162" spans="1:75" x14ac:dyDescent="0.35">
      <c r="A2162" t="s">
        <v>709</v>
      </c>
      <c r="B2162" t="s">
        <v>239</v>
      </c>
      <c r="C2162" t="str">
        <f t="shared" si="66"/>
        <v>Ciudad de Gurgaon</v>
      </c>
      <c r="D2162" s="1">
        <f t="shared" si="67"/>
        <v>110000</v>
      </c>
      <c r="E2162" s="1">
        <v>8800</v>
      </c>
      <c r="F2162" t="s">
        <v>86</v>
      </c>
      <c r="G2162" t="s">
        <v>132</v>
      </c>
      <c r="H2162">
        <v>9</v>
      </c>
      <c r="I2162">
        <v>1.2500000000000001E-2</v>
      </c>
      <c r="J2162">
        <v>1250</v>
      </c>
      <c r="M2162">
        <v>3</v>
      </c>
      <c r="N2162">
        <v>3</v>
      </c>
      <c r="O2162">
        <v>3</v>
      </c>
      <c r="P2162">
        <v>3</v>
      </c>
      <c r="Q2162" t="str">
        <f>IF(Flats_Data_limpia[[#This Row],[BHK]]&gt;=3,"plurifamiliar","unifamiliar")</f>
        <v>plurifamiliar</v>
      </c>
      <c r="R2162">
        <v>4</v>
      </c>
      <c r="S2162">
        <v>1</v>
      </c>
      <c r="T2162">
        <v>0</v>
      </c>
      <c r="U2162">
        <v>0</v>
      </c>
      <c r="V2162">
        <v>0</v>
      </c>
      <c r="W2162">
        <v>0</v>
      </c>
      <c r="X2162">
        <v>0</v>
      </c>
      <c r="Y2162">
        <v>0</v>
      </c>
      <c r="Z2162">
        <v>0</v>
      </c>
      <c r="AA2162">
        <v>1</v>
      </c>
      <c r="AB2162">
        <v>0</v>
      </c>
      <c r="AC2162">
        <v>0</v>
      </c>
      <c r="AD2162">
        <v>0</v>
      </c>
      <c r="AE2162">
        <v>1</v>
      </c>
      <c r="AF2162">
        <v>0</v>
      </c>
      <c r="AG2162">
        <v>0</v>
      </c>
      <c r="AH2162">
        <v>0</v>
      </c>
      <c r="AI2162">
        <v>1</v>
      </c>
      <c r="AJ2162">
        <v>0</v>
      </c>
      <c r="AK2162">
        <v>0</v>
      </c>
      <c r="AL2162">
        <v>1</v>
      </c>
      <c r="AM2162">
        <v>1</v>
      </c>
      <c r="AN2162">
        <v>0</v>
      </c>
      <c r="AO2162">
        <v>1</v>
      </c>
      <c r="AP2162">
        <v>1</v>
      </c>
      <c r="AQ2162">
        <v>0</v>
      </c>
      <c r="AR2162">
        <v>0</v>
      </c>
      <c r="AS2162">
        <v>0</v>
      </c>
      <c r="AT2162">
        <v>0</v>
      </c>
      <c r="AU2162">
        <v>1</v>
      </c>
      <c r="AV2162">
        <v>0</v>
      </c>
      <c r="AW2162">
        <v>1</v>
      </c>
      <c r="AX2162">
        <v>1</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c r="BR2162" t="s">
        <v>79</v>
      </c>
      <c r="BS2162">
        <v>110</v>
      </c>
      <c r="BT2162">
        <v>8800</v>
      </c>
      <c r="BU2162">
        <f>SUM(Flats_Data_limpia[[#This Row],[AC]:[Bed]])</f>
        <v>0</v>
      </c>
      <c r="BV2162">
        <f>SUM(Flats_Data_limpia[[#This Row],[Servant_Room]:[gym]])</f>
        <v>5</v>
      </c>
      <c r="BW2162">
        <f>SUM(Flats_Data_limpia[[#This Row],[Hospital]:[Hotel]])</f>
        <v>5</v>
      </c>
    </row>
    <row r="2163" spans="1:75" x14ac:dyDescent="0.35">
      <c r="A2163" t="s">
        <v>709</v>
      </c>
      <c r="B2163" t="s">
        <v>216</v>
      </c>
      <c r="C2163" t="str">
        <f t="shared" si="66"/>
        <v>Ciudad de Gurgaon</v>
      </c>
      <c r="D2163" s="1">
        <f t="shared" si="67"/>
        <v>80000</v>
      </c>
      <c r="E2163" s="1">
        <v>14652</v>
      </c>
      <c r="F2163" t="s">
        <v>102</v>
      </c>
      <c r="G2163" t="s">
        <v>132</v>
      </c>
      <c r="H2163">
        <v>13</v>
      </c>
      <c r="I2163">
        <v>5.4600054600053996E-3</v>
      </c>
      <c r="J2163">
        <v>546</v>
      </c>
      <c r="M2163">
        <v>2</v>
      </c>
      <c r="N2163">
        <v>2</v>
      </c>
      <c r="O2163">
        <v>2</v>
      </c>
      <c r="P2163">
        <v>2</v>
      </c>
      <c r="Q2163" t="str">
        <f>IF(Flats_Data_limpia[[#This Row],[BHK]]&gt;=3,"plurifamiliar","unifamiliar")</f>
        <v>unifamiliar</v>
      </c>
      <c r="R2163">
        <v>4</v>
      </c>
      <c r="S2163">
        <v>4</v>
      </c>
      <c r="T2163">
        <v>0</v>
      </c>
      <c r="U2163">
        <v>1</v>
      </c>
      <c r="V2163">
        <v>0</v>
      </c>
      <c r="W2163">
        <v>0</v>
      </c>
      <c r="X2163">
        <v>0</v>
      </c>
      <c r="Y2163">
        <v>0</v>
      </c>
      <c r="Z2163">
        <v>0</v>
      </c>
      <c r="AA2163">
        <v>0</v>
      </c>
      <c r="AB2163">
        <v>0</v>
      </c>
      <c r="AC2163">
        <v>0</v>
      </c>
      <c r="AD2163">
        <v>1</v>
      </c>
      <c r="AE2163">
        <v>0</v>
      </c>
      <c r="AF2163">
        <v>0</v>
      </c>
      <c r="AG2163">
        <v>1</v>
      </c>
      <c r="AH2163">
        <v>1</v>
      </c>
      <c r="AI2163">
        <v>1</v>
      </c>
      <c r="AJ2163">
        <v>1</v>
      </c>
      <c r="AK2163">
        <v>1</v>
      </c>
      <c r="AL2163">
        <v>0</v>
      </c>
      <c r="AM2163">
        <v>0</v>
      </c>
      <c r="AN2163">
        <v>0</v>
      </c>
      <c r="AO2163">
        <v>0</v>
      </c>
      <c r="AP2163">
        <v>1</v>
      </c>
      <c r="AQ2163">
        <v>0</v>
      </c>
      <c r="AR2163">
        <v>0</v>
      </c>
      <c r="AS2163">
        <v>0</v>
      </c>
      <c r="AT2163">
        <v>1</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v>0</v>
      </c>
      <c r="BQ2163">
        <v>0</v>
      </c>
      <c r="BR2163" t="s">
        <v>79</v>
      </c>
      <c r="BS2163">
        <v>80</v>
      </c>
      <c r="BT2163">
        <v>14652</v>
      </c>
      <c r="BU2163">
        <f>SUM(Flats_Data_limpia[[#This Row],[AC]:[Bed]])</f>
        <v>0</v>
      </c>
      <c r="BV2163">
        <f>SUM(Flats_Data_limpia[[#This Row],[Servant_Room]:[gym]])</f>
        <v>7</v>
      </c>
      <c r="BW2163">
        <f>SUM(Flats_Data_limpia[[#This Row],[Hospital]:[Hotel]])</f>
        <v>2</v>
      </c>
    </row>
    <row r="2164" spans="1:75" x14ac:dyDescent="0.35">
      <c r="A2164" t="s">
        <v>710</v>
      </c>
      <c r="B2164" t="s">
        <v>120</v>
      </c>
      <c r="C2164" t="str">
        <f t="shared" si="66"/>
        <v>Ciudad de Gurgaon</v>
      </c>
      <c r="D2164" s="1">
        <f t="shared" si="67"/>
        <v>200000</v>
      </c>
      <c r="E2164" s="1">
        <v>12800</v>
      </c>
      <c r="F2164" t="s">
        <v>102</v>
      </c>
      <c r="G2164" t="s">
        <v>132</v>
      </c>
      <c r="H2164">
        <v>15</v>
      </c>
      <c r="I2164">
        <v>1.5625E-2</v>
      </c>
      <c r="K2164">
        <v>1540</v>
      </c>
      <c r="M2164">
        <v>3</v>
      </c>
      <c r="N2164">
        <v>3</v>
      </c>
      <c r="O2164">
        <v>2</v>
      </c>
      <c r="P2164">
        <v>3</v>
      </c>
      <c r="Q2164" t="str">
        <f>IF(Flats_Data_limpia[[#This Row],[BHK]]&gt;=3,"plurifamiliar","unifamiliar")</f>
        <v>plurifamiliar</v>
      </c>
      <c r="R2164">
        <v>4</v>
      </c>
      <c r="S2164">
        <v>1</v>
      </c>
      <c r="T2164">
        <v>0</v>
      </c>
      <c r="U2164">
        <v>0</v>
      </c>
      <c r="V2164">
        <v>0</v>
      </c>
      <c r="W2164">
        <v>0</v>
      </c>
      <c r="X2164">
        <v>0</v>
      </c>
      <c r="Y2164">
        <v>0</v>
      </c>
      <c r="Z2164">
        <v>1</v>
      </c>
      <c r="AA2164">
        <v>0</v>
      </c>
      <c r="AB2164">
        <v>0</v>
      </c>
      <c r="AC2164">
        <v>0</v>
      </c>
      <c r="AD2164">
        <v>1</v>
      </c>
      <c r="AE2164">
        <v>0</v>
      </c>
      <c r="AF2164">
        <v>0</v>
      </c>
      <c r="AG2164">
        <v>0</v>
      </c>
      <c r="AH2164">
        <v>1</v>
      </c>
      <c r="AI2164">
        <v>1</v>
      </c>
      <c r="AJ2164">
        <v>1</v>
      </c>
      <c r="AK2164">
        <v>1</v>
      </c>
      <c r="AL2164">
        <v>0</v>
      </c>
      <c r="AM2164">
        <v>0</v>
      </c>
      <c r="AN2164">
        <v>0</v>
      </c>
      <c r="AO2164">
        <v>1</v>
      </c>
      <c r="AP2164">
        <v>0</v>
      </c>
      <c r="AQ2164">
        <v>0</v>
      </c>
      <c r="AR2164">
        <v>0</v>
      </c>
      <c r="AS2164">
        <v>0</v>
      </c>
      <c r="AT2164">
        <v>1</v>
      </c>
      <c r="AU2164">
        <v>1</v>
      </c>
      <c r="AV2164">
        <v>1</v>
      </c>
      <c r="AW2164">
        <v>1</v>
      </c>
      <c r="AX2164">
        <v>1</v>
      </c>
      <c r="AY2164">
        <v>0</v>
      </c>
      <c r="AZ2164">
        <v>0</v>
      </c>
      <c r="BA2164">
        <v>0</v>
      </c>
      <c r="BB2164">
        <v>0</v>
      </c>
      <c r="BC2164">
        <v>0</v>
      </c>
      <c r="BD2164">
        <v>0</v>
      </c>
      <c r="BE2164">
        <v>0</v>
      </c>
      <c r="BF2164">
        <v>1</v>
      </c>
      <c r="BG2164">
        <v>0</v>
      </c>
      <c r="BH2164">
        <v>0</v>
      </c>
      <c r="BI2164">
        <v>0</v>
      </c>
      <c r="BJ2164">
        <v>0</v>
      </c>
      <c r="BK2164">
        <v>0</v>
      </c>
      <c r="BL2164">
        <v>0</v>
      </c>
      <c r="BM2164">
        <v>0</v>
      </c>
      <c r="BN2164">
        <v>0</v>
      </c>
      <c r="BO2164">
        <v>0</v>
      </c>
      <c r="BP2164">
        <v>0</v>
      </c>
      <c r="BQ2164">
        <v>0</v>
      </c>
      <c r="BR2164" t="s">
        <v>79</v>
      </c>
      <c r="BS2164">
        <v>200</v>
      </c>
      <c r="BT2164">
        <v>12800</v>
      </c>
      <c r="BU2164">
        <f>SUM(Flats_Data_limpia[[#This Row],[AC]:[Bed]])</f>
        <v>1</v>
      </c>
      <c r="BV2164">
        <f>SUM(Flats_Data_limpia[[#This Row],[Servant_Room]:[gym]])</f>
        <v>6</v>
      </c>
      <c r="BW2164">
        <f>SUM(Flats_Data_limpia[[#This Row],[Hospital]:[Hotel]])</f>
        <v>6</v>
      </c>
    </row>
    <row r="2165" spans="1:75" x14ac:dyDescent="0.35">
      <c r="A2165" t="s">
        <v>710</v>
      </c>
      <c r="B2165" t="s">
        <v>120</v>
      </c>
      <c r="C2165" t="str">
        <f t="shared" si="66"/>
        <v>Ciudad de Gurgaon</v>
      </c>
      <c r="D2165" s="1">
        <f t="shared" si="67"/>
        <v>155000</v>
      </c>
      <c r="E2165" s="1">
        <v>14783</v>
      </c>
      <c r="F2165" t="s">
        <v>86</v>
      </c>
      <c r="G2165" t="s">
        <v>132</v>
      </c>
      <c r="H2165">
        <v>0</v>
      </c>
      <c r="I2165">
        <v>1.04850165730907E-2</v>
      </c>
      <c r="J2165">
        <v>1050</v>
      </c>
      <c r="M2165">
        <v>2</v>
      </c>
      <c r="N2165">
        <v>2</v>
      </c>
      <c r="O2165">
        <v>2</v>
      </c>
      <c r="P2165">
        <v>2</v>
      </c>
      <c r="Q2165" t="str">
        <f>IF(Flats_Data_limpia[[#This Row],[BHK]]&gt;=3,"plurifamiliar","unifamiliar")</f>
        <v>unifamiliar</v>
      </c>
      <c r="R2165">
        <v>4</v>
      </c>
      <c r="S2165">
        <v>2</v>
      </c>
      <c r="T2165">
        <v>0</v>
      </c>
      <c r="U2165">
        <v>0</v>
      </c>
      <c r="V2165">
        <v>0</v>
      </c>
      <c r="W2165">
        <v>0</v>
      </c>
      <c r="AO2165">
        <v>1</v>
      </c>
      <c r="AP2165">
        <v>0</v>
      </c>
      <c r="AQ2165">
        <v>0</v>
      </c>
      <c r="AR2165">
        <v>0</v>
      </c>
      <c r="AS2165">
        <v>0</v>
      </c>
      <c r="AT2165">
        <v>1</v>
      </c>
      <c r="AU2165">
        <v>1</v>
      </c>
      <c r="AV2165">
        <v>1</v>
      </c>
      <c r="AW2165">
        <v>1</v>
      </c>
      <c r="AX2165">
        <v>1</v>
      </c>
      <c r="AY2165">
        <v>0</v>
      </c>
      <c r="AZ2165">
        <v>0</v>
      </c>
      <c r="BA2165">
        <v>0</v>
      </c>
      <c r="BB2165">
        <v>0</v>
      </c>
      <c r="BC2165">
        <v>0</v>
      </c>
      <c r="BD2165">
        <v>0</v>
      </c>
      <c r="BE2165">
        <v>0</v>
      </c>
      <c r="BF2165">
        <v>0</v>
      </c>
      <c r="BG2165">
        <v>0</v>
      </c>
      <c r="BH2165">
        <v>0</v>
      </c>
      <c r="BI2165">
        <v>0</v>
      </c>
      <c r="BJ2165">
        <v>0</v>
      </c>
      <c r="BK2165">
        <v>0</v>
      </c>
      <c r="BL2165">
        <v>0</v>
      </c>
      <c r="BM2165">
        <v>0</v>
      </c>
      <c r="BN2165">
        <v>0</v>
      </c>
      <c r="BO2165">
        <v>0</v>
      </c>
      <c r="BP2165">
        <v>0</v>
      </c>
      <c r="BQ2165">
        <v>0</v>
      </c>
      <c r="BR2165" t="s">
        <v>79</v>
      </c>
      <c r="BS2165">
        <v>155</v>
      </c>
      <c r="BT2165">
        <v>14783</v>
      </c>
      <c r="BU2165">
        <f>SUM(Flats_Data_limpia[[#This Row],[AC]:[Bed]])</f>
        <v>0</v>
      </c>
      <c r="BV2165">
        <f>SUM(Flats_Data_limpia[[#This Row],[Servant_Room]:[gym]])</f>
        <v>0</v>
      </c>
      <c r="BW2165">
        <f>SUM(Flats_Data_limpia[[#This Row],[Hospital]:[Hotel]])</f>
        <v>6</v>
      </c>
    </row>
    <row r="2166" spans="1:75" x14ac:dyDescent="0.35">
      <c r="A2166" t="s">
        <v>710</v>
      </c>
      <c r="B2166" t="s">
        <v>120</v>
      </c>
      <c r="C2166" t="str">
        <f t="shared" si="66"/>
        <v>Ciudad de Gurgaon</v>
      </c>
      <c r="D2166" s="1">
        <f t="shared" si="67"/>
        <v>165000</v>
      </c>
      <c r="E2166" s="1">
        <v>15263</v>
      </c>
      <c r="F2166" t="s">
        <v>86</v>
      </c>
      <c r="G2166" t="s">
        <v>132</v>
      </c>
      <c r="H2166">
        <v>0</v>
      </c>
      <c r="I2166">
        <v>1.0810456659896399E-2</v>
      </c>
      <c r="L2166">
        <v>1081</v>
      </c>
      <c r="M2166">
        <v>2</v>
      </c>
      <c r="N2166">
        <v>2</v>
      </c>
      <c r="O2166">
        <v>2</v>
      </c>
      <c r="P2166">
        <v>2</v>
      </c>
      <c r="Q2166" t="str">
        <f>IF(Flats_Data_limpia[[#This Row],[BHK]]&gt;=3,"plurifamiliar","unifamiliar")</f>
        <v>unifamiliar</v>
      </c>
      <c r="R2166">
        <v>4</v>
      </c>
      <c r="S2166">
        <v>1</v>
      </c>
      <c r="T2166">
        <v>0</v>
      </c>
      <c r="U2166">
        <v>0</v>
      </c>
      <c r="V2166">
        <v>0</v>
      </c>
      <c r="W2166">
        <v>0</v>
      </c>
      <c r="AO2166">
        <v>1</v>
      </c>
      <c r="AP2166">
        <v>0</v>
      </c>
      <c r="AQ2166">
        <v>0</v>
      </c>
      <c r="AR2166">
        <v>0</v>
      </c>
      <c r="AS2166">
        <v>0</v>
      </c>
      <c r="AT2166">
        <v>1</v>
      </c>
      <c r="AU2166">
        <v>1</v>
      </c>
      <c r="AV2166">
        <v>1</v>
      </c>
      <c r="AW2166">
        <v>1</v>
      </c>
      <c r="AX2166">
        <v>1</v>
      </c>
      <c r="AY2166">
        <v>1</v>
      </c>
      <c r="AZ2166">
        <v>1</v>
      </c>
      <c r="BA2166">
        <v>0</v>
      </c>
      <c r="BB2166">
        <v>0</v>
      </c>
      <c r="BC2166">
        <v>0</v>
      </c>
      <c r="BD2166">
        <v>0</v>
      </c>
      <c r="BE2166">
        <v>0</v>
      </c>
      <c r="BF2166">
        <v>0</v>
      </c>
      <c r="BG2166">
        <v>0</v>
      </c>
      <c r="BH2166">
        <v>0</v>
      </c>
      <c r="BI2166">
        <v>0</v>
      </c>
      <c r="BJ2166">
        <v>0</v>
      </c>
      <c r="BK2166">
        <v>0</v>
      </c>
      <c r="BL2166">
        <v>0</v>
      </c>
      <c r="BM2166">
        <v>0</v>
      </c>
      <c r="BN2166">
        <v>0</v>
      </c>
      <c r="BO2166">
        <v>0</v>
      </c>
      <c r="BP2166">
        <v>0</v>
      </c>
      <c r="BQ2166">
        <v>0</v>
      </c>
      <c r="BR2166" t="s">
        <v>79</v>
      </c>
      <c r="BS2166">
        <v>165</v>
      </c>
      <c r="BT2166">
        <v>15263</v>
      </c>
      <c r="BU2166">
        <f>SUM(Flats_Data_limpia[[#This Row],[AC]:[Bed]])</f>
        <v>2</v>
      </c>
      <c r="BV2166">
        <f>SUM(Flats_Data_limpia[[#This Row],[Servant_Room]:[gym]])</f>
        <v>0</v>
      </c>
      <c r="BW2166">
        <f>SUM(Flats_Data_limpia[[#This Row],[Hospital]:[Hotel]])</f>
        <v>6</v>
      </c>
    </row>
    <row r="2167" spans="1:75" x14ac:dyDescent="0.35">
      <c r="A2167" t="s">
        <v>710</v>
      </c>
      <c r="B2167" t="s">
        <v>120</v>
      </c>
      <c r="C2167" t="str">
        <f t="shared" si="66"/>
        <v>Ciudad de Gurgaon</v>
      </c>
      <c r="D2167" s="1">
        <f t="shared" si="67"/>
        <v>140000</v>
      </c>
      <c r="E2167" s="1">
        <v>11336</v>
      </c>
      <c r="F2167" t="s">
        <v>82</v>
      </c>
      <c r="G2167" t="s">
        <v>132</v>
      </c>
      <c r="H2167">
        <v>0</v>
      </c>
      <c r="I2167">
        <v>1.23500352858151E-2</v>
      </c>
      <c r="J2167">
        <v>1235</v>
      </c>
      <c r="M2167">
        <v>2</v>
      </c>
      <c r="N2167">
        <v>2</v>
      </c>
      <c r="O2167">
        <v>2</v>
      </c>
      <c r="P2167">
        <v>2</v>
      </c>
      <c r="Q2167" t="str">
        <f>IF(Flats_Data_limpia[[#This Row],[BHK]]&gt;=3,"plurifamiliar","unifamiliar")</f>
        <v>unifamiliar</v>
      </c>
      <c r="R2167">
        <v>4</v>
      </c>
      <c r="S2167">
        <v>3</v>
      </c>
      <c r="T2167">
        <v>0</v>
      </c>
      <c r="U2167">
        <v>0</v>
      </c>
      <c r="V2167">
        <v>0</v>
      </c>
      <c r="W2167">
        <v>0</v>
      </c>
      <c r="AO2167">
        <v>1</v>
      </c>
      <c r="AP2167">
        <v>0</v>
      </c>
      <c r="AQ2167">
        <v>0</v>
      </c>
      <c r="AR2167">
        <v>0</v>
      </c>
      <c r="AS2167">
        <v>0</v>
      </c>
      <c r="AT2167">
        <v>1</v>
      </c>
      <c r="AU2167">
        <v>1</v>
      </c>
      <c r="AV2167">
        <v>1</v>
      </c>
      <c r="AW2167">
        <v>1</v>
      </c>
      <c r="AX2167">
        <v>1</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c r="BR2167" t="s">
        <v>79</v>
      </c>
      <c r="BS2167">
        <v>140</v>
      </c>
      <c r="BT2167">
        <v>11336</v>
      </c>
      <c r="BU2167">
        <f>SUM(Flats_Data_limpia[[#This Row],[AC]:[Bed]])</f>
        <v>0</v>
      </c>
      <c r="BV2167">
        <f>SUM(Flats_Data_limpia[[#This Row],[Servant_Room]:[gym]])</f>
        <v>0</v>
      </c>
      <c r="BW2167">
        <f>SUM(Flats_Data_limpia[[#This Row],[Hospital]:[Hotel]])</f>
        <v>6</v>
      </c>
    </row>
    <row r="2168" spans="1:75" x14ac:dyDescent="0.35">
      <c r="A2168" t="s">
        <v>711</v>
      </c>
      <c r="B2168" t="s">
        <v>239</v>
      </c>
      <c r="C2168" t="str">
        <f t="shared" si="66"/>
        <v>Ciudad de Gurgaon</v>
      </c>
      <c r="D2168" s="1">
        <f t="shared" si="67"/>
        <v>107000</v>
      </c>
      <c r="E2168" s="1">
        <v>8237</v>
      </c>
      <c r="F2168" t="s">
        <v>103</v>
      </c>
      <c r="G2168" t="s">
        <v>132</v>
      </c>
      <c r="H2168">
        <v>32</v>
      </c>
      <c r="I2168">
        <v>1.29901663226902E-2</v>
      </c>
      <c r="J2168">
        <v>1305</v>
      </c>
      <c r="M2168">
        <v>3</v>
      </c>
      <c r="N2168">
        <v>3</v>
      </c>
      <c r="O2168">
        <v>2</v>
      </c>
      <c r="P2168">
        <v>3</v>
      </c>
      <c r="Q2168" t="str">
        <f>IF(Flats_Data_limpia[[#This Row],[BHK]]&gt;=3,"plurifamiliar","unifamiliar")</f>
        <v>plurifamiliar</v>
      </c>
      <c r="R2168">
        <v>4</v>
      </c>
      <c r="S2168">
        <v>2</v>
      </c>
      <c r="T2168">
        <v>0</v>
      </c>
      <c r="U2168">
        <v>0</v>
      </c>
      <c r="V2168">
        <v>0</v>
      </c>
      <c r="W2168">
        <v>0</v>
      </c>
      <c r="X2168">
        <v>1</v>
      </c>
      <c r="Y2168">
        <v>1</v>
      </c>
      <c r="Z2168">
        <v>0</v>
      </c>
      <c r="AA2168">
        <v>0</v>
      </c>
      <c r="AB2168">
        <v>0</v>
      </c>
      <c r="AC2168">
        <v>0</v>
      </c>
      <c r="AD2168">
        <v>1</v>
      </c>
      <c r="AE2168">
        <v>1</v>
      </c>
      <c r="AF2168">
        <v>0</v>
      </c>
      <c r="AG2168">
        <v>0</v>
      </c>
      <c r="AH2168">
        <v>1</v>
      </c>
      <c r="AI2168">
        <v>0</v>
      </c>
      <c r="AJ2168">
        <v>0</v>
      </c>
      <c r="AK2168">
        <v>1</v>
      </c>
      <c r="AL2168">
        <v>1</v>
      </c>
      <c r="AM2168">
        <v>1</v>
      </c>
      <c r="AN2168">
        <v>1</v>
      </c>
      <c r="AO2168">
        <v>1</v>
      </c>
      <c r="AP2168">
        <v>0</v>
      </c>
      <c r="AQ2168">
        <v>1</v>
      </c>
      <c r="AR2168">
        <v>0</v>
      </c>
      <c r="AS2168">
        <v>0</v>
      </c>
      <c r="AT2168">
        <v>1</v>
      </c>
      <c r="AU2168">
        <v>0</v>
      </c>
      <c r="AV2168">
        <v>0</v>
      </c>
      <c r="AW2168">
        <v>0</v>
      </c>
      <c r="AX2168">
        <v>0</v>
      </c>
      <c r="AY2168">
        <v>0</v>
      </c>
      <c r="AZ2168">
        <v>0</v>
      </c>
      <c r="BA2168">
        <v>0</v>
      </c>
      <c r="BB2168">
        <v>0</v>
      </c>
      <c r="BC2168">
        <v>0</v>
      </c>
      <c r="BD2168">
        <v>0</v>
      </c>
      <c r="BE2168">
        <v>0</v>
      </c>
      <c r="BF2168">
        <v>0</v>
      </c>
      <c r="BG2168">
        <v>0</v>
      </c>
      <c r="BH2168">
        <v>0</v>
      </c>
      <c r="BI2168">
        <v>0</v>
      </c>
      <c r="BJ2168">
        <v>0</v>
      </c>
      <c r="BK2168">
        <v>0</v>
      </c>
      <c r="BL2168">
        <v>0</v>
      </c>
      <c r="BM2168">
        <v>0</v>
      </c>
      <c r="BN2168">
        <v>0</v>
      </c>
      <c r="BO2168">
        <v>0</v>
      </c>
      <c r="BP2168">
        <v>0</v>
      </c>
      <c r="BQ2168">
        <v>0</v>
      </c>
      <c r="BR2168" t="s">
        <v>79</v>
      </c>
      <c r="BS2168">
        <v>107</v>
      </c>
      <c r="BT2168">
        <v>8237</v>
      </c>
      <c r="BU2168">
        <f>SUM(Flats_Data_limpia[[#This Row],[AC]:[Bed]])</f>
        <v>0</v>
      </c>
      <c r="BV2168">
        <f>SUM(Flats_Data_limpia[[#This Row],[Servant_Room]:[gym]])</f>
        <v>8</v>
      </c>
      <c r="BW2168">
        <f>SUM(Flats_Data_limpia[[#This Row],[Hospital]:[Hotel]])</f>
        <v>3</v>
      </c>
    </row>
    <row r="2169" spans="1:75" x14ac:dyDescent="0.35">
      <c r="A2169" t="s">
        <v>711</v>
      </c>
      <c r="B2169" t="s">
        <v>239</v>
      </c>
      <c r="C2169" t="str">
        <f t="shared" si="66"/>
        <v>Ciudad de Gurgaon</v>
      </c>
      <c r="D2169" s="1">
        <f t="shared" si="67"/>
        <v>135000</v>
      </c>
      <c r="E2169" s="1">
        <v>9375</v>
      </c>
      <c r="F2169" t="s">
        <v>86</v>
      </c>
      <c r="G2169" t="s">
        <v>132</v>
      </c>
      <c r="H2169">
        <v>33</v>
      </c>
      <c r="I2169">
        <v>1.44E-2</v>
      </c>
      <c r="J2169">
        <v>1440</v>
      </c>
      <c r="M2169">
        <v>3</v>
      </c>
      <c r="N2169">
        <v>3</v>
      </c>
      <c r="O2169">
        <v>3</v>
      </c>
      <c r="P2169">
        <v>3</v>
      </c>
      <c r="Q2169" t="str">
        <f>IF(Flats_Data_limpia[[#This Row],[BHK]]&gt;=3,"plurifamiliar","unifamiliar")</f>
        <v>plurifamiliar</v>
      </c>
      <c r="R2169">
        <v>4</v>
      </c>
      <c r="S2169">
        <v>3</v>
      </c>
      <c r="T2169">
        <v>0</v>
      </c>
      <c r="U2169">
        <v>0</v>
      </c>
      <c r="V2169">
        <v>1</v>
      </c>
      <c r="W2169">
        <v>0</v>
      </c>
      <c r="X2169">
        <v>0</v>
      </c>
      <c r="Y2169">
        <v>0</v>
      </c>
      <c r="Z2169">
        <v>0</v>
      </c>
      <c r="AA2169">
        <v>1</v>
      </c>
      <c r="AB2169">
        <v>0</v>
      </c>
      <c r="AC2169">
        <v>0</v>
      </c>
      <c r="AD2169">
        <v>1</v>
      </c>
      <c r="AE2169">
        <v>1</v>
      </c>
      <c r="AF2169">
        <v>1</v>
      </c>
      <c r="AG2169">
        <v>0</v>
      </c>
      <c r="AH2169">
        <v>1</v>
      </c>
      <c r="AI2169">
        <v>1</v>
      </c>
      <c r="AJ2169">
        <v>0</v>
      </c>
      <c r="AK2169">
        <v>0</v>
      </c>
      <c r="AL2169">
        <v>1</v>
      </c>
      <c r="AM2169">
        <v>1</v>
      </c>
      <c r="AN2169">
        <v>1</v>
      </c>
      <c r="AO2169">
        <v>1</v>
      </c>
      <c r="AP2169">
        <v>0</v>
      </c>
      <c r="AQ2169">
        <v>1</v>
      </c>
      <c r="AR2169">
        <v>0</v>
      </c>
      <c r="AS2169">
        <v>0</v>
      </c>
      <c r="AT2169">
        <v>1</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t="s">
        <v>79</v>
      </c>
      <c r="BS2169">
        <v>135</v>
      </c>
      <c r="BT2169">
        <v>9375</v>
      </c>
      <c r="BU2169">
        <f>SUM(Flats_Data_limpia[[#This Row],[AC]:[Bed]])</f>
        <v>0</v>
      </c>
      <c r="BV2169">
        <f>SUM(Flats_Data_limpia[[#This Row],[Servant_Room]:[gym]])</f>
        <v>9</v>
      </c>
      <c r="BW2169">
        <f>SUM(Flats_Data_limpia[[#This Row],[Hospital]:[Hotel]])</f>
        <v>3</v>
      </c>
    </row>
    <row r="2170" spans="1:75" x14ac:dyDescent="0.35">
      <c r="A2170" t="s">
        <v>711</v>
      </c>
      <c r="B2170" t="s">
        <v>239</v>
      </c>
      <c r="C2170" t="str">
        <f t="shared" si="66"/>
        <v>Ciudad de Gurgaon</v>
      </c>
      <c r="D2170" s="1">
        <f t="shared" si="67"/>
        <v>110000</v>
      </c>
      <c r="E2170" s="1">
        <v>8148</v>
      </c>
      <c r="F2170" t="s">
        <v>102</v>
      </c>
      <c r="G2170" t="s">
        <v>132</v>
      </c>
      <c r="H2170">
        <v>19</v>
      </c>
      <c r="I2170">
        <v>1.3500245459008299E-2</v>
      </c>
      <c r="J2170">
        <v>1350</v>
      </c>
      <c r="M2170">
        <v>3</v>
      </c>
      <c r="N2170">
        <v>3</v>
      </c>
      <c r="O2170">
        <v>1</v>
      </c>
      <c r="P2170">
        <v>3</v>
      </c>
      <c r="Q2170" t="str">
        <f>IF(Flats_Data_limpia[[#This Row],[BHK]]&gt;=3,"plurifamiliar","unifamiliar")</f>
        <v>plurifamiliar</v>
      </c>
      <c r="R2170">
        <v>3</v>
      </c>
      <c r="S2170">
        <v>2</v>
      </c>
      <c r="T2170">
        <v>0</v>
      </c>
      <c r="U2170">
        <v>0</v>
      </c>
      <c r="V2170">
        <v>1</v>
      </c>
      <c r="W2170">
        <v>0</v>
      </c>
      <c r="X2170">
        <v>0</v>
      </c>
      <c r="Y2170">
        <v>0</v>
      </c>
      <c r="Z2170">
        <v>0</v>
      </c>
      <c r="AA2170">
        <v>1</v>
      </c>
      <c r="AB2170">
        <v>0</v>
      </c>
      <c r="AC2170">
        <v>0</v>
      </c>
      <c r="AD2170">
        <v>0</v>
      </c>
      <c r="AE2170">
        <v>1</v>
      </c>
      <c r="AF2170">
        <v>0</v>
      </c>
      <c r="AG2170">
        <v>0</v>
      </c>
      <c r="AH2170">
        <v>0</v>
      </c>
      <c r="AI2170">
        <v>1</v>
      </c>
      <c r="AJ2170">
        <v>0</v>
      </c>
      <c r="AK2170">
        <v>0</v>
      </c>
      <c r="AL2170">
        <v>1</v>
      </c>
      <c r="AM2170">
        <v>1</v>
      </c>
      <c r="AN2170">
        <v>1</v>
      </c>
      <c r="AO2170">
        <v>1</v>
      </c>
      <c r="AP2170">
        <v>0</v>
      </c>
      <c r="AQ2170">
        <v>1</v>
      </c>
      <c r="AR2170">
        <v>0</v>
      </c>
      <c r="AS2170">
        <v>0</v>
      </c>
      <c r="AT2170">
        <v>1</v>
      </c>
      <c r="AU2170">
        <v>0</v>
      </c>
      <c r="AV2170">
        <v>0</v>
      </c>
      <c r="AW2170">
        <v>0</v>
      </c>
      <c r="AX2170">
        <v>0</v>
      </c>
      <c r="AY2170">
        <v>2</v>
      </c>
      <c r="AZ2170">
        <v>0</v>
      </c>
      <c r="BA2170">
        <v>0</v>
      </c>
      <c r="BB2170">
        <v>0</v>
      </c>
      <c r="BC2170">
        <v>0</v>
      </c>
      <c r="BD2170">
        <v>0</v>
      </c>
      <c r="BE2170">
        <v>0</v>
      </c>
      <c r="BF2170">
        <v>1</v>
      </c>
      <c r="BG2170">
        <v>0</v>
      </c>
      <c r="BH2170">
        <v>0</v>
      </c>
      <c r="BI2170">
        <v>0</v>
      </c>
      <c r="BJ2170">
        <v>0</v>
      </c>
      <c r="BK2170">
        <v>0</v>
      </c>
      <c r="BL2170">
        <v>1</v>
      </c>
      <c r="BM2170">
        <v>0</v>
      </c>
      <c r="BN2170">
        <v>0</v>
      </c>
      <c r="BO2170">
        <v>0</v>
      </c>
      <c r="BP2170">
        <v>0</v>
      </c>
      <c r="BQ2170">
        <v>2</v>
      </c>
      <c r="BR2170" t="s">
        <v>94</v>
      </c>
      <c r="BS2170">
        <v>110</v>
      </c>
      <c r="BT2170">
        <v>8148</v>
      </c>
      <c r="BU2170">
        <f>SUM(Flats_Data_limpia[[#This Row],[AC]:[Bed]])</f>
        <v>4</v>
      </c>
      <c r="BV2170">
        <f>SUM(Flats_Data_limpia[[#This Row],[Servant_Room]:[gym]])</f>
        <v>6</v>
      </c>
      <c r="BW2170">
        <f>SUM(Flats_Data_limpia[[#This Row],[Hospital]:[Hotel]])</f>
        <v>3</v>
      </c>
    </row>
    <row r="2171" spans="1:75" x14ac:dyDescent="0.35">
      <c r="A2171" t="s">
        <v>711</v>
      </c>
      <c r="B2171" t="s">
        <v>239</v>
      </c>
      <c r="C2171" t="str">
        <f t="shared" si="66"/>
        <v>Ciudad de Gurgaon</v>
      </c>
      <c r="D2171" s="1">
        <f t="shared" si="67"/>
        <v>136000</v>
      </c>
      <c r="E2171" s="1">
        <v>8846</v>
      </c>
      <c r="F2171" t="s">
        <v>103</v>
      </c>
      <c r="G2171" t="s">
        <v>132</v>
      </c>
      <c r="H2171">
        <v>20</v>
      </c>
      <c r="I2171">
        <v>1.5374180420529E-2</v>
      </c>
      <c r="K2171">
        <v>1535</v>
      </c>
      <c r="M2171">
        <v>3</v>
      </c>
      <c r="N2171">
        <v>3</v>
      </c>
      <c r="O2171">
        <v>3</v>
      </c>
      <c r="P2171">
        <v>3</v>
      </c>
      <c r="Q2171" t="str">
        <f>IF(Flats_Data_limpia[[#This Row],[BHK]]&gt;=3,"plurifamiliar","unifamiliar")</f>
        <v>plurifamiliar</v>
      </c>
      <c r="R2171">
        <v>4</v>
      </c>
      <c r="S2171">
        <v>1</v>
      </c>
      <c r="T2171">
        <v>0</v>
      </c>
      <c r="U2171">
        <v>0</v>
      </c>
      <c r="V2171">
        <v>1</v>
      </c>
      <c r="W2171">
        <v>0</v>
      </c>
      <c r="X2171">
        <v>0</v>
      </c>
      <c r="Y2171">
        <v>0</v>
      </c>
      <c r="Z2171">
        <v>0</v>
      </c>
      <c r="AA2171">
        <v>0</v>
      </c>
      <c r="AB2171">
        <v>0</v>
      </c>
      <c r="AC2171">
        <v>0</v>
      </c>
      <c r="AD2171">
        <v>1</v>
      </c>
      <c r="AE2171">
        <v>0</v>
      </c>
      <c r="AF2171">
        <v>1</v>
      </c>
      <c r="AG2171">
        <v>1</v>
      </c>
      <c r="AH2171">
        <v>1</v>
      </c>
      <c r="AI2171">
        <v>1</v>
      </c>
      <c r="AJ2171">
        <v>0</v>
      </c>
      <c r="AK2171">
        <v>1</v>
      </c>
      <c r="AL2171">
        <v>0</v>
      </c>
      <c r="AM2171">
        <v>0</v>
      </c>
      <c r="AN2171">
        <v>0</v>
      </c>
      <c r="AO2171">
        <v>1</v>
      </c>
      <c r="AP2171">
        <v>0</v>
      </c>
      <c r="AQ2171">
        <v>1</v>
      </c>
      <c r="AR2171">
        <v>0</v>
      </c>
      <c r="AS2171">
        <v>0</v>
      </c>
      <c r="AT2171">
        <v>1</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t="s">
        <v>79</v>
      </c>
      <c r="BS2171">
        <v>136</v>
      </c>
      <c r="BT2171">
        <v>8846</v>
      </c>
      <c r="BU2171">
        <f>SUM(Flats_Data_limpia[[#This Row],[AC]:[Bed]])</f>
        <v>0</v>
      </c>
      <c r="BV2171">
        <f>SUM(Flats_Data_limpia[[#This Row],[Servant_Room]:[gym]])</f>
        <v>7</v>
      </c>
      <c r="BW2171">
        <f>SUM(Flats_Data_limpia[[#This Row],[Hospital]:[Hotel]])</f>
        <v>3</v>
      </c>
    </row>
    <row r="2172" spans="1:75" x14ac:dyDescent="0.35">
      <c r="A2172" t="s">
        <v>712</v>
      </c>
      <c r="B2172" t="s">
        <v>144</v>
      </c>
      <c r="C2172" t="str">
        <f t="shared" si="66"/>
        <v>Ciudad de Gurgaon</v>
      </c>
      <c r="D2172" s="1">
        <f t="shared" si="67"/>
        <v>23500</v>
      </c>
      <c r="E2172" s="1">
        <v>6527</v>
      </c>
      <c r="F2172" t="s">
        <v>103</v>
      </c>
      <c r="G2172" t="s">
        <v>78</v>
      </c>
      <c r="H2172">
        <v>7</v>
      </c>
      <c r="I2172">
        <v>3.6004289872834999E-3</v>
      </c>
      <c r="J2172">
        <v>360</v>
      </c>
      <c r="M2172">
        <v>1</v>
      </c>
      <c r="N2172">
        <v>1</v>
      </c>
      <c r="O2172">
        <v>1</v>
      </c>
      <c r="P2172">
        <v>1</v>
      </c>
      <c r="Q2172" t="str">
        <f>IF(Flats_Data_limpia[[#This Row],[BHK]]&gt;=3,"plurifamiliar","unifamiliar")</f>
        <v>unifamiliar</v>
      </c>
      <c r="R2172">
        <v>14</v>
      </c>
      <c r="S2172">
        <v>4</v>
      </c>
      <c r="T2172">
        <v>0</v>
      </c>
      <c r="U2172">
        <v>0</v>
      </c>
      <c r="V2172">
        <v>0</v>
      </c>
      <c r="W2172">
        <v>0</v>
      </c>
      <c r="X2172">
        <v>0</v>
      </c>
      <c r="Y2172">
        <v>0</v>
      </c>
      <c r="Z2172">
        <v>0</v>
      </c>
      <c r="AA2172">
        <v>0</v>
      </c>
      <c r="AB2172">
        <v>0</v>
      </c>
      <c r="AC2172">
        <v>0</v>
      </c>
      <c r="AD2172">
        <v>1</v>
      </c>
      <c r="AE2172">
        <v>0</v>
      </c>
      <c r="AF2172">
        <v>1</v>
      </c>
      <c r="AG2172">
        <v>0</v>
      </c>
      <c r="AH2172">
        <v>0</v>
      </c>
      <c r="AI2172">
        <v>1</v>
      </c>
      <c r="AJ2172">
        <v>0</v>
      </c>
      <c r="AK2172">
        <v>1</v>
      </c>
      <c r="AL2172">
        <v>0</v>
      </c>
      <c r="AM2172">
        <v>0</v>
      </c>
      <c r="AN2172">
        <v>0</v>
      </c>
      <c r="AO2172">
        <v>1</v>
      </c>
      <c r="AP2172">
        <v>0</v>
      </c>
      <c r="AQ2172">
        <v>0</v>
      </c>
      <c r="AR2172">
        <v>0</v>
      </c>
      <c r="AS2172">
        <v>0</v>
      </c>
      <c r="AT2172">
        <v>1</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t="s">
        <v>79</v>
      </c>
      <c r="BS2172">
        <v>23.5</v>
      </c>
      <c r="BT2172">
        <v>6527</v>
      </c>
      <c r="BU2172">
        <f>SUM(Flats_Data_limpia[[#This Row],[AC]:[Bed]])</f>
        <v>0</v>
      </c>
      <c r="BV2172">
        <f>SUM(Flats_Data_limpia[[#This Row],[Servant_Room]:[gym]])</f>
        <v>4</v>
      </c>
      <c r="BW2172">
        <f>SUM(Flats_Data_limpia[[#This Row],[Hospital]:[Hotel]])</f>
        <v>2</v>
      </c>
    </row>
    <row r="2173" spans="1:75" x14ac:dyDescent="0.35">
      <c r="A2173" t="s">
        <v>712</v>
      </c>
      <c r="B2173" t="s">
        <v>144</v>
      </c>
      <c r="C2173" t="str">
        <f t="shared" si="66"/>
        <v>Ciudad de Gurgaon</v>
      </c>
      <c r="D2173" s="1">
        <f t="shared" si="67"/>
        <v>50000</v>
      </c>
      <c r="E2173" s="1">
        <v>6667</v>
      </c>
      <c r="F2173" t="s">
        <v>102</v>
      </c>
      <c r="G2173" t="s">
        <v>83</v>
      </c>
      <c r="H2173">
        <v>0</v>
      </c>
      <c r="I2173">
        <v>7.499625018749E-3</v>
      </c>
      <c r="J2173">
        <v>605</v>
      </c>
      <c r="K2173">
        <v>750</v>
      </c>
      <c r="M2173">
        <v>2</v>
      </c>
      <c r="N2173">
        <v>2</v>
      </c>
      <c r="O2173">
        <v>0</v>
      </c>
      <c r="P2173">
        <v>2</v>
      </c>
      <c r="Q2173" t="str">
        <f>IF(Flats_Data_limpia[[#This Row],[BHK]]&gt;=3,"plurifamiliar","unifamiliar")</f>
        <v>unifamiliar</v>
      </c>
      <c r="R2173">
        <v>10</v>
      </c>
      <c r="S2173">
        <v>10</v>
      </c>
      <c r="T2173">
        <v>0</v>
      </c>
      <c r="U2173">
        <v>0</v>
      </c>
      <c r="V2173">
        <v>0</v>
      </c>
      <c r="W2173">
        <v>0</v>
      </c>
      <c r="AO2173">
        <v>1</v>
      </c>
      <c r="AP2173">
        <v>0</v>
      </c>
      <c r="AQ2173">
        <v>0</v>
      </c>
      <c r="AR2173">
        <v>0</v>
      </c>
      <c r="AS2173">
        <v>0</v>
      </c>
      <c r="AT2173">
        <v>1</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0</v>
      </c>
      <c r="BR2173" t="s">
        <v>79</v>
      </c>
      <c r="BS2173">
        <v>50</v>
      </c>
      <c r="BT2173">
        <v>6667</v>
      </c>
      <c r="BU2173">
        <f>SUM(Flats_Data_limpia[[#This Row],[AC]:[Bed]])</f>
        <v>0</v>
      </c>
      <c r="BV2173">
        <f>SUM(Flats_Data_limpia[[#This Row],[Servant_Room]:[gym]])</f>
        <v>0</v>
      </c>
      <c r="BW2173">
        <f>SUM(Flats_Data_limpia[[#This Row],[Hospital]:[Hotel]])</f>
        <v>2</v>
      </c>
    </row>
    <row r="2174" spans="1:75" x14ac:dyDescent="0.35">
      <c r="A2174" t="s">
        <v>712</v>
      </c>
      <c r="B2174" t="s">
        <v>144</v>
      </c>
      <c r="C2174" t="str">
        <f t="shared" si="66"/>
        <v>Ciudad de Gurgaon</v>
      </c>
      <c r="D2174" s="1">
        <f t="shared" si="67"/>
        <v>50000</v>
      </c>
      <c r="E2174" s="1">
        <v>6250</v>
      </c>
      <c r="F2174" t="s">
        <v>86</v>
      </c>
      <c r="G2174" t="s">
        <v>78</v>
      </c>
      <c r="H2174">
        <v>0</v>
      </c>
      <c r="I2174">
        <v>8.0000000000000002E-3</v>
      </c>
      <c r="J2174">
        <v>605</v>
      </c>
      <c r="L2174">
        <v>800</v>
      </c>
      <c r="M2174">
        <v>2</v>
      </c>
      <c r="N2174">
        <v>2</v>
      </c>
      <c r="O2174">
        <v>2</v>
      </c>
      <c r="P2174">
        <v>2</v>
      </c>
      <c r="Q2174" t="str">
        <f>IF(Flats_Data_limpia[[#This Row],[BHK]]&gt;=3,"plurifamiliar","unifamiliar")</f>
        <v>unifamiliar</v>
      </c>
      <c r="R2174">
        <v>14</v>
      </c>
      <c r="S2174">
        <v>10</v>
      </c>
      <c r="T2174">
        <v>0</v>
      </c>
      <c r="U2174">
        <v>0</v>
      </c>
      <c r="V2174">
        <v>0</v>
      </c>
      <c r="W2174">
        <v>0</v>
      </c>
      <c r="X2174">
        <v>0</v>
      </c>
      <c r="Y2174">
        <v>0</v>
      </c>
      <c r="Z2174">
        <v>0</v>
      </c>
      <c r="AA2174">
        <v>0</v>
      </c>
      <c r="AB2174">
        <v>0</v>
      </c>
      <c r="AC2174">
        <v>0</v>
      </c>
      <c r="AD2174">
        <v>1</v>
      </c>
      <c r="AE2174">
        <v>0</v>
      </c>
      <c r="AF2174">
        <v>0</v>
      </c>
      <c r="AG2174">
        <v>0</v>
      </c>
      <c r="AH2174">
        <v>0</v>
      </c>
      <c r="AI2174">
        <v>1</v>
      </c>
      <c r="AJ2174">
        <v>0</v>
      </c>
      <c r="AK2174">
        <v>0</v>
      </c>
      <c r="AL2174">
        <v>0</v>
      </c>
      <c r="AM2174">
        <v>0</v>
      </c>
      <c r="AN2174">
        <v>0</v>
      </c>
      <c r="AO2174">
        <v>1</v>
      </c>
      <c r="AP2174">
        <v>0</v>
      </c>
      <c r="AQ2174">
        <v>0</v>
      </c>
      <c r="AR2174">
        <v>0</v>
      </c>
      <c r="AS2174">
        <v>0</v>
      </c>
      <c r="AT2174">
        <v>1</v>
      </c>
      <c r="AU2174">
        <v>0</v>
      </c>
      <c r="AV2174">
        <v>0</v>
      </c>
      <c r="AW2174">
        <v>0</v>
      </c>
      <c r="AX2174">
        <v>0</v>
      </c>
      <c r="AY2174">
        <v>0</v>
      </c>
      <c r="AZ2174">
        <v>2</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t="s">
        <v>79</v>
      </c>
      <c r="BS2174">
        <v>50</v>
      </c>
      <c r="BT2174">
        <v>6250</v>
      </c>
      <c r="BU2174">
        <f>SUM(Flats_Data_limpia[[#This Row],[AC]:[Bed]])</f>
        <v>2</v>
      </c>
      <c r="BV2174">
        <f>SUM(Flats_Data_limpia[[#This Row],[Servant_Room]:[gym]])</f>
        <v>2</v>
      </c>
      <c r="BW2174">
        <f>SUM(Flats_Data_limpia[[#This Row],[Hospital]:[Hotel]])</f>
        <v>2</v>
      </c>
    </row>
    <row r="2175" spans="1:75" x14ac:dyDescent="0.35">
      <c r="A2175" t="s">
        <v>712</v>
      </c>
      <c r="B2175" t="s">
        <v>144</v>
      </c>
      <c r="C2175" t="str">
        <f t="shared" si="66"/>
        <v>Ciudad de Gurgaon</v>
      </c>
      <c r="D2175" s="1">
        <f t="shared" si="67"/>
        <v>30000</v>
      </c>
      <c r="E2175" s="1">
        <v>8290</v>
      </c>
      <c r="F2175" t="s">
        <v>86</v>
      </c>
      <c r="G2175" t="s">
        <v>93</v>
      </c>
      <c r="H2175">
        <v>23</v>
      </c>
      <c r="I2175">
        <v>3.6188178528346999E-3</v>
      </c>
      <c r="J2175">
        <v>361.88</v>
      </c>
      <c r="M2175">
        <v>1</v>
      </c>
      <c r="N2175">
        <v>2</v>
      </c>
      <c r="O2175">
        <v>2</v>
      </c>
      <c r="P2175">
        <v>1</v>
      </c>
      <c r="Q2175" t="str">
        <f>IF(Flats_Data_limpia[[#This Row],[BHK]]&gt;=3,"plurifamiliar","unifamiliar")</f>
        <v>unifamiliar</v>
      </c>
      <c r="R2175">
        <v>14</v>
      </c>
      <c r="S2175">
        <v>5</v>
      </c>
      <c r="T2175">
        <v>0</v>
      </c>
      <c r="U2175">
        <v>0</v>
      </c>
      <c r="V2175">
        <v>0</v>
      </c>
      <c r="W2175">
        <v>0</v>
      </c>
      <c r="X2175">
        <v>0</v>
      </c>
      <c r="Y2175">
        <v>0</v>
      </c>
      <c r="Z2175">
        <v>0</v>
      </c>
      <c r="AA2175">
        <v>0</v>
      </c>
      <c r="AB2175">
        <v>0</v>
      </c>
      <c r="AC2175">
        <v>0</v>
      </c>
      <c r="AD2175">
        <v>1</v>
      </c>
      <c r="AE2175">
        <v>0</v>
      </c>
      <c r="AF2175">
        <v>1</v>
      </c>
      <c r="AG2175">
        <v>1</v>
      </c>
      <c r="AH2175">
        <v>0</v>
      </c>
      <c r="AI2175">
        <v>1</v>
      </c>
      <c r="AJ2175">
        <v>0</v>
      </c>
      <c r="AK2175">
        <v>1</v>
      </c>
      <c r="AL2175">
        <v>0</v>
      </c>
      <c r="AM2175">
        <v>0</v>
      </c>
      <c r="AN2175">
        <v>1</v>
      </c>
      <c r="AO2175">
        <v>1</v>
      </c>
      <c r="AP2175">
        <v>0</v>
      </c>
      <c r="AQ2175">
        <v>0</v>
      </c>
      <c r="AR2175">
        <v>0</v>
      </c>
      <c r="AS2175">
        <v>0</v>
      </c>
      <c r="AT2175">
        <v>1</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v>0</v>
      </c>
      <c r="BQ2175">
        <v>0</v>
      </c>
      <c r="BR2175" t="s">
        <v>79</v>
      </c>
      <c r="BS2175">
        <v>30</v>
      </c>
      <c r="BT2175">
        <v>8290</v>
      </c>
      <c r="BU2175">
        <f>SUM(Flats_Data_limpia[[#This Row],[AC]:[Bed]])</f>
        <v>0</v>
      </c>
      <c r="BV2175">
        <f>SUM(Flats_Data_limpia[[#This Row],[Servant_Room]:[gym]])</f>
        <v>5</v>
      </c>
      <c r="BW2175">
        <f>SUM(Flats_Data_limpia[[#This Row],[Hospital]:[Hotel]])</f>
        <v>2</v>
      </c>
    </row>
    <row r="2176" spans="1:75" x14ac:dyDescent="0.35">
      <c r="A2176" t="s">
        <v>713</v>
      </c>
      <c r="B2176" t="s">
        <v>243</v>
      </c>
      <c r="C2176" t="str">
        <f t="shared" si="66"/>
        <v>Ciudad de Gurgaon</v>
      </c>
      <c r="D2176" s="1">
        <f t="shared" si="67"/>
        <v>41000</v>
      </c>
      <c r="E2176" s="1">
        <v>6269</v>
      </c>
      <c r="F2176" t="s">
        <v>86</v>
      </c>
      <c r="G2176" t="s">
        <v>83</v>
      </c>
      <c r="H2176">
        <v>0</v>
      </c>
      <c r="I2176">
        <v>6.5401180411548002E-3</v>
      </c>
      <c r="K2176">
        <v>654</v>
      </c>
      <c r="M2176">
        <v>2</v>
      </c>
      <c r="N2176">
        <v>2</v>
      </c>
      <c r="O2176">
        <v>3</v>
      </c>
      <c r="P2176">
        <v>2</v>
      </c>
      <c r="Q2176" t="str">
        <f>IF(Flats_Data_limpia[[#This Row],[BHK]]&gt;=3,"plurifamiliar","unifamiliar")</f>
        <v>unifamiliar</v>
      </c>
      <c r="R2176">
        <v>3</v>
      </c>
      <c r="S2176">
        <v>3</v>
      </c>
      <c r="T2176">
        <v>0</v>
      </c>
      <c r="U2176">
        <v>0</v>
      </c>
      <c r="V2176">
        <v>0</v>
      </c>
      <c r="W2176">
        <v>0</v>
      </c>
      <c r="AY2176">
        <v>0</v>
      </c>
      <c r="AZ2176">
        <v>0</v>
      </c>
      <c r="BA2176">
        <v>0</v>
      </c>
      <c r="BB2176">
        <v>0</v>
      </c>
      <c r="BC2176">
        <v>0</v>
      </c>
      <c r="BD2176">
        <v>0</v>
      </c>
      <c r="BE2176">
        <v>0</v>
      </c>
      <c r="BF2176">
        <v>0</v>
      </c>
      <c r="BG2176">
        <v>0</v>
      </c>
      <c r="BH2176">
        <v>0</v>
      </c>
      <c r="BI2176">
        <v>0</v>
      </c>
      <c r="BJ2176">
        <v>0</v>
      </c>
      <c r="BK2176">
        <v>0</v>
      </c>
      <c r="BL2176">
        <v>0</v>
      </c>
      <c r="BM2176">
        <v>0</v>
      </c>
      <c r="BN2176">
        <v>0</v>
      </c>
      <c r="BO2176">
        <v>0</v>
      </c>
      <c r="BP2176">
        <v>0</v>
      </c>
      <c r="BQ2176">
        <v>0</v>
      </c>
      <c r="BR2176" t="s">
        <v>79</v>
      </c>
      <c r="BS2176">
        <v>41</v>
      </c>
      <c r="BT2176">
        <v>6269</v>
      </c>
      <c r="BU2176">
        <f>SUM(Flats_Data_limpia[[#This Row],[AC]:[Bed]])</f>
        <v>0</v>
      </c>
      <c r="BV2176">
        <f>SUM(Flats_Data_limpia[[#This Row],[Servant_Room]:[gym]])</f>
        <v>0</v>
      </c>
      <c r="BW2176">
        <f>SUM(Flats_Data_limpia[[#This Row],[Hospital]:[Hotel]])</f>
        <v>0</v>
      </c>
    </row>
    <row r="2177" spans="1:75" x14ac:dyDescent="0.35">
      <c r="A2177" t="s">
        <v>714</v>
      </c>
      <c r="B2177" t="s">
        <v>715</v>
      </c>
      <c r="C2177" t="str">
        <f t="shared" si="66"/>
        <v>Ciudad de Gurgaon</v>
      </c>
      <c r="D2177" s="1">
        <f t="shared" si="67"/>
        <v>0</v>
      </c>
      <c r="E2177" s="1"/>
      <c r="F2177" t="s">
        <v>82</v>
      </c>
      <c r="G2177" t="s">
        <v>132</v>
      </c>
      <c r="H2177">
        <v>47</v>
      </c>
      <c r="J2177">
        <v>577.11</v>
      </c>
      <c r="M2177">
        <v>2</v>
      </c>
      <c r="N2177">
        <v>2</v>
      </c>
      <c r="O2177">
        <v>3</v>
      </c>
      <c r="P2177">
        <v>2</v>
      </c>
      <c r="Q2177" t="str">
        <f>IF(Flats_Data_limpia[[#This Row],[BHK]]&gt;=3,"plurifamiliar","unifamiliar")</f>
        <v>unifamiliar</v>
      </c>
      <c r="R2177">
        <v>14</v>
      </c>
      <c r="S2177">
        <v>11</v>
      </c>
      <c r="T2177">
        <v>0</v>
      </c>
      <c r="U2177">
        <v>0</v>
      </c>
      <c r="V2177">
        <v>0</v>
      </c>
      <c r="W2177">
        <v>0</v>
      </c>
      <c r="X2177">
        <v>1</v>
      </c>
      <c r="Y2177">
        <v>1</v>
      </c>
      <c r="Z2177">
        <v>1</v>
      </c>
      <c r="AA2177">
        <v>0</v>
      </c>
      <c r="AB2177">
        <v>0</v>
      </c>
      <c r="AC2177">
        <v>1</v>
      </c>
      <c r="AD2177">
        <v>1</v>
      </c>
      <c r="AE2177">
        <v>1</v>
      </c>
      <c r="AF2177">
        <v>1</v>
      </c>
      <c r="AG2177">
        <v>0</v>
      </c>
      <c r="AH2177">
        <v>1</v>
      </c>
      <c r="AI2177">
        <v>1</v>
      </c>
      <c r="AJ2177">
        <v>1</v>
      </c>
      <c r="AK2177">
        <v>1</v>
      </c>
      <c r="AL2177">
        <v>1</v>
      </c>
      <c r="AM2177">
        <v>1</v>
      </c>
      <c r="AN2177">
        <v>1</v>
      </c>
      <c r="AO2177">
        <v>1</v>
      </c>
      <c r="AP2177">
        <v>0</v>
      </c>
      <c r="AQ2177">
        <v>0</v>
      </c>
      <c r="AR2177">
        <v>0</v>
      </c>
      <c r="AS2177">
        <v>0</v>
      </c>
      <c r="AT2177">
        <v>1</v>
      </c>
      <c r="AU2177">
        <v>1</v>
      </c>
      <c r="AV2177">
        <v>1</v>
      </c>
      <c r="AW2177">
        <v>1</v>
      </c>
      <c r="AX2177">
        <v>0</v>
      </c>
      <c r="AY2177">
        <v>0</v>
      </c>
      <c r="AZ2177">
        <v>0</v>
      </c>
      <c r="BA2177">
        <v>0</v>
      </c>
      <c r="BB2177">
        <v>0</v>
      </c>
      <c r="BC2177">
        <v>0</v>
      </c>
      <c r="BD2177">
        <v>0</v>
      </c>
      <c r="BE2177">
        <v>0</v>
      </c>
      <c r="BF2177">
        <v>0</v>
      </c>
      <c r="BG2177">
        <v>0</v>
      </c>
      <c r="BH2177">
        <v>0</v>
      </c>
      <c r="BI2177">
        <v>0</v>
      </c>
      <c r="BJ2177">
        <v>0</v>
      </c>
      <c r="BK2177">
        <v>0</v>
      </c>
      <c r="BL2177">
        <v>0</v>
      </c>
      <c r="BM2177">
        <v>0</v>
      </c>
      <c r="BN2177">
        <v>0</v>
      </c>
      <c r="BO2177">
        <v>0</v>
      </c>
      <c r="BP2177">
        <v>0</v>
      </c>
      <c r="BQ2177">
        <v>0</v>
      </c>
      <c r="BR2177" t="s">
        <v>79</v>
      </c>
      <c r="BU2177">
        <f>SUM(Flats_Data_limpia[[#This Row],[AC]:[Bed]])</f>
        <v>0</v>
      </c>
      <c r="BV2177">
        <f>SUM(Flats_Data_limpia[[#This Row],[Servant_Room]:[gym]])</f>
        <v>13</v>
      </c>
      <c r="BW2177">
        <f>SUM(Flats_Data_limpia[[#This Row],[Hospital]:[Hotel]])</f>
        <v>5</v>
      </c>
    </row>
    <row r="2178" spans="1:75" x14ac:dyDescent="0.35">
      <c r="A2178" t="s">
        <v>714</v>
      </c>
      <c r="B2178" t="s">
        <v>715</v>
      </c>
      <c r="C2178" t="str">
        <f t="shared" ref="C2178:C2241" si="68">IFERROR(IF(SEARCH("Gurgaon",B2178)&gt;0,"Ciudad de Gurgaon","Distrito de Gurgaon"),"Distrito de Gurgaon")</f>
        <v>Ciudad de Gurgaon</v>
      </c>
      <c r="D2178" s="1">
        <f t="shared" ref="D2178:D2241" si="69">BS2178*100000*0.01</f>
        <v>36500</v>
      </c>
      <c r="E2178" s="1">
        <v>6715</v>
      </c>
      <c r="F2178" t="s">
        <v>102</v>
      </c>
      <c r="G2178" t="s">
        <v>78</v>
      </c>
      <c r="H2178">
        <v>0</v>
      </c>
      <c r="I2178">
        <v>5.4355919583023004E-3</v>
      </c>
      <c r="J2178">
        <v>543.53</v>
      </c>
      <c r="M2178">
        <v>2</v>
      </c>
      <c r="N2178">
        <v>2</v>
      </c>
      <c r="O2178">
        <v>2</v>
      </c>
      <c r="P2178">
        <v>2</v>
      </c>
      <c r="Q2178" t="str">
        <f>IF(Flats_Data_limpia[[#This Row],[BHK]]&gt;=3,"plurifamiliar","unifamiliar")</f>
        <v>unifamiliar</v>
      </c>
      <c r="R2178">
        <v>14</v>
      </c>
      <c r="S2178">
        <v>6</v>
      </c>
      <c r="T2178">
        <v>0</v>
      </c>
      <c r="U2178">
        <v>0</v>
      </c>
      <c r="V2178">
        <v>0</v>
      </c>
      <c r="W2178">
        <v>0</v>
      </c>
      <c r="X2178">
        <v>0</v>
      </c>
      <c r="Y2178">
        <v>0</v>
      </c>
      <c r="Z2178">
        <v>0</v>
      </c>
      <c r="AA2178">
        <v>1</v>
      </c>
      <c r="AB2178">
        <v>0</v>
      </c>
      <c r="AC2178">
        <v>0</v>
      </c>
      <c r="AD2178">
        <v>1</v>
      </c>
      <c r="AE2178">
        <v>1</v>
      </c>
      <c r="AF2178">
        <v>0</v>
      </c>
      <c r="AG2178">
        <v>0</v>
      </c>
      <c r="AH2178">
        <v>0</v>
      </c>
      <c r="AI2178">
        <v>1</v>
      </c>
      <c r="AJ2178">
        <v>0</v>
      </c>
      <c r="AK2178">
        <v>0</v>
      </c>
      <c r="AL2178">
        <v>0</v>
      </c>
      <c r="AM2178">
        <v>1</v>
      </c>
      <c r="AN2178">
        <v>0</v>
      </c>
      <c r="AO2178">
        <v>0</v>
      </c>
      <c r="AP2178">
        <v>1</v>
      </c>
      <c r="AQ2178">
        <v>0</v>
      </c>
      <c r="AR2178">
        <v>0</v>
      </c>
      <c r="AS2178">
        <v>0</v>
      </c>
      <c r="AT2178">
        <v>1</v>
      </c>
      <c r="AU2178">
        <v>1</v>
      </c>
      <c r="AV2178">
        <v>0</v>
      </c>
      <c r="AW2178">
        <v>1</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v>0</v>
      </c>
      <c r="BQ2178">
        <v>0</v>
      </c>
      <c r="BR2178" t="s">
        <v>79</v>
      </c>
      <c r="BS2178">
        <v>36.5</v>
      </c>
      <c r="BT2178">
        <v>6715</v>
      </c>
      <c r="BU2178">
        <f>SUM(Flats_Data_limpia[[#This Row],[AC]:[Bed]])</f>
        <v>0</v>
      </c>
      <c r="BV2178">
        <f>SUM(Flats_Data_limpia[[#This Row],[Servant_Room]:[gym]])</f>
        <v>5</v>
      </c>
      <c r="BW2178">
        <f>SUM(Flats_Data_limpia[[#This Row],[Hospital]:[Hotel]])</f>
        <v>4</v>
      </c>
    </row>
    <row r="2179" spans="1:75" x14ac:dyDescent="0.35">
      <c r="A2179" t="s">
        <v>714</v>
      </c>
      <c r="B2179" t="s">
        <v>715</v>
      </c>
      <c r="C2179" t="str">
        <f t="shared" si="68"/>
        <v>Ciudad de Gurgaon</v>
      </c>
      <c r="D2179" s="1">
        <f t="shared" si="69"/>
        <v>38000</v>
      </c>
      <c r="E2179" s="1">
        <v>6387</v>
      </c>
      <c r="F2179" t="s">
        <v>102</v>
      </c>
      <c r="G2179" t="s">
        <v>78</v>
      </c>
      <c r="H2179">
        <v>0</v>
      </c>
      <c r="I2179">
        <v>5.9495850947235999E-3</v>
      </c>
      <c r="J2179">
        <v>594.91</v>
      </c>
      <c r="M2179">
        <v>2</v>
      </c>
      <c r="N2179">
        <v>2</v>
      </c>
      <c r="O2179">
        <v>2</v>
      </c>
      <c r="P2179">
        <v>2</v>
      </c>
      <c r="Q2179" t="str">
        <f>IF(Flats_Data_limpia[[#This Row],[BHK]]&gt;=3,"plurifamiliar","unifamiliar")</f>
        <v>unifamiliar</v>
      </c>
      <c r="R2179">
        <v>14</v>
      </c>
      <c r="S2179">
        <v>7</v>
      </c>
      <c r="T2179">
        <v>0</v>
      </c>
      <c r="U2179">
        <v>0</v>
      </c>
      <c r="V2179">
        <v>0</v>
      </c>
      <c r="W2179">
        <v>0</v>
      </c>
      <c r="X2179">
        <v>0</v>
      </c>
      <c r="Y2179">
        <v>0</v>
      </c>
      <c r="Z2179">
        <v>0</v>
      </c>
      <c r="AA2179">
        <v>0</v>
      </c>
      <c r="AB2179">
        <v>0</v>
      </c>
      <c r="AC2179">
        <v>0</v>
      </c>
      <c r="AD2179">
        <v>1</v>
      </c>
      <c r="AE2179">
        <v>1</v>
      </c>
      <c r="AF2179">
        <v>0</v>
      </c>
      <c r="AG2179">
        <v>0</v>
      </c>
      <c r="AH2179">
        <v>0</v>
      </c>
      <c r="AI2179">
        <v>1</v>
      </c>
      <c r="AJ2179">
        <v>0</v>
      </c>
      <c r="AK2179">
        <v>0</v>
      </c>
      <c r="AL2179">
        <v>0</v>
      </c>
      <c r="AM2179">
        <v>1</v>
      </c>
      <c r="AN2179">
        <v>0</v>
      </c>
      <c r="AO2179">
        <v>0</v>
      </c>
      <c r="AP2179">
        <v>1</v>
      </c>
      <c r="AQ2179">
        <v>0</v>
      </c>
      <c r="AR2179">
        <v>0</v>
      </c>
      <c r="AS2179">
        <v>0</v>
      </c>
      <c r="AT2179">
        <v>1</v>
      </c>
      <c r="AU2179">
        <v>1</v>
      </c>
      <c r="AV2179">
        <v>0</v>
      </c>
      <c r="AW2179">
        <v>1</v>
      </c>
      <c r="AX2179">
        <v>0</v>
      </c>
      <c r="AY2179">
        <v>0</v>
      </c>
      <c r="AZ2179">
        <v>0</v>
      </c>
      <c r="BA2179">
        <v>0</v>
      </c>
      <c r="BB2179">
        <v>0</v>
      </c>
      <c r="BC2179">
        <v>0</v>
      </c>
      <c r="BD2179">
        <v>0</v>
      </c>
      <c r="BE2179">
        <v>0</v>
      </c>
      <c r="BF2179">
        <v>0</v>
      </c>
      <c r="BG2179">
        <v>0</v>
      </c>
      <c r="BH2179">
        <v>0</v>
      </c>
      <c r="BI2179">
        <v>0</v>
      </c>
      <c r="BJ2179">
        <v>0</v>
      </c>
      <c r="BK2179">
        <v>0</v>
      </c>
      <c r="BL2179">
        <v>0</v>
      </c>
      <c r="BM2179">
        <v>0</v>
      </c>
      <c r="BN2179">
        <v>0</v>
      </c>
      <c r="BO2179">
        <v>0</v>
      </c>
      <c r="BP2179">
        <v>0</v>
      </c>
      <c r="BQ2179">
        <v>0</v>
      </c>
      <c r="BR2179" t="s">
        <v>79</v>
      </c>
      <c r="BS2179">
        <v>38</v>
      </c>
      <c r="BT2179">
        <v>6387</v>
      </c>
      <c r="BU2179">
        <f>SUM(Flats_Data_limpia[[#This Row],[AC]:[Bed]])</f>
        <v>0</v>
      </c>
      <c r="BV2179">
        <f>SUM(Flats_Data_limpia[[#This Row],[Servant_Room]:[gym]])</f>
        <v>4</v>
      </c>
      <c r="BW2179">
        <f>SUM(Flats_Data_limpia[[#This Row],[Hospital]:[Hotel]])</f>
        <v>4</v>
      </c>
    </row>
    <row r="2180" spans="1:75" x14ac:dyDescent="0.35">
      <c r="A2180" t="s">
        <v>714</v>
      </c>
      <c r="B2180" t="s">
        <v>715</v>
      </c>
      <c r="C2180" t="str">
        <f t="shared" si="68"/>
        <v>Ciudad de Gurgaon</v>
      </c>
      <c r="D2180" s="1">
        <f t="shared" si="69"/>
        <v>40000</v>
      </c>
      <c r="E2180" s="1">
        <v>5479</v>
      </c>
      <c r="F2180" t="s">
        <v>86</v>
      </c>
      <c r="G2180" t="s">
        <v>83</v>
      </c>
      <c r="H2180">
        <v>0</v>
      </c>
      <c r="I2180">
        <v>7.3006022996896999E-3</v>
      </c>
      <c r="K2180">
        <v>730</v>
      </c>
      <c r="M2180">
        <v>2</v>
      </c>
      <c r="N2180">
        <v>2</v>
      </c>
      <c r="O2180">
        <v>0</v>
      </c>
      <c r="P2180">
        <v>2</v>
      </c>
      <c r="Q2180" t="str">
        <f>IF(Flats_Data_limpia[[#This Row],[BHK]]&gt;=3,"plurifamiliar","unifamiliar")</f>
        <v>unifamiliar</v>
      </c>
      <c r="R2180">
        <v>16</v>
      </c>
      <c r="S2180">
        <v>0</v>
      </c>
      <c r="T2180">
        <v>0</v>
      </c>
      <c r="U2180">
        <v>0</v>
      </c>
      <c r="V2180">
        <v>0</v>
      </c>
      <c r="W2180">
        <v>0</v>
      </c>
      <c r="AO2180">
        <v>0</v>
      </c>
      <c r="AP2180">
        <v>1</v>
      </c>
      <c r="AQ2180">
        <v>0</v>
      </c>
      <c r="AR2180">
        <v>0</v>
      </c>
      <c r="AS2180">
        <v>0</v>
      </c>
      <c r="AT2180">
        <v>1</v>
      </c>
      <c r="AU2180">
        <v>1</v>
      </c>
      <c r="AV2180">
        <v>0</v>
      </c>
      <c r="AW2180">
        <v>1</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v>0</v>
      </c>
      <c r="BQ2180">
        <v>0</v>
      </c>
      <c r="BR2180" t="s">
        <v>79</v>
      </c>
      <c r="BS2180">
        <v>40</v>
      </c>
      <c r="BT2180">
        <v>5479</v>
      </c>
      <c r="BU2180">
        <f>SUM(Flats_Data_limpia[[#This Row],[AC]:[Bed]])</f>
        <v>0</v>
      </c>
      <c r="BV2180">
        <f>SUM(Flats_Data_limpia[[#This Row],[Servant_Room]:[gym]])</f>
        <v>0</v>
      </c>
      <c r="BW2180">
        <f>SUM(Flats_Data_limpia[[#This Row],[Hospital]:[Hotel]])</f>
        <v>4</v>
      </c>
    </row>
    <row r="2181" spans="1:75" x14ac:dyDescent="0.35">
      <c r="A2181" t="s">
        <v>714</v>
      </c>
      <c r="B2181" t="s">
        <v>715</v>
      </c>
      <c r="C2181" t="str">
        <f t="shared" si="68"/>
        <v>Ciudad de Gurgaon</v>
      </c>
      <c r="D2181" s="1">
        <f t="shared" si="69"/>
        <v>85000</v>
      </c>
      <c r="E2181" s="1">
        <v>14237</v>
      </c>
      <c r="F2181" t="s">
        <v>86</v>
      </c>
      <c r="G2181" t="s">
        <v>83</v>
      </c>
      <c r="H2181">
        <v>0</v>
      </c>
      <c r="I2181">
        <v>5.9703589239305998E-3</v>
      </c>
      <c r="K2181">
        <v>597</v>
      </c>
      <c r="M2181">
        <v>2</v>
      </c>
      <c r="N2181">
        <v>2</v>
      </c>
      <c r="O2181">
        <v>0</v>
      </c>
      <c r="P2181">
        <v>2</v>
      </c>
      <c r="Q2181" t="str">
        <f>IF(Flats_Data_limpia[[#This Row],[BHK]]&gt;=3,"plurifamiliar","unifamiliar")</f>
        <v>unifamiliar</v>
      </c>
      <c r="R2181">
        <v>10</v>
      </c>
      <c r="S2181">
        <v>10</v>
      </c>
      <c r="T2181">
        <v>0</v>
      </c>
      <c r="U2181">
        <v>0</v>
      </c>
      <c r="V2181">
        <v>0</v>
      </c>
      <c r="W2181">
        <v>0</v>
      </c>
      <c r="AO2181">
        <v>0</v>
      </c>
      <c r="AP2181">
        <v>1</v>
      </c>
      <c r="AQ2181">
        <v>0</v>
      </c>
      <c r="AR2181">
        <v>0</v>
      </c>
      <c r="AS2181">
        <v>0</v>
      </c>
      <c r="AT2181">
        <v>1</v>
      </c>
      <c r="AU2181">
        <v>1</v>
      </c>
      <c r="AV2181">
        <v>0</v>
      </c>
      <c r="AW2181">
        <v>1</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0</v>
      </c>
      <c r="BQ2181">
        <v>0</v>
      </c>
      <c r="BR2181" t="s">
        <v>79</v>
      </c>
      <c r="BS2181">
        <v>85</v>
      </c>
      <c r="BT2181">
        <v>14237</v>
      </c>
      <c r="BU2181">
        <f>SUM(Flats_Data_limpia[[#This Row],[AC]:[Bed]])</f>
        <v>0</v>
      </c>
      <c r="BV2181">
        <f>SUM(Flats_Data_limpia[[#This Row],[Servant_Room]:[gym]])</f>
        <v>0</v>
      </c>
      <c r="BW2181">
        <f>SUM(Flats_Data_limpia[[#This Row],[Hospital]:[Hotel]])</f>
        <v>4</v>
      </c>
    </row>
    <row r="2182" spans="1:75" x14ac:dyDescent="0.35">
      <c r="A2182" t="s">
        <v>714</v>
      </c>
      <c r="B2182" t="s">
        <v>715</v>
      </c>
      <c r="C2182" t="str">
        <f t="shared" si="68"/>
        <v>Ciudad de Gurgaon</v>
      </c>
      <c r="D2182" s="1">
        <f t="shared" si="69"/>
        <v>40000</v>
      </c>
      <c r="E2182" s="1">
        <v>7359</v>
      </c>
      <c r="F2182" t="s">
        <v>86</v>
      </c>
      <c r="G2182" t="s">
        <v>93</v>
      </c>
      <c r="H2182">
        <v>20</v>
      </c>
      <c r="I2182">
        <v>5.4355211305883002E-3</v>
      </c>
      <c r="J2182">
        <v>543.53</v>
      </c>
      <c r="M2182">
        <v>2</v>
      </c>
      <c r="N2182">
        <v>2</v>
      </c>
      <c r="O2182">
        <v>2</v>
      </c>
      <c r="P2182">
        <v>2</v>
      </c>
      <c r="Q2182" t="str">
        <f>IF(Flats_Data_limpia[[#This Row],[BHK]]&gt;=3,"plurifamiliar","unifamiliar")</f>
        <v>unifamiliar</v>
      </c>
      <c r="R2182">
        <v>14</v>
      </c>
      <c r="S2182">
        <v>11</v>
      </c>
      <c r="T2182">
        <v>0</v>
      </c>
      <c r="U2182">
        <v>0</v>
      </c>
      <c r="V2182">
        <v>0</v>
      </c>
      <c r="W2182">
        <v>0</v>
      </c>
      <c r="X2182">
        <v>0</v>
      </c>
      <c r="Y2182">
        <v>0</v>
      </c>
      <c r="Z2182">
        <v>0</v>
      </c>
      <c r="AA2182">
        <v>0</v>
      </c>
      <c r="AB2182">
        <v>0</v>
      </c>
      <c r="AC2182">
        <v>0</v>
      </c>
      <c r="AD2182">
        <v>1</v>
      </c>
      <c r="AE2182">
        <v>0</v>
      </c>
      <c r="AF2182">
        <v>1</v>
      </c>
      <c r="AG2182">
        <v>1</v>
      </c>
      <c r="AH2182">
        <v>1</v>
      </c>
      <c r="AI2182">
        <v>1</v>
      </c>
      <c r="AJ2182">
        <v>0</v>
      </c>
      <c r="AK2182">
        <v>1</v>
      </c>
      <c r="AL2182">
        <v>0</v>
      </c>
      <c r="AM2182">
        <v>0</v>
      </c>
      <c r="AN2182">
        <v>0</v>
      </c>
      <c r="AO2182">
        <v>0</v>
      </c>
      <c r="AP2182">
        <v>1</v>
      </c>
      <c r="AQ2182">
        <v>0</v>
      </c>
      <c r="AR2182">
        <v>0</v>
      </c>
      <c r="AS2182">
        <v>0</v>
      </c>
      <c r="AT2182">
        <v>1</v>
      </c>
      <c r="AU2182">
        <v>1</v>
      </c>
      <c r="AV2182">
        <v>0</v>
      </c>
      <c r="AW2182">
        <v>1</v>
      </c>
      <c r="AX2182">
        <v>0</v>
      </c>
      <c r="AY2182">
        <v>0</v>
      </c>
      <c r="AZ2182">
        <v>0</v>
      </c>
      <c r="BA2182">
        <v>0</v>
      </c>
      <c r="BB2182">
        <v>0</v>
      </c>
      <c r="BC2182">
        <v>0</v>
      </c>
      <c r="BD2182">
        <v>3</v>
      </c>
      <c r="BE2182">
        <v>0</v>
      </c>
      <c r="BF2182">
        <v>0</v>
      </c>
      <c r="BG2182">
        <v>0</v>
      </c>
      <c r="BH2182">
        <v>0</v>
      </c>
      <c r="BI2182">
        <v>0</v>
      </c>
      <c r="BJ2182">
        <v>0</v>
      </c>
      <c r="BK2182">
        <v>0</v>
      </c>
      <c r="BL2182">
        <v>1</v>
      </c>
      <c r="BM2182">
        <v>0</v>
      </c>
      <c r="BN2182">
        <v>0</v>
      </c>
      <c r="BO2182">
        <v>0</v>
      </c>
      <c r="BP2182">
        <v>0</v>
      </c>
      <c r="BQ2182">
        <v>0</v>
      </c>
      <c r="BR2182" t="s">
        <v>79</v>
      </c>
      <c r="BS2182">
        <v>40</v>
      </c>
      <c r="BT2182">
        <v>7359</v>
      </c>
      <c r="BU2182">
        <f>SUM(Flats_Data_limpia[[#This Row],[AC]:[Bed]])</f>
        <v>4</v>
      </c>
      <c r="BV2182">
        <f>SUM(Flats_Data_limpia[[#This Row],[Servant_Room]:[gym]])</f>
        <v>6</v>
      </c>
      <c r="BW2182">
        <f>SUM(Flats_Data_limpia[[#This Row],[Hospital]:[Hotel]])</f>
        <v>4</v>
      </c>
    </row>
    <row r="2183" spans="1:75" x14ac:dyDescent="0.35">
      <c r="A2183" t="s">
        <v>716</v>
      </c>
      <c r="B2183" t="s">
        <v>182</v>
      </c>
      <c r="C2183" t="str">
        <f t="shared" si="68"/>
        <v>Distrito de Gurgaon</v>
      </c>
      <c r="D2183" s="1">
        <f t="shared" si="69"/>
        <v>95000</v>
      </c>
      <c r="E2183" s="1">
        <v>7846</v>
      </c>
      <c r="F2183" t="s">
        <v>86</v>
      </c>
      <c r="G2183" t="s">
        <v>78</v>
      </c>
      <c r="H2183">
        <v>22</v>
      </c>
      <c r="I2183">
        <v>1.2108080550599001E-2</v>
      </c>
      <c r="J2183">
        <v>756.6</v>
      </c>
      <c r="K2183">
        <v>1210.73</v>
      </c>
      <c r="M2183">
        <v>3</v>
      </c>
      <c r="N2183">
        <v>2</v>
      </c>
      <c r="O2183">
        <v>3</v>
      </c>
      <c r="P2183">
        <v>3</v>
      </c>
      <c r="Q2183" t="str">
        <f>IF(Flats_Data_limpia[[#This Row],[BHK]]&gt;=3,"plurifamiliar","unifamiliar")</f>
        <v>plurifamiliar</v>
      </c>
      <c r="R2183">
        <v>4</v>
      </c>
      <c r="S2183">
        <v>1</v>
      </c>
      <c r="T2183">
        <v>0</v>
      </c>
      <c r="U2183">
        <v>0</v>
      </c>
      <c r="V2183">
        <v>0</v>
      </c>
      <c r="W2183">
        <v>0</v>
      </c>
      <c r="X2183">
        <v>0</v>
      </c>
      <c r="Y2183">
        <v>0</v>
      </c>
      <c r="Z2183">
        <v>0</v>
      </c>
      <c r="AA2183">
        <v>0</v>
      </c>
      <c r="AB2183">
        <v>0</v>
      </c>
      <c r="AC2183">
        <v>0</v>
      </c>
      <c r="AD2183">
        <v>1</v>
      </c>
      <c r="AE2183">
        <v>1</v>
      </c>
      <c r="AF2183">
        <v>1</v>
      </c>
      <c r="AG2183">
        <v>1</v>
      </c>
      <c r="AH2183">
        <v>0</v>
      </c>
      <c r="AI2183">
        <v>1</v>
      </c>
      <c r="AJ2183">
        <v>0</v>
      </c>
      <c r="AK2183">
        <v>1</v>
      </c>
      <c r="AL2183">
        <v>1</v>
      </c>
      <c r="AM2183">
        <v>1</v>
      </c>
      <c r="AN2183">
        <v>0</v>
      </c>
      <c r="AO2183">
        <v>1</v>
      </c>
      <c r="AP2183">
        <v>0</v>
      </c>
      <c r="AQ2183">
        <v>0</v>
      </c>
      <c r="AR2183">
        <v>0</v>
      </c>
      <c r="AS2183">
        <v>0</v>
      </c>
      <c r="AT2183">
        <v>1</v>
      </c>
      <c r="AU2183">
        <v>1</v>
      </c>
      <c r="AV2183">
        <v>0</v>
      </c>
      <c r="AW2183">
        <v>1</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v>0</v>
      </c>
      <c r="BQ2183">
        <v>0</v>
      </c>
      <c r="BR2183" t="s">
        <v>79</v>
      </c>
      <c r="BS2183">
        <v>95</v>
      </c>
      <c r="BT2183">
        <v>7846</v>
      </c>
      <c r="BU2183">
        <f>SUM(Flats_Data_limpia[[#This Row],[AC]:[Bed]])</f>
        <v>0</v>
      </c>
      <c r="BV2183">
        <f>SUM(Flats_Data_limpia[[#This Row],[Servant_Room]:[gym]])</f>
        <v>8</v>
      </c>
      <c r="BW2183">
        <f>SUM(Flats_Data_limpia[[#This Row],[Hospital]:[Hotel]])</f>
        <v>4</v>
      </c>
    </row>
    <row r="2184" spans="1:75" x14ac:dyDescent="0.35">
      <c r="A2184" t="s">
        <v>716</v>
      </c>
      <c r="B2184" t="s">
        <v>182</v>
      </c>
      <c r="C2184" t="str">
        <f t="shared" si="68"/>
        <v>Distrito de Gurgaon</v>
      </c>
      <c r="D2184" s="1">
        <f t="shared" si="69"/>
        <v>83000</v>
      </c>
      <c r="E2184" s="1">
        <v>7410</v>
      </c>
      <c r="F2184" t="s">
        <v>86</v>
      </c>
      <c r="G2184" t="s">
        <v>93</v>
      </c>
      <c r="H2184">
        <v>9</v>
      </c>
      <c r="I2184">
        <v>1.1201079622132201E-2</v>
      </c>
      <c r="J2184">
        <v>1120</v>
      </c>
      <c r="M2184">
        <v>3</v>
      </c>
      <c r="N2184">
        <v>2</v>
      </c>
      <c r="O2184">
        <v>2</v>
      </c>
      <c r="P2184">
        <v>3</v>
      </c>
      <c r="Q2184" t="str">
        <f>IF(Flats_Data_limpia[[#This Row],[BHK]]&gt;=3,"plurifamiliar","unifamiliar")</f>
        <v>plurifamiliar</v>
      </c>
      <c r="R2184">
        <v>4</v>
      </c>
      <c r="S2184">
        <v>1</v>
      </c>
      <c r="T2184">
        <v>0</v>
      </c>
      <c r="U2184">
        <v>0</v>
      </c>
      <c r="V2184">
        <v>0</v>
      </c>
      <c r="W2184">
        <v>0</v>
      </c>
      <c r="X2184">
        <v>0</v>
      </c>
      <c r="Y2184">
        <v>0</v>
      </c>
      <c r="Z2184">
        <v>0</v>
      </c>
      <c r="AA2184">
        <v>0</v>
      </c>
      <c r="AB2184">
        <v>0</v>
      </c>
      <c r="AC2184">
        <v>0</v>
      </c>
      <c r="AD2184">
        <v>0</v>
      </c>
      <c r="AE2184">
        <v>1</v>
      </c>
      <c r="AF2184">
        <v>0</v>
      </c>
      <c r="AG2184">
        <v>0</v>
      </c>
      <c r="AH2184">
        <v>0</v>
      </c>
      <c r="AI2184">
        <v>1</v>
      </c>
      <c r="AJ2184">
        <v>0</v>
      </c>
      <c r="AK2184">
        <v>0</v>
      </c>
      <c r="AL2184">
        <v>1</v>
      </c>
      <c r="AM2184">
        <v>1</v>
      </c>
      <c r="AN2184">
        <v>0</v>
      </c>
      <c r="AO2184">
        <v>1</v>
      </c>
      <c r="AP2184">
        <v>0</v>
      </c>
      <c r="AQ2184">
        <v>0</v>
      </c>
      <c r="AR2184">
        <v>0</v>
      </c>
      <c r="AS2184">
        <v>0</v>
      </c>
      <c r="AT2184">
        <v>1</v>
      </c>
      <c r="AU2184">
        <v>1</v>
      </c>
      <c r="AV2184">
        <v>0</v>
      </c>
      <c r="AW2184">
        <v>1</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v>0</v>
      </c>
      <c r="BQ2184">
        <v>0</v>
      </c>
      <c r="BR2184" t="s">
        <v>79</v>
      </c>
      <c r="BS2184">
        <v>83</v>
      </c>
      <c r="BT2184">
        <v>7410</v>
      </c>
      <c r="BU2184">
        <f>SUM(Flats_Data_limpia[[#This Row],[AC]:[Bed]])</f>
        <v>0</v>
      </c>
      <c r="BV2184">
        <f>SUM(Flats_Data_limpia[[#This Row],[Servant_Room]:[gym]])</f>
        <v>4</v>
      </c>
      <c r="BW2184">
        <f>SUM(Flats_Data_limpia[[#This Row],[Hospital]:[Hotel]])</f>
        <v>4</v>
      </c>
    </row>
    <row r="2185" spans="1:75" x14ac:dyDescent="0.35">
      <c r="A2185" t="s">
        <v>716</v>
      </c>
      <c r="B2185" t="s">
        <v>182</v>
      </c>
      <c r="C2185" t="str">
        <f t="shared" si="68"/>
        <v>Distrito de Gurgaon</v>
      </c>
      <c r="D2185" s="1">
        <f t="shared" si="69"/>
        <v>56000</v>
      </c>
      <c r="E2185" s="1">
        <v>6812</v>
      </c>
      <c r="F2185" t="s">
        <v>107</v>
      </c>
      <c r="G2185" t="s">
        <v>93</v>
      </c>
      <c r="H2185">
        <v>53</v>
      </c>
      <c r="I2185">
        <v>8.2207868467409993E-3</v>
      </c>
      <c r="J2185">
        <v>822</v>
      </c>
      <c r="M2185">
        <v>2</v>
      </c>
      <c r="N2185">
        <v>2</v>
      </c>
      <c r="O2185">
        <v>3</v>
      </c>
      <c r="P2185">
        <v>2</v>
      </c>
      <c r="Q2185" t="str">
        <f>IF(Flats_Data_limpia[[#This Row],[BHK]]&gt;=3,"plurifamiliar","unifamiliar")</f>
        <v>unifamiliar</v>
      </c>
      <c r="R2185">
        <v>4</v>
      </c>
      <c r="S2185">
        <v>3</v>
      </c>
      <c r="T2185">
        <v>0</v>
      </c>
      <c r="U2185">
        <v>0</v>
      </c>
      <c r="V2185">
        <v>0</v>
      </c>
      <c r="W2185">
        <v>0</v>
      </c>
      <c r="X2185">
        <v>1</v>
      </c>
      <c r="Y2185">
        <v>1</v>
      </c>
      <c r="Z2185">
        <v>1</v>
      </c>
      <c r="AA2185">
        <v>0</v>
      </c>
      <c r="AB2185">
        <v>0</v>
      </c>
      <c r="AC2185">
        <v>1</v>
      </c>
      <c r="AD2185">
        <v>1</v>
      </c>
      <c r="AE2185">
        <v>1</v>
      </c>
      <c r="AF2185">
        <v>1</v>
      </c>
      <c r="AG2185">
        <v>1</v>
      </c>
      <c r="AH2185">
        <v>1</v>
      </c>
      <c r="AI2185">
        <v>1</v>
      </c>
      <c r="AJ2185">
        <v>1</v>
      </c>
      <c r="AK2185">
        <v>1</v>
      </c>
      <c r="AL2185">
        <v>1</v>
      </c>
      <c r="AM2185">
        <v>1</v>
      </c>
      <c r="AN2185">
        <v>1</v>
      </c>
      <c r="AO2185">
        <v>1</v>
      </c>
      <c r="AP2185">
        <v>0</v>
      </c>
      <c r="AQ2185">
        <v>0</v>
      </c>
      <c r="AR2185">
        <v>0</v>
      </c>
      <c r="AS2185">
        <v>0</v>
      </c>
      <c r="AT2185">
        <v>1</v>
      </c>
      <c r="AU2185">
        <v>1</v>
      </c>
      <c r="AV2185">
        <v>0</v>
      </c>
      <c r="AW2185">
        <v>1</v>
      </c>
      <c r="AX2185">
        <v>0</v>
      </c>
      <c r="AY2185">
        <v>0</v>
      </c>
      <c r="AZ2185">
        <v>0</v>
      </c>
      <c r="BA2185">
        <v>0</v>
      </c>
      <c r="BB2185">
        <v>0</v>
      </c>
      <c r="BC2185">
        <v>0</v>
      </c>
      <c r="BD2185">
        <v>0</v>
      </c>
      <c r="BE2185">
        <v>0</v>
      </c>
      <c r="BF2185">
        <v>0</v>
      </c>
      <c r="BG2185">
        <v>0</v>
      </c>
      <c r="BH2185">
        <v>0</v>
      </c>
      <c r="BI2185">
        <v>0</v>
      </c>
      <c r="BJ2185">
        <v>0</v>
      </c>
      <c r="BK2185">
        <v>0</v>
      </c>
      <c r="BL2185">
        <v>0</v>
      </c>
      <c r="BM2185">
        <v>0</v>
      </c>
      <c r="BN2185">
        <v>0</v>
      </c>
      <c r="BO2185">
        <v>0</v>
      </c>
      <c r="BP2185">
        <v>0</v>
      </c>
      <c r="BQ2185">
        <v>0</v>
      </c>
      <c r="BR2185" t="s">
        <v>79</v>
      </c>
      <c r="BS2185">
        <v>56</v>
      </c>
      <c r="BT2185">
        <v>6812</v>
      </c>
      <c r="BU2185">
        <f>SUM(Flats_Data_limpia[[#This Row],[AC]:[Bed]])</f>
        <v>0</v>
      </c>
      <c r="BV2185">
        <f>SUM(Flats_Data_limpia[[#This Row],[Servant_Room]:[gym]])</f>
        <v>14</v>
      </c>
      <c r="BW2185">
        <f>SUM(Flats_Data_limpia[[#This Row],[Hospital]:[Hotel]])</f>
        <v>4</v>
      </c>
    </row>
    <row r="2186" spans="1:75" x14ac:dyDescent="0.35">
      <c r="A2186" t="s">
        <v>716</v>
      </c>
      <c r="B2186" t="s">
        <v>182</v>
      </c>
      <c r="C2186" t="str">
        <f t="shared" si="68"/>
        <v>Distrito de Gurgaon</v>
      </c>
      <c r="D2186" s="1">
        <f t="shared" si="69"/>
        <v>90000</v>
      </c>
      <c r="E2186" s="1">
        <v>8035</v>
      </c>
      <c r="F2186" t="s">
        <v>107</v>
      </c>
      <c r="G2186" t="s">
        <v>132</v>
      </c>
      <c r="H2186">
        <v>56</v>
      </c>
      <c r="I2186">
        <v>1.12009956440572E-2</v>
      </c>
      <c r="L2186">
        <v>1120</v>
      </c>
      <c r="M2186">
        <v>3</v>
      </c>
      <c r="N2186">
        <v>2</v>
      </c>
      <c r="O2186">
        <v>2</v>
      </c>
      <c r="P2186">
        <v>3</v>
      </c>
      <c r="Q2186" t="str">
        <f>IF(Flats_Data_limpia[[#This Row],[BHK]]&gt;=3,"plurifamiliar","unifamiliar")</f>
        <v>plurifamiliar</v>
      </c>
      <c r="R2186">
        <v>4</v>
      </c>
      <c r="S2186">
        <v>2</v>
      </c>
      <c r="T2186">
        <v>0</v>
      </c>
      <c r="U2186">
        <v>0</v>
      </c>
      <c r="V2186">
        <v>0</v>
      </c>
      <c r="W2186">
        <v>0</v>
      </c>
      <c r="X2186">
        <v>1</v>
      </c>
      <c r="Y2186">
        <v>0</v>
      </c>
      <c r="Z2186">
        <v>1</v>
      </c>
      <c r="AA2186">
        <v>0</v>
      </c>
      <c r="AB2186">
        <v>1</v>
      </c>
      <c r="AC2186">
        <v>1</v>
      </c>
      <c r="AD2186">
        <v>1</v>
      </c>
      <c r="AE2186">
        <v>1</v>
      </c>
      <c r="AF2186">
        <v>1</v>
      </c>
      <c r="AG2186">
        <v>1</v>
      </c>
      <c r="AH2186">
        <v>1</v>
      </c>
      <c r="AI2186">
        <v>1</v>
      </c>
      <c r="AJ2186">
        <v>0</v>
      </c>
      <c r="AK2186">
        <v>1</v>
      </c>
      <c r="AL2186">
        <v>1</v>
      </c>
      <c r="AM2186">
        <v>1</v>
      </c>
      <c r="AN2186">
        <v>1</v>
      </c>
      <c r="AO2186">
        <v>1</v>
      </c>
      <c r="AP2186">
        <v>0</v>
      </c>
      <c r="AQ2186">
        <v>0</v>
      </c>
      <c r="AR2186">
        <v>0</v>
      </c>
      <c r="AS2186">
        <v>0</v>
      </c>
      <c r="AT2186">
        <v>1</v>
      </c>
      <c r="AU2186">
        <v>1</v>
      </c>
      <c r="AV2186">
        <v>0</v>
      </c>
      <c r="AW2186">
        <v>1</v>
      </c>
      <c r="AX2186">
        <v>0</v>
      </c>
      <c r="AY2186">
        <v>0</v>
      </c>
      <c r="AZ2186">
        <v>0</v>
      </c>
      <c r="BA2186">
        <v>0</v>
      </c>
      <c r="BB2186">
        <v>0</v>
      </c>
      <c r="BC2186">
        <v>0</v>
      </c>
      <c r="BD2186">
        <v>0</v>
      </c>
      <c r="BE2186">
        <v>0</v>
      </c>
      <c r="BF2186">
        <v>0</v>
      </c>
      <c r="BG2186">
        <v>0</v>
      </c>
      <c r="BH2186">
        <v>0</v>
      </c>
      <c r="BI2186">
        <v>0</v>
      </c>
      <c r="BJ2186">
        <v>0</v>
      </c>
      <c r="BK2186">
        <v>0</v>
      </c>
      <c r="BL2186">
        <v>0</v>
      </c>
      <c r="BM2186">
        <v>0</v>
      </c>
      <c r="BN2186">
        <v>0</v>
      </c>
      <c r="BO2186">
        <v>0</v>
      </c>
      <c r="BP2186">
        <v>0</v>
      </c>
      <c r="BQ2186">
        <v>0</v>
      </c>
      <c r="BR2186" t="s">
        <v>79</v>
      </c>
      <c r="BS2186">
        <v>90</v>
      </c>
      <c r="BT2186">
        <v>8035</v>
      </c>
      <c r="BU2186">
        <f>SUM(Flats_Data_limpia[[#This Row],[AC]:[Bed]])</f>
        <v>0</v>
      </c>
      <c r="BV2186">
        <f>SUM(Flats_Data_limpia[[#This Row],[Servant_Room]:[gym]])</f>
        <v>13</v>
      </c>
      <c r="BW2186">
        <f>SUM(Flats_Data_limpia[[#This Row],[Hospital]:[Hotel]])</f>
        <v>4</v>
      </c>
    </row>
    <row r="2187" spans="1:75" x14ac:dyDescent="0.35">
      <c r="A2187" t="s">
        <v>716</v>
      </c>
      <c r="B2187" t="s">
        <v>182</v>
      </c>
      <c r="C2187" t="str">
        <f t="shared" si="68"/>
        <v>Distrito de Gurgaon</v>
      </c>
      <c r="D2187" s="1">
        <f t="shared" si="69"/>
        <v>90000</v>
      </c>
      <c r="E2187" s="1">
        <v>8036</v>
      </c>
      <c r="F2187" t="s">
        <v>86</v>
      </c>
      <c r="G2187" t="s">
        <v>132</v>
      </c>
      <c r="H2187">
        <v>0</v>
      </c>
      <c r="I2187">
        <v>1.1199601791936201E-2</v>
      </c>
      <c r="K2187">
        <v>1120</v>
      </c>
      <c r="M2187">
        <v>3</v>
      </c>
      <c r="N2187">
        <v>2</v>
      </c>
      <c r="O2187">
        <v>0</v>
      </c>
      <c r="P2187">
        <v>3</v>
      </c>
      <c r="Q2187" t="str">
        <f>IF(Flats_Data_limpia[[#This Row],[BHK]]&gt;=3,"plurifamiliar","unifamiliar")</f>
        <v>plurifamiliar</v>
      </c>
      <c r="R2187">
        <v>2</v>
      </c>
      <c r="S2187">
        <v>2</v>
      </c>
      <c r="T2187">
        <v>0</v>
      </c>
      <c r="U2187">
        <v>0</v>
      </c>
      <c r="V2187">
        <v>0</v>
      </c>
      <c r="W2187">
        <v>0</v>
      </c>
      <c r="AO2187">
        <v>1</v>
      </c>
      <c r="AP2187">
        <v>0</v>
      </c>
      <c r="AQ2187">
        <v>0</v>
      </c>
      <c r="AR2187">
        <v>0</v>
      </c>
      <c r="AS2187">
        <v>0</v>
      </c>
      <c r="AT2187">
        <v>1</v>
      </c>
      <c r="AU2187">
        <v>1</v>
      </c>
      <c r="AV2187">
        <v>0</v>
      </c>
      <c r="AW2187">
        <v>1</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0</v>
      </c>
      <c r="BP2187">
        <v>0</v>
      </c>
      <c r="BQ2187">
        <v>0</v>
      </c>
      <c r="BR2187" t="s">
        <v>79</v>
      </c>
      <c r="BS2187">
        <v>90</v>
      </c>
      <c r="BT2187">
        <v>8036</v>
      </c>
      <c r="BU2187">
        <f>SUM(Flats_Data_limpia[[#This Row],[AC]:[Bed]])</f>
        <v>0</v>
      </c>
      <c r="BV2187">
        <f>SUM(Flats_Data_limpia[[#This Row],[Servant_Room]:[gym]])</f>
        <v>0</v>
      </c>
      <c r="BW2187">
        <f>SUM(Flats_Data_limpia[[#This Row],[Hospital]:[Hotel]])</f>
        <v>4</v>
      </c>
    </row>
    <row r="2188" spans="1:75" x14ac:dyDescent="0.35">
      <c r="A2188" t="s">
        <v>716</v>
      </c>
      <c r="B2188" t="s">
        <v>717</v>
      </c>
      <c r="C2188" t="str">
        <f t="shared" si="68"/>
        <v>Distrito de Gurgaon</v>
      </c>
      <c r="D2188" s="1">
        <f t="shared" si="69"/>
        <v>82000</v>
      </c>
      <c r="E2188" s="1">
        <v>7585</v>
      </c>
      <c r="F2188" t="s">
        <v>86</v>
      </c>
      <c r="G2188" t="s">
        <v>93</v>
      </c>
      <c r="H2188">
        <v>0</v>
      </c>
      <c r="I2188">
        <v>1.0810810810810799E-2</v>
      </c>
      <c r="J2188">
        <v>650</v>
      </c>
      <c r="L2188">
        <v>1081</v>
      </c>
      <c r="M2188">
        <v>3</v>
      </c>
      <c r="N2188">
        <v>2</v>
      </c>
      <c r="O2188">
        <v>2</v>
      </c>
      <c r="P2188">
        <v>3</v>
      </c>
      <c r="Q2188" t="str">
        <f>IF(Flats_Data_limpia[[#This Row],[BHK]]&gt;=3,"plurifamiliar","unifamiliar")</f>
        <v>plurifamiliar</v>
      </c>
      <c r="R2188">
        <v>4</v>
      </c>
      <c r="S2188">
        <v>2</v>
      </c>
      <c r="T2188">
        <v>0</v>
      </c>
      <c r="U2188">
        <v>0</v>
      </c>
      <c r="V2188">
        <v>0</v>
      </c>
      <c r="W2188">
        <v>0</v>
      </c>
      <c r="X2188">
        <v>0</v>
      </c>
      <c r="Y2188">
        <v>0</v>
      </c>
      <c r="Z2188">
        <v>0</v>
      </c>
      <c r="AA2188">
        <v>0</v>
      </c>
      <c r="AB2188">
        <v>0</v>
      </c>
      <c r="AC2188">
        <v>0</v>
      </c>
      <c r="AD2188">
        <v>1</v>
      </c>
      <c r="AE2188">
        <v>0</v>
      </c>
      <c r="AF2188">
        <v>0</v>
      </c>
      <c r="AG2188">
        <v>0</v>
      </c>
      <c r="AH2188">
        <v>0</v>
      </c>
      <c r="AI2188">
        <v>1</v>
      </c>
      <c r="AJ2188">
        <v>0</v>
      </c>
      <c r="AK2188">
        <v>0</v>
      </c>
      <c r="AL2188">
        <v>0</v>
      </c>
      <c r="AM2188">
        <v>0</v>
      </c>
      <c r="AN2188">
        <v>0</v>
      </c>
      <c r="AO2188">
        <v>1</v>
      </c>
      <c r="AP2188">
        <v>1</v>
      </c>
      <c r="AQ2188">
        <v>0</v>
      </c>
      <c r="AR2188">
        <v>0</v>
      </c>
      <c r="AS2188">
        <v>0</v>
      </c>
      <c r="AT2188">
        <v>1</v>
      </c>
      <c r="AU2188">
        <v>1</v>
      </c>
      <c r="AV2188">
        <v>1</v>
      </c>
      <c r="AW2188">
        <v>1</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0</v>
      </c>
      <c r="BR2188" t="s">
        <v>79</v>
      </c>
      <c r="BS2188">
        <v>82</v>
      </c>
      <c r="BT2188">
        <v>7585</v>
      </c>
      <c r="BU2188">
        <f>SUM(Flats_Data_limpia[[#This Row],[AC]:[Bed]])</f>
        <v>0</v>
      </c>
      <c r="BV2188">
        <f>SUM(Flats_Data_limpia[[#This Row],[Servant_Room]:[gym]])</f>
        <v>2</v>
      </c>
      <c r="BW2188">
        <f>SUM(Flats_Data_limpia[[#This Row],[Hospital]:[Hotel]])</f>
        <v>6</v>
      </c>
    </row>
    <row r="2189" spans="1:75" x14ac:dyDescent="0.35">
      <c r="A2189" t="s">
        <v>716</v>
      </c>
      <c r="B2189" t="s">
        <v>182</v>
      </c>
      <c r="C2189" t="str">
        <f t="shared" si="68"/>
        <v>Distrito de Gurgaon</v>
      </c>
      <c r="D2189" s="1">
        <f t="shared" si="69"/>
        <v>54000</v>
      </c>
      <c r="E2189" s="1">
        <v>7248</v>
      </c>
      <c r="F2189" t="s">
        <v>86</v>
      </c>
      <c r="G2189" t="s">
        <v>93</v>
      </c>
      <c r="H2189">
        <v>37</v>
      </c>
      <c r="I2189">
        <v>7.4503311258277997E-3</v>
      </c>
      <c r="J2189">
        <v>745</v>
      </c>
      <c r="M2189">
        <v>2</v>
      </c>
      <c r="N2189">
        <v>1</v>
      </c>
      <c r="O2189">
        <v>3</v>
      </c>
      <c r="P2189">
        <v>2</v>
      </c>
      <c r="Q2189" t="str">
        <f>IF(Flats_Data_limpia[[#This Row],[BHK]]&gt;=3,"plurifamiliar","unifamiliar")</f>
        <v>unifamiliar</v>
      </c>
      <c r="R2189">
        <v>4</v>
      </c>
      <c r="S2189">
        <v>1</v>
      </c>
      <c r="T2189">
        <v>0</v>
      </c>
      <c r="U2189">
        <v>0</v>
      </c>
      <c r="V2189">
        <v>0</v>
      </c>
      <c r="W2189">
        <v>0</v>
      </c>
      <c r="X2189">
        <v>0</v>
      </c>
      <c r="Y2189">
        <v>0</v>
      </c>
      <c r="Z2189">
        <v>1</v>
      </c>
      <c r="AA2189">
        <v>0</v>
      </c>
      <c r="AB2189">
        <v>0</v>
      </c>
      <c r="AC2189">
        <v>0</v>
      </c>
      <c r="AD2189">
        <v>1</v>
      </c>
      <c r="AE2189">
        <v>1</v>
      </c>
      <c r="AF2189">
        <v>1</v>
      </c>
      <c r="AG2189">
        <v>1</v>
      </c>
      <c r="AH2189">
        <v>1</v>
      </c>
      <c r="AI2189">
        <v>1</v>
      </c>
      <c r="AJ2189">
        <v>1</v>
      </c>
      <c r="AK2189">
        <v>1</v>
      </c>
      <c r="AL2189">
        <v>1</v>
      </c>
      <c r="AM2189">
        <v>1</v>
      </c>
      <c r="AN2189">
        <v>0</v>
      </c>
      <c r="AO2189">
        <v>1</v>
      </c>
      <c r="AP2189">
        <v>0</v>
      </c>
      <c r="AQ2189">
        <v>0</v>
      </c>
      <c r="AR2189">
        <v>0</v>
      </c>
      <c r="AS2189">
        <v>0</v>
      </c>
      <c r="AT2189">
        <v>1</v>
      </c>
      <c r="AU2189">
        <v>1</v>
      </c>
      <c r="AV2189">
        <v>0</v>
      </c>
      <c r="AW2189">
        <v>1</v>
      </c>
      <c r="AX2189">
        <v>0</v>
      </c>
      <c r="AY2189">
        <v>0</v>
      </c>
      <c r="AZ2189">
        <v>0</v>
      </c>
      <c r="BA2189">
        <v>0</v>
      </c>
      <c r="BB2189">
        <v>0</v>
      </c>
      <c r="BC2189">
        <v>0</v>
      </c>
      <c r="BD2189">
        <v>0</v>
      </c>
      <c r="BE2189">
        <v>0</v>
      </c>
      <c r="BF2189">
        <v>1</v>
      </c>
      <c r="BG2189">
        <v>0</v>
      </c>
      <c r="BH2189">
        <v>0</v>
      </c>
      <c r="BI2189">
        <v>0</v>
      </c>
      <c r="BJ2189">
        <v>0</v>
      </c>
      <c r="BK2189">
        <v>0</v>
      </c>
      <c r="BL2189">
        <v>0</v>
      </c>
      <c r="BM2189">
        <v>0</v>
      </c>
      <c r="BN2189">
        <v>0</v>
      </c>
      <c r="BO2189">
        <v>0</v>
      </c>
      <c r="BP2189">
        <v>0</v>
      </c>
      <c r="BQ2189">
        <v>0</v>
      </c>
      <c r="BR2189" t="s">
        <v>79</v>
      </c>
      <c r="BS2189">
        <v>54</v>
      </c>
      <c r="BT2189">
        <v>7248</v>
      </c>
      <c r="BU2189">
        <f>SUM(Flats_Data_limpia[[#This Row],[AC]:[Bed]])</f>
        <v>1</v>
      </c>
      <c r="BV2189">
        <f>SUM(Flats_Data_limpia[[#This Row],[Servant_Room]:[gym]])</f>
        <v>11</v>
      </c>
      <c r="BW2189">
        <f>SUM(Flats_Data_limpia[[#This Row],[Hospital]:[Hotel]])</f>
        <v>4</v>
      </c>
    </row>
    <row r="2190" spans="1:75" x14ac:dyDescent="0.35">
      <c r="A2190" t="s">
        <v>716</v>
      </c>
      <c r="B2190" t="s">
        <v>182</v>
      </c>
      <c r="C2190" t="str">
        <f t="shared" si="68"/>
        <v>Distrito de Gurgaon</v>
      </c>
      <c r="D2190" s="1">
        <f t="shared" si="69"/>
        <v>90000</v>
      </c>
      <c r="E2190" s="1">
        <v>6254</v>
      </c>
      <c r="F2190" t="s">
        <v>111</v>
      </c>
      <c r="G2190" t="s">
        <v>78</v>
      </c>
      <c r="H2190">
        <v>47</v>
      </c>
      <c r="I2190">
        <v>1.4390789894467499E-2</v>
      </c>
      <c r="J2190">
        <v>1439</v>
      </c>
      <c r="M2190">
        <v>3</v>
      </c>
      <c r="N2190">
        <v>3</v>
      </c>
      <c r="O2190">
        <v>3</v>
      </c>
      <c r="P2190">
        <v>3</v>
      </c>
      <c r="Q2190" t="str">
        <f>IF(Flats_Data_limpia[[#This Row],[BHK]]&gt;=3,"plurifamiliar","unifamiliar")</f>
        <v>plurifamiliar</v>
      </c>
      <c r="R2190">
        <v>4</v>
      </c>
      <c r="S2190">
        <v>3</v>
      </c>
      <c r="T2190">
        <v>0</v>
      </c>
      <c r="U2190">
        <v>0</v>
      </c>
      <c r="V2190">
        <v>1</v>
      </c>
      <c r="W2190">
        <v>0</v>
      </c>
      <c r="X2190">
        <v>0</v>
      </c>
      <c r="Y2190">
        <v>0</v>
      </c>
      <c r="Z2190">
        <v>1</v>
      </c>
      <c r="AA2190">
        <v>0</v>
      </c>
      <c r="AB2190">
        <v>0</v>
      </c>
      <c r="AC2190">
        <v>1</v>
      </c>
      <c r="AD2190">
        <v>1</v>
      </c>
      <c r="AE2190">
        <v>1</v>
      </c>
      <c r="AF2190">
        <v>1</v>
      </c>
      <c r="AG2190">
        <v>1</v>
      </c>
      <c r="AH2190">
        <v>1</v>
      </c>
      <c r="AI2190">
        <v>1</v>
      </c>
      <c r="AJ2190">
        <v>1</v>
      </c>
      <c r="AK2190">
        <v>1</v>
      </c>
      <c r="AL2190">
        <v>1</v>
      </c>
      <c r="AM2190">
        <v>1</v>
      </c>
      <c r="AN2190">
        <v>1</v>
      </c>
      <c r="AO2190">
        <v>1</v>
      </c>
      <c r="AP2190">
        <v>0</v>
      </c>
      <c r="AQ2190">
        <v>0</v>
      </c>
      <c r="AR2190">
        <v>0</v>
      </c>
      <c r="AS2190">
        <v>0</v>
      </c>
      <c r="AT2190">
        <v>1</v>
      </c>
      <c r="AU2190">
        <v>1</v>
      </c>
      <c r="AV2190">
        <v>0</v>
      </c>
      <c r="AW2190">
        <v>1</v>
      </c>
      <c r="AX2190">
        <v>0</v>
      </c>
      <c r="AY2190">
        <v>0</v>
      </c>
      <c r="AZ2190">
        <v>0</v>
      </c>
      <c r="BA2190">
        <v>0</v>
      </c>
      <c r="BB2190">
        <v>0</v>
      </c>
      <c r="BC2190">
        <v>0</v>
      </c>
      <c r="BD2190">
        <v>0</v>
      </c>
      <c r="BE2190">
        <v>0</v>
      </c>
      <c r="BF2190">
        <v>0</v>
      </c>
      <c r="BG2190">
        <v>0</v>
      </c>
      <c r="BH2190">
        <v>0</v>
      </c>
      <c r="BI2190">
        <v>0</v>
      </c>
      <c r="BJ2190">
        <v>0</v>
      </c>
      <c r="BK2190">
        <v>0</v>
      </c>
      <c r="BL2190">
        <v>0</v>
      </c>
      <c r="BM2190">
        <v>0</v>
      </c>
      <c r="BN2190">
        <v>0</v>
      </c>
      <c r="BO2190">
        <v>0</v>
      </c>
      <c r="BP2190">
        <v>0</v>
      </c>
      <c r="BQ2190">
        <v>0</v>
      </c>
      <c r="BR2190" t="s">
        <v>79</v>
      </c>
      <c r="BS2190">
        <v>90</v>
      </c>
      <c r="BT2190">
        <v>6254</v>
      </c>
      <c r="BU2190">
        <f>SUM(Flats_Data_limpia[[#This Row],[AC]:[Bed]])</f>
        <v>0</v>
      </c>
      <c r="BV2190">
        <f>SUM(Flats_Data_limpia[[#This Row],[Servant_Room]:[gym]])</f>
        <v>13</v>
      </c>
      <c r="BW2190">
        <f>SUM(Flats_Data_limpia[[#This Row],[Hospital]:[Hotel]])</f>
        <v>4</v>
      </c>
    </row>
    <row r="2191" spans="1:75" x14ac:dyDescent="0.35">
      <c r="A2191" t="s">
        <v>716</v>
      </c>
      <c r="B2191" t="s">
        <v>182</v>
      </c>
      <c r="C2191" t="str">
        <f t="shared" si="68"/>
        <v>Distrito de Gurgaon</v>
      </c>
      <c r="D2191" s="1">
        <f t="shared" si="69"/>
        <v>77500</v>
      </c>
      <c r="E2191" s="1">
        <v>6404</v>
      </c>
      <c r="F2191" t="s">
        <v>106</v>
      </c>
      <c r="G2191" t="s">
        <v>78</v>
      </c>
      <c r="H2191">
        <v>62</v>
      </c>
      <c r="I2191">
        <v>1.2101811367895E-2</v>
      </c>
      <c r="J2191">
        <v>1210</v>
      </c>
      <c r="M2191">
        <v>3</v>
      </c>
      <c r="N2191">
        <v>3</v>
      </c>
      <c r="O2191">
        <v>3</v>
      </c>
      <c r="P2191">
        <v>3</v>
      </c>
      <c r="Q2191" t="str">
        <f>IF(Flats_Data_limpia[[#This Row],[BHK]]&gt;=3,"plurifamiliar","unifamiliar")</f>
        <v>plurifamiliar</v>
      </c>
      <c r="R2191">
        <v>4</v>
      </c>
      <c r="S2191">
        <v>1</v>
      </c>
      <c r="T2191">
        <v>0</v>
      </c>
      <c r="U2191">
        <v>0</v>
      </c>
      <c r="V2191">
        <v>1</v>
      </c>
      <c r="W2191">
        <v>0</v>
      </c>
      <c r="X2191">
        <v>1</v>
      </c>
      <c r="Y2191">
        <v>1</v>
      </c>
      <c r="Z2191">
        <v>1</v>
      </c>
      <c r="AA2191">
        <v>0</v>
      </c>
      <c r="AB2191">
        <v>1</v>
      </c>
      <c r="AC2191">
        <v>1</v>
      </c>
      <c r="AD2191">
        <v>1</v>
      </c>
      <c r="AE2191">
        <v>1</v>
      </c>
      <c r="AF2191">
        <v>1</v>
      </c>
      <c r="AG2191">
        <v>1</v>
      </c>
      <c r="AH2191">
        <v>1</v>
      </c>
      <c r="AI2191">
        <v>1</v>
      </c>
      <c r="AJ2191">
        <v>1</v>
      </c>
      <c r="AK2191">
        <v>1</v>
      </c>
      <c r="AL2191">
        <v>1</v>
      </c>
      <c r="AM2191">
        <v>1</v>
      </c>
      <c r="AN2191">
        <v>1</v>
      </c>
      <c r="AO2191">
        <v>1</v>
      </c>
      <c r="AP2191">
        <v>0</v>
      </c>
      <c r="AQ2191">
        <v>0</v>
      </c>
      <c r="AR2191">
        <v>0</v>
      </c>
      <c r="AS2191">
        <v>0</v>
      </c>
      <c r="AT2191">
        <v>1</v>
      </c>
      <c r="AU2191">
        <v>1</v>
      </c>
      <c r="AV2191">
        <v>0</v>
      </c>
      <c r="AW2191">
        <v>1</v>
      </c>
      <c r="AX2191">
        <v>0</v>
      </c>
      <c r="AY2191">
        <v>0</v>
      </c>
      <c r="AZ2191">
        <v>0</v>
      </c>
      <c r="BA2191">
        <v>0</v>
      </c>
      <c r="BB2191">
        <v>0</v>
      </c>
      <c r="BC2191">
        <v>0</v>
      </c>
      <c r="BD2191">
        <v>0</v>
      </c>
      <c r="BE2191">
        <v>0</v>
      </c>
      <c r="BF2191">
        <v>1</v>
      </c>
      <c r="BG2191">
        <v>0</v>
      </c>
      <c r="BH2191">
        <v>0</v>
      </c>
      <c r="BI2191">
        <v>0</v>
      </c>
      <c r="BJ2191">
        <v>0</v>
      </c>
      <c r="BK2191">
        <v>0</v>
      </c>
      <c r="BL2191">
        <v>0</v>
      </c>
      <c r="BM2191">
        <v>0</v>
      </c>
      <c r="BN2191">
        <v>0</v>
      </c>
      <c r="BO2191">
        <v>0</v>
      </c>
      <c r="BP2191">
        <v>0</v>
      </c>
      <c r="BQ2191">
        <v>0</v>
      </c>
      <c r="BR2191" t="s">
        <v>79</v>
      </c>
      <c r="BS2191">
        <v>77.5</v>
      </c>
      <c r="BT2191">
        <v>6404</v>
      </c>
      <c r="BU2191">
        <f>SUM(Flats_Data_limpia[[#This Row],[AC]:[Bed]])</f>
        <v>1</v>
      </c>
      <c r="BV2191">
        <f>SUM(Flats_Data_limpia[[#This Row],[Servant_Room]:[gym]])</f>
        <v>16</v>
      </c>
      <c r="BW2191">
        <f>SUM(Flats_Data_limpia[[#This Row],[Hospital]:[Hotel]])</f>
        <v>4</v>
      </c>
    </row>
    <row r="2192" spans="1:75" x14ac:dyDescent="0.35">
      <c r="A2192" t="s">
        <v>716</v>
      </c>
      <c r="B2192" t="s">
        <v>182</v>
      </c>
      <c r="C2192" t="str">
        <f t="shared" si="68"/>
        <v>Distrito de Gurgaon</v>
      </c>
      <c r="D2192" s="1">
        <f t="shared" si="69"/>
        <v>70000</v>
      </c>
      <c r="E2192" s="1">
        <v>6071</v>
      </c>
      <c r="F2192" t="s">
        <v>102</v>
      </c>
      <c r="G2192" t="s">
        <v>78</v>
      </c>
      <c r="H2192">
        <v>62</v>
      </c>
      <c r="I2192">
        <v>1.1530225662987901E-2</v>
      </c>
      <c r="J2192">
        <v>1153</v>
      </c>
      <c r="M2192">
        <v>3</v>
      </c>
      <c r="N2192">
        <v>3</v>
      </c>
      <c r="O2192">
        <v>3</v>
      </c>
      <c r="P2192">
        <v>3</v>
      </c>
      <c r="Q2192" t="str">
        <f>IF(Flats_Data_limpia[[#This Row],[BHK]]&gt;=3,"plurifamiliar","unifamiliar")</f>
        <v>plurifamiliar</v>
      </c>
      <c r="R2192">
        <v>4</v>
      </c>
      <c r="S2192">
        <v>2</v>
      </c>
      <c r="T2192">
        <v>0</v>
      </c>
      <c r="U2192">
        <v>0</v>
      </c>
      <c r="V2192">
        <v>1</v>
      </c>
      <c r="W2192">
        <v>0</v>
      </c>
      <c r="X2192">
        <v>1</v>
      </c>
      <c r="Y2192">
        <v>1</v>
      </c>
      <c r="Z2192">
        <v>1</v>
      </c>
      <c r="AA2192">
        <v>0</v>
      </c>
      <c r="AB2192">
        <v>1</v>
      </c>
      <c r="AC2192">
        <v>1</v>
      </c>
      <c r="AD2192">
        <v>1</v>
      </c>
      <c r="AE2192">
        <v>1</v>
      </c>
      <c r="AF2192">
        <v>1</v>
      </c>
      <c r="AG2192">
        <v>1</v>
      </c>
      <c r="AH2192">
        <v>1</v>
      </c>
      <c r="AI2192">
        <v>1</v>
      </c>
      <c r="AJ2192">
        <v>1</v>
      </c>
      <c r="AK2192">
        <v>1</v>
      </c>
      <c r="AL2192">
        <v>1</v>
      </c>
      <c r="AM2192">
        <v>1</v>
      </c>
      <c r="AN2192">
        <v>1</v>
      </c>
      <c r="AO2192">
        <v>1</v>
      </c>
      <c r="AP2192">
        <v>0</v>
      </c>
      <c r="AQ2192">
        <v>0</v>
      </c>
      <c r="AR2192">
        <v>0</v>
      </c>
      <c r="AS2192">
        <v>0</v>
      </c>
      <c r="AT2192">
        <v>1</v>
      </c>
      <c r="AU2192">
        <v>1</v>
      </c>
      <c r="AV2192">
        <v>0</v>
      </c>
      <c r="AW2192">
        <v>1</v>
      </c>
      <c r="AX2192">
        <v>0</v>
      </c>
      <c r="AY2192">
        <v>0</v>
      </c>
      <c r="AZ2192">
        <v>0</v>
      </c>
      <c r="BA2192">
        <v>0</v>
      </c>
      <c r="BB2192">
        <v>0</v>
      </c>
      <c r="BC2192">
        <v>0</v>
      </c>
      <c r="BD2192">
        <v>0</v>
      </c>
      <c r="BE2192">
        <v>0</v>
      </c>
      <c r="BF2192">
        <v>0</v>
      </c>
      <c r="BG2192">
        <v>1</v>
      </c>
      <c r="BH2192">
        <v>0</v>
      </c>
      <c r="BI2192">
        <v>0</v>
      </c>
      <c r="BJ2192">
        <v>0</v>
      </c>
      <c r="BK2192">
        <v>0</v>
      </c>
      <c r="BL2192">
        <v>0</v>
      </c>
      <c r="BM2192">
        <v>0</v>
      </c>
      <c r="BN2192">
        <v>0</v>
      </c>
      <c r="BO2192">
        <v>0</v>
      </c>
      <c r="BP2192">
        <v>0</v>
      </c>
      <c r="BQ2192">
        <v>0</v>
      </c>
      <c r="BR2192" t="s">
        <v>79</v>
      </c>
      <c r="BS2192">
        <v>70</v>
      </c>
      <c r="BT2192">
        <v>6071</v>
      </c>
      <c r="BU2192">
        <f>SUM(Flats_Data_limpia[[#This Row],[AC]:[Bed]])</f>
        <v>1</v>
      </c>
      <c r="BV2192">
        <f>SUM(Flats_Data_limpia[[#This Row],[Servant_Room]:[gym]])</f>
        <v>16</v>
      </c>
      <c r="BW2192">
        <f>SUM(Flats_Data_limpia[[#This Row],[Hospital]:[Hotel]])</f>
        <v>4</v>
      </c>
    </row>
    <row r="2193" spans="1:75" x14ac:dyDescent="0.35">
      <c r="A2193" t="s">
        <v>716</v>
      </c>
      <c r="B2193" t="s">
        <v>182</v>
      </c>
      <c r="C2193" t="str">
        <f t="shared" si="68"/>
        <v>Distrito de Gurgaon</v>
      </c>
      <c r="D2193" s="1">
        <f t="shared" si="69"/>
        <v>53200</v>
      </c>
      <c r="E2193" s="1">
        <v>6295</v>
      </c>
      <c r="F2193" t="s">
        <v>82</v>
      </c>
      <c r="G2193" t="s">
        <v>78</v>
      </c>
      <c r="H2193">
        <v>62</v>
      </c>
      <c r="I2193">
        <v>8.4511517077044997E-3</v>
      </c>
      <c r="J2193">
        <v>845</v>
      </c>
      <c r="M2193">
        <v>2</v>
      </c>
      <c r="N2193">
        <v>2</v>
      </c>
      <c r="O2193">
        <v>2</v>
      </c>
      <c r="P2193">
        <v>2</v>
      </c>
      <c r="Q2193" t="str">
        <f>IF(Flats_Data_limpia[[#This Row],[BHK]]&gt;=3,"plurifamiliar","unifamiliar")</f>
        <v>unifamiliar</v>
      </c>
      <c r="R2193">
        <v>4</v>
      </c>
      <c r="S2193">
        <v>1</v>
      </c>
      <c r="T2193">
        <v>0</v>
      </c>
      <c r="U2193">
        <v>0</v>
      </c>
      <c r="V2193">
        <v>1</v>
      </c>
      <c r="W2193">
        <v>0</v>
      </c>
      <c r="X2193">
        <v>1</v>
      </c>
      <c r="Y2193">
        <v>1</v>
      </c>
      <c r="Z2193">
        <v>1</v>
      </c>
      <c r="AA2193">
        <v>0</v>
      </c>
      <c r="AB2193">
        <v>1</v>
      </c>
      <c r="AC2193">
        <v>1</v>
      </c>
      <c r="AD2193">
        <v>1</v>
      </c>
      <c r="AE2193">
        <v>1</v>
      </c>
      <c r="AF2193">
        <v>1</v>
      </c>
      <c r="AG2193">
        <v>1</v>
      </c>
      <c r="AH2193">
        <v>1</v>
      </c>
      <c r="AI2193">
        <v>1</v>
      </c>
      <c r="AJ2193">
        <v>1</v>
      </c>
      <c r="AK2193">
        <v>1</v>
      </c>
      <c r="AL2193">
        <v>1</v>
      </c>
      <c r="AM2193">
        <v>1</v>
      </c>
      <c r="AN2193">
        <v>1</v>
      </c>
      <c r="AO2193">
        <v>1</v>
      </c>
      <c r="AP2193">
        <v>0</v>
      </c>
      <c r="AQ2193">
        <v>0</v>
      </c>
      <c r="AR2193">
        <v>0</v>
      </c>
      <c r="AS2193">
        <v>0</v>
      </c>
      <c r="AT2193">
        <v>1</v>
      </c>
      <c r="AU2193">
        <v>1</v>
      </c>
      <c r="AV2193">
        <v>0</v>
      </c>
      <c r="AW2193">
        <v>1</v>
      </c>
      <c r="AX2193">
        <v>0</v>
      </c>
      <c r="AY2193">
        <v>0</v>
      </c>
      <c r="AZ2193">
        <v>0</v>
      </c>
      <c r="BA2193">
        <v>0</v>
      </c>
      <c r="BB2193">
        <v>0</v>
      </c>
      <c r="BC2193">
        <v>0</v>
      </c>
      <c r="BD2193">
        <v>0</v>
      </c>
      <c r="BE2193">
        <v>0</v>
      </c>
      <c r="BF2193">
        <v>0</v>
      </c>
      <c r="BG2193">
        <v>1</v>
      </c>
      <c r="BH2193">
        <v>0</v>
      </c>
      <c r="BI2193">
        <v>0</v>
      </c>
      <c r="BJ2193">
        <v>0</v>
      </c>
      <c r="BK2193">
        <v>0</v>
      </c>
      <c r="BL2193">
        <v>0</v>
      </c>
      <c r="BM2193">
        <v>0</v>
      </c>
      <c r="BN2193">
        <v>0</v>
      </c>
      <c r="BO2193">
        <v>0</v>
      </c>
      <c r="BP2193">
        <v>0</v>
      </c>
      <c r="BQ2193">
        <v>0</v>
      </c>
      <c r="BR2193" t="s">
        <v>79</v>
      </c>
      <c r="BS2193">
        <v>53.2</v>
      </c>
      <c r="BT2193">
        <v>6295</v>
      </c>
      <c r="BU2193">
        <f>SUM(Flats_Data_limpia[[#This Row],[AC]:[Bed]])</f>
        <v>1</v>
      </c>
      <c r="BV2193">
        <f>SUM(Flats_Data_limpia[[#This Row],[Servant_Room]:[gym]])</f>
        <v>16</v>
      </c>
      <c r="BW2193">
        <f>SUM(Flats_Data_limpia[[#This Row],[Hospital]:[Hotel]])</f>
        <v>4</v>
      </c>
    </row>
    <row r="2194" spans="1:75" x14ac:dyDescent="0.35">
      <c r="A2194" t="s">
        <v>716</v>
      </c>
      <c r="B2194" t="s">
        <v>182</v>
      </c>
      <c r="C2194" t="str">
        <f t="shared" si="68"/>
        <v>Distrito de Gurgaon</v>
      </c>
      <c r="D2194" s="1">
        <f t="shared" si="69"/>
        <v>52000</v>
      </c>
      <c r="E2194" s="1">
        <v>6326</v>
      </c>
      <c r="F2194" t="s">
        <v>111</v>
      </c>
      <c r="G2194" t="s">
        <v>78</v>
      </c>
      <c r="H2194">
        <v>62</v>
      </c>
      <c r="I2194">
        <v>8.2200442617767003E-3</v>
      </c>
      <c r="J2194">
        <v>822</v>
      </c>
      <c r="M2194">
        <v>2</v>
      </c>
      <c r="N2194">
        <v>2</v>
      </c>
      <c r="O2194">
        <v>2</v>
      </c>
      <c r="P2194">
        <v>2</v>
      </c>
      <c r="Q2194" t="str">
        <f>IF(Flats_Data_limpia[[#This Row],[BHK]]&gt;=3,"plurifamiliar","unifamiliar")</f>
        <v>unifamiliar</v>
      </c>
      <c r="R2194">
        <v>4</v>
      </c>
      <c r="S2194">
        <v>3</v>
      </c>
      <c r="T2194">
        <v>0</v>
      </c>
      <c r="U2194">
        <v>0</v>
      </c>
      <c r="V2194">
        <v>1</v>
      </c>
      <c r="W2194">
        <v>0</v>
      </c>
      <c r="X2194">
        <v>1</v>
      </c>
      <c r="Y2194">
        <v>1</v>
      </c>
      <c r="Z2194">
        <v>1</v>
      </c>
      <c r="AA2194">
        <v>0</v>
      </c>
      <c r="AB2194">
        <v>1</v>
      </c>
      <c r="AC2194">
        <v>1</v>
      </c>
      <c r="AD2194">
        <v>1</v>
      </c>
      <c r="AE2194">
        <v>1</v>
      </c>
      <c r="AF2194">
        <v>1</v>
      </c>
      <c r="AG2194">
        <v>1</v>
      </c>
      <c r="AH2194">
        <v>1</v>
      </c>
      <c r="AI2194">
        <v>1</v>
      </c>
      <c r="AJ2194">
        <v>1</v>
      </c>
      <c r="AK2194">
        <v>1</v>
      </c>
      <c r="AL2194">
        <v>1</v>
      </c>
      <c r="AM2194">
        <v>1</v>
      </c>
      <c r="AN2194">
        <v>1</v>
      </c>
      <c r="AO2194">
        <v>1</v>
      </c>
      <c r="AP2194">
        <v>0</v>
      </c>
      <c r="AQ2194">
        <v>0</v>
      </c>
      <c r="AR2194">
        <v>0</v>
      </c>
      <c r="AS2194">
        <v>0</v>
      </c>
      <c r="AT2194">
        <v>1</v>
      </c>
      <c r="AU2194">
        <v>1</v>
      </c>
      <c r="AV2194">
        <v>0</v>
      </c>
      <c r="AW2194">
        <v>1</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t="s">
        <v>79</v>
      </c>
      <c r="BS2194">
        <v>52</v>
      </c>
      <c r="BT2194">
        <v>6326</v>
      </c>
      <c r="BU2194">
        <f>SUM(Flats_Data_limpia[[#This Row],[AC]:[Bed]])</f>
        <v>0</v>
      </c>
      <c r="BV2194">
        <f>SUM(Flats_Data_limpia[[#This Row],[Servant_Room]:[gym]])</f>
        <v>16</v>
      </c>
      <c r="BW2194">
        <f>SUM(Flats_Data_limpia[[#This Row],[Hospital]:[Hotel]])</f>
        <v>4</v>
      </c>
    </row>
    <row r="2195" spans="1:75" x14ac:dyDescent="0.35">
      <c r="A2195" t="s">
        <v>716</v>
      </c>
      <c r="B2195" t="s">
        <v>182</v>
      </c>
      <c r="C2195" t="str">
        <f t="shared" si="68"/>
        <v>Distrito de Gurgaon</v>
      </c>
      <c r="D2195" s="1">
        <f t="shared" si="69"/>
        <v>90500</v>
      </c>
      <c r="E2195" s="1">
        <v>6289</v>
      </c>
      <c r="F2195" t="s">
        <v>101</v>
      </c>
      <c r="G2195" t="s">
        <v>78</v>
      </c>
      <c r="H2195">
        <v>62</v>
      </c>
      <c r="I2195">
        <v>1.4390205120050801E-2</v>
      </c>
      <c r="J2195">
        <v>1439</v>
      </c>
      <c r="M2195">
        <v>3</v>
      </c>
      <c r="N2195">
        <v>3</v>
      </c>
      <c r="O2195">
        <v>3</v>
      </c>
      <c r="P2195">
        <v>3</v>
      </c>
      <c r="Q2195" t="str">
        <f>IF(Flats_Data_limpia[[#This Row],[BHK]]&gt;=3,"plurifamiliar","unifamiliar")</f>
        <v>plurifamiliar</v>
      </c>
      <c r="R2195">
        <v>4</v>
      </c>
      <c r="S2195">
        <v>1</v>
      </c>
      <c r="T2195">
        <v>0</v>
      </c>
      <c r="U2195">
        <v>0</v>
      </c>
      <c r="V2195">
        <v>1</v>
      </c>
      <c r="W2195">
        <v>0</v>
      </c>
      <c r="X2195">
        <v>1</v>
      </c>
      <c r="Y2195">
        <v>1</v>
      </c>
      <c r="Z2195">
        <v>1</v>
      </c>
      <c r="AA2195">
        <v>0</v>
      </c>
      <c r="AB2195">
        <v>1</v>
      </c>
      <c r="AC2195">
        <v>1</v>
      </c>
      <c r="AD2195">
        <v>1</v>
      </c>
      <c r="AE2195">
        <v>1</v>
      </c>
      <c r="AF2195">
        <v>1</v>
      </c>
      <c r="AG2195">
        <v>1</v>
      </c>
      <c r="AH2195">
        <v>1</v>
      </c>
      <c r="AI2195">
        <v>1</v>
      </c>
      <c r="AJ2195">
        <v>1</v>
      </c>
      <c r="AK2195">
        <v>1</v>
      </c>
      <c r="AL2195">
        <v>1</v>
      </c>
      <c r="AM2195">
        <v>1</v>
      </c>
      <c r="AN2195">
        <v>1</v>
      </c>
      <c r="AO2195">
        <v>1</v>
      </c>
      <c r="AP2195">
        <v>0</v>
      </c>
      <c r="AQ2195">
        <v>0</v>
      </c>
      <c r="AR2195">
        <v>0</v>
      </c>
      <c r="AS2195">
        <v>0</v>
      </c>
      <c r="AT2195">
        <v>1</v>
      </c>
      <c r="AU2195">
        <v>1</v>
      </c>
      <c r="AV2195">
        <v>0</v>
      </c>
      <c r="AW2195">
        <v>1</v>
      </c>
      <c r="AX2195">
        <v>0</v>
      </c>
      <c r="AY2195">
        <v>0</v>
      </c>
      <c r="AZ2195">
        <v>0</v>
      </c>
      <c r="BA2195">
        <v>0</v>
      </c>
      <c r="BB2195">
        <v>0</v>
      </c>
      <c r="BC2195">
        <v>0</v>
      </c>
      <c r="BD2195">
        <v>0</v>
      </c>
      <c r="BE2195">
        <v>0</v>
      </c>
      <c r="BF2195">
        <v>1</v>
      </c>
      <c r="BG2195">
        <v>0</v>
      </c>
      <c r="BH2195">
        <v>0</v>
      </c>
      <c r="BI2195">
        <v>0</v>
      </c>
      <c r="BJ2195">
        <v>0</v>
      </c>
      <c r="BK2195">
        <v>0</v>
      </c>
      <c r="BL2195">
        <v>0</v>
      </c>
      <c r="BM2195">
        <v>0</v>
      </c>
      <c r="BN2195">
        <v>0</v>
      </c>
      <c r="BO2195">
        <v>0</v>
      </c>
      <c r="BP2195">
        <v>0</v>
      </c>
      <c r="BQ2195">
        <v>0</v>
      </c>
      <c r="BR2195" t="s">
        <v>79</v>
      </c>
      <c r="BS2195">
        <v>90.5</v>
      </c>
      <c r="BT2195">
        <v>6289</v>
      </c>
      <c r="BU2195">
        <f>SUM(Flats_Data_limpia[[#This Row],[AC]:[Bed]])</f>
        <v>1</v>
      </c>
      <c r="BV2195">
        <f>SUM(Flats_Data_limpia[[#This Row],[Servant_Room]:[gym]])</f>
        <v>16</v>
      </c>
      <c r="BW2195">
        <f>SUM(Flats_Data_limpia[[#This Row],[Hospital]:[Hotel]])</f>
        <v>4</v>
      </c>
    </row>
    <row r="2196" spans="1:75" x14ac:dyDescent="0.35">
      <c r="A2196" t="s">
        <v>716</v>
      </c>
      <c r="B2196" t="s">
        <v>182</v>
      </c>
      <c r="C2196" t="str">
        <f t="shared" si="68"/>
        <v>Distrito de Gurgaon</v>
      </c>
      <c r="D2196" s="1">
        <f t="shared" si="69"/>
        <v>52500</v>
      </c>
      <c r="E2196" s="1">
        <v>6386</v>
      </c>
      <c r="F2196" t="s">
        <v>103</v>
      </c>
      <c r="G2196" t="s">
        <v>78</v>
      </c>
      <c r="H2196">
        <v>62</v>
      </c>
      <c r="I2196">
        <v>8.2211086752270006E-3</v>
      </c>
      <c r="J2196">
        <v>822</v>
      </c>
      <c r="M2196">
        <v>2</v>
      </c>
      <c r="N2196">
        <v>2</v>
      </c>
      <c r="O2196">
        <v>2</v>
      </c>
      <c r="P2196">
        <v>2</v>
      </c>
      <c r="Q2196" t="str">
        <f>IF(Flats_Data_limpia[[#This Row],[BHK]]&gt;=3,"plurifamiliar","unifamiliar")</f>
        <v>unifamiliar</v>
      </c>
      <c r="R2196">
        <v>4</v>
      </c>
      <c r="S2196">
        <v>2</v>
      </c>
      <c r="T2196">
        <v>0</v>
      </c>
      <c r="U2196">
        <v>0</v>
      </c>
      <c r="V2196">
        <v>1</v>
      </c>
      <c r="W2196">
        <v>0</v>
      </c>
      <c r="X2196">
        <v>1</v>
      </c>
      <c r="Y2196">
        <v>1</v>
      </c>
      <c r="Z2196">
        <v>1</v>
      </c>
      <c r="AA2196">
        <v>0</v>
      </c>
      <c r="AB2196">
        <v>1</v>
      </c>
      <c r="AC2196">
        <v>1</v>
      </c>
      <c r="AD2196">
        <v>1</v>
      </c>
      <c r="AE2196">
        <v>1</v>
      </c>
      <c r="AF2196">
        <v>1</v>
      </c>
      <c r="AG2196">
        <v>1</v>
      </c>
      <c r="AH2196">
        <v>1</v>
      </c>
      <c r="AI2196">
        <v>1</v>
      </c>
      <c r="AJ2196">
        <v>1</v>
      </c>
      <c r="AK2196">
        <v>1</v>
      </c>
      <c r="AL2196">
        <v>1</v>
      </c>
      <c r="AM2196">
        <v>1</v>
      </c>
      <c r="AN2196">
        <v>1</v>
      </c>
      <c r="AO2196">
        <v>1</v>
      </c>
      <c r="AP2196">
        <v>0</v>
      </c>
      <c r="AQ2196">
        <v>0</v>
      </c>
      <c r="AR2196">
        <v>0</v>
      </c>
      <c r="AS2196">
        <v>0</v>
      </c>
      <c r="AT2196">
        <v>1</v>
      </c>
      <c r="AU2196">
        <v>1</v>
      </c>
      <c r="AV2196">
        <v>0</v>
      </c>
      <c r="AW2196">
        <v>1</v>
      </c>
      <c r="AX2196">
        <v>0</v>
      </c>
      <c r="AY2196">
        <v>0</v>
      </c>
      <c r="AZ2196">
        <v>0</v>
      </c>
      <c r="BA2196">
        <v>0</v>
      </c>
      <c r="BB2196">
        <v>0</v>
      </c>
      <c r="BC2196">
        <v>0</v>
      </c>
      <c r="BD2196">
        <v>0</v>
      </c>
      <c r="BE2196">
        <v>0</v>
      </c>
      <c r="BF2196">
        <v>0</v>
      </c>
      <c r="BG2196">
        <v>1</v>
      </c>
      <c r="BH2196">
        <v>0</v>
      </c>
      <c r="BI2196">
        <v>0</v>
      </c>
      <c r="BJ2196">
        <v>0</v>
      </c>
      <c r="BK2196">
        <v>0</v>
      </c>
      <c r="BL2196">
        <v>0</v>
      </c>
      <c r="BM2196">
        <v>0</v>
      </c>
      <c r="BN2196">
        <v>0</v>
      </c>
      <c r="BO2196">
        <v>0</v>
      </c>
      <c r="BP2196">
        <v>0</v>
      </c>
      <c r="BQ2196">
        <v>0</v>
      </c>
      <c r="BR2196" t="s">
        <v>79</v>
      </c>
      <c r="BS2196">
        <v>52.5</v>
      </c>
      <c r="BT2196">
        <v>6386</v>
      </c>
      <c r="BU2196">
        <f>SUM(Flats_Data_limpia[[#This Row],[AC]:[Bed]])</f>
        <v>1</v>
      </c>
      <c r="BV2196">
        <f>SUM(Flats_Data_limpia[[#This Row],[Servant_Room]:[gym]])</f>
        <v>16</v>
      </c>
      <c r="BW2196">
        <f>SUM(Flats_Data_limpia[[#This Row],[Hospital]:[Hotel]])</f>
        <v>4</v>
      </c>
    </row>
    <row r="2197" spans="1:75" x14ac:dyDescent="0.35">
      <c r="A2197" t="s">
        <v>716</v>
      </c>
      <c r="B2197" t="s">
        <v>182</v>
      </c>
      <c r="C2197" t="str">
        <f t="shared" si="68"/>
        <v>Distrito de Gurgaon</v>
      </c>
      <c r="D2197" s="1">
        <f t="shared" si="69"/>
        <v>72500</v>
      </c>
      <c r="E2197" s="1">
        <v>5991</v>
      </c>
      <c r="F2197" t="s">
        <v>111</v>
      </c>
      <c r="G2197" t="s">
        <v>78</v>
      </c>
      <c r="H2197">
        <v>54</v>
      </c>
      <c r="I2197">
        <v>1.21014855616758E-2</v>
      </c>
      <c r="L2197">
        <v>1210</v>
      </c>
      <c r="M2197">
        <v>2</v>
      </c>
      <c r="N2197">
        <v>2</v>
      </c>
      <c r="O2197">
        <v>3</v>
      </c>
      <c r="P2197">
        <v>2</v>
      </c>
      <c r="Q2197" t="str">
        <f>IF(Flats_Data_limpia[[#This Row],[BHK]]&gt;=3,"plurifamiliar","unifamiliar")</f>
        <v>unifamiliar</v>
      </c>
      <c r="R2197">
        <v>4</v>
      </c>
      <c r="S2197">
        <v>3</v>
      </c>
      <c r="T2197">
        <v>0</v>
      </c>
      <c r="U2197">
        <v>0</v>
      </c>
      <c r="V2197">
        <v>1</v>
      </c>
      <c r="W2197">
        <v>0</v>
      </c>
      <c r="X2197">
        <v>1</v>
      </c>
      <c r="Y2197">
        <v>1</v>
      </c>
      <c r="Z2197">
        <v>0</v>
      </c>
      <c r="AA2197">
        <v>0</v>
      </c>
      <c r="AB2197">
        <v>1</v>
      </c>
      <c r="AC2197">
        <v>1</v>
      </c>
      <c r="AD2197">
        <v>1</v>
      </c>
      <c r="AE2197">
        <v>1</v>
      </c>
      <c r="AF2197">
        <v>1</v>
      </c>
      <c r="AG2197">
        <v>1</v>
      </c>
      <c r="AH2197">
        <v>1</v>
      </c>
      <c r="AI2197">
        <v>1</v>
      </c>
      <c r="AJ2197">
        <v>1</v>
      </c>
      <c r="AK2197">
        <v>1</v>
      </c>
      <c r="AL2197">
        <v>1</v>
      </c>
      <c r="AM2197">
        <v>1</v>
      </c>
      <c r="AN2197">
        <v>1</v>
      </c>
      <c r="AO2197">
        <v>1</v>
      </c>
      <c r="AP2197">
        <v>0</v>
      </c>
      <c r="AQ2197">
        <v>0</v>
      </c>
      <c r="AR2197">
        <v>0</v>
      </c>
      <c r="AS2197">
        <v>0</v>
      </c>
      <c r="AT2197">
        <v>1</v>
      </c>
      <c r="AU2197">
        <v>1</v>
      </c>
      <c r="AV2197">
        <v>0</v>
      </c>
      <c r="AW2197">
        <v>1</v>
      </c>
      <c r="AX2197">
        <v>0</v>
      </c>
      <c r="AY2197">
        <v>0</v>
      </c>
      <c r="AZ2197">
        <v>0</v>
      </c>
      <c r="BA2197">
        <v>0</v>
      </c>
      <c r="BB2197">
        <v>0</v>
      </c>
      <c r="BC2197">
        <v>0</v>
      </c>
      <c r="BD2197">
        <v>0</v>
      </c>
      <c r="BE2197">
        <v>0</v>
      </c>
      <c r="BF2197">
        <v>1</v>
      </c>
      <c r="BG2197">
        <v>0</v>
      </c>
      <c r="BH2197">
        <v>0</v>
      </c>
      <c r="BI2197">
        <v>0</v>
      </c>
      <c r="BJ2197">
        <v>0</v>
      </c>
      <c r="BK2197">
        <v>0</v>
      </c>
      <c r="BL2197">
        <v>0</v>
      </c>
      <c r="BM2197">
        <v>0</v>
      </c>
      <c r="BN2197">
        <v>0</v>
      </c>
      <c r="BO2197">
        <v>0</v>
      </c>
      <c r="BP2197">
        <v>0</v>
      </c>
      <c r="BQ2197">
        <v>0</v>
      </c>
      <c r="BR2197" t="s">
        <v>79</v>
      </c>
      <c r="BS2197">
        <v>72.5</v>
      </c>
      <c r="BT2197">
        <v>5991</v>
      </c>
      <c r="BU2197">
        <f>SUM(Flats_Data_limpia[[#This Row],[AC]:[Bed]])</f>
        <v>1</v>
      </c>
      <c r="BV2197">
        <f>SUM(Flats_Data_limpia[[#This Row],[Servant_Room]:[gym]])</f>
        <v>15</v>
      </c>
      <c r="BW2197">
        <f>SUM(Flats_Data_limpia[[#This Row],[Hospital]:[Hotel]])</f>
        <v>4</v>
      </c>
    </row>
    <row r="2198" spans="1:75" x14ac:dyDescent="0.35">
      <c r="A2198" t="s">
        <v>716</v>
      </c>
      <c r="B2198" t="s">
        <v>182</v>
      </c>
      <c r="C2198" t="str">
        <f t="shared" si="68"/>
        <v>Distrito de Gurgaon</v>
      </c>
      <c r="D2198" s="1">
        <f t="shared" si="69"/>
        <v>53500</v>
      </c>
      <c r="E2198" s="1">
        <v>6331</v>
      </c>
      <c r="F2198" t="s">
        <v>101</v>
      </c>
      <c r="G2198" t="s">
        <v>78</v>
      </c>
      <c r="H2198">
        <v>62</v>
      </c>
      <c r="I2198">
        <v>8.4504817564364995E-3</v>
      </c>
      <c r="J2198">
        <v>845</v>
      </c>
      <c r="M2198">
        <v>2</v>
      </c>
      <c r="N2198">
        <v>2</v>
      </c>
      <c r="O2198">
        <v>2</v>
      </c>
      <c r="P2198">
        <v>2</v>
      </c>
      <c r="Q2198" t="str">
        <f>IF(Flats_Data_limpia[[#This Row],[BHK]]&gt;=3,"plurifamiliar","unifamiliar")</f>
        <v>unifamiliar</v>
      </c>
      <c r="R2198">
        <v>4</v>
      </c>
      <c r="S2198">
        <v>4</v>
      </c>
      <c r="T2198">
        <v>0</v>
      </c>
      <c r="U2198">
        <v>0</v>
      </c>
      <c r="V2198">
        <v>1</v>
      </c>
      <c r="W2198">
        <v>0</v>
      </c>
      <c r="X2198">
        <v>1</v>
      </c>
      <c r="Y2198">
        <v>1</v>
      </c>
      <c r="Z2198">
        <v>1</v>
      </c>
      <c r="AA2198">
        <v>0</v>
      </c>
      <c r="AB2198">
        <v>1</v>
      </c>
      <c r="AC2198">
        <v>1</v>
      </c>
      <c r="AD2198">
        <v>1</v>
      </c>
      <c r="AE2198">
        <v>1</v>
      </c>
      <c r="AF2198">
        <v>1</v>
      </c>
      <c r="AG2198">
        <v>1</v>
      </c>
      <c r="AH2198">
        <v>1</v>
      </c>
      <c r="AI2198">
        <v>1</v>
      </c>
      <c r="AJ2198">
        <v>1</v>
      </c>
      <c r="AK2198">
        <v>1</v>
      </c>
      <c r="AL2198">
        <v>1</v>
      </c>
      <c r="AM2198">
        <v>1</v>
      </c>
      <c r="AN2198">
        <v>1</v>
      </c>
      <c r="AO2198">
        <v>1</v>
      </c>
      <c r="AP2198">
        <v>0</v>
      </c>
      <c r="AQ2198">
        <v>0</v>
      </c>
      <c r="AR2198">
        <v>0</v>
      </c>
      <c r="AS2198">
        <v>0</v>
      </c>
      <c r="AT2198">
        <v>1</v>
      </c>
      <c r="AU2198">
        <v>1</v>
      </c>
      <c r="AV2198">
        <v>0</v>
      </c>
      <c r="AW2198">
        <v>1</v>
      </c>
      <c r="AX2198">
        <v>0</v>
      </c>
      <c r="AY2198">
        <v>0</v>
      </c>
      <c r="AZ2198">
        <v>0</v>
      </c>
      <c r="BA2198">
        <v>0</v>
      </c>
      <c r="BB2198">
        <v>0</v>
      </c>
      <c r="BC2198">
        <v>0</v>
      </c>
      <c r="BD2198">
        <v>0</v>
      </c>
      <c r="BE2198">
        <v>0</v>
      </c>
      <c r="BF2198">
        <v>1</v>
      </c>
      <c r="BG2198">
        <v>0</v>
      </c>
      <c r="BH2198">
        <v>0</v>
      </c>
      <c r="BI2198">
        <v>0</v>
      </c>
      <c r="BJ2198">
        <v>0</v>
      </c>
      <c r="BK2198">
        <v>0</v>
      </c>
      <c r="BL2198">
        <v>0</v>
      </c>
      <c r="BM2198">
        <v>0</v>
      </c>
      <c r="BN2198">
        <v>0</v>
      </c>
      <c r="BO2198">
        <v>0</v>
      </c>
      <c r="BP2198">
        <v>0</v>
      </c>
      <c r="BQ2198">
        <v>0</v>
      </c>
      <c r="BR2198" t="s">
        <v>79</v>
      </c>
      <c r="BS2198">
        <v>53.5</v>
      </c>
      <c r="BT2198">
        <v>6331</v>
      </c>
      <c r="BU2198">
        <f>SUM(Flats_Data_limpia[[#This Row],[AC]:[Bed]])</f>
        <v>1</v>
      </c>
      <c r="BV2198">
        <f>SUM(Flats_Data_limpia[[#This Row],[Servant_Room]:[gym]])</f>
        <v>16</v>
      </c>
      <c r="BW2198">
        <f>SUM(Flats_Data_limpia[[#This Row],[Hospital]:[Hotel]])</f>
        <v>4</v>
      </c>
    </row>
    <row r="2199" spans="1:75" x14ac:dyDescent="0.35">
      <c r="A2199" t="s">
        <v>716</v>
      </c>
      <c r="B2199" t="s">
        <v>182</v>
      </c>
      <c r="C2199" t="str">
        <f t="shared" si="68"/>
        <v>Distrito de Gurgaon</v>
      </c>
      <c r="D2199" s="1">
        <f t="shared" si="69"/>
        <v>67000</v>
      </c>
      <c r="E2199" s="1">
        <v>5537</v>
      </c>
      <c r="F2199" t="s">
        <v>103</v>
      </c>
      <c r="G2199" t="s">
        <v>78</v>
      </c>
      <c r="H2199">
        <v>54</v>
      </c>
      <c r="I2199">
        <v>1.2100415387393801E-2</v>
      </c>
      <c r="L2199">
        <v>1210</v>
      </c>
      <c r="M2199">
        <v>2</v>
      </c>
      <c r="N2199">
        <v>2</v>
      </c>
      <c r="O2199">
        <v>3</v>
      </c>
      <c r="P2199">
        <v>2</v>
      </c>
      <c r="Q2199" t="str">
        <f>IF(Flats_Data_limpia[[#This Row],[BHK]]&gt;=3,"plurifamiliar","unifamiliar")</f>
        <v>unifamiliar</v>
      </c>
      <c r="R2199">
        <v>4</v>
      </c>
      <c r="S2199">
        <v>4</v>
      </c>
      <c r="T2199">
        <v>0</v>
      </c>
      <c r="U2199">
        <v>0</v>
      </c>
      <c r="V2199">
        <v>1</v>
      </c>
      <c r="W2199">
        <v>0</v>
      </c>
      <c r="X2199">
        <v>1</v>
      </c>
      <c r="Y2199">
        <v>1</v>
      </c>
      <c r="Z2199">
        <v>0</v>
      </c>
      <c r="AA2199">
        <v>0</v>
      </c>
      <c r="AB2199">
        <v>1</v>
      </c>
      <c r="AC2199">
        <v>1</v>
      </c>
      <c r="AD2199">
        <v>1</v>
      </c>
      <c r="AE2199">
        <v>1</v>
      </c>
      <c r="AF2199">
        <v>1</v>
      </c>
      <c r="AG2199">
        <v>1</v>
      </c>
      <c r="AH2199">
        <v>1</v>
      </c>
      <c r="AI2199">
        <v>1</v>
      </c>
      <c r="AJ2199">
        <v>1</v>
      </c>
      <c r="AK2199">
        <v>1</v>
      </c>
      <c r="AL2199">
        <v>1</v>
      </c>
      <c r="AM2199">
        <v>1</v>
      </c>
      <c r="AN2199">
        <v>1</v>
      </c>
      <c r="AO2199">
        <v>1</v>
      </c>
      <c r="AP2199">
        <v>0</v>
      </c>
      <c r="AQ2199">
        <v>0</v>
      </c>
      <c r="AR2199">
        <v>0</v>
      </c>
      <c r="AS2199">
        <v>0</v>
      </c>
      <c r="AT2199">
        <v>1</v>
      </c>
      <c r="AU2199">
        <v>1</v>
      </c>
      <c r="AV2199">
        <v>0</v>
      </c>
      <c r="AW2199">
        <v>1</v>
      </c>
      <c r="AX2199">
        <v>0</v>
      </c>
      <c r="AY2199">
        <v>0</v>
      </c>
      <c r="AZ2199">
        <v>0</v>
      </c>
      <c r="BA2199">
        <v>0</v>
      </c>
      <c r="BB2199">
        <v>0</v>
      </c>
      <c r="BC2199">
        <v>0</v>
      </c>
      <c r="BD2199">
        <v>0</v>
      </c>
      <c r="BE2199">
        <v>0</v>
      </c>
      <c r="BF2199">
        <v>0</v>
      </c>
      <c r="BG2199">
        <v>0</v>
      </c>
      <c r="BH2199">
        <v>0</v>
      </c>
      <c r="BI2199">
        <v>0</v>
      </c>
      <c r="BJ2199">
        <v>0</v>
      </c>
      <c r="BK2199">
        <v>0</v>
      </c>
      <c r="BL2199">
        <v>0</v>
      </c>
      <c r="BM2199">
        <v>0</v>
      </c>
      <c r="BN2199">
        <v>0</v>
      </c>
      <c r="BO2199">
        <v>0</v>
      </c>
      <c r="BP2199">
        <v>0</v>
      </c>
      <c r="BQ2199">
        <v>0</v>
      </c>
      <c r="BR2199" t="s">
        <v>79</v>
      </c>
      <c r="BS2199">
        <v>67</v>
      </c>
      <c r="BT2199">
        <v>5537</v>
      </c>
      <c r="BU2199">
        <f>SUM(Flats_Data_limpia[[#This Row],[AC]:[Bed]])</f>
        <v>0</v>
      </c>
      <c r="BV2199">
        <f>SUM(Flats_Data_limpia[[#This Row],[Servant_Room]:[gym]])</f>
        <v>15</v>
      </c>
      <c r="BW2199">
        <f>SUM(Flats_Data_limpia[[#This Row],[Hospital]:[Hotel]])</f>
        <v>4</v>
      </c>
    </row>
    <row r="2200" spans="1:75" x14ac:dyDescent="0.35">
      <c r="A2200" t="s">
        <v>716</v>
      </c>
      <c r="B2200" t="s">
        <v>182</v>
      </c>
      <c r="C2200" t="str">
        <f t="shared" si="68"/>
        <v>Distrito de Gurgaon</v>
      </c>
      <c r="D2200" s="1">
        <f t="shared" si="69"/>
        <v>78000</v>
      </c>
      <c r="E2200" s="1">
        <v>6446</v>
      </c>
      <c r="F2200" t="s">
        <v>77</v>
      </c>
      <c r="G2200" t="s">
        <v>78</v>
      </c>
      <c r="H2200">
        <v>62</v>
      </c>
      <c r="I2200">
        <v>1.2100527458889201E-2</v>
      </c>
      <c r="J2200">
        <v>1210</v>
      </c>
      <c r="M2200">
        <v>3</v>
      </c>
      <c r="N2200">
        <v>3</v>
      </c>
      <c r="O2200">
        <v>3</v>
      </c>
      <c r="P2200">
        <v>3</v>
      </c>
      <c r="Q2200" t="str">
        <f>IF(Flats_Data_limpia[[#This Row],[BHK]]&gt;=3,"plurifamiliar","unifamiliar")</f>
        <v>plurifamiliar</v>
      </c>
      <c r="R2200">
        <v>4</v>
      </c>
      <c r="S2200">
        <v>3</v>
      </c>
      <c r="T2200">
        <v>0</v>
      </c>
      <c r="U2200">
        <v>0</v>
      </c>
      <c r="V2200">
        <v>1</v>
      </c>
      <c r="W2200">
        <v>0</v>
      </c>
      <c r="X2200">
        <v>1</v>
      </c>
      <c r="Y2200">
        <v>1</v>
      </c>
      <c r="Z2200">
        <v>1</v>
      </c>
      <c r="AA2200">
        <v>0</v>
      </c>
      <c r="AB2200">
        <v>1</v>
      </c>
      <c r="AC2200">
        <v>1</v>
      </c>
      <c r="AD2200">
        <v>1</v>
      </c>
      <c r="AE2200">
        <v>1</v>
      </c>
      <c r="AF2200">
        <v>1</v>
      </c>
      <c r="AG2200">
        <v>1</v>
      </c>
      <c r="AH2200">
        <v>1</v>
      </c>
      <c r="AI2200">
        <v>1</v>
      </c>
      <c r="AJ2200">
        <v>1</v>
      </c>
      <c r="AK2200">
        <v>1</v>
      </c>
      <c r="AL2200">
        <v>1</v>
      </c>
      <c r="AM2200">
        <v>1</v>
      </c>
      <c r="AN2200">
        <v>1</v>
      </c>
      <c r="AO2200">
        <v>1</v>
      </c>
      <c r="AP2200">
        <v>0</v>
      </c>
      <c r="AQ2200">
        <v>0</v>
      </c>
      <c r="AR2200">
        <v>0</v>
      </c>
      <c r="AS2200">
        <v>0</v>
      </c>
      <c r="AT2200">
        <v>1</v>
      </c>
      <c r="AU2200">
        <v>1</v>
      </c>
      <c r="AV2200">
        <v>0</v>
      </c>
      <c r="AW2200">
        <v>1</v>
      </c>
      <c r="AX2200">
        <v>0</v>
      </c>
      <c r="AY2200">
        <v>0</v>
      </c>
      <c r="AZ2200">
        <v>0</v>
      </c>
      <c r="BA2200">
        <v>0</v>
      </c>
      <c r="BB2200">
        <v>0</v>
      </c>
      <c r="BC2200">
        <v>0</v>
      </c>
      <c r="BD2200">
        <v>0</v>
      </c>
      <c r="BE2200">
        <v>0</v>
      </c>
      <c r="BF2200">
        <v>0</v>
      </c>
      <c r="BG2200">
        <v>0</v>
      </c>
      <c r="BH2200">
        <v>0</v>
      </c>
      <c r="BI2200">
        <v>0</v>
      </c>
      <c r="BJ2200">
        <v>0</v>
      </c>
      <c r="BK2200">
        <v>0</v>
      </c>
      <c r="BL2200">
        <v>0</v>
      </c>
      <c r="BM2200">
        <v>0</v>
      </c>
      <c r="BN2200">
        <v>0</v>
      </c>
      <c r="BO2200">
        <v>0</v>
      </c>
      <c r="BP2200">
        <v>0</v>
      </c>
      <c r="BQ2200">
        <v>0</v>
      </c>
      <c r="BR2200" t="s">
        <v>79</v>
      </c>
      <c r="BS2200">
        <v>78</v>
      </c>
      <c r="BT2200">
        <v>6446</v>
      </c>
      <c r="BU2200">
        <f>SUM(Flats_Data_limpia[[#This Row],[AC]:[Bed]])</f>
        <v>0</v>
      </c>
      <c r="BV2200">
        <f>SUM(Flats_Data_limpia[[#This Row],[Servant_Room]:[gym]])</f>
        <v>16</v>
      </c>
      <c r="BW2200">
        <f>SUM(Flats_Data_limpia[[#This Row],[Hospital]:[Hotel]])</f>
        <v>4</v>
      </c>
    </row>
    <row r="2201" spans="1:75" x14ac:dyDescent="0.35">
      <c r="A2201" t="s">
        <v>716</v>
      </c>
      <c r="B2201" t="s">
        <v>182</v>
      </c>
      <c r="C2201" t="str">
        <f t="shared" si="68"/>
        <v>Distrito de Gurgaon</v>
      </c>
      <c r="D2201" s="1">
        <f t="shared" si="69"/>
        <v>65000</v>
      </c>
      <c r="E2201" s="1">
        <v>5637</v>
      </c>
      <c r="F2201" t="s">
        <v>111</v>
      </c>
      <c r="G2201" t="s">
        <v>78</v>
      </c>
      <c r="H2201">
        <v>53</v>
      </c>
      <c r="I2201">
        <v>1.1530956182366501E-2</v>
      </c>
      <c r="L2201">
        <v>1153</v>
      </c>
      <c r="M2201">
        <v>2</v>
      </c>
      <c r="N2201">
        <v>2</v>
      </c>
      <c r="O2201">
        <v>2</v>
      </c>
      <c r="P2201">
        <v>2</v>
      </c>
      <c r="Q2201" t="str">
        <f>IF(Flats_Data_limpia[[#This Row],[BHK]]&gt;=3,"plurifamiliar","unifamiliar")</f>
        <v>unifamiliar</v>
      </c>
      <c r="R2201">
        <v>4</v>
      </c>
      <c r="S2201">
        <v>2</v>
      </c>
      <c r="T2201">
        <v>0</v>
      </c>
      <c r="U2201">
        <v>0</v>
      </c>
      <c r="V2201">
        <v>1</v>
      </c>
      <c r="W2201">
        <v>0</v>
      </c>
      <c r="X2201">
        <v>1</v>
      </c>
      <c r="Y2201">
        <v>1</v>
      </c>
      <c r="Z2201">
        <v>1</v>
      </c>
      <c r="AA2201">
        <v>0</v>
      </c>
      <c r="AB2201">
        <v>0</v>
      </c>
      <c r="AC2201">
        <v>1</v>
      </c>
      <c r="AD2201">
        <v>1</v>
      </c>
      <c r="AE2201">
        <v>1</v>
      </c>
      <c r="AF2201">
        <v>1</v>
      </c>
      <c r="AG2201">
        <v>1</v>
      </c>
      <c r="AH2201">
        <v>1</v>
      </c>
      <c r="AI2201">
        <v>1</v>
      </c>
      <c r="AJ2201">
        <v>1</v>
      </c>
      <c r="AK2201">
        <v>1</v>
      </c>
      <c r="AL2201">
        <v>1</v>
      </c>
      <c r="AM2201">
        <v>1</v>
      </c>
      <c r="AN2201">
        <v>1</v>
      </c>
      <c r="AO2201">
        <v>1</v>
      </c>
      <c r="AP2201">
        <v>0</v>
      </c>
      <c r="AQ2201">
        <v>0</v>
      </c>
      <c r="AR2201">
        <v>0</v>
      </c>
      <c r="AS2201">
        <v>0</v>
      </c>
      <c r="AT2201">
        <v>1</v>
      </c>
      <c r="AU2201">
        <v>1</v>
      </c>
      <c r="AV2201">
        <v>0</v>
      </c>
      <c r="AW2201">
        <v>1</v>
      </c>
      <c r="AX2201">
        <v>0</v>
      </c>
      <c r="AY2201">
        <v>0</v>
      </c>
      <c r="AZ2201">
        <v>0</v>
      </c>
      <c r="BA2201">
        <v>0</v>
      </c>
      <c r="BB2201">
        <v>0</v>
      </c>
      <c r="BC2201">
        <v>0</v>
      </c>
      <c r="BD2201">
        <v>0</v>
      </c>
      <c r="BE2201">
        <v>0</v>
      </c>
      <c r="BF2201">
        <v>0</v>
      </c>
      <c r="BG2201">
        <v>0</v>
      </c>
      <c r="BH2201">
        <v>0</v>
      </c>
      <c r="BI2201">
        <v>0</v>
      </c>
      <c r="BJ2201">
        <v>0</v>
      </c>
      <c r="BK2201">
        <v>0</v>
      </c>
      <c r="BL2201">
        <v>0</v>
      </c>
      <c r="BM2201">
        <v>0</v>
      </c>
      <c r="BN2201">
        <v>0</v>
      </c>
      <c r="BO2201">
        <v>0</v>
      </c>
      <c r="BP2201">
        <v>0</v>
      </c>
      <c r="BQ2201">
        <v>0</v>
      </c>
      <c r="BR2201" t="s">
        <v>79</v>
      </c>
      <c r="BS2201">
        <v>65</v>
      </c>
      <c r="BT2201">
        <v>5637</v>
      </c>
      <c r="BU2201">
        <f>SUM(Flats_Data_limpia[[#This Row],[AC]:[Bed]])</f>
        <v>0</v>
      </c>
      <c r="BV2201">
        <f>SUM(Flats_Data_limpia[[#This Row],[Servant_Room]:[gym]])</f>
        <v>15</v>
      </c>
      <c r="BW2201">
        <f>SUM(Flats_Data_limpia[[#This Row],[Hospital]:[Hotel]])</f>
        <v>4</v>
      </c>
    </row>
    <row r="2202" spans="1:75" x14ac:dyDescent="0.35">
      <c r="A2202" t="s">
        <v>716</v>
      </c>
      <c r="B2202" t="s">
        <v>182</v>
      </c>
      <c r="C2202" t="str">
        <f t="shared" si="68"/>
        <v>Distrito de Gurgaon</v>
      </c>
      <c r="D2202" s="1">
        <f t="shared" si="69"/>
        <v>54000</v>
      </c>
      <c r="E2202" s="1">
        <v>6506</v>
      </c>
      <c r="F2202" t="s">
        <v>86</v>
      </c>
      <c r="G2202" t="s">
        <v>78</v>
      </c>
      <c r="H2202">
        <v>9</v>
      </c>
      <c r="I2202">
        <v>8.3000307408544992E-3</v>
      </c>
      <c r="J2202">
        <v>830</v>
      </c>
      <c r="M2202">
        <v>2</v>
      </c>
      <c r="N2202">
        <v>2</v>
      </c>
      <c r="O2202">
        <v>1</v>
      </c>
      <c r="P2202">
        <v>2</v>
      </c>
      <c r="Q2202" t="str">
        <f>IF(Flats_Data_limpia[[#This Row],[BHK]]&gt;=3,"plurifamiliar","unifamiliar")</f>
        <v>unifamiliar</v>
      </c>
      <c r="R2202">
        <v>4</v>
      </c>
      <c r="S2202">
        <v>2</v>
      </c>
      <c r="T2202">
        <v>0</v>
      </c>
      <c r="U2202">
        <v>0</v>
      </c>
      <c r="V2202">
        <v>0</v>
      </c>
      <c r="W2202">
        <v>0</v>
      </c>
      <c r="X2202">
        <v>0</v>
      </c>
      <c r="Y2202">
        <v>0</v>
      </c>
      <c r="Z2202">
        <v>0</v>
      </c>
      <c r="AA2202">
        <v>0</v>
      </c>
      <c r="AB2202">
        <v>0</v>
      </c>
      <c r="AC2202">
        <v>0</v>
      </c>
      <c r="AD2202">
        <v>0</v>
      </c>
      <c r="AE2202">
        <v>1</v>
      </c>
      <c r="AF2202">
        <v>0</v>
      </c>
      <c r="AG2202">
        <v>0</v>
      </c>
      <c r="AH2202">
        <v>0</v>
      </c>
      <c r="AI2202">
        <v>1</v>
      </c>
      <c r="AJ2202">
        <v>0</v>
      </c>
      <c r="AK2202">
        <v>0</v>
      </c>
      <c r="AL2202">
        <v>1</v>
      </c>
      <c r="AM2202">
        <v>1</v>
      </c>
      <c r="AN2202">
        <v>0</v>
      </c>
      <c r="AO2202">
        <v>1</v>
      </c>
      <c r="AP2202">
        <v>0</v>
      </c>
      <c r="AQ2202">
        <v>0</v>
      </c>
      <c r="AR2202">
        <v>0</v>
      </c>
      <c r="AS2202">
        <v>0</v>
      </c>
      <c r="AT2202">
        <v>1</v>
      </c>
      <c r="AU2202">
        <v>1</v>
      </c>
      <c r="AV2202">
        <v>0</v>
      </c>
      <c r="AW2202">
        <v>1</v>
      </c>
      <c r="AX2202">
        <v>0</v>
      </c>
      <c r="AY2202">
        <v>0</v>
      </c>
      <c r="AZ2202">
        <v>0</v>
      </c>
      <c r="BA2202">
        <v>0</v>
      </c>
      <c r="BB2202">
        <v>0</v>
      </c>
      <c r="BC2202">
        <v>0</v>
      </c>
      <c r="BD2202">
        <v>0</v>
      </c>
      <c r="BE2202">
        <v>0</v>
      </c>
      <c r="BF2202">
        <v>0</v>
      </c>
      <c r="BG2202">
        <v>0</v>
      </c>
      <c r="BH2202">
        <v>0</v>
      </c>
      <c r="BI2202">
        <v>0</v>
      </c>
      <c r="BJ2202">
        <v>0</v>
      </c>
      <c r="BK2202">
        <v>0</v>
      </c>
      <c r="BL2202">
        <v>0</v>
      </c>
      <c r="BM2202">
        <v>0</v>
      </c>
      <c r="BN2202">
        <v>0</v>
      </c>
      <c r="BO2202">
        <v>0</v>
      </c>
      <c r="BP2202">
        <v>0</v>
      </c>
      <c r="BQ2202">
        <v>0</v>
      </c>
      <c r="BR2202" t="s">
        <v>79</v>
      </c>
      <c r="BS2202">
        <v>54</v>
      </c>
      <c r="BT2202">
        <v>6506</v>
      </c>
      <c r="BU2202">
        <f>SUM(Flats_Data_limpia[[#This Row],[AC]:[Bed]])</f>
        <v>0</v>
      </c>
      <c r="BV2202">
        <f>SUM(Flats_Data_limpia[[#This Row],[Servant_Room]:[gym]])</f>
        <v>4</v>
      </c>
      <c r="BW2202">
        <f>SUM(Flats_Data_limpia[[#This Row],[Hospital]:[Hotel]])</f>
        <v>4</v>
      </c>
    </row>
    <row r="2203" spans="1:75" x14ac:dyDescent="0.35">
      <c r="A2203" t="s">
        <v>716</v>
      </c>
      <c r="B2203" t="s">
        <v>182</v>
      </c>
      <c r="C2203" t="str">
        <f t="shared" si="68"/>
        <v>Distrito de Gurgaon</v>
      </c>
      <c r="D2203" s="1">
        <f t="shared" si="69"/>
        <v>94990</v>
      </c>
      <c r="E2203" s="1">
        <v>7850</v>
      </c>
      <c r="F2203" t="s">
        <v>82</v>
      </c>
      <c r="G2203" t="s">
        <v>93</v>
      </c>
      <c r="H2203">
        <v>29</v>
      </c>
      <c r="I2203">
        <v>1.2100636942675101E-2</v>
      </c>
      <c r="K2203">
        <v>1210</v>
      </c>
      <c r="M2203">
        <v>3</v>
      </c>
      <c r="N2203">
        <v>2</v>
      </c>
      <c r="O2203">
        <v>3</v>
      </c>
      <c r="P2203">
        <v>3</v>
      </c>
      <c r="Q2203" t="str">
        <f>IF(Flats_Data_limpia[[#This Row],[BHK]]&gt;=3,"plurifamiliar","unifamiliar")</f>
        <v>plurifamiliar</v>
      </c>
      <c r="R2203">
        <v>4</v>
      </c>
      <c r="S2203">
        <v>3</v>
      </c>
      <c r="T2203">
        <v>0</v>
      </c>
      <c r="U2203">
        <v>0</v>
      </c>
      <c r="V2203">
        <v>0</v>
      </c>
      <c r="W2203">
        <v>0</v>
      </c>
      <c r="X2203">
        <v>0</v>
      </c>
      <c r="Y2203">
        <v>0</v>
      </c>
      <c r="Z2203">
        <v>0</v>
      </c>
      <c r="AA2203">
        <v>0</v>
      </c>
      <c r="AB2203">
        <v>0</v>
      </c>
      <c r="AC2203">
        <v>1</v>
      </c>
      <c r="AD2203">
        <v>1</v>
      </c>
      <c r="AE2203">
        <v>1</v>
      </c>
      <c r="AF2203">
        <v>1</v>
      </c>
      <c r="AG2203">
        <v>1</v>
      </c>
      <c r="AH2203">
        <v>1</v>
      </c>
      <c r="AI2203">
        <v>1</v>
      </c>
      <c r="AJ2203">
        <v>0</v>
      </c>
      <c r="AK2203">
        <v>1</v>
      </c>
      <c r="AL2203">
        <v>1</v>
      </c>
      <c r="AM2203">
        <v>1</v>
      </c>
      <c r="AN2203">
        <v>0</v>
      </c>
      <c r="AO2203">
        <v>1</v>
      </c>
      <c r="AP2203">
        <v>0</v>
      </c>
      <c r="AQ2203">
        <v>0</v>
      </c>
      <c r="AR2203">
        <v>0</v>
      </c>
      <c r="AS2203">
        <v>0</v>
      </c>
      <c r="AT2203">
        <v>1</v>
      </c>
      <c r="AU2203">
        <v>1</v>
      </c>
      <c r="AV2203">
        <v>0</v>
      </c>
      <c r="AW2203">
        <v>1</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0</v>
      </c>
      <c r="BR2203" t="s">
        <v>79</v>
      </c>
      <c r="BS2203">
        <v>94.99</v>
      </c>
      <c r="BT2203">
        <v>7850</v>
      </c>
      <c r="BU2203">
        <f>SUM(Flats_Data_limpia[[#This Row],[AC]:[Bed]])</f>
        <v>0</v>
      </c>
      <c r="BV2203">
        <f>SUM(Flats_Data_limpia[[#This Row],[Servant_Room]:[gym]])</f>
        <v>10</v>
      </c>
      <c r="BW2203">
        <f>SUM(Flats_Data_limpia[[#This Row],[Hospital]:[Hotel]])</f>
        <v>4</v>
      </c>
    </row>
    <row r="2204" spans="1:75" x14ac:dyDescent="0.35">
      <c r="A2204" t="s">
        <v>716</v>
      </c>
      <c r="B2204" t="s">
        <v>182</v>
      </c>
      <c r="C2204" t="str">
        <f t="shared" si="68"/>
        <v>Distrito de Gurgaon</v>
      </c>
      <c r="D2204" s="1">
        <f t="shared" si="69"/>
        <v>85000</v>
      </c>
      <c r="E2204" s="1">
        <v>7863</v>
      </c>
      <c r="F2204" t="s">
        <v>82</v>
      </c>
      <c r="G2204" t="s">
        <v>93</v>
      </c>
      <c r="H2204">
        <v>13</v>
      </c>
      <c r="I2204">
        <v>1.08101233625842E-2</v>
      </c>
      <c r="J2204">
        <v>670</v>
      </c>
      <c r="K2204">
        <v>1080</v>
      </c>
      <c r="L2204">
        <v>1081</v>
      </c>
      <c r="M2204">
        <v>3</v>
      </c>
      <c r="N2204">
        <v>2</v>
      </c>
      <c r="O2204">
        <v>2</v>
      </c>
      <c r="P2204">
        <v>3</v>
      </c>
      <c r="Q2204" t="str">
        <f>IF(Flats_Data_limpia[[#This Row],[BHK]]&gt;=3,"plurifamiliar","unifamiliar")</f>
        <v>plurifamiliar</v>
      </c>
      <c r="R2204">
        <v>4</v>
      </c>
      <c r="S2204">
        <v>4</v>
      </c>
      <c r="T2204">
        <v>0</v>
      </c>
      <c r="U2204">
        <v>0</v>
      </c>
      <c r="V2204">
        <v>0</v>
      </c>
      <c r="W2204">
        <v>0</v>
      </c>
      <c r="X2204">
        <v>0</v>
      </c>
      <c r="Y2204">
        <v>0</v>
      </c>
      <c r="Z2204">
        <v>0</v>
      </c>
      <c r="AA2204">
        <v>0</v>
      </c>
      <c r="AB2204">
        <v>0</v>
      </c>
      <c r="AC2204">
        <v>0</v>
      </c>
      <c r="AD2204">
        <v>1</v>
      </c>
      <c r="AE2204">
        <v>0</v>
      </c>
      <c r="AF2204">
        <v>0</v>
      </c>
      <c r="AG2204">
        <v>1</v>
      </c>
      <c r="AH2204">
        <v>1</v>
      </c>
      <c r="AI2204">
        <v>1</v>
      </c>
      <c r="AJ2204">
        <v>0</v>
      </c>
      <c r="AK2204">
        <v>1</v>
      </c>
      <c r="AL2204">
        <v>0</v>
      </c>
      <c r="AM2204">
        <v>0</v>
      </c>
      <c r="AN2204">
        <v>0</v>
      </c>
      <c r="AO2204">
        <v>1</v>
      </c>
      <c r="AP2204">
        <v>0</v>
      </c>
      <c r="AQ2204">
        <v>0</v>
      </c>
      <c r="AR2204">
        <v>0</v>
      </c>
      <c r="AS2204">
        <v>0</v>
      </c>
      <c r="AT2204">
        <v>1</v>
      </c>
      <c r="AU2204">
        <v>1</v>
      </c>
      <c r="AV2204">
        <v>0</v>
      </c>
      <c r="AW2204">
        <v>1</v>
      </c>
      <c r="AX2204">
        <v>0</v>
      </c>
      <c r="AY2204">
        <v>0</v>
      </c>
      <c r="AZ2204">
        <v>0</v>
      </c>
      <c r="BA2204">
        <v>0</v>
      </c>
      <c r="BB2204">
        <v>0</v>
      </c>
      <c r="BC2204">
        <v>0</v>
      </c>
      <c r="BD2204">
        <v>0</v>
      </c>
      <c r="BE2204">
        <v>0</v>
      </c>
      <c r="BF2204">
        <v>0</v>
      </c>
      <c r="BG2204">
        <v>0</v>
      </c>
      <c r="BH2204">
        <v>0</v>
      </c>
      <c r="BI2204">
        <v>0</v>
      </c>
      <c r="BJ2204">
        <v>0</v>
      </c>
      <c r="BK2204">
        <v>0</v>
      </c>
      <c r="BL2204">
        <v>0</v>
      </c>
      <c r="BM2204">
        <v>0</v>
      </c>
      <c r="BN2204">
        <v>0</v>
      </c>
      <c r="BO2204">
        <v>0</v>
      </c>
      <c r="BP2204">
        <v>0</v>
      </c>
      <c r="BQ2204">
        <v>0</v>
      </c>
      <c r="BR2204" t="s">
        <v>79</v>
      </c>
      <c r="BS2204">
        <v>85</v>
      </c>
      <c r="BT2204">
        <v>7863</v>
      </c>
      <c r="BU2204">
        <f>SUM(Flats_Data_limpia[[#This Row],[AC]:[Bed]])</f>
        <v>0</v>
      </c>
      <c r="BV2204">
        <f>SUM(Flats_Data_limpia[[#This Row],[Servant_Room]:[gym]])</f>
        <v>5</v>
      </c>
      <c r="BW2204">
        <f>SUM(Flats_Data_limpia[[#This Row],[Hospital]:[Hotel]])</f>
        <v>4</v>
      </c>
    </row>
    <row r="2205" spans="1:75" x14ac:dyDescent="0.35">
      <c r="A2205" t="s">
        <v>716</v>
      </c>
      <c r="B2205" t="s">
        <v>182</v>
      </c>
      <c r="C2205" t="str">
        <f t="shared" si="68"/>
        <v>Distrito de Gurgaon</v>
      </c>
      <c r="D2205" s="1">
        <f t="shared" si="69"/>
        <v>54000</v>
      </c>
      <c r="E2205" s="1">
        <v>6388</v>
      </c>
      <c r="F2205" t="s">
        <v>82</v>
      </c>
      <c r="G2205" t="s">
        <v>93</v>
      </c>
      <c r="H2205">
        <v>28</v>
      </c>
      <c r="I2205">
        <v>8.4533500313087005E-3</v>
      </c>
      <c r="J2205">
        <v>528.29999999999995</v>
      </c>
      <c r="L2205">
        <v>845</v>
      </c>
      <c r="M2205">
        <v>2</v>
      </c>
      <c r="N2205">
        <v>2</v>
      </c>
      <c r="O2205">
        <v>3</v>
      </c>
      <c r="P2205">
        <v>2</v>
      </c>
      <c r="Q2205" t="str">
        <f>IF(Flats_Data_limpia[[#This Row],[BHK]]&gt;=3,"plurifamiliar","unifamiliar")</f>
        <v>unifamiliar</v>
      </c>
      <c r="R2205">
        <v>4</v>
      </c>
      <c r="S2205">
        <v>4</v>
      </c>
      <c r="T2205">
        <v>0</v>
      </c>
      <c r="U2205">
        <v>0</v>
      </c>
      <c r="V2205">
        <v>0</v>
      </c>
      <c r="W2205">
        <v>0</v>
      </c>
      <c r="X2205">
        <v>0</v>
      </c>
      <c r="Y2205">
        <v>0</v>
      </c>
      <c r="Z2205">
        <v>1</v>
      </c>
      <c r="AA2205">
        <v>0</v>
      </c>
      <c r="AB2205">
        <v>0</v>
      </c>
      <c r="AC2205">
        <v>0</v>
      </c>
      <c r="AD2205">
        <v>1</v>
      </c>
      <c r="AE2205">
        <v>0</v>
      </c>
      <c r="AF2205">
        <v>1</v>
      </c>
      <c r="AG2205">
        <v>1</v>
      </c>
      <c r="AH2205">
        <v>1</v>
      </c>
      <c r="AI2205">
        <v>1</v>
      </c>
      <c r="AJ2205">
        <v>0</v>
      </c>
      <c r="AK2205">
        <v>1</v>
      </c>
      <c r="AL2205">
        <v>0</v>
      </c>
      <c r="AM2205">
        <v>0</v>
      </c>
      <c r="AN2205">
        <v>0</v>
      </c>
      <c r="AO2205">
        <v>1</v>
      </c>
      <c r="AP2205">
        <v>0</v>
      </c>
      <c r="AQ2205">
        <v>0</v>
      </c>
      <c r="AR2205">
        <v>0</v>
      </c>
      <c r="AS2205">
        <v>0</v>
      </c>
      <c r="AT2205">
        <v>1</v>
      </c>
      <c r="AU2205">
        <v>1</v>
      </c>
      <c r="AV2205">
        <v>0</v>
      </c>
      <c r="AW2205">
        <v>1</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0</v>
      </c>
      <c r="BP2205">
        <v>0</v>
      </c>
      <c r="BQ2205">
        <v>0</v>
      </c>
      <c r="BR2205" t="s">
        <v>79</v>
      </c>
      <c r="BS2205">
        <v>54</v>
      </c>
      <c r="BT2205">
        <v>6388</v>
      </c>
      <c r="BU2205">
        <f>SUM(Flats_Data_limpia[[#This Row],[AC]:[Bed]])</f>
        <v>0</v>
      </c>
      <c r="BV2205">
        <f>SUM(Flats_Data_limpia[[#This Row],[Servant_Room]:[gym]])</f>
        <v>7</v>
      </c>
      <c r="BW2205">
        <f>SUM(Flats_Data_limpia[[#This Row],[Hospital]:[Hotel]])</f>
        <v>4</v>
      </c>
    </row>
    <row r="2206" spans="1:75" x14ac:dyDescent="0.35">
      <c r="A2206" t="s">
        <v>716</v>
      </c>
      <c r="B2206" t="s">
        <v>182</v>
      </c>
      <c r="C2206" t="str">
        <f t="shared" si="68"/>
        <v>Distrito de Gurgaon</v>
      </c>
      <c r="D2206" s="1">
        <f t="shared" si="69"/>
        <v>87000</v>
      </c>
      <c r="E2206" s="1">
        <v>7190</v>
      </c>
      <c r="F2206" t="s">
        <v>86</v>
      </c>
      <c r="G2206" t="s">
        <v>83</v>
      </c>
      <c r="H2206">
        <v>0</v>
      </c>
      <c r="I2206">
        <v>1.2100139082058399E-2</v>
      </c>
      <c r="J2206">
        <v>870</v>
      </c>
      <c r="K2206">
        <v>1210</v>
      </c>
      <c r="M2206">
        <v>3</v>
      </c>
      <c r="N2206">
        <v>2</v>
      </c>
      <c r="O2206">
        <v>3</v>
      </c>
      <c r="P2206">
        <v>3</v>
      </c>
      <c r="Q2206" t="str">
        <f>IF(Flats_Data_limpia[[#This Row],[BHK]]&gt;=3,"plurifamiliar","unifamiliar")</f>
        <v>plurifamiliar</v>
      </c>
      <c r="R2206">
        <v>4</v>
      </c>
      <c r="S2206">
        <v>4</v>
      </c>
      <c r="T2206">
        <v>0</v>
      </c>
      <c r="U2206">
        <v>0</v>
      </c>
      <c r="V2206">
        <v>0</v>
      </c>
      <c r="W2206">
        <v>0</v>
      </c>
      <c r="AO2206">
        <v>1</v>
      </c>
      <c r="AP2206">
        <v>0</v>
      </c>
      <c r="AQ2206">
        <v>0</v>
      </c>
      <c r="AR2206">
        <v>0</v>
      </c>
      <c r="AS2206">
        <v>0</v>
      </c>
      <c r="AT2206">
        <v>1</v>
      </c>
      <c r="AU2206">
        <v>1</v>
      </c>
      <c r="AV2206">
        <v>0</v>
      </c>
      <c r="AW2206">
        <v>1</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t="s">
        <v>79</v>
      </c>
      <c r="BS2206">
        <v>87</v>
      </c>
      <c r="BT2206">
        <v>7190</v>
      </c>
      <c r="BU2206">
        <f>SUM(Flats_Data_limpia[[#This Row],[AC]:[Bed]])</f>
        <v>0</v>
      </c>
      <c r="BV2206">
        <f>SUM(Flats_Data_limpia[[#This Row],[Servant_Room]:[gym]])</f>
        <v>0</v>
      </c>
      <c r="BW2206">
        <f>SUM(Flats_Data_limpia[[#This Row],[Hospital]:[Hotel]])</f>
        <v>4</v>
      </c>
    </row>
    <row r="2207" spans="1:75" x14ac:dyDescent="0.35">
      <c r="A2207" t="s">
        <v>716</v>
      </c>
      <c r="B2207" t="s">
        <v>182</v>
      </c>
      <c r="C2207" t="str">
        <f t="shared" si="68"/>
        <v>Distrito de Gurgaon</v>
      </c>
      <c r="D2207" s="1">
        <f t="shared" si="69"/>
        <v>75000</v>
      </c>
      <c r="E2207" s="1">
        <v>6938</v>
      </c>
      <c r="F2207" t="s">
        <v>82</v>
      </c>
      <c r="G2207" t="s">
        <v>93</v>
      </c>
      <c r="H2207">
        <v>47</v>
      </c>
      <c r="I2207">
        <v>1.08100317094263E-2</v>
      </c>
      <c r="J2207">
        <v>1081</v>
      </c>
      <c r="M2207">
        <v>3</v>
      </c>
      <c r="N2207">
        <v>2</v>
      </c>
      <c r="O2207">
        <v>3</v>
      </c>
      <c r="P2207">
        <v>3</v>
      </c>
      <c r="Q2207" t="str">
        <f>IF(Flats_Data_limpia[[#This Row],[BHK]]&gt;=3,"plurifamiliar","unifamiliar")</f>
        <v>plurifamiliar</v>
      </c>
      <c r="R2207">
        <v>4</v>
      </c>
      <c r="S2207">
        <v>4</v>
      </c>
      <c r="T2207">
        <v>0</v>
      </c>
      <c r="U2207">
        <v>0</v>
      </c>
      <c r="V2207">
        <v>0</v>
      </c>
      <c r="W2207">
        <v>0</v>
      </c>
      <c r="X2207">
        <v>0</v>
      </c>
      <c r="Y2207">
        <v>0</v>
      </c>
      <c r="Z2207">
        <v>1</v>
      </c>
      <c r="AA2207">
        <v>0</v>
      </c>
      <c r="AB2207">
        <v>0</v>
      </c>
      <c r="AC2207">
        <v>0</v>
      </c>
      <c r="AD2207">
        <v>1</v>
      </c>
      <c r="AE2207">
        <v>1</v>
      </c>
      <c r="AF2207">
        <v>1</v>
      </c>
      <c r="AG2207">
        <v>1</v>
      </c>
      <c r="AH2207">
        <v>1</v>
      </c>
      <c r="AI2207">
        <v>1</v>
      </c>
      <c r="AJ2207">
        <v>0</v>
      </c>
      <c r="AK2207">
        <v>1</v>
      </c>
      <c r="AL2207">
        <v>1</v>
      </c>
      <c r="AM2207">
        <v>1</v>
      </c>
      <c r="AN2207">
        <v>1</v>
      </c>
      <c r="AO2207">
        <v>1</v>
      </c>
      <c r="AP2207">
        <v>0</v>
      </c>
      <c r="AQ2207">
        <v>0</v>
      </c>
      <c r="AR2207">
        <v>0</v>
      </c>
      <c r="AS2207">
        <v>0</v>
      </c>
      <c r="AT2207">
        <v>1</v>
      </c>
      <c r="AU2207">
        <v>1</v>
      </c>
      <c r="AV2207">
        <v>0</v>
      </c>
      <c r="AW2207">
        <v>1</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0</v>
      </c>
      <c r="BR2207" t="s">
        <v>79</v>
      </c>
      <c r="BS2207">
        <v>75</v>
      </c>
      <c r="BT2207">
        <v>6938</v>
      </c>
      <c r="BU2207">
        <f>SUM(Flats_Data_limpia[[#This Row],[AC]:[Bed]])</f>
        <v>0</v>
      </c>
      <c r="BV2207">
        <f>SUM(Flats_Data_limpia[[#This Row],[Servant_Room]:[gym]])</f>
        <v>10</v>
      </c>
      <c r="BW2207">
        <f>SUM(Flats_Data_limpia[[#This Row],[Hospital]:[Hotel]])</f>
        <v>4</v>
      </c>
    </row>
    <row r="2208" spans="1:75" x14ac:dyDescent="0.35">
      <c r="A2208" t="s">
        <v>716</v>
      </c>
      <c r="B2208" t="s">
        <v>182</v>
      </c>
      <c r="C2208" t="str">
        <f t="shared" si="68"/>
        <v>Distrito de Gurgaon</v>
      </c>
      <c r="D2208" s="1">
        <f t="shared" si="69"/>
        <v>56000</v>
      </c>
      <c r="E2208" s="1">
        <v>6812</v>
      </c>
      <c r="F2208" t="s">
        <v>107</v>
      </c>
      <c r="G2208" t="s">
        <v>93</v>
      </c>
      <c r="H2208">
        <v>47</v>
      </c>
      <c r="I2208">
        <v>8.2207868467409993E-3</v>
      </c>
      <c r="J2208">
        <v>822</v>
      </c>
      <c r="M2208">
        <v>2</v>
      </c>
      <c r="N2208">
        <v>2</v>
      </c>
      <c r="O2208">
        <v>3</v>
      </c>
      <c r="P2208">
        <v>2</v>
      </c>
      <c r="Q2208" t="str">
        <f>IF(Flats_Data_limpia[[#This Row],[BHK]]&gt;=3,"plurifamiliar","unifamiliar")</f>
        <v>unifamiliar</v>
      </c>
      <c r="R2208">
        <v>4</v>
      </c>
      <c r="S2208">
        <v>3</v>
      </c>
      <c r="T2208">
        <v>0</v>
      </c>
      <c r="U2208">
        <v>0</v>
      </c>
      <c r="V2208">
        <v>0</v>
      </c>
      <c r="W2208">
        <v>0</v>
      </c>
      <c r="X2208">
        <v>0</v>
      </c>
      <c r="Y2208">
        <v>0</v>
      </c>
      <c r="Z2208">
        <v>1</v>
      </c>
      <c r="AA2208">
        <v>0</v>
      </c>
      <c r="AB2208">
        <v>0</v>
      </c>
      <c r="AC2208">
        <v>0</v>
      </c>
      <c r="AD2208">
        <v>1</v>
      </c>
      <c r="AE2208">
        <v>1</v>
      </c>
      <c r="AF2208">
        <v>1</v>
      </c>
      <c r="AG2208">
        <v>1</v>
      </c>
      <c r="AH2208">
        <v>1</v>
      </c>
      <c r="AI2208">
        <v>1</v>
      </c>
      <c r="AJ2208">
        <v>1</v>
      </c>
      <c r="AK2208">
        <v>1</v>
      </c>
      <c r="AL2208">
        <v>1</v>
      </c>
      <c r="AM2208">
        <v>0</v>
      </c>
      <c r="AN2208">
        <v>1</v>
      </c>
      <c r="AO2208">
        <v>1</v>
      </c>
      <c r="AP2208">
        <v>0</v>
      </c>
      <c r="AQ2208">
        <v>0</v>
      </c>
      <c r="AR2208">
        <v>0</v>
      </c>
      <c r="AS2208">
        <v>0</v>
      </c>
      <c r="AT2208">
        <v>1</v>
      </c>
      <c r="AU2208">
        <v>1</v>
      </c>
      <c r="AV2208">
        <v>0</v>
      </c>
      <c r="AW2208">
        <v>1</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0</v>
      </c>
      <c r="BQ2208">
        <v>0</v>
      </c>
      <c r="BR2208" t="s">
        <v>79</v>
      </c>
      <c r="BS2208">
        <v>56</v>
      </c>
      <c r="BT2208">
        <v>6812</v>
      </c>
      <c r="BU2208">
        <f>SUM(Flats_Data_limpia[[#This Row],[AC]:[Bed]])</f>
        <v>0</v>
      </c>
      <c r="BV2208">
        <f>SUM(Flats_Data_limpia[[#This Row],[Servant_Room]:[gym]])</f>
        <v>10</v>
      </c>
      <c r="BW2208">
        <f>SUM(Flats_Data_limpia[[#This Row],[Hospital]:[Hotel]])</f>
        <v>4</v>
      </c>
    </row>
    <row r="2209" spans="1:75" x14ac:dyDescent="0.35">
      <c r="A2209" t="s">
        <v>716</v>
      </c>
      <c r="B2209" t="s">
        <v>182</v>
      </c>
      <c r="C2209" t="str">
        <f t="shared" si="68"/>
        <v>Distrito de Gurgaon</v>
      </c>
      <c r="D2209" s="1">
        <f t="shared" si="69"/>
        <v>58000</v>
      </c>
      <c r="E2209" s="1">
        <v>7056</v>
      </c>
      <c r="F2209" t="s">
        <v>86</v>
      </c>
      <c r="G2209" t="s">
        <v>83</v>
      </c>
      <c r="H2209">
        <v>0</v>
      </c>
      <c r="I2209">
        <v>8.2199546485260001E-3</v>
      </c>
      <c r="J2209">
        <v>600</v>
      </c>
      <c r="K2209">
        <v>822</v>
      </c>
      <c r="M2209">
        <v>2</v>
      </c>
      <c r="N2209">
        <v>2</v>
      </c>
      <c r="O2209">
        <v>2</v>
      </c>
      <c r="P2209">
        <v>2</v>
      </c>
      <c r="Q2209" t="str">
        <f>IF(Flats_Data_limpia[[#This Row],[BHK]]&gt;=3,"plurifamiliar","unifamiliar")</f>
        <v>unifamiliar</v>
      </c>
      <c r="R2209">
        <v>3</v>
      </c>
      <c r="S2209">
        <v>3</v>
      </c>
      <c r="T2209">
        <v>0</v>
      </c>
      <c r="U2209">
        <v>0</v>
      </c>
      <c r="V2209">
        <v>0</v>
      </c>
      <c r="W2209">
        <v>0</v>
      </c>
      <c r="AO2209">
        <v>1</v>
      </c>
      <c r="AP2209">
        <v>0</v>
      </c>
      <c r="AQ2209">
        <v>0</v>
      </c>
      <c r="AR2209">
        <v>0</v>
      </c>
      <c r="AS2209">
        <v>0</v>
      </c>
      <c r="AT2209">
        <v>1</v>
      </c>
      <c r="AU2209">
        <v>1</v>
      </c>
      <c r="AV2209">
        <v>0</v>
      </c>
      <c r="AW2209">
        <v>1</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c r="BR2209" t="s">
        <v>79</v>
      </c>
      <c r="BS2209">
        <v>58</v>
      </c>
      <c r="BT2209">
        <v>7056</v>
      </c>
      <c r="BU2209">
        <f>SUM(Flats_Data_limpia[[#This Row],[AC]:[Bed]])</f>
        <v>0</v>
      </c>
      <c r="BV2209">
        <f>SUM(Flats_Data_limpia[[#This Row],[Servant_Room]:[gym]])</f>
        <v>0</v>
      </c>
      <c r="BW2209">
        <f>SUM(Flats_Data_limpia[[#This Row],[Hospital]:[Hotel]])</f>
        <v>4</v>
      </c>
    </row>
    <row r="2210" spans="1:75" x14ac:dyDescent="0.35">
      <c r="A2210" t="s">
        <v>716</v>
      </c>
      <c r="B2210" t="s">
        <v>182</v>
      </c>
      <c r="C2210" t="str">
        <f t="shared" si="68"/>
        <v>Distrito de Gurgaon</v>
      </c>
      <c r="D2210" s="1">
        <f t="shared" si="69"/>
        <v>75000</v>
      </c>
      <c r="E2210" s="1">
        <v>6938</v>
      </c>
      <c r="F2210" t="s">
        <v>86</v>
      </c>
      <c r="G2210" t="s">
        <v>83</v>
      </c>
      <c r="H2210">
        <v>0</v>
      </c>
      <c r="I2210">
        <v>1.08100317094263E-2</v>
      </c>
      <c r="K2210">
        <v>1081</v>
      </c>
      <c r="M2210">
        <v>2</v>
      </c>
      <c r="N2210">
        <v>2</v>
      </c>
      <c r="O2210">
        <v>0</v>
      </c>
      <c r="P2210">
        <v>2</v>
      </c>
      <c r="Q2210" t="str">
        <f>IF(Flats_Data_limpia[[#This Row],[BHK]]&gt;=3,"plurifamiliar","unifamiliar")</f>
        <v>unifamiliar</v>
      </c>
      <c r="R2210">
        <v>1</v>
      </c>
      <c r="S2210">
        <v>1</v>
      </c>
      <c r="T2210">
        <v>0</v>
      </c>
      <c r="U2210">
        <v>0</v>
      </c>
      <c r="V2210">
        <v>0</v>
      </c>
      <c r="W2210">
        <v>0</v>
      </c>
      <c r="AO2210">
        <v>1</v>
      </c>
      <c r="AP2210">
        <v>0</v>
      </c>
      <c r="AQ2210">
        <v>0</v>
      </c>
      <c r="AR2210">
        <v>0</v>
      </c>
      <c r="AS2210">
        <v>0</v>
      </c>
      <c r="AT2210">
        <v>1</v>
      </c>
      <c r="AU2210">
        <v>1</v>
      </c>
      <c r="AV2210">
        <v>0</v>
      </c>
      <c r="AW2210">
        <v>1</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v>0</v>
      </c>
      <c r="BQ2210">
        <v>0</v>
      </c>
      <c r="BR2210" t="s">
        <v>79</v>
      </c>
      <c r="BS2210">
        <v>75</v>
      </c>
      <c r="BT2210">
        <v>6938</v>
      </c>
      <c r="BU2210">
        <f>SUM(Flats_Data_limpia[[#This Row],[AC]:[Bed]])</f>
        <v>0</v>
      </c>
      <c r="BV2210">
        <f>SUM(Flats_Data_limpia[[#This Row],[Servant_Room]:[gym]])</f>
        <v>0</v>
      </c>
      <c r="BW2210">
        <f>SUM(Flats_Data_limpia[[#This Row],[Hospital]:[Hotel]])</f>
        <v>4</v>
      </c>
    </row>
    <row r="2211" spans="1:75" x14ac:dyDescent="0.35">
      <c r="A2211" t="s">
        <v>716</v>
      </c>
      <c r="B2211" t="s">
        <v>717</v>
      </c>
      <c r="C2211" t="str">
        <f t="shared" si="68"/>
        <v>Distrito de Gurgaon</v>
      </c>
      <c r="D2211" s="1">
        <f t="shared" si="69"/>
        <v>85000</v>
      </c>
      <c r="E2211" s="1">
        <v>11333</v>
      </c>
      <c r="F2211" t="s">
        <v>86</v>
      </c>
      <c r="G2211" t="s">
        <v>93</v>
      </c>
      <c r="H2211">
        <v>9</v>
      </c>
      <c r="I2211">
        <v>7.5002205947233003E-3</v>
      </c>
      <c r="J2211">
        <v>750</v>
      </c>
      <c r="M2211">
        <v>3</v>
      </c>
      <c r="N2211">
        <v>2</v>
      </c>
      <c r="O2211">
        <v>3</v>
      </c>
      <c r="P2211">
        <v>3</v>
      </c>
      <c r="Q2211" t="str">
        <f>IF(Flats_Data_limpia[[#This Row],[BHK]]&gt;=3,"plurifamiliar","unifamiliar")</f>
        <v>plurifamiliar</v>
      </c>
      <c r="R2211">
        <v>4</v>
      </c>
      <c r="S2211">
        <v>1</v>
      </c>
      <c r="T2211">
        <v>0</v>
      </c>
      <c r="U2211">
        <v>0</v>
      </c>
      <c r="V2211">
        <v>0</v>
      </c>
      <c r="W2211">
        <v>0</v>
      </c>
      <c r="X2211">
        <v>0</v>
      </c>
      <c r="Y2211">
        <v>0</v>
      </c>
      <c r="Z2211">
        <v>0</v>
      </c>
      <c r="AA2211">
        <v>0</v>
      </c>
      <c r="AB2211">
        <v>0</v>
      </c>
      <c r="AC2211">
        <v>0</v>
      </c>
      <c r="AD2211">
        <v>1</v>
      </c>
      <c r="AE2211">
        <v>0</v>
      </c>
      <c r="AF2211">
        <v>0</v>
      </c>
      <c r="AG2211">
        <v>0</v>
      </c>
      <c r="AH2211">
        <v>0</v>
      </c>
      <c r="AI2211">
        <v>1</v>
      </c>
      <c r="AJ2211">
        <v>0</v>
      </c>
      <c r="AK2211">
        <v>1</v>
      </c>
      <c r="AL2211">
        <v>1</v>
      </c>
      <c r="AM2211">
        <v>1</v>
      </c>
      <c r="AN2211">
        <v>0</v>
      </c>
      <c r="AO2211">
        <v>1</v>
      </c>
      <c r="AP2211">
        <v>1</v>
      </c>
      <c r="AQ2211">
        <v>0</v>
      </c>
      <c r="AR2211">
        <v>0</v>
      </c>
      <c r="AS2211">
        <v>0</v>
      </c>
      <c r="AT2211">
        <v>1</v>
      </c>
      <c r="AU2211">
        <v>1</v>
      </c>
      <c r="AV2211">
        <v>1</v>
      </c>
      <c r="AW2211">
        <v>1</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t="s">
        <v>79</v>
      </c>
      <c r="BS2211">
        <v>85</v>
      </c>
      <c r="BT2211">
        <v>11333</v>
      </c>
      <c r="BU2211">
        <f>SUM(Flats_Data_limpia[[#This Row],[AC]:[Bed]])</f>
        <v>0</v>
      </c>
      <c r="BV2211">
        <f>SUM(Flats_Data_limpia[[#This Row],[Servant_Room]:[gym]])</f>
        <v>5</v>
      </c>
      <c r="BW2211">
        <f>SUM(Flats_Data_limpia[[#This Row],[Hospital]:[Hotel]])</f>
        <v>6</v>
      </c>
    </row>
    <row r="2212" spans="1:75" x14ac:dyDescent="0.35">
      <c r="A2212" t="s">
        <v>716</v>
      </c>
      <c r="B2212" t="s">
        <v>182</v>
      </c>
      <c r="C2212" t="str">
        <f t="shared" si="68"/>
        <v>Distrito de Gurgaon</v>
      </c>
      <c r="D2212" s="1">
        <f t="shared" si="69"/>
        <v>54800</v>
      </c>
      <c r="E2212" s="1">
        <v>7355</v>
      </c>
      <c r="F2212" t="s">
        <v>82</v>
      </c>
      <c r="G2212" t="s">
        <v>93</v>
      </c>
      <c r="H2212">
        <v>37</v>
      </c>
      <c r="I2212">
        <v>7.4507138001358997E-3</v>
      </c>
      <c r="J2212">
        <v>745</v>
      </c>
      <c r="M2212">
        <v>2</v>
      </c>
      <c r="N2212">
        <v>2</v>
      </c>
      <c r="O2212">
        <v>3</v>
      </c>
      <c r="P2212">
        <v>2</v>
      </c>
      <c r="Q2212" t="str">
        <f>IF(Flats_Data_limpia[[#This Row],[BHK]]&gt;=3,"plurifamiliar","unifamiliar")</f>
        <v>unifamiliar</v>
      </c>
      <c r="R2212">
        <v>4</v>
      </c>
      <c r="S2212">
        <v>4</v>
      </c>
      <c r="T2212">
        <v>0</v>
      </c>
      <c r="U2212">
        <v>0</v>
      </c>
      <c r="V2212">
        <v>0</v>
      </c>
      <c r="W2212">
        <v>0</v>
      </c>
      <c r="X2212">
        <v>0</v>
      </c>
      <c r="Y2212">
        <v>0</v>
      </c>
      <c r="Z2212">
        <v>1</v>
      </c>
      <c r="AA2212">
        <v>0</v>
      </c>
      <c r="AB2212">
        <v>0</v>
      </c>
      <c r="AC2212">
        <v>0</v>
      </c>
      <c r="AD2212">
        <v>1</v>
      </c>
      <c r="AE2212">
        <v>1</v>
      </c>
      <c r="AF2212">
        <v>1</v>
      </c>
      <c r="AG2212">
        <v>1</v>
      </c>
      <c r="AH2212">
        <v>1</v>
      </c>
      <c r="AI2212">
        <v>1</v>
      </c>
      <c r="AJ2212">
        <v>1</v>
      </c>
      <c r="AK2212">
        <v>1</v>
      </c>
      <c r="AL2212">
        <v>1</v>
      </c>
      <c r="AM2212">
        <v>1</v>
      </c>
      <c r="AN2212">
        <v>0</v>
      </c>
      <c r="AO2212">
        <v>1</v>
      </c>
      <c r="AP2212">
        <v>0</v>
      </c>
      <c r="AQ2212">
        <v>0</v>
      </c>
      <c r="AR2212">
        <v>0</v>
      </c>
      <c r="AS2212">
        <v>0</v>
      </c>
      <c r="AT2212">
        <v>1</v>
      </c>
      <c r="AU2212">
        <v>1</v>
      </c>
      <c r="AV2212">
        <v>0</v>
      </c>
      <c r="AW2212">
        <v>1</v>
      </c>
      <c r="AX2212">
        <v>0</v>
      </c>
      <c r="AY2212">
        <v>0</v>
      </c>
      <c r="AZ2212">
        <v>0</v>
      </c>
      <c r="BA2212">
        <v>1</v>
      </c>
      <c r="BB2212">
        <v>0</v>
      </c>
      <c r="BC2212">
        <v>0</v>
      </c>
      <c r="BD2212">
        <v>1</v>
      </c>
      <c r="BE2212">
        <v>1</v>
      </c>
      <c r="BF2212">
        <v>0</v>
      </c>
      <c r="BG2212">
        <v>0</v>
      </c>
      <c r="BH2212">
        <v>0</v>
      </c>
      <c r="BI2212">
        <v>0</v>
      </c>
      <c r="BJ2212">
        <v>0</v>
      </c>
      <c r="BK2212">
        <v>0</v>
      </c>
      <c r="BL2212">
        <v>0</v>
      </c>
      <c r="BM2212">
        <v>0</v>
      </c>
      <c r="BN2212">
        <v>0</v>
      </c>
      <c r="BO2212">
        <v>0</v>
      </c>
      <c r="BP2212">
        <v>0</v>
      </c>
      <c r="BQ2212">
        <v>0</v>
      </c>
      <c r="BR2212" t="s">
        <v>79</v>
      </c>
      <c r="BS2212">
        <v>54.8</v>
      </c>
      <c r="BT2212">
        <v>7355</v>
      </c>
      <c r="BU2212">
        <f>SUM(Flats_Data_limpia[[#This Row],[AC]:[Bed]])</f>
        <v>3</v>
      </c>
      <c r="BV2212">
        <f>SUM(Flats_Data_limpia[[#This Row],[Servant_Room]:[gym]])</f>
        <v>11</v>
      </c>
      <c r="BW2212">
        <f>SUM(Flats_Data_limpia[[#This Row],[Hospital]:[Hotel]])</f>
        <v>4</v>
      </c>
    </row>
    <row r="2213" spans="1:75" x14ac:dyDescent="0.35">
      <c r="A2213" t="s">
        <v>716</v>
      </c>
      <c r="B2213" t="s">
        <v>717</v>
      </c>
      <c r="C2213" t="str">
        <f t="shared" si="68"/>
        <v>Distrito de Gurgaon</v>
      </c>
      <c r="D2213" s="1">
        <f t="shared" si="69"/>
        <v>82000</v>
      </c>
      <c r="E2213" s="1">
        <v>7585</v>
      </c>
      <c r="F2213" t="s">
        <v>86</v>
      </c>
      <c r="G2213" t="s">
        <v>93</v>
      </c>
      <c r="H2213">
        <v>9</v>
      </c>
      <c r="I2213">
        <v>1.0810810810810799E-2</v>
      </c>
      <c r="J2213">
        <v>1081</v>
      </c>
      <c r="M2213">
        <v>3</v>
      </c>
      <c r="N2213">
        <v>2</v>
      </c>
      <c r="O2213">
        <v>3</v>
      </c>
      <c r="P2213">
        <v>3</v>
      </c>
      <c r="Q2213" t="str">
        <f>IF(Flats_Data_limpia[[#This Row],[BHK]]&gt;=3,"plurifamiliar","unifamiliar")</f>
        <v>plurifamiliar</v>
      </c>
      <c r="R2213">
        <v>4</v>
      </c>
      <c r="S2213">
        <v>2</v>
      </c>
      <c r="T2213">
        <v>0</v>
      </c>
      <c r="U2213">
        <v>0</v>
      </c>
      <c r="V2213">
        <v>0</v>
      </c>
      <c r="W2213">
        <v>0</v>
      </c>
      <c r="X2213">
        <v>0</v>
      </c>
      <c r="Y2213">
        <v>0</v>
      </c>
      <c r="Z2213">
        <v>0</v>
      </c>
      <c r="AA2213">
        <v>0</v>
      </c>
      <c r="AB2213">
        <v>0</v>
      </c>
      <c r="AC2213">
        <v>0</v>
      </c>
      <c r="AD2213">
        <v>1</v>
      </c>
      <c r="AE2213">
        <v>0</v>
      </c>
      <c r="AF2213">
        <v>0</v>
      </c>
      <c r="AG2213">
        <v>0</v>
      </c>
      <c r="AH2213">
        <v>0</v>
      </c>
      <c r="AI2213">
        <v>1</v>
      </c>
      <c r="AJ2213">
        <v>0</v>
      </c>
      <c r="AK2213">
        <v>0</v>
      </c>
      <c r="AL2213">
        <v>1</v>
      </c>
      <c r="AM2213">
        <v>1</v>
      </c>
      <c r="AN2213">
        <v>0</v>
      </c>
      <c r="AO2213">
        <v>1</v>
      </c>
      <c r="AP2213">
        <v>1</v>
      </c>
      <c r="AQ2213">
        <v>0</v>
      </c>
      <c r="AR2213">
        <v>0</v>
      </c>
      <c r="AS2213">
        <v>0</v>
      </c>
      <c r="AT2213">
        <v>1</v>
      </c>
      <c r="AU2213">
        <v>1</v>
      </c>
      <c r="AV2213">
        <v>1</v>
      </c>
      <c r="AW2213">
        <v>1</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t="s">
        <v>79</v>
      </c>
      <c r="BS2213">
        <v>82</v>
      </c>
      <c r="BT2213">
        <v>7585</v>
      </c>
      <c r="BU2213">
        <f>SUM(Flats_Data_limpia[[#This Row],[AC]:[Bed]])</f>
        <v>0</v>
      </c>
      <c r="BV2213">
        <f>SUM(Flats_Data_limpia[[#This Row],[Servant_Room]:[gym]])</f>
        <v>4</v>
      </c>
      <c r="BW2213">
        <f>SUM(Flats_Data_limpia[[#This Row],[Hospital]:[Hotel]])</f>
        <v>6</v>
      </c>
    </row>
    <row r="2214" spans="1:75" x14ac:dyDescent="0.35">
      <c r="A2214" t="s">
        <v>716</v>
      </c>
      <c r="B2214" t="s">
        <v>717</v>
      </c>
      <c r="C2214" t="str">
        <f t="shared" si="68"/>
        <v>Distrito de Gurgaon</v>
      </c>
      <c r="D2214" s="1">
        <f t="shared" si="69"/>
        <v>72000</v>
      </c>
      <c r="E2214" s="1">
        <v>6660</v>
      </c>
      <c r="F2214" t="s">
        <v>86</v>
      </c>
      <c r="G2214" t="s">
        <v>132</v>
      </c>
      <c r="H2214">
        <v>0</v>
      </c>
      <c r="I2214">
        <v>1.0810810810810799E-2</v>
      </c>
      <c r="L2214">
        <v>1081</v>
      </c>
      <c r="M2214">
        <v>3</v>
      </c>
      <c r="N2214">
        <v>2</v>
      </c>
      <c r="O2214">
        <v>3</v>
      </c>
      <c r="P2214">
        <v>3</v>
      </c>
      <c r="Q2214" t="str">
        <f>IF(Flats_Data_limpia[[#This Row],[BHK]]&gt;=3,"plurifamiliar","unifamiliar")</f>
        <v>plurifamiliar</v>
      </c>
      <c r="R2214">
        <v>4</v>
      </c>
      <c r="S2214">
        <v>3</v>
      </c>
      <c r="T2214">
        <v>0</v>
      </c>
      <c r="U2214">
        <v>0</v>
      </c>
      <c r="V2214">
        <v>0</v>
      </c>
      <c r="W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t="s">
        <v>79</v>
      </c>
      <c r="BS2214">
        <v>72</v>
      </c>
      <c r="BT2214">
        <v>6660</v>
      </c>
      <c r="BU2214">
        <f>SUM(Flats_Data_limpia[[#This Row],[AC]:[Bed]])</f>
        <v>0</v>
      </c>
      <c r="BV2214">
        <f>SUM(Flats_Data_limpia[[#This Row],[Servant_Room]:[gym]])</f>
        <v>0</v>
      </c>
      <c r="BW2214">
        <f>SUM(Flats_Data_limpia[[#This Row],[Hospital]:[Hotel]])</f>
        <v>0</v>
      </c>
    </row>
    <row r="2215" spans="1:75" x14ac:dyDescent="0.35">
      <c r="A2215" t="s">
        <v>716</v>
      </c>
      <c r="B2215" t="s">
        <v>182</v>
      </c>
      <c r="C2215" t="str">
        <f t="shared" si="68"/>
        <v>Distrito de Gurgaon</v>
      </c>
      <c r="D2215" s="1">
        <f t="shared" si="69"/>
        <v>65000</v>
      </c>
      <c r="E2215" s="1">
        <v>7907</v>
      </c>
      <c r="F2215" t="s">
        <v>86</v>
      </c>
      <c r="G2215" t="s">
        <v>93</v>
      </c>
      <c r="H2215">
        <v>53</v>
      </c>
      <c r="I2215">
        <v>8.2205640571645002E-3</v>
      </c>
      <c r="J2215">
        <v>822</v>
      </c>
      <c r="M2215">
        <v>2</v>
      </c>
      <c r="N2215">
        <v>1</v>
      </c>
      <c r="O2215">
        <v>2</v>
      </c>
      <c r="P2215">
        <v>2</v>
      </c>
      <c r="Q2215" t="str">
        <f>IF(Flats_Data_limpia[[#This Row],[BHK]]&gt;=3,"plurifamiliar","unifamiliar")</f>
        <v>unifamiliar</v>
      </c>
      <c r="R2215">
        <v>4</v>
      </c>
      <c r="S2215">
        <v>3</v>
      </c>
      <c r="T2215">
        <v>0</v>
      </c>
      <c r="U2215">
        <v>0</v>
      </c>
      <c r="V2215">
        <v>0</v>
      </c>
      <c r="W2215">
        <v>0</v>
      </c>
      <c r="X2215">
        <v>0</v>
      </c>
      <c r="Y2215">
        <v>1</v>
      </c>
      <c r="Z2215">
        <v>1</v>
      </c>
      <c r="AA2215">
        <v>0</v>
      </c>
      <c r="AB2215">
        <v>0</v>
      </c>
      <c r="AC2215">
        <v>0</v>
      </c>
      <c r="AD2215">
        <v>1</v>
      </c>
      <c r="AE2215">
        <v>1</v>
      </c>
      <c r="AF2215">
        <v>1</v>
      </c>
      <c r="AG2215">
        <v>1</v>
      </c>
      <c r="AH2215">
        <v>1</v>
      </c>
      <c r="AI2215">
        <v>1</v>
      </c>
      <c r="AJ2215">
        <v>1</v>
      </c>
      <c r="AK2215">
        <v>1</v>
      </c>
      <c r="AL2215">
        <v>1</v>
      </c>
      <c r="AM2215">
        <v>1</v>
      </c>
      <c r="AN2215">
        <v>1</v>
      </c>
      <c r="AO2215">
        <v>1</v>
      </c>
      <c r="AP2215">
        <v>0</v>
      </c>
      <c r="AQ2215">
        <v>0</v>
      </c>
      <c r="AR2215">
        <v>0</v>
      </c>
      <c r="AS2215">
        <v>0</v>
      </c>
      <c r="AT2215">
        <v>1</v>
      </c>
      <c r="AU2215">
        <v>1</v>
      </c>
      <c r="AV2215">
        <v>0</v>
      </c>
      <c r="AW2215">
        <v>1</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t="s">
        <v>79</v>
      </c>
      <c r="BS2215">
        <v>65</v>
      </c>
      <c r="BT2215">
        <v>7907</v>
      </c>
      <c r="BU2215">
        <f>SUM(Flats_Data_limpia[[#This Row],[AC]:[Bed]])</f>
        <v>0</v>
      </c>
      <c r="BV2215">
        <f>SUM(Flats_Data_limpia[[#This Row],[Servant_Room]:[gym]])</f>
        <v>12</v>
      </c>
      <c r="BW2215">
        <f>SUM(Flats_Data_limpia[[#This Row],[Hospital]:[Hotel]])</f>
        <v>4</v>
      </c>
    </row>
    <row r="2216" spans="1:75" x14ac:dyDescent="0.35">
      <c r="A2216" t="s">
        <v>716</v>
      </c>
      <c r="B2216" t="s">
        <v>182</v>
      </c>
      <c r="C2216" t="str">
        <f t="shared" si="68"/>
        <v>Distrito de Gurgaon</v>
      </c>
      <c r="D2216" s="1">
        <f t="shared" si="69"/>
        <v>68000</v>
      </c>
      <c r="E2216" s="1">
        <v>8252</v>
      </c>
      <c r="F2216" t="s">
        <v>86</v>
      </c>
      <c r="G2216" t="s">
        <v>93</v>
      </c>
      <c r="H2216">
        <v>47</v>
      </c>
      <c r="I2216">
        <v>8.2404265632573005E-3</v>
      </c>
      <c r="J2216">
        <v>824</v>
      </c>
      <c r="M2216">
        <v>2</v>
      </c>
      <c r="N2216">
        <v>2</v>
      </c>
      <c r="O2216">
        <v>2</v>
      </c>
      <c r="P2216">
        <v>2</v>
      </c>
      <c r="Q2216" t="str">
        <f>IF(Flats_Data_limpia[[#This Row],[BHK]]&gt;=3,"plurifamiliar","unifamiliar")</f>
        <v>unifamiliar</v>
      </c>
      <c r="R2216">
        <v>4</v>
      </c>
      <c r="S2216">
        <v>3</v>
      </c>
      <c r="T2216">
        <v>0</v>
      </c>
      <c r="U2216">
        <v>0</v>
      </c>
      <c r="V2216">
        <v>0</v>
      </c>
      <c r="W2216">
        <v>0</v>
      </c>
      <c r="X2216">
        <v>0</v>
      </c>
      <c r="Y2216">
        <v>0</v>
      </c>
      <c r="Z2216">
        <v>1</v>
      </c>
      <c r="AA2216">
        <v>0</v>
      </c>
      <c r="AB2216">
        <v>0</v>
      </c>
      <c r="AC2216">
        <v>0</v>
      </c>
      <c r="AD2216">
        <v>1</v>
      </c>
      <c r="AE2216">
        <v>1</v>
      </c>
      <c r="AF2216">
        <v>1</v>
      </c>
      <c r="AG2216">
        <v>1</v>
      </c>
      <c r="AH2216">
        <v>1</v>
      </c>
      <c r="AI2216">
        <v>1</v>
      </c>
      <c r="AJ2216">
        <v>1</v>
      </c>
      <c r="AK2216">
        <v>1</v>
      </c>
      <c r="AL2216">
        <v>1</v>
      </c>
      <c r="AM2216">
        <v>1</v>
      </c>
      <c r="AN2216">
        <v>1</v>
      </c>
      <c r="AO2216">
        <v>1</v>
      </c>
      <c r="AP2216">
        <v>0</v>
      </c>
      <c r="AQ2216">
        <v>0</v>
      </c>
      <c r="AR2216">
        <v>0</v>
      </c>
      <c r="AS2216">
        <v>0</v>
      </c>
      <c r="AT2216">
        <v>1</v>
      </c>
      <c r="AU2216">
        <v>1</v>
      </c>
      <c r="AV2216">
        <v>0</v>
      </c>
      <c r="AW2216">
        <v>1</v>
      </c>
      <c r="AX2216">
        <v>0</v>
      </c>
      <c r="AY2216">
        <v>0</v>
      </c>
      <c r="AZ2216">
        <v>2</v>
      </c>
      <c r="BA2216">
        <v>0</v>
      </c>
      <c r="BB2216">
        <v>0</v>
      </c>
      <c r="BC2216">
        <v>0</v>
      </c>
      <c r="BD2216">
        <v>0</v>
      </c>
      <c r="BE2216">
        <v>0</v>
      </c>
      <c r="BF2216">
        <v>1</v>
      </c>
      <c r="BG2216">
        <v>0</v>
      </c>
      <c r="BH2216">
        <v>0</v>
      </c>
      <c r="BI2216">
        <v>0</v>
      </c>
      <c r="BJ2216">
        <v>0</v>
      </c>
      <c r="BK2216">
        <v>0</v>
      </c>
      <c r="BL2216">
        <v>0</v>
      </c>
      <c r="BM2216">
        <v>0</v>
      </c>
      <c r="BN2216">
        <v>0</v>
      </c>
      <c r="BO2216">
        <v>0</v>
      </c>
      <c r="BP2216">
        <v>0</v>
      </c>
      <c r="BQ2216">
        <v>0</v>
      </c>
      <c r="BR2216" t="s">
        <v>79</v>
      </c>
      <c r="BS2216">
        <v>68</v>
      </c>
      <c r="BT2216">
        <v>8252</v>
      </c>
      <c r="BU2216">
        <f>SUM(Flats_Data_limpia[[#This Row],[AC]:[Bed]])</f>
        <v>3</v>
      </c>
      <c r="BV2216">
        <f>SUM(Flats_Data_limpia[[#This Row],[Servant_Room]:[gym]])</f>
        <v>11</v>
      </c>
      <c r="BW2216">
        <f>SUM(Flats_Data_limpia[[#This Row],[Hospital]:[Hotel]])</f>
        <v>4</v>
      </c>
    </row>
    <row r="2217" spans="1:75" x14ac:dyDescent="0.35">
      <c r="A2217" t="s">
        <v>716</v>
      </c>
      <c r="B2217" t="s">
        <v>182</v>
      </c>
      <c r="C2217" t="str">
        <f t="shared" si="68"/>
        <v>Distrito de Gurgaon</v>
      </c>
      <c r="D2217" s="1">
        <f t="shared" si="69"/>
        <v>55000</v>
      </c>
      <c r="E2217" s="1">
        <v>6690</v>
      </c>
      <c r="F2217" t="s">
        <v>82</v>
      </c>
      <c r="G2217" t="s">
        <v>83</v>
      </c>
      <c r="H2217">
        <v>0</v>
      </c>
      <c r="I2217">
        <v>8.2212257100148997E-3</v>
      </c>
      <c r="J2217">
        <v>822</v>
      </c>
      <c r="M2217">
        <v>2</v>
      </c>
      <c r="N2217">
        <v>2</v>
      </c>
      <c r="O2217">
        <v>3</v>
      </c>
      <c r="P2217">
        <v>2</v>
      </c>
      <c r="Q2217" t="str">
        <f>IF(Flats_Data_limpia[[#This Row],[BHK]]&gt;=3,"plurifamiliar","unifamiliar")</f>
        <v>unifamiliar</v>
      </c>
      <c r="R2217">
        <v>3</v>
      </c>
      <c r="S2217">
        <v>3</v>
      </c>
      <c r="T2217">
        <v>0</v>
      </c>
      <c r="U2217">
        <v>0</v>
      </c>
      <c r="V2217">
        <v>0</v>
      </c>
      <c r="W2217">
        <v>0</v>
      </c>
      <c r="AO2217">
        <v>1</v>
      </c>
      <c r="AP2217">
        <v>0</v>
      </c>
      <c r="AQ2217">
        <v>0</v>
      </c>
      <c r="AR2217">
        <v>0</v>
      </c>
      <c r="AS2217">
        <v>0</v>
      </c>
      <c r="AT2217">
        <v>1</v>
      </c>
      <c r="AU2217">
        <v>1</v>
      </c>
      <c r="AV2217">
        <v>0</v>
      </c>
      <c r="AW2217">
        <v>1</v>
      </c>
      <c r="AX2217">
        <v>0</v>
      </c>
      <c r="AY2217">
        <v>0</v>
      </c>
      <c r="AZ2217">
        <v>0</v>
      </c>
      <c r="BA2217">
        <v>0</v>
      </c>
      <c r="BB2217">
        <v>0</v>
      </c>
      <c r="BC2217">
        <v>0</v>
      </c>
      <c r="BD2217">
        <v>0</v>
      </c>
      <c r="BE2217">
        <v>0</v>
      </c>
      <c r="BF2217">
        <v>0</v>
      </c>
      <c r="BG2217">
        <v>0</v>
      </c>
      <c r="BH2217">
        <v>0</v>
      </c>
      <c r="BI2217">
        <v>0</v>
      </c>
      <c r="BJ2217">
        <v>0</v>
      </c>
      <c r="BK2217">
        <v>0</v>
      </c>
      <c r="BL2217">
        <v>0</v>
      </c>
      <c r="BM2217">
        <v>0</v>
      </c>
      <c r="BN2217">
        <v>0</v>
      </c>
      <c r="BO2217">
        <v>0</v>
      </c>
      <c r="BP2217">
        <v>0</v>
      </c>
      <c r="BQ2217">
        <v>0</v>
      </c>
      <c r="BR2217" t="s">
        <v>79</v>
      </c>
      <c r="BS2217">
        <v>55</v>
      </c>
      <c r="BT2217">
        <v>6690</v>
      </c>
      <c r="BU2217">
        <f>SUM(Flats_Data_limpia[[#This Row],[AC]:[Bed]])</f>
        <v>0</v>
      </c>
      <c r="BV2217">
        <f>SUM(Flats_Data_limpia[[#This Row],[Servant_Room]:[gym]])</f>
        <v>0</v>
      </c>
      <c r="BW2217">
        <f>SUM(Flats_Data_limpia[[#This Row],[Hospital]:[Hotel]])</f>
        <v>4</v>
      </c>
    </row>
    <row r="2218" spans="1:75" x14ac:dyDescent="0.35">
      <c r="A2218" t="s">
        <v>716</v>
      </c>
      <c r="B2218" t="s">
        <v>717</v>
      </c>
      <c r="C2218" t="str">
        <f t="shared" si="68"/>
        <v>Distrito de Gurgaon</v>
      </c>
      <c r="D2218" s="1">
        <f t="shared" si="69"/>
        <v>100000</v>
      </c>
      <c r="E2218" s="1">
        <v>9900</v>
      </c>
      <c r="F2218" t="s">
        <v>86</v>
      </c>
      <c r="G2218" t="s">
        <v>93</v>
      </c>
      <c r="H2218">
        <v>53</v>
      </c>
      <c r="I2218">
        <v>1.01010101010101E-2</v>
      </c>
      <c r="J2218">
        <v>1010</v>
      </c>
      <c r="M2218">
        <v>3</v>
      </c>
      <c r="N2218">
        <v>2</v>
      </c>
      <c r="O2218">
        <v>3</v>
      </c>
      <c r="P2218">
        <v>3</v>
      </c>
      <c r="Q2218" t="str">
        <f>IF(Flats_Data_limpia[[#This Row],[BHK]]&gt;=3,"plurifamiliar","unifamiliar")</f>
        <v>plurifamiliar</v>
      </c>
      <c r="R2218">
        <v>4</v>
      </c>
      <c r="S2218">
        <v>2</v>
      </c>
      <c r="T2218">
        <v>0</v>
      </c>
      <c r="U2218">
        <v>0</v>
      </c>
      <c r="V2218">
        <v>0</v>
      </c>
      <c r="W2218">
        <v>0</v>
      </c>
      <c r="X2218">
        <v>1</v>
      </c>
      <c r="Y2218">
        <v>1</v>
      </c>
      <c r="Z2218">
        <v>1</v>
      </c>
      <c r="AA2218">
        <v>0</v>
      </c>
      <c r="AB2218">
        <v>0</v>
      </c>
      <c r="AC2218">
        <v>1</v>
      </c>
      <c r="AD2218">
        <v>1</v>
      </c>
      <c r="AE2218">
        <v>1</v>
      </c>
      <c r="AF2218">
        <v>1</v>
      </c>
      <c r="AG2218">
        <v>1</v>
      </c>
      <c r="AH2218">
        <v>1</v>
      </c>
      <c r="AI2218">
        <v>1</v>
      </c>
      <c r="AJ2218">
        <v>1</v>
      </c>
      <c r="AK2218">
        <v>1</v>
      </c>
      <c r="AL2218">
        <v>1</v>
      </c>
      <c r="AM2218">
        <v>1</v>
      </c>
      <c r="AN2218">
        <v>1</v>
      </c>
      <c r="AO2218">
        <v>1</v>
      </c>
      <c r="AP2218">
        <v>1</v>
      </c>
      <c r="AQ2218">
        <v>0</v>
      </c>
      <c r="AR2218">
        <v>0</v>
      </c>
      <c r="AS2218">
        <v>0</v>
      </c>
      <c r="AT2218">
        <v>1</v>
      </c>
      <c r="AU2218">
        <v>1</v>
      </c>
      <c r="AV2218">
        <v>1</v>
      </c>
      <c r="AW2218">
        <v>1</v>
      </c>
      <c r="AX2218">
        <v>0</v>
      </c>
      <c r="AY2218">
        <v>0</v>
      </c>
      <c r="AZ2218">
        <v>3</v>
      </c>
      <c r="BA2218">
        <v>0</v>
      </c>
      <c r="BB2218">
        <v>0</v>
      </c>
      <c r="BC2218">
        <v>0</v>
      </c>
      <c r="BD2218">
        <v>0</v>
      </c>
      <c r="BE2218">
        <v>0</v>
      </c>
      <c r="BF2218">
        <v>1</v>
      </c>
      <c r="BG2218">
        <v>0</v>
      </c>
      <c r="BH2218">
        <v>0</v>
      </c>
      <c r="BI2218">
        <v>0</v>
      </c>
      <c r="BJ2218">
        <v>0</v>
      </c>
      <c r="BK2218">
        <v>0</v>
      </c>
      <c r="BL2218">
        <v>0</v>
      </c>
      <c r="BM2218">
        <v>0</v>
      </c>
      <c r="BN2218">
        <v>0</v>
      </c>
      <c r="BO2218">
        <v>0</v>
      </c>
      <c r="BP2218">
        <v>0</v>
      </c>
      <c r="BQ2218">
        <v>2</v>
      </c>
      <c r="BR2218" t="s">
        <v>94</v>
      </c>
      <c r="BS2218">
        <v>100</v>
      </c>
      <c r="BT2218">
        <v>9900</v>
      </c>
      <c r="BU2218">
        <f>SUM(Flats_Data_limpia[[#This Row],[AC]:[Bed]])</f>
        <v>4</v>
      </c>
      <c r="BV2218">
        <f>SUM(Flats_Data_limpia[[#This Row],[Servant_Room]:[gym]])</f>
        <v>14</v>
      </c>
      <c r="BW2218">
        <f>SUM(Flats_Data_limpia[[#This Row],[Hospital]:[Hotel]])</f>
        <v>6</v>
      </c>
    </row>
    <row r="2219" spans="1:75" x14ac:dyDescent="0.35">
      <c r="A2219" t="s">
        <v>716</v>
      </c>
      <c r="B2219" t="s">
        <v>182</v>
      </c>
      <c r="C2219" t="str">
        <f t="shared" si="68"/>
        <v>Distrito de Gurgaon</v>
      </c>
      <c r="D2219" s="1">
        <f t="shared" si="69"/>
        <v>65000</v>
      </c>
      <c r="E2219" s="1">
        <v>7299</v>
      </c>
      <c r="F2219" t="s">
        <v>86</v>
      </c>
      <c r="G2219" t="s">
        <v>93</v>
      </c>
      <c r="H2219">
        <v>0</v>
      </c>
      <c r="I2219">
        <v>8.9053294971913003E-3</v>
      </c>
      <c r="J2219">
        <v>520</v>
      </c>
      <c r="K2219">
        <v>822</v>
      </c>
      <c r="M2219">
        <v>2</v>
      </c>
      <c r="N2219">
        <v>2</v>
      </c>
      <c r="O2219">
        <v>3</v>
      </c>
      <c r="P2219">
        <v>2</v>
      </c>
      <c r="Q2219" t="str">
        <f>IF(Flats_Data_limpia[[#This Row],[BHK]]&gt;=3,"plurifamiliar","unifamiliar")</f>
        <v>unifamiliar</v>
      </c>
      <c r="R2219">
        <v>4</v>
      </c>
      <c r="S2219">
        <v>1</v>
      </c>
      <c r="T2219">
        <v>0</v>
      </c>
      <c r="U2219">
        <v>0</v>
      </c>
      <c r="V2219">
        <v>0</v>
      </c>
      <c r="W2219">
        <v>0</v>
      </c>
      <c r="AO2219">
        <v>1</v>
      </c>
      <c r="AP2219">
        <v>0</v>
      </c>
      <c r="AQ2219">
        <v>0</v>
      </c>
      <c r="AR2219">
        <v>0</v>
      </c>
      <c r="AS2219">
        <v>0</v>
      </c>
      <c r="AT2219">
        <v>1</v>
      </c>
      <c r="AU2219">
        <v>1</v>
      </c>
      <c r="AV2219">
        <v>0</v>
      </c>
      <c r="AW2219">
        <v>1</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v>0</v>
      </c>
      <c r="BQ2219">
        <v>0</v>
      </c>
      <c r="BR2219" t="s">
        <v>79</v>
      </c>
      <c r="BS2219">
        <v>65</v>
      </c>
      <c r="BT2219">
        <v>7299</v>
      </c>
      <c r="BU2219">
        <f>SUM(Flats_Data_limpia[[#This Row],[AC]:[Bed]])</f>
        <v>0</v>
      </c>
      <c r="BV2219">
        <f>SUM(Flats_Data_limpia[[#This Row],[Servant_Room]:[gym]])</f>
        <v>0</v>
      </c>
      <c r="BW2219">
        <f>SUM(Flats_Data_limpia[[#This Row],[Hospital]:[Hotel]])</f>
        <v>4</v>
      </c>
    </row>
    <row r="2220" spans="1:75" x14ac:dyDescent="0.35">
      <c r="A2220" t="s">
        <v>716</v>
      </c>
      <c r="B2220" t="s">
        <v>182</v>
      </c>
      <c r="C2220" t="str">
        <f t="shared" si="68"/>
        <v>Distrito de Gurgaon</v>
      </c>
      <c r="D2220" s="1">
        <f t="shared" si="69"/>
        <v>54000</v>
      </c>
      <c r="E2220" s="1">
        <v>7200</v>
      </c>
      <c r="F2220" t="s">
        <v>103</v>
      </c>
      <c r="G2220" t="s">
        <v>132</v>
      </c>
      <c r="H2220">
        <v>53</v>
      </c>
      <c r="I2220">
        <v>7.4999999999999997E-3</v>
      </c>
      <c r="J2220">
        <v>750</v>
      </c>
      <c r="M2220">
        <v>2</v>
      </c>
      <c r="N2220">
        <v>2</v>
      </c>
      <c r="O2220">
        <v>2</v>
      </c>
      <c r="P2220">
        <v>2</v>
      </c>
      <c r="Q2220" t="str">
        <f>IF(Flats_Data_limpia[[#This Row],[BHK]]&gt;=3,"plurifamiliar","unifamiliar")</f>
        <v>unifamiliar</v>
      </c>
      <c r="R2220">
        <v>4</v>
      </c>
      <c r="S2220">
        <v>4</v>
      </c>
      <c r="T2220">
        <v>0</v>
      </c>
      <c r="U2220">
        <v>0</v>
      </c>
      <c r="V2220">
        <v>0</v>
      </c>
      <c r="W2220">
        <v>0</v>
      </c>
      <c r="X2220">
        <v>1</v>
      </c>
      <c r="Y2220">
        <v>1</v>
      </c>
      <c r="Z2220">
        <v>1</v>
      </c>
      <c r="AA2220">
        <v>0</v>
      </c>
      <c r="AB2220">
        <v>0</v>
      </c>
      <c r="AC2220">
        <v>0</v>
      </c>
      <c r="AD2220">
        <v>1</v>
      </c>
      <c r="AE2220">
        <v>1</v>
      </c>
      <c r="AF2220">
        <v>1</v>
      </c>
      <c r="AG2220">
        <v>1</v>
      </c>
      <c r="AH2220">
        <v>1</v>
      </c>
      <c r="AI2220">
        <v>1</v>
      </c>
      <c r="AJ2220">
        <v>1</v>
      </c>
      <c r="AK2220">
        <v>1</v>
      </c>
      <c r="AL2220">
        <v>1</v>
      </c>
      <c r="AM2220">
        <v>1</v>
      </c>
      <c r="AN2220">
        <v>1</v>
      </c>
      <c r="AO2220">
        <v>1</v>
      </c>
      <c r="AP2220">
        <v>0</v>
      </c>
      <c r="AQ2220">
        <v>0</v>
      </c>
      <c r="AR2220">
        <v>0</v>
      </c>
      <c r="AS2220">
        <v>0</v>
      </c>
      <c r="AT2220">
        <v>1</v>
      </c>
      <c r="AU2220">
        <v>1</v>
      </c>
      <c r="AV2220">
        <v>0</v>
      </c>
      <c r="AW2220">
        <v>1</v>
      </c>
      <c r="AX2220">
        <v>0</v>
      </c>
      <c r="AY2220">
        <v>0</v>
      </c>
      <c r="AZ2220">
        <v>0</v>
      </c>
      <c r="BA2220">
        <v>0</v>
      </c>
      <c r="BB2220">
        <v>0</v>
      </c>
      <c r="BC2220">
        <v>0</v>
      </c>
      <c r="BD2220">
        <v>0</v>
      </c>
      <c r="BE2220">
        <v>0</v>
      </c>
      <c r="BF2220">
        <v>0</v>
      </c>
      <c r="BG2220">
        <v>0</v>
      </c>
      <c r="BH2220">
        <v>0</v>
      </c>
      <c r="BI2220">
        <v>0</v>
      </c>
      <c r="BJ2220">
        <v>0</v>
      </c>
      <c r="BK2220">
        <v>0</v>
      </c>
      <c r="BL2220">
        <v>0</v>
      </c>
      <c r="BM2220">
        <v>0</v>
      </c>
      <c r="BN2220">
        <v>0</v>
      </c>
      <c r="BO2220">
        <v>0</v>
      </c>
      <c r="BP2220">
        <v>0</v>
      </c>
      <c r="BQ2220">
        <v>0</v>
      </c>
      <c r="BR2220" t="s">
        <v>79</v>
      </c>
      <c r="BS2220">
        <v>54</v>
      </c>
      <c r="BT2220">
        <v>7200</v>
      </c>
      <c r="BU2220">
        <f>SUM(Flats_Data_limpia[[#This Row],[AC]:[Bed]])</f>
        <v>0</v>
      </c>
      <c r="BV2220">
        <f>SUM(Flats_Data_limpia[[#This Row],[Servant_Room]:[gym]])</f>
        <v>13</v>
      </c>
      <c r="BW2220">
        <f>SUM(Flats_Data_limpia[[#This Row],[Hospital]:[Hotel]])</f>
        <v>4</v>
      </c>
    </row>
    <row r="2221" spans="1:75" x14ac:dyDescent="0.35">
      <c r="A2221" t="s">
        <v>716</v>
      </c>
      <c r="B2221" t="s">
        <v>717</v>
      </c>
      <c r="C2221" t="str">
        <f t="shared" si="68"/>
        <v>Distrito de Gurgaon</v>
      </c>
      <c r="D2221" s="1">
        <f t="shared" si="69"/>
        <v>72000</v>
      </c>
      <c r="E2221" s="1">
        <v>6428</v>
      </c>
      <c r="F2221" t="s">
        <v>86</v>
      </c>
      <c r="G2221" t="s">
        <v>132</v>
      </c>
      <c r="H2221">
        <v>0</v>
      </c>
      <c r="I2221">
        <v>1.12009956440572E-2</v>
      </c>
      <c r="J2221">
        <v>1120</v>
      </c>
      <c r="M2221">
        <v>3</v>
      </c>
      <c r="N2221">
        <v>2</v>
      </c>
      <c r="O2221">
        <v>3</v>
      </c>
      <c r="P2221">
        <v>3</v>
      </c>
      <c r="Q2221" t="str">
        <f>IF(Flats_Data_limpia[[#This Row],[BHK]]&gt;=3,"plurifamiliar","unifamiliar")</f>
        <v>plurifamiliar</v>
      </c>
      <c r="R2221">
        <v>4</v>
      </c>
      <c r="S2221">
        <v>2</v>
      </c>
      <c r="T2221">
        <v>0</v>
      </c>
      <c r="U2221">
        <v>0</v>
      </c>
      <c r="V2221">
        <v>0</v>
      </c>
      <c r="W2221">
        <v>0</v>
      </c>
      <c r="AO2221">
        <v>1</v>
      </c>
      <c r="AP2221">
        <v>1</v>
      </c>
      <c r="AQ2221">
        <v>0</v>
      </c>
      <c r="AR2221">
        <v>0</v>
      </c>
      <c r="AS2221">
        <v>0</v>
      </c>
      <c r="AT2221">
        <v>1</v>
      </c>
      <c r="AU2221">
        <v>1</v>
      </c>
      <c r="AV2221">
        <v>1</v>
      </c>
      <c r="AW2221">
        <v>1</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t="s">
        <v>79</v>
      </c>
      <c r="BS2221">
        <v>72</v>
      </c>
      <c r="BT2221">
        <v>6428</v>
      </c>
      <c r="BU2221">
        <f>SUM(Flats_Data_limpia[[#This Row],[AC]:[Bed]])</f>
        <v>0</v>
      </c>
      <c r="BV2221">
        <f>SUM(Flats_Data_limpia[[#This Row],[Servant_Room]:[gym]])</f>
        <v>0</v>
      </c>
      <c r="BW2221">
        <f>SUM(Flats_Data_limpia[[#This Row],[Hospital]:[Hotel]])</f>
        <v>6</v>
      </c>
    </row>
    <row r="2222" spans="1:75" x14ac:dyDescent="0.35">
      <c r="A2222" t="s">
        <v>716</v>
      </c>
      <c r="B2222" t="s">
        <v>182</v>
      </c>
      <c r="C2222" t="str">
        <f t="shared" si="68"/>
        <v>Distrito de Gurgaon</v>
      </c>
      <c r="D2222" s="1">
        <f t="shared" si="69"/>
        <v>79000</v>
      </c>
      <c r="E2222" s="1">
        <v>7308</v>
      </c>
      <c r="F2222" t="s">
        <v>86</v>
      </c>
      <c r="G2222" t="s">
        <v>132</v>
      </c>
      <c r="H2222">
        <v>40</v>
      </c>
      <c r="I2222">
        <v>1.0810071154898701E-2</v>
      </c>
      <c r="L2222">
        <v>1081</v>
      </c>
      <c r="M2222">
        <v>3</v>
      </c>
      <c r="N2222">
        <v>2</v>
      </c>
      <c r="O2222">
        <v>3</v>
      </c>
      <c r="P2222">
        <v>3</v>
      </c>
      <c r="Q2222" t="str">
        <f>IF(Flats_Data_limpia[[#This Row],[BHK]]&gt;=3,"plurifamiliar","unifamiliar")</f>
        <v>plurifamiliar</v>
      </c>
      <c r="R2222">
        <v>4</v>
      </c>
      <c r="S2222">
        <v>4</v>
      </c>
      <c r="T2222">
        <v>0</v>
      </c>
      <c r="U2222">
        <v>0</v>
      </c>
      <c r="V2222">
        <v>0</v>
      </c>
      <c r="W2222">
        <v>0</v>
      </c>
      <c r="X2222">
        <v>1</v>
      </c>
      <c r="Y2222">
        <v>0</v>
      </c>
      <c r="Z2222">
        <v>1</v>
      </c>
      <c r="AA2222">
        <v>0</v>
      </c>
      <c r="AB2222">
        <v>0</v>
      </c>
      <c r="AC2222">
        <v>1</v>
      </c>
      <c r="AD2222">
        <v>1</v>
      </c>
      <c r="AE2222">
        <v>1</v>
      </c>
      <c r="AF2222">
        <v>0</v>
      </c>
      <c r="AG2222">
        <v>1</v>
      </c>
      <c r="AH2222">
        <v>1</v>
      </c>
      <c r="AI2222">
        <v>1</v>
      </c>
      <c r="AJ2222">
        <v>0</v>
      </c>
      <c r="AK2222">
        <v>1</v>
      </c>
      <c r="AL2222">
        <v>1</v>
      </c>
      <c r="AM2222">
        <v>1</v>
      </c>
      <c r="AN2222">
        <v>1</v>
      </c>
      <c r="AO2222">
        <v>1</v>
      </c>
      <c r="AP2222">
        <v>0</v>
      </c>
      <c r="AQ2222">
        <v>0</v>
      </c>
      <c r="AR2222">
        <v>0</v>
      </c>
      <c r="AS2222">
        <v>0</v>
      </c>
      <c r="AT2222">
        <v>1</v>
      </c>
      <c r="AU2222">
        <v>1</v>
      </c>
      <c r="AV2222">
        <v>0</v>
      </c>
      <c r="AW2222">
        <v>1</v>
      </c>
      <c r="AX2222">
        <v>0</v>
      </c>
      <c r="AY2222">
        <v>0</v>
      </c>
      <c r="AZ2222">
        <v>0</v>
      </c>
      <c r="BA2222">
        <v>0</v>
      </c>
      <c r="BB2222">
        <v>0</v>
      </c>
      <c r="BC2222">
        <v>0</v>
      </c>
      <c r="BD2222">
        <v>0</v>
      </c>
      <c r="BE2222">
        <v>0</v>
      </c>
      <c r="BF2222">
        <v>0</v>
      </c>
      <c r="BG2222">
        <v>0</v>
      </c>
      <c r="BH2222">
        <v>0</v>
      </c>
      <c r="BI2222">
        <v>0</v>
      </c>
      <c r="BJ2222">
        <v>0</v>
      </c>
      <c r="BK2222">
        <v>0</v>
      </c>
      <c r="BL2222">
        <v>0</v>
      </c>
      <c r="BM2222">
        <v>0</v>
      </c>
      <c r="BN2222">
        <v>0</v>
      </c>
      <c r="BO2222">
        <v>0</v>
      </c>
      <c r="BP2222">
        <v>0</v>
      </c>
      <c r="BQ2222">
        <v>0</v>
      </c>
      <c r="BR2222" t="s">
        <v>79</v>
      </c>
      <c r="BS2222">
        <v>79</v>
      </c>
      <c r="BT2222">
        <v>7308</v>
      </c>
      <c r="BU2222">
        <f>SUM(Flats_Data_limpia[[#This Row],[AC]:[Bed]])</f>
        <v>0</v>
      </c>
      <c r="BV2222">
        <f>SUM(Flats_Data_limpia[[#This Row],[Servant_Room]:[gym]])</f>
        <v>11</v>
      </c>
      <c r="BW2222">
        <f>SUM(Flats_Data_limpia[[#This Row],[Hospital]:[Hotel]])</f>
        <v>4</v>
      </c>
    </row>
    <row r="2223" spans="1:75" x14ac:dyDescent="0.35">
      <c r="A2223" t="s">
        <v>718</v>
      </c>
      <c r="B2223" t="s">
        <v>719</v>
      </c>
      <c r="C2223" t="str">
        <f t="shared" si="68"/>
        <v>Ciudad de Gurgaon</v>
      </c>
      <c r="D2223" s="1">
        <f t="shared" si="69"/>
        <v>45000</v>
      </c>
      <c r="E2223" s="1">
        <v>8754</v>
      </c>
      <c r="F2223" t="s">
        <v>86</v>
      </c>
      <c r="G2223" t="s">
        <v>93</v>
      </c>
      <c r="H2223">
        <v>8</v>
      </c>
      <c r="I2223">
        <v>5.1405071967099997E-3</v>
      </c>
      <c r="J2223">
        <v>514</v>
      </c>
      <c r="M2223">
        <v>2</v>
      </c>
      <c r="N2223">
        <v>2</v>
      </c>
      <c r="O2223">
        <v>2</v>
      </c>
      <c r="P2223">
        <v>2</v>
      </c>
      <c r="Q2223" t="str">
        <f>IF(Flats_Data_limpia[[#This Row],[BHK]]&gt;=3,"plurifamiliar","unifamiliar")</f>
        <v>unifamiliar</v>
      </c>
      <c r="R2223">
        <v>14</v>
      </c>
      <c r="S2223">
        <v>14</v>
      </c>
      <c r="T2223">
        <v>0</v>
      </c>
      <c r="U2223">
        <v>0</v>
      </c>
      <c r="V2223">
        <v>0</v>
      </c>
      <c r="W2223">
        <v>0</v>
      </c>
      <c r="X2223">
        <v>0</v>
      </c>
      <c r="Y2223">
        <v>0</v>
      </c>
      <c r="Z2223">
        <v>1</v>
      </c>
      <c r="AA2223">
        <v>0</v>
      </c>
      <c r="AB2223">
        <v>0</v>
      </c>
      <c r="AC2223">
        <v>0</v>
      </c>
      <c r="AD2223">
        <v>1</v>
      </c>
      <c r="AE2223">
        <v>0</v>
      </c>
      <c r="AF2223">
        <v>0</v>
      </c>
      <c r="AG2223">
        <v>0</v>
      </c>
      <c r="AH2223">
        <v>0</v>
      </c>
      <c r="AI2223">
        <v>1</v>
      </c>
      <c r="AJ2223">
        <v>0</v>
      </c>
      <c r="AK2223">
        <v>1</v>
      </c>
      <c r="AL2223">
        <v>0</v>
      </c>
      <c r="AM2223">
        <v>0</v>
      </c>
      <c r="AN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0</v>
      </c>
      <c r="BQ2223">
        <v>0</v>
      </c>
      <c r="BR2223" t="s">
        <v>79</v>
      </c>
      <c r="BS2223">
        <v>45</v>
      </c>
      <c r="BT2223">
        <v>8754</v>
      </c>
      <c r="BU2223">
        <f>SUM(Flats_Data_limpia[[#This Row],[AC]:[Bed]])</f>
        <v>0</v>
      </c>
      <c r="BV2223">
        <f>SUM(Flats_Data_limpia[[#This Row],[Servant_Room]:[gym]])</f>
        <v>4</v>
      </c>
      <c r="BW2223">
        <f>SUM(Flats_Data_limpia[[#This Row],[Hospital]:[Hotel]])</f>
        <v>0</v>
      </c>
    </row>
    <row r="2224" spans="1:75" x14ac:dyDescent="0.35">
      <c r="A2224" t="s">
        <v>720</v>
      </c>
      <c r="B2224" t="s">
        <v>551</v>
      </c>
      <c r="C2224" t="str">
        <f t="shared" si="68"/>
        <v>Ciudad de Gurgaon</v>
      </c>
      <c r="D2224" s="1">
        <f t="shared" si="69"/>
        <v>50000</v>
      </c>
      <c r="E2224" s="1">
        <v>7692</v>
      </c>
      <c r="F2224" t="s">
        <v>86</v>
      </c>
      <c r="G2224" t="s">
        <v>78</v>
      </c>
      <c r="H2224">
        <v>0</v>
      </c>
      <c r="I2224">
        <v>6.5002600104004001E-3</v>
      </c>
      <c r="L2224">
        <v>546</v>
      </c>
      <c r="M2224">
        <v>2</v>
      </c>
      <c r="N2224">
        <v>2</v>
      </c>
      <c r="O2224">
        <v>1</v>
      </c>
      <c r="P2224">
        <v>2</v>
      </c>
      <c r="Q2224" t="str">
        <f>IF(Flats_Data_limpia[[#This Row],[BHK]]&gt;=3,"plurifamiliar","unifamiliar")</f>
        <v>unifamiliar</v>
      </c>
      <c r="R2224">
        <v>13</v>
      </c>
      <c r="S2224">
        <v>11</v>
      </c>
      <c r="T2224">
        <v>0</v>
      </c>
      <c r="U2224">
        <v>0</v>
      </c>
      <c r="V2224">
        <v>0</v>
      </c>
      <c r="W2224">
        <v>0</v>
      </c>
      <c r="AO2224">
        <v>1</v>
      </c>
      <c r="AP2224">
        <v>1</v>
      </c>
      <c r="AQ2224">
        <v>0</v>
      </c>
      <c r="AR2224">
        <v>0</v>
      </c>
      <c r="AS2224">
        <v>0</v>
      </c>
      <c r="AT2224">
        <v>0</v>
      </c>
      <c r="AU2224">
        <v>1</v>
      </c>
      <c r="AV2224">
        <v>0</v>
      </c>
      <c r="AW2224">
        <v>1</v>
      </c>
      <c r="AX2224">
        <v>1</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t="s">
        <v>79</v>
      </c>
      <c r="BS2224">
        <v>50</v>
      </c>
      <c r="BT2224">
        <v>7692</v>
      </c>
      <c r="BU2224">
        <f>SUM(Flats_Data_limpia[[#This Row],[AC]:[Bed]])</f>
        <v>0</v>
      </c>
      <c r="BV2224">
        <f>SUM(Flats_Data_limpia[[#This Row],[Servant_Room]:[gym]])</f>
        <v>0</v>
      </c>
      <c r="BW2224">
        <f>SUM(Flats_Data_limpia[[#This Row],[Hospital]:[Hotel]])</f>
        <v>5</v>
      </c>
    </row>
    <row r="2225" spans="1:75" x14ac:dyDescent="0.35">
      <c r="A2225" t="s">
        <v>720</v>
      </c>
      <c r="B2225" t="s">
        <v>551</v>
      </c>
      <c r="C2225" t="str">
        <f t="shared" si="68"/>
        <v>Ciudad de Gurgaon</v>
      </c>
      <c r="D2225" s="1">
        <f t="shared" si="69"/>
        <v>27000</v>
      </c>
      <c r="E2225" s="1">
        <v>5521</v>
      </c>
      <c r="F2225" t="s">
        <v>103</v>
      </c>
      <c r="G2225" t="s">
        <v>78</v>
      </c>
      <c r="H2225">
        <v>21</v>
      </c>
      <c r="I2225">
        <v>4.8904184024633002E-3</v>
      </c>
      <c r="J2225">
        <v>489</v>
      </c>
      <c r="M2225">
        <v>2</v>
      </c>
      <c r="N2225">
        <v>2</v>
      </c>
      <c r="O2225">
        <v>2</v>
      </c>
      <c r="P2225">
        <v>2</v>
      </c>
      <c r="Q2225" t="str">
        <f>IF(Flats_Data_limpia[[#This Row],[BHK]]&gt;=3,"plurifamiliar","unifamiliar")</f>
        <v>unifamiliar</v>
      </c>
      <c r="R2225">
        <v>14</v>
      </c>
      <c r="S2225">
        <v>0</v>
      </c>
      <c r="T2225">
        <v>0</v>
      </c>
      <c r="U2225">
        <v>0</v>
      </c>
      <c r="V2225">
        <v>0</v>
      </c>
      <c r="W2225">
        <v>0</v>
      </c>
      <c r="X2225">
        <v>0</v>
      </c>
      <c r="Y2225">
        <v>1</v>
      </c>
      <c r="Z2225">
        <v>1</v>
      </c>
      <c r="AA2225">
        <v>1</v>
      </c>
      <c r="AB2225">
        <v>0</v>
      </c>
      <c r="AC2225">
        <v>0</v>
      </c>
      <c r="AD2225">
        <v>1</v>
      </c>
      <c r="AE2225">
        <v>0</v>
      </c>
      <c r="AF2225">
        <v>1</v>
      </c>
      <c r="AG2225">
        <v>0</v>
      </c>
      <c r="AH2225">
        <v>0</v>
      </c>
      <c r="AI2225">
        <v>1</v>
      </c>
      <c r="AJ2225">
        <v>0</v>
      </c>
      <c r="AK2225">
        <v>0</v>
      </c>
      <c r="AL2225">
        <v>0</v>
      </c>
      <c r="AM2225">
        <v>1</v>
      </c>
      <c r="AN2225">
        <v>0</v>
      </c>
      <c r="AO2225">
        <v>1</v>
      </c>
      <c r="AP2225">
        <v>1</v>
      </c>
      <c r="AQ2225">
        <v>0</v>
      </c>
      <c r="AR2225">
        <v>0</v>
      </c>
      <c r="AS2225">
        <v>0</v>
      </c>
      <c r="AT2225">
        <v>0</v>
      </c>
      <c r="AU2225">
        <v>1</v>
      </c>
      <c r="AV2225">
        <v>0</v>
      </c>
      <c r="AW2225">
        <v>1</v>
      </c>
      <c r="AX2225">
        <v>1</v>
      </c>
      <c r="AY2225">
        <v>0</v>
      </c>
      <c r="AZ2225">
        <v>0</v>
      </c>
      <c r="BA2225">
        <v>0</v>
      </c>
      <c r="BB2225">
        <v>0</v>
      </c>
      <c r="BC2225">
        <v>0</v>
      </c>
      <c r="BD2225">
        <v>0</v>
      </c>
      <c r="BE2225">
        <v>0</v>
      </c>
      <c r="BF2225">
        <v>0</v>
      </c>
      <c r="BG2225">
        <v>0</v>
      </c>
      <c r="BH2225">
        <v>0</v>
      </c>
      <c r="BI2225">
        <v>0</v>
      </c>
      <c r="BJ2225">
        <v>0</v>
      </c>
      <c r="BK2225">
        <v>0</v>
      </c>
      <c r="BL2225">
        <v>0</v>
      </c>
      <c r="BM2225">
        <v>0</v>
      </c>
      <c r="BN2225">
        <v>0</v>
      </c>
      <c r="BO2225">
        <v>0</v>
      </c>
      <c r="BP2225">
        <v>0</v>
      </c>
      <c r="BQ2225">
        <v>0</v>
      </c>
      <c r="BR2225" t="s">
        <v>79</v>
      </c>
      <c r="BS2225">
        <v>27</v>
      </c>
      <c r="BT2225">
        <v>5521</v>
      </c>
      <c r="BU2225">
        <f>SUM(Flats_Data_limpia[[#This Row],[AC]:[Bed]])</f>
        <v>0</v>
      </c>
      <c r="BV2225">
        <f>SUM(Flats_Data_limpia[[#This Row],[Servant_Room]:[gym]])</f>
        <v>7</v>
      </c>
      <c r="BW2225">
        <f>SUM(Flats_Data_limpia[[#This Row],[Hospital]:[Hotel]])</f>
        <v>5</v>
      </c>
    </row>
    <row r="2226" spans="1:75" x14ac:dyDescent="0.35">
      <c r="A2226" t="s">
        <v>720</v>
      </c>
      <c r="B2226" t="s">
        <v>551</v>
      </c>
      <c r="C2226" t="str">
        <f t="shared" si="68"/>
        <v>Ciudad de Gurgaon</v>
      </c>
      <c r="D2226" s="1">
        <f t="shared" si="69"/>
        <v>27750</v>
      </c>
      <c r="E2226" s="1">
        <v>5674</v>
      </c>
      <c r="F2226" t="s">
        <v>101</v>
      </c>
      <c r="G2226" t="s">
        <v>78</v>
      </c>
      <c r="H2226">
        <v>21</v>
      </c>
      <c r="I2226">
        <v>4.8907296439900999E-3</v>
      </c>
      <c r="J2226">
        <v>489</v>
      </c>
      <c r="M2226">
        <v>2</v>
      </c>
      <c r="N2226">
        <v>2</v>
      </c>
      <c r="O2226">
        <v>2</v>
      </c>
      <c r="P2226">
        <v>2</v>
      </c>
      <c r="Q2226" t="str">
        <f>IF(Flats_Data_limpia[[#This Row],[BHK]]&gt;=3,"plurifamiliar","unifamiliar")</f>
        <v>unifamiliar</v>
      </c>
      <c r="R2226">
        <v>14</v>
      </c>
      <c r="S2226">
        <v>6</v>
      </c>
      <c r="T2226">
        <v>0</v>
      </c>
      <c r="U2226">
        <v>0</v>
      </c>
      <c r="V2226">
        <v>0</v>
      </c>
      <c r="W2226">
        <v>0</v>
      </c>
      <c r="X2226">
        <v>0</v>
      </c>
      <c r="Y2226">
        <v>1</v>
      </c>
      <c r="Z2226">
        <v>1</v>
      </c>
      <c r="AA2226">
        <v>1</v>
      </c>
      <c r="AB2226">
        <v>0</v>
      </c>
      <c r="AC2226">
        <v>0</v>
      </c>
      <c r="AD2226">
        <v>1</v>
      </c>
      <c r="AE2226">
        <v>0</v>
      </c>
      <c r="AF2226">
        <v>1</v>
      </c>
      <c r="AG2226">
        <v>0</v>
      </c>
      <c r="AH2226">
        <v>0</v>
      </c>
      <c r="AI2226">
        <v>1</v>
      </c>
      <c r="AJ2226">
        <v>0</v>
      </c>
      <c r="AK2226">
        <v>0</v>
      </c>
      <c r="AL2226">
        <v>0</v>
      </c>
      <c r="AM2226">
        <v>1</v>
      </c>
      <c r="AN2226">
        <v>0</v>
      </c>
      <c r="AO2226">
        <v>1</v>
      </c>
      <c r="AP2226">
        <v>1</v>
      </c>
      <c r="AQ2226">
        <v>0</v>
      </c>
      <c r="AR2226">
        <v>0</v>
      </c>
      <c r="AS2226">
        <v>0</v>
      </c>
      <c r="AT2226">
        <v>0</v>
      </c>
      <c r="AU2226">
        <v>1</v>
      </c>
      <c r="AV2226">
        <v>0</v>
      </c>
      <c r="AW2226">
        <v>1</v>
      </c>
      <c r="AX2226">
        <v>1</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v>0</v>
      </c>
      <c r="BQ2226">
        <v>0</v>
      </c>
      <c r="BR2226" t="s">
        <v>79</v>
      </c>
      <c r="BS2226">
        <v>27.75</v>
      </c>
      <c r="BT2226">
        <v>5674</v>
      </c>
      <c r="BU2226">
        <f>SUM(Flats_Data_limpia[[#This Row],[AC]:[Bed]])</f>
        <v>0</v>
      </c>
      <c r="BV2226">
        <f>SUM(Flats_Data_limpia[[#This Row],[Servant_Room]:[gym]])</f>
        <v>7</v>
      </c>
      <c r="BW2226">
        <f>SUM(Flats_Data_limpia[[#This Row],[Hospital]:[Hotel]])</f>
        <v>5</v>
      </c>
    </row>
    <row r="2227" spans="1:75" x14ac:dyDescent="0.35">
      <c r="A2227" t="s">
        <v>720</v>
      </c>
      <c r="B2227" t="s">
        <v>551</v>
      </c>
      <c r="C2227" t="str">
        <f t="shared" si="68"/>
        <v>Ciudad de Gurgaon</v>
      </c>
      <c r="D2227" s="1">
        <f t="shared" si="69"/>
        <v>50000</v>
      </c>
      <c r="E2227" s="1">
        <v>7751</v>
      </c>
      <c r="F2227" t="s">
        <v>106</v>
      </c>
      <c r="G2227" t="s">
        <v>78</v>
      </c>
      <c r="H2227">
        <v>8</v>
      </c>
      <c r="I2227">
        <v>6.4507805444457998E-3</v>
      </c>
      <c r="J2227">
        <v>645</v>
      </c>
      <c r="M2227">
        <v>3</v>
      </c>
      <c r="N2227">
        <v>2</v>
      </c>
      <c r="O2227">
        <v>2</v>
      </c>
      <c r="P2227">
        <v>3</v>
      </c>
      <c r="Q2227" t="str">
        <f>IF(Flats_Data_limpia[[#This Row],[BHK]]&gt;=3,"plurifamiliar","unifamiliar")</f>
        <v>plurifamiliar</v>
      </c>
      <c r="R2227">
        <v>14</v>
      </c>
      <c r="S2227">
        <v>6</v>
      </c>
      <c r="T2227">
        <v>0</v>
      </c>
      <c r="U2227">
        <v>0</v>
      </c>
      <c r="V2227">
        <v>0</v>
      </c>
      <c r="W2227">
        <v>0</v>
      </c>
      <c r="X2227">
        <v>0</v>
      </c>
      <c r="Y2227">
        <v>0</v>
      </c>
      <c r="Z2227">
        <v>1</v>
      </c>
      <c r="AA2227">
        <v>0</v>
      </c>
      <c r="AB2227">
        <v>0</v>
      </c>
      <c r="AC2227">
        <v>0</v>
      </c>
      <c r="AD2227">
        <v>1</v>
      </c>
      <c r="AE2227">
        <v>0</v>
      </c>
      <c r="AF2227">
        <v>0</v>
      </c>
      <c r="AG2227">
        <v>0</v>
      </c>
      <c r="AH2227">
        <v>0</v>
      </c>
      <c r="AI2227">
        <v>1</v>
      </c>
      <c r="AJ2227">
        <v>0</v>
      </c>
      <c r="AK2227">
        <v>0</v>
      </c>
      <c r="AL2227">
        <v>0</v>
      </c>
      <c r="AM2227">
        <v>0</v>
      </c>
      <c r="AN2227">
        <v>0</v>
      </c>
      <c r="AO2227">
        <v>1</v>
      </c>
      <c r="AP2227">
        <v>1</v>
      </c>
      <c r="AQ2227">
        <v>0</v>
      </c>
      <c r="AR2227">
        <v>0</v>
      </c>
      <c r="AS2227">
        <v>0</v>
      </c>
      <c r="AT2227">
        <v>0</v>
      </c>
      <c r="AU2227">
        <v>1</v>
      </c>
      <c r="AV2227">
        <v>0</v>
      </c>
      <c r="AW2227">
        <v>1</v>
      </c>
      <c r="AX2227">
        <v>1</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c r="BR2227" t="s">
        <v>79</v>
      </c>
      <c r="BS2227">
        <v>50</v>
      </c>
      <c r="BT2227">
        <v>7751</v>
      </c>
      <c r="BU2227">
        <f>SUM(Flats_Data_limpia[[#This Row],[AC]:[Bed]])</f>
        <v>0</v>
      </c>
      <c r="BV2227">
        <f>SUM(Flats_Data_limpia[[#This Row],[Servant_Room]:[gym]])</f>
        <v>3</v>
      </c>
      <c r="BW2227">
        <f>SUM(Flats_Data_limpia[[#This Row],[Hospital]:[Hotel]])</f>
        <v>5</v>
      </c>
    </row>
    <row r="2228" spans="1:75" x14ac:dyDescent="0.35">
      <c r="A2228" t="s">
        <v>720</v>
      </c>
      <c r="B2228" t="s">
        <v>551</v>
      </c>
      <c r="C2228" t="str">
        <f t="shared" si="68"/>
        <v>Ciudad de Gurgaon</v>
      </c>
      <c r="D2228" s="1">
        <f t="shared" si="69"/>
        <v>52000</v>
      </c>
      <c r="E2228" s="1">
        <v>8062</v>
      </c>
      <c r="F2228" t="s">
        <v>82</v>
      </c>
      <c r="G2228" t="s">
        <v>78</v>
      </c>
      <c r="H2228">
        <v>8</v>
      </c>
      <c r="I2228">
        <v>6.4500124038699997E-3</v>
      </c>
      <c r="J2228">
        <v>645</v>
      </c>
      <c r="M2228">
        <v>3</v>
      </c>
      <c r="N2228">
        <v>2</v>
      </c>
      <c r="O2228">
        <v>2</v>
      </c>
      <c r="P2228">
        <v>3</v>
      </c>
      <c r="Q2228" t="str">
        <f>IF(Flats_Data_limpia[[#This Row],[BHK]]&gt;=3,"plurifamiliar","unifamiliar")</f>
        <v>plurifamiliar</v>
      </c>
      <c r="R2228">
        <v>14</v>
      </c>
      <c r="S2228">
        <v>5</v>
      </c>
      <c r="T2228">
        <v>0</v>
      </c>
      <c r="U2228">
        <v>0</v>
      </c>
      <c r="V2228">
        <v>0</v>
      </c>
      <c r="W2228">
        <v>0</v>
      </c>
      <c r="X2228">
        <v>0</v>
      </c>
      <c r="Y2228">
        <v>0</v>
      </c>
      <c r="Z2228">
        <v>1</v>
      </c>
      <c r="AA2228">
        <v>0</v>
      </c>
      <c r="AB2228">
        <v>0</v>
      </c>
      <c r="AC2228">
        <v>0</v>
      </c>
      <c r="AD2228">
        <v>1</v>
      </c>
      <c r="AE2228">
        <v>0</v>
      </c>
      <c r="AF2228">
        <v>0</v>
      </c>
      <c r="AG2228">
        <v>0</v>
      </c>
      <c r="AH2228">
        <v>0</v>
      </c>
      <c r="AI2228">
        <v>1</v>
      </c>
      <c r="AJ2228">
        <v>0</v>
      </c>
      <c r="AK2228">
        <v>0</v>
      </c>
      <c r="AL2228">
        <v>0</v>
      </c>
      <c r="AM2228">
        <v>0</v>
      </c>
      <c r="AN2228">
        <v>0</v>
      </c>
      <c r="AO2228">
        <v>1</v>
      </c>
      <c r="AP2228">
        <v>1</v>
      </c>
      <c r="AQ2228">
        <v>0</v>
      </c>
      <c r="AR2228">
        <v>0</v>
      </c>
      <c r="AS2228">
        <v>0</v>
      </c>
      <c r="AT2228">
        <v>0</v>
      </c>
      <c r="AU2228">
        <v>1</v>
      </c>
      <c r="AV2228">
        <v>0</v>
      </c>
      <c r="AW2228">
        <v>1</v>
      </c>
      <c r="AX2228">
        <v>1</v>
      </c>
      <c r="AY2228">
        <v>0</v>
      </c>
      <c r="AZ2228">
        <v>3</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t="s">
        <v>79</v>
      </c>
      <c r="BS2228">
        <v>52</v>
      </c>
      <c r="BT2228">
        <v>8062</v>
      </c>
      <c r="BU2228">
        <f>SUM(Flats_Data_limpia[[#This Row],[AC]:[Bed]])</f>
        <v>3</v>
      </c>
      <c r="BV2228">
        <f>SUM(Flats_Data_limpia[[#This Row],[Servant_Room]:[gym]])</f>
        <v>3</v>
      </c>
      <c r="BW2228">
        <f>SUM(Flats_Data_limpia[[#This Row],[Hospital]:[Hotel]])</f>
        <v>5</v>
      </c>
    </row>
    <row r="2229" spans="1:75" x14ac:dyDescent="0.35">
      <c r="A2229" t="s">
        <v>720</v>
      </c>
      <c r="B2229" t="s">
        <v>551</v>
      </c>
      <c r="C2229" t="str">
        <f t="shared" si="68"/>
        <v>Ciudad de Gurgaon</v>
      </c>
      <c r="D2229" s="1">
        <f t="shared" si="69"/>
        <v>28000</v>
      </c>
      <c r="E2229" s="1">
        <v>5725</v>
      </c>
      <c r="F2229" t="s">
        <v>101</v>
      </c>
      <c r="G2229" t="s">
        <v>78</v>
      </c>
      <c r="H2229">
        <v>21</v>
      </c>
      <c r="I2229">
        <v>4.8908296943231001E-3</v>
      </c>
      <c r="J2229">
        <v>489</v>
      </c>
      <c r="M2229">
        <v>2</v>
      </c>
      <c r="N2229">
        <v>2</v>
      </c>
      <c r="O2229">
        <v>2</v>
      </c>
      <c r="P2229">
        <v>2</v>
      </c>
      <c r="Q2229" t="str">
        <f>IF(Flats_Data_limpia[[#This Row],[BHK]]&gt;=3,"plurifamiliar","unifamiliar")</f>
        <v>unifamiliar</v>
      </c>
      <c r="R2229">
        <v>14</v>
      </c>
      <c r="S2229">
        <v>6</v>
      </c>
      <c r="T2229">
        <v>0</v>
      </c>
      <c r="U2229">
        <v>0</v>
      </c>
      <c r="V2229">
        <v>0</v>
      </c>
      <c r="W2229">
        <v>0</v>
      </c>
      <c r="X2229">
        <v>0</v>
      </c>
      <c r="Y2229">
        <v>1</v>
      </c>
      <c r="Z2229">
        <v>1</v>
      </c>
      <c r="AA2229">
        <v>1</v>
      </c>
      <c r="AB2229">
        <v>0</v>
      </c>
      <c r="AC2229">
        <v>0</v>
      </c>
      <c r="AD2229">
        <v>1</v>
      </c>
      <c r="AE2229">
        <v>0</v>
      </c>
      <c r="AF2229">
        <v>1</v>
      </c>
      <c r="AG2229">
        <v>0</v>
      </c>
      <c r="AH2229">
        <v>0</v>
      </c>
      <c r="AI2229">
        <v>1</v>
      </c>
      <c r="AJ2229">
        <v>0</v>
      </c>
      <c r="AK2229">
        <v>0</v>
      </c>
      <c r="AL2229">
        <v>0</v>
      </c>
      <c r="AM2229">
        <v>1</v>
      </c>
      <c r="AN2229">
        <v>0</v>
      </c>
      <c r="AO2229">
        <v>1</v>
      </c>
      <c r="AP2229">
        <v>1</v>
      </c>
      <c r="AQ2229">
        <v>0</v>
      </c>
      <c r="AR2229">
        <v>0</v>
      </c>
      <c r="AS2229">
        <v>0</v>
      </c>
      <c r="AT2229">
        <v>0</v>
      </c>
      <c r="AU2229">
        <v>1</v>
      </c>
      <c r="AV2229">
        <v>0</v>
      </c>
      <c r="AW2229">
        <v>1</v>
      </c>
      <c r="AX2229">
        <v>1</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t="s">
        <v>79</v>
      </c>
      <c r="BS2229">
        <v>28</v>
      </c>
      <c r="BT2229">
        <v>5725</v>
      </c>
      <c r="BU2229">
        <f>SUM(Flats_Data_limpia[[#This Row],[AC]:[Bed]])</f>
        <v>0</v>
      </c>
      <c r="BV2229">
        <f>SUM(Flats_Data_limpia[[#This Row],[Servant_Room]:[gym]])</f>
        <v>7</v>
      </c>
      <c r="BW2229">
        <f>SUM(Flats_Data_limpia[[#This Row],[Hospital]:[Hotel]])</f>
        <v>5</v>
      </c>
    </row>
    <row r="2230" spans="1:75" x14ac:dyDescent="0.35">
      <c r="A2230" t="s">
        <v>720</v>
      </c>
      <c r="B2230" t="s">
        <v>551</v>
      </c>
      <c r="C2230" t="str">
        <f t="shared" si="68"/>
        <v>Ciudad de Gurgaon</v>
      </c>
      <c r="D2230" s="1">
        <f t="shared" si="69"/>
        <v>29000</v>
      </c>
      <c r="E2230" s="1">
        <v>5930</v>
      </c>
      <c r="F2230" t="s">
        <v>82</v>
      </c>
      <c r="G2230" t="s">
        <v>78</v>
      </c>
      <c r="H2230">
        <v>21</v>
      </c>
      <c r="I2230">
        <v>4.8903878583472999E-3</v>
      </c>
      <c r="J2230">
        <v>489</v>
      </c>
      <c r="M2230">
        <v>2</v>
      </c>
      <c r="N2230">
        <v>2</v>
      </c>
      <c r="O2230">
        <v>2</v>
      </c>
      <c r="P2230">
        <v>2</v>
      </c>
      <c r="Q2230" t="str">
        <f>IF(Flats_Data_limpia[[#This Row],[BHK]]&gt;=3,"plurifamiliar","unifamiliar")</f>
        <v>unifamiliar</v>
      </c>
      <c r="R2230">
        <v>14</v>
      </c>
      <c r="S2230">
        <v>3</v>
      </c>
      <c r="T2230">
        <v>0</v>
      </c>
      <c r="U2230">
        <v>0</v>
      </c>
      <c r="V2230">
        <v>0</v>
      </c>
      <c r="W2230">
        <v>0</v>
      </c>
      <c r="X2230">
        <v>0</v>
      </c>
      <c r="Y2230">
        <v>1</v>
      </c>
      <c r="Z2230">
        <v>1</v>
      </c>
      <c r="AA2230">
        <v>1</v>
      </c>
      <c r="AB2230">
        <v>0</v>
      </c>
      <c r="AC2230">
        <v>0</v>
      </c>
      <c r="AD2230">
        <v>1</v>
      </c>
      <c r="AE2230">
        <v>0</v>
      </c>
      <c r="AF2230">
        <v>1</v>
      </c>
      <c r="AG2230">
        <v>0</v>
      </c>
      <c r="AH2230">
        <v>0</v>
      </c>
      <c r="AI2230">
        <v>1</v>
      </c>
      <c r="AJ2230">
        <v>0</v>
      </c>
      <c r="AK2230">
        <v>0</v>
      </c>
      <c r="AL2230">
        <v>0</v>
      </c>
      <c r="AM2230">
        <v>1</v>
      </c>
      <c r="AN2230">
        <v>0</v>
      </c>
      <c r="AO2230">
        <v>1</v>
      </c>
      <c r="AP2230">
        <v>1</v>
      </c>
      <c r="AQ2230">
        <v>0</v>
      </c>
      <c r="AR2230">
        <v>0</v>
      </c>
      <c r="AS2230">
        <v>0</v>
      </c>
      <c r="AT2230">
        <v>0</v>
      </c>
      <c r="AU2230">
        <v>1</v>
      </c>
      <c r="AV2230">
        <v>0</v>
      </c>
      <c r="AW2230">
        <v>1</v>
      </c>
      <c r="AX2230">
        <v>1</v>
      </c>
      <c r="AY2230">
        <v>0</v>
      </c>
      <c r="AZ2230">
        <v>0</v>
      </c>
      <c r="BA2230">
        <v>0</v>
      </c>
      <c r="BB2230">
        <v>0</v>
      </c>
      <c r="BC2230">
        <v>0</v>
      </c>
      <c r="BD2230">
        <v>0</v>
      </c>
      <c r="BE2230">
        <v>0</v>
      </c>
      <c r="BF2230">
        <v>0</v>
      </c>
      <c r="BG2230">
        <v>0</v>
      </c>
      <c r="BH2230">
        <v>0</v>
      </c>
      <c r="BI2230">
        <v>0</v>
      </c>
      <c r="BJ2230">
        <v>0</v>
      </c>
      <c r="BK2230">
        <v>0</v>
      </c>
      <c r="BL2230">
        <v>0</v>
      </c>
      <c r="BM2230">
        <v>0</v>
      </c>
      <c r="BN2230">
        <v>0</v>
      </c>
      <c r="BO2230">
        <v>0</v>
      </c>
      <c r="BP2230">
        <v>0</v>
      </c>
      <c r="BQ2230">
        <v>0</v>
      </c>
      <c r="BR2230" t="s">
        <v>79</v>
      </c>
      <c r="BS2230">
        <v>29</v>
      </c>
      <c r="BT2230">
        <v>5930</v>
      </c>
      <c r="BU2230">
        <f>SUM(Flats_Data_limpia[[#This Row],[AC]:[Bed]])</f>
        <v>0</v>
      </c>
      <c r="BV2230">
        <f>SUM(Flats_Data_limpia[[#This Row],[Servant_Room]:[gym]])</f>
        <v>7</v>
      </c>
      <c r="BW2230">
        <f>SUM(Flats_Data_limpia[[#This Row],[Hospital]:[Hotel]])</f>
        <v>5</v>
      </c>
    </row>
    <row r="2231" spans="1:75" x14ac:dyDescent="0.35">
      <c r="A2231" t="s">
        <v>720</v>
      </c>
      <c r="B2231" t="s">
        <v>551</v>
      </c>
      <c r="C2231" t="str">
        <f t="shared" si="68"/>
        <v>Ciudad de Gurgaon</v>
      </c>
      <c r="D2231" s="1">
        <f t="shared" si="69"/>
        <v>50000</v>
      </c>
      <c r="E2231" s="1">
        <v>7751</v>
      </c>
      <c r="F2231" t="s">
        <v>103</v>
      </c>
      <c r="G2231" t="s">
        <v>78</v>
      </c>
      <c r="H2231">
        <v>28</v>
      </c>
      <c r="I2231">
        <v>6.4507805444457998E-3</v>
      </c>
      <c r="J2231">
        <v>645</v>
      </c>
      <c r="M2231">
        <v>3</v>
      </c>
      <c r="N2231">
        <v>2</v>
      </c>
      <c r="O2231">
        <v>2</v>
      </c>
      <c r="P2231">
        <v>3</v>
      </c>
      <c r="Q2231" t="str">
        <f>IF(Flats_Data_limpia[[#This Row],[BHK]]&gt;=3,"plurifamiliar","unifamiliar")</f>
        <v>plurifamiliar</v>
      </c>
      <c r="R2231">
        <v>14</v>
      </c>
      <c r="S2231">
        <v>6</v>
      </c>
      <c r="T2231">
        <v>0</v>
      </c>
      <c r="U2231">
        <v>0</v>
      </c>
      <c r="V2231">
        <v>0</v>
      </c>
      <c r="W2231">
        <v>0</v>
      </c>
      <c r="X2231">
        <v>0</v>
      </c>
      <c r="Y2231">
        <v>0</v>
      </c>
      <c r="Z2231">
        <v>1</v>
      </c>
      <c r="AA2231">
        <v>0</v>
      </c>
      <c r="AB2231">
        <v>0</v>
      </c>
      <c r="AC2231">
        <v>0</v>
      </c>
      <c r="AD2231">
        <v>1</v>
      </c>
      <c r="AE2231">
        <v>0</v>
      </c>
      <c r="AF2231">
        <v>1</v>
      </c>
      <c r="AG2231">
        <v>1</v>
      </c>
      <c r="AH2231">
        <v>1</v>
      </c>
      <c r="AI2231">
        <v>1</v>
      </c>
      <c r="AJ2231">
        <v>1</v>
      </c>
      <c r="AK2231">
        <v>1</v>
      </c>
      <c r="AL2231">
        <v>0</v>
      </c>
      <c r="AM2231">
        <v>0</v>
      </c>
      <c r="AN2231">
        <v>0</v>
      </c>
      <c r="AO2231">
        <v>1</v>
      </c>
      <c r="AP2231">
        <v>1</v>
      </c>
      <c r="AQ2231">
        <v>0</v>
      </c>
      <c r="AR2231">
        <v>0</v>
      </c>
      <c r="AS2231">
        <v>0</v>
      </c>
      <c r="AT2231">
        <v>0</v>
      </c>
      <c r="AU2231">
        <v>1</v>
      </c>
      <c r="AV2231">
        <v>0</v>
      </c>
      <c r="AW2231">
        <v>1</v>
      </c>
      <c r="AX2231">
        <v>1</v>
      </c>
      <c r="AY2231">
        <v>0</v>
      </c>
      <c r="AZ2231">
        <v>0</v>
      </c>
      <c r="BA2231">
        <v>0</v>
      </c>
      <c r="BB2231">
        <v>0</v>
      </c>
      <c r="BC2231">
        <v>0</v>
      </c>
      <c r="BD2231">
        <v>0</v>
      </c>
      <c r="BE2231">
        <v>0</v>
      </c>
      <c r="BF2231">
        <v>0</v>
      </c>
      <c r="BG2231">
        <v>0</v>
      </c>
      <c r="BH2231">
        <v>0</v>
      </c>
      <c r="BI2231">
        <v>0</v>
      </c>
      <c r="BJ2231">
        <v>0</v>
      </c>
      <c r="BK2231">
        <v>0</v>
      </c>
      <c r="BL2231">
        <v>0</v>
      </c>
      <c r="BM2231">
        <v>0</v>
      </c>
      <c r="BN2231">
        <v>0</v>
      </c>
      <c r="BO2231">
        <v>0</v>
      </c>
      <c r="BP2231">
        <v>0</v>
      </c>
      <c r="BQ2231">
        <v>0</v>
      </c>
      <c r="BR2231" t="s">
        <v>79</v>
      </c>
      <c r="BS2231">
        <v>50</v>
      </c>
      <c r="BT2231">
        <v>7751</v>
      </c>
      <c r="BU2231">
        <f>SUM(Flats_Data_limpia[[#This Row],[AC]:[Bed]])</f>
        <v>0</v>
      </c>
      <c r="BV2231">
        <f>SUM(Flats_Data_limpia[[#This Row],[Servant_Room]:[gym]])</f>
        <v>8</v>
      </c>
      <c r="BW2231">
        <f>SUM(Flats_Data_limpia[[#This Row],[Hospital]:[Hotel]])</f>
        <v>5</v>
      </c>
    </row>
    <row r="2232" spans="1:75" x14ac:dyDescent="0.35">
      <c r="A2232" t="s">
        <v>720</v>
      </c>
      <c r="B2232" t="s">
        <v>551</v>
      </c>
      <c r="C2232" t="str">
        <f t="shared" si="68"/>
        <v>Ciudad de Gurgaon</v>
      </c>
      <c r="D2232" s="1">
        <f t="shared" si="69"/>
        <v>36000</v>
      </c>
      <c r="E2232" s="1">
        <v>5980</v>
      </c>
      <c r="F2232" t="s">
        <v>111</v>
      </c>
      <c r="G2232" t="s">
        <v>78</v>
      </c>
      <c r="H2232">
        <v>28</v>
      </c>
      <c r="I2232">
        <v>6.0200668896320999E-3</v>
      </c>
      <c r="J2232">
        <v>546</v>
      </c>
      <c r="K2232">
        <v>598</v>
      </c>
      <c r="L2232">
        <v>602</v>
      </c>
      <c r="M2232">
        <v>2</v>
      </c>
      <c r="N2232">
        <v>2</v>
      </c>
      <c r="O2232">
        <v>1</v>
      </c>
      <c r="P2232">
        <v>2</v>
      </c>
      <c r="Q2232" t="str">
        <f>IF(Flats_Data_limpia[[#This Row],[BHK]]&gt;=3,"plurifamiliar","unifamiliar")</f>
        <v>unifamiliar</v>
      </c>
      <c r="R2232">
        <v>14</v>
      </c>
      <c r="S2232">
        <v>7</v>
      </c>
      <c r="T2232">
        <v>0</v>
      </c>
      <c r="U2232">
        <v>0</v>
      </c>
      <c r="V2232">
        <v>0</v>
      </c>
      <c r="W2232">
        <v>0</v>
      </c>
      <c r="X2232">
        <v>0</v>
      </c>
      <c r="Y2232">
        <v>0</v>
      </c>
      <c r="Z2232">
        <v>1</v>
      </c>
      <c r="AA2232">
        <v>0</v>
      </c>
      <c r="AB2232">
        <v>0</v>
      </c>
      <c r="AC2232">
        <v>0</v>
      </c>
      <c r="AD2232">
        <v>1</v>
      </c>
      <c r="AE2232">
        <v>0</v>
      </c>
      <c r="AF2232">
        <v>1</v>
      </c>
      <c r="AG2232">
        <v>1</v>
      </c>
      <c r="AH2232">
        <v>1</v>
      </c>
      <c r="AI2232">
        <v>1</v>
      </c>
      <c r="AJ2232">
        <v>1</v>
      </c>
      <c r="AK2232">
        <v>1</v>
      </c>
      <c r="AL2232">
        <v>0</v>
      </c>
      <c r="AM2232">
        <v>0</v>
      </c>
      <c r="AN2232">
        <v>0</v>
      </c>
      <c r="AO2232">
        <v>1</v>
      </c>
      <c r="AP2232">
        <v>1</v>
      </c>
      <c r="AQ2232">
        <v>0</v>
      </c>
      <c r="AR2232">
        <v>0</v>
      </c>
      <c r="AS2232">
        <v>0</v>
      </c>
      <c r="AT2232">
        <v>0</v>
      </c>
      <c r="AU2232">
        <v>1</v>
      </c>
      <c r="AV2232">
        <v>0</v>
      </c>
      <c r="AW2232">
        <v>1</v>
      </c>
      <c r="AX2232">
        <v>1</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0</v>
      </c>
      <c r="BQ2232">
        <v>0</v>
      </c>
      <c r="BR2232" t="s">
        <v>79</v>
      </c>
      <c r="BS2232">
        <v>36</v>
      </c>
      <c r="BT2232">
        <v>5980</v>
      </c>
      <c r="BU2232">
        <f>SUM(Flats_Data_limpia[[#This Row],[AC]:[Bed]])</f>
        <v>0</v>
      </c>
      <c r="BV2232">
        <f>SUM(Flats_Data_limpia[[#This Row],[Servant_Room]:[gym]])</f>
        <v>8</v>
      </c>
      <c r="BW2232">
        <f>SUM(Flats_Data_limpia[[#This Row],[Hospital]:[Hotel]])</f>
        <v>5</v>
      </c>
    </row>
    <row r="2233" spans="1:75" x14ac:dyDescent="0.35">
      <c r="A2233" t="s">
        <v>720</v>
      </c>
      <c r="B2233" t="s">
        <v>551</v>
      </c>
      <c r="C2233" t="str">
        <f t="shared" si="68"/>
        <v>Ciudad de Gurgaon</v>
      </c>
      <c r="D2233" s="1">
        <f t="shared" si="69"/>
        <v>28500</v>
      </c>
      <c r="E2233" s="1">
        <v>5828</v>
      </c>
      <c r="F2233" t="s">
        <v>103</v>
      </c>
      <c r="G2233" t="s">
        <v>78</v>
      </c>
      <c r="H2233">
        <v>25</v>
      </c>
      <c r="I2233">
        <v>4.8901853122855004E-3</v>
      </c>
      <c r="J2233">
        <v>489</v>
      </c>
      <c r="M2233">
        <v>2</v>
      </c>
      <c r="N2233">
        <v>2</v>
      </c>
      <c r="O2233">
        <v>2</v>
      </c>
      <c r="P2233">
        <v>2</v>
      </c>
      <c r="Q2233" t="str">
        <f>IF(Flats_Data_limpia[[#This Row],[BHK]]&gt;=3,"plurifamiliar","unifamiliar")</f>
        <v>unifamiliar</v>
      </c>
      <c r="R2233">
        <v>14</v>
      </c>
      <c r="S2233">
        <v>0</v>
      </c>
      <c r="T2233">
        <v>0</v>
      </c>
      <c r="U2233">
        <v>0</v>
      </c>
      <c r="V2233">
        <v>0</v>
      </c>
      <c r="W2233">
        <v>0</v>
      </c>
      <c r="X2233">
        <v>0</v>
      </c>
      <c r="Y2233">
        <v>0</v>
      </c>
      <c r="Z2233">
        <v>1</v>
      </c>
      <c r="AA2233">
        <v>0</v>
      </c>
      <c r="AB2233">
        <v>0</v>
      </c>
      <c r="AC2233">
        <v>0</v>
      </c>
      <c r="AD2233">
        <v>1</v>
      </c>
      <c r="AE2233">
        <v>0</v>
      </c>
      <c r="AF2233">
        <v>1</v>
      </c>
      <c r="AG2233">
        <v>0</v>
      </c>
      <c r="AH2233">
        <v>0</v>
      </c>
      <c r="AI2233">
        <v>1</v>
      </c>
      <c r="AJ2233">
        <v>0</v>
      </c>
      <c r="AK2233">
        <v>1</v>
      </c>
      <c r="AL2233">
        <v>0</v>
      </c>
      <c r="AM2233">
        <v>1</v>
      </c>
      <c r="AN2233">
        <v>1</v>
      </c>
      <c r="AO2233">
        <v>1</v>
      </c>
      <c r="AP2233">
        <v>1</v>
      </c>
      <c r="AQ2233">
        <v>0</v>
      </c>
      <c r="AR2233">
        <v>0</v>
      </c>
      <c r="AS2233">
        <v>0</v>
      </c>
      <c r="AT2233">
        <v>0</v>
      </c>
      <c r="AU2233">
        <v>1</v>
      </c>
      <c r="AV2233">
        <v>0</v>
      </c>
      <c r="AW2233">
        <v>1</v>
      </c>
      <c r="AX2233">
        <v>1</v>
      </c>
      <c r="AY2233">
        <v>0</v>
      </c>
      <c r="AZ2233">
        <v>1</v>
      </c>
      <c r="BA2233">
        <v>0</v>
      </c>
      <c r="BB2233">
        <v>0</v>
      </c>
      <c r="BC2233">
        <v>0</v>
      </c>
      <c r="BD2233">
        <v>0</v>
      </c>
      <c r="BE2233">
        <v>0</v>
      </c>
      <c r="BF2233">
        <v>1</v>
      </c>
      <c r="BG2233">
        <v>0</v>
      </c>
      <c r="BH2233">
        <v>0</v>
      </c>
      <c r="BI2233">
        <v>0</v>
      </c>
      <c r="BJ2233">
        <v>0</v>
      </c>
      <c r="BK2233">
        <v>0</v>
      </c>
      <c r="BL2233">
        <v>0</v>
      </c>
      <c r="BM2233">
        <v>0</v>
      </c>
      <c r="BN2233">
        <v>0</v>
      </c>
      <c r="BO2233">
        <v>0</v>
      </c>
      <c r="BP2233">
        <v>0</v>
      </c>
      <c r="BQ2233">
        <v>0</v>
      </c>
      <c r="BR2233" t="s">
        <v>79</v>
      </c>
      <c r="BS2233">
        <v>28.5</v>
      </c>
      <c r="BT2233">
        <v>5828</v>
      </c>
      <c r="BU2233">
        <f>SUM(Flats_Data_limpia[[#This Row],[AC]:[Bed]])</f>
        <v>2</v>
      </c>
      <c r="BV2233">
        <f>SUM(Flats_Data_limpia[[#This Row],[Servant_Room]:[gym]])</f>
        <v>6</v>
      </c>
      <c r="BW2233">
        <f>SUM(Flats_Data_limpia[[#This Row],[Hospital]:[Hotel]])</f>
        <v>5</v>
      </c>
    </row>
    <row r="2234" spans="1:75" x14ac:dyDescent="0.35">
      <c r="A2234" t="s">
        <v>720</v>
      </c>
      <c r="B2234" t="s">
        <v>551</v>
      </c>
      <c r="C2234" t="str">
        <f t="shared" si="68"/>
        <v>Ciudad de Gurgaon</v>
      </c>
      <c r="D2234" s="1">
        <f t="shared" si="69"/>
        <v>27750</v>
      </c>
      <c r="E2234" s="1">
        <v>5674</v>
      </c>
      <c r="F2234" t="s">
        <v>102</v>
      </c>
      <c r="G2234" t="s">
        <v>78</v>
      </c>
      <c r="H2234">
        <v>14</v>
      </c>
      <c r="I2234">
        <v>4.8907296439900999E-3</v>
      </c>
      <c r="J2234">
        <v>489</v>
      </c>
      <c r="M2234">
        <v>2</v>
      </c>
      <c r="N2234">
        <v>2</v>
      </c>
      <c r="O2234">
        <v>2</v>
      </c>
      <c r="P2234">
        <v>2</v>
      </c>
      <c r="Q2234" t="str">
        <f>IF(Flats_Data_limpia[[#This Row],[BHK]]&gt;=3,"plurifamiliar","unifamiliar")</f>
        <v>unifamiliar</v>
      </c>
      <c r="R2234">
        <v>14</v>
      </c>
      <c r="S2234">
        <v>11</v>
      </c>
      <c r="T2234">
        <v>0</v>
      </c>
      <c r="U2234">
        <v>0</v>
      </c>
      <c r="V2234">
        <v>0</v>
      </c>
      <c r="W2234">
        <v>0</v>
      </c>
      <c r="X2234">
        <v>0</v>
      </c>
      <c r="Y2234">
        <v>0</v>
      </c>
      <c r="Z2234">
        <v>0</v>
      </c>
      <c r="AA2234">
        <v>1</v>
      </c>
      <c r="AB2234">
        <v>0</v>
      </c>
      <c r="AC2234">
        <v>0</v>
      </c>
      <c r="AD2234">
        <v>1</v>
      </c>
      <c r="AE2234">
        <v>0</v>
      </c>
      <c r="AF2234">
        <v>1</v>
      </c>
      <c r="AG2234">
        <v>0</v>
      </c>
      <c r="AH2234">
        <v>1</v>
      </c>
      <c r="AI2234">
        <v>1</v>
      </c>
      <c r="AJ2234">
        <v>0</v>
      </c>
      <c r="AK2234">
        <v>0</v>
      </c>
      <c r="AL2234">
        <v>0</v>
      </c>
      <c r="AM2234">
        <v>1</v>
      </c>
      <c r="AN2234">
        <v>0</v>
      </c>
      <c r="AO2234">
        <v>1</v>
      </c>
      <c r="AP2234">
        <v>1</v>
      </c>
      <c r="AQ2234">
        <v>0</v>
      </c>
      <c r="AR2234">
        <v>0</v>
      </c>
      <c r="AS2234">
        <v>0</v>
      </c>
      <c r="AT2234">
        <v>0</v>
      </c>
      <c r="AU2234">
        <v>1</v>
      </c>
      <c r="AV2234">
        <v>0</v>
      </c>
      <c r="AW2234">
        <v>1</v>
      </c>
      <c r="AX2234">
        <v>1</v>
      </c>
      <c r="AY2234">
        <v>0</v>
      </c>
      <c r="AZ2234">
        <v>1</v>
      </c>
      <c r="BA2234">
        <v>0</v>
      </c>
      <c r="BB2234">
        <v>0</v>
      </c>
      <c r="BC2234">
        <v>0</v>
      </c>
      <c r="BD2234">
        <v>0</v>
      </c>
      <c r="BE2234">
        <v>0</v>
      </c>
      <c r="BF2234">
        <v>0</v>
      </c>
      <c r="BG2234">
        <v>0</v>
      </c>
      <c r="BH2234">
        <v>0</v>
      </c>
      <c r="BI2234">
        <v>0</v>
      </c>
      <c r="BJ2234">
        <v>0</v>
      </c>
      <c r="BK2234">
        <v>0</v>
      </c>
      <c r="BL2234">
        <v>0</v>
      </c>
      <c r="BM2234">
        <v>0</v>
      </c>
      <c r="BN2234">
        <v>0</v>
      </c>
      <c r="BO2234">
        <v>0</v>
      </c>
      <c r="BP2234">
        <v>0</v>
      </c>
      <c r="BQ2234">
        <v>0</v>
      </c>
      <c r="BR2234" t="s">
        <v>79</v>
      </c>
      <c r="BS2234">
        <v>27.75</v>
      </c>
      <c r="BT2234">
        <v>5674</v>
      </c>
      <c r="BU2234">
        <f>SUM(Flats_Data_limpia[[#This Row],[AC]:[Bed]])</f>
        <v>1</v>
      </c>
      <c r="BV2234">
        <f>SUM(Flats_Data_limpia[[#This Row],[Servant_Room]:[gym]])</f>
        <v>6</v>
      </c>
      <c r="BW2234">
        <f>SUM(Flats_Data_limpia[[#This Row],[Hospital]:[Hotel]])</f>
        <v>5</v>
      </c>
    </row>
    <row r="2235" spans="1:75" x14ac:dyDescent="0.35">
      <c r="A2235" t="s">
        <v>720</v>
      </c>
      <c r="B2235" t="s">
        <v>551</v>
      </c>
      <c r="C2235" t="str">
        <f t="shared" si="68"/>
        <v>Ciudad de Gurgaon</v>
      </c>
      <c r="D2235" s="1">
        <f t="shared" si="69"/>
        <v>27500</v>
      </c>
      <c r="E2235" s="1">
        <v>5623</v>
      </c>
      <c r="F2235" t="s">
        <v>111</v>
      </c>
      <c r="G2235" t="s">
        <v>78</v>
      </c>
      <c r="H2235">
        <v>15</v>
      </c>
      <c r="I2235">
        <v>4.8906277787657002E-3</v>
      </c>
      <c r="J2235">
        <v>489</v>
      </c>
      <c r="M2235">
        <v>2</v>
      </c>
      <c r="N2235">
        <v>2</v>
      </c>
      <c r="O2235">
        <v>2</v>
      </c>
      <c r="P2235">
        <v>2</v>
      </c>
      <c r="Q2235" t="str">
        <f>IF(Flats_Data_limpia[[#This Row],[BHK]]&gt;=3,"plurifamiliar","unifamiliar")</f>
        <v>unifamiliar</v>
      </c>
      <c r="R2235">
        <v>14</v>
      </c>
      <c r="S2235">
        <v>14</v>
      </c>
      <c r="T2235">
        <v>0</v>
      </c>
      <c r="U2235">
        <v>0</v>
      </c>
      <c r="V2235">
        <v>0</v>
      </c>
      <c r="W2235">
        <v>0</v>
      </c>
      <c r="X2235">
        <v>0</v>
      </c>
      <c r="Y2235">
        <v>0</v>
      </c>
      <c r="Z2235">
        <v>1</v>
      </c>
      <c r="AA2235">
        <v>1</v>
      </c>
      <c r="AB2235">
        <v>0</v>
      </c>
      <c r="AC2235">
        <v>0</v>
      </c>
      <c r="AD2235">
        <v>1</v>
      </c>
      <c r="AE2235">
        <v>0</v>
      </c>
      <c r="AF2235">
        <v>1</v>
      </c>
      <c r="AG2235">
        <v>0</v>
      </c>
      <c r="AH2235">
        <v>0</v>
      </c>
      <c r="AI2235">
        <v>1</v>
      </c>
      <c r="AJ2235">
        <v>0</v>
      </c>
      <c r="AK2235">
        <v>1</v>
      </c>
      <c r="AL2235">
        <v>0</v>
      </c>
      <c r="AM2235">
        <v>1</v>
      </c>
      <c r="AN2235">
        <v>0</v>
      </c>
      <c r="AO2235">
        <v>1</v>
      </c>
      <c r="AP2235">
        <v>1</v>
      </c>
      <c r="AQ2235">
        <v>0</v>
      </c>
      <c r="AR2235">
        <v>0</v>
      </c>
      <c r="AS2235">
        <v>0</v>
      </c>
      <c r="AT2235">
        <v>0</v>
      </c>
      <c r="AU2235">
        <v>1</v>
      </c>
      <c r="AV2235">
        <v>0</v>
      </c>
      <c r="AW2235">
        <v>1</v>
      </c>
      <c r="AX2235">
        <v>1</v>
      </c>
      <c r="AY2235">
        <v>0</v>
      </c>
      <c r="AZ2235">
        <v>1</v>
      </c>
      <c r="BA2235">
        <v>0</v>
      </c>
      <c r="BB2235">
        <v>0</v>
      </c>
      <c r="BC2235">
        <v>0</v>
      </c>
      <c r="BD2235">
        <v>0</v>
      </c>
      <c r="BE2235">
        <v>0</v>
      </c>
      <c r="BF2235">
        <v>1</v>
      </c>
      <c r="BG2235">
        <v>0</v>
      </c>
      <c r="BH2235">
        <v>0</v>
      </c>
      <c r="BI2235">
        <v>0</v>
      </c>
      <c r="BJ2235">
        <v>0</v>
      </c>
      <c r="BK2235">
        <v>0</v>
      </c>
      <c r="BL2235">
        <v>0</v>
      </c>
      <c r="BM2235">
        <v>0</v>
      </c>
      <c r="BN2235">
        <v>0</v>
      </c>
      <c r="BO2235">
        <v>0</v>
      </c>
      <c r="BP2235">
        <v>0</v>
      </c>
      <c r="BQ2235">
        <v>0</v>
      </c>
      <c r="BR2235" t="s">
        <v>79</v>
      </c>
      <c r="BS2235">
        <v>27.5</v>
      </c>
      <c r="BT2235">
        <v>5623</v>
      </c>
      <c r="BU2235">
        <f>SUM(Flats_Data_limpia[[#This Row],[AC]:[Bed]])</f>
        <v>2</v>
      </c>
      <c r="BV2235">
        <f>SUM(Flats_Data_limpia[[#This Row],[Servant_Room]:[gym]])</f>
        <v>7</v>
      </c>
      <c r="BW2235">
        <f>SUM(Flats_Data_limpia[[#This Row],[Hospital]:[Hotel]])</f>
        <v>5</v>
      </c>
    </row>
    <row r="2236" spans="1:75" x14ac:dyDescent="0.35">
      <c r="A2236" t="s">
        <v>720</v>
      </c>
      <c r="B2236" t="s">
        <v>551</v>
      </c>
      <c r="C2236" t="str">
        <f t="shared" si="68"/>
        <v>Ciudad de Gurgaon</v>
      </c>
      <c r="D2236" s="1">
        <f t="shared" si="69"/>
        <v>28000</v>
      </c>
      <c r="E2236" s="1">
        <v>5725</v>
      </c>
      <c r="F2236" t="s">
        <v>107</v>
      </c>
      <c r="G2236" t="s">
        <v>78</v>
      </c>
      <c r="H2236">
        <v>15</v>
      </c>
      <c r="I2236">
        <v>4.8908296943231001E-3</v>
      </c>
      <c r="J2236">
        <v>489</v>
      </c>
      <c r="M2236">
        <v>2</v>
      </c>
      <c r="N2236">
        <v>2</v>
      </c>
      <c r="O2236">
        <v>2</v>
      </c>
      <c r="P2236">
        <v>2</v>
      </c>
      <c r="Q2236" t="str">
        <f>IF(Flats_Data_limpia[[#This Row],[BHK]]&gt;=3,"plurifamiliar","unifamiliar")</f>
        <v>unifamiliar</v>
      </c>
      <c r="R2236">
        <v>14</v>
      </c>
      <c r="S2236">
        <v>10</v>
      </c>
      <c r="T2236">
        <v>0</v>
      </c>
      <c r="U2236">
        <v>0</v>
      </c>
      <c r="V2236">
        <v>0</v>
      </c>
      <c r="W2236">
        <v>0</v>
      </c>
      <c r="X2236">
        <v>0</v>
      </c>
      <c r="Y2236">
        <v>0</v>
      </c>
      <c r="Z2236">
        <v>1</v>
      </c>
      <c r="AA2236">
        <v>1</v>
      </c>
      <c r="AB2236">
        <v>0</v>
      </c>
      <c r="AC2236">
        <v>0</v>
      </c>
      <c r="AD2236">
        <v>1</v>
      </c>
      <c r="AE2236">
        <v>0</v>
      </c>
      <c r="AF2236">
        <v>1</v>
      </c>
      <c r="AG2236">
        <v>0</v>
      </c>
      <c r="AH2236">
        <v>0</v>
      </c>
      <c r="AI2236">
        <v>1</v>
      </c>
      <c r="AJ2236">
        <v>0</v>
      </c>
      <c r="AK2236">
        <v>1</v>
      </c>
      <c r="AL2236">
        <v>0</v>
      </c>
      <c r="AM2236">
        <v>1</v>
      </c>
      <c r="AN2236">
        <v>0</v>
      </c>
      <c r="AO2236">
        <v>1</v>
      </c>
      <c r="AP2236">
        <v>1</v>
      </c>
      <c r="AQ2236">
        <v>0</v>
      </c>
      <c r="AR2236">
        <v>0</v>
      </c>
      <c r="AS2236">
        <v>0</v>
      </c>
      <c r="AT2236">
        <v>0</v>
      </c>
      <c r="AU2236">
        <v>1</v>
      </c>
      <c r="AV2236">
        <v>0</v>
      </c>
      <c r="AW2236">
        <v>1</v>
      </c>
      <c r="AX2236">
        <v>1</v>
      </c>
      <c r="AY2236">
        <v>0</v>
      </c>
      <c r="AZ2236">
        <v>0</v>
      </c>
      <c r="BA2236">
        <v>0</v>
      </c>
      <c r="BB2236">
        <v>0</v>
      </c>
      <c r="BC2236">
        <v>0</v>
      </c>
      <c r="BD2236">
        <v>0</v>
      </c>
      <c r="BE2236">
        <v>0</v>
      </c>
      <c r="BF2236">
        <v>0</v>
      </c>
      <c r="BG2236">
        <v>0</v>
      </c>
      <c r="BH2236">
        <v>0</v>
      </c>
      <c r="BI2236">
        <v>0</v>
      </c>
      <c r="BJ2236">
        <v>0</v>
      </c>
      <c r="BK2236">
        <v>0</v>
      </c>
      <c r="BL2236">
        <v>0</v>
      </c>
      <c r="BM2236">
        <v>0</v>
      </c>
      <c r="BN2236">
        <v>0</v>
      </c>
      <c r="BO2236">
        <v>0</v>
      </c>
      <c r="BP2236">
        <v>0</v>
      </c>
      <c r="BQ2236">
        <v>0</v>
      </c>
      <c r="BR2236" t="s">
        <v>79</v>
      </c>
      <c r="BS2236">
        <v>28</v>
      </c>
      <c r="BT2236">
        <v>5725</v>
      </c>
      <c r="BU2236">
        <f>SUM(Flats_Data_limpia[[#This Row],[AC]:[Bed]])</f>
        <v>0</v>
      </c>
      <c r="BV2236">
        <f>SUM(Flats_Data_limpia[[#This Row],[Servant_Room]:[gym]])</f>
        <v>7</v>
      </c>
      <c r="BW2236">
        <f>SUM(Flats_Data_limpia[[#This Row],[Hospital]:[Hotel]])</f>
        <v>5</v>
      </c>
    </row>
    <row r="2237" spans="1:75" x14ac:dyDescent="0.35">
      <c r="A2237" t="s">
        <v>720</v>
      </c>
      <c r="B2237" t="s">
        <v>551</v>
      </c>
      <c r="C2237" t="str">
        <f t="shared" si="68"/>
        <v>Ciudad de Gurgaon</v>
      </c>
      <c r="D2237" s="1">
        <f t="shared" si="69"/>
        <v>35500</v>
      </c>
      <c r="E2237" s="1">
        <v>6489</v>
      </c>
      <c r="F2237" t="s">
        <v>111</v>
      </c>
      <c r="G2237" t="s">
        <v>78</v>
      </c>
      <c r="H2237">
        <v>21</v>
      </c>
      <c r="I2237">
        <v>5.4707967329326E-3</v>
      </c>
      <c r="J2237">
        <v>547</v>
      </c>
      <c r="M2237">
        <v>2</v>
      </c>
      <c r="N2237">
        <v>2</v>
      </c>
      <c r="O2237">
        <v>2</v>
      </c>
      <c r="P2237">
        <v>2</v>
      </c>
      <c r="Q2237" t="str">
        <f>IF(Flats_Data_limpia[[#This Row],[BHK]]&gt;=3,"plurifamiliar","unifamiliar")</f>
        <v>unifamiliar</v>
      </c>
      <c r="R2237">
        <v>14</v>
      </c>
      <c r="S2237">
        <v>8</v>
      </c>
      <c r="T2237">
        <v>0</v>
      </c>
      <c r="U2237">
        <v>0</v>
      </c>
      <c r="V2237">
        <v>0</v>
      </c>
      <c r="W2237">
        <v>0</v>
      </c>
      <c r="X2237">
        <v>0</v>
      </c>
      <c r="Y2237">
        <v>1</v>
      </c>
      <c r="Z2237">
        <v>1</v>
      </c>
      <c r="AA2237">
        <v>1</v>
      </c>
      <c r="AB2237">
        <v>0</v>
      </c>
      <c r="AC2237">
        <v>0</v>
      </c>
      <c r="AD2237">
        <v>1</v>
      </c>
      <c r="AE2237">
        <v>0</v>
      </c>
      <c r="AF2237">
        <v>1</v>
      </c>
      <c r="AG2237">
        <v>0</v>
      </c>
      <c r="AH2237">
        <v>0</v>
      </c>
      <c r="AI2237">
        <v>1</v>
      </c>
      <c r="AJ2237">
        <v>0</v>
      </c>
      <c r="AK2237">
        <v>0</v>
      </c>
      <c r="AL2237">
        <v>0</v>
      </c>
      <c r="AM2237">
        <v>1</v>
      </c>
      <c r="AN2237">
        <v>0</v>
      </c>
      <c r="AO2237">
        <v>1</v>
      </c>
      <c r="AP2237">
        <v>1</v>
      </c>
      <c r="AQ2237">
        <v>0</v>
      </c>
      <c r="AR2237">
        <v>0</v>
      </c>
      <c r="AS2237">
        <v>0</v>
      </c>
      <c r="AT2237">
        <v>0</v>
      </c>
      <c r="AU2237">
        <v>1</v>
      </c>
      <c r="AV2237">
        <v>0</v>
      </c>
      <c r="AW2237">
        <v>1</v>
      </c>
      <c r="AX2237">
        <v>1</v>
      </c>
      <c r="AY2237">
        <v>0</v>
      </c>
      <c r="AZ2237">
        <v>0</v>
      </c>
      <c r="BA2237">
        <v>0</v>
      </c>
      <c r="BB2237">
        <v>0</v>
      </c>
      <c r="BC2237">
        <v>0</v>
      </c>
      <c r="BD2237">
        <v>0</v>
      </c>
      <c r="BE2237">
        <v>0</v>
      </c>
      <c r="BF2237">
        <v>1</v>
      </c>
      <c r="BG2237">
        <v>0</v>
      </c>
      <c r="BH2237">
        <v>0</v>
      </c>
      <c r="BI2237">
        <v>0</v>
      </c>
      <c r="BJ2237">
        <v>0</v>
      </c>
      <c r="BK2237">
        <v>0</v>
      </c>
      <c r="BL2237">
        <v>0</v>
      </c>
      <c r="BM2237">
        <v>0</v>
      </c>
      <c r="BN2237">
        <v>0</v>
      </c>
      <c r="BO2237">
        <v>0</v>
      </c>
      <c r="BP2237">
        <v>0</v>
      </c>
      <c r="BQ2237">
        <v>0</v>
      </c>
      <c r="BR2237" t="s">
        <v>79</v>
      </c>
      <c r="BS2237">
        <v>35.5</v>
      </c>
      <c r="BT2237">
        <v>6489</v>
      </c>
      <c r="BU2237">
        <f>SUM(Flats_Data_limpia[[#This Row],[AC]:[Bed]])</f>
        <v>1</v>
      </c>
      <c r="BV2237">
        <f>SUM(Flats_Data_limpia[[#This Row],[Servant_Room]:[gym]])</f>
        <v>7</v>
      </c>
      <c r="BW2237">
        <f>SUM(Flats_Data_limpia[[#This Row],[Hospital]:[Hotel]])</f>
        <v>5</v>
      </c>
    </row>
    <row r="2238" spans="1:75" x14ac:dyDescent="0.35">
      <c r="A2238" t="s">
        <v>720</v>
      </c>
      <c r="B2238" t="s">
        <v>551</v>
      </c>
      <c r="C2238" t="str">
        <f t="shared" si="68"/>
        <v>Ciudad de Gurgaon</v>
      </c>
      <c r="D2238" s="1">
        <f t="shared" si="69"/>
        <v>51000</v>
      </c>
      <c r="E2238" s="1">
        <v>7906</v>
      </c>
      <c r="F2238" t="s">
        <v>107</v>
      </c>
      <c r="G2238" t="s">
        <v>78</v>
      </c>
      <c r="H2238">
        <v>8</v>
      </c>
      <c r="I2238">
        <v>6.4507968631418999E-3</v>
      </c>
      <c r="J2238">
        <v>645</v>
      </c>
      <c r="M2238">
        <v>3</v>
      </c>
      <c r="N2238">
        <v>2</v>
      </c>
      <c r="O2238">
        <v>2</v>
      </c>
      <c r="P2238">
        <v>3</v>
      </c>
      <c r="Q2238" t="str">
        <f>IF(Flats_Data_limpia[[#This Row],[BHK]]&gt;=3,"plurifamiliar","unifamiliar")</f>
        <v>plurifamiliar</v>
      </c>
      <c r="R2238">
        <v>14</v>
      </c>
      <c r="S2238">
        <v>9</v>
      </c>
      <c r="T2238">
        <v>0</v>
      </c>
      <c r="U2238">
        <v>0</v>
      </c>
      <c r="V2238">
        <v>0</v>
      </c>
      <c r="W2238">
        <v>0</v>
      </c>
      <c r="X2238">
        <v>0</v>
      </c>
      <c r="Y2238">
        <v>0</v>
      </c>
      <c r="Z2238">
        <v>1</v>
      </c>
      <c r="AA2238">
        <v>0</v>
      </c>
      <c r="AB2238">
        <v>0</v>
      </c>
      <c r="AC2238">
        <v>0</v>
      </c>
      <c r="AD2238">
        <v>1</v>
      </c>
      <c r="AE2238">
        <v>0</v>
      </c>
      <c r="AF2238">
        <v>0</v>
      </c>
      <c r="AG2238">
        <v>0</v>
      </c>
      <c r="AH2238">
        <v>0</v>
      </c>
      <c r="AI2238">
        <v>1</v>
      </c>
      <c r="AJ2238">
        <v>0</v>
      </c>
      <c r="AK2238">
        <v>0</v>
      </c>
      <c r="AL2238">
        <v>0</v>
      </c>
      <c r="AM2238">
        <v>0</v>
      </c>
      <c r="AN2238">
        <v>0</v>
      </c>
      <c r="AO2238">
        <v>1</v>
      </c>
      <c r="AP2238">
        <v>1</v>
      </c>
      <c r="AQ2238">
        <v>0</v>
      </c>
      <c r="AR2238">
        <v>0</v>
      </c>
      <c r="AS2238">
        <v>0</v>
      </c>
      <c r="AT2238">
        <v>0</v>
      </c>
      <c r="AU2238">
        <v>1</v>
      </c>
      <c r="AV2238">
        <v>0</v>
      </c>
      <c r="AW2238">
        <v>1</v>
      </c>
      <c r="AX2238">
        <v>1</v>
      </c>
      <c r="AY2238">
        <v>0</v>
      </c>
      <c r="AZ2238">
        <v>0</v>
      </c>
      <c r="BA2238">
        <v>0</v>
      </c>
      <c r="BB2238">
        <v>0</v>
      </c>
      <c r="BC2238">
        <v>0</v>
      </c>
      <c r="BD2238">
        <v>0</v>
      </c>
      <c r="BE2238">
        <v>0</v>
      </c>
      <c r="BF2238">
        <v>0</v>
      </c>
      <c r="BG2238">
        <v>0</v>
      </c>
      <c r="BH2238">
        <v>0</v>
      </c>
      <c r="BI2238">
        <v>0</v>
      </c>
      <c r="BJ2238">
        <v>0</v>
      </c>
      <c r="BK2238">
        <v>0</v>
      </c>
      <c r="BL2238">
        <v>0</v>
      </c>
      <c r="BM2238">
        <v>0</v>
      </c>
      <c r="BN2238">
        <v>0</v>
      </c>
      <c r="BO2238">
        <v>0</v>
      </c>
      <c r="BP2238">
        <v>0</v>
      </c>
      <c r="BQ2238">
        <v>0</v>
      </c>
      <c r="BR2238" t="s">
        <v>79</v>
      </c>
      <c r="BS2238">
        <v>51</v>
      </c>
      <c r="BT2238">
        <v>7906</v>
      </c>
      <c r="BU2238">
        <f>SUM(Flats_Data_limpia[[#This Row],[AC]:[Bed]])</f>
        <v>0</v>
      </c>
      <c r="BV2238">
        <f>SUM(Flats_Data_limpia[[#This Row],[Servant_Room]:[gym]])</f>
        <v>3</v>
      </c>
      <c r="BW2238">
        <f>SUM(Flats_Data_limpia[[#This Row],[Hospital]:[Hotel]])</f>
        <v>5</v>
      </c>
    </row>
    <row r="2239" spans="1:75" x14ac:dyDescent="0.35">
      <c r="A2239" t="s">
        <v>720</v>
      </c>
      <c r="B2239" t="s">
        <v>551</v>
      </c>
      <c r="C2239" t="str">
        <f t="shared" si="68"/>
        <v>Ciudad de Gurgaon</v>
      </c>
      <c r="D2239" s="1">
        <f t="shared" si="69"/>
        <v>35000</v>
      </c>
      <c r="E2239" s="1">
        <v>6398</v>
      </c>
      <c r="F2239" t="s">
        <v>107</v>
      </c>
      <c r="G2239" t="s">
        <v>78</v>
      </c>
      <c r="H2239">
        <v>21</v>
      </c>
      <c r="I2239">
        <v>5.4704595185994997E-3</v>
      </c>
      <c r="J2239">
        <v>547</v>
      </c>
      <c r="M2239">
        <v>2</v>
      </c>
      <c r="N2239">
        <v>2</v>
      </c>
      <c r="O2239">
        <v>2</v>
      </c>
      <c r="P2239">
        <v>2</v>
      </c>
      <c r="Q2239" t="str">
        <f>IF(Flats_Data_limpia[[#This Row],[BHK]]&gt;=3,"plurifamiliar","unifamiliar")</f>
        <v>unifamiliar</v>
      </c>
      <c r="R2239">
        <v>14</v>
      </c>
      <c r="S2239">
        <v>8</v>
      </c>
      <c r="T2239">
        <v>0</v>
      </c>
      <c r="U2239">
        <v>0</v>
      </c>
      <c r="V2239">
        <v>0</v>
      </c>
      <c r="W2239">
        <v>0</v>
      </c>
      <c r="X2239">
        <v>0</v>
      </c>
      <c r="Y2239">
        <v>1</v>
      </c>
      <c r="Z2239">
        <v>1</v>
      </c>
      <c r="AA2239">
        <v>1</v>
      </c>
      <c r="AB2239">
        <v>0</v>
      </c>
      <c r="AC2239">
        <v>0</v>
      </c>
      <c r="AD2239">
        <v>1</v>
      </c>
      <c r="AE2239">
        <v>0</v>
      </c>
      <c r="AF2239">
        <v>1</v>
      </c>
      <c r="AG2239">
        <v>0</v>
      </c>
      <c r="AH2239">
        <v>0</v>
      </c>
      <c r="AI2239">
        <v>1</v>
      </c>
      <c r="AJ2239">
        <v>0</v>
      </c>
      <c r="AK2239">
        <v>0</v>
      </c>
      <c r="AL2239">
        <v>0</v>
      </c>
      <c r="AM2239">
        <v>1</v>
      </c>
      <c r="AN2239">
        <v>0</v>
      </c>
      <c r="AO2239">
        <v>1</v>
      </c>
      <c r="AP2239">
        <v>1</v>
      </c>
      <c r="AQ2239">
        <v>0</v>
      </c>
      <c r="AR2239">
        <v>0</v>
      </c>
      <c r="AS2239">
        <v>0</v>
      </c>
      <c r="AT2239">
        <v>0</v>
      </c>
      <c r="AU2239">
        <v>1</v>
      </c>
      <c r="AV2239">
        <v>0</v>
      </c>
      <c r="AW2239">
        <v>1</v>
      </c>
      <c r="AX2239">
        <v>1</v>
      </c>
      <c r="AY2239">
        <v>0</v>
      </c>
      <c r="AZ2239">
        <v>0</v>
      </c>
      <c r="BA2239">
        <v>0</v>
      </c>
      <c r="BB2239">
        <v>0</v>
      </c>
      <c r="BC2239">
        <v>0</v>
      </c>
      <c r="BD2239">
        <v>0</v>
      </c>
      <c r="BE2239">
        <v>0</v>
      </c>
      <c r="BF2239">
        <v>1</v>
      </c>
      <c r="BG2239">
        <v>0</v>
      </c>
      <c r="BH2239">
        <v>0</v>
      </c>
      <c r="BI2239">
        <v>0</v>
      </c>
      <c r="BJ2239">
        <v>0</v>
      </c>
      <c r="BK2239">
        <v>0</v>
      </c>
      <c r="BL2239">
        <v>0</v>
      </c>
      <c r="BM2239">
        <v>0</v>
      </c>
      <c r="BN2239">
        <v>0</v>
      </c>
      <c r="BO2239">
        <v>0</v>
      </c>
      <c r="BP2239">
        <v>0</v>
      </c>
      <c r="BQ2239">
        <v>0</v>
      </c>
      <c r="BR2239" t="s">
        <v>79</v>
      </c>
      <c r="BS2239">
        <v>35</v>
      </c>
      <c r="BT2239">
        <v>6398</v>
      </c>
      <c r="BU2239">
        <f>SUM(Flats_Data_limpia[[#This Row],[AC]:[Bed]])</f>
        <v>1</v>
      </c>
      <c r="BV2239">
        <f>SUM(Flats_Data_limpia[[#This Row],[Servant_Room]:[gym]])</f>
        <v>7</v>
      </c>
      <c r="BW2239">
        <f>SUM(Flats_Data_limpia[[#This Row],[Hospital]:[Hotel]])</f>
        <v>5</v>
      </c>
    </row>
    <row r="2240" spans="1:75" x14ac:dyDescent="0.35">
      <c r="A2240" t="s">
        <v>720</v>
      </c>
      <c r="B2240" t="s">
        <v>551</v>
      </c>
      <c r="C2240" t="str">
        <f t="shared" si="68"/>
        <v>Ciudad de Gurgaon</v>
      </c>
      <c r="D2240" s="1">
        <f t="shared" si="69"/>
        <v>28500</v>
      </c>
      <c r="E2240" s="1">
        <v>5828</v>
      </c>
      <c r="F2240" t="s">
        <v>107</v>
      </c>
      <c r="G2240" t="s">
        <v>78</v>
      </c>
      <c r="H2240">
        <v>21</v>
      </c>
      <c r="I2240">
        <v>4.8901853122855004E-3</v>
      </c>
      <c r="J2240">
        <v>489</v>
      </c>
      <c r="M2240">
        <v>2</v>
      </c>
      <c r="N2240">
        <v>2</v>
      </c>
      <c r="O2240">
        <v>2</v>
      </c>
      <c r="P2240">
        <v>2</v>
      </c>
      <c r="Q2240" t="str">
        <f>IF(Flats_Data_limpia[[#This Row],[BHK]]&gt;=3,"plurifamiliar","unifamiliar")</f>
        <v>unifamiliar</v>
      </c>
      <c r="R2240">
        <v>14</v>
      </c>
      <c r="S2240">
        <v>11</v>
      </c>
      <c r="T2240">
        <v>0</v>
      </c>
      <c r="U2240">
        <v>0</v>
      </c>
      <c r="V2240">
        <v>0</v>
      </c>
      <c r="W2240">
        <v>0</v>
      </c>
      <c r="X2240">
        <v>0</v>
      </c>
      <c r="Y2240">
        <v>1</v>
      </c>
      <c r="Z2240">
        <v>1</v>
      </c>
      <c r="AA2240">
        <v>1</v>
      </c>
      <c r="AB2240">
        <v>0</v>
      </c>
      <c r="AC2240">
        <v>0</v>
      </c>
      <c r="AD2240">
        <v>1</v>
      </c>
      <c r="AE2240">
        <v>0</v>
      </c>
      <c r="AF2240">
        <v>1</v>
      </c>
      <c r="AG2240">
        <v>0</v>
      </c>
      <c r="AH2240">
        <v>0</v>
      </c>
      <c r="AI2240">
        <v>1</v>
      </c>
      <c r="AJ2240">
        <v>0</v>
      </c>
      <c r="AK2240">
        <v>0</v>
      </c>
      <c r="AL2240">
        <v>0</v>
      </c>
      <c r="AM2240">
        <v>1</v>
      </c>
      <c r="AN2240">
        <v>0</v>
      </c>
      <c r="AO2240">
        <v>1</v>
      </c>
      <c r="AP2240">
        <v>1</v>
      </c>
      <c r="AQ2240">
        <v>0</v>
      </c>
      <c r="AR2240">
        <v>0</v>
      </c>
      <c r="AS2240">
        <v>0</v>
      </c>
      <c r="AT2240">
        <v>0</v>
      </c>
      <c r="AU2240">
        <v>1</v>
      </c>
      <c r="AV2240">
        <v>0</v>
      </c>
      <c r="AW2240">
        <v>1</v>
      </c>
      <c r="AX2240">
        <v>1</v>
      </c>
      <c r="AY2240">
        <v>0</v>
      </c>
      <c r="AZ2240">
        <v>0</v>
      </c>
      <c r="BA2240">
        <v>0</v>
      </c>
      <c r="BB2240">
        <v>0</v>
      </c>
      <c r="BC2240">
        <v>0</v>
      </c>
      <c r="BD2240">
        <v>0</v>
      </c>
      <c r="BE2240">
        <v>0</v>
      </c>
      <c r="BF2240">
        <v>0</v>
      </c>
      <c r="BG2240">
        <v>0</v>
      </c>
      <c r="BH2240">
        <v>0</v>
      </c>
      <c r="BI2240">
        <v>0</v>
      </c>
      <c r="BJ2240">
        <v>0</v>
      </c>
      <c r="BK2240">
        <v>0</v>
      </c>
      <c r="BL2240">
        <v>0</v>
      </c>
      <c r="BM2240">
        <v>0</v>
      </c>
      <c r="BN2240">
        <v>0</v>
      </c>
      <c r="BO2240">
        <v>0</v>
      </c>
      <c r="BP2240">
        <v>0</v>
      </c>
      <c r="BQ2240">
        <v>0</v>
      </c>
      <c r="BR2240" t="s">
        <v>79</v>
      </c>
      <c r="BS2240">
        <v>28.5</v>
      </c>
      <c r="BT2240">
        <v>5828</v>
      </c>
      <c r="BU2240">
        <f>SUM(Flats_Data_limpia[[#This Row],[AC]:[Bed]])</f>
        <v>0</v>
      </c>
      <c r="BV2240">
        <f>SUM(Flats_Data_limpia[[#This Row],[Servant_Room]:[gym]])</f>
        <v>7</v>
      </c>
      <c r="BW2240">
        <f>SUM(Flats_Data_limpia[[#This Row],[Hospital]:[Hotel]])</f>
        <v>5</v>
      </c>
    </row>
    <row r="2241" spans="1:75" x14ac:dyDescent="0.35">
      <c r="A2241" t="s">
        <v>720</v>
      </c>
      <c r="B2241" t="s">
        <v>551</v>
      </c>
      <c r="C2241" t="str">
        <f t="shared" si="68"/>
        <v>Ciudad de Gurgaon</v>
      </c>
      <c r="D2241" s="1">
        <f t="shared" si="69"/>
        <v>36000</v>
      </c>
      <c r="E2241" s="1">
        <v>6581</v>
      </c>
      <c r="F2241" t="s">
        <v>106</v>
      </c>
      <c r="G2241" t="s">
        <v>78</v>
      </c>
      <c r="H2241">
        <v>21</v>
      </c>
      <c r="I2241">
        <v>5.4702932685001997E-3</v>
      </c>
      <c r="J2241">
        <v>547</v>
      </c>
      <c r="M2241">
        <v>2</v>
      </c>
      <c r="N2241">
        <v>2</v>
      </c>
      <c r="O2241">
        <v>2</v>
      </c>
      <c r="P2241">
        <v>2</v>
      </c>
      <c r="Q2241" t="str">
        <f>IF(Flats_Data_limpia[[#This Row],[BHK]]&gt;=3,"plurifamiliar","unifamiliar")</f>
        <v>unifamiliar</v>
      </c>
      <c r="R2241">
        <v>14</v>
      </c>
      <c r="S2241">
        <v>8</v>
      </c>
      <c r="T2241">
        <v>0</v>
      </c>
      <c r="U2241">
        <v>0</v>
      </c>
      <c r="V2241">
        <v>0</v>
      </c>
      <c r="W2241">
        <v>0</v>
      </c>
      <c r="X2241">
        <v>0</v>
      </c>
      <c r="Y2241">
        <v>1</v>
      </c>
      <c r="Z2241">
        <v>1</v>
      </c>
      <c r="AA2241">
        <v>1</v>
      </c>
      <c r="AB2241">
        <v>0</v>
      </c>
      <c r="AC2241">
        <v>0</v>
      </c>
      <c r="AD2241">
        <v>1</v>
      </c>
      <c r="AE2241">
        <v>0</v>
      </c>
      <c r="AF2241">
        <v>1</v>
      </c>
      <c r="AG2241">
        <v>0</v>
      </c>
      <c r="AH2241">
        <v>0</v>
      </c>
      <c r="AI2241">
        <v>1</v>
      </c>
      <c r="AJ2241">
        <v>0</v>
      </c>
      <c r="AK2241">
        <v>0</v>
      </c>
      <c r="AL2241">
        <v>0</v>
      </c>
      <c r="AM2241">
        <v>1</v>
      </c>
      <c r="AN2241">
        <v>0</v>
      </c>
      <c r="AO2241">
        <v>1</v>
      </c>
      <c r="AP2241">
        <v>1</v>
      </c>
      <c r="AQ2241">
        <v>0</v>
      </c>
      <c r="AR2241">
        <v>0</v>
      </c>
      <c r="AS2241">
        <v>0</v>
      </c>
      <c r="AT2241">
        <v>0</v>
      </c>
      <c r="AU2241">
        <v>1</v>
      </c>
      <c r="AV2241">
        <v>0</v>
      </c>
      <c r="AW2241">
        <v>1</v>
      </c>
      <c r="AX2241">
        <v>1</v>
      </c>
      <c r="AY2241">
        <v>0</v>
      </c>
      <c r="AZ2241">
        <v>0</v>
      </c>
      <c r="BA2241">
        <v>0</v>
      </c>
      <c r="BB2241">
        <v>0</v>
      </c>
      <c r="BC2241">
        <v>0</v>
      </c>
      <c r="BD2241">
        <v>0</v>
      </c>
      <c r="BE2241">
        <v>0</v>
      </c>
      <c r="BF2241">
        <v>1</v>
      </c>
      <c r="BG2241">
        <v>0</v>
      </c>
      <c r="BH2241">
        <v>0</v>
      </c>
      <c r="BI2241">
        <v>0</v>
      </c>
      <c r="BJ2241">
        <v>0</v>
      </c>
      <c r="BK2241">
        <v>0</v>
      </c>
      <c r="BL2241">
        <v>0</v>
      </c>
      <c r="BM2241">
        <v>0</v>
      </c>
      <c r="BN2241">
        <v>0</v>
      </c>
      <c r="BO2241">
        <v>0</v>
      </c>
      <c r="BP2241">
        <v>0</v>
      </c>
      <c r="BQ2241">
        <v>0</v>
      </c>
      <c r="BR2241" t="s">
        <v>79</v>
      </c>
      <c r="BS2241">
        <v>36</v>
      </c>
      <c r="BT2241">
        <v>6581</v>
      </c>
      <c r="BU2241">
        <f>SUM(Flats_Data_limpia[[#This Row],[AC]:[Bed]])</f>
        <v>1</v>
      </c>
      <c r="BV2241">
        <f>SUM(Flats_Data_limpia[[#This Row],[Servant_Room]:[gym]])</f>
        <v>7</v>
      </c>
      <c r="BW2241">
        <f>SUM(Flats_Data_limpia[[#This Row],[Hospital]:[Hotel]])</f>
        <v>5</v>
      </c>
    </row>
    <row r="2242" spans="1:75" x14ac:dyDescent="0.35">
      <c r="A2242" t="s">
        <v>720</v>
      </c>
      <c r="B2242" t="s">
        <v>551</v>
      </c>
      <c r="C2242" t="str">
        <f t="shared" ref="C2242:C2305" si="70">IFERROR(IF(SEARCH("Gurgaon",B2242)&gt;0,"Ciudad de Gurgaon","Distrito de Gurgaon"),"Distrito de Gurgaon")</f>
        <v>Ciudad de Gurgaon</v>
      </c>
      <c r="D2242" s="1">
        <f t="shared" ref="D2242:D2305" si="71">BS2242*100000*0.01</f>
        <v>36000</v>
      </c>
      <c r="E2242" s="1">
        <v>6569</v>
      </c>
      <c r="F2242" t="s">
        <v>107</v>
      </c>
      <c r="G2242" t="s">
        <v>78</v>
      </c>
      <c r="H2242">
        <v>21</v>
      </c>
      <c r="I2242">
        <v>5.4802861927233E-3</v>
      </c>
      <c r="L2242">
        <v>548</v>
      </c>
      <c r="M2242">
        <v>2</v>
      </c>
      <c r="N2242">
        <v>2</v>
      </c>
      <c r="O2242">
        <v>1</v>
      </c>
      <c r="P2242">
        <v>2</v>
      </c>
      <c r="Q2242" t="str">
        <f>IF(Flats_Data_limpia[[#This Row],[BHK]]&gt;=3,"plurifamiliar","unifamiliar")</f>
        <v>unifamiliar</v>
      </c>
      <c r="R2242">
        <v>14</v>
      </c>
      <c r="S2242">
        <v>9</v>
      </c>
      <c r="T2242">
        <v>0</v>
      </c>
      <c r="U2242">
        <v>0</v>
      </c>
      <c r="V2242">
        <v>0</v>
      </c>
      <c r="W2242">
        <v>0</v>
      </c>
      <c r="X2242">
        <v>0</v>
      </c>
      <c r="Y2242">
        <v>0</v>
      </c>
      <c r="Z2242">
        <v>1</v>
      </c>
      <c r="AA2242">
        <v>0</v>
      </c>
      <c r="AB2242">
        <v>0</v>
      </c>
      <c r="AC2242">
        <v>0</v>
      </c>
      <c r="AD2242">
        <v>1</v>
      </c>
      <c r="AE2242">
        <v>0</v>
      </c>
      <c r="AF2242">
        <v>1</v>
      </c>
      <c r="AG2242">
        <v>1</v>
      </c>
      <c r="AH2242">
        <v>0</v>
      </c>
      <c r="AI2242">
        <v>1</v>
      </c>
      <c r="AJ2242">
        <v>0</v>
      </c>
      <c r="AK2242">
        <v>0</v>
      </c>
      <c r="AL2242">
        <v>0</v>
      </c>
      <c r="AM2242">
        <v>0</v>
      </c>
      <c r="AN2242">
        <v>0</v>
      </c>
      <c r="AO2242">
        <v>1</v>
      </c>
      <c r="AP2242">
        <v>1</v>
      </c>
      <c r="AQ2242">
        <v>0</v>
      </c>
      <c r="AR2242">
        <v>0</v>
      </c>
      <c r="AS2242">
        <v>0</v>
      </c>
      <c r="AT2242">
        <v>0</v>
      </c>
      <c r="AU2242">
        <v>1</v>
      </c>
      <c r="AV2242">
        <v>0</v>
      </c>
      <c r="AW2242">
        <v>1</v>
      </c>
      <c r="AX2242">
        <v>1</v>
      </c>
      <c r="AY2242">
        <v>0</v>
      </c>
      <c r="AZ2242">
        <v>2</v>
      </c>
      <c r="BA2242">
        <v>0</v>
      </c>
      <c r="BB2242">
        <v>0</v>
      </c>
      <c r="BC2242">
        <v>0</v>
      </c>
      <c r="BD2242">
        <v>0</v>
      </c>
      <c r="BE2242">
        <v>0</v>
      </c>
      <c r="BF2242">
        <v>0</v>
      </c>
      <c r="BG2242">
        <v>0</v>
      </c>
      <c r="BH2242">
        <v>0</v>
      </c>
      <c r="BI2242">
        <v>0</v>
      </c>
      <c r="BJ2242">
        <v>0</v>
      </c>
      <c r="BK2242">
        <v>0</v>
      </c>
      <c r="BL2242">
        <v>1</v>
      </c>
      <c r="BM2242">
        <v>0</v>
      </c>
      <c r="BN2242">
        <v>0</v>
      </c>
      <c r="BO2242">
        <v>0</v>
      </c>
      <c r="BP2242">
        <v>0</v>
      </c>
      <c r="BQ2242">
        <v>0</v>
      </c>
      <c r="BR2242" t="s">
        <v>79</v>
      </c>
      <c r="BS2242">
        <v>36</v>
      </c>
      <c r="BT2242">
        <v>6569</v>
      </c>
      <c r="BU2242">
        <f>SUM(Flats_Data_limpia[[#This Row],[AC]:[Bed]])</f>
        <v>3</v>
      </c>
      <c r="BV2242">
        <f>SUM(Flats_Data_limpia[[#This Row],[Servant_Room]:[gym]])</f>
        <v>5</v>
      </c>
      <c r="BW2242">
        <f>SUM(Flats_Data_limpia[[#This Row],[Hospital]:[Hotel]])</f>
        <v>5</v>
      </c>
    </row>
    <row r="2243" spans="1:75" x14ac:dyDescent="0.35">
      <c r="A2243" t="s">
        <v>720</v>
      </c>
      <c r="B2243" t="s">
        <v>551</v>
      </c>
      <c r="C2243" t="str">
        <f t="shared" si="70"/>
        <v>Ciudad de Gurgaon</v>
      </c>
      <c r="D2243" s="1">
        <f t="shared" si="71"/>
        <v>37000</v>
      </c>
      <c r="E2243" s="1">
        <v>6751</v>
      </c>
      <c r="F2243" t="s">
        <v>107</v>
      </c>
      <c r="G2243" t="s">
        <v>78</v>
      </c>
      <c r="H2243">
        <v>44</v>
      </c>
      <c r="I2243">
        <v>5.4806695304399E-3</v>
      </c>
      <c r="L2243">
        <v>548</v>
      </c>
      <c r="M2243">
        <v>2</v>
      </c>
      <c r="N2243">
        <v>2</v>
      </c>
      <c r="O2243">
        <v>1</v>
      </c>
      <c r="P2243">
        <v>2</v>
      </c>
      <c r="Q2243" t="str">
        <f>IF(Flats_Data_limpia[[#This Row],[BHK]]&gt;=3,"plurifamiliar","unifamiliar")</f>
        <v>unifamiliar</v>
      </c>
      <c r="R2243">
        <v>14</v>
      </c>
      <c r="S2243">
        <v>10</v>
      </c>
      <c r="T2243">
        <v>0</v>
      </c>
      <c r="U2243">
        <v>0</v>
      </c>
      <c r="V2243">
        <v>0</v>
      </c>
      <c r="W2243">
        <v>0</v>
      </c>
      <c r="X2243">
        <v>0</v>
      </c>
      <c r="Y2243">
        <v>1</v>
      </c>
      <c r="Z2243">
        <v>1</v>
      </c>
      <c r="AA2243">
        <v>0</v>
      </c>
      <c r="AB2243">
        <v>0</v>
      </c>
      <c r="AC2243">
        <v>0</v>
      </c>
      <c r="AD2243">
        <v>1</v>
      </c>
      <c r="AE2243">
        <v>1</v>
      </c>
      <c r="AF2243">
        <v>1</v>
      </c>
      <c r="AG2243">
        <v>1</v>
      </c>
      <c r="AH2243">
        <v>1</v>
      </c>
      <c r="AI2243">
        <v>1</v>
      </c>
      <c r="AJ2243">
        <v>1</v>
      </c>
      <c r="AK2243">
        <v>1</v>
      </c>
      <c r="AL2243">
        <v>0</v>
      </c>
      <c r="AM2243">
        <v>1</v>
      </c>
      <c r="AN2243">
        <v>1</v>
      </c>
      <c r="AO2243">
        <v>1</v>
      </c>
      <c r="AP2243">
        <v>1</v>
      </c>
      <c r="AQ2243">
        <v>0</v>
      </c>
      <c r="AR2243">
        <v>0</v>
      </c>
      <c r="AS2243">
        <v>0</v>
      </c>
      <c r="AT2243">
        <v>0</v>
      </c>
      <c r="AU2243">
        <v>1</v>
      </c>
      <c r="AV2243">
        <v>0</v>
      </c>
      <c r="AW2243">
        <v>1</v>
      </c>
      <c r="AX2243">
        <v>1</v>
      </c>
      <c r="AY2243">
        <v>0</v>
      </c>
      <c r="AZ2243">
        <v>0</v>
      </c>
      <c r="BA2243">
        <v>0</v>
      </c>
      <c r="BB2243">
        <v>0</v>
      </c>
      <c r="BC2243">
        <v>0</v>
      </c>
      <c r="BD2243">
        <v>0</v>
      </c>
      <c r="BE2243">
        <v>0</v>
      </c>
      <c r="BF2243">
        <v>0</v>
      </c>
      <c r="BG2243">
        <v>0</v>
      </c>
      <c r="BH2243">
        <v>0</v>
      </c>
      <c r="BI2243">
        <v>0</v>
      </c>
      <c r="BJ2243">
        <v>0</v>
      </c>
      <c r="BK2243">
        <v>0</v>
      </c>
      <c r="BL2243">
        <v>0</v>
      </c>
      <c r="BM2243">
        <v>0</v>
      </c>
      <c r="BN2243">
        <v>0</v>
      </c>
      <c r="BO2243">
        <v>0</v>
      </c>
      <c r="BP2243">
        <v>0</v>
      </c>
      <c r="BQ2243">
        <v>0</v>
      </c>
      <c r="BR2243" t="s">
        <v>79</v>
      </c>
      <c r="BS2243">
        <v>37</v>
      </c>
      <c r="BT2243">
        <v>6751</v>
      </c>
      <c r="BU2243">
        <f>SUM(Flats_Data_limpia[[#This Row],[AC]:[Bed]])</f>
        <v>0</v>
      </c>
      <c r="BV2243">
        <f>SUM(Flats_Data_limpia[[#This Row],[Servant_Room]:[gym]])</f>
        <v>11</v>
      </c>
      <c r="BW2243">
        <f>SUM(Flats_Data_limpia[[#This Row],[Hospital]:[Hotel]])</f>
        <v>5</v>
      </c>
    </row>
    <row r="2244" spans="1:75" x14ac:dyDescent="0.35">
      <c r="A2244" t="s">
        <v>720</v>
      </c>
      <c r="B2244" t="s">
        <v>551</v>
      </c>
      <c r="C2244" t="str">
        <f t="shared" si="70"/>
        <v>Ciudad de Gurgaon</v>
      </c>
      <c r="D2244" s="1">
        <f t="shared" si="71"/>
        <v>50000</v>
      </c>
      <c r="E2244" s="1">
        <v>4761</v>
      </c>
      <c r="F2244" t="s">
        <v>107</v>
      </c>
      <c r="G2244" t="s">
        <v>78</v>
      </c>
      <c r="H2244">
        <v>14</v>
      </c>
      <c r="I2244">
        <v>1.0501995379121999E-2</v>
      </c>
      <c r="J2244">
        <v>645</v>
      </c>
      <c r="K2244">
        <v>850</v>
      </c>
      <c r="L2244">
        <v>1050</v>
      </c>
      <c r="M2244">
        <v>3</v>
      </c>
      <c r="N2244">
        <v>2</v>
      </c>
      <c r="O2244">
        <v>2</v>
      </c>
      <c r="P2244">
        <v>3</v>
      </c>
      <c r="Q2244" t="str">
        <f>IF(Flats_Data_limpia[[#This Row],[BHK]]&gt;=3,"plurifamiliar","unifamiliar")</f>
        <v>plurifamiliar</v>
      </c>
      <c r="R2244">
        <v>14</v>
      </c>
      <c r="S2244">
        <v>5</v>
      </c>
      <c r="T2244">
        <v>0</v>
      </c>
      <c r="U2244">
        <v>0</v>
      </c>
      <c r="V2244">
        <v>0</v>
      </c>
      <c r="W2244">
        <v>0</v>
      </c>
      <c r="X2244">
        <v>0</v>
      </c>
      <c r="Y2244">
        <v>0</v>
      </c>
      <c r="Z2244">
        <v>0</v>
      </c>
      <c r="AA2244">
        <v>0</v>
      </c>
      <c r="AB2244">
        <v>0</v>
      </c>
      <c r="AC2244">
        <v>0</v>
      </c>
      <c r="AD2244">
        <v>1</v>
      </c>
      <c r="AE2244">
        <v>0</v>
      </c>
      <c r="AF2244">
        <v>1</v>
      </c>
      <c r="AG2244">
        <v>0</v>
      </c>
      <c r="AH2244">
        <v>1</v>
      </c>
      <c r="AI2244">
        <v>1</v>
      </c>
      <c r="AJ2244">
        <v>1</v>
      </c>
      <c r="AK2244">
        <v>1</v>
      </c>
      <c r="AL2244">
        <v>0</v>
      </c>
      <c r="AM2244">
        <v>0</v>
      </c>
      <c r="AN2244">
        <v>0</v>
      </c>
      <c r="AO2244">
        <v>1</v>
      </c>
      <c r="AP2244">
        <v>1</v>
      </c>
      <c r="AQ2244">
        <v>0</v>
      </c>
      <c r="AR2244">
        <v>0</v>
      </c>
      <c r="AS2244">
        <v>0</v>
      </c>
      <c r="AT2244">
        <v>0</v>
      </c>
      <c r="AU2244">
        <v>1</v>
      </c>
      <c r="AV2244">
        <v>0</v>
      </c>
      <c r="AW2244">
        <v>1</v>
      </c>
      <c r="AX2244">
        <v>1</v>
      </c>
      <c r="AY2244">
        <v>0</v>
      </c>
      <c r="AZ2244">
        <v>0</v>
      </c>
      <c r="BA2244">
        <v>0</v>
      </c>
      <c r="BB2244">
        <v>0</v>
      </c>
      <c r="BC2244">
        <v>0</v>
      </c>
      <c r="BD2244">
        <v>0</v>
      </c>
      <c r="BE2244">
        <v>0</v>
      </c>
      <c r="BF2244">
        <v>0</v>
      </c>
      <c r="BG2244">
        <v>0</v>
      </c>
      <c r="BH2244">
        <v>0</v>
      </c>
      <c r="BI2244">
        <v>0</v>
      </c>
      <c r="BJ2244">
        <v>0</v>
      </c>
      <c r="BK2244">
        <v>0</v>
      </c>
      <c r="BL2244">
        <v>0</v>
      </c>
      <c r="BM2244">
        <v>0</v>
      </c>
      <c r="BN2244">
        <v>0</v>
      </c>
      <c r="BO2244">
        <v>0</v>
      </c>
      <c r="BP2244">
        <v>0</v>
      </c>
      <c r="BQ2244">
        <v>0</v>
      </c>
      <c r="BR2244" t="s">
        <v>79</v>
      </c>
      <c r="BS2244">
        <v>50</v>
      </c>
      <c r="BT2244">
        <v>4761</v>
      </c>
      <c r="BU2244">
        <f>SUM(Flats_Data_limpia[[#This Row],[AC]:[Bed]])</f>
        <v>0</v>
      </c>
      <c r="BV2244">
        <f>SUM(Flats_Data_limpia[[#This Row],[Servant_Room]:[gym]])</f>
        <v>6</v>
      </c>
      <c r="BW2244">
        <f>SUM(Flats_Data_limpia[[#This Row],[Hospital]:[Hotel]])</f>
        <v>5</v>
      </c>
    </row>
    <row r="2245" spans="1:75" x14ac:dyDescent="0.35">
      <c r="A2245" t="s">
        <v>720</v>
      </c>
      <c r="B2245" t="s">
        <v>551</v>
      </c>
      <c r="C2245" t="str">
        <f t="shared" si="70"/>
        <v>Ciudad de Gurgaon</v>
      </c>
      <c r="D2245" s="1">
        <f t="shared" si="71"/>
        <v>30000</v>
      </c>
      <c r="E2245" s="1">
        <v>6134</v>
      </c>
      <c r="F2245" t="s">
        <v>82</v>
      </c>
      <c r="G2245" t="s">
        <v>78</v>
      </c>
      <c r="H2245">
        <v>28</v>
      </c>
      <c r="I2245">
        <v>4.8907727420932001E-3</v>
      </c>
      <c r="J2245">
        <v>489</v>
      </c>
      <c r="L2245">
        <v>602</v>
      </c>
      <c r="M2245">
        <v>2</v>
      </c>
      <c r="N2245">
        <v>2</v>
      </c>
      <c r="O2245">
        <v>1</v>
      </c>
      <c r="P2245">
        <v>2</v>
      </c>
      <c r="Q2245" t="str">
        <f>IF(Flats_Data_limpia[[#This Row],[BHK]]&gt;=3,"plurifamiliar","unifamiliar")</f>
        <v>unifamiliar</v>
      </c>
      <c r="R2245">
        <v>14</v>
      </c>
      <c r="S2245">
        <v>5</v>
      </c>
      <c r="T2245">
        <v>0</v>
      </c>
      <c r="U2245">
        <v>0</v>
      </c>
      <c r="V2245">
        <v>0</v>
      </c>
      <c r="W2245">
        <v>0</v>
      </c>
      <c r="X2245">
        <v>0</v>
      </c>
      <c r="Y2245">
        <v>0</v>
      </c>
      <c r="Z2245">
        <v>1</v>
      </c>
      <c r="AA2245">
        <v>0</v>
      </c>
      <c r="AB2245">
        <v>0</v>
      </c>
      <c r="AC2245">
        <v>0</v>
      </c>
      <c r="AD2245">
        <v>1</v>
      </c>
      <c r="AE2245">
        <v>0</v>
      </c>
      <c r="AF2245">
        <v>1</v>
      </c>
      <c r="AG2245">
        <v>1</v>
      </c>
      <c r="AH2245">
        <v>1</v>
      </c>
      <c r="AI2245">
        <v>1</v>
      </c>
      <c r="AJ2245">
        <v>1</v>
      </c>
      <c r="AK2245">
        <v>1</v>
      </c>
      <c r="AL2245">
        <v>0</v>
      </c>
      <c r="AM2245">
        <v>1</v>
      </c>
      <c r="AN2245">
        <v>0</v>
      </c>
      <c r="AO2245">
        <v>1</v>
      </c>
      <c r="AP2245">
        <v>1</v>
      </c>
      <c r="AQ2245">
        <v>0</v>
      </c>
      <c r="AR2245">
        <v>0</v>
      </c>
      <c r="AS2245">
        <v>0</v>
      </c>
      <c r="AT2245">
        <v>0</v>
      </c>
      <c r="AU2245">
        <v>1</v>
      </c>
      <c r="AV2245">
        <v>0</v>
      </c>
      <c r="AW2245">
        <v>1</v>
      </c>
      <c r="AX2245">
        <v>1</v>
      </c>
      <c r="AY2245">
        <v>0</v>
      </c>
      <c r="AZ2245">
        <v>0</v>
      </c>
      <c r="BA2245">
        <v>0</v>
      </c>
      <c r="BB2245">
        <v>0</v>
      </c>
      <c r="BC2245">
        <v>0</v>
      </c>
      <c r="BD2245">
        <v>0</v>
      </c>
      <c r="BE2245">
        <v>0</v>
      </c>
      <c r="BF2245">
        <v>0</v>
      </c>
      <c r="BG2245">
        <v>0</v>
      </c>
      <c r="BH2245">
        <v>0</v>
      </c>
      <c r="BI2245">
        <v>0</v>
      </c>
      <c r="BJ2245">
        <v>0</v>
      </c>
      <c r="BK2245">
        <v>0</v>
      </c>
      <c r="BL2245">
        <v>0</v>
      </c>
      <c r="BM2245">
        <v>0</v>
      </c>
      <c r="BN2245">
        <v>0</v>
      </c>
      <c r="BO2245">
        <v>0</v>
      </c>
      <c r="BP2245">
        <v>0</v>
      </c>
      <c r="BQ2245">
        <v>0</v>
      </c>
      <c r="BR2245" t="s">
        <v>79</v>
      </c>
      <c r="BS2245">
        <v>30</v>
      </c>
      <c r="BT2245">
        <v>6134</v>
      </c>
      <c r="BU2245">
        <f>SUM(Flats_Data_limpia[[#This Row],[AC]:[Bed]])</f>
        <v>0</v>
      </c>
      <c r="BV2245">
        <f>SUM(Flats_Data_limpia[[#This Row],[Servant_Room]:[gym]])</f>
        <v>9</v>
      </c>
      <c r="BW2245">
        <f>SUM(Flats_Data_limpia[[#This Row],[Hospital]:[Hotel]])</f>
        <v>5</v>
      </c>
    </row>
    <row r="2246" spans="1:75" x14ac:dyDescent="0.35">
      <c r="A2246" t="s">
        <v>720</v>
      </c>
      <c r="B2246" t="s">
        <v>551</v>
      </c>
      <c r="C2246" t="str">
        <f t="shared" si="70"/>
        <v>Ciudad de Gurgaon</v>
      </c>
      <c r="D2246" s="1">
        <f t="shared" si="71"/>
        <v>49500</v>
      </c>
      <c r="E2246" s="1">
        <v>8222</v>
      </c>
      <c r="F2246" t="s">
        <v>77</v>
      </c>
      <c r="G2246" t="s">
        <v>78</v>
      </c>
      <c r="H2246">
        <v>28</v>
      </c>
      <c r="I2246">
        <v>6.0204329846751999E-3</v>
      </c>
      <c r="K2246">
        <v>598</v>
      </c>
      <c r="L2246">
        <v>602</v>
      </c>
      <c r="M2246">
        <v>2</v>
      </c>
      <c r="N2246">
        <v>2</v>
      </c>
      <c r="O2246">
        <v>1</v>
      </c>
      <c r="P2246">
        <v>2</v>
      </c>
      <c r="Q2246" t="str">
        <f>IF(Flats_Data_limpia[[#This Row],[BHK]]&gt;=3,"plurifamiliar","unifamiliar")</f>
        <v>unifamiliar</v>
      </c>
      <c r="R2246">
        <v>14</v>
      </c>
      <c r="S2246">
        <v>8</v>
      </c>
      <c r="T2246">
        <v>0</v>
      </c>
      <c r="U2246">
        <v>0</v>
      </c>
      <c r="V2246">
        <v>0</v>
      </c>
      <c r="W2246">
        <v>0</v>
      </c>
      <c r="X2246">
        <v>0</v>
      </c>
      <c r="Y2246">
        <v>0</v>
      </c>
      <c r="Z2246">
        <v>1</v>
      </c>
      <c r="AA2246">
        <v>0</v>
      </c>
      <c r="AB2246">
        <v>0</v>
      </c>
      <c r="AC2246">
        <v>0</v>
      </c>
      <c r="AD2246">
        <v>1</v>
      </c>
      <c r="AE2246">
        <v>0</v>
      </c>
      <c r="AF2246">
        <v>1</v>
      </c>
      <c r="AG2246">
        <v>1</v>
      </c>
      <c r="AH2246">
        <v>1</v>
      </c>
      <c r="AI2246">
        <v>1</v>
      </c>
      <c r="AJ2246">
        <v>1</v>
      </c>
      <c r="AK2246">
        <v>1</v>
      </c>
      <c r="AL2246">
        <v>0</v>
      </c>
      <c r="AM2246">
        <v>0</v>
      </c>
      <c r="AN2246">
        <v>0</v>
      </c>
      <c r="AO2246">
        <v>1</v>
      </c>
      <c r="AP2246">
        <v>1</v>
      </c>
      <c r="AQ2246">
        <v>0</v>
      </c>
      <c r="AR2246">
        <v>0</v>
      </c>
      <c r="AS2246">
        <v>0</v>
      </c>
      <c r="AT2246">
        <v>0</v>
      </c>
      <c r="AU2246">
        <v>1</v>
      </c>
      <c r="AV2246">
        <v>0</v>
      </c>
      <c r="AW2246">
        <v>1</v>
      </c>
      <c r="AX2246">
        <v>1</v>
      </c>
      <c r="AY2246">
        <v>3</v>
      </c>
      <c r="AZ2246">
        <v>2</v>
      </c>
      <c r="BA2246">
        <v>2</v>
      </c>
      <c r="BB2246">
        <v>1</v>
      </c>
      <c r="BC2246">
        <v>1</v>
      </c>
      <c r="BD2246">
        <v>4</v>
      </c>
      <c r="BE2246">
        <v>2</v>
      </c>
      <c r="BF2246">
        <v>1</v>
      </c>
      <c r="BG2246">
        <v>1</v>
      </c>
      <c r="BH2246">
        <v>0</v>
      </c>
      <c r="BI2246">
        <v>0</v>
      </c>
      <c r="BJ2246">
        <v>0</v>
      </c>
      <c r="BK2246">
        <v>1</v>
      </c>
      <c r="BL2246">
        <v>3</v>
      </c>
      <c r="BM2246">
        <v>0</v>
      </c>
      <c r="BN2246">
        <v>0</v>
      </c>
      <c r="BO2246">
        <v>0</v>
      </c>
      <c r="BP2246">
        <v>0</v>
      </c>
      <c r="BQ2246">
        <v>1</v>
      </c>
      <c r="BR2246" t="s">
        <v>116</v>
      </c>
      <c r="BS2246">
        <v>49.5</v>
      </c>
      <c r="BT2246">
        <v>8222</v>
      </c>
      <c r="BU2246">
        <f>SUM(Flats_Data_limpia[[#This Row],[AC]:[Bed]])</f>
        <v>21</v>
      </c>
      <c r="BV2246">
        <f>SUM(Flats_Data_limpia[[#This Row],[Servant_Room]:[gym]])</f>
        <v>8</v>
      </c>
      <c r="BW2246">
        <f>SUM(Flats_Data_limpia[[#This Row],[Hospital]:[Hotel]])</f>
        <v>5</v>
      </c>
    </row>
    <row r="2247" spans="1:75" x14ac:dyDescent="0.35">
      <c r="A2247" t="s">
        <v>720</v>
      </c>
      <c r="B2247" t="s">
        <v>551</v>
      </c>
      <c r="C2247" t="str">
        <f t="shared" si="70"/>
        <v>Ciudad de Gurgaon</v>
      </c>
      <c r="D2247" s="1">
        <f t="shared" si="71"/>
        <v>51000</v>
      </c>
      <c r="E2247" s="1">
        <v>9</v>
      </c>
      <c r="F2247" t="s">
        <v>102</v>
      </c>
      <c r="G2247" t="s">
        <v>93</v>
      </c>
      <c r="H2247">
        <v>28</v>
      </c>
      <c r="I2247">
        <v>5.666666666666667</v>
      </c>
      <c r="J2247">
        <v>514396</v>
      </c>
      <c r="M2247">
        <v>2</v>
      </c>
      <c r="N2247">
        <v>2</v>
      </c>
      <c r="O2247">
        <v>1</v>
      </c>
      <c r="P2247">
        <v>2</v>
      </c>
      <c r="Q2247" t="str">
        <f>IF(Flats_Data_limpia[[#This Row],[BHK]]&gt;=3,"plurifamiliar","unifamiliar")</f>
        <v>unifamiliar</v>
      </c>
      <c r="R2247">
        <v>13</v>
      </c>
      <c r="S2247">
        <v>3</v>
      </c>
      <c r="T2247">
        <v>0</v>
      </c>
      <c r="U2247">
        <v>0</v>
      </c>
      <c r="V2247">
        <v>0</v>
      </c>
      <c r="W2247">
        <v>0</v>
      </c>
      <c r="X2247">
        <v>0</v>
      </c>
      <c r="Y2247">
        <v>0</v>
      </c>
      <c r="Z2247">
        <v>1</v>
      </c>
      <c r="AA2247">
        <v>0</v>
      </c>
      <c r="AB2247">
        <v>0</v>
      </c>
      <c r="AC2247">
        <v>0</v>
      </c>
      <c r="AD2247">
        <v>1</v>
      </c>
      <c r="AE2247">
        <v>0</v>
      </c>
      <c r="AF2247">
        <v>1</v>
      </c>
      <c r="AG2247">
        <v>1</v>
      </c>
      <c r="AH2247">
        <v>1</v>
      </c>
      <c r="AI2247">
        <v>1</v>
      </c>
      <c r="AJ2247">
        <v>0</v>
      </c>
      <c r="AK2247">
        <v>1</v>
      </c>
      <c r="AL2247">
        <v>0</v>
      </c>
      <c r="AM2247">
        <v>0</v>
      </c>
      <c r="AN2247">
        <v>0</v>
      </c>
      <c r="AO2247">
        <v>0</v>
      </c>
      <c r="AP2247">
        <v>0</v>
      </c>
      <c r="AQ2247">
        <v>0</v>
      </c>
      <c r="AR2247">
        <v>0</v>
      </c>
      <c r="AS2247">
        <v>0</v>
      </c>
      <c r="AT2247">
        <v>0</v>
      </c>
      <c r="AU2247">
        <v>0</v>
      </c>
      <c r="AV2247">
        <v>0</v>
      </c>
      <c r="AW2247">
        <v>1</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c r="BR2247" t="s">
        <v>79</v>
      </c>
      <c r="BS2247">
        <v>51</v>
      </c>
      <c r="BT2247">
        <v>9</v>
      </c>
      <c r="BU2247">
        <f>SUM(Flats_Data_limpia[[#This Row],[AC]:[Bed]])</f>
        <v>0</v>
      </c>
      <c r="BV2247">
        <f>SUM(Flats_Data_limpia[[#This Row],[Servant_Room]:[gym]])</f>
        <v>7</v>
      </c>
      <c r="BW2247">
        <f>SUM(Flats_Data_limpia[[#This Row],[Hospital]:[Hotel]])</f>
        <v>1</v>
      </c>
    </row>
    <row r="2248" spans="1:75" x14ac:dyDescent="0.35">
      <c r="A2248" t="s">
        <v>720</v>
      </c>
      <c r="B2248" t="s">
        <v>551</v>
      </c>
      <c r="C2248" t="str">
        <f t="shared" si="70"/>
        <v>Ciudad de Gurgaon</v>
      </c>
      <c r="D2248" s="1">
        <f t="shared" si="71"/>
        <v>60000</v>
      </c>
      <c r="E2248" s="1">
        <v>8000</v>
      </c>
      <c r="F2248" t="s">
        <v>86</v>
      </c>
      <c r="G2248" t="s">
        <v>83</v>
      </c>
      <c r="H2248">
        <v>0</v>
      </c>
      <c r="I2248">
        <v>7.4999999999999997E-3</v>
      </c>
      <c r="J2248">
        <v>650</v>
      </c>
      <c r="K2248">
        <v>750</v>
      </c>
      <c r="M2248">
        <v>3</v>
      </c>
      <c r="N2248">
        <v>2</v>
      </c>
      <c r="O2248">
        <v>2</v>
      </c>
      <c r="P2248">
        <v>3</v>
      </c>
      <c r="Q2248" t="str">
        <f>IF(Flats_Data_limpia[[#This Row],[BHK]]&gt;=3,"plurifamiliar","unifamiliar")</f>
        <v>plurifamiliar</v>
      </c>
      <c r="R2248">
        <v>8</v>
      </c>
      <c r="S2248">
        <v>8</v>
      </c>
      <c r="T2248">
        <v>0</v>
      </c>
      <c r="U2248">
        <v>0</v>
      </c>
      <c r="V2248">
        <v>0</v>
      </c>
      <c r="W2248">
        <v>0</v>
      </c>
      <c r="AO2248">
        <v>1</v>
      </c>
      <c r="AP2248">
        <v>1</v>
      </c>
      <c r="AQ2248">
        <v>0</v>
      </c>
      <c r="AR2248">
        <v>0</v>
      </c>
      <c r="AS2248">
        <v>0</v>
      </c>
      <c r="AT2248">
        <v>0</v>
      </c>
      <c r="AU2248">
        <v>1</v>
      </c>
      <c r="AV2248">
        <v>0</v>
      </c>
      <c r="AW2248">
        <v>1</v>
      </c>
      <c r="AX2248">
        <v>1</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t="s">
        <v>79</v>
      </c>
      <c r="BS2248">
        <v>60</v>
      </c>
      <c r="BT2248">
        <v>8000</v>
      </c>
      <c r="BU2248">
        <f>SUM(Flats_Data_limpia[[#This Row],[AC]:[Bed]])</f>
        <v>0</v>
      </c>
      <c r="BV2248">
        <f>SUM(Flats_Data_limpia[[#This Row],[Servant_Room]:[gym]])</f>
        <v>0</v>
      </c>
      <c r="BW2248">
        <f>SUM(Flats_Data_limpia[[#This Row],[Hospital]:[Hotel]])</f>
        <v>5</v>
      </c>
    </row>
    <row r="2249" spans="1:75" x14ac:dyDescent="0.35">
      <c r="A2249" t="s">
        <v>720</v>
      </c>
      <c r="B2249" t="s">
        <v>551</v>
      </c>
      <c r="C2249" t="str">
        <f t="shared" si="70"/>
        <v>Ciudad de Gurgaon</v>
      </c>
      <c r="D2249" s="1">
        <f t="shared" si="71"/>
        <v>40000</v>
      </c>
      <c r="E2249" s="1">
        <v>6644</v>
      </c>
      <c r="F2249" t="s">
        <v>86</v>
      </c>
      <c r="G2249" t="s">
        <v>78</v>
      </c>
      <c r="H2249">
        <v>0</v>
      </c>
      <c r="I2249">
        <v>6.0204695966284997E-3</v>
      </c>
      <c r="J2249">
        <v>548</v>
      </c>
      <c r="L2249">
        <v>602</v>
      </c>
      <c r="M2249">
        <v>2</v>
      </c>
      <c r="N2249">
        <v>2</v>
      </c>
      <c r="O2249">
        <v>1</v>
      </c>
      <c r="P2249">
        <v>2</v>
      </c>
      <c r="Q2249" t="str">
        <f>IF(Flats_Data_limpia[[#This Row],[BHK]]&gt;=3,"plurifamiliar","unifamiliar")</f>
        <v>unifamiliar</v>
      </c>
      <c r="R2249">
        <v>7</v>
      </c>
      <c r="S2249">
        <v>7</v>
      </c>
      <c r="T2249">
        <v>0</v>
      </c>
      <c r="U2249">
        <v>0</v>
      </c>
      <c r="V2249">
        <v>0</v>
      </c>
      <c r="W2249">
        <v>0</v>
      </c>
      <c r="AO2249">
        <v>1</v>
      </c>
      <c r="AP2249">
        <v>1</v>
      </c>
      <c r="AQ2249">
        <v>0</v>
      </c>
      <c r="AR2249">
        <v>0</v>
      </c>
      <c r="AS2249">
        <v>0</v>
      </c>
      <c r="AT2249">
        <v>0</v>
      </c>
      <c r="AU2249">
        <v>1</v>
      </c>
      <c r="AV2249">
        <v>0</v>
      </c>
      <c r="AW2249">
        <v>1</v>
      </c>
      <c r="AX2249">
        <v>1</v>
      </c>
      <c r="AY2249">
        <v>0</v>
      </c>
      <c r="AZ2249">
        <v>0</v>
      </c>
      <c r="BA2249">
        <v>0</v>
      </c>
      <c r="BB2249">
        <v>0</v>
      </c>
      <c r="BC2249">
        <v>0</v>
      </c>
      <c r="BD2249">
        <v>3</v>
      </c>
      <c r="BE2249">
        <v>0</v>
      </c>
      <c r="BF2249">
        <v>1</v>
      </c>
      <c r="BG2249">
        <v>0</v>
      </c>
      <c r="BH2249">
        <v>0</v>
      </c>
      <c r="BI2249">
        <v>0</v>
      </c>
      <c r="BJ2249">
        <v>0</v>
      </c>
      <c r="BK2249">
        <v>0</v>
      </c>
      <c r="BL2249">
        <v>0</v>
      </c>
      <c r="BM2249">
        <v>0</v>
      </c>
      <c r="BN2249">
        <v>0</v>
      </c>
      <c r="BO2249">
        <v>0</v>
      </c>
      <c r="BP2249">
        <v>0</v>
      </c>
      <c r="BQ2249">
        <v>0</v>
      </c>
      <c r="BR2249" t="s">
        <v>79</v>
      </c>
      <c r="BS2249">
        <v>40</v>
      </c>
      <c r="BT2249">
        <v>6644</v>
      </c>
      <c r="BU2249">
        <f>SUM(Flats_Data_limpia[[#This Row],[AC]:[Bed]])</f>
        <v>4</v>
      </c>
      <c r="BV2249">
        <f>SUM(Flats_Data_limpia[[#This Row],[Servant_Room]:[gym]])</f>
        <v>0</v>
      </c>
      <c r="BW2249">
        <f>SUM(Flats_Data_limpia[[#This Row],[Hospital]:[Hotel]])</f>
        <v>5</v>
      </c>
    </row>
    <row r="2250" spans="1:75" x14ac:dyDescent="0.35">
      <c r="A2250" t="s">
        <v>720</v>
      </c>
      <c r="B2250" t="s">
        <v>551</v>
      </c>
      <c r="C2250" t="str">
        <f t="shared" si="70"/>
        <v>Ciudad de Gurgaon</v>
      </c>
      <c r="D2250" s="1">
        <f t="shared" si="71"/>
        <v>25000</v>
      </c>
      <c r="E2250" s="1">
        <v>7862</v>
      </c>
      <c r="F2250" t="s">
        <v>86</v>
      </c>
      <c r="G2250" t="s">
        <v>83</v>
      </c>
      <c r="H2250">
        <v>0</v>
      </c>
      <c r="I2250">
        <v>3.1798524548460002E-3</v>
      </c>
      <c r="K2250">
        <v>318</v>
      </c>
      <c r="M2250">
        <v>1</v>
      </c>
      <c r="N2250">
        <v>1</v>
      </c>
      <c r="O2250">
        <v>0</v>
      </c>
      <c r="P2250">
        <v>1</v>
      </c>
      <c r="Q2250" t="str">
        <f>IF(Flats_Data_limpia[[#This Row],[BHK]]&gt;=3,"plurifamiliar","unifamiliar")</f>
        <v>unifamiliar</v>
      </c>
      <c r="R2250">
        <v>4</v>
      </c>
      <c r="S2250">
        <v>0</v>
      </c>
      <c r="T2250">
        <v>0</v>
      </c>
      <c r="U2250">
        <v>0</v>
      </c>
      <c r="V2250">
        <v>0</v>
      </c>
      <c r="W2250">
        <v>0</v>
      </c>
      <c r="AO2250">
        <v>1</v>
      </c>
      <c r="AP2250">
        <v>1</v>
      </c>
      <c r="AQ2250">
        <v>0</v>
      </c>
      <c r="AR2250">
        <v>0</v>
      </c>
      <c r="AS2250">
        <v>0</v>
      </c>
      <c r="AT2250">
        <v>0</v>
      </c>
      <c r="AU2250">
        <v>1</v>
      </c>
      <c r="AV2250">
        <v>0</v>
      </c>
      <c r="AW2250">
        <v>1</v>
      </c>
      <c r="AX2250">
        <v>1</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t="s">
        <v>79</v>
      </c>
      <c r="BS2250">
        <v>25</v>
      </c>
      <c r="BT2250">
        <v>7862</v>
      </c>
      <c r="BU2250">
        <f>SUM(Flats_Data_limpia[[#This Row],[AC]:[Bed]])</f>
        <v>0</v>
      </c>
      <c r="BV2250">
        <f>SUM(Flats_Data_limpia[[#This Row],[Servant_Room]:[gym]])</f>
        <v>0</v>
      </c>
      <c r="BW2250">
        <f>SUM(Flats_Data_limpia[[#This Row],[Hospital]:[Hotel]])</f>
        <v>5</v>
      </c>
    </row>
    <row r="2251" spans="1:75" x14ac:dyDescent="0.35">
      <c r="A2251" t="s">
        <v>720</v>
      </c>
      <c r="B2251" t="s">
        <v>551</v>
      </c>
      <c r="C2251" t="str">
        <f t="shared" si="70"/>
        <v>Ciudad de Gurgaon</v>
      </c>
      <c r="D2251" s="1">
        <f t="shared" si="71"/>
        <v>50000</v>
      </c>
      <c r="E2251" s="1">
        <v>8928</v>
      </c>
      <c r="F2251" t="s">
        <v>86</v>
      </c>
      <c r="G2251" t="s">
        <v>93</v>
      </c>
      <c r="H2251">
        <v>0</v>
      </c>
      <c r="I2251">
        <v>5.6003584229390004E-3</v>
      </c>
      <c r="J2251">
        <v>560</v>
      </c>
      <c r="M2251">
        <v>2</v>
      </c>
      <c r="N2251">
        <v>2</v>
      </c>
      <c r="O2251">
        <v>2</v>
      </c>
      <c r="P2251">
        <v>2</v>
      </c>
      <c r="Q2251" t="str">
        <f>IF(Flats_Data_limpia[[#This Row],[BHK]]&gt;=3,"plurifamiliar","unifamiliar")</f>
        <v>unifamiliar</v>
      </c>
      <c r="R2251">
        <v>13</v>
      </c>
      <c r="S2251">
        <v>13</v>
      </c>
      <c r="T2251">
        <v>0</v>
      </c>
      <c r="U2251">
        <v>0</v>
      </c>
      <c r="V2251">
        <v>0</v>
      </c>
      <c r="W2251">
        <v>0</v>
      </c>
      <c r="X2251">
        <v>0</v>
      </c>
      <c r="Y2251">
        <v>0</v>
      </c>
      <c r="Z2251">
        <v>0</v>
      </c>
      <c r="AA2251">
        <v>0</v>
      </c>
      <c r="AB2251">
        <v>0</v>
      </c>
      <c r="AC2251">
        <v>0</v>
      </c>
      <c r="AD2251">
        <v>1</v>
      </c>
      <c r="AE2251">
        <v>0</v>
      </c>
      <c r="AF2251">
        <v>0</v>
      </c>
      <c r="AG2251">
        <v>0</v>
      </c>
      <c r="AH2251">
        <v>0</v>
      </c>
      <c r="AI2251">
        <v>1</v>
      </c>
      <c r="AJ2251">
        <v>0</v>
      </c>
      <c r="AK2251">
        <v>0</v>
      </c>
      <c r="AL2251">
        <v>0</v>
      </c>
      <c r="AM2251">
        <v>0</v>
      </c>
      <c r="AN2251">
        <v>0</v>
      </c>
      <c r="AO2251">
        <v>0</v>
      </c>
      <c r="AP2251">
        <v>0</v>
      </c>
      <c r="AQ2251">
        <v>0</v>
      </c>
      <c r="AR2251">
        <v>0</v>
      </c>
      <c r="AS2251">
        <v>0</v>
      </c>
      <c r="AT2251">
        <v>0</v>
      </c>
      <c r="AU2251">
        <v>0</v>
      </c>
      <c r="AV2251">
        <v>0</v>
      </c>
      <c r="AW2251">
        <v>1</v>
      </c>
      <c r="AX2251">
        <v>0</v>
      </c>
      <c r="AY2251">
        <v>0</v>
      </c>
      <c r="AZ2251">
        <v>0</v>
      </c>
      <c r="BA2251">
        <v>0</v>
      </c>
      <c r="BB2251">
        <v>0</v>
      </c>
      <c r="BC2251">
        <v>0</v>
      </c>
      <c r="BD2251">
        <v>0</v>
      </c>
      <c r="BE2251">
        <v>0</v>
      </c>
      <c r="BF2251">
        <v>1</v>
      </c>
      <c r="BG2251">
        <v>0</v>
      </c>
      <c r="BH2251">
        <v>0</v>
      </c>
      <c r="BI2251">
        <v>0</v>
      </c>
      <c r="BJ2251">
        <v>0</v>
      </c>
      <c r="BK2251">
        <v>0</v>
      </c>
      <c r="BL2251">
        <v>0</v>
      </c>
      <c r="BM2251">
        <v>0</v>
      </c>
      <c r="BN2251">
        <v>0</v>
      </c>
      <c r="BO2251">
        <v>0</v>
      </c>
      <c r="BP2251">
        <v>0</v>
      </c>
      <c r="BQ2251">
        <v>0</v>
      </c>
      <c r="BR2251" t="s">
        <v>79</v>
      </c>
      <c r="BS2251">
        <v>50</v>
      </c>
      <c r="BT2251">
        <v>8928</v>
      </c>
      <c r="BU2251">
        <f>SUM(Flats_Data_limpia[[#This Row],[AC]:[Bed]])</f>
        <v>1</v>
      </c>
      <c r="BV2251">
        <f>SUM(Flats_Data_limpia[[#This Row],[Servant_Room]:[gym]])</f>
        <v>2</v>
      </c>
      <c r="BW2251">
        <f>SUM(Flats_Data_limpia[[#This Row],[Hospital]:[Hotel]])</f>
        <v>1</v>
      </c>
    </row>
    <row r="2252" spans="1:75" x14ac:dyDescent="0.35">
      <c r="A2252" t="s">
        <v>720</v>
      </c>
      <c r="B2252" t="s">
        <v>551</v>
      </c>
      <c r="C2252" t="str">
        <f t="shared" si="70"/>
        <v>Ciudad de Gurgaon</v>
      </c>
      <c r="D2252" s="1">
        <f t="shared" si="71"/>
        <v>38000</v>
      </c>
      <c r="E2252" s="1">
        <v>6333</v>
      </c>
      <c r="F2252" t="s">
        <v>82</v>
      </c>
      <c r="G2252" t="s">
        <v>78</v>
      </c>
      <c r="H2252">
        <v>8</v>
      </c>
      <c r="I2252">
        <v>6.0003158060949998E-3</v>
      </c>
      <c r="J2252">
        <v>600</v>
      </c>
      <c r="L2252">
        <v>650</v>
      </c>
      <c r="M2252">
        <v>2</v>
      </c>
      <c r="N2252">
        <v>2</v>
      </c>
      <c r="O2252">
        <v>2</v>
      </c>
      <c r="P2252">
        <v>2</v>
      </c>
      <c r="Q2252" t="str">
        <f>IF(Flats_Data_limpia[[#This Row],[BHK]]&gt;=3,"plurifamiliar","unifamiliar")</f>
        <v>unifamiliar</v>
      </c>
      <c r="R2252">
        <v>14</v>
      </c>
      <c r="S2252">
        <v>3</v>
      </c>
      <c r="T2252">
        <v>0</v>
      </c>
      <c r="U2252">
        <v>0</v>
      </c>
      <c r="V2252">
        <v>0</v>
      </c>
      <c r="W2252">
        <v>0</v>
      </c>
      <c r="X2252">
        <v>0</v>
      </c>
      <c r="Y2252">
        <v>0</v>
      </c>
      <c r="Z2252">
        <v>1</v>
      </c>
      <c r="AA2252">
        <v>0</v>
      </c>
      <c r="AB2252">
        <v>0</v>
      </c>
      <c r="AC2252">
        <v>0</v>
      </c>
      <c r="AD2252">
        <v>1</v>
      </c>
      <c r="AE2252">
        <v>0</v>
      </c>
      <c r="AF2252">
        <v>0</v>
      </c>
      <c r="AG2252">
        <v>0</v>
      </c>
      <c r="AH2252">
        <v>0</v>
      </c>
      <c r="AI2252">
        <v>1</v>
      </c>
      <c r="AJ2252">
        <v>0</v>
      </c>
      <c r="AK2252">
        <v>0</v>
      </c>
      <c r="AL2252">
        <v>0</v>
      </c>
      <c r="AM2252">
        <v>1</v>
      </c>
      <c r="AN2252">
        <v>0</v>
      </c>
      <c r="AO2252">
        <v>1</v>
      </c>
      <c r="AP2252">
        <v>1</v>
      </c>
      <c r="AQ2252">
        <v>0</v>
      </c>
      <c r="AR2252">
        <v>0</v>
      </c>
      <c r="AS2252">
        <v>0</v>
      </c>
      <c r="AT2252">
        <v>0</v>
      </c>
      <c r="AU2252">
        <v>1</v>
      </c>
      <c r="AV2252">
        <v>0</v>
      </c>
      <c r="AW2252">
        <v>1</v>
      </c>
      <c r="AX2252">
        <v>1</v>
      </c>
      <c r="AY2252">
        <v>1</v>
      </c>
      <c r="AZ2252">
        <v>1</v>
      </c>
      <c r="BA2252">
        <v>0</v>
      </c>
      <c r="BB2252">
        <v>1</v>
      </c>
      <c r="BC2252">
        <v>0</v>
      </c>
      <c r="BD2252">
        <v>1</v>
      </c>
      <c r="BE2252">
        <v>0</v>
      </c>
      <c r="BF2252">
        <v>1</v>
      </c>
      <c r="BG2252">
        <v>1</v>
      </c>
      <c r="BH2252">
        <v>0</v>
      </c>
      <c r="BI2252">
        <v>0</v>
      </c>
      <c r="BJ2252">
        <v>0</v>
      </c>
      <c r="BK2252">
        <v>1</v>
      </c>
      <c r="BL2252">
        <v>0</v>
      </c>
      <c r="BM2252">
        <v>0</v>
      </c>
      <c r="BN2252">
        <v>0</v>
      </c>
      <c r="BO2252">
        <v>0</v>
      </c>
      <c r="BP2252">
        <v>0</v>
      </c>
      <c r="BQ2252">
        <v>1</v>
      </c>
      <c r="BR2252" t="s">
        <v>116</v>
      </c>
      <c r="BS2252">
        <v>38</v>
      </c>
      <c r="BT2252">
        <v>6333</v>
      </c>
      <c r="BU2252">
        <f>SUM(Flats_Data_limpia[[#This Row],[AC]:[Bed]])</f>
        <v>7</v>
      </c>
      <c r="BV2252">
        <f>SUM(Flats_Data_limpia[[#This Row],[Servant_Room]:[gym]])</f>
        <v>4</v>
      </c>
      <c r="BW2252">
        <f>SUM(Flats_Data_limpia[[#This Row],[Hospital]:[Hotel]])</f>
        <v>5</v>
      </c>
    </row>
    <row r="2253" spans="1:75" x14ac:dyDescent="0.35">
      <c r="A2253" t="s">
        <v>720</v>
      </c>
      <c r="B2253" t="s">
        <v>551</v>
      </c>
      <c r="C2253" t="str">
        <f t="shared" si="70"/>
        <v>Ciudad de Gurgaon</v>
      </c>
      <c r="D2253" s="1">
        <f t="shared" si="71"/>
        <v>37000</v>
      </c>
      <c r="E2253" s="1">
        <v>6680</v>
      </c>
      <c r="F2253" t="s">
        <v>86</v>
      </c>
      <c r="G2253" t="s">
        <v>93</v>
      </c>
      <c r="H2253">
        <v>8</v>
      </c>
      <c r="I2253">
        <v>5.5389221556886E-3</v>
      </c>
      <c r="J2253">
        <v>553.85</v>
      </c>
      <c r="M2253">
        <v>2</v>
      </c>
      <c r="N2253">
        <v>2</v>
      </c>
      <c r="O2253">
        <v>2</v>
      </c>
      <c r="P2253">
        <v>2</v>
      </c>
      <c r="Q2253" t="str">
        <f>IF(Flats_Data_limpia[[#This Row],[BHK]]&gt;=3,"plurifamiliar","unifamiliar")</f>
        <v>unifamiliar</v>
      </c>
      <c r="R2253">
        <v>13</v>
      </c>
      <c r="S2253">
        <v>9</v>
      </c>
      <c r="T2253">
        <v>0</v>
      </c>
      <c r="U2253">
        <v>0</v>
      </c>
      <c r="V2253">
        <v>0</v>
      </c>
      <c r="W2253">
        <v>0</v>
      </c>
      <c r="X2253">
        <v>0</v>
      </c>
      <c r="Y2253">
        <v>0</v>
      </c>
      <c r="Z2253">
        <v>1</v>
      </c>
      <c r="AA2253">
        <v>1</v>
      </c>
      <c r="AB2253">
        <v>0</v>
      </c>
      <c r="AC2253">
        <v>0</v>
      </c>
      <c r="AD2253">
        <v>1</v>
      </c>
      <c r="AE2253">
        <v>1</v>
      </c>
      <c r="AF2253">
        <v>0</v>
      </c>
      <c r="AG2253">
        <v>0</v>
      </c>
      <c r="AH2253">
        <v>0</v>
      </c>
      <c r="AI2253">
        <v>1</v>
      </c>
      <c r="AJ2253">
        <v>0</v>
      </c>
      <c r="AK2253">
        <v>0</v>
      </c>
      <c r="AL2253">
        <v>0</v>
      </c>
      <c r="AM2253">
        <v>1</v>
      </c>
      <c r="AN2253">
        <v>0</v>
      </c>
      <c r="AO2253">
        <v>0</v>
      </c>
      <c r="AP2253">
        <v>0</v>
      </c>
      <c r="AQ2253">
        <v>0</v>
      </c>
      <c r="AR2253">
        <v>0</v>
      </c>
      <c r="AS2253">
        <v>0</v>
      </c>
      <c r="AT2253">
        <v>0</v>
      </c>
      <c r="AU2253">
        <v>0</v>
      </c>
      <c r="AV2253">
        <v>0</v>
      </c>
      <c r="AW2253">
        <v>1</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t="s">
        <v>79</v>
      </c>
      <c r="BS2253">
        <v>37</v>
      </c>
      <c r="BT2253">
        <v>6680</v>
      </c>
      <c r="BU2253">
        <f>SUM(Flats_Data_limpia[[#This Row],[AC]:[Bed]])</f>
        <v>0</v>
      </c>
      <c r="BV2253">
        <f>SUM(Flats_Data_limpia[[#This Row],[Servant_Room]:[gym]])</f>
        <v>6</v>
      </c>
      <c r="BW2253">
        <f>SUM(Flats_Data_limpia[[#This Row],[Hospital]:[Hotel]])</f>
        <v>1</v>
      </c>
    </row>
    <row r="2254" spans="1:75" x14ac:dyDescent="0.35">
      <c r="A2254" t="s">
        <v>720</v>
      </c>
      <c r="B2254" t="s">
        <v>551</v>
      </c>
      <c r="C2254" t="str">
        <f t="shared" si="70"/>
        <v>Ciudad de Gurgaon</v>
      </c>
      <c r="D2254" s="1">
        <f t="shared" si="71"/>
        <v>0</v>
      </c>
      <c r="E2254" s="1"/>
      <c r="F2254" t="s">
        <v>86</v>
      </c>
      <c r="G2254" t="s">
        <v>83</v>
      </c>
      <c r="H2254">
        <v>0</v>
      </c>
      <c r="P2254">
        <v>2</v>
      </c>
      <c r="Q2254" t="str">
        <f>IF(Flats_Data_limpia[[#This Row],[BHK]]&gt;=3,"plurifamiliar","unifamiliar")</f>
        <v>unifamiliar</v>
      </c>
      <c r="T2254">
        <v>0</v>
      </c>
      <c r="U2254">
        <v>0</v>
      </c>
      <c r="V2254">
        <v>0</v>
      </c>
      <c r="W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v>0</v>
      </c>
      <c r="BQ2254">
        <v>0</v>
      </c>
      <c r="BR2254" t="s">
        <v>79</v>
      </c>
      <c r="BU2254">
        <f>SUM(Flats_Data_limpia[[#This Row],[AC]:[Bed]])</f>
        <v>0</v>
      </c>
      <c r="BV2254">
        <f>SUM(Flats_Data_limpia[[#This Row],[Servant_Room]:[gym]])</f>
        <v>0</v>
      </c>
      <c r="BW2254">
        <f>SUM(Flats_Data_limpia[[#This Row],[Hospital]:[Hotel]])</f>
        <v>0</v>
      </c>
    </row>
    <row r="2255" spans="1:75" x14ac:dyDescent="0.35">
      <c r="A2255" t="s">
        <v>721</v>
      </c>
      <c r="B2255" t="s">
        <v>205</v>
      </c>
      <c r="C2255" t="str">
        <f t="shared" si="70"/>
        <v>Ciudad de Gurgaon</v>
      </c>
      <c r="D2255" s="1">
        <f t="shared" si="71"/>
        <v>40000</v>
      </c>
      <c r="E2255" s="1">
        <v>6728</v>
      </c>
      <c r="F2255" t="s">
        <v>86</v>
      </c>
      <c r="G2255" t="s">
        <v>132</v>
      </c>
      <c r="H2255">
        <v>0</v>
      </c>
      <c r="I2255">
        <v>5.9453032104637002E-3</v>
      </c>
      <c r="J2255">
        <v>594.52</v>
      </c>
      <c r="M2255">
        <v>2</v>
      </c>
      <c r="N2255">
        <v>2</v>
      </c>
      <c r="O2255">
        <v>3</v>
      </c>
      <c r="P2255">
        <v>2</v>
      </c>
      <c r="Q2255" t="str">
        <f>IF(Flats_Data_limpia[[#This Row],[BHK]]&gt;=3,"plurifamiliar","unifamiliar")</f>
        <v>unifamiliar</v>
      </c>
      <c r="R2255">
        <v>20</v>
      </c>
      <c r="S2255">
        <v>2</v>
      </c>
      <c r="T2255">
        <v>0</v>
      </c>
      <c r="U2255">
        <v>0</v>
      </c>
      <c r="V2255">
        <v>0</v>
      </c>
      <c r="W2255">
        <v>0</v>
      </c>
      <c r="AO2255">
        <v>1</v>
      </c>
      <c r="AP2255">
        <v>1</v>
      </c>
      <c r="AQ2255">
        <v>0</v>
      </c>
      <c r="AR2255">
        <v>0</v>
      </c>
      <c r="AS2255">
        <v>0</v>
      </c>
      <c r="AT2255">
        <v>1</v>
      </c>
      <c r="AU2255">
        <v>1</v>
      </c>
      <c r="AV2255">
        <v>1</v>
      </c>
      <c r="AW2255">
        <v>1</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0</v>
      </c>
      <c r="BP2255">
        <v>0</v>
      </c>
      <c r="BQ2255">
        <v>0</v>
      </c>
      <c r="BR2255" t="s">
        <v>79</v>
      </c>
      <c r="BS2255">
        <v>40</v>
      </c>
      <c r="BT2255">
        <v>6728</v>
      </c>
      <c r="BU2255">
        <f>SUM(Flats_Data_limpia[[#This Row],[AC]:[Bed]])</f>
        <v>0</v>
      </c>
      <c r="BV2255">
        <f>SUM(Flats_Data_limpia[[#This Row],[Servant_Room]:[gym]])</f>
        <v>0</v>
      </c>
      <c r="BW2255">
        <f>SUM(Flats_Data_limpia[[#This Row],[Hospital]:[Hotel]])</f>
        <v>6</v>
      </c>
    </row>
    <row r="2256" spans="1:75" x14ac:dyDescent="0.35">
      <c r="A2256" t="s">
        <v>722</v>
      </c>
      <c r="B2256" t="s">
        <v>216</v>
      </c>
      <c r="C2256" t="str">
        <f t="shared" si="70"/>
        <v>Ciudad de Gurgaon</v>
      </c>
      <c r="D2256" s="1">
        <f t="shared" si="71"/>
        <v>45000</v>
      </c>
      <c r="E2256" s="1">
        <v>7525</v>
      </c>
      <c r="F2256" t="s">
        <v>103</v>
      </c>
      <c r="G2256" t="s">
        <v>78</v>
      </c>
      <c r="H2256">
        <v>14</v>
      </c>
      <c r="I2256">
        <v>5.9800664451826998E-3</v>
      </c>
      <c r="J2256">
        <v>598</v>
      </c>
      <c r="M2256">
        <v>2</v>
      </c>
      <c r="N2256">
        <v>2</v>
      </c>
      <c r="O2256">
        <v>2</v>
      </c>
      <c r="P2256">
        <v>2</v>
      </c>
      <c r="Q2256" t="str">
        <f>IF(Flats_Data_limpia[[#This Row],[BHK]]&gt;=3,"plurifamiliar","unifamiliar")</f>
        <v>unifamiliar</v>
      </c>
      <c r="R2256">
        <v>14</v>
      </c>
      <c r="S2256">
        <v>6</v>
      </c>
      <c r="T2256">
        <v>0</v>
      </c>
      <c r="U2256">
        <v>0</v>
      </c>
      <c r="V2256">
        <v>0</v>
      </c>
      <c r="W2256">
        <v>1</v>
      </c>
      <c r="X2256">
        <v>0</v>
      </c>
      <c r="Y2256">
        <v>0</v>
      </c>
      <c r="Z2256">
        <v>0</v>
      </c>
      <c r="AA2256">
        <v>1</v>
      </c>
      <c r="AB2256">
        <v>0</v>
      </c>
      <c r="AC2256">
        <v>0</v>
      </c>
      <c r="AD2256">
        <v>1</v>
      </c>
      <c r="AE2256">
        <v>0</v>
      </c>
      <c r="AF2256">
        <v>1</v>
      </c>
      <c r="AG2256">
        <v>0</v>
      </c>
      <c r="AH2256">
        <v>1</v>
      </c>
      <c r="AI2256">
        <v>1</v>
      </c>
      <c r="AJ2256">
        <v>0</v>
      </c>
      <c r="AK2256">
        <v>1</v>
      </c>
      <c r="AL2256">
        <v>0</v>
      </c>
      <c r="AM2256">
        <v>0</v>
      </c>
      <c r="AN2256">
        <v>0</v>
      </c>
      <c r="AO2256">
        <v>1</v>
      </c>
      <c r="AP2256">
        <v>1</v>
      </c>
      <c r="AQ2256">
        <v>0</v>
      </c>
      <c r="AR2256">
        <v>0</v>
      </c>
      <c r="AS2256">
        <v>0</v>
      </c>
      <c r="AT2256">
        <v>1</v>
      </c>
      <c r="AU2256">
        <v>1</v>
      </c>
      <c r="AV2256">
        <v>0</v>
      </c>
      <c r="AW2256">
        <v>0</v>
      </c>
      <c r="AX2256">
        <v>0</v>
      </c>
      <c r="AY2256">
        <v>0</v>
      </c>
      <c r="AZ2256">
        <v>3</v>
      </c>
      <c r="BA2256">
        <v>0</v>
      </c>
      <c r="BB2256">
        <v>0</v>
      </c>
      <c r="BC2256">
        <v>0</v>
      </c>
      <c r="BD2256">
        <v>0</v>
      </c>
      <c r="BE2256">
        <v>0</v>
      </c>
      <c r="BF2256">
        <v>1</v>
      </c>
      <c r="BG2256">
        <v>0</v>
      </c>
      <c r="BH2256">
        <v>0</v>
      </c>
      <c r="BI2256">
        <v>0</v>
      </c>
      <c r="BJ2256">
        <v>0</v>
      </c>
      <c r="BK2256">
        <v>0</v>
      </c>
      <c r="BL2256">
        <v>2</v>
      </c>
      <c r="BM2256">
        <v>0</v>
      </c>
      <c r="BN2256">
        <v>0</v>
      </c>
      <c r="BO2256">
        <v>0</v>
      </c>
      <c r="BP2256">
        <v>0</v>
      </c>
      <c r="BQ2256">
        <v>2</v>
      </c>
      <c r="BR2256" t="s">
        <v>94</v>
      </c>
      <c r="BS2256">
        <v>45</v>
      </c>
      <c r="BT2256">
        <v>7525</v>
      </c>
      <c r="BU2256">
        <f>SUM(Flats_Data_limpia[[#This Row],[AC]:[Bed]])</f>
        <v>6</v>
      </c>
      <c r="BV2256">
        <f>SUM(Flats_Data_limpia[[#This Row],[Servant_Room]:[gym]])</f>
        <v>7</v>
      </c>
      <c r="BW2256">
        <f>SUM(Flats_Data_limpia[[#This Row],[Hospital]:[Hotel]])</f>
        <v>4</v>
      </c>
    </row>
    <row r="2257" spans="1:75" x14ac:dyDescent="0.35">
      <c r="A2257" t="s">
        <v>722</v>
      </c>
      <c r="B2257" t="s">
        <v>216</v>
      </c>
      <c r="C2257" t="str">
        <f t="shared" si="70"/>
        <v>Ciudad de Gurgaon</v>
      </c>
      <c r="D2257" s="1">
        <f t="shared" si="71"/>
        <v>49000</v>
      </c>
      <c r="E2257" s="1">
        <v>6666</v>
      </c>
      <c r="F2257" t="s">
        <v>107</v>
      </c>
      <c r="G2257" t="s">
        <v>78</v>
      </c>
      <c r="H2257">
        <v>53</v>
      </c>
      <c r="I2257">
        <v>7.3507350735072998E-3</v>
      </c>
      <c r="J2257">
        <v>635</v>
      </c>
      <c r="K2257">
        <v>700</v>
      </c>
      <c r="L2257">
        <v>735</v>
      </c>
      <c r="M2257">
        <v>2</v>
      </c>
      <c r="N2257">
        <v>2</v>
      </c>
      <c r="O2257">
        <v>3</v>
      </c>
      <c r="P2257">
        <v>2</v>
      </c>
      <c r="Q2257" t="str">
        <f>IF(Flats_Data_limpia[[#This Row],[BHK]]&gt;=3,"plurifamiliar","unifamiliar")</f>
        <v>unifamiliar</v>
      </c>
      <c r="R2257">
        <v>12</v>
      </c>
      <c r="S2257">
        <v>5</v>
      </c>
      <c r="T2257">
        <v>0</v>
      </c>
      <c r="U2257">
        <v>0</v>
      </c>
      <c r="V2257">
        <v>0</v>
      </c>
      <c r="W2257">
        <v>0</v>
      </c>
      <c r="X2257">
        <v>1</v>
      </c>
      <c r="Y2257">
        <v>1</v>
      </c>
      <c r="Z2257">
        <v>1</v>
      </c>
      <c r="AA2257">
        <v>1</v>
      </c>
      <c r="AB2257">
        <v>0</v>
      </c>
      <c r="AC2257">
        <v>1</v>
      </c>
      <c r="AD2257">
        <v>1</v>
      </c>
      <c r="AE2257">
        <v>0</v>
      </c>
      <c r="AF2257">
        <v>1</v>
      </c>
      <c r="AG2257">
        <v>1</v>
      </c>
      <c r="AH2257">
        <v>1</v>
      </c>
      <c r="AI2257">
        <v>1</v>
      </c>
      <c r="AJ2257">
        <v>1</v>
      </c>
      <c r="AK2257">
        <v>1</v>
      </c>
      <c r="AL2257">
        <v>1</v>
      </c>
      <c r="AM2257">
        <v>1</v>
      </c>
      <c r="AN2257">
        <v>1</v>
      </c>
      <c r="AO2257">
        <v>1</v>
      </c>
      <c r="AP2257">
        <v>1</v>
      </c>
      <c r="AQ2257">
        <v>0</v>
      </c>
      <c r="AR2257">
        <v>0</v>
      </c>
      <c r="AS2257">
        <v>0</v>
      </c>
      <c r="AT2257">
        <v>1</v>
      </c>
      <c r="AU2257">
        <v>1</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0</v>
      </c>
      <c r="BQ2257">
        <v>0</v>
      </c>
      <c r="BR2257" t="s">
        <v>79</v>
      </c>
      <c r="BS2257">
        <v>49</v>
      </c>
      <c r="BT2257">
        <v>6666</v>
      </c>
      <c r="BU2257">
        <f>SUM(Flats_Data_limpia[[#This Row],[AC]:[Bed]])</f>
        <v>0</v>
      </c>
      <c r="BV2257">
        <f>SUM(Flats_Data_limpia[[#This Row],[Servant_Room]:[gym]])</f>
        <v>14</v>
      </c>
      <c r="BW2257">
        <f>SUM(Flats_Data_limpia[[#This Row],[Hospital]:[Hotel]])</f>
        <v>4</v>
      </c>
    </row>
    <row r="2258" spans="1:75" x14ac:dyDescent="0.35">
      <c r="A2258" t="s">
        <v>722</v>
      </c>
      <c r="B2258" t="s">
        <v>216</v>
      </c>
      <c r="C2258" t="str">
        <f t="shared" si="70"/>
        <v>Ciudad de Gurgaon</v>
      </c>
      <c r="D2258" s="1">
        <f t="shared" si="71"/>
        <v>50000</v>
      </c>
      <c r="E2258" s="1">
        <v>6802</v>
      </c>
      <c r="F2258" t="s">
        <v>107</v>
      </c>
      <c r="G2258" t="s">
        <v>78</v>
      </c>
      <c r="H2258">
        <v>53</v>
      </c>
      <c r="I2258">
        <v>7.3507791825932998E-3</v>
      </c>
      <c r="J2258">
        <v>635</v>
      </c>
      <c r="K2258">
        <v>700</v>
      </c>
      <c r="L2258">
        <v>735</v>
      </c>
      <c r="M2258">
        <v>2</v>
      </c>
      <c r="N2258">
        <v>2</v>
      </c>
      <c r="O2258">
        <v>3</v>
      </c>
      <c r="P2258">
        <v>2</v>
      </c>
      <c r="Q2258" t="str">
        <f>IF(Flats_Data_limpia[[#This Row],[BHK]]&gt;=3,"plurifamiliar","unifamiliar")</f>
        <v>unifamiliar</v>
      </c>
      <c r="R2258">
        <v>12</v>
      </c>
      <c r="S2258">
        <v>6</v>
      </c>
      <c r="T2258">
        <v>0</v>
      </c>
      <c r="U2258">
        <v>0</v>
      </c>
      <c r="V2258">
        <v>0</v>
      </c>
      <c r="W2258">
        <v>0</v>
      </c>
      <c r="X2258">
        <v>1</v>
      </c>
      <c r="Y2258">
        <v>1</v>
      </c>
      <c r="Z2258">
        <v>1</v>
      </c>
      <c r="AA2258">
        <v>1</v>
      </c>
      <c r="AB2258">
        <v>0</v>
      </c>
      <c r="AC2258">
        <v>1</v>
      </c>
      <c r="AD2258">
        <v>1</v>
      </c>
      <c r="AE2258">
        <v>0</v>
      </c>
      <c r="AF2258">
        <v>1</v>
      </c>
      <c r="AG2258">
        <v>1</v>
      </c>
      <c r="AH2258">
        <v>1</v>
      </c>
      <c r="AI2258">
        <v>1</v>
      </c>
      <c r="AJ2258">
        <v>1</v>
      </c>
      <c r="AK2258">
        <v>1</v>
      </c>
      <c r="AL2258">
        <v>1</v>
      </c>
      <c r="AM2258">
        <v>1</v>
      </c>
      <c r="AN2258">
        <v>1</v>
      </c>
      <c r="AO2258">
        <v>1</v>
      </c>
      <c r="AP2258">
        <v>1</v>
      </c>
      <c r="AQ2258">
        <v>0</v>
      </c>
      <c r="AR2258">
        <v>0</v>
      </c>
      <c r="AS2258">
        <v>0</v>
      </c>
      <c r="AT2258">
        <v>1</v>
      </c>
      <c r="AU2258">
        <v>1</v>
      </c>
      <c r="AV2258">
        <v>0</v>
      </c>
      <c r="AW2258">
        <v>0</v>
      </c>
      <c r="AX2258">
        <v>0</v>
      </c>
      <c r="AY2258">
        <v>0</v>
      </c>
      <c r="AZ2258">
        <v>0</v>
      </c>
      <c r="BA2258">
        <v>0</v>
      </c>
      <c r="BB2258">
        <v>0</v>
      </c>
      <c r="BC2258">
        <v>0</v>
      </c>
      <c r="BD2258">
        <v>0</v>
      </c>
      <c r="BE2258">
        <v>0</v>
      </c>
      <c r="BF2258">
        <v>0</v>
      </c>
      <c r="BG2258">
        <v>0</v>
      </c>
      <c r="BH2258">
        <v>0</v>
      </c>
      <c r="BI2258">
        <v>0</v>
      </c>
      <c r="BJ2258">
        <v>0</v>
      </c>
      <c r="BK2258">
        <v>0</v>
      </c>
      <c r="BL2258">
        <v>0</v>
      </c>
      <c r="BM2258">
        <v>0</v>
      </c>
      <c r="BN2258">
        <v>0</v>
      </c>
      <c r="BO2258">
        <v>0</v>
      </c>
      <c r="BP2258">
        <v>0</v>
      </c>
      <c r="BQ2258">
        <v>0</v>
      </c>
      <c r="BR2258" t="s">
        <v>79</v>
      </c>
      <c r="BS2258">
        <v>50</v>
      </c>
      <c r="BT2258">
        <v>6802</v>
      </c>
      <c r="BU2258">
        <f>SUM(Flats_Data_limpia[[#This Row],[AC]:[Bed]])</f>
        <v>0</v>
      </c>
      <c r="BV2258">
        <f>SUM(Flats_Data_limpia[[#This Row],[Servant_Room]:[gym]])</f>
        <v>14</v>
      </c>
      <c r="BW2258">
        <f>SUM(Flats_Data_limpia[[#This Row],[Hospital]:[Hotel]])</f>
        <v>4</v>
      </c>
    </row>
    <row r="2259" spans="1:75" x14ac:dyDescent="0.35">
      <c r="A2259" t="s">
        <v>722</v>
      </c>
      <c r="B2259" t="s">
        <v>216</v>
      </c>
      <c r="C2259" t="str">
        <f t="shared" si="70"/>
        <v>Ciudad de Gurgaon</v>
      </c>
      <c r="D2259" s="1">
        <f t="shared" si="71"/>
        <v>40000</v>
      </c>
      <c r="E2259" s="1">
        <v>6319</v>
      </c>
      <c r="F2259" t="s">
        <v>107</v>
      </c>
      <c r="G2259" t="s">
        <v>78</v>
      </c>
      <c r="H2259">
        <v>7</v>
      </c>
      <c r="I2259">
        <v>6.3301155246083003E-3</v>
      </c>
      <c r="J2259">
        <v>539</v>
      </c>
      <c r="L2259">
        <v>633</v>
      </c>
      <c r="M2259">
        <v>2</v>
      </c>
      <c r="N2259">
        <v>2</v>
      </c>
      <c r="O2259">
        <v>1</v>
      </c>
      <c r="P2259">
        <v>2</v>
      </c>
      <c r="Q2259" t="str">
        <f>IF(Flats_Data_limpia[[#This Row],[BHK]]&gt;=3,"plurifamiliar","unifamiliar")</f>
        <v>unifamiliar</v>
      </c>
      <c r="R2259">
        <v>14</v>
      </c>
      <c r="S2259">
        <v>12</v>
      </c>
      <c r="T2259">
        <v>0</v>
      </c>
      <c r="U2259">
        <v>0</v>
      </c>
      <c r="V2259">
        <v>0</v>
      </c>
      <c r="W2259">
        <v>0</v>
      </c>
      <c r="X2259">
        <v>0</v>
      </c>
      <c r="Y2259">
        <v>0</v>
      </c>
      <c r="Z2259">
        <v>0</v>
      </c>
      <c r="AA2259">
        <v>1</v>
      </c>
      <c r="AB2259">
        <v>0</v>
      </c>
      <c r="AC2259">
        <v>0</v>
      </c>
      <c r="AD2259">
        <v>1</v>
      </c>
      <c r="AE2259">
        <v>0</v>
      </c>
      <c r="AF2259">
        <v>1</v>
      </c>
      <c r="AG2259">
        <v>0</v>
      </c>
      <c r="AH2259">
        <v>0</v>
      </c>
      <c r="AI2259">
        <v>1</v>
      </c>
      <c r="AJ2259">
        <v>0</v>
      </c>
      <c r="AK2259">
        <v>1</v>
      </c>
      <c r="AL2259">
        <v>0</v>
      </c>
      <c r="AM2259">
        <v>0</v>
      </c>
      <c r="AN2259">
        <v>0</v>
      </c>
      <c r="AO2259">
        <v>1</v>
      </c>
      <c r="AP2259">
        <v>1</v>
      </c>
      <c r="AQ2259">
        <v>0</v>
      </c>
      <c r="AR2259">
        <v>0</v>
      </c>
      <c r="AS2259">
        <v>0</v>
      </c>
      <c r="AT2259">
        <v>1</v>
      </c>
      <c r="AU2259">
        <v>1</v>
      </c>
      <c r="AV2259">
        <v>0</v>
      </c>
      <c r="AW2259">
        <v>0</v>
      </c>
      <c r="AX2259">
        <v>0</v>
      </c>
      <c r="AY2259">
        <v>0</v>
      </c>
      <c r="AZ2259">
        <v>2</v>
      </c>
      <c r="BA2259">
        <v>0</v>
      </c>
      <c r="BB2259">
        <v>0</v>
      </c>
      <c r="BC2259">
        <v>0</v>
      </c>
      <c r="BD2259">
        <v>0</v>
      </c>
      <c r="BE2259">
        <v>0</v>
      </c>
      <c r="BF2259">
        <v>1</v>
      </c>
      <c r="BG2259">
        <v>0</v>
      </c>
      <c r="BH2259">
        <v>0</v>
      </c>
      <c r="BI2259">
        <v>0</v>
      </c>
      <c r="BJ2259">
        <v>0</v>
      </c>
      <c r="BK2259">
        <v>0</v>
      </c>
      <c r="BL2259">
        <v>2</v>
      </c>
      <c r="BM2259">
        <v>0</v>
      </c>
      <c r="BN2259">
        <v>0</v>
      </c>
      <c r="BO2259">
        <v>0</v>
      </c>
      <c r="BP2259">
        <v>0</v>
      </c>
      <c r="BQ2259">
        <v>2</v>
      </c>
      <c r="BR2259" t="s">
        <v>94</v>
      </c>
      <c r="BS2259">
        <v>40</v>
      </c>
      <c r="BT2259">
        <v>6319</v>
      </c>
      <c r="BU2259">
        <f>SUM(Flats_Data_limpia[[#This Row],[AC]:[Bed]])</f>
        <v>5</v>
      </c>
      <c r="BV2259">
        <f>SUM(Flats_Data_limpia[[#This Row],[Servant_Room]:[gym]])</f>
        <v>5</v>
      </c>
      <c r="BW2259">
        <f>SUM(Flats_Data_limpia[[#This Row],[Hospital]:[Hotel]])</f>
        <v>4</v>
      </c>
    </row>
    <row r="2260" spans="1:75" x14ac:dyDescent="0.35">
      <c r="A2260" t="s">
        <v>722</v>
      </c>
      <c r="B2260" t="s">
        <v>216</v>
      </c>
      <c r="C2260" t="str">
        <f t="shared" si="70"/>
        <v>Ciudad de Gurgaon</v>
      </c>
      <c r="D2260" s="1">
        <f t="shared" si="71"/>
        <v>39000</v>
      </c>
      <c r="E2260" s="1">
        <v>6500</v>
      </c>
      <c r="F2260" t="s">
        <v>77</v>
      </c>
      <c r="G2260" t="s">
        <v>78</v>
      </c>
      <c r="H2260">
        <v>23</v>
      </c>
      <c r="I2260">
        <v>6.0000000000000001E-3</v>
      </c>
      <c r="J2260">
        <v>600</v>
      </c>
      <c r="M2260">
        <v>2</v>
      </c>
      <c r="N2260">
        <v>2</v>
      </c>
      <c r="O2260">
        <v>2</v>
      </c>
      <c r="P2260">
        <v>2</v>
      </c>
      <c r="Q2260" t="str">
        <f>IF(Flats_Data_limpia[[#This Row],[BHK]]&gt;=3,"plurifamiliar","unifamiliar")</f>
        <v>unifamiliar</v>
      </c>
      <c r="R2260">
        <v>12</v>
      </c>
      <c r="S2260">
        <v>6</v>
      </c>
      <c r="T2260">
        <v>0</v>
      </c>
      <c r="U2260">
        <v>0</v>
      </c>
      <c r="V2260">
        <v>0</v>
      </c>
      <c r="W2260">
        <v>0</v>
      </c>
      <c r="X2260">
        <v>1</v>
      </c>
      <c r="Y2260">
        <v>1</v>
      </c>
      <c r="Z2260">
        <v>0</v>
      </c>
      <c r="AA2260">
        <v>0</v>
      </c>
      <c r="AB2260">
        <v>0</v>
      </c>
      <c r="AC2260">
        <v>0</v>
      </c>
      <c r="AD2260">
        <v>1</v>
      </c>
      <c r="AE2260">
        <v>0</v>
      </c>
      <c r="AF2260">
        <v>1</v>
      </c>
      <c r="AG2260">
        <v>0</v>
      </c>
      <c r="AH2260">
        <v>0</v>
      </c>
      <c r="AI2260">
        <v>1</v>
      </c>
      <c r="AJ2260">
        <v>0</v>
      </c>
      <c r="AK2260">
        <v>1</v>
      </c>
      <c r="AL2260">
        <v>0</v>
      </c>
      <c r="AM2260">
        <v>0</v>
      </c>
      <c r="AN2260">
        <v>1</v>
      </c>
      <c r="AO2260">
        <v>1</v>
      </c>
      <c r="AP2260">
        <v>1</v>
      </c>
      <c r="AQ2260">
        <v>0</v>
      </c>
      <c r="AR2260">
        <v>0</v>
      </c>
      <c r="AS2260">
        <v>0</v>
      </c>
      <c r="AT2260">
        <v>1</v>
      </c>
      <c r="AU2260">
        <v>1</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t="s">
        <v>79</v>
      </c>
      <c r="BS2260">
        <v>39</v>
      </c>
      <c r="BT2260">
        <v>6500</v>
      </c>
      <c r="BU2260">
        <f>SUM(Flats_Data_limpia[[#This Row],[AC]:[Bed]])</f>
        <v>0</v>
      </c>
      <c r="BV2260">
        <f>SUM(Flats_Data_limpia[[#This Row],[Servant_Room]:[gym]])</f>
        <v>6</v>
      </c>
      <c r="BW2260">
        <f>SUM(Flats_Data_limpia[[#This Row],[Hospital]:[Hotel]])</f>
        <v>4</v>
      </c>
    </row>
    <row r="2261" spans="1:75" x14ac:dyDescent="0.35">
      <c r="A2261" t="s">
        <v>722</v>
      </c>
      <c r="B2261" t="s">
        <v>216</v>
      </c>
      <c r="C2261" t="str">
        <f t="shared" si="70"/>
        <v>Ciudad de Gurgaon</v>
      </c>
      <c r="D2261" s="1">
        <f t="shared" si="71"/>
        <v>38000</v>
      </c>
      <c r="E2261" s="1">
        <v>9500</v>
      </c>
      <c r="F2261" t="s">
        <v>77</v>
      </c>
      <c r="G2261" t="s">
        <v>78</v>
      </c>
      <c r="H2261">
        <v>17</v>
      </c>
      <c r="I2261">
        <v>4.0000000000000001E-3</v>
      </c>
      <c r="J2261">
        <v>400</v>
      </c>
      <c r="M2261">
        <v>1</v>
      </c>
      <c r="N2261">
        <v>1</v>
      </c>
      <c r="O2261">
        <v>2</v>
      </c>
      <c r="P2261">
        <v>1</v>
      </c>
      <c r="Q2261" t="str">
        <f>IF(Flats_Data_limpia[[#This Row],[BHK]]&gt;=3,"plurifamiliar","unifamiliar")</f>
        <v>unifamiliar</v>
      </c>
      <c r="R2261">
        <v>12</v>
      </c>
      <c r="S2261">
        <v>3</v>
      </c>
      <c r="T2261">
        <v>0</v>
      </c>
      <c r="U2261">
        <v>0</v>
      </c>
      <c r="V2261">
        <v>0</v>
      </c>
      <c r="W2261">
        <v>0</v>
      </c>
      <c r="X2261">
        <v>1</v>
      </c>
      <c r="Y2261">
        <v>0</v>
      </c>
      <c r="Z2261">
        <v>0</v>
      </c>
      <c r="AA2261">
        <v>0</v>
      </c>
      <c r="AB2261">
        <v>0</v>
      </c>
      <c r="AC2261">
        <v>0</v>
      </c>
      <c r="AD2261">
        <v>1</v>
      </c>
      <c r="AE2261">
        <v>0</v>
      </c>
      <c r="AF2261">
        <v>1</v>
      </c>
      <c r="AG2261">
        <v>0</v>
      </c>
      <c r="AH2261">
        <v>0</v>
      </c>
      <c r="AI2261">
        <v>1</v>
      </c>
      <c r="AJ2261">
        <v>0</v>
      </c>
      <c r="AK2261">
        <v>1</v>
      </c>
      <c r="AL2261">
        <v>0</v>
      </c>
      <c r="AM2261">
        <v>0</v>
      </c>
      <c r="AN2261">
        <v>1</v>
      </c>
      <c r="AO2261">
        <v>1</v>
      </c>
      <c r="AP2261">
        <v>1</v>
      </c>
      <c r="AQ2261">
        <v>0</v>
      </c>
      <c r="AR2261">
        <v>0</v>
      </c>
      <c r="AS2261">
        <v>0</v>
      </c>
      <c r="AT2261">
        <v>1</v>
      </c>
      <c r="AU2261">
        <v>1</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t="s">
        <v>79</v>
      </c>
      <c r="BS2261">
        <v>38</v>
      </c>
      <c r="BT2261">
        <v>9500</v>
      </c>
      <c r="BU2261">
        <f>SUM(Flats_Data_limpia[[#This Row],[AC]:[Bed]])</f>
        <v>0</v>
      </c>
      <c r="BV2261">
        <f>SUM(Flats_Data_limpia[[#This Row],[Servant_Room]:[gym]])</f>
        <v>5</v>
      </c>
      <c r="BW2261">
        <f>SUM(Flats_Data_limpia[[#This Row],[Hospital]:[Hotel]])</f>
        <v>4</v>
      </c>
    </row>
    <row r="2262" spans="1:75" x14ac:dyDescent="0.35">
      <c r="A2262" t="s">
        <v>722</v>
      </c>
      <c r="B2262" t="s">
        <v>216</v>
      </c>
      <c r="C2262" t="str">
        <f t="shared" si="70"/>
        <v>Ciudad de Gurgaon</v>
      </c>
      <c r="D2262" s="1">
        <f t="shared" si="71"/>
        <v>48000</v>
      </c>
      <c r="E2262" s="1">
        <v>8026</v>
      </c>
      <c r="F2262" t="s">
        <v>86</v>
      </c>
      <c r="G2262" t="s">
        <v>78</v>
      </c>
      <c r="H2262">
        <v>7</v>
      </c>
      <c r="I2262">
        <v>5.9805631696983998E-3</v>
      </c>
      <c r="J2262">
        <v>498</v>
      </c>
      <c r="L2262">
        <v>598</v>
      </c>
      <c r="M2262">
        <v>2</v>
      </c>
      <c r="N2262">
        <v>2</v>
      </c>
      <c r="O2262">
        <v>1</v>
      </c>
      <c r="P2262">
        <v>2</v>
      </c>
      <c r="Q2262" t="str">
        <f>IF(Flats_Data_limpia[[#This Row],[BHK]]&gt;=3,"plurifamiliar","unifamiliar")</f>
        <v>unifamiliar</v>
      </c>
      <c r="R2262">
        <v>14</v>
      </c>
      <c r="S2262">
        <v>14</v>
      </c>
      <c r="T2262">
        <v>0</v>
      </c>
      <c r="U2262">
        <v>0</v>
      </c>
      <c r="V2262">
        <v>0</v>
      </c>
      <c r="W2262">
        <v>0</v>
      </c>
      <c r="X2262">
        <v>0</v>
      </c>
      <c r="Y2262">
        <v>0</v>
      </c>
      <c r="Z2262">
        <v>0</v>
      </c>
      <c r="AA2262">
        <v>0</v>
      </c>
      <c r="AB2262">
        <v>0</v>
      </c>
      <c r="AC2262">
        <v>0</v>
      </c>
      <c r="AD2262">
        <v>1</v>
      </c>
      <c r="AE2262">
        <v>0</v>
      </c>
      <c r="AF2262">
        <v>1</v>
      </c>
      <c r="AG2262">
        <v>0</v>
      </c>
      <c r="AH2262">
        <v>0</v>
      </c>
      <c r="AI2262">
        <v>1</v>
      </c>
      <c r="AJ2262">
        <v>0</v>
      </c>
      <c r="AK2262">
        <v>0</v>
      </c>
      <c r="AL2262">
        <v>0</v>
      </c>
      <c r="AM2262">
        <v>0</v>
      </c>
      <c r="AN2262">
        <v>0</v>
      </c>
      <c r="AO2262">
        <v>1</v>
      </c>
      <c r="AP2262">
        <v>1</v>
      </c>
      <c r="AQ2262">
        <v>0</v>
      </c>
      <c r="AR2262">
        <v>0</v>
      </c>
      <c r="AS2262">
        <v>0</v>
      </c>
      <c r="AT2262">
        <v>1</v>
      </c>
      <c r="AU2262">
        <v>1</v>
      </c>
      <c r="AV2262">
        <v>0</v>
      </c>
      <c r="AW2262">
        <v>0</v>
      </c>
      <c r="AX2262">
        <v>0</v>
      </c>
      <c r="AY2262">
        <v>0</v>
      </c>
      <c r="AZ2262">
        <v>2</v>
      </c>
      <c r="BA2262">
        <v>0</v>
      </c>
      <c r="BB2262">
        <v>0</v>
      </c>
      <c r="BC2262">
        <v>0</v>
      </c>
      <c r="BD2262">
        <v>1</v>
      </c>
      <c r="BE2262">
        <v>0</v>
      </c>
      <c r="BF2262">
        <v>1</v>
      </c>
      <c r="BG2262">
        <v>0</v>
      </c>
      <c r="BH2262">
        <v>0</v>
      </c>
      <c r="BI2262">
        <v>0</v>
      </c>
      <c r="BJ2262">
        <v>0</v>
      </c>
      <c r="BK2262">
        <v>0</v>
      </c>
      <c r="BL2262">
        <v>1</v>
      </c>
      <c r="BM2262">
        <v>0</v>
      </c>
      <c r="BN2262">
        <v>0</v>
      </c>
      <c r="BO2262">
        <v>0</v>
      </c>
      <c r="BP2262">
        <v>0</v>
      </c>
      <c r="BQ2262">
        <v>2</v>
      </c>
      <c r="BR2262" t="s">
        <v>94</v>
      </c>
      <c r="BS2262">
        <v>48</v>
      </c>
      <c r="BT2262">
        <v>8026</v>
      </c>
      <c r="BU2262">
        <f>SUM(Flats_Data_limpia[[#This Row],[AC]:[Bed]])</f>
        <v>5</v>
      </c>
      <c r="BV2262">
        <f>SUM(Flats_Data_limpia[[#This Row],[Servant_Room]:[gym]])</f>
        <v>3</v>
      </c>
      <c r="BW2262">
        <f>SUM(Flats_Data_limpia[[#This Row],[Hospital]:[Hotel]])</f>
        <v>4</v>
      </c>
    </row>
    <row r="2263" spans="1:75" x14ac:dyDescent="0.35">
      <c r="A2263" t="s">
        <v>722</v>
      </c>
      <c r="B2263" t="s">
        <v>216</v>
      </c>
      <c r="C2263" t="str">
        <f t="shared" si="70"/>
        <v>Ciudad de Gurgaon</v>
      </c>
      <c r="D2263" s="1">
        <f t="shared" si="71"/>
        <v>31000</v>
      </c>
      <c r="E2263" s="1">
        <v>7434</v>
      </c>
      <c r="F2263" t="s">
        <v>102</v>
      </c>
      <c r="G2263" t="s">
        <v>78</v>
      </c>
      <c r="H2263">
        <v>53</v>
      </c>
      <c r="I2263">
        <v>4.1700295937583997E-3</v>
      </c>
      <c r="J2263">
        <v>320</v>
      </c>
      <c r="L2263">
        <v>417</v>
      </c>
      <c r="M2263">
        <v>1</v>
      </c>
      <c r="N2263">
        <v>1</v>
      </c>
      <c r="O2263">
        <v>1</v>
      </c>
      <c r="P2263">
        <v>1</v>
      </c>
      <c r="Q2263" t="str">
        <f>IF(Flats_Data_limpia[[#This Row],[BHK]]&gt;=3,"plurifamiliar","unifamiliar")</f>
        <v>unifamiliar</v>
      </c>
      <c r="R2263">
        <v>14</v>
      </c>
      <c r="S2263">
        <v>13</v>
      </c>
      <c r="T2263">
        <v>0</v>
      </c>
      <c r="U2263">
        <v>0</v>
      </c>
      <c r="V2263">
        <v>0</v>
      </c>
      <c r="W2263">
        <v>0</v>
      </c>
      <c r="X2263">
        <v>0</v>
      </c>
      <c r="Y2263">
        <v>1</v>
      </c>
      <c r="Z2263">
        <v>1</v>
      </c>
      <c r="AA2263">
        <v>0</v>
      </c>
      <c r="AB2263">
        <v>1</v>
      </c>
      <c r="AC2263">
        <v>1</v>
      </c>
      <c r="AD2263">
        <v>1</v>
      </c>
      <c r="AE2263">
        <v>1</v>
      </c>
      <c r="AF2263">
        <v>1</v>
      </c>
      <c r="AG2263">
        <v>1</v>
      </c>
      <c r="AH2263">
        <v>1</v>
      </c>
      <c r="AI2263">
        <v>1</v>
      </c>
      <c r="AJ2263">
        <v>0</v>
      </c>
      <c r="AK2263">
        <v>1</v>
      </c>
      <c r="AL2263">
        <v>0</v>
      </c>
      <c r="AM2263">
        <v>0</v>
      </c>
      <c r="AN2263">
        <v>1</v>
      </c>
      <c r="AO2263">
        <v>1</v>
      </c>
      <c r="AP2263">
        <v>1</v>
      </c>
      <c r="AQ2263">
        <v>0</v>
      </c>
      <c r="AR2263">
        <v>0</v>
      </c>
      <c r="AS2263">
        <v>0</v>
      </c>
      <c r="AT2263">
        <v>1</v>
      </c>
      <c r="AU2263">
        <v>1</v>
      </c>
      <c r="AV2263">
        <v>0</v>
      </c>
      <c r="AW2263">
        <v>0</v>
      </c>
      <c r="AX2263">
        <v>0</v>
      </c>
      <c r="AY2263">
        <v>1</v>
      </c>
      <c r="AZ2263">
        <v>1</v>
      </c>
      <c r="BA2263">
        <v>1</v>
      </c>
      <c r="BB2263">
        <v>1</v>
      </c>
      <c r="BC2263">
        <v>1</v>
      </c>
      <c r="BD2263">
        <v>1</v>
      </c>
      <c r="BE2263">
        <v>2</v>
      </c>
      <c r="BF2263">
        <v>1</v>
      </c>
      <c r="BG2263">
        <v>0</v>
      </c>
      <c r="BH2263">
        <v>0</v>
      </c>
      <c r="BI2263">
        <v>0</v>
      </c>
      <c r="BJ2263">
        <v>0</v>
      </c>
      <c r="BK2263">
        <v>1</v>
      </c>
      <c r="BL2263">
        <v>2</v>
      </c>
      <c r="BM2263">
        <v>0</v>
      </c>
      <c r="BN2263">
        <v>0</v>
      </c>
      <c r="BO2263">
        <v>0</v>
      </c>
      <c r="BP2263">
        <v>0</v>
      </c>
      <c r="BQ2263">
        <v>1</v>
      </c>
      <c r="BR2263" t="s">
        <v>116</v>
      </c>
      <c r="BS2263">
        <v>31</v>
      </c>
      <c r="BT2263">
        <v>7434</v>
      </c>
      <c r="BU2263">
        <f>SUM(Flats_Data_limpia[[#This Row],[AC]:[Bed]])</f>
        <v>12</v>
      </c>
      <c r="BV2263">
        <f>SUM(Flats_Data_limpia[[#This Row],[Servant_Room]:[gym]])</f>
        <v>11</v>
      </c>
      <c r="BW2263">
        <f>SUM(Flats_Data_limpia[[#This Row],[Hospital]:[Hotel]])</f>
        <v>4</v>
      </c>
    </row>
    <row r="2264" spans="1:75" x14ac:dyDescent="0.35">
      <c r="A2264" t="s">
        <v>722</v>
      </c>
      <c r="B2264" t="s">
        <v>216</v>
      </c>
      <c r="C2264" t="str">
        <f t="shared" si="70"/>
        <v>Ciudad de Gurgaon</v>
      </c>
      <c r="D2264" s="1">
        <f t="shared" si="71"/>
        <v>48000</v>
      </c>
      <c r="E2264" s="1">
        <v>8450</v>
      </c>
      <c r="F2264" t="s">
        <v>106</v>
      </c>
      <c r="G2264" t="s">
        <v>78</v>
      </c>
      <c r="H2264">
        <v>20</v>
      </c>
      <c r="I2264">
        <v>5.6804733727809998E-3</v>
      </c>
      <c r="J2264">
        <v>568</v>
      </c>
      <c r="L2264">
        <v>657</v>
      </c>
      <c r="M2264">
        <v>2</v>
      </c>
      <c r="N2264">
        <v>2</v>
      </c>
      <c r="O2264">
        <v>1</v>
      </c>
      <c r="P2264">
        <v>2</v>
      </c>
      <c r="Q2264" t="str">
        <f>IF(Flats_Data_limpia[[#This Row],[BHK]]&gt;=3,"plurifamiliar","unifamiliar")</f>
        <v>unifamiliar</v>
      </c>
      <c r="R2264">
        <v>12</v>
      </c>
      <c r="S2264">
        <v>7</v>
      </c>
      <c r="T2264">
        <v>0</v>
      </c>
      <c r="U2264">
        <v>0</v>
      </c>
      <c r="V2264">
        <v>0</v>
      </c>
      <c r="W2264">
        <v>0</v>
      </c>
      <c r="X2264">
        <v>0</v>
      </c>
      <c r="Y2264">
        <v>1</v>
      </c>
      <c r="Z2264">
        <v>0</v>
      </c>
      <c r="AA2264">
        <v>0</v>
      </c>
      <c r="AB2264">
        <v>0</v>
      </c>
      <c r="AC2264">
        <v>1</v>
      </c>
      <c r="AD2264">
        <v>1</v>
      </c>
      <c r="AE2264">
        <v>0</v>
      </c>
      <c r="AF2264">
        <v>1</v>
      </c>
      <c r="AG2264">
        <v>0</v>
      </c>
      <c r="AH2264">
        <v>1</v>
      </c>
      <c r="AI2264">
        <v>1</v>
      </c>
      <c r="AJ2264">
        <v>0</v>
      </c>
      <c r="AK2264">
        <v>1</v>
      </c>
      <c r="AL2264">
        <v>0</v>
      </c>
      <c r="AM2264">
        <v>0</v>
      </c>
      <c r="AN2264">
        <v>0</v>
      </c>
      <c r="AO2264">
        <v>1</v>
      </c>
      <c r="AP2264">
        <v>1</v>
      </c>
      <c r="AQ2264">
        <v>0</v>
      </c>
      <c r="AR2264">
        <v>0</v>
      </c>
      <c r="AS2264">
        <v>0</v>
      </c>
      <c r="AT2264">
        <v>1</v>
      </c>
      <c r="AU2264">
        <v>1</v>
      </c>
      <c r="AV2264">
        <v>0</v>
      </c>
      <c r="AW2264">
        <v>0</v>
      </c>
      <c r="AX2264">
        <v>0</v>
      </c>
      <c r="AY2264">
        <v>0</v>
      </c>
      <c r="AZ2264">
        <v>1</v>
      </c>
      <c r="BA2264">
        <v>0</v>
      </c>
      <c r="BB2264">
        <v>0</v>
      </c>
      <c r="BC2264">
        <v>0</v>
      </c>
      <c r="BD2264">
        <v>0</v>
      </c>
      <c r="BE2264">
        <v>0</v>
      </c>
      <c r="BF2264">
        <v>1</v>
      </c>
      <c r="BG2264">
        <v>0</v>
      </c>
      <c r="BH2264">
        <v>0</v>
      </c>
      <c r="BI2264">
        <v>0</v>
      </c>
      <c r="BJ2264">
        <v>0</v>
      </c>
      <c r="BK2264">
        <v>0</v>
      </c>
      <c r="BL2264">
        <v>0</v>
      </c>
      <c r="BM2264">
        <v>0</v>
      </c>
      <c r="BN2264">
        <v>0</v>
      </c>
      <c r="BO2264">
        <v>0</v>
      </c>
      <c r="BP2264">
        <v>0</v>
      </c>
      <c r="BQ2264">
        <v>0</v>
      </c>
      <c r="BR2264" t="s">
        <v>79</v>
      </c>
      <c r="BS2264">
        <v>48</v>
      </c>
      <c r="BT2264">
        <v>8450</v>
      </c>
      <c r="BU2264">
        <f>SUM(Flats_Data_limpia[[#This Row],[AC]:[Bed]])</f>
        <v>2</v>
      </c>
      <c r="BV2264">
        <f>SUM(Flats_Data_limpia[[#This Row],[Servant_Room]:[gym]])</f>
        <v>7</v>
      </c>
      <c r="BW2264">
        <f>SUM(Flats_Data_limpia[[#This Row],[Hospital]:[Hotel]])</f>
        <v>4</v>
      </c>
    </row>
    <row r="2265" spans="1:75" x14ac:dyDescent="0.35">
      <c r="A2265" t="s">
        <v>722</v>
      </c>
      <c r="B2265" t="s">
        <v>216</v>
      </c>
      <c r="C2265" t="str">
        <f t="shared" si="70"/>
        <v>Ciudad de Gurgaon</v>
      </c>
      <c r="D2265" s="1">
        <f t="shared" si="71"/>
        <v>50000</v>
      </c>
      <c r="E2265" s="1">
        <v>7886</v>
      </c>
      <c r="F2265" t="s">
        <v>82</v>
      </c>
      <c r="G2265" t="s">
        <v>93</v>
      </c>
      <c r="H2265">
        <v>36</v>
      </c>
      <c r="I2265">
        <v>6.3403499873193004E-3</v>
      </c>
      <c r="J2265">
        <v>634</v>
      </c>
      <c r="M2265">
        <v>2</v>
      </c>
      <c r="N2265">
        <v>2</v>
      </c>
      <c r="O2265">
        <v>1</v>
      </c>
      <c r="P2265">
        <v>2</v>
      </c>
      <c r="Q2265" t="str">
        <f>IF(Flats_Data_limpia[[#This Row],[BHK]]&gt;=3,"plurifamiliar","unifamiliar")</f>
        <v>unifamiliar</v>
      </c>
      <c r="R2265">
        <v>12</v>
      </c>
      <c r="S2265">
        <v>11</v>
      </c>
      <c r="T2265">
        <v>0</v>
      </c>
      <c r="U2265">
        <v>0</v>
      </c>
      <c r="V2265">
        <v>0</v>
      </c>
      <c r="W2265">
        <v>0</v>
      </c>
      <c r="X2265">
        <v>0</v>
      </c>
      <c r="Y2265">
        <v>1</v>
      </c>
      <c r="Z2265">
        <v>0</v>
      </c>
      <c r="AA2265">
        <v>0</v>
      </c>
      <c r="AB2265">
        <v>0</v>
      </c>
      <c r="AC2265">
        <v>0</v>
      </c>
      <c r="AD2265">
        <v>1</v>
      </c>
      <c r="AE2265">
        <v>1</v>
      </c>
      <c r="AF2265">
        <v>1</v>
      </c>
      <c r="AG2265">
        <v>1</v>
      </c>
      <c r="AH2265">
        <v>1</v>
      </c>
      <c r="AI2265">
        <v>1</v>
      </c>
      <c r="AJ2265">
        <v>1</v>
      </c>
      <c r="AK2265">
        <v>1</v>
      </c>
      <c r="AL2265">
        <v>0</v>
      </c>
      <c r="AM2265">
        <v>0</v>
      </c>
      <c r="AN2265">
        <v>1</v>
      </c>
      <c r="AO2265">
        <v>1</v>
      </c>
      <c r="AP2265">
        <v>1</v>
      </c>
      <c r="AQ2265">
        <v>0</v>
      </c>
      <c r="AR2265">
        <v>0</v>
      </c>
      <c r="AS2265">
        <v>0</v>
      </c>
      <c r="AT2265">
        <v>1</v>
      </c>
      <c r="AU2265">
        <v>1</v>
      </c>
      <c r="AV2265">
        <v>0</v>
      </c>
      <c r="AW2265">
        <v>0</v>
      </c>
      <c r="AX2265">
        <v>0</v>
      </c>
      <c r="AY2265">
        <v>0</v>
      </c>
      <c r="AZ2265">
        <v>0</v>
      </c>
      <c r="BA2265">
        <v>0</v>
      </c>
      <c r="BB2265">
        <v>1</v>
      </c>
      <c r="BC2265">
        <v>1</v>
      </c>
      <c r="BD2265">
        <v>1</v>
      </c>
      <c r="BE2265">
        <v>0</v>
      </c>
      <c r="BF2265">
        <v>1</v>
      </c>
      <c r="BG2265">
        <v>0</v>
      </c>
      <c r="BH2265">
        <v>0</v>
      </c>
      <c r="BI2265">
        <v>0</v>
      </c>
      <c r="BJ2265">
        <v>0</v>
      </c>
      <c r="BK2265">
        <v>1</v>
      </c>
      <c r="BL2265">
        <v>2</v>
      </c>
      <c r="BM2265">
        <v>0</v>
      </c>
      <c r="BN2265">
        <v>0</v>
      </c>
      <c r="BO2265">
        <v>0</v>
      </c>
      <c r="BP2265">
        <v>0</v>
      </c>
      <c r="BQ2265">
        <v>1</v>
      </c>
      <c r="BR2265" t="s">
        <v>116</v>
      </c>
      <c r="BS2265">
        <v>50</v>
      </c>
      <c r="BT2265">
        <v>7886</v>
      </c>
      <c r="BU2265">
        <f>SUM(Flats_Data_limpia[[#This Row],[AC]:[Bed]])</f>
        <v>7</v>
      </c>
      <c r="BV2265">
        <f>SUM(Flats_Data_limpia[[#This Row],[Servant_Room]:[gym]])</f>
        <v>9</v>
      </c>
      <c r="BW2265">
        <f>SUM(Flats_Data_limpia[[#This Row],[Hospital]:[Hotel]])</f>
        <v>4</v>
      </c>
    </row>
    <row r="2266" spans="1:75" x14ac:dyDescent="0.35">
      <c r="A2266" t="s">
        <v>723</v>
      </c>
      <c r="B2266" t="s">
        <v>239</v>
      </c>
      <c r="C2266" t="str">
        <f t="shared" si="70"/>
        <v>Ciudad de Gurgaon</v>
      </c>
      <c r="D2266" s="1">
        <f t="shared" si="71"/>
        <v>55000</v>
      </c>
      <c r="E2266" s="1">
        <v>9166</v>
      </c>
      <c r="F2266" t="s">
        <v>86</v>
      </c>
      <c r="G2266" t="s">
        <v>93</v>
      </c>
      <c r="H2266">
        <v>0</v>
      </c>
      <c r="I2266">
        <v>6.0004363953742E-3</v>
      </c>
      <c r="L2266">
        <v>600</v>
      </c>
      <c r="M2266">
        <v>2</v>
      </c>
      <c r="N2266">
        <v>2</v>
      </c>
      <c r="O2266">
        <v>3</v>
      </c>
      <c r="P2266">
        <v>2</v>
      </c>
      <c r="Q2266" t="str">
        <f>IF(Flats_Data_limpia[[#This Row],[BHK]]&gt;=3,"plurifamiliar","unifamiliar")</f>
        <v>unifamiliar</v>
      </c>
      <c r="R2266">
        <v>15</v>
      </c>
      <c r="S2266">
        <v>3</v>
      </c>
      <c r="T2266">
        <v>0</v>
      </c>
      <c r="U2266">
        <v>0</v>
      </c>
      <c r="V2266">
        <v>0</v>
      </c>
      <c r="W2266">
        <v>0</v>
      </c>
      <c r="AO2266">
        <v>1</v>
      </c>
      <c r="AP2266">
        <v>0</v>
      </c>
      <c r="AQ2266">
        <v>0</v>
      </c>
      <c r="AR2266">
        <v>0</v>
      </c>
      <c r="AS2266">
        <v>0</v>
      </c>
      <c r="AT2266">
        <v>0</v>
      </c>
      <c r="AU2266">
        <v>1</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t="s">
        <v>79</v>
      </c>
      <c r="BS2266">
        <v>55</v>
      </c>
      <c r="BT2266">
        <v>9166</v>
      </c>
      <c r="BU2266">
        <f>SUM(Flats_Data_limpia[[#This Row],[AC]:[Bed]])</f>
        <v>0</v>
      </c>
      <c r="BV2266">
        <f>SUM(Flats_Data_limpia[[#This Row],[Servant_Room]:[gym]])</f>
        <v>0</v>
      </c>
      <c r="BW2266">
        <f>SUM(Flats_Data_limpia[[#This Row],[Hospital]:[Hotel]])</f>
        <v>2</v>
      </c>
    </row>
    <row r="2267" spans="1:75" x14ac:dyDescent="0.35">
      <c r="A2267" t="s">
        <v>723</v>
      </c>
      <c r="B2267" t="s">
        <v>239</v>
      </c>
      <c r="C2267" t="str">
        <f t="shared" si="70"/>
        <v>Ciudad de Gurgaon</v>
      </c>
      <c r="D2267" s="1">
        <f t="shared" si="71"/>
        <v>55000</v>
      </c>
      <c r="E2267" s="1">
        <v>9166</v>
      </c>
      <c r="F2267" t="s">
        <v>86</v>
      </c>
      <c r="G2267" t="s">
        <v>93</v>
      </c>
      <c r="H2267">
        <v>44</v>
      </c>
      <c r="I2267">
        <v>6.0004363953742E-3</v>
      </c>
      <c r="J2267">
        <v>600</v>
      </c>
      <c r="K2267">
        <v>610</v>
      </c>
      <c r="L2267">
        <v>850</v>
      </c>
      <c r="M2267">
        <v>2</v>
      </c>
      <c r="N2267">
        <v>2</v>
      </c>
      <c r="O2267">
        <v>3</v>
      </c>
      <c r="P2267">
        <v>2</v>
      </c>
      <c r="Q2267" t="str">
        <f>IF(Flats_Data_limpia[[#This Row],[BHK]]&gt;=3,"plurifamiliar","unifamiliar")</f>
        <v>unifamiliar</v>
      </c>
      <c r="R2267">
        <v>15</v>
      </c>
      <c r="S2267">
        <v>3</v>
      </c>
      <c r="T2267">
        <v>0</v>
      </c>
      <c r="U2267">
        <v>0</v>
      </c>
      <c r="V2267">
        <v>0</v>
      </c>
      <c r="W2267">
        <v>0</v>
      </c>
      <c r="X2267">
        <v>0</v>
      </c>
      <c r="Y2267">
        <v>1</v>
      </c>
      <c r="Z2267">
        <v>1</v>
      </c>
      <c r="AA2267">
        <v>0</v>
      </c>
      <c r="AB2267">
        <v>0</v>
      </c>
      <c r="AC2267">
        <v>0</v>
      </c>
      <c r="AD2267">
        <v>1</v>
      </c>
      <c r="AE2267">
        <v>1</v>
      </c>
      <c r="AF2267">
        <v>1</v>
      </c>
      <c r="AG2267">
        <v>1</v>
      </c>
      <c r="AH2267">
        <v>1</v>
      </c>
      <c r="AI2267">
        <v>1</v>
      </c>
      <c r="AJ2267">
        <v>1</v>
      </c>
      <c r="AK2267">
        <v>1</v>
      </c>
      <c r="AL2267">
        <v>0</v>
      </c>
      <c r="AM2267">
        <v>1</v>
      </c>
      <c r="AN2267">
        <v>1</v>
      </c>
      <c r="AO2267">
        <v>1</v>
      </c>
      <c r="AP2267">
        <v>0</v>
      </c>
      <c r="AQ2267">
        <v>0</v>
      </c>
      <c r="AR2267">
        <v>0</v>
      </c>
      <c r="AS2267">
        <v>0</v>
      </c>
      <c r="AT2267">
        <v>0</v>
      </c>
      <c r="AU2267">
        <v>1</v>
      </c>
      <c r="AV2267">
        <v>0</v>
      </c>
      <c r="AW2267">
        <v>0</v>
      </c>
      <c r="AX2267">
        <v>0</v>
      </c>
      <c r="AY2267">
        <v>0</v>
      </c>
      <c r="AZ2267">
        <v>0</v>
      </c>
      <c r="BA2267">
        <v>0</v>
      </c>
      <c r="BB2267">
        <v>0</v>
      </c>
      <c r="BC2267">
        <v>0</v>
      </c>
      <c r="BD2267">
        <v>0</v>
      </c>
      <c r="BE2267">
        <v>0</v>
      </c>
      <c r="BF2267">
        <v>0</v>
      </c>
      <c r="BG2267">
        <v>0</v>
      </c>
      <c r="BH2267">
        <v>0</v>
      </c>
      <c r="BI2267">
        <v>0</v>
      </c>
      <c r="BJ2267">
        <v>0</v>
      </c>
      <c r="BK2267">
        <v>0</v>
      </c>
      <c r="BL2267">
        <v>0</v>
      </c>
      <c r="BM2267">
        <v>0</v>
      </c>
      <c r="BN2267">
        <v>0</v>
      </c>
      <c r="BO2267">
        <v>0</v>
      </c>
      <c r="BP2267">
        <v>0</v>
      </c>
      <c r="BQ2267">
        <v>0</v>
      </c>
      <c r="BR2267" t="s">
        <v>79</v>
      </c>
      <c r="BS2267">
        <v>55</v>
      </c>
      <c r="BT2267">
        <v>9166</v>
      </c>
      <c r="BU2267">
        <f>SUM(Flats_Data_limpia[[#This Row],[AC]:[Bed]])</f>
        <v>0</v>
      </c>
      <c r="BV2267">
        <f>SUM(Flats_Data_limpia[[#This Row],[Servant_Room]:[gym]])</f>
        <v>11</v>
      </c>
      <c r="BW2267">
        <f>SUM(Flats_Data_limpia[[#This Row],[Hospital]:[Hotel]])</f>
        <v>2</v>
      </c>
    </row>
    <row r="2268" spans="1:75" x14ac:dyDescent="0.35">
      <c r="A2268" t="s">
        <v>724</v>
      </c>
      <c r="B2268" t="s">
        <v>239</v>
      </c>
      <c r="C2268" t="str">
        <f t="shared" si="70"/>
        <v>Ciudad de Gurgaon</v>
      </c>
      <c r="D2268" s="1">
        <f t="shared" si="71"/>
        <v>45000</v>
      </c>
      <c r="E2268" s="1">
        <v>7627</v>
      </c>
      <c r="F2268" t="s">
        <v>86</v>
      </c>
      <c r="G2268" t="s">
        <v>132</v>
      </c>
      <c r="H2268">
        <v>0</v>
      </c>
      <c r="I2268">
        <v>5.9000917792054004E-3</v>
      </c>
      <c r="J2268">
        <v>590</v>
      </c>
      <c r="M2268">
        <v>2</v>
      </c>
      <c r="N2268">
        <v>3</v>
      </c>
      <c r="O2268">
        <v>2</v>
      </c>
      <c r="P2268">
        <v>2</v>
      </c>
      <c r="Q2268" t="str">
        <f>IF(Flats_Data_limpia[[#This Row],[BHK]]&gt;=3,"plurifamiliar","unifamiliar")</f>
        <v>unifamiliar</v>
      </c>
      <c r="R2268">
        <v>19</v>
      </c>
      <c r="S2268">
        <v>8</v>
      </c>
      <c r="T2268">
        <v>0</v>
      </c>
      <c r="U2268">
        <v>0</v>
      </c>
      <c r="V2268">
        <v>0</v>
      </c>
      <c r="W2268">
        <v>0</v>
      </c>
      <c r="X2268">
        <v>0</v>
      </c>
      <c r="Y2268">
        <v>0</v>
      </c>
      <c r="Z2268">
        <v>0</v>
      </c>
      <c r="AA2268">
        <v>0</v>
      </c>
      <c r="AB2268">
        <v>0</v>
      </c>
      <c r="AC2268">
        <v>0</v>
      </c>
      <c r="AD2268">
        <v>1</v>
      </c>
      <c r="AE2268">
        <v>0</v>
      </c>
      <c r="AF2268">
        <v>0</v>
      </c>
      <c r="AG2268">
        <v>0</v>
      </c>
      <c r="AH2268">
        <v>0</v>
      </c>
      <c r="AI2268">
        <v>1</v>
      </c>
      <c r="AJ2268">
        <v>0</v>
      </c>
      <c r="AK2268">
        <v>0</v>
      </c>
      <c r="AL2268">
        <v>0</v>
      </c>
      <c r="AM2268">
        <v>0</v>
      </c>
      <c r="AN2268">
        <v>0</v>
      </c>
      <c r="AO2268">
        <v>1</v>
      </c>
      <c r="AP2268">
        <v>1</v>
      </c>
      <c r="AQ2268">
        <v>0</v>
      </c>
      <c r="AR2268">
        <v>0</v>
      </c>
      <c r="AS2268">
        <v>0</v>
      </c>
      <c r="AT2268">
        <v>1</v>
      </c>
      <c r="AU2268">
        <v>0</v>
      </c>
      <c r="AV2268">
        <v>0</v>
      </c>
      <c r="AW2268">
        <v>1</v>
      </c>
      <c r="AX2268">
        <v>0</v>
      </c>
      <c r="AY2268">
        <v>0</v>
      </c>
      <c r="AZ2268">
        <v>0</v>
      </c>
      <c r="BA2268">
        <v>0</v>
      </c>
      <c r="BB2268">
        <v>0</v>
      </c>
      <c r="BC2268">
        <v>0</v>
      </c>
      <c r="BD2268">
        <v>0</v>
      </c>
      <c r="BE2268">
        <v>0</v>
      </c>
      <c r="BF2268">
        <v>0</v>
      </c>
      <c r="BG2268">
        <v>0</v>
      </c>
      <c r="BH2268">
        <v>0</v>
      </c>
      <c r="BI2268">
        <v>0</v>
      </c>
      <c r="BJ2268">
        <v>0</v>
      </c>
      <c r="BK2268">
        <v>0</v>
      </c>
      <c r="BL2268">
        <v>0</v>
      </c>
      <c r="BM2268">
        <v>0</v>
      </c>
      <c r="BN2268">
        <v>0</v>
      </c>
      <c r="BO2268">
        <v>0</v>
      </c>
      <c r="BP2268">
        <v>0</v>
      </c>
      <c r="BQ2268">
        <v>0</v>
      </c>
      <c r="BR2268" t="s">
        <v>79</v>
      </c>
      <c r="BS2268">
        <v>45</v>
      </c>
      <c r="BT2268">
        <v>7627</v>
      </c>
      <c r="BU2268">
        <f>SUM(Flats_Data_limpia[[#This Row],[AC]:[Bed]])</f>
        <v>0</v>
      </c>
      <c r="BV2268">
        <f>SUM(Flats_Data_limpia[[#This Row],[Servant_Room]:[gym]])</f>
        <v>2</v>
      </c>
      <c r="BW2268">
        <f>SUM(Flats_Data_limpia[[#This Row],[Hospital]:[Hotel]])</f>
        <v>4</v>
      </c>
    </row>
    <row r="2269" spans="1:75" x14ac:dyDescent="0.35">
      <c r="A2269" t="s">
        <v>724</v>
      </c>
      <c r="B2269" t="s">
        <v>239</v>
      </c>
      <c r="C2269" t="str">
        <f t="shared" si="70"/>
        <v>Ciudad de Gurgaon</v>
      </c>
      <c r="D2269" s="1">
        <f t="shared" si="71"/>
        <v>50000</v>
      </c>
      <c r="E2269" s="1">
        <v>7142</v>
      </c>
      <c r="F2269" t="s">
        <v>86</v>
      </c>
      <c r="G2269" t="s">
        <v>132</v>
      </c>
      <c r="H2269">
        <v>13</v>
      </c>
      <c r="I2269">
        <v>7.0008401008119997E-3</v>
      </c>
      <c r="J2269">
        <v>700</v>
      </c>
      <c r="M2269">
        <v>3</v>
      </c>
      <c r="N2269">
        <v>3</v>
      </c>
      <c r="O2269">
        <v>2</v>
      </c>
      <c r="P2269">
        <v>3</v>
      </c>
      <c r="Q2269" t="str">
        <f>IF(Flats_Data_limpia[[#This Row],[BHK]]&gt;=3,"plurifamiliar","unifamiliar")</f>
        <v>plurifamiliar</v>
      </c>
      <c r="R2269">
        <v>19</v>
      </c>
      <c r="S2269">
        <v>2</v>
      </c>
      <c r="T2269">
        <v>0</v>
      </c>
      <c r="U2269">
        <v>0</v>
      </c>
      <c r="V2269">
        <v>0</v>
      </c>
      <c r="W2269">
        <v>0</v>
      </c>
      <c r="X2269">
        <v>0</v>
      </c>
      <c r="Y2269">
        <v>0</v>
      </c>
      <c r="Z2269">
        <v>0</v>
      </c>
      <c r="AA2269">
        <v>0</v>
      </c>
      <c r="AB2269">
        <v>0</v>
      </c>
      <c r="AC2269">
        <v>0</v>
      </c>
      <c r="AD2269">
        <v>1</v>
      </c>
      <c r="AE2269">
        <v>0</v>
      </c>
      <c r="AF2269">
        <v>0</v>
      </c>
      <c r="AG2269">
        <v>1</v>
      </c>
      <c r="AH2269">
        <v>1</v>
      </c>
      <c r="AI2269">
        <v>1</v>
      </c>
      <c r="AJ2269">
        <v>0</v>
      </c>
      <c r="AK2269">
        <v>1</v>
      </c>
      <c r="AL2269">
        <v>0</v>
      </c>
      <c r="AM2269">
        <v>0</v>
      </c>
      <c r="AN2269">
        <v>0</v>
      </c>
      <c r="AO2269">
        <v>1</v>
      </c>
      <c r="AP2269">
        <v>1</v>
      </c>
      <c r="AQ2269">
        <v>0</v>
      </c>
      <c r="AR2269">
        <v>0</v>
      </c>
      <c r="AS2269">
        <v>0</v>
      </c>
      <c r="AT2269">
        <v>1</v>
      </c>
      <c r="AU2269">
        <v>0</v>
      </c>
      <c r="AV2269">
        <v>0</v>
      </c>
      <c r="AW2269">
        <v>1</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c r="BR2269" t="s">
        <v>79</v>
      </c>
      <c r="BS2269">
        <v>50</v>
      </c>
      <c r="BT2269">
        <v>7142</v>
      </c>
      <c r="BU2269">
        <f>SUM(Flats_Data_limpia[[#This Row],[AC]:[Bed]])</f>
        <v>0</v>
      </c>
      <c r="BV2269">
        <f>SUM(Flats_Data_limpia[[#This Row],[Servant_Room]:[gym]])</f>
        <v>5</v>
      </c>
      <c r="BW2269">
        <f>SUM(Flats_Data_limpia[[#This Row],[Hospital]:[Hotel]])</f>
        <v>4</v>
      </c>
    </row>
    <row r="2270" spans="1:75" x14ac:dyDescent="0.35">
      <c r="A2270" t="s">
        <v>723</v>
      </c>
      <c r="B2270" t="s">
        <v>239</v>
      </c>
      <c r="C2270" t="str">
        <f t="shared" si="70"/>
        <v>Ciudad de Gurgaon</v>
      </c>
      <c r="D2270" s="1">
        <f t="shared" si="71"/>
        <v>65000</v>
      </c>
      <c r="E2270" s="1">
        <v>10906</v>
      </c>
      <c r="F2270" t="s">
        <v>86</v>
      </c>
      <c r="G2270" t="s">
        <v>93</v>
      </c>
      <c r="H2270">
        <v>28</v>
      </c>
      <c r="I2270">
        <v>5.9600220062350998E-3</v>
      </c>
      <c r="J2270">
        <v>596</v>
      </c>
      <c r="L2270">
        <v>650</v>
      </c>
      <c r="M2270">
        <v>2</v>
      </c>
      <c r="N2270">
        <v>2</v>
      </c>
      <c r="O2270">
        <v>3</v>
      </c>
      <c r="P2270">
        <v>2</v>
      </c>
      <c r="Q2270" t="str">
        <f>IF(Flats_Data_limpia[[#This Row],[BHK]]&gt;=3,"plurifamiliar","unifamiliar")</f>
        <v>unifamiliar</v>
      </c>
      <c r="R2270">
        <v>16</v>
      </c>
      <c r="S2270">
        <v>0</v>
      </c>
      <c r="T2270">
        <v>0</v>
      </c>
      <c r="U2270">
        <v>0</v>
      </c>
      <c r="V2270">
        <v>0</v>
      </c>
      <c r="W2270">
        <v>0</v>
      </c>
      <c r="X2270">
        <v>0</v>
      </c>
      <c r="Y2270">
        <v>0</v>
      </c>
      <c r="Z2270">
        <v>1</v>
      </c>
      <c r="AA2270">
        <v>0</v>
      </c>
      <c r="AB2270">
        <v>0</v>
      </c>
      <c r="AC2270">
        <v>0</v>
      </c>
      <c r="AD2270">
        <v>1</v>
      </c>
      <c r="AE2270">
        <v>0</v>
      </c>
      <c r="AF2270">
        <v>1</v>
      </c>
      <c r="AG2270">
        <v>1</v>
      </c>
      <c r="AH2270">
        <v>1</v>
      </c>
      <c r="AI2270">
        <v>1</v>
      </c>
      <c r="AJ2270">
        <v>1</v>
      </c>
      <c r="AK2270">
        <v>0</v>
      </c>
      <c r="AL2270">
        <v>0</v>
      </c>
      <c r="AM2270">
        <v>0</v>
      </c>
      <c r="AN2270">
        <v>0</v>
      </c>
      <c r="AO2270">
        <v>1</v>
      </c>
      <c r="AP2270">
        <v>0</v>
      </c>
      <c r="AQ2270">
        <v>0</v>
      </c>
      <c r="AR2270">
        <v>0</v>
      </c>
      <c r="AS2270">
        <v>0</v>
      </c>
      <c r="AT2270">
        <v>0</v>
      </c>
      <c r="AU2270">
        <v>1</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t="s">
        <v>79</v>
      </c>
      <c r="BS2270">
        <v>65</v>
      </c>
      <c r="BT2270">
        <v>10906</v>
      </c>
      <c r="BU2270">
        <f>SUM(Flats_Data_limpia[[#This Row],[AC]:[Bed]])</f>
        <v>0</v>
      </c>
      <c r="BV2270">
        <f>SUM(Flats_Data_limpia[[#This Row],[Servant_Room]:[gym]])</f>
        <v>7</v>
      </c>
      <c r="BW2270">
        <f>SUM(Flats_Data_limpia[[#This Row],[Hospital]:[Hotel]])</f>
        <v>2</v>
      </c>
    </row>
    <row r="2271" spans="1:75" x14ac:dyDescent="0.35">
      <c r="A2271" t="s">
        <v>723</v>
      </c>
      <c r="B2271" t="s">
        <v>239</v>
      </c>
      <c r="C2271" t="str">
        <f t="shared" si="70"/>
        <v>Ciudad de Gurgaon</v>
      </c>
      <c r="D2271" s="1">
        <f t="shared" si="71"/>
        <v>60000</v>
      </c>
      <c r="E2271" s="1">
        <v>9230</v>
      </c>
      <c r="F2271" t="s">
        <v>86</v>
      </c>
      <c r="G2271" t="s">
        <v>93</v>
      </c>
      <c r="H2271">
        <v>18</v>
      </c>
      <c r="I2271">
        <v>6.5005417118093002E-3</v>
      </c>
      <c r="J2271">
        <v>596.12</v>
      </c>
      <c r="L2271">
        <v>650</v>
      </c>
      <c r="M2271">
        <v>2</v>
      </c>
      <c r="N2271">
        <v>2</v>
      </c>
      <c r="O2271">
        <v>3</v>
      </c>
      <c r="P2271">
        <v>2</v>
      </c>
      <c r="Q2271" t="str">
        <f>IF(Flats_Data_limpia[[#This Row],[BHK]]&gt;=3,"plurifamiliar","unifamiliar")</f>
        <v>unifamiliar</v>
      </c>
      <c r="R2271">
        <v>14</v>
      </c>
      <c r="S2271">
        <v>7</v>
      </c>
      <c r="T2271">
        <v>0</v>
      </c>
      <c r="U2271">
        <v>0</v>
      </c>
      <c r="V2271">
        <v>0</v>
      </c>
      <c r="W2271">
        <v>0</v>
      </c>
      <c r="X2271">
        <v>0</v>
      </c>
      <c r="Y2271">
        <v>0</v>
      </c>
      <c r="Z2271">
        <v>1</v>
      </c>
      <c r="AA2271">
        <v>1</v>
      </c>
      <c r="AB2271">
        <v>0</v>
      </c>
      <c r="AC2271">
        <v>0</v>
      </c>
      <c r="AD2271">
        <v>1</v>
      </c>
      <c r="AE2271">
        <v>0</v>
      </c>
      <c r="AF2271">
        <v>0</v>
      </c>
      <c r="AG2271">
        <v>0</v>
      </c>
      <c r="AH2271">
        <v>0</v>
      </c>
      <c r="AI2271">
        <v>1</v>
      </c>
      <c r="AJ2271">
        <v>1</v>
      </c>
      <c r="AK2271">
        <v>0</v>
      </c>
      <c r="AL2271">
        <v>0</v>
      </c>
      <c r="AM2271">
        <v>1</v>
      </c>
      <c r="AN2271">
        <v>1</v>
      </c>
      <c r="AO2271">
        <v>1</v>
      </c>
      <c r="AP2271">
        <v>0</v>
      </c>
      <c r="AQ2271">
        <v>0</v>
      </c>
      <c r="AR2271">
        <v>0</v>
      </c>
      <c r="AS2271">
        <v>0</v>
      </c>
      <c r="AT2271">
        <v>0</v>
      </c>
      <c r="AU2271">
        <v>1</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0</v>
      </c>
      <c r="BP2271">
        <v>0</v>
      </c>
      <c r="BQ2271">
        <v>0</v>
      </c>
      <c r="BR2271" t="s">
        <v>79</v>
      </c>
      <c r="BS2271">
        <v>60</v>
      </c>
      <c r="BT2271">
        <v>9230</v>
      </c>
      <c r="BU2271">
        <f>SUM(Flats_Data_limpia[[#This Row],[AC]:[Bed]])</f>
        <v>0</v>
      </c>
      <c r="BV2271">
        <f>SUM(Flats_Data_limpia[[#This Row],[Servant_Room]:[gym]])</f>
        <v>6</v>
      </c>
      <c r="BW2271">
        <f>SUM(Flats_Data_limpia[[#This Row],[Hospital]:[Hotel]])</f>
        <v>2</v>
      </c>
    </row>
    <row r="2272" spans="1:75" x14ac:dyDescent="0.35">
      <c r="A2272" t="s">
        <v>725</v>
      </c>
      <c r="B2272" t="s">
        <v>719</v>
      </c>
      <c r="C2272" t="str">
        <f t="shared" si="70"/>
        <v>Ciudad de Gurgaon</v>
      </c>
      <c r="D2272" s="1">
        <f t="shared" si="71"/>
        <v>40000</v>
      </c>
      <c r="E2272" s="1">
        <v>7782</v>
      </c>
      <c r="F2272" t="s">
        <v>82</v>
      </c>
      <c r="G2272" t="s">
        <v>93</v>
      </c>
      <c r="H2272">
        <v>28</v>
      </c>
      <c r="I2272">
        <v>5.1400668208686001E-3</v>
      </c>
      <c r="J2272">
        <v>514</v>
      </c>
      <c r="M2272">
        <v>2</v>
      </c>
      <c r="N2272">
        <v>2</v>
      </c>
      <c r="O2272">
        <v>2</v>
      </c>
      <c r="P2272">
        <v>2</v>
      </c>
      <c r="Q2272" t="str">
        <f>IF(Flats_Data_limpia[[#This Row],[BHK]]&gt;=3,"plurifamiliar","unifamiliar")</f>
        <v>unifamiliar</v>
      </c>
      <c r="R2272">
        <v>19</v>
      </c>
      <c r="S2272">
        <v>3</v>
      </c>
      <c r="T2272">
        <v>0</v>
      </c>
      <c r="U2272">
        <v>0</v>
      </c>
      <c r="V2272">
        <v>0</v>
      </c>
      <c r="W2272">
        <v>0</v>
      </c>
      <c r="X2272">
        <v>0</v>
      </c>
      <c r="Y2272">
        <v>0</v>
      </c>
      <c r="Z2272">
        <v>1</v>
      </c>
      <c r="AA2272">
        <v>0</v>
      </c>
      <c r="AB2272">
        <v>0</v>
      </c>
      <c r="AC2272">
        <v>0</v>
      </c>
      <c r="AD2272">
        <v>1</v>
      </c>
      <c r="AE2272">
        <v>0</v>
      </c>
      <c r="AF2272">
        <v>1</v>
      </c>
      <c r="AG2272">
        <v>1</v>
      </c>
      <c r="AH2272">
        <v>1</v>
      </c>
      <c r="AI2272">
        <v>1</v>
      </c>
      <c r="AJ2272">
        <v>0</v>
      </c>
      <c r="AK2272">
        <v>1</v>
      </c>
      <c r="AL2272">
        <v>0</v>
      </c>
      <c r="AM2272">
        <v>0</v>
      </c>
      <c r="AN2272">
        <v>0</v>
      </c>
      <c r="AY2272">
        <v>0</v>
      </c>
      <c r="AZ2272">
        <v>4</v>
      </c>
      <c r="BA2272">
        <v>0</v>
      </c>
      <c r="BB2272">
        <v>0</v>
      </c>
      <c r="BC2272">
        <v>0</v>
      </c>
      <c r="BD2272">
        <v>0</v>
      </c>
      <c r="BE2272">
        <v>0</v>
      </c>
      <c r="BF2272">
        <v>1</v>
      </c>
      <c r="BG2272">
        <v>0</v>
      </c>
      <c r="BH2272">
        <v>0</v>
      </c>
      <c r="BI2272">
        <v>0</v>
      </c>
      <c r="BJ2272">
        <v>0</v>
      </c>
      <c r="BK2272">
        <v>0</v>
      </c>
      <c r="BL2272">
        <v>1</v>
      </c>
      <c r="BM2272">
        <v>0</v>
      </c>
      <c r="BN2272">
        <v>0</v>
      </c>
      <c r="BO2272">
        <v>0</v>
      </c>
      <c r="BP2272">
        <v>0</v>
      </c>
      <c r="BQ2272">
        <v>2</v>
      </c>
      <c r="BR2272" t="s">
        <v>94</v>
      </c>
      <c r="BS2272">
        <v>40</v>
      </c>
      <c r="BT2272">
        <v>7782</v>
      </c>
      <c r="BU2272">
        <f>SUM(Flats_Data_limpia[[#This Row],[AC]:[Bed]])</f>
        <v>6</v>
      </c>
      <c r="BV2272">
        <f>SUM(Flats_Data_limpia[[#This Row],[Servant_Room]:[gym]])</f>
        <v>7</v>
      </c>
      <c r="BW2272">
        <f>SUM(Flats_Data_limpia[[#This Row],[Hospital]:[Hotel]])</f>
        <v>0</v>
      </c>
    </row>
    <row r="2273" spans="1:75" x14ac:dyDescent="0.35">
      <c r="A2273" t="s">
        <v>726</v>
      </c>
      <c r="B2273" t="s">
        <v>719</v>
      </c>
      <c r="C2273" t="str">
        <f t="shared" si="70"/>
        <v>Ciudad de Gurgaon</v>
      </c>
      <c r="D2273" s="1">
        <f t="shared" si="71"/>
        <v>45000</v>
      </c>
      <c r="E2273" s="1">
        <v>7</v>
      </c>
      <c r="F2273" t="s">
        <v>77</v>
      </c>
      <c r="G2273" t="s">
        <v>93</v>
      </c>
      <c r="H2273">
        <v>36</v>
      </c>
      <c r="I2273">
        <v>6.4285714285714288</v>
      </c>
      <c r="J2273">
        <v>569243</v>
      </c>
      <c r="M2273">
        <v>2</v>
      </c>
      <c r="N2273">
        <v>2</v>
      </c>
      <c r="O2273">
        <v>2</v>
      </c>
      <c r="P2273">
        <v>2</v>
      </c>
      <c r="Q2273" t="str">
        <f>IF(Flats_Data_limpia[[#This Row],[BHK]]&gt;=3,"plurifamiliar","unifamiliar")</f>
        <v>unifamiliar</v>
      </c>
      <c r="R2273">
        <v>19</v>
      </c>
      <c r="S2273">
        <v>2</v>
      </c>
      <c r="T2273">
        <v>0</v>
      </c>
      <c r="U2273">
        <v>0</v>
      </c>
      <c r="V2273">
        <v>0</v>
      </c>
      <c r="W2273">
        <v>0</v>
      </c>
      <c r="X2273">
        <v>0</v>
      </c>
      <c r="Y2273">
        <v>1</v>
      </c>
      <c r="Z2273">
        <v>0</v>
      </c>
      <c r="AA2273">
        <v>0</v>
      </c>
      <c r="AB2273">
        <v>0</v>
      </c>
      <c r="AC2273">
        <v>0</v>
      </c>
      <c r="AD2273">
        <v>1</v>
      </c>
      <c r="AE2273">
        <v>1</v>
      </c>
      <c r="AF2273">
        <v>1</v>
      </c>
      <c r="AG2273">
        <v>1</v>
      </c>
      <c r="AH2273">
        <v>1</v>
      </c>
      <c r="AI2273">
        <v>1</v>
      </c>
      <c r="AJ2273">
        <v>0</v>
      </c>
      <c r="AK2273">
        <v>1</v>
      </c>
      <c r="AL2273">
        <v>0</v>
      </c>
      <c r="AM2273">
        <v>0</v>
      </c>
      <c r="AN2273">
        <v>1</v>
      </c>
      <c r="AO2273">
        <v>0</v>
      </c>
      <c r="AP2273">
        <v>1</v>
      </c>
      <c r="AQ2273">
        <v>0</v>
      </c>
      <c r="AR2273">
        <v>0</v>
      </c>
      <c r="AS2273">
        <v>0</v>
      </c>
      <c r="AT2273">
        <v>0</v>
      </c>
      <c r="AU2273">
        <v>1</v>
      </c>
      <c r="AV2273">
        <v>0</v>
      </c>
      <c r="AW2273">
        <v>1</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0</v>
      </c>
      <c r="BP2273">
        <v>0</v>
      </c>
      <c r="BQ2273">
        <v>0</v>
      </c>
      <c r="BR2273" t="s">
        <v>79</v>
      </c>
      <c r="BS2273">
        <v>45</v>
      </c>
      <c r="BT2273">
        <v>7</v>
      </c>
      <c r="BU2273">
        <f>SUM(Flats_Data_limpia[[#This Row],[AC]:[Bed]])</f>
        <v>0</v>
      </c>
      <c r="BV2273">
        <f>SUM(Flats_Data_limpia[[#This Row],[Servant_Room]:[gym]])</f>
        <v>8</v>
      </c>
      <c r="BW2273">
        <f>SUM(Flats_Data_limpia[[#This Row],[Hospital]:[Hotel]])</f>
        <v>3</v>
      </c>
    </row>
    <row r="2274" spans="1:75" x14ac:dyDescent="0.35">
      <c r="A2274" t="s">
        <v>726</v>
      </c>
      <c r="B2274" t="s">
        <v>719</v>
      </c>
      <c r="C2274" t="str">
        <f t="shared" si="70"/>
        <v>Ciudad de Gurgaon</v>
      </c>
      <c r="D2274" s="1">
        <f t="shared" si="71"/>
        <v>41500</v>
      </c>
      <c r="E2274" s="1">
        <v>6194</v>
      </c>
      <c r="F2274" t="s">
        <v>102</v>
      </c>
      <c r="G2274" t="s">
        <v>93</v>
      </c>
      <c r="H2274">
        <v>36</v>
      </c>
      <c r="I2274">
        <v>6.7000322893121999E-3</v>
      </c>
      <c r="J2274">
        <v>569.25</v>
      </c>
      <c r="K2274">
        <v>670</v>
      </c>
      <c r="M2274">
        <v>2</v>
      </c>
      <c r="N2274">
        <v>2</v>
      </c>
      <c r="O2274">
        <v>2</v>
      </c>
      <c r="P2274">
        <v>2</v>
      </c>
      <c r="Q2274" t="str">
        <f>IF(Flats_Data_limpia[[#This Row],[BHK]]&gt;=3,"plurifamiliar","unifamiliar")</f>
        <v>unifamiliar</v>
      </c>
      <c r="R2274">
        <v>14</v>
      </c>
      <c r="S2274">
        <v>12</v>
      </c>
      <c r="T2274">
        <v>0</v>
      </c>
      <c r="U2274">
        <v>1</v>
      </c>
      <c r="V2274">
        <v>0</v>
      </c>
      <c r="W2274">
        <v>0</v>
      </c>
      <c r="X2274">
        <v>0</v>
      </c>
      <c r="Y2274">
        <v>1</v>
      </c>
      <c r="Z2274">
        <v>0</v>
      </c>
      <c r="AA2274">
        <v>0</v>
      </c>
      <c r="AB2274">
        <v>0</v>
      </c>
      <c r="AC2274">
        <v>0</v>
      </c>
      <c r="AD2274">
        <v>1</v>
      </c>
      <c r="AE2274">
        <v>1</v>
      </c>
      <c r="AF2274">
        <v>1</v>
      </c>
      <c r="AG2274">
        <v>1</v>
      </c>
      <c r="AH2274">
        <v>1</v>
      </c>
      <c r="AI2274">
        <v>1</v>
      </c>
      <c r="AJ2274">
        <v>1</v>
      </c>
      <c r="AK2274">
        <v>1</v>
      </c>
      <c r="AL2274">
        <v>0</v>
      </c>
      <c r="AM2274">
        <v>0</v>
      </c>
      <c r="AN2274">
        <v>1</v>
      </c>
      <c r="AO2274">
        <v>0</v>
      </c>
      <c r="AP2274">
        <v>1</v>
      </c>
      <c r="AQ2274">
        <v>0</v>
      </c>
      <c r="AR2274">
        <v>0</v>
      </c>
      <c r="AS2274">
        <v>0</v>
      </c>
      <c r="AT2274">
        <v>0</v>
      </c>
      <c r="AU2274">
        <v>1</v>
      </c>
      <c r="AV2274">
        <v>0</v>
      </c>
      <c r="AW2274">
        <v>1</v>
      </c>
      <c r="AX2274">
        <v>0</v>
      </c>
      <c r="AY2274">
        <v>0</v>
      </c>
      <c r="AZ2274">
        <v>2</v>
      </c>
      <c r="BA2274">
        <v>0</v>
      </c>
      <c r="BB2274">
        <v>0</v>
      </c>
      <c r="BC2274">
        <v>1</v>
      </c>
      <c r="BD2274">
        <v>0</v>
      </c>
      <c r="BE2274">
        <v>0</v>
      </c>
      <c r="BF2274">
        <v>1</v>
      </c>
      <c r="BG2274">
        <v>0</v>
      </c>
      <c r="BH2274">
        <v>0</v>
      </c>
      <c r="BI2274">
        <v>0</v>
      </c>
      <c r="BJ2274">
        <v>0</v>
      </c>
      <c r="BK2274">
        <v>0</v>
      </c>
      <c r="BL2274">
        <v>0</v>
      </c>
      <c r="BM2274">
        <v>0</v>
      </c>
      <c r="BN2274">
        <v>0</v>
      </c>
      <c r="BO2274">
        <v>0</v>
      </c>
      <c r="BP2274">
        <v>0</v>
      </c>
      <c r="BQ2274">
        <v>2</v>
      </c>
      <c r="BR2274" t="s">
        <v>94</v>
      </c>
      <c r="BS2274">
        <v>41.5</v>
      </c>
      <c r="BT2274">
        <v>6194</v>
      </c>
      <c r="BU2274">
        <f>SUM(Flats_Data_limpia[[#This Row],[AC]:[Bed]])</f>
        <v>4</v>
      </c>
      <c r="BV2274">
        <f>SUM(Flats_Data_limpia[[#This Row],[Servant_Room]:[gym]])</f>
        <v>10</v>
      </c>
      <c r="BW2274">
        <f>SUM(Flats_Data_limpia[[#This Row],[Hospital]:[Hotel]])</f>
        <v>3</v>
      </c>
    </row>
    <row r="2275" spans="1:75" x14ac:dyDescent="0.35">
      <c r="A2275" t="s">
        <v>726</v>
      </c>
      <c r="B2275" t="s">
        <v>719</v>
      </c>
      <c r="C2275" t="str">
        <f t="shared" si="70"/>
        <v>Ciudad de Gurgaon</v>
      </c>
      <c r="D2275" s="1">
        <f t="shared" si="71"/>
        <v>41500</v>
      </c>
      <c r="E2275" s="1">
        <v>7293</v>
      </c>
      <c r="F2275" t="s">
        <v>107</v>
      </c>
      <c r="G2275" t="s">
        <v>93</v>
      </c>
      <c r="H2275">
        <v>26</v>
      </c>
      <c r="I2275">
        <v>5.6903880433291998E-3</v>
      </c>
      <c r="J2275">
        <v>569</v>
      </c>
      <c r="K2275">
        <v>670</v>
      </c>
      <c r="M2275">
        <v>2</v>
      </c>
      <c r="N2275">
        <v>2</v>
      </c>
      <c r="O2275">
        <v>2</v>
      </c>
      <c r="P2275">
        <v>2</v>
      </c>
      <c r="Q2275" t="str">
        <f>IF(Flats_Data_limpia[[#This Row],[BHK]]&gt;=3,"plurifamiliar","unifamiliar")</f>
        <v>unifamiliar</v>
      </c>
      <c r="R2275">
        <v>14</v>
      </c>
      <c r="S2275">
        <v>12</v>
      </c>
      <c r="T2275">
        <v>0</v>
      </c>
      <c r="U2275">
        <v>0</v>
      </c>
      <c r="V2275">
        <v>0</v>
      </c>
      <c r="W2275">
        <v>0</v>
      </c>
      <c r="X2275">
        <v>0</v>
      </c>
      <c r="Y2275">
        <v>1</v>
      </c>
      <c r="Z2275">
        <v>0</v>
      </c>
      <c r="AA2275">
        <v>0</v>
      </c>
      <c r="AB2275">
        <v>0</v>
      </c>
      <c r="AC2275">
        <v>1</v>
      </c>
      <c r="AD2275">
        <v>1</v>
      </c>
      <c r="AE2275">
        <v>1</v>
      </c>
      <c r="AF2275">
        <v>1</v>
      </c>
      <c r="AG2275">
        <v>1</v>
      </c>
      <c r="AH2275">
        <v>1</v>
      </c>
      <c r="AI2275">
        <v>1</v>
      </c>
      <c r="AJ2275">
        <v>0</v>
      </c>
      <c r="AK2275">
        <v>1</v>
      </c>
      <c r="AL2275">
        <v>0</v>
      </c>
      <c r="AM2275">
        <v>0</v>
      </c>
      <c r="AN2275">
        <v>0</v>
      </c>
      <c r="AO2275">
        <v>0</v>
      </c>
      <c r="AP2275">
        <v>1</v>
      </c>
      <c r="AQ2275">
        <v>0</v>
      </c>
      <c r="AR2275">
        <v>0</v>
      </c>
      <c r="AS2275">
        <v>0</v>
      </c>
      <c r="AT2275">
        <v>0</v>
      </c>
      <c r="AU2275">
        <v>1</v>
      </c>
      <c r="AV2275">
        <v>0</v>
      </c>
      <c r="AW2275">
        <v>1</v>
      </c>
      <c r="AX2275">
        <v>0</v>
      </c>
      <c r="AY2275">
        <v>0</v>
      </c>
      <c r="AZ2275">
        <v>2</v>
      </c>
      <c r="BA2275">
        <v>0</v>
      </c>
      <c r="BB2275">
        <v>0</v>
      </c>
      <c r="BC2275">
        <v>1</v>
      </c>
      <c r="BD2275">
        <v>0</v>
      </c>
      <c r="BE2275">
        <v>0</v>
      </c>
      <c r="BF2275">
        <v>1</v>
      </c>
      <c r="BG2275">
        <v>0</v>
      </c>
      <c r="BH2275">
        <v>0</v>
      </c>
      <c r="BI2275">
        <v>0</v>
      </c>
      <c r="BJ2275">
        <v>0</v>
      </c>
      <c r="BK2275">
        <v>0</v>
      </c>
      <c r="BL2275">
        <v>0</v>
      </c>
      <c r="BM2275">
        <v>0</v>
      </c>
      <c r="BN2275">
        <v>0</v>
      </c>
      <c r="BO2275">
        <v>0</v>
      </c>
      <c r="BP2275">
        <v>0</v>
      </c>
      <c r="BQ2275">
        <v>2</v>
      </c>
      <c r="BR2275" t="s">
        <v>94</v>
      </c>
      <c r="BS2275">
        <v>41.5</v>
      </c>
      <c r="BT2275">
        <v>7293</v>
      </c>
      <c r="BU2275">
        <f>SUM(Flats_Data_limpia[[#This Row],[AC]:[Bed]])</f>
        <v>4</v>
      </c>
      <c r="BV2275">
        <f>SUM(Flats_Data_limpia[[#This Row],[Servant_Room]:[gym]])</f>
        <v>9</v>
      </c>
      <c r="BW2275">
        <f>SUM(Flats_Data_limpia[[#This Row],[Hospital]:[Hotel]])</f>
        <v>3</v>
      </c>
    </row>
    <row r="2276" spans="1:75" x14ac:dyDescent="0.35">
      <c r="A2276" t="s">
        <v>726</v>
      </c>
      <c r="B2276" t="s">
        <v>719</v>
      </c>
      <c r="C2276" t="str">
        <f t="shared" si="70"/>
        <v>Ciudad de Gurgaon</v>
      </c>
      <c r="D2276" s="1">
        <f t="shared" si="71"/>
        <v>48000</v>
      </c>
      <c r="E2276" s="1">
        <v>7164</v>
      </c>
      <c r="F2276" t="s">
        <v>86</v>
      </c>
      <c r="G2276" t="s">
        <v>78</v>
      </c>
      <c r="H2276">
        <v>9</v>
      </c>
      <c r="I2276">
        <v>6.7001675041875996E-3</v>
      </c>
      <c r="J2276">
        <v>670</v>
      </c>
      <c r="M2276">
        <v>2</v>
      </c>
      <c r="N2276">
        <v>2</v>
      </c>
      <c r="O2276">
        <v>2</v>
      </c>
      <c r="P2276">
        <v>2</v>
      </c>
      <c r="Q2276" t="str">
        <f>IF(Flats_Data_limpia[[#This Row],[BHK]]&gt;=3,"plurifamiliar","unifamiliar")</f>
        <v>unifamiliar</v>
      </c>
      <c r="R2276">
        <v>13</v>
      </c>
      <c r="S2276">
        <v>6</v>
      </c>
      <c r="T2276">
        <v>0</v>
      </c>
      <c r="U2276">
        <v>0</v>
      </c>
      <c r="V2276">
        <v>0</v>
      </c>
      <c r="W2276">
        <v>0</v>
      </c>
      <c r="X2276">
        <v>0</v>
      </c>
      <c r="Y2276">
        <v>0</v>
      </c>
      <c r="Z2276">
        <v>0</v>
      </c>
      <c r="AA2276">
        <v>0</v>
      </c>
      <c r="AB2276">
        <v>0</v>
      </c>
      <c r="AC2276">
        <v>0</v>
      </c>
      <c r="AD2276">
        <v>1</v>
      </c>
      <c r="AE2276">
        <v>0</v>
      </c>
      <c r="AF2276">
        <v>0</v>
      </c>
      <c r="AG2276">
        <v>0</v>
      </c>
      <c r="AH2276">
        <v>0</v>
      </c>
      <c r="AI2276">
        <v>1</v>
      </c>
      <c r="AJ2276">
        <v>0</v>
      </c>
      <c r="AK2276">
        <v>0</v>
      </c>
      <c r="AL2276">
        <v>1</v>
      </c>
      <c r="AM2276">
        <v>0</v>
      </c>
      <c r="AN2276">
        <v>0</v>
      </c>
      <c r="AO2276">
        <v>0</v>
      </c>
      <c r="AP2276">
        <v>1</v>
      </c>
      <c r="AQ2276">
        <v>0</v>
      </c>
      <c r="AR2276">
        <v>0</v>
      </c>
      <c r="AS2276">
        <v>0</v>
      </c>
      <c r="AT2276">
        <v>0</v>
      </c>
      <c r="AU2276">
        <v>1</v>
      </c>
      <c r="AV2276">
        <v>0</v>
      </c>
      <c r="AW2276">
        <v>1</v>
      </c>
      <c r="AX2276">
        <v>0</v>
      </c>
      <c r="AY2276">
        <v>1</v>
      </c>
      <c r="AZ2276">
        <v>1</v>
      </c>
      <c r="BA2276">
        <v>0</v>
      </c>
      <c r="BB2276">
        <v>0</v>
      </c>
      <c r="BC2276">
        <v>0</v>
      </c>
      <c r="BD2276">
        <v>0</v>
      </c>
      <c r="BE2276">
        <v>0</v>
      </c>
      <c r="BF2276">
        <v>0</v>
      </c>
      <c r="BG2276">
        <v>0</v>
      </c>
      <c r="BH2276">
        <v>0</v>
      </c>
      <c r="BI2276">
        <v>0</v>
      </c>
      <c r="BJ2276">
        <v>0</v>
      </c>
      <c r="BK2276">
        <v>0</v>
      </c>
      <c r="BL2276">
        <v>1</v>
      </c>
      <c r="BM2276">
        <v>0</v>
      </c>
      <c r="BN2276">
        <v>0</v>
      </c>
      <c r="BO2276">
        <v>0</v>
      </c>
      <c r="BP2276">
        <v>0</v>
      </c>
      <c r="BQ2276">
        <v>0</v>
      </c>
      <c r="BR2276" t="s">
        <v>79</v>
      </c>
      <c r="BS2276">
        <v>48</v>
      </c>
      <c r="BT2276">
        <v>7164</v>
      </c>
      <c r="BU2276">
        <f>SUM(Flats_Data_limpia[[#This Row],[AC]:[Bed]])</f>
        <v>3</v>
      </c>
      <c r="BV2276">
        <f>SUM(Flats_Data_limpia[[#This Row],[Servant_Room]:[gym]])</f>
        <v>3</v>
      </c>
      <c r="BW2276">
        <f>SUM(Flats_Data_limpia[[#This Row],[Hospital]:[Hotel]])</f>
        <v>3</v>
      </c>
    </row>
    <row r="2277" spans="1:75" x14ac:dyDescent="0.35">
      <c r="A2277" t="s">
        <v>726</v>
      </c>
      <c r="B2277" t="s">
        <v>719</v>
      </c>
      <c r="C2277" t="str">
        <f t="shared" si="70"/>
        <v>Ciudad de Gurgaon</v>
      </c>
      <c r="D2277" s="1">
        <f t="shared" si="71"/>
        <v>45000</v>
      </c>
      <c r="E2277" s="1">
        <v>7908</v>
      </c>
      <c r="F2277" t="s">
        <v>82</v>
      </c>
      <c r="G2277" t="s">
        <v>93</v>
      </c>
      <c r="H2277">
        <v>16</v>
      </c>
      <c r="I2277">
        <v>5.6904400606980002E-3</v>
      </c>
      <c r="J2277">
        <v>569</v>
      </c>
      <c r="M2277">
        <v>2</v>
      </c>
      <c r="N2277">
        <v>2</v>
      </c>
      <c r="O2277">
        <v>2</v>
      </c>
      <c r="P2277">
        <v>2</v>
      </c>
      <c r="Q2277" t="str">
        <f>IF(Flats_Data_limpia[[#This Row],[BHK]]&gt;=3,"plurifamiliar","unifamiliar")</f>
        <v>unifamiliar</v>
      </c>
      <c r="R2277">
        <v>19</v>
      </c>
      <c r="S2277">
        <v>2</v>
      </c>
      <c r="T2277">
        <v>0</v>
      </c>
      <c r="U2277">
        <v>0</v>
      </c>
      <c r="V2277">
        <v>0</v>
      </c>
      <c r="W2277">
        <v>0</v>
      </c>
      <c r="X2277">
        <v>0</v>
      </c>
      <c r="Y2277">
        <v>0</v>
      </c>
      <c r="Z2277">
        <v>0</v>
      </c>
      <c r="AA2277">
        <v>0</v>
      </c>
      <c r="AB2277">
        <v>0</v>
      </c>
      <c r="AC2277">
        <v>0</v>
      </c>
      <c r="AD2277">
        <v>1</v>
      </c>
      <c r="AE2277">
        <v>0</v>
      </c>
      <c r="AF2277">
        <v>1</v>
      </c>
      <c r="AG2277">
        <v>0</v>
      </c>
      <c r="AH2277">
        <v>0</v>
      </c>
      <c r="AI2277">
        <v>1</v>
      </c>
      <c r="AJ2277">
        <v>0</v>
      </c>
      <c r="AK2277">
        <v>1</v>
      </c>
      <c r="AL2277">
        <v>1</v>
      </c>
      <c r="AM2277">
        <v>0</v>
      </c>
      <c r="AN2277">
        <v>0</v>
      </c>
      <c r="AO2277">
        <v>0</v>
      </c>
      <c r="AP2277">
        <v>1</v>
      </c>
      <c r="AQ2277">
        <v>0</v>
      </c>
      <c r="AR2277">
        <v>0</v>
      </c>
      <c r="AS2277">
        <v>0</v>
      </c>
      <c r="AT2277">
        <v>0</v>
      </c>
      <c r="AU2277">
        <v>1</v>
      </c>
      <c r="AV2277">
        <v>0</v>
      </c>
      <c r="AW2277">
        <v>1</v>
      </c>
      <c r="AX2277">
        <v>0</v>
      </c>
      <c r="AY2277">
        <v>0</v>
      </c>
      <c r="AZ2277">
        <v>1</v>
      </c>
      <c r="BA2277">
        <v>0</v>
      </c>
      <c r="BB2277">
        <v>0</v>
      </c>
      <c r="BC2277">
        <v>0</v>
      </c>
      <c r="BD2277">
        <v>1</v>
      </c>
      <c r="BE2277">
        <v>0</v>
      </c>
      <c r="BF2277">
        <v>1</v>
      </c>
      <c r="BG2277">
        <v>0</v>
      </c>
      <c r="BH2277">
        <v>0</v>
      </c>
      <c r="BI2277">
        <v>0</v>
      </c>
      <c r="BJ2277">
        <v>0</v>
      </c>
      <c r="BK2277">
        <v>0</v>
      </c>
      <c r="BL2277">
        <v>1</v>
      </c>
      <c r="BM2277">
        <v>0</v>
      </c>
      <c r="BN2277">
        <v>0</v>
      </c>
      <c r="BO2277">
        <v>0</v>
      </c>
      <c r="BP2277">
        <v>0</v>
      </c>
      <c r="BQ2277">
        <v>2</v>
      </c>
      <c r="BR2277" t="s">
        <v>94</v>
      </c>
      <c r="BS2277">
        <v>45</v>
      </c>
      <c r="BT2277">
        <v>7908</v>
      </c>
      <c r="BU2277">
        <f>SUM(Flats_Data_limpia[[#This Row],[AC]:[Bed]])</f>
        <v>4</v>
      </c>
      <c r="BV2277">
        <f>SUM(Flats_Data_limpia[[#This Row],[Servant_Room]:[gym]])</f>
        <v>5</v>
      </c>
      <c r="BW2277">
        <f>SUM(Flats_Data_limpia[[#This Row],[Hospital]:[Hotel]])</f>
        <v>3</v>
      </c>
    </row>
    <row r="2278" spans="1:75" x14ac:dyDescent="0.35">
      <c r="A2278" t="s">
        <v>727</v>
      </c>
      <c r="B2278" t="s">
        <v>182</v>
      </c>
      <c r="C2278" t="str">
        <f t="shared" si="70"/>
        <v>Distrito de Gurgaon</v>
      </c>
      <c r="D2278" s="1">
        <f t="shared" si="71"/>
        <v>50000</v>
      </c>
      <c r="E2278" s="1">
        <v>9406</v>
      </c>
      <c r="F2278" t="s">
        <v>86</v>
      </c>
      <c r="G2278" t="s">
        <v>93</v>
      </c>
      <c r="H2278">
        <v>20</v>
      </c>
      <c r="I2278">
        <v>5.3157559004890003E-3</v>
      </c>
      <c r="J2278">
        <v>531.57000000000005</v>
      </c>
      <c r="M2278">
        <v>2</v>
      </c>
      <c r="N2278">
        <v>2</v>
      </c>
      <c r="O2278">
        <v>2</v>
      </c>
      <c r="P2278">
        <v>2</v>
      </c>
      <c r="Q2278" t="str">
        <f>IF(Flats_Data_limpia[[#This Row],[BHK]]&gt;=3,"plurifamiliar","unifamiliar")</f>
        <v>unifamiliar</v>
      </c>
      <c r="R2278">
        <v>14</v>
      </c>
      <c r="S2278">
        <v>6</v>
      </c>
      <c r="T2278">
        <v>0</v>
      </c>
      <c r="U2278">
        <v>0</v>
      </c>
      <c r="V2278">
        <v>0</v>
      </c>
      <c r="W2278">
        <v>0</v>
      </c>
      <c r="X2278">
        <v>0</v>
      </c>
      <c r="Y2278">
        <v>0</v>
      </c>
      <c r="Z2278">
        <v>0</v>
      </c>
      <c r="AA2278">
        <v>0</v>
      </c>
      <c r="AB2278">
        <v>0</v>
      </c>
      <c r="AC2278">
        <v>0</v>
      </c>
      <c r="AD2278">
        <v>1</v>
      </c>
      <c r="AE2278">
        <v>0</v>
      </c>
      <c r="AF2278">
        <v>1</v>
      </c>
      <c r="AG2278">
        <v>1</v>
      </c>
      <c r="AH2278">
        <v>1</v>
      </c>
      <c r="AI2278">
        <v>1</v>
      </c>
      <c r="AJ2278">
        <v>0</v>
      </c>
      <c r="AK2278">
        <v>1</v>
      </c>
      <c r="AL2278">
        <v>0</v>
      </c>
      <c r="AM2278">
        <v>0</v>
      </c>
      <c r="AN2278">
        <v>0</v>
      </c>
      <c r="AO2278">
        <v>1</v>
      </c>
      <c r="AP2278">
        <v>1</v>
      </c>
      <c r="AQ2278">
        <v>0</v>
      </c>
      <c r="AR2278">
        <v>0</v>
      </c>
      <c r="AS2278">
        <v>0</v>
      </c>
      <c r="AT2278">
        <v>1</v>
      </c>
      <c r="AU2278">
        <v>1</v>
      </c>
      <c r="AV2278">
        <v>0</v>
      </c>
      <c r="AW2278">
        <v>1</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0</v>
      </c>
      <c r="BP2278">
        <v>0</v>
      </c>
      <c r="BQ2278">
        <v>0</v>
      </c>
      <c r="BR2278" t="s">
        <v>79</v>
      </c>
      <c r="BS2278">
        <v>50</v>
      </c>
      <c r="BT2278">
        <v>9406</v>
      </c>
      <c r="BU2278">
        <f>SUM(Flats_Data_limpia[[#This Row],[AC]:[Bed]])</f>
        <v>0</v>
      </c>
      <c r="BV2278">
        <f>SUM(Flats_Data_limpia[[#This Row],[Servant_Room]:[gym]])</f>
        <v>6</v>
      </c>
      <c r="BW2278">
        <f>SUM(Flats_Data_limpia[[#This Row],[Hospital]:[Hotel]])</f>
        <v>5</v>
      </c>
    </row>
    <row r="2279" spans="1:75" x14ac:dyDescent="0.35">
      <c r="A2279" t="s">
        <v>727</v>
      </c>
      <c r="B2279" t="s">
        <v>182</v>
      </c>
      <c r="C2279" t="str">
        <f t="shared" si="70"/>
        <v>Distrito de Gurgaon</v>
      </c>
      <c r="D2279" s="1">
        <f t="shared" si="71"/>
        <v>42000</v>
      </c>
      <c r="E2279" s="1">
        <v>7909</v>
      </c>
      <c r="F2279" t="s">
        <v>86</v>
      </c>
      <c r="G2279" t="s">
        <v>93</v>
      </c>
      <c r="H2279">
        <v>23</v>
      </c>
      <c r="I2279">
        <v>5.3104058667341001E-3</v>
      </c>
      <c r="J2279">
        <v>531</v>
      </c>
      <c r="M2279">
        <v>2</v>
      </c>
      <c r="N2279">
        <v>2</v>
      </c>
      <c r="O2279">
        <v>1</v>
      </c>
      <c r="P2279">
        <v>2</v>
      </c>
      <c r="Q2279" t="str">
        <f>IF(Flats_Data_limpia[[#This Row],[BHK]]&gt;=3,"plurifamiliar","unifamiliar")</f>
        <v>unifamiliar</v>
      </c>
      <c r="R2279">
        <v>12</v>
      </c>
      <c r="S2279">
        <v>12</v>
      </c>
      <c r="T2279">
        <v>0</v>
      </c>
      <c r="U2279">
        <v>0</v>
      </c>
      <c r="V2279">
        <v>0</v>
      </c>
      <c r="W2279">
        <v>0</v>
      </c>
      <c r="X2279">
        <v>0</v>
      </c>
      <c r="Y2279">
        <v>0</v>
      </c>
      <c r="Z2279">
        <v>0</v>
      </c>
      <c r="AA2279">
        <v>0</v>
      </c>
      <c r="AB2279">
        <v>0</v>
      </c>
      <c r="AC2279">
        <v>0</v>
      </c>
      <c r="AD2279">
        <v>1</v>
      </c>
      <c r="AE2279">
        <v>1</v>
      </c>
      <c r="AF2279">
        <v>1</v>
      </c>
      <c r="AG2279">
        <v>1</v>
      </c>
      <c r="AH2279">
        <v>0</v>
      </c>
      <c r="AI2279">
        <v>1</v>
      </c>
      <c r="AJ2279">
        <v>0</v>
      </c>
      <c r="AK2279">
        <v>1</v>
      </c>
      <c r="AL2279">
        <v>0</v>
      </c>
      <c r="AM2279">
        <v>1</v>
      </c>
      <c r="AN2279">
        <v>1</v>
      </c>
      <c r="AO2279">
        <v>1</v>
      </c>
      <c r="AP2279">
        <v>1</v>
      </c>
      <c r="AQ2279">
        <v>0</v>
      </c>
      <c r="AR2279">
        <v>0</v>
      </c>
      <c r="AS2279">
        <v>0</v>
      </c>
      <c r="AT2279">
        <v>1</v>
      </c>
      <c r="AU2279">
        <v>1</v>
      </c>
      <c r="AV2279">
        <v>0</v>
      </c>
      <c r="AW2279">
        <v>1</v>
      </c>
      <c r="AX2279">
        <v>0</v>
      </c>
      <c r="AY2279">
        <v>0</v>
      </c>
      <c r="AZ2279">
        <v>2</v>
      </c>
      <c r="BA2279">
        <v>0</v>
      </c>
      <c r="BB2279">
        <v>0</v>
      </c>
      <c r="BC2279">
        <v>0</v>
      </c>
      <c r="BD2279">
        <v>1</v>
      </c>
      <c r="BE2279">
        <v>0</v>
      </c>
      <c r="BF2279">
        <v>1</v>
      </c>
      <c r="BG2279">
        <v>0</v>
      </c>
      <c r="BH2279">
        <v>0</v>
      </c>
      <c r="BI2279">
        <v>0</v>
      </c>
      <c r="BJ2279">
        <v>0</v>
      </c>
      <c r="BK2279">
        <v>0</v>
      </c>
      <c r="BL2279">
        <v>0</v>
      </c>
      <c r="BM2279">
        <v>0</v>
      </c>
      <c r="BN2279">
        <v>0</v>
      </c>
      <c r="BO2279">
        <v>0</v>
      </c>
      <c r="BP2279">
        <v>0</v>
      </c>
      <c r="BQ2279">
        <v>2</v>
      </c>
      <c r="BR2279" t="s">
        <v>94</v>
      </c>
      <c r="BS2279">
        <v>42</v>
      </c>
      <c r="BT2279">
        <v>7909</v>
      </c>
      <c r="BU2279">
        <f>SUM(Flats_Data_limpia[[#This Row],[AC]:[Bed]])</f>
        <v>4</v>
      </c>
      <c r="BV2279">
        <f>SUM(Flats_Data_limpia[[#This Row],[Servant_Room]:[gym]])</f>
        <v>7</v>
      </c>
      <c r="BW2279">
        <f>SUM(Flats_Data_limpia[[#This Row],[Hospital]:[Hotel]])</f>
        <v>5</v>
      </c>
    </row>
    <row r="2280" spans="1:75" x14ac:dyDescent="0.35">
      <c r="A2280" t="s">
        <v>727</v>
      </c>
      <c r="B2280" t="s">
        <v>182</v>
      </c>
      <c r="C2280" t="str">
        <f t="shared" si="70"/>
        <v>Distrito de Gurgaon</v>
      </c>
      <c r="D2280" s="1">
        <f t="shared" si="71"/>
        <v>28000</v>
      </c>
      <c r="E2280" s="1">
        <v>57</v>
      </c>
      <c r="F2280" t="s">
        <v>111</v>
      </c>
      <c r="G2280" t="s">
        <v>78</v>
      </c>
      <c r="H2280">
        <v>20</v>
      </c>
      <c r="I2280">
        <v>0.49122807017543851</v>
      </c>
      <c r="J2280">
        <v>48811</v>
      </c>
      <c r="M2280">
        <v>1</v>
      </c>
      <c r="N2280">
        <v>1</v>
      </c>
      <c r="O2280">
        <v>2</v>
      </c>
      <c r="P2280">
        <v>1</v>
      </c>
      <c r="Q2280" t="str">
        <f>IF(Flats_Data_limpia[[#This Row],[BHK]]&gt;=3,"plurifamiliar","unifamiliar")</f>
        <v>unifamiliar</v>
      </c>
      <c r="R2280">
        <v>14</v>
      </c>
      <c r="S2280">
        <v>1</v>
      </c>
      <c r="T2280">
        <v>0</v>
      </c>
      <c r="U2280">
        <v>1</v>
      </c>
      <c r="V2280">
        <v>0</v>
      </c>
      <c r="W2280">
        <v>0</v>
      </c>
      <c r="X2280">
        <v>0</v>
      </c>
      <c r="Y2280">
        <v>0</v>
      </c>
      <c r="Z2280">
        <v>0</v>
      </c>
      <c r="AA2280">
        <v>0</v>
      </c>
      <c r="AB2280">
        <v>0</v>
      </c>
      <c r="AC2280">
        <v>0</v>
      </c>
      <c r="AD2280">
        <v>1</v>
      </c>
      <c r="AE2280">
        <v>0</v>
      </c>
      <c r="AF2280">
        <v>1</v>
      </c>
      <c r="AG2280">
        <v>1</v>
      </c>
      <c r="AH2280">
        <v>1</v>
      </c>
      <c r="AI2280">
        <v>1</v>
      </c>
      <c r="AJ2280">
        <v>0</v>
      </c>
      <c r="AK2280">
        <v>1</v>
      </c>
      <c r="AL2280">
        <v>0</v>
      </c>
      <c r="AM2280">
        <v>0</v>
      </c>
      <c r="AN2280">
        <v>0</v>
      </c>
      <c r="AO2280">
        <v>1</v>
      </c>
      <c r="AP2280">
        <v>1</v>
      </c>
      <c r="AQ2280">
        <v>0</v>
      </c>
      <c r="AR2280">
        <v>0</v>
      </c>
      <c r="AS2280">
        <v>0</v>
      </c>
      <c r="AT2280">
        <v>1</v>
      </c>
      <c r="AU2280">
        <v>1</v>
      </c>
      <c r="AV2280">
        <v>0</v>
      </c>
      <c r="AW2280">
        <v>1</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0</v>
      </c>
      <c r="BR2280" t="s">
        <v>79</v>
      </c>
      <c r="BS2280">
        <v>28</v>
      </c>
      <c r="BT2280">
        <v>57</v>
      </c>
      <c r="BU2280">
        <f>SUM(Flats_Data_limpia[[#This Row],[AC]:[Bed]])</f>
        <v>0</v>
      </c>
      <c r="BV2280">
        <f>SUM(Flats_Data_limpia[[#This Row],[Servant_Room]:[gym]])</f>
        <v>7</v>
      </c>
      <c r="BW2280">
        <f>SUM(Flats_Data_limpia[[#This Row],[Hospital]:[Hotel]])</f>
        <v>5</v>
      </c>
    </row>
    <row r="2281" spans="1:75" x14ac:dyDescent="0.35">
      <c r="A2281" t="s">
        <v>727</v>
      </c>
      <c r="B2281" t="s">
        <v>182</v>
      </c>
      <c r="C2281" t="str">
        <f t="shared" si="70"/>
        <v>Distrito de Gurgaon</v>
      </c>
      <c r="D2281" s="1">
        <f t="shared" si="71"/>
        <v>45000</v>
      </c>
      <c r="E2281" s="1">
        <v>8474</v>
      </c>
      <c r="F2281" t="s">
        <v>86</v>
      </c>
      <c r="G2281" t="s">
        <v>93</v>
      </c>
      <c r="H2281">
        <v>7</v>
      </c>
      <c r="I2281">
        <v>5.3103611045551002E-3</v>
      </c>
      <c r="J2281">
        <v>531</v>
      </c>
      <c r="M2281">
        <v>2</v>
      </c>
      <c r="N2281">
        <v>2</v>
      </c>
      <c r="O2281">
        <v>1</v>
      </c>
      <c r="P2281">
        <v>2</v>
      </c>
      <c r="Q2281" t="str">
        <f>IF(Flats_Data_limpia[[#This Row],[BHK]]&gt;=3,"plurifamiliar","unifamiliar")</f>
        <v>unifamiliar</v>
      </c>
      <c r="R2281">
        <v>12</v>
      </c>
      <c r="S2281">
        <v>10</v>
      </c>
      <c r="T2281">
        <v>0</v>
      </c>
      <c r="U2281">
        <v>0</v>
      </c>
      <c r="V2281">
        <v>0</v>
      </c>
      <c r="W2281">
        <v>0</v>
      </c>
      <c r="X2281">
        <v>0</v>
      </c>
      <c r="Y2281">
        <v>0</v>
      </c>
      <c r="Z2281">
        <v>0</v>
      </c>
      <c r="AA2281">
        <v>0</v>
      </c>
      <c r="AB2281">
        <v>0</v>
      </c>
      <c r="AC2281">
        <v>0</v>
      </c>
      <c r="AD2281">
        <v>1</v>
      </c>
      <c r="AE2281">
        <v>0</v>
      </c>
      <c r="AF2281">
        <v>1</v>
      </c>
      <c r="AG2281">
        <v>0</v>
      </c>
      <c r="AH2281">
        <v>0</v>
      </c>
      <c r="AI2281">
        <v>1</v>
      </c>
      <c r="AJ2281">
        <v>0</v>
      </c>
      <c r="AK2281">
        <v>1</v>
      </c>
      <c r="AL2281">
        <v>0</v>
      </c>
      <c r="AM2281">
        <v>0</v>
      </c>
      <c r="AN2281">
        <v>0</v>
      </c>
      <c r="AO2281">
        <v>1</v>
      </c>
      <c r="AP2281">
        <v>1</v>
      </c>
      <c r="AQ2281">
        <v>0</v>
      </c>
      <c r="AR2281">
        <v>0</v>
      </c>
      <c r="AS2281">
        <v>0</v>
      </c>
      <c r="AT2281">
        <v>1</v>
      </c>
      <c r="AU2281">
        <v>1</v>
      </c>
      <c r="AV2281">
        <v>0</v>
      </c>
      <c r="AW2281">
        <v>1</v>
      </c>
      <c r="AX2281">
        <v>0</v>
      </c>
      <c r="AY2281">
        <v>0</v>
      </c>
      <c r="AZ2281">
        <v>0</v>
      </c>
      <c r="BA2281">
        <v>0</v>
      </c>
      <c r="BB2281">
        <v>0</v>
      </c>
      <c r="BC2281">
        <v>0</v>
      </c>
      <c r="BD2281">
        <v>0</v>
      </c>
      <c r="BE2281">
        <v>0</v>
      </c>
      <c r="BF2281">
        <v>0</v>
      </c>
      <c r="BG2281">
        <v>0</v>
      </c>
      <c r="BH2281">
        <v>0</v>
      </c>
      <c r="BI2281">
        <v>0</v>
      </c>
      <c r="BJ2281">
        <v>0</v>
      </c>
      <c r="BK2281">
        <v>0</v>
      </c>
      <c r="BL2281">
        <v>0</v>
      </c>
      <c r="BM2281">
        <v>0</v>
      </c>
      <c r="BN2281">
        <v>0</v>
      </c>
      <c r="BO2281">
        <v>0</v>
      </c>
      <c r="BP2281">
        <v>0</v>
      </c>
      <c r="BQ2281">
        <v>0</v>
      </c>
      <c r="BR2281" t="s">
        <v>79</v>
      </c>
      <c r="BS2281">
        <v>45</v>
      </c>
      <c r="BT2281">
        <v>8474</v>
      </c>
      <c r="BU2281">
        <f>SUM(Flats_Data_limpia[[#This Row],[AC]:[Bed]])</f>
        <v>0</v>
      </c>
      <c r="BV2281">
        <f>SUM(Flats_Data_limpia[[#This Row],[Servant_Room]:[gym]])</f>
        <v>4</v>
      </c>
      <c r="BW2281">
        <f>SUM(Flats_Data_limpia[[#This Row],[Hospital]:[Hotel]])</f>
        <v>5</v>
      </c>
    </row>
    <row r="2282" spans="1:75" x14ac:dyDescent="0.35">
      <c r="A2282" t="s">
        <v>728</v>
      </c>
      <c r="B2282" t="s">
        <v>153</v>
      </c>
      <c r="C2282" t="str">
        <f t="shared" si="70"/>
        <v>Distrito de Gurgaon</v>
      </c>
      <c r="D2282" s="1">
        <f t="shared" si="71"/>
        <v>420000</v>
      </c>
      <c r="E2282" s="1">
        <v>19767</v>
      </c>
      <c r="F2282" t="s">
        <v>82</v>
      </c>
      <c r="G2282" t="s">
        <v>132</v>
      </c>
      <c r="H2282">
        <v>20</v>
      </c>
      <c r="I2282">
        <v>2.12475337684018E-2</v>
      </c>
      <c r="L2282">
        <v>2150</v>
      </c>
      <c r="M2282">
        <v>3</v>
      </c>
      <c r="N2282">
        <v>4</v>
      </c>
      <c r="O2282">
        <v>2</v>
      </c>
      <c r="P2282">
        <v>3</v>
      </c>
      <c r="Q2282" t="str">
        <f>IF(Flats_Data_limpia[[#This Row],[BHK]]&gt;=3,"plurifamiliar","unifamiliar")</f>
        <v>plurifamiliar</v>
      </c>
      <c r="R2282">
        <v>26</v>
      </c>
      <c r="S2282">
        <v>7</v>
      </c>
      <c r="T2282">
        <v>0</v>
      </c>
      <c r="U2282">
        <v>0</v>
      </c>
      <c r="V2282">
        <v>0</v>
      </c>
      <c r="W2282">
        <v>0</v>
      </c>
      <c r="X2282">
        <v>0</v>
      </c>
      <c r="Y2282">
        <v>0</v>
      </c>
      <c r="Z2282">
        <v>0</v>
      </c>
      <c r="AA2282">
        <v>0</v>
      </c>
      <c r="AB2282">
        <v>0</v>
      </c>
      <c r="AC2282">
        <v>0</v>
      </c>
      <c r="AD2282">
        <v>1</v>
      </c>
      <c r="AE2282">
        <v>0</v>
      </c>
      <c r="AF2282">
        <v>1</v>
      </c>
      <c r="AG2282">
        <v>1</v>
      </c>
      <c r="AH2282">
        <v>1</v>
      </c>
      <c r="AI2282">
        <v>1</v>
      </c>
      <c r="AJ2282">
        <v>1</v>
      </c>
      <c r="AK2282">
        <v>1</v>
      </c>
      <c r="AL2282">
        <v>0</v>
      </c>
      <c r="AM2282">
        <v>0</v>
      </c>
      <c r="AN2282">
        <v>0</v>
      </c>
      <c r="AO2282">
        <v>0</v>
      </c>
      <c r="AP2282">
        <v>0</v>
      </c>
      <c r="AQ2282">
        <v>0</v>
      </c>
      <c r="AR2282">
        <v>0</v>
      </c>
      <c r="AS2282">
        <v>0</v>
      </c>
      <c r="AT2282">
        <v>1</v>
      </c>
      <c r="AU2282">
        <v>1</v>
      </c>
      <c r="AV2282">
        <v>1</v>
      </c>
      <c r="AW2282">
        <v>1</v>
      </c>
      <c r="AX2282">
        <v>1</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v>0</v>
      </c>
      <c r="BQ2282">
        <v>0</v>
      </c>
      <c r="BR2282" t="s">
        <v>79</v>
      </c>
      <c r="BS2282">
        <v>420</v>
      </c>
      <c r="BT2282">
        <v>19767</v>
      </c>
      <c r="BU2282">
        <f>SUM(Flats_Data_limpia[[#This Row],[AC]:[Bed]])</f>
        <v>0</v>
      </c>
      <c r="BV2282">
        <f>SUM(Flats_Data_limpia[[#This Row],[Servant_Room]:[gym]])</f>
        <v>7</v>
      </c>
      <c r="BW2282">
        <f>SUM(Flats_Data_limpia[[#This Row],[Hospital]:[Hotel]])</f>
        <v>5</v>
      </c>
    </row>
    <row r="2283" spans="1:75" x14ac:dyDescent="0.35">
      <c r="A2283" t="s">
        <v>729</v>
      </c>
      <c r="B2283" t="s">
        <v>182</v>
      </c>
      <c r="C2283" t="str">
        <f t="shared" si="70"/>
        <v>Distrito de Gurgaon</v>
      </c>
      <c r="D2283" s="1">
        <f t="shared" si="71"/>
        <v>101000</v>
      </c>
      <c r="E2283" s="1">
        <v>7000</v>
      </c>
      <c r="F2283" t="s">
        <v>86</v>
      </c>
      <c r="G2283" t="s">
        <v>132</v>
      </c>
      <c r="H2283">
        <v>34</v>
      </c>
      <c r="I2283">
        <v>1.44285714285714E-2</v>
      </c>
      <c r="J2283">
        <v>950</v>
      </c>
      <c r="L2283">
        <v>1450</v>
      </c>
      <c r="M2283">
        <v>2</v>
      </c>
      <c r="N2283">
        <v>2</v>
      </c>
      <c r="O2283">
        <v>3</v>
      </c>
      <c r="P2283">
        <v>2</v>
      </c>
      <c r="Q2283" t="str">
        <f>IF(Flats_Data_limpia[[#This Row],[BHK]]&gt;=3,"plurifamiliar","unifamiliar")</f>
        <v>unifamiliar</v>
      </c>
      <c r="R2283">
        <v>12</v>
      </c>
      <c r="S2283">
        <v>12</v>
      </c>
      <c r="T2283">
        <v>0</v>
      </c>
      <c r="U2283">
        <v>1</v>
      </c>
      <c r="V2283">
        <v>0</v>
      </c>
      <c r="W2283">
        <v>0</v>
      </c>
      <c r="X2283">
        <v>1</v>
      </c>
      <c r="Y2283">
        <v>0</v>
      </c>
      <c r="Z2283">
        <v>1</v>
      </c>
      <c r="AA2283">
        <v>1</v>
      </c>
      <c r="AB2283">
        <v>0</v>
      </c>
      <c r="AC2283">
        <v>1</v>
      </c>
      <c r="AD2283">
        <v>1</v>
      </c>
      <c r="AE2283">
        <v>1</v>
      </c>
      <c r="AF2283">
        <v>1</v>
      </c>
      <c r="AG2283">
        <v>0</v>
      </c>
      <c r="AH2283">
        <v>0</v>
      </c>
      <c r="AI2283">
        <v>1</v>
      </c>
      <c r="AJ2283">
        <v>1</v>
      </c>
      <c r="AK2283">
        <v>1</v>
      </c>
      <c r="AL2283">
        <v>1</v>
      </c>
      <c r="AM2283">
        <v>1</v>
      </c>
      <c r="AN2283">
        <v>1</v>
      </c>
      <c r="AO2283">
        <v>1</v>
      </c>
      <c r="AP2283">
        <v>1</v>
      </c>
      <c r="AQ2283">
        <v>0</v>
      </c>
      <c r="AR2283">
        <v>0</v>
      </c>
      <c r="AS2283">
        <v>0</v>
      </c>
      <c r="AT2283">
        <v>1</v>
      </c>
      <c r="AU2283">
        <v>1</v>
      </c>
      <c r="AV2283">
        <v>0</v>
      </c>
      <c r="AW2283">
        <v>0</v>
      </c>
      <c r="AX2283">
        <v>0</v>
      </c>
      <c r="AY2283">
        <v>1</v>
      </c>
      <c r="AZ2283">
        <v>1</v>
      </c>
      <c r="BA2283">
        <v>0</v>
      </c>
      <c r="BB2283">
        <v>0</v>
      </c>
      <c r="BC2283">
        <v>0</v>
      </c>
      <c r="BD2283">
        <v>0</v>
      </c>
      <c r="BE2283">
        <v>0</v>
      </c>
      <c r="BF2283">
        <v>0</v>
      </c>
      <c r="BG2283">
        <v>0</v>
      </c>
      <c r="BH2283">
        <v>0</v>
      </c>
      <c r="BI2283">
        <v>0</v>
      </c>
      <c r="BJ2283">
        <v>0</v>
      </c>
      <c r="BK2283">
        <v>0</v>
      </c>
      <c r="BL2283">
        <v>1</v>
      </c>
      <c r="BM2283">
        <v>0</v>
      </c>
      <c r="BN2283">
        <v>0</v>
      </c>
      <c r="BO2283">
        <v>0</v>
      </c>
      <c r="BP2283">
        <v>0</v>
      </c>
      <c r="BQ2283">
        <v>0</v>
      </c>
      <c r="BR2283" t="s">
        <v>79</v>
      </c>
      <c r="BS2283">
        <v>101</v>
      </c>
      <c r="BT2283">
        <v>7000</v>
      </c>
      <c r="BU2283">
        <f>SUM(Flats_Data_limpia[[#This Row],[AC]:[Bed]])</f>
        <v>3</v>
      </c>
      <c r="BV2283">
        <f>SUM(Flats_Data_limpia[[#This Row],[Servant_Room]:[gym]])</f>
        <v>13</v>
      </c>
      <c r="BW2283">
        <f>SUM(Flats_Data_limpia[[#This Row],[Hospital]:[Hotel]])</f>
        <v>4</v>
      </c>
    </row>
    <row r="2284" spans="1:75" x14ac:dyDescent="0.35">
      <c r="A2284" t="s">
        <v>729</v>
      </c>
      <c r="B2284" t="s">
        <v>182</v>
      </c>
      <c r="C2284" t="str">
        <f t="shared" si="70"/>
        <v>Distrito de Gurgaon</v>
      </c>
      <c r="D2284" s="1">
        <f t="shared" si="71"/>
        <v>75000</v>
      </c>
      <c r="E2284" s="1">
        <v>5555</v>
      </c>
      <c r="F2284" t="s">
        <v>86</v>
      </c>
      <c r="G2284" t="s">
        <v>87</v>
      </c>
      <c r="H2284">
        <v>0</v>
      </c>
      <c r="I2284">
        <v>1.3501350135013499E-2</v>
      </c>
      <c r="K2284">
        <v>1350</v>
      </c>
      <c r="M2284">
        <v>2</v>
      </c>
      <c r="N2284">
        <v>2</v>
      </c>
      <c r="O2284">
        <v>2</v>
      </c>
      <c r="P2284">
        <v>2</v>
      </c>
      <c r="Q2284" t="str">
        <f>IF(Flats_Data_limpia[[#This Row],[BHK]]&gt;=3,"plurifamiliar","unifamiliar")</f>
        <v>unifamiliar</v>
      </c>
      <c r="R2284">
        <v>17</v>
      </c>
      <c r="S2284">
        <v>4</v>
      </c>
      <c r="T2284">
        <v>0</v>
      </c>
      <c r="U2284">
        <v>0</v>
      </c>
      <c r="V2284">
        <v>0</v>
      </c>
      <c r="W2284">
        <v>0</v>
      </c>
      <c r="AO2284">
        <v>1</v>
      </c>
      <c r="AP2284">
        <v>1</v>
      </c>
      <c r="AQ2284">
        <v>0</v>
      </c>
      <c r="AR2284">
        <v>0</v>
      </c>
      <c r="AS2284">
        <v>0</v>
      </c>
      <c r="AT2284">
        <v>1</v>
      </c>
      <c r="AU2284">
        <v>1</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t="s">
        <v>79</v>
      </c>
      <c r="BS2284">
        <v>75</v>
      </c>
      <c r="BT2284">
        <v>5555</v>
      </c>
      <c r="BU2284">
        <f>SUM(Flats_Data_limpia[[#This Row],[AC]:[Bed]])</f>
        <v>0</v>
      </c>
      <c r="BV2284">
        <f>SUM(Flats_Data_limpia[[#This Row],[Servant_Room]:[gym]])</f>
        <v>0</v>
      </c>
      <c r="BW2284">
        <f>SUM(Flats_Data_limpia[[#This Row],[Hospital]:[Hotel]])</f>
        <v>4</v>
      </c>
    </row>
    <row r="2285" spans="1:75" x14ac:dyDescent="0.35">
      <c r="A2285" t="s">
        <v>729</v>
      </c>
      <c r="B2285" t="s">
        <v>182</v>
      </c>
      <c r="C2285" t="str">
        <f t="shared" si="70"/>
        <v>Distrito de Gurgaon</v>
      </c>
      <c r="D2285" s="1">
        <f t="shared" si="71"/>
        <v>78000</v>
      </c>
      <c r="E2285" s="1">
        <v>5777</v>
      </c>
      <c r="F2285" t="s">
        <v>86</v>
      </c>
      <c r="G2285" t="s">
        <v>132</v>
      </c>
      <c r="H2285">
        <v>34</v>
      </c>
      <c r="I2285">
        <v>1.3501817552362801E-2</v>
      </c>
      <c r="L2285">
        <v>1350</v>
      </c>
      <c r="M2285">
        <v>2</v>
      </c>
      <c r="N2285">
        <v>2</v>
      </c>
      <c r="O2285">
        <v>3</v>
      </c>
      <c r="P2285">
        <v>2</v>
      </c>
      <c r="Q2285" t="str">
        <f>IF(Flats_Data_limpia[[#This Row],[BHK]]&gt;=3,"plurifamiliar","unifamiliar")</f>
        <v>unifamiliar</v>
      </c>
      <c r="R2285">
        <v>14</v>
      </c>
      <c r="S2285">
        <v>9</v>
      </c>
      <c r="T2285">
        <v>0</v>
      </c>
      <c r="U2285">
        <v>1</v>
      </c>
      <c r="V2285">
        <v>0</v>
      </c>
      <c r="W2285">
        <v>0</v>
      </c>
      <c r="X2285">
        <v>1</v>
      </c>
      <c r="Y2285">
        <v>0</v>
      </c>
      <c r="Z2285">
        <v>1</v>
      </c>
      <c r="AA2285">
        <v>1</v>
      </c>
      <c r="AB2285">
        <v>0</v>
      </c>
      <c r="AC2285">
        <v>1</v>
      </c>
      <c r="AD2285">
        <v>1</v>
      </c>
      <c r="AE2285">
        <v>1</v>
      </c>
      <c r="AF2285">
        <v>1</v>
      </c>
      <c r="AG2285">
        <v>0</v>
      </c>
      <c r="AH2285">
        <v>0</v>
      </c>
      <c r="AI2285">
        <v>1</v>
      </c>
      <c r="AJ2285">
        <v>1</v>
      </c>
      <c r="AK2285">
        <v>1</v>
      </c>
      <c r="AL2285">
        <v>1</v>
      </c>
      <c r="AM2285">
        <v>1</v>
      </c>
      <c r="AN2285">
        <v>1</v>
      </c>
      <c r="AO2285">
        <v>1</v>
      </c>
      <c r="AP2285">
        <v>1</v>
      </c>
      <c r="AQ2285">
        <v>0</v>
      </c>
      <c r="AR2285">
        <v>0</v>
      </c>
      <c r="AS2285">
        <v>0</v>
      </c>
      <c r="AT2285">
        <v>1</v>
      </c>
      <c r="AU2285">
        <v>1</v>
      </c>
      <c r="AV2285">
        <v>0</v>
      </c>
      <c r="AW2285">
        <v>0</v>
      </c>
      <c r="AX2285">
        <v>0</v>
      </c>
      <c r="AY2285">
        <v>3</v>
      </c>
      <c r="AZ2285">
        <v>2</v>
      </c>
      <c r="BA2285">
        <v>0</v>
      </c>
      <c r="BB2285">
        <v>0</v>
      </c>
      <c r="BC2285">
        <v>0</v>
      </c>
      <c r="BD2285">
        <v>0</v>
      </c>
      <c r="BE2285">
        <v>0</v>
      </c>
      <c r="BF2285">
        <v>0</v>
      </c>
      <c r="BG2285">
        <v>0</v>
      </c>
      <c r="BH2285">
        <v>0</v>
      </c>
      <c r="BI2285">
        <v>0</v>
      </c>
      <c r="BJ2285">
        <v>0</v>
      </c>
      <c r="BK2285">
        <v>0</v>
      </c>
      <c r="BL2285">
        <v>0</v>
      </c>
      <c r="BM2285">
        <v>0</v>
      </c>
      <c r="BN2285">
        <v>0</v>
      </c>
      <c r="BO2285">
        <v>0</v>
      </c>
      <c r="BP2285">
        <v>0</v>
      </c>
      <c r="BQ2285">
        <v>0</v>
      </c>
      <c r="BR2285" t="s">
        <v>79</v>
      </c>
      <c r="BS2285">
        <v>78</v>
      </c>
      <c r="BT2285">
        <v>5777</v>
      </c>
      <c r="BU2285">
        <f>SUM(Flats_Data_limpia[[#This Row],[AC]:[Bed]])</f>
        <v>5</v>
      </c>
      <c r="BV2285">
        <f>SUM(Flats_Data_limpia[[#This Row],[Servant_Room]:[gym]])</f>
        <v>13</v>
      </c>
      <c r="BW2285">
        <f>SUM(Flats_Data_limpia[[#This Row],[Hospital]:[Hotel]])</f>
        <v>4</v>
      </c>
    </row>
    <row r="2286" spans="1:75" x14ac:dyDescent="0.35">
      <c r="A2286" t="s">
        <v>729</v>
      </c>
      <c r="B2286" t="s">
        <v>182</v>
      </c>
      <c r="C2286" t="str">
        <f t="shared" si="70"/>
        <v>Distrito de Gurgaon</v>
      </c>
      <c r="D2286" s="1">
        <f t="shared" si="71"/>
        <v>91000</v>
      </c>
      <c r="E2286" s="1">
        <v>6800</v>
      </c>
      <c r="F2286" t="s">
        <v>86</v>
      </c>
      <c r="G2286" t="s">
        <v>93</v>
      </c>
      <c r="H2286">
        <v>34</v>
      </c>
      <c r="I2286">
        <v>1.3382352941176401E-2</v>
      </c>
      <c r="L2286">
        <v>1350</v>
      </c>
      <c r="M2286">
        <v>2</v>
      </c>
      <c r="N2286">
        <v>2</v>
      </c>
      <c r="O2286">
        <v>3</v>
      </c>
      <c r="P2286">
        <v>2</v>
      </c>
      <c r="Q2286" t="str">
        <f>IF(Flats_Data_limpia[[#This Row],[BHK]]&gt;=3,"plurifamiliar","unifamiliar")</f>
        <v>unifamiliar</v>
      </c>
      <c r="R2286">
        <v>14</v>
      </c>
      <c r="S2286">
        <v>1</v>
      </c>
      <c r="T2286">
        <v>0</v>
      </c>
      <c r="U2286">
        <v>1</v>
      </c>
      <c r="V2286">
        <v>0</v>
      </c>
      <c r="W2286">
        <v>0</v>
      </c>
      <c r="X2286">
        <v>1</v>
      </c>
      <c r="Y2286">
        <v>0</v>
      </c>
      <c r="Z2286">
        <v>1</v>
      </c>
      <c r="AA2286">
        <v>1</v>
      </c>
      <c r="AB2286">
        <v>0</v>
      </c>
      <c r="AC2286">
        <v>1</v>
      </c>
      <c r="AD2286">
        <v>1</v>
      </c>
      <c r="AE2286">
        <v>1</v>
      </c>
      <c r="AF2286">
        <v>1</v>
      </c>
      <c r="AG2286">
        <v>0</v>
      </c>
      <c r="AH2286">
        <v>0</v>
      </c>
      <c r="AI2286">
        <v>1</v>
      </c>
      <c r="AJ2286">
        <v>1</v>
      </c>
      <c r="AK2286">
        <v>1</v>
      </c>
      <c r="AL2286">
        <v>1</v>
      </c>
      <c r="AM2286">
        <v>1</v>
      </c>
      <c r="AN2286">
        <v>1</v>
      </c>
      <c r="AO2286">
        <v>1</v>
      </c>
      <c r="AP2286">
        <v>1</v>
      </c>
      <c r="AQ2286">
        <v>0</v>
      </c>
      <c r="AR2286">
        <v>0</v>
      </c>
      <c r="AS2286">
        <v>0</v>
      </c>
      <c r="AT2286">
        <v>1</v>
      </c>
      <c r="AU2286">
        <v>1</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v>0</v>
      </c>
      <c r="BQ2286">
        <v>0</v>
      </c>
      <c r="BR2286" t="s">
        <v>79</v>
      </c>
      <c r="BS2286">
        <v>91</v>
      </c>
      <c r="BT2286">
        <v>6800</v>
      </c>
      <c r="BU2286">
        <f>SUM(Flats_Data_limpia[[#This Row],[AC]:[Bed]])</f>
        <v>0</v>
      </c>
      <c r="BV2286">
        <f>SUM(Flats_Data_limpia[[#This Row],[Servant_Room]:[gym]])</f>
        <v>13</v>
      </c>
      <c r="BW2286">
        <f>SUM(Flats_Data_limpia[[#This Row],[Hospital]:[Hotel]])</f>
        <v>4</v>
      </c>
    </row>
    <row r="2287" spans="1:75" x14ac:dyDescent="0.35">
      <c r="A2287" t="s">
        <v>730</v>
      </c>
      <c r="B2287" t="s">
        <v>92</v>
      </c>
      <c r="C2287" t="str">
        <f t="shared" si="70"/>
        <v>Ciudad de Gurgaon</v>
      </c>
      <c r="D2287" s="1">
        <f t="shared" si="71"/>
        <v>101000</v>
      </c>
      <c r="E2287" s="1">
        <v>9156</v>
      </c>
      <c r="F2287" t="s">
        <v>86</v>
      </c>
      <c r="G2287" t="s">
        <v>132</v>
      </c>
      <c r="H2287">
        <v>17</v>
      </c>
      <c r="I2287">
        <v>1.10310179117518E-2</v>
      </c>
      <c r="J2287">
        <v>1103</v>
      </c>
      <c r="M2287">
        <v>2</v>
      </c>
      <c r="N2287">
        <v>2</v>
      </c>
      <c r="O2287">
        <v>2</v>
      </c>
      <c r="P2287">
        <v>2</v>
      </c>
      <c r="Q2287" t="str">
        <f>IF(Flats_Data_limpia[[#This Row],[BHK]]&gt;=3,"plurifamiliar","unifamiliar")</f>
        <v>unifamiliar</v>
      </c>
      <c r="R2287">
        <v>4</v>
      </c>
      <c r="S2287">
        <v>4</v>
      </c>
      <c r="T2287">
        <v>0</v>
      </c>
      <c r="U2287">
        <v>1</v>
      </c>
      <c r="V2287">
        <v>0</v>
      </c>
      <c r="W2287">
        <v>0</v>
      </c>
      <c r="X2287">
        <v>1</v>
      </c>
      <c r="Y2287">
        <v>0</v>
      </c>
      <c r="Z2287">
        <v>1</v>
      </c>
      <c r="AA2287">
        <v>0</v>
      </c>
      <c r="AB2287">
        <v>0</v>
      </c>
      <c r="AC2287">
        <v>1</v>
      </c>
      <c r="AD2287">
        <v>1</v>
      </c>
      <c r="AE2287">
        <v>1</v>
      </c>
      <c r="AF2287">
        <v>0</v>
      </c>
      <c r="AG2287">
        <v>0</v>
      </c>
      <c r="AH2287">
        <v>0</v>
      </c>
      <c r="AI2287">
        <v>1</v>
      </c>
      <c r="AJ2287">
        <v>0</v>
      </c>
      <c r="AK2287">
        <v>0</v>
      </c>
      <c r="AL2287">
        <v>1</v>
      </c>
      <c r="AM2287">
        <v>1</v>
      </c>
      <c r="AN2287">
        <v>0</v>
      </c>
      <c r="AO2287">
        <v>1</v>
      </c>
      <c r="AP2287">
        <v>1</v>
      </c>
      <c r="AQ2287">
        <v>0</v>
      </c>
      <c r="AR2287">
        <v>0</v>
      </c>
      <c r="AS2287">
        <v>0</v>
      </c>
      <c r="AT2287">
        <v>1</v>
      </c>
      <c r="AU2287">
        <v>0</v>
      </c>
      <c r="AV2287">
        <v>1</v>
      </c>
      <c r="AW2287">
        <v>0</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O2287">
        <v>0</v>
      </c>
      <c r="BP2287">
        <v>0</v>
      </c>
      <c r="BQ2287">
        <v>0</v>
      </c>
      <c r="BR2287" t="s">
        <v>79</v>
      </c>
      <c r="BS2287">
        <v>101</v>
      </c>
      <c r="BT2287">
        <v>9156</v>
      </c>
      <c r="BU2287">
        <f>SUM(Flats_Data_limpia[[#This Row],[AC]:[Bed]])</f>
        <v>0</v>
      </c>
      <c r="BV2287">
        <f>SUM(Flats_Data_limpia[[#This Row],[Servant_Room]:[gym]])</f>
        <v>9</v>
      </c>
      <c r="BW2287">
        <f>SUM(Flats_Data_limpia[[#This Row],[Hospital]:[Hotel]])</f>
        <v>4</v>
      </c>
    </row>
    <row r="2288" spans="1:75" x14ac:dyDescent="0.35">
      <c r="A2288" t="s">
        <v>730</v>
      </c>
      <c r="B2288" t="s">
        <v>92</v>
      </c>
      <c r="C2288" t="str">
        <f t="shared" si="70"/>
        <v>Ciudad de Gurgaon</v>
      </c>
      <c r="D2288" s="1">
        <f t="shared" si="71"/>
        <v>86000</v>
      </c>
      <c r="E2288" s="1">
        <v>7796</v>
      </c>
      <c r="F2288" t="s">
        <v>86</v>
      </c>
      <c r="G2288" t="s">
        <v>132</v>
      </c>
      <c r="H2288">
        <v>0</v>
      </c>
      <c r="I2288">
        <v>1.10312981015905E-2</v>
      </c>
      <c r="L2288">
        <v>1103</v>
      </c>
      <c r="M2288">
        <v>2</v>
      </c>
      <c r="N2288">
        <v>3</v>
      </c>
      <c r="O2288">
        <v>3</v>
      </c>
      <c r="P2288">
        <v>2</v>
      </c>
      <c r="Q2288" t="str">
        <f>IF(Flats_Data_limpia[[#This Row],[BHK]]&gt;=3,"plurifamiliar","unifamiliar")</f>
        <v>unifamiliar</v>
      </c>
      <c r="R2288">
        <v>4</v>
      </c>
      <c r="S2288">
        <v>4</v>
      </c>
      <c r="T2288">
        <v>0</v>
      </c>
      <c r="U2288">
        <v>0</v>
      </c>
      <c r="V2288">
        <v>0</v>
      </c>
      <c r="W2288">
        <v>0</v>
      </c>
      <c r="AO2288">
        <v>1</v>
      </c>
      <c r="AP2288">
        <v>1</v>
      </c>
      <c r="AQ2288">
        <v>0</v>
      </c>
      <c r="AR2288">
        <v>0</v>
      </c>
      <c r="AS2288">
        <v>0</v>
      </c>
      <c r="AT2288">
        <v>1</v>
      </c>
      <c r="AU2288">
        <v>0</v>
      </c>
      <c r="AV2288">
        <v>1</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t="s">
        <v>79</v>
      </c>
      <c r="BS2288">
        <v>86</v>
      </c>
      <c r="BT2288">
        <v>7796</v>
      </c>
      <c r="BU2288">
        <f>SUM(Flats_Data_limpia[[#This Row],[AC]:[Bed]])</f>
        <v>0</v>
      </c>
      <c r="BV2288">
        <f>SUM(Flats_Data_limpia[[#This Row],[Servant_Room]:[gym]])</f>
        <v>0</v>
      </c>
      <c r="BW2288">
        <f>SUM(Flats_Data_limpia[[#This Row],[Hospital]:[Hotel]])</f>
        <v>4</v>
      </c>
    </row>
    <row r="2289" spans="1:75" x14ac:dyDescent="0.35">
      <c r="A2289" t="s">
        <v>730</v>
      </c>
      <c r="B2289" t="s">
        <v>92</v>
      </c>
      <c r="C2289" t="str">
        <f t="shared" si="70"/>
        <v>Ciudad de Gurgaon</v>
      </c>
      <c r="D2289" s="1">
        <f t="shared" si="71"/>
        <v>120000</v>
      </c>
      <c r="E2289" s="1">
        <v>8432</v>
      </c>
      <c r="F2289" t="s">
        <v>103</v>
      </c>
      <c r="G2289" t="s">
        <v>93</v>
      </c>
      <c r="H2289">
        <v>28</v>
      </c>
      <c r="I2289">
        <v>1.42314990512333E-2</v>
      </c>
      <c r="J2289">
        <v>1423</v>
      </c>
      <c r="M2289">
        <v>3</v>
      </c>
      <c r="N2289">
        <v>3</v>
      </c>
      <c r="O2289">
        <v>2</v>
      </c>
      <c r="P2289">
        <v>3</v>
      </c>
      <c r="Q2289" t="str">
        <f>IF(Flats_Data_limpia[[#This Row],[BHK]]&gt;=3,"plurifamiliar","unifamiliar")</f>
        <v>plurifamiliar</v>
      </c>
      <c r="R2289">
        <v>4</v>
      </c>
      <c r="S2289">
        <v>2</v>
      </c>
      <c r="T2289">
        <v>0</v>
      </c>
      <c r="U2289">
        <v>0</v>
      </c>
      <c r="V2289">
        <v>0</v>
      </c>
      <c r="W2289">
        <v>0</v>
      </c>
      <c r="X2289">
        <v>0</v>
      </c>
      <c r="Y2289">
        <v>0</v>
      </c>
      <c r="Z2289">
        <v>1</v>
      </c>
      <c r="AA2289">
        <v>0</v>
      </c>
      <c r="AB2289">
        <v>0</v>
      </c>
      <c r="AC2289">
        <v>0</v>
      </c>
      <c r="AD2289">
        <v>1</v>
      </c>
      <c r="AE2289">
        <v>0</v>
      </c>
      <c r="AF2289">
        <v>1</v>
      </c>
      <c r="AG2289">
        <v>1</v>
      </c>
      <c r="AH2289">
        <v>1</v>
      </c>
      <c r="AI2289">
        <v>1</v>
      </c>
      <c r="AJ2289">
        <v>0</v>
      </c>
      <c r="AK2289">
        <v>1</v>
      </c>
      <c r="AL2289">
        <v>0</v>
      </c>
      <c r="AM2289">
        <v>0</v>
      </c>
      <c r="AN2289">
        <v>0</v>
      </c>
      <c r="AO2289">
        <v>1</v>
      </c>
      <c r="AP2289">
        <v>1</v>
      </c>
      <c r="AQ2289">
        <v>0</v>
      </c>
      <c r="AR2289">
        <v>0</v>
      </c>
      <c r="AS2289">
        <v>0</v>
      </c>
      <c r="AT2289">
        <v>1</v>
      </c>
      <c r="AU2289">
        <v>0</v>
      </c>
      <c r="AV2289">
        <v>1</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0</v>
      </c>
      <c r="BR2289" t="s">
        <v>79</v>
      </c>
      <c r="BS2289">
        <v>120</v>
      </c>
      <c r="BT2289">
        <v>8432</v>
      </c>
      <c r="BU2289">
        <f>SUM(Flats_Data_limpia[[#This Row],[AC]:[Bed]])</f>
        <v>0</v>
      </c>
      <c r="BV2289">
        <f>SUM(Flats_Data_limpia[[#This Row],[Servant_Room]:[gym]])</f>
        <v>7</v>
      </c>
      <c r="BW2289">
        <f>SUM(Flats_Data_limpia[[#This Row],[Hospital]:[Hotel]])</f>
        <v>4</v>
      </c>
    </row>
    <row r="2290" spans="1:75" x14ac:dyDescent="0.35">
      <c r="A2290" t="s">
        <v>730</v>
      </c>
      <c r="B2290" t="s">
        <v>92</v>
      </c>
      <c r="C2290" t="str">
        <f t="shared" si="70"/>
        <v>Ciudad de Gurgaon</v>
      </c>
      <c r="D2290" s="1">
        <f t="shared" si="71"/>
        <v>120000</v>
      </c>
      <c r="E2290" s="1">
        <v>12526</v>
      </c>
      <c r="F2290" t="s">
        <v>82</v>
      </c>
      <c r="G2290" t="s">
        <v>132</v>
      </c>
      <c r="H2290">
        <v>53</v>
      </c>
      <c r="I2290">
        <v>9.5800734472296992E-3</v>
      </c>
      <c r="J2290">
        <v>958</v>
      </c>
      <c r="M2290">
        <v>3</v>
      </c>
      <c r="N2290">
        <v>3</v>
      </c>
      <c r="O2290">
        <v>3</v>
      </c>
      <c r="P2290">
        <v>3</v>
      </c>
      <c r="Q2290" t="str">
        <f>IF(Flats_Data_limpia[[#This Row],[BHK]]&gt;=3,"plurifamiliar","unifamiliar")</f>
        <v>plurifamiliar</v>
      </c>
      <c r="R2290">
        <v>4</v>
      </c>
      <c r="S2290">
        <v>3</v>
      </c>
      <c r="T2290">
        <v>0</v>
      </c>
      <c r="U2290">
        <v>0</v>
      </c>
      <c r="V2290">
        <v>1</v>
      </c>
      <c r="W2290">
        <v>1</v>
      </c>
      <c r="X2290">
        <v>1</v>
      </c>
      <c r="Y2290">
        <v>1</v>
      </c>
      <c r="Z2290">
        <v>1</v>
      </c>
      <c r="AA2290">
        <v>0</v>
      </c>
      <c r="AB2290">
        <v>0</v>
      </c>
      <c r="AC2290">
        <v>1</v>
      </c>
      <c r="AD2290">
        <v>1</v>
      </c>
      <c r="AE2290">
        <v>1</v>
      </c>
      <c r="AF2290">
        <v>1</v>
      </c>
      <c r="AG2290">
        <v>1</v>
      </c>
      <c r="AH2290">
        <v>1</v>
      </c>
      <c r="AI2290">
        <v>1</v>
      </c>
      <c r="AJ2290">
        <v>0</v>
      </c>
      <c r="AK2290">
        <v>1</v>
      </c>
      <c r="AL2290">
        <v>1</v>
      </c>
      <c r="AM2290">
        <v>1</v>
      </c>
      <c r="AN2290">
        <v>1</v>
      </c>
      <c r="AO2290">
        <v>1</v>
      </c>
      <c r="AP2290">
        <v>1</v>
      </c>
      <c r="AQ2290">
        <v>0</v>
      </c>
      <c r="AR2290">
        <v>0</v>
      </c>
      <c r="AS2290">
        <v>0</v>
      </c>
      <c r="AT2290">
        <v>1</v>
      </c>
      <c r="AU2290">
        <v>0</v>
      </c>
      <c r="AV2290">
        <v>1</v>
      </c>
      <c r="AW2290">
        <v>0</v>
      </c>
      <c r="AX2290">
        <v>0</v>
      </c>
      <c r="AY2290">
        <v>0</v>
      </c>
      <c r="AZ2290">
        <v>1</v>
      </c>
      <c r="BA2290">
        <v>0</v>
      </c>
      <c r="BB2290">
        <v>0</v>
      </c>
      <c r="BC2290">
        <v>0</v>
      </c>
      <c r="BD2290">
        <v>0</v>
      </c>
      <c r="BE2290">
        <v>0</v>
      </c>
      <c r="BF2290">
        <v>0</v>
      </c>
      <c r="BG2290">
        <v>0</v>
      </c>
      <c r="BH2290">
        <v>0</v>
      </c>
      <c r="BI2290">
        <v>0</v>
      </c>
      <c r="BJ2290">
        <v>0</v>
      </c>
      <c r="BK2290">
        <v>0</v>
      </c>
      <c r="BL2290">
        <v>0</v>
      </c>
      <c r="BM2290">
        <v>0</v>
      </c>
      <c r="BN2290">
        <v>0</v>
      </c>
      <c r="BO2290">
        <v>0</v>
      </c>
      <c r="BP2290">
        <v>0</v>
      </c>
      <c r="BQ2290">
        <v>0</v>
      </c>
      <c r="BR2290" t="s">
        <v>79</v>
      </c>
      <c r="BS2290">
        <v>120</v>
      </c>
      <c r="BT2290">
        <v>12526</v>
      </c>
      <c r="BU2290">
        <f>SUM(Flats_Data_limpia[[#This Row],[AC]:[Bed]])</f>
        <v>1</v>
      </c>
      <c r="BV2290">
        <f>SUM(Flats_Data_limpia[[#This Row],[Servant_Room]:[gym]])</f>
        <v>15</v>
      </c>
      <c r="BW2290">
        <f>SUM(Flats_Data_limpia[[#This Row],[Hospital]:[Hotel]])</f>
        <v>4</v>
      </c>
    </row>
    <row r="2291" spans="1:75" x14ac:dyDescent="0.35">
      <c r="A2291" t="s">
        <v>730</v>
      </c>
      <c r="B2291" t="s">
        <v>92</v>
      </c>
      <c r="C2291" t="str">
        <f t="shared" si="70"/>
        <v>Ciudad de Gurgaon</v>
      </c>
      <c r="D2291" s="1">
        <f t="shared" si="71"/>
        <v>88000</v>
      </c>
      <c r="E2291" s="1">
        <v>7963</v>
      </c>
      <c r="F2291" t="s">
        <v>86</v>
      </c>
      <c r="G2291" t="s">
        <v>93</v>
      </c>
      <c r="H2291">
        <v>28</v>
      </c>
      <c r="I2291">
        <v>1.10511113901795E-2</v>
      </c>
      <c r="J2291">
        <v>1105</v>
      </c>
      <c r="M2291">
        <v>2</v>
      </c>
      <c r="N2291">
        <v>2</v>
      </c>
      <c r="O2291">
        <v>3</v>
      </c>
      <c r="P2291">
        <v>2</v>
      </c>
      <c r="Q2291" t="str">
        <f>IF(Flats_Data_limpia[[#This Row],[BHK]]&gt;=3,"plurifamiliar","unifamiliar")</f>
        <v>unifamiliar</v>
      </c>
      <c r="R2291">
        <v>4</v>
      </c>
      <c r="S2291">
        <v>2</v>
      </c>
      <c r="T2291">
        <v>0</v>
      </c>
      <c r="U2291">
        <v>1</v>
      </c>
      <c r="V2291">
        <v>0</v>
      </c>
      <c r="W2291">
        <v>0</v>
      </c>
      <c r="X2291">
        <v>0</v>
      </c>
      <c r="Y2291">
        <v>0</v>
      </c>
      <c r="Z2291">
        <v>1</v>
      </c>
      <c r="AA2291">
        <v>0</v>
      </c>
      <c r="AB2291">
        <v>0</v>
      </c>
      <c r="AC2291">
        <v>0</v>
      </c>
      <c r="AD2291">
        <v>1</v>
      </c>
      <c r="AE2291">
        <v>0</v>
      </c>
      <c r="AF2291">
        <v>1</v>
      </c>
      <c r="AG2291">
        <v>1</v>
      </c>
      <c r="AH2291">
        <v>1</v>
      </c>
      <c r="AI2291">
        <v>1</v>
      </c>
      <c r="AJ2291">
        <v>0</v>
      </c>
      <c r="AK2291">
        <v>1</v>
      </c>
      <c r="AL2291">
        <v>0</v>
      </c>
      <c r="AM2291">
        <v>0</v>
      </c>
      <c r="AN2291">
        <v>0</v>
      </c>
      <c r="AO2291">
        <v>1</v>
      </c>
      <c r="AP2291">
        <v>1</v>
      </c>
      <c r="AQ2291">
        <v>0</v>
      </c>
      <c r="AR2291">
        <v>0</v>
      </c>
      <c r="AS2291">
        <v>0</v>
      </c>
      <c r="AT2291">
        <v>1</v>
      </c>
      <c r="AU2291">
        <v>0</v>
      </c>
      <c r="AV2291">
        <v>1</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t="s">
        <v>79</v>
      </c>
      <c r="BS2291">
        <v>88</v>
      </c>
      <c r="BT2291">
        <v>7963</v>
      </c>
      <c r="BU2291">
        <f>SUM(Flats_Data_limpia[[#This Row],[AC]:[Bed]])</f>
        <v>0</v>
      </c>
      <c r="BV2291">
        <f>SUM(Flats_Data_limpia[[#This Row],[Servant_Room]:[gym]])</f>
        <v>8</v>
      </c>
      <c r="BW2291">
        <f>SUM(Flats_Data_limpia[[#This Row],[Hospital]:[Hotel]])</f>
        <v>4</v>
      </c>
    </row>
    <row r="2292" spans="1:75" x14ac:dyDescent="0.35">
      <c r="A2292" t="s">
        <v>730</v>
      </c>
      <c r="B2292" t="s">
        <v>92</v>
      </c>
      <c r="C2292" t="str">
        <f t="shared" si="70"/>
        <v>Ciudad de Gurgaon</v>
      </c>
      <c r="D2292" s="1">
        <f t="shared" si="71"/>
        <v>171000</v>
      </c>
      <c r="E2292" s="1">
        <v>12000</v>
      </c>
      <c r="F2292" t="s">
        <v>86</v>
      </c>
      <c r="G2292" t="s">
        <v>83</v>
      </c>
      <c r="H2292">
        <v>0</v>
      </c>
      <c r="I2292">
        <v>1.4250000000000001E-2</v>
      </c>
      <c r="K2292">
        <v>1423</v>
      </c>
      <c r="M2292">
        <v>3</v>
      </c>
      <c r="N2292">
        <v>2</v>
      </c>
      <c r="O2292">
        <v>0</v>
      </c>
      <c r="P2292">
        <v>3</v>
      </c>
      <c r="Q2292" t="str">
        <f>IF(Flats_Data_limpia[[#This Row],[BHK]]&gt;=3,"plurifamiliar","unifamiliar")</f>
        <v>plurifamiliar</v>
      </c>
      <c r="R2292">
        <v>3</v>
      </c>
      <c r="S2292">
        <v>3</v>
      </c>
      <c r="T2292">
        <v>0</v>
      </c>
      <c r="U2292">
        <v>0</v>
      </c>
      <c r="V2292">
        <v>0</v>
      </c>
      <c r="W2292">
        <v>0</v>
      </c>
      <c r="AO2292">
        <v>1</v>
      </c>
      <c r="AP2292">
        <v>1</v>
      </c>
      <c r="AQ2292">
        <v>0</v>
      </c>
      <c r="AR2292">
        <v>0</v>
      </c>
      <c r="AS2292">
        <v>0</v>
      </c>
      <c r="AT2292">
        <v>1</v>
      </c>
      <c r="AU2292">
        <v>0</v>
      </c>
      <c r="AV2292">
        <v>1</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t="s">
        <v>79</v>
      </c>
      <c r="BS2292">
        <v>171</v>
      </c>
      <c r="BT2292">
        <v>12000</v>
      </c>
      <c r="BU2292">
        <f>SUM(Flats_Data_limpia[[#This Row],[AC]:[Bed]])</f>
        <v>0</v>
      </c>
      <c r="BV2292">
        <f>SUM(Flats_Data_limpia[[#This Row],[Servant_Room]:[gym]])</f>
        <v>0</v>
      </c>
      <c r="BW2292">
        <f>SUM(Flats_Data_limpia[[#This Row],[Hospital]:[Hotel]])</f>
        <v>4</v>
      </c>
    </row>
    <row r="2293" spans="1:75" x14ac:dyDescent="0.35">
      <c r="A2293" t="s">
        <v>730</v>
      </c>
      <c r="B2293" t="s">
        <v>92</v>
      </c>
      <c r="C2293" t="str">
        <f t="shared" si="70"/>
        <v>Ciudad de Gurgaon</v>
      </c>
      <c r="D2293" s="1">
        <f t="shared" si="71"/>
        <v>105000</v>
      </c>
      <c r="E2293" s="1">
        <v>9519</v>
      </c>
      <c r="F2293" t="s">
        <v>86</v>
      </c>
      <c r="G2293" t="s">
        <v>132</v>
      </c>
      <c r="H2293">
        <v>17</v>
      </c>
      <c r="I2293">
        <v>1.1030570438071201E-2</v>
      </c>
      <c r="K2293">
        <v>1103</v>
      </c>
      <c r="M2293">
        <v>2</v>
      </c>
      <c r="N2293">
        <v>2</v>
      </c>
      <c r="O2293">
        <v>2</v>
      </c>
      <c r="P2293">
        <v>2</v>
      </c>
      <c r="Q2293" t="str">
        <f>IF(Flats_Data_limpia[[#This Row],[BHK]]&gt;=3,"plurifamiliar","unifamiliar")</f>
        <v>unifamiliar</v>
      </c>
      <c r="R2293">
        <v>4</v>
      </c>
      <c r="S2293">
        <v>4</v>
      </c>
      <c r="T2293">
        <v>0</v>
      </c>
      <c r="U2293">
        <v>1</v>
      </c>
      <c r="V2293">
        <v>0</v>
      </c>
      <c r="W2293">
        <v>0</v>
      </c>
      <c r="X2293">
        <v>1</v>
      </c>
      <c r="Y2293">
        <v>0</v>
      </c>
      <c r="Z2293">
        <v>1</v>
      </c>
      <c r="AA2293">
        <v>1</v>
      </c>
      <c r="AB2293">
        <v>0</v>
      </c>
      <c r="AC2293">
        <v>1</v>
      </c>
      <c r="AD2293">
        <v>1</v>
      </c>
      <c r="AE2293">
        <v>1</v>
      </c>
      <c r="AF2293">
        <v>0</v>
      </c>
      <c r="AG2293">
        <v>0</v>
      </c>
      <c r="AH2293">
        <v>0</v>
      </c>
      <c r="AI2293">
        <v>1</v>
      </c>
      <c r="AJ2293">
        <v>0</v>
      </c>
      <c r="AK2293">
        <v>0</v>
      </c>
      <c r="AL2293">
        <v>1</v>
      </c>
      <c r="AM2293">
        <v>1</v>
      </c>
      <c r="AN2293">
        <v>0</v>
      </c>
      <c r="AO2293">
        <v>1</v>
      </c>
      <c r="AP2293">
        <v>1</v>
      </c>
      <c r="AQ2293">
        <v>0</v>
      </c>
      <c r="AR2293">
        <v>0</v>
      </c>
      <c r="AS2293">
        <v>0</v>
      </c>
      <c r="AT2293">
        <v>1</v>
      </c>
      <c r="AU2293">
        <v>0</v>
      </c>
      <c r="AV2293">
        <v>1</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t="s">
        <v>79</v>
      </c>
      <c r="BS2293">
        <v>105</v>
      </c>
      <c r="BT2293">
        <v>9519</v>
      </c>
      <c r="BU2293">
        <f>SUM(Flats_Data_limpia[[#This Row],[AC]:[Bed]])</f>
        <v>0</v>
      </c>
      <c r="BV2293">
        <f>SUM(Flats_Data_limpia[[#This Row],[Servant_Room]:[gym]])</f>
        <v>10</v>
      </c>
      <c r="BW2293">
        <f>SUM(Flats_Data_limpia[[#This Row],[Hospital]:[Hotel]])</f>
        <v>4</v>
      </c>
    </row>
    <row r="2294" spans="1:75" x14ac:dyDescent="0.35">
      <c r="A2294" t="s">
        <v>730</v>
      </c>
      <c r="B2294" t="s">
        <v>92</v>
      </c>
      <c r="C2294" t="str">
        <f t="shared" si="70"/>
        <v>Ciudad de Gurgaon</v>
      </c>
      <c r="D2294" s="1">
        <f t="shared" si="71"/>
        <v>90000</v>
      </c>
      <c r="E2294" s="1">
        <v>8159</v>
      </c>
      <c r="F2294" t="s">
        <v>86</v>
      </c>
      <c r="G2294" t="s">
        <v>93</v>
      </c>
      <c r="H2294">
        <v>53</v>
      </c>
      <c r="I2294">
        <v>1.10307635739673E-2</v>
      </c>
      <c r="L2294">
        <v>1103</v>
      </c>
      <c r="M2294">
        <v>2</v>
      </c>
      <c r="N2294">
        <v>2</v>
      </c>
      <c r="O2294">
        <v>2</v>
      </c>
      <c r="P2294">
        <v>2</v>
      </c>
      <c r="Q2294" t="str">
        <f>IF(Flats_Data_limpia[[#This Row],[BHK]]&gt;=3,"plurifamiliar","unifamiliar")</f>
        <v>unifamiliar</v>
      </c>
      <c r="R2294">
        <v>4</v>
      </c>
      <c r="S2294">
        <v>3</v>
      </c>
      <c r="T2294">
        <v>0</v>
      </c>
      <c r="U2294">
        <v>1</v>
      </c>
      <c r="V2294">
        <v>0</v>
      </c>
      <c r="W2294">
        <v>0</v>
      </c>
      <c r="X2294">
        <v>1</v>
      </c>
      <c r="Y2294">
        <v>1</v>
      </c>
      <c r="Z2294">
        <v>1</v>
      </c>
      <c r="AA2294">
        <v>0</v>
      </c>
      <c r="AB2294">
        <v>0</v>
      </c>
      <c r="AC2294">
        <v>1</v>
      </c>
      <c r="AD2294">
        <v>1</v>
      </c>
      <c r="AE2294">
        <v>1</v>
      </c>
      <c r="AF2294">
        <v>1</v>
      </c>
      <c r="AG2294">
        <v>1</v>
      </c>
      <c r="AH2294">
        <v>1</v>
      </c>
      <c r="AI2294">
        <v>1</v>
      </c>
      <c r="AJ2294">
        <v>1</v>
      </c>
      <c r="AK2294">
        <v>1</v>
      </c>
      <c r="AL2294">
        <v>1</v>
      </c>
      <c r="AM2294">
        <v>1</v>
      </c>
      <c r="AN2294">
        <v>1</v>
      </c>
      <c r="AO2294">
        <v>1</v>
      </c>
      <c r="AP2294">
        <v>1</v>
      </c>
      <c r="AQ2294">
        <v>0</v>
      </c>
      <c r="AR2294">
        <v>0</v>
      </c>
      <c r="AS2294">
        <v>0</v>
      </c>
      <c r="AT2294">
        <v>1</v>
      </c>
      <c r="AU2294">
        <v>0</v>
      </c>
      <c r="AV2294">
        <v>1</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0</v>
      </c>
      <c r="BR2294" t="s">
        <v>79</v>
      </c>
      <c r="BS2294">
        <v>90</v>
      </c>
      <c r="BT2294">
        <v>8159</v>
      </c>
      <c r="BU2294">
        <f>SUM(Flats_Data_limpia[[#This Row],[AC]:[Bed]])</f>
        <v>0</v>
      </c>
      <c r="BV2294">
        <f>SUM(Flats_Data_limpia[[#This Row],[Servant_Room]:[gym]])</f>
        <v>15</v>
      </c>
      <c r="BW2294">
        <f>SUM(Flats_Data_limpia[[#This Row],[Hospital]:[Hotel]])</f>
        <v>4</v>
      </c>
    </row>
    <row r="2295" spans="1:75" x14ac:dyDescent="0.35">
      <c r="A2295" t="s">
        <v>730</v>
      </c>
      <c r="B2295" t="s">
        <v>92</v>
      </c>
      <c r="C2295" t="str">
        <f t="shared" si="70"/>
        <v>Ciudad de Gurgaon</v>
      </c>
      <c r="D2295" s="1">
        <f t="shared" si="71"/>
        <v>110000</v>
      </c>
      <c r="E2295" s="1">
        <v>9972</v>
      </c>
      <c r="F2295" t="s">
        <v>86</v>
      </c>
      <c r="G2295" t="s">
        <v>83</v>
      </c>
      <c r="H2295">
        <v>0</v>
      </c>
      <c r="I2295">
        <v>1.1030886482150001E-2</v>
      </c>
      <c r="K2295">
        <v>1103</v>
      </c>
      <c r="M2295">
        <v>3</v>
      </c>
      <c r="N2295">
        <v>1</v>
      </c>
      <c r="O2295">
        <v>0</v>
      </c>
      <c r="P2295">
        <v>3</v>
      </c>
      <c r="Q2295" t="str">
        <f>IF(Flats_Data_limpia[[#This Row],[BHK]]&gt;=3,"plurifamiliar","unifamiliar")</f>
        <v>plurifamiliar</v>
      </c>
      <c r="R2295">
        <v>1</v>
      </c>
      <c r="S2295">
        <v>0</v>
      </c>
      <c r="T2295">
        <v>0</v>
      </c>
      <c r="U2295">
        <v>0</v>
      </c>
      <c r="V2295">
        <v>0</v>
      </c>
      <c r="W2295">
        <v>0</v>
      </c>
      <c r="AO2295">
        <v>1</v>
      </c>
      <c r="AP2295">
        <v>1</v>
      </c>
      <c r="AQ2295">
        <v>0</v>
      </c>
      <c r="AR2295">
        <v>0</v>
      </c>
      <c r="AS2295">
        <v>0</v>
      </c>
      <c r="AT2295">
        <v>1</v>
      </c>
      <c r="AU2295">
        <v>0</v>
      </c>
      <c r="AV2295">
        <v>1</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0</v>
      </c>
      <c r="BO2295">
        <v>0</v>
      </c>
      <c r="BP2295">
        <v>0</v>
      </c>
      <c r="BQ2295">
        <v>0</v>
      </c>
      <c r="BR2295" t="s">
        <v>79</v>
      </c>
      <c r="BS2295">
        <v>110</v>
      </c>
      <c r="BT2295">
        <v>9972</v>
      </c>
      <c r="BU2295">
        <f>SUM(Flats_Data_limpia[[#This Row],[AC]:[Bed]])</f>
        <v>0</v>
      </c>
      <c r="BV2295">
        <f>SUM(Flats_Data_limpia[[#This Row],[Servant_Room]:[gym]])</f>
        <v>0</v>
      </c>
      <c r="BW2295">
        <f>SUM(Flats_Data_limpia[[#This Row],[Hospital]:[Hotel]])</f>
        <v>4</v>
      </c>
    </row>
    <row r="2296" spans="1:75" x14ac:dyDescent="0.35">
      <c r="A2296" t="s">
        <v>730</v>
      </c>
      <c r="B2296" t="s">
        <v>92</v>
      </c>
      <c r="C2296" t="str">
        <f t="shared" si="70"/>
        <v>Ciudad de Gurgaon</v>
      </c>
      <c r="D2296" s="1">
        <f t="shared" si="71"/>
        <v>97000</v>
      </c>
      <c r="E2296" s="1">
        <v>8794</v>
      </c>
      <c r="F2296" t="s">
        <v>82</v>
      </c>
      <c r="G2296" t="s">
        <v>93</v>
      </c>
      <c r="H2296">
        <v>28</v>
      </c>
      <c r="I2296">
        <v>1.1030247896292899E-2</v>
      </c>
      <c r="K2296">
        <v>1103</v>
      </c>
      <c r="M2296">
        <v>2</v>
      </c>
      <c r="N2296">
        <v>2</v>
      </c>
      <c r="O2296">
        <v>3</v>
      </c>
      <c r="P2296">
        <v>2</v>
      </c>
      <c r="Q2296" t="str">
        <f>IF(Flats_Data_limpia[[#This Row],[BHK]]&gt;=3,"plurifamiliar","unifamiliar")</f>
        <v>unifamiliar</v>
      </c>
      <c r="R2296">
        <v>4</v>
      </c>
      <c r="S2296">
        <v>2</v>
      </c>
      <c r="T2296">
        <v>0</v>
      </c>
      <c r="U2296">
        <v>0</v>
      </c>
      <c r="V2296">
        <v>0</v>
      </c>
      <c r="W2296">
        <v>0</v>
      </c>
      <c r="X2296">
        <v>0</v>
      </c>
      <c r="Y2296">
        <v>0</v>
      </c>
      <c r="Z2296">
        <v>1</v>
      </c>
      <c r="AA2296">
        <v>0</v>
      </c>
      <c r="AB2296">
        <v>0</v>
      </c>
      <c r="AC2296">
        <v>0</v>
      </c>
      <c r="AD2296">
        <v>1</v>
      </c>
      <c r="AE2296">
        <v>0</v>
      </c>
      <c r="AF2296">
        <v>1</v>
      </c>
      <c r="AG2296">
        <v>1</v>
      </c>
      <c r="AH2296">
        <v>1</v>
      </c>
      <c r="AI2296">
        <v>1</v>
      </c>
      <c r="AJ2296">
        <v>1</v>
      </c>
      <c r="AK2296">
        <v>1</v>
      </c>
      <c r="AL2296">
        <v>0</v>
      </c>
      <c r="AM2296">
        <v>0</v>
      </c>
      <c r="AN2296">
        <v>0</v>
      </c>
      <c r="AO2296">
        <v>1</v>
      </c>
      <c r="AP2296">
        <v>1</v>
      </c>
      <c r="AQ2296">
        <v>0</v>
      </c>
      <c r="AR2296">
        <v>0</v>
      </c>
      <c r="AS2296">
        <v>0</v>
      </c>
      <c r="AT2296">
        <v>1</v>
      </c>
      <c r="AU2296">
        <v>0</v>
      </c>
      <c r="AV2296">
        <v>1</v>
      </c>
      <c r="AW2296">
        <v>0</v>
      </c>
      <c r="AX2296">
        <v>0</v>
      </c>
      <c r="AY2296">
        <v>0</v>
      </c>
      <c r="AZ2296">
        <v>0</v>
      </c>
      <c r="BA2296">
        <v>0</v>
      </c>
      <c r="BB2296">
        <v>0</v>
      </c>
      <c r="BC2296">
        <v>0</v>
      </c>
      <c r="BD2296">
        <v>0</v>
      </c>
      <c r="BE2296">
        <v>0</v>
      </c>
      <c r="BF2296">
        <v>0</v>
      </c>
      <c r="BG2296">
        <v>0</v>
      </c>
      <c r="BH2296">
        <v>0</v>
      </c>
      <c r="BI2296">
        <v>0</v>
      </c>
      <c r="BJ2296">
        <v>0</v>
      </c>
      <c r="BK2296">
        <v>0</v>
      </c>
      <c r="BL2296">
        <v>0</v>
      </c>
      <c r="BM2296">
        <v>0</v>
      </c>
      <c r="BN2296">
        <v>0</v>
      </c>
      <c r="BO2296">
        <v>0</v>
      </c>
      <c r="BP2296">
        <v>0</v>
      </c>
      <c r="BQ2296">
        <v>0</v>
      </c>
      <c r="BR2296" t="s">
        <v>79</v>
      </c>
      <c r="BS2296">
        <v>97</v>
      </c>
      <c r="BT2296">
        <v>8794</v>
      </c>
      <c r="BU2296">
        <f>SUM(Flats_Data_limpia[[#This Row],[AC]:[Bed]])</f>
        <v>0</v>
      </c>
      <c r="BV2296">
        <f>SUM(Flats_Data_limpia[[#This Row],[Servant_Room]:[gym]])</f>
        <v>8</v>
      </c>
      <c r="BW2296">
        <f>SUM(Flats_Data_limpia[[#This Row],[Hospital]:[Hotel]])</f>
        <v>4</v>
      </c>
    </row>
    <row r="2297" spans="1:75" x14ac:dyDescent="0.35">
      <c r="A2297" t="s">
        <v>730</v>
      </c>
      <c r="B2297" t="s">
        <v>92</v>
      </c>
      <c r="C2297" t="str">
        <f t="shared" si="70"/>
        <v>Ciudad de Gurgaon</v>
      </c>
      <c r="D2297" s="1">
        <f t="shared" si="71"/>
        <v>110000</v>
      </c>
      <c r="E2297" s="1">
        <v>9972</v>
      </c>
      <c r="F2297" t="s">
        <v>86</v>
      </c>
      <c r="G2297" t="s">
        <v>93</v>
      </c>
      <c r="H2297">
        <v>27</v>
      </c>
      <c r="I2297">
        <v>1.1030886482150001E-2</v>
      </c>
      <c r="J2297">
        <v>1103</v>
      </c>
      <c r="M2297">
        <v>2</v>
      </c>
      <c r="N2297">
        <v>2</v>
      </c>
      <c r="O2297">
        <v>2</v>
      </c>
      <c r="P2297">
        <v>2</v>
      </c>
      <c r="Q2297" t="str">
        <f>IF(Flats_Data_limpia[[#This Row],[BHK]]&gt;=3,"plurifamiliar","unifamiliar")</f>
        <v>unifamiliar</v>
      </c>
      <c r="R2297">
        <v>4</v>
      </c>
      <c r="S2297">
        <v>3</v>
      </c>
      <c r="T2297">
        <v>0</v>
      </c>
      <c r="U2297">
        <v>0</v>
      </c>
      <c r="V2297">
        <v>0</v>
      </c>
      <c r="W2297">
        <v>1</v>
      </c>
      <c r="X2297">
        <v>1</v>
      </c>
      <c r="Y2297">
        <v>0</v>
      </c>
      <c r="Z2297">
        <v>1</v>
      </c>
      <c r="AA2297">
        <v>1</v>
      </c>
      <c r="AB2297">
        <v>0</v>
      </c>
      <c r="AC2297">
        <v>1</v>
      </c>
      <c r="AD2297">
        <v>1</v>
      </c>
      <c r="AE2297">
        <v>1</v>
      </c>
      <c r="AF2297">
        <v>0</v>
      </c>
      <c r="AG2297">
        <v>0</v>
      </c>
      <c r="AH2297">
        <v>0</v>
      </c>
      <c r="AI2297">
        <v>1</v>
      </c>
      <c r="AJ2297">
        <v>0</v>
      </c>
      <c r="AK2297">
        <v>1</v>
      </c>
      <c r="AL2297">
        <v>1</v>
      </c>
      <c r="AM2297">
        <v>1</v>
      </c>
      <c r="AN2297">
        <v>1</v>
      </c>
      <c r="AO2297">
        <v>1</v>
      </c>
      <c r="AP2297">
        <v>1</v>
      </c>
      <c r="AQ2297">
        <v>0</v>
      </c>
      <c r="AR2297">
        <v>0</v>
      </c>
      <c r="AS2297">
        <v>0</v>
      </c>
      <c r="AT2297">
        <v>1</v>
      </c>
      <c r="AU2297">
        <v>0</v>
      </c>
      <c r="AV2297">
        <v>1</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0</v>
      </c>
      <c r="BR2297" t="s">
        <v>79</v>
      </c>
      <c r="BS2297">
        <v>110</v>
      </c>
      <c r="BT2297">
        <v>9972</v>
      </c>
      <c r="BU2297">
        <f>SUM(Flats_Data_limpia[[#This Row],[AC]:[Bed]])</f>
        <v>0</v>
      </c>
      <c r="BV2297">
        <f>SUM(Flats_Data_limpia[[#This Row],[Servant_Room]:[gym]])</f>
        <v>11</v>
      </c>
      <c r="BW2297">
        <f>SUM(Flats_Data_limpia[[#This Row],[Hospital]:[Hotel]])</f>
        <v>4</v>
      </c>
    </row>
    <row r="2298" spans="1:75" x14ac:dyDescent="0.35">
      <c r="A2298" t="s">
        <v>730</v>
      </c>
      <c r="B2298" t="s">
        <v>92</v>
      </c>
      <c r="C2298" t="str">
        <f t="shared" si="70"/>
        <v>Ciudad de Gurgaon</v>
      </c>
      <c r="D2298" s="1">
        <f t="shared" si="71"/>
        <v>116000</v>
      </c>
      <c r="E2298" s="1">
        <v>8151</v>
      </c>
      <c r="F2298" t="s">
        <v>106</v>
      </c>
      <c r="G2298" t="s">
        <v>132</v>
      </c>
      <c r="H2298">
        <v>37</v>
      </c>
      <c r="I2298">
        <v>1.42313826524352E-2</v>
      </c>
      <c r="J2298">
        <v>1423</v>
      </c>
      <c r="M2298">
        <v>3</v>
      </c>
      <c r="N2298">
        <v>3</v>
      </c>
      <c r="O2298">
        <v>2</v>
      </c>
      <c r="P2298">
        <v>3</v>
      </c>
      <c r="Q2298" t="str">
        <f>IF(Flats_Data_limpia[[#This Row],[BHK]]&gt;=3,"plurifamiliar","unifamiliar")</f>
        <v>plurifamiliar</v>
      </c>
      <c r="R2298">
        <v>4</v>
      </c>
      <c r="S2298">
        <v>3</v>
      </c>
      <c r="T2298">
        <v>0</v>
      </c>
      <c r="U2298">
        <v>1</v>
      </c>
      <c r="V2298">
        <v>0</v>
      </c>
      <c r="W2298">
        <v>0</v>
      </c>
      <c r="X2298">
        <v>1</v>
      </c>
      <c r="Y2298">
        <v>0</v>
      </c>
      <c r="Z2298">
        <v>1</v>
      </c>
      <c r="AA2298">
        <v>0</v>
      </c>
      <c r="AB2298">
        <v>0</v>
      </c>
      <c r="AC2298">
        <v>0</v>
      </c>
      <c r="AD2298">
        <v>1</v>
      </c>
      <c r="AE2298">
        <v>0</v>
      </c>
      <c r="AF2298">
        <v>1</v>
      </c>
      <c r="AG2298">
        <v>1</v>
      </c>
      <c r="AH2298">
        <v>1</v>
      </c>
      <c r="AI2298">
        <v>1</v>
      </c>
      <c r="AJ2298">
        <v>0</v>
      </c>
      <c r="AK2298">
        <v>1</v>
      </c>
      <c r="AL2298">
        <v>1</v>
      </c>
      <c r="AM2298">
        <v>1</v>
      </c>
      <c r="AN2298">
        <v>0</v>
      </c>
      <c r="AO2298">
        <v>1</v>
      </c>
      <c r="AP2298">
        <v>1</v>
      </c>
      <c r="AQ2298">
        <v>0</v>
      </c>
      <c r="AR2298">
        <v>0</v>
      </c>
      <c r="AS2298">
        <v>0</v>
      </c>
      <c r="AT2298">
        <v>1</v>
      </c>
      <c r="AU2298">
        <v>0</v>
      </c>
      <c r="AV2298">
        <v>1</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t="s">
        <v>79</v>
      </c>
      <c r="BS2298">
        <v>116</v>
      </c>
      <c r="BT2298">
        <v>8151</v>
      </c>
      <c r="BU2298">
        <f>SUM(Flats_Data_limpia[[#This Row],[AC]:[Bed]])</f>
        <v>0</v>
      </c>
      <c r="BV2298">
        <f>SUM(Flats_Data_limpia[[#This Row],[Servant_Room]:[gym]])</f>
        <v>11</v>
      </c>
      <c r="BW2298">
        <f>SUM(Flats_Data_limpia[[#This Row],[Hospital]:[Hotel]])</f>
        <v>4</v>
      </c>
    </row>
    <row r="2299" spans="1:75" x14ac:dyDescent="0.35">
      <c r="A2299" t="s">
        <v>730</v>
      </c>
      <c r="B2299" t="s">
        <v>92</v>
      </c>
      <c r="C2299" t="str">
        <f t="shared" si="70"/>
        <v>Ciudad de Gurgaon</v>
      </c>
      <c r="D2299" s="1">
        <f t="shared" si="71"/>
        <v>120000</v>
      </c>
      <c r="E2299" s="1">
        <v>8432</v>
      </c>
      <c r="F2299" t="s">
        <v>82</v>
      </c>
      <c r="G2299" t="s">
        <v>93</v>
      </c>
      <c r="H2299">
        <v>20</v>
      </c>
      <c r="I2299">
        <v>1.42314990512333E-2</v>
      </c>
      <c r="K2299">
        <v>1423</v>
      </c>
      <c r="M2299">
        <v>3</v>
      </c>
      <c r="N2299">
        <v>3</v>
      </c>
      <c r="O2299">
        <v>2</v>
      </c>
      <c r="P2299">
        <v>3</v>
      </c>
      <c r="Q2299" t="str">
        <f>IF(Flats_Data_limpia[[#This Row],[BHK]]&gt;=3,"plurifamiliar","unifamiliar")</f>
        <v>plurifamiliar</v>
      </c>
      <c r="R2299">
        <v>4</v>
      </c>
      <c r="S2299">
        <v>3</v>
      </c>
      <c r="T2299">
        <v>0</v>
      </c>
      <c r="U2299">
        <v>1</v>
      </c>
      <c r="V2299">
        <v>0</v>
      </c>
      <c r="W2299">
        <v>0</v>
      </c>
      <c r="X2299">
        <v>0</v>
      </c>
      <c r="Y2299">
        <v>0</v>
      </c>
      <c r="Z2299">
        <v>0</v>
      </c>
      <c r="AA2299">
        <v>0</v>
      </c>
      <c r="AB2299">
        <v>0</v>
      </c>
      <c r="AC2299">
        <v>0</v>
      </c>
      <c r="AD2299">
        <v>1</v>
      </c>
      <c r="AE2299">
        <v>0</v>
      </c>
      <c r="AF2299">
        <v>1</v>
      </c>
      <c r="AG2299">
        <v>1</v>
      </c>
      <c r="AH2299">
        <v>1</v>
      </c>
      <c r="AI2299">
        <v>1</v>
      </c>
      <c r="AJ2299">
        <v>0</v>
      </c>
      <c r="AK2299">
        <v>1</v>
      </c>
      <c r="AL2299">
        <v>0</v>
      </c>
      <c r="AM2299">
        <v>0</v>
      </c>
      <c r="AN2299">
        <v>0</v>
      </c>
      <c r="AO2299">
        <v>1</v>
      </c>
      <c r="AP2299">
        <v>1</v>
      </c>
      <c r="AQ2299">
        <v>0</v>
      </c>
      <c r="AR2299">
        <v>0</v>
      </c>
      <c r="AS2299">
        <v>0</v>
      </c>
      <c r="AT2299">
        <v>1</v>
      </c>
      <c r="AU2299">
        <v>0</v>
      </c>
      <c r="AV2299">
        <v>1</v>
      </c>
      <c r="AW2299">
        <v>0</v>
      </c>
      <c r="AX2299">
        <v>0</v>
      </c>
      <c r="AY2299">
        <v>0</v>
      </c>
      <c r="AZ2299">
        <v>0</v>
      </c>
      <c r="BA2299">
        <v>0</v>
      </c>
      <c r="BB2299">
        <v>0</v>
      </c>
      <c r="BC2299">
        <v>0</v>
      </c>
      <c r="BD2299">
        <v>0</v>
      </c>
      <c r="BE2299">
        <v>0</v>
      </c>
      <c r="BF2299">
        <v>0</v>
      </c>
      <c r="BG2299">
        <v>0</v>
      </c>
      <c r="BH2299">
        <v>0</v>
      </c>
      <c r="BI2299">
        <v>0</v>
      </c>
      <c r="BJ2299">
        <v>0</v>
      </c>
      <c r="BK2299">
        <v>0</v>
      </c>
      <c r="BL2299">
        <v>0</v>
      </c>
      <c r="BM2299">
        <v>0</v>
      </c>
      <c r="BN2299">
        <v>0</v>
      </c>
      <c r="BO2299">
        <v>0</v>
      </c>
      <c r="BP2299">
        <v>0</v>
      </c>
      <c r="BQ2299">
        <v>0</v>
      </c>
      <c r="BR2299" t="s">
        <v>79</v>
      </c>
      <c r="BS2299">
        <v>120</v>
      </c>
      <c r="BT2299">
        <v>8432</v>
      </c>
      <c r="BU2299">
        <f>SUM(Flats_Data_limpia[[#This Row],[AC]:[Bed]])</f>
        <v>0</v>
      </c>
      <c r="BV2299">
        <f>SUM(Flats_Data_limpia[[#This Row],[Servant_Room]:[gym]])</f>
        <v>7</v>
      </c>
      <c r="BW2299">
        <f>SUM(Flats_Data_limpia[[#This Row],[Hospital]:[Hotel]])</f>
        <v>4</v>
      </c>
    </row>
    <row r="2300" spans="1:75" x14ac:dyDescent="0.35">
      <c r="A2300" t="s">
        <v>730</v>
      </c>
      <c r="B2300" t="s">
        <v>92</v>
      </c>
      <c r="C2300" t="str">
        <f t="shared" si="70"/>
        <v>Ciudad de Gurgaon</v>
      </c>
      <c r="D2300" s="1">
        <f t="shared" si="71"/>
        <v>100000</v>
      </c>
      <c r="E2300" s="1">
        <v>9033</v>
      </c>
      <c r="F2300" t="s">
        <v>86</v>
      </c>
      <c r="G2300" t="s">
        <v>132</v>
      </c>
      <c r="H2300">
        <v>17</v>
      </c>
      <c r="I2300">
        <v>1.1070519207350801E-2</v>
      </c>
      <c r="J2300">
        <v>1107</v>
      </c>
      <c r="M2300">
        <v>2</v>
      </c>
      <c r="N2300">
        <v>2</v>
      </c>
      <c r="O2300">
        <v>2</v>
      </c>
      <c r="P2300">
        <v>2</v>
      </c>
      <c r="Q2300" t="str">
        <f>IF(Flats_Data_limpia[[#This Row],[BHK]]&gt;=3,"plurifamiliar","unifamiliar")</f>
        <v>unifamiliar</v>
      </c>
      <c r="R2300">
        <v>4</v>
      </c>
      <c r="S2300">
        <v>1</v>
      </c>
      <c r="T2300">
        <v>0</v>
      </c>
      <c r="U2300">
        <v>1</v>
      </c>
      <c r="V2300">
        <v>0</v>
      </c>
      <c r="W2300">
        <v>0</v>
      </c>
      <c r="X2300">
        <v>1</v>
      </c>
      <c r="Y2300">
        <v>0</v>
      </c>
      <c r="Z2300">
        <v>1</v>
      </c>
      <c r="AA2300">
        <v>1</v>
      </c>
      <c r="AB2300">
        <v>0</v>
      </c>
      <c r="AC2300">
        <v>1</v>
      </c>
      <c r="AD2300">
        <v>1</v>
      </c>
      <c r="AE2300">
        <v>1</v>
      </c>
      <c r="AF2300">
        <v>0</v>
      </c>
      <c r="AG2300">
        <v>0</v>
      </c>
      <c r="AH2300">
        <v>0</v>
      </c>
      <c r="AI2300">
        <v>1</v>
      </c>
      <c r="AJ2300">
        <v>0</v>
      </c>
      <c r="AK2300">
        <v>0</v>
      </c>
      <c r="AL2300">
        <v>1</v>
      </c>
      <c r="AM2300">
        <v>1</v>
      </c>
      <c r="AN2300">
        <v>0</v>
      </c>
      <c r="AO2300">
        <v>1</v>
      </c>
      <c r="AP2300">
        <v>1</v>
      </c>
      <c r="AQ2300">
        <v>0</v>
      </c>
      <c r="AR2300">
        <v>0</v>
      </c>
      <c r="AS2300">
        <v>0</v>
      </c>
      <c r="AT2300">
        <v>1</v>
      </c>
      <c r="AU2300">
        <v>0</v>
      </c>
      <c r="AV2300">
        <v>1</v>
      </c>
      <c r="AW2300">
        <v>0</v>
      </c>
      <c r="AX2300">
        <v>0</v>
      </c>
      <c r="AY2300">
        <v>0</v>
      </c>
      <c r="AZ2300">
        <v>0</v>
      </c>
      <c r="BA2300">
        <v>0</v>
      </c>
      <c r="BB2300">
        <v>0</v>
      </c>
      <c r="BC2300">
        <v>0</v>
      </c>
      <c r="BD2300">
        <v>0</v>
      </c>
      <c r="BE2300">
        <v>0</v>
      </c>
      <c r="BF2300">
        <v>0</v>
      </c>
      <c r="BG2300">
        <v>0</v>
      </c>
      <c r="BH2300">
        <v>0</v>
      </c>
      <c r="BI2300">
        <v>0</v>
      </c>
      <c r="BJ2300">
        <v>0</v>
      </c>
      <c r="BK2300">
        <v>0</v>
      </c>
      <c r="BL2300">
        <v>0</v>
      </c>
      <c r="BM2300">
        <v>0</v>
      </c>
      <c r="BN2300">
        <v>0</v>
      </c>
      <c r="BO2300">
        <v>0</v>
      </c>
      <c r="BP2300">
        <v>0</v>
      </c>
      <c r="BQ2300">
        <v>0</v>
      </c>
      <c r="BR2300" t="s">
        <v>79</v>
      </c>
      <c r="BS2300">
        <v>100</v>
      </c>
      <c r="BT2300">
        <v>9033</v>
      </c>
      <c r="BU2300">
        <f>SUM(Flats_Data_limpia[[#This Row],[AC]:[Bed]])</f>
        <v>0</v>
      </c>
      <c r="BV2300">
        <f>SUM(Flats_Data_limpia[[#This Row],[Servant_Room]:[gym]])</f>
        <v>10</v>
      </c>
      <c r="BW2300">
        <f>SUM(Flats_Data_limpia[[#This Row],[Hospital]:[Hotel]])</f>
        <v>4</v>
      </c>
    </row>
    <row r="2301" spans="1:75" x14ac:dyDescent="0.35">
      <c r="A2301" t="s">
        <v>730</v>
      </c>
      <c r="B2301" t="s">
        <v>92</v>
      </c>
      <c r="C2301" t="str">
        <f t="shared" si="70"/>
        <v>Ciudad de Gurgaon</v>
      </c>
      <c r="D2301" s="1">
        <f t="shared" si="71"/>
        <v>90000</v>
      </c>
      <c r="E2301" s="1">
        <v>8145</v>
      </c>
      <c r="F2301" t="s">
        <v>86</v>
      </c>
      <c r="G2301" t="s">
        <v>83</v>
      </c>
      <c r="H2301">
        <v>0</v>
      </c>
      <c r="I2301">
        <v>1.1049723756906001E-2</v>
      </c>
      <c r="K2301">
        <v>1105</v>
      </c>
      <c r="M2301">
        <v>2</v>
      </c>
      <c r="N2301">
        <v>2</v>
      </c>
      <c r="O2301">
        <v>2</v>
      </c>
      <c r="P2301">
        <v>2</v>
      </c>
      <c r="Q2301" t="str">
        <f>IF(Flats_Data_limpia[[#This Row],[BHK]]&gt;=3,"plurifamiliar","unifamiliar")</f>
        <v>unifamiliar</v>
      </c>
      <c r="R2301">
        <v>1</v>
      </c>
      <c r="S2301">
        <v>1</v>
      </c>
      <c r="T2301">
        <v>0</v>
      </c>
      <c r="U2301">
        <v>0</v>
      </c>
      <c r="V2301">
        <v>0</v>
      </c>
      <c r="W2301">
        <v>0</v>
      </c>
      <c r="AO2301">
        <v>1</v>
      </c>
      <c r="AP2301">
        <v>1</v>
      </c>
      <c r="AQ2301">
        <v>0</v>
      </c>
      <c r="AR2301">
        <v>0</v>
      </c>
      <c r="AS2301">
        <v>0</v>
      </c>
      <c r="AT2301">
        <v>1</v>
      </c>
      <c r="AU2301">
        <v>0</v>
      </c>
      <c r="AV2301">
        <v>1</v>
      </c>
      <c r="AW2301">
        <v>0</v>
      </c>
      <c r="AX2301">
        <v>0</v>
      </c>
      <c r="AY2301">
        <v>0</v>
      </c>
      <c r="AZ2301">
        <v>0</v>
      </c>
      <c r="BA2301">
        <v>0</v>
      </c>
      <c r="BB2301">
        <v>0</v>
      </c>
      <c r="BC2301">
        <v>0</v>
      </c>
      <c r="BD2301">
        <v>0</v>
      </c>
      <c r="BE2301">
        <v>0</v>
      </c>
      <c r="BF2301">
        <v>0</v>
      </c>
      <c r="BG2301">
        <v>0</v>
      </c>
      <c r="BH2301">
        <v>0</v>
      </c>
      <c r="BI2301">
        <v>0</v>
      </c>
      <c r="BJ2301">
        <v>0</v>
      </c>
      <c r="BK2301">
        <v>0</v>
      </c>
      <c r="BL2301">
        <v>0</v>
      </c>
      <c r="BM2301">
        <v>0</v>
      </c>
      <c r="BN2301">
        <v>0</v>
      </c>
      <c r="BO2301">
        <v>0</v>
      </c>
      <c r="BP2301">
        <v>0</v>
      </c>
      <c r="BQ2301">
        <v>0</v>
      </c>
      <c r="BR2301" t="s">
        <v>79</v>
      </c>
      <c r="BS2301">
        <v>90</v>
      </c>
      <c r="BT2301">
        <v>8145</v>
      </c>
      <c r="BU2301">
        <f>SUM(Flats_Data_limpia[[#This Row],[AC]:[Bed]])</f>
        <v>0</v>
      </c>
      <c r="BV2301">
        <f>SUM(Flats_Data_limpia[[#This Row],[Servant_Room]:[gym]])</f>
        <v>0</v>
      </c>
      <c r="BW2301">
        <f>SUM(Flats_Data_limpia[[#This Row],[Hospital]:[Hotel]])</f>
        <v>4</v>
      </c>
    </row>
    <row r="2302" spans="1:75" x14ac:dyDescent="0.35">
      <c r="A2302" t="s">
        <v>730</v>
      </c>
      <c r="B2302" t="s">
        <v>92</v>
      </c>
      <c r="C2302" t="str">
        <f t="shared" si="70"/>
        <v>Ciudad de Gurgaon</v>
      </c>
      <c r="D2302" s="1">
        <f t="shared" si="71"/>
        <v>116000</v>
      </c>
      <c r="E2302" s="1">
        <v>10500</v>
      </c>
      <c r="F2302" t="s">
        <v>86</v>
      </c>
      <c r="G2302" t="s">
        <v>93</v>
      </c>
      <c r="H2302">
        <v>28</v>
      </c>
      <c r="I2302">
        <v>1.1047619047619001E-2</v>
      </c>
      <c r="L2302">
        <v>1103</v>
      </c>
      <c r="M2302">
        <v>3</v>
      </c>
      <c r="N2302">
        <v>2</v>
      </c>
      <c r="O2302">
        <v>3</v>
      </c>
      <c r="P2302">
        <v>3</v>
      </c>
      <c r="Q2302" t="str">
        <f>IF(Flats_Data_limpia[[#This Row],[BHK]]&gt;=3,"plurifamiliar","unifamiliar")</f>
        <v>plurifamiliar</v>
      </c>
      <c r="R2302">
        <v>4</v>
      </c>
      <c r="S2302">
        <v>1</v>
      </c>
      <c r="T2302">
        <v>0</v>
      </c>
      <c r="U2302">
        <v>1</v>
      </c>
      <c r="V2302">
        <v>0</v>
      </c>
      <c r="W2302">
        <v>0</v>
      </c>
      <c r="X2302">
        <v>0</v>
      </c>
      <c r="Y2302">
        <v>0</v>
      </c>
      <c r="Z2302">
        <v>1</v>
      </c>
      <c r="AA2302">
        <v>0</v>
      </c>
      <c r="AB2302">
        <v>0</v>
      </c>
      <c r="AC2302">
        <v>0</v>
      </c>
      <c r="AD2302">
        <v>1</v>
      </c>
      <c r="AE2302">
        <v>0</v>
      </c>
      <c r="AF2302">
        <v>1</v>
      </c>
      <c r="AG2302">
        <v>1</v>
      </c>
      <c r="AH2302">
        <v>1</v>
      </c>
      <c r="AI2302">
        <v>1</v>
      </c>
      <c r="AJ2302">
        <v>1</v>
      </c>
      <c r="AK2302">
        <v>1</v>
      </c>
      <c r="AL2302">
        <v>0</v>
      </c>
      <c r="AM2302">
        <v>0</v>
      </c>
      <c r="AN2302">
        <v>0</v>
      </c>
      <c r="AO2302">
        <v>1</v>
      </c>
      <c r="AP2302">
        <v>1</v>
      </c>
      <c r="AQ2302">
        <v>0</v>
      </c>
      <c r="AR2302">
        <v>0</v>
      </c>
      <c r="AS2302">
        <v>0</v>
      </c>
      <c r="AT2302">
        <v>1</v>
      </c>
      <c r="AU2302">
        <v>0</v>
      </c>
      <c r="AV2302">
        <v>1</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0</v>
      </c>
      <c r="BR2302" t="s">
        <v>79</v>
      </c>
      <c r="BS2302">
        <v>116</v>
      </c>
      <c r="BT2302">
        <v>10500</v>
      </c>
      <c r="BU2302">
        <f>SUM(Flats_Data_limpia[[#This Row],[AC]:[Bed]])</f>
        <v>0</v>
      </c>
      <c r="BV2302">
        <f>SUM(Flats_Data_limpia[[#This Row],[Servant_Room]:[gym]])</f>
        <v>9</v>
      </c>
      <c r="BW2302">
        <f>SUM(Flats_Data_limpia[[#This Row],[Hospital]:[Hotel]])</f>
        <v>4</v>
      </c>
    </row>
    <row r="2303" spans="1:75" x14ac:dyDescent="0.35">
      <c r="A2303" t="s">
        <v>730</v>
      </c>
      <c r="B2303" t="s">
        <v>92</v>
      </c>
      <c r="C2303" t="str">
        <f t="shared" si="70"/>
        <v>Ciudad de Gurgaon</v>
      </c>
      <c r="D2303" s="1">
        <f t="shared" si="71"/>
        <v>88000</v>
      </c>
      <c r="E2303" s="1">
        <v>7978</v>
      </c>
      <c r="F2303" t="s">
        <v>86</v>
      </c>
      <c r="G2303" t="s">
        <v>83</v>
      </c>
      <c r="H2303">
        <v>0</v>
      </c>
      <c r="I2303">
        <v>1.1030333416896399E-2</v>
      </c>
      <c r="K2303">
        <v>1103</v>
      </c>
      <c r="M2303">
        <v>2</v>
      </c>
      <c r="N2303">
        <v>2</v>
      </c>
      <c r="O2303">
        <v>0</v>
      </c>
      <c r="P2303">
        <v>2</v>
      </c>
      <c r="Q2303" t="str">
        <f>IF(Flats_Data_limpia[[#This Row],[BHK]]&gt;=3,"plurifamiliar","unifamiliar")</f>
        <v>unifamiliar</v>
      </c>
      <c r="R2303">
        <v>2</v>
      </c>
      <c r="S2303">
        <v>2</v>
      </c>
      <c r="T2303">
        <v>0</v>
      </c>
      <c r="U2303">
        <v>0</v>
      </c>
      <c r="V2303">
        <v>0</v>
      </c>
      <c r="W2303">
        <v>0</v>
      </c>
      <c r="AO2303">
        <v>1</v>
      </c>
      <c r="AP2303">
        <v>1</v>
      </c>
      <c r="AQ2303">
        <v>0</v>
      </c>
      <c r="AR2303">
        <v>0</v>
      </c>
      <c r="AS2303">
        <v>0</v>
      </c>
      <c r="AT2303">
        <v>1</v>
      </c>
      <c r="AU2303">
        <v>0</v>
      </c>
      <c r="AV2303">
        <v>1</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0</v>
      </c>
      <c r="BR2303" t="s">
        <v>79</v>
      </c>
      <c r="BS2303">
        <v>88</v>
      </c>
      <c r="BT2303">
        <v>7978</v>
      </c>
      <c r="BU2303">
        <f>SUM(Flats_Data_limpia[[#This Row],[AC]:[Bed]])</f>
        <v>0</v>
      </c>
      <c r="BV2303">
        <f>SUM(Flats_Data_limpia[[#This Row],[Servant_Room]:[gym]])</f>
        <v>0</v>
      </c>
      <c r="BW2303">
        <f>SUM(Flats_Data_limpia[[#This Row],[Hospital]:[Hotel]])</f>
        <v>4</v>
      </c>
    </row>
    <row r="2304" spans="1:75" x14ac:dyDescent="0.35">
      <c r="A2304" t="s">
        <v>730</v>
      </c>
      <c r="B2304" t="s">
        <v>92</v>
      </c>
      <c r="C2304" t="str">
        <f t="shared" si="70"/>
        <v>Ciudad de Gurgaon</v>
      </c>
      <c r="D2304" s="1">
        <f t="shared" si="71"/>
        <v>125000</v>
      </c>
      <c r="E2304" s="1">
        <v>8784</v>
      </c>
      <c r="F2304" t="s">
        <v>102</v>
      </c>
      <c r="G2304" t="s">
        <v>132</v>
      </c>
      <c r="H2304">
        <v>7</v>
      </c>
      <c r="I2304">
        <v>1.42304189435336E-2</v>
      </c>
      <c r="L2304">
        <v>1423</v>
      </c>
      <c r="M2304">
        <v>3</v>
      </c>
      <c r="N2304">
        <v>3</v>
      </c>
      <c r="O2304">
        <v>3</v>
      </c>
      <c r="P2304">
        <v>3</v>
      </c>
      <c r="Q2304" t="str">
        <f>IF(Flats_Data_limpia[[#This Row],[BHK]]&gt;=3,"plurifamiliar","unifamiliar")</f>
        <v>plurifamiliar</v>
      </c>
      <c r="R2304">
        <v>4</v>
      </c>
      <c r="S2304">
        <v>2</v>
      </c>
      <c r="T2304">
        <v>0</v>
      </c>
      <c r="U2304">
        <v>0</v>
      </c>
      <c r="V2304">
        <v>1</v>
      </c>
      <c r="W2304">
        <v>0</v>
      </c>
      <c r="X2304">
        <v>0</v>
      </c>
      <c r="Y2304">
        <v>0</v>
      </c>
      <c r="Z2304">
        <v>0</v>
      </c>
      <c r="AA2304">
        <v>0</v>
      </c>
      <c r="AB2304">
        <v>0</v>
      </c>
      <c r="AC2304">
        <v>0</v>
      </c>
      <c r="AD2304">
        <v>1</v>
      </c>
      <c r="AE2304">
        <v>0</v>
      </c>
      <c r="AF2304">
        <v>0</v>
      </c>
      <c r="AG2304">
        <v>0</v>
      </c>
      <c r="AH2304">
        <v>1</v>
      </c>
      <c r="AI2304">
        <v>1</v>
      </c>
      <c r="AJ2304">
        <v>1</v>
      </c>
      <c r="AK2304">
        <v>0</v>
      </c>
      <c r="AL2304">
        <v>0</v>
      </c>
      <c r="AM2304">
        <v>0</v>
      </c>
      <c r="AN2304">
        <v>0</v>
      </c>
      <c r="AO2304">
        <v>1</v>
      </c>
      <c r="AP2304">
        <v>1</v>
      </c>
      <c r="AQ2304">
        <v>0</v>
      </c>
      <c r="AR2304">
        <v>0</v>
      </c>
      <c r="AS2304">
        <v>0</v>
      </c>
      <c r="AT2304">
        <v>1</v>
      </c>
      <c r="AU2304">
        <v>0</v>
      </c>
      <c r="AV2304">
        <v>1</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0</v>
      </c>
      <c r="BR2304" t="s">
        <v>79</v>
      </c>
      <c r="BS2304">
        <v>125</v>
      </c>
      <c r="BT2304">
        <v>8784</v>
      </c>
      <c r="BU2304">
        <f>SUM(Flats_Data_limpia[[#This Row],[AC]:[Bed]])</f>
        <v>0</v>
      </c>
      <c r="BV2304">
        <f>SUM(Flats_Data_limpia[[#This Row],[Servant_Room]:[gym]])</f>
        <v>5</v>
      </c>
      <c r="BW2304">
        <f>SUM(Flats_Data_limpia[[#This Row],[Hospital]:[Hotel]])</f>
        <v>4</v>
      </c>
    </row>
    <row r="2305" spans="1:75" x14ac:dyDescent="0.35">
      <c r="A2305" t="s">
        <v>730</v>
      </c>
      <c r="B2305" t="s">
        <v>92</v>
      </c>
      <c r="C2305" t="str">
        <f t="shared" si="70"/>
        <v>Ciudad de Gurgaon</v>
      </c>
      <c r="D2305" s="1">
        <f t="shared" si="71"/>
        <v>120000</v>
      </c>
      <c r="E2305" s="1">
        <v>8433</v>
      </c>
      <c r="F2305" t="s">
        <v>82</v>
      </c>
      <c r="G2305" t="s">
        <v>83</v>
      </c>
      <c r="H2305">
        <v>0</v>
      </c>
      <c r="I2305">
        <v>1.4229811454998201E-2</v>
      </c>
      <c r="J2305">
        <v>920</v>
      </c>
      <c r="K2305">
        <v>1423</v>
      </c>
      <c r="M2305">
        <v>3</v>
      </c>
      <c r="N2305">
        <v>3</v>
      </c>
      <c r="O2305">
        <v>2</v>
      </c>
      <c r="P2305">
        <v>3</v>
      </c>
      <c r="Q2305" t="str">
        <f>IF(Flats_Data_limpia[[#This Row],[BHK]]&gt;=3,"plurifamiliar","unifamiliar")</f>
        <v>plurifamiliar</v>
      </c>
      <c r="R2305">
        <v>2</v>
      </c>
      <c r="S2305">
        <v>2</v>
      </c>
      <c r="T2305">
        <v>0</v>
      </c>
      <c r="U2305">
        <v>0</v>
      </c>
      <c r="V2305">
        <v>0</v>
      </c>
      <c r="W2305">
        <v>0</v>
      </c>
      <c r="AO2305">
        <v>1</v>
      </c>
      <c r="AP2305">
        <v>1</v>
      </c>
      <c r="AQ2305">
        <v>0</v>
      </c>
      <c r="AR2305">
        <v>0</v>
      </c>
      <c r="AS2305">
        <v>0</v>
      </c>
      <c r="AT2305">
        <v>1</v>
      </c>
      <c r="AU2305">
        <v>0</v>
      </c>
      <c r="AV2305">
        <v>1</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t="s">
        <v>79</v>
      </c>
      <c r="BS2305">
        <v>120</v>
      </c>
      <c r="BT2305">
        <v>8433</v>
      </c>
      <c r="BU2305">
        <f>SUM(Flats_Data_limpia[[#This Row],[AC]:[Bed]])</f>
        <v>0</v>
      </c>
      <c r="BV2305">
        <f>SUM(Flats_Data_limpia[[#This Row],[Servant_Room]:[gym]])</f>
        <v>0</v>
      </c>
      <c r="BW2305">
        <f>SUM(Flats_Data_limpia[[#This Row],[Hospital]:[Hotel]])</f>
        <v>4</v>
      </c>
    </row>
    <row r="2306" spans="1:75" x14ac:dyDescent="0.35">
      <c r="A2306" t="s">
        <v>730</v>
      </c>
      <c r="B2306" t="s">
        <v>92</v>
      </c>
      <c r="C2306" t="str">
        <f t="shared" ref="C2306:C2369" si="72">IFERROR(IF(SEARCH("Gurgaon",B2306)&gt;0,"Ciudad de Gurgaon","Distrito de Gurgaon"),"Distrito de Gurgaon")</f>
        <v>Ciudad de Gurgaon</v>
      </c>
      <c r="D2306" s="1">
        <f t="shared" ref="D2306:D2369" si="73">BS2306*100000*0.01</f>
        <v>100000</v>
      </c>
      <c r="E2306" s="1">
        <v>9007</v>
      </c>
      <c r="F2306" t="s">
        <v>86</v>
      </c>
      <c r="G2306" t="s">
        <v>93</v>
      </c>
      <c r="H2306">
        <v>45</v>
      </c>
      <c r="I2306">
        <v>1.1102475852115001E-2</v>
      </c>
      <c r="J2306">
        <v>1110</v>
      </c>
      <c r="M2306">
        <v>2</v>
      </c>
      <c r="N2306">
        <v>2</v>
      </c>
      <c r="O2306">
        <v>3</v>
      </c>
      <c r="P2306">
        <v>2</v>
      </c>
      <c r="Q2306" t="str">
        <f>IF(Flats_Data_limpia[[#This Row],[BHK]]&gt;=3,"plurifamiliar","unifamiliar")</f>
        <v>unifamiliar</v>
      </c>
      <c r="R2306">
        <v>4</v>
      </c>
      <c r="S2306">
        <v>3</v>
      </c>
      <c r="T2306">
        <v>0</v>
      </c>
      <c r="U2306">
        <v>1</v>
      </c>
      <c r="V2306">
        <v>0</v>
      </c>
      <c r="W2306">
        <v>0</v>
      </c>
      <c r="X2306">
        <v>1</v>
      </c>
      <c r="Y2306">
        <v>1</v>
      </c>
      <c r="Z2306">
        <v>0</v>
      </c>
      <c r="AA2306">
        <v>0</v>
      </c>
      <c r="AB2306">
        <v>0</v>
      </c>
      <c r="AC2306">
        <v>0</v>
      </c>
      <c r="AD2306">
        <v>1</v>
      </c>
      <c r="AE2306">
        <v>1</v>
      </c>
      <c r="AF2306">
        <v>1</v>
      </c>
      <c r="AG2306">
        <v>1</v>
      </c>
      <c r="AH2306">
        <v>1</v>
      </c>
      <c r="AI2306">
        <v>1</v>
      </c>
      <c r="AJ2306">
        <v>1</v>
      </c>
      <c r="AK2306">
        <v>1</v>
      </c>
      <c r="AL2306">
        <v>1</v>
      </c>
      <c r="AM2306">
        <v>1</v>
      </c>
      <c r="AN2306">
        <v>1</v>
      </c>
      <c r="AO2306">
        <v>1</v>
      </c>
      <c r="AP2306">
        <v>1</v>
      </c>
      <c r="AQ2306">
        <v>0</v>
      </c>
      <c r="AR2306">
        <v>0</v>
      </c>
      <c r="AS2306">
        <v>0</v>
      </c>
      <c r="AT2306">
        <v>1</v>
      </c>
      <c r="AU2306">
        <v>0</v>
      </c>
      <c r="AV2306">
        <v>1</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v>0</v>
      </c>
      <c r="BQ2306">
        <v>0</v>
      </c>
      <c r="BR2306" t="s">
        <v>79</v>
      </c>
      <c r="BS2306">
        <v>100</v>
      </c>
      <c r="BT2306">
        <v>9007</v>
      </c>
      <c r="BU2306">
        <f>SUM(Flats_Data_limpia[[#This Row],[AC]:[Bed]])</f>
        <v>0</v>
      </c>
      <c r="BV2306">
        <f>SUM(Flats_Data_limpia[[#This Row],[Servant_Room]:[gym]])</f>
        <v>13</v>
      </c>
      <c r="BW2306">
        <f>SUM(Flats_Data_limpia[[#This Row],[Hospital]:[Hotel]])</f>
        <v>4</v>
      </c>
    </row>
    <row r="2307" spans="1:75" x14ac:dyDescent="0.35">
      <c r="A2307" t="s">
        <v>730</v>
      </c>
      <c r="B2307" t="s">
        <v>92</v>
      </c>
      <c r="C2307" t="str">
        <f t="shared" si="72"/>
        <v>Ciudad de Gurgaon</v>
      </c>
      <c r="D2307" s="1">
        <f t="shared" si="73"/>
        <v>95000</v>
      </c>
      <c r="E2307" s="1">
        <v>8600</v>
      </c>
      <c r="F2307" t="s">
        <v>86</v>
      </c>
      <c r="G2307" t="s">
        <v>93</v>
      </c>
      <c r="H2307">
        <v>17</v>
      </c>
      <c r="I2307">
        <v>1.10465116279069E-2</v>
      </c>
      <c r="J2307">
        <v>1103</v>
      </c>
      <c r="M2307">
        <v>2</v>
      </c>
      <c r="N2307">
        <v>2</v>
      </c>
      <c r="O2307">
        <v>2</v>
      </c>
      <c r="P2307">
        <v>2</v>
      </c>
      <c r="Q2307" t="str">
        <f>IF(Flats_Data_limpia[[#This Row],[BHK]]&gt;=3,"plurifamiliar","unifamiliar")</f>
        <v>unifamiliar</v>
      </c>
      <c r="R2307">
        <v>4</v>
      </c>
      <c r="S2307">
        <v>4</v>
      </c>
      <c r="T2307">
        <v>1</v>
      </c>
      <c r="U2307">
        <v>1</v>
      </c>
      <c r="V2307">
        <v>0</v>
      </c>
      <c r="W2307">
        <v>0</v>
      </c>
      <c r="X2307">
        <v>1</v>
      </c>
      <c r="Y2307">
        <v>0</v>
      </c>
      <c r="Z2307">
        <v>1</v>
      </c>
      <c r="AA2307">
        <v>1</v>
      </c>
      <c r="AB2307">
        <v>0</v>
      </c>
      <c r="AC2307">
        <v>1</v>
      </c>
      <c r="AD2307">
        <v>1</v>
      </c>
      <c r="AE2307">
        <v>1</v>
      </c>
      <c r="AF2307">
        <v>0</v>
      </c>
      <c r="AG2307">
        <v>0</v>
      </c>
      <c r="AH2307">
        <v>0</v>
      </c>
      <c r="AI2307">
        <v>1</v>
      </c>
      <c r="AJ2307">
        <v>0</v>
      </c>
      <c r="AK2307">
        <v>0</v>
      </c>
      <c r="AL2307">
        <v>1</v>
      </c>
      <c r="AM2307">
        <v>1</v>
      </c>
      <c r="AN2307">
        <v>0</v>
      </c>
      <c r="AO2307">
        <v>1</v>
      </c>
      <c r="AP2307">
        <v>1</v>
      </c>
      <c r="AQ2307">
        <v>0</v>
      </c>
      <c r="AR2307">
        <v>0</v>
      </c>
      <c r="AS2307">
        <v>0</v>
      </c>
      <c r="AT2307">
        <v>1</v>
      </c>
      <c r="AU2307">
        <v>0</v>
      </c>
      <c r="AV2307">
        <v>1</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t="s">
        <v>79</v>
      </c>
      <c r="BS2307">
        <v>95</v>
      </c>
      <c r="BT2307">
        <v>8600</v>
      </c>
      <c r="BU2307">
        <f>SUM(Flats_Data_limpia[[#This Row],[AC]:[Bed]])</f>
        <v>0</v>
      </c>
      <c r="BV2307">
        <f>SUM(Flats_Data_limpia[[#This Row],[Servant_Room]:[gym]])</f>
        <v>11</v>
      </c>
      <c r="BW2307">
        <f>SUM(Flats_Data_limpia[[#This Row],[Hospital]:[Hotel]])</f>
        <v>4</v>
      </c>
    </row>
    <row r="2308" spans="1:75" x14ac:dyDescent="0.35">
      <c r="A2308" t="s">
        <v>730</v>
      </c>
      <c r="B2308" t="s">
        <v>92</v>
      </c>
      <c r="C2308" t="str">
        <f t="shared" si="72"/>
        <v>Ciudad de Gurgaon</v>
      </c>
      <c r="D2308" s="1">
        <f t="shared" si="73"/>
        <v>95000</v>
      </c>
      <c r="E2308" s="1">
        <v>8903</v>
      </c>
      <c r="F2308" t="s">
        <v>82</v>
      </c>
      <c r="G2308" t="s">
        <v>132</v>
      </c>
      <c r="H2308">
        <v>37</v>
      </c>
      <c r="I2308">
        <v>1.06705604852296E-2</v>
      </c>
      <c r="J2308">
        <v>578</v>
      </c>
      <c r="L2308">
        <v>1067</v>
      </c>
      <c r="M2308">
        <v>2</v>
      </c>
      <c r="N2308">
        <v>2</v>
      </c>
      <c r="O2308">
        <v>2</v>
      </c>
      <c r="P2308">
        <v>2</v>
      </c>
      <c r="Q2308" t="str">
        <f>IF(Flats_Data_limpia[[#This Row],[BHK]]&gt;=3,"plurifamiliar","unifamiliar")</f>
        <v>unifamiliar</v>
      </c>
      <c r="R2308">
        <v>4</v>
      </c>
      <c r="S2308">
        <v>1</v>
      </c>
      <c r="T2308">
        <v>0</v>
      </c>
      <c r="U2308">
        <v>1</v>
      </c>
      <c r="V2308">
        <v>0</v>
      </c>
      <c r="W2308">
        <v>0</v>
      </c>
      <c r="X2308">
        <v>1</v>
      </c>
      <c r="Y2308">
        <v>0</v>
      </c>
      <c r="Z2308">
        <v>1</v>
      </c>
      <c r="AA2308">
        <v>1</v>
      </c>
      <c r="AB2308">
        <v>0</v>
      </c>
      <c r="AC2308">
        <v>1</v>
      </c>
      <c r="AD2308">
        <v>1</v>
      </c>
      <c r="AE2308">
        <v>1</v>
      </c>
      <c r="AF2308">
        <v>1</v>
      </c>
      <c r="AG2308">
        <v>1</v>
      </c>
      <c r="AH2308">
        <v>1</v>
      </c>
      <c r="AI2308">
        <v>1</v>
      </c>
      <c r="AJ2308">
        <v>1</v>
      </c>
      <c r="AK2308">
        <v>1</v>
      </c>
      <c r="AL2308">
        <v>1</v>
      </c>
      <c r="AM2308">
        <v>1</v>
      </c>
      <c r="AN2308">
        <v>0</v>
      </c>
      <c r="AO2308">
        <v>1</v>
      </c>
      <c r="AP2308">
        <v>1</v>
      </c>
      <c r="AQ2308">
        <v>0</v>
      </c>
      <c r="AR2308">
        <v>0</v>
      </c>
      <c r="AS2308">
        <v>0</v>
      </c>
      <c r="AT2308">
        <v>1</v>
      </c>
      <c r="AU2308">
        <v>0</v>
      </c>
      <c r="AV2308">
        <v>1</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t="s">
        <v>79</v>
      </c>
      <c r="BS2308">
        <v>95</v>
      </c>
      <c r="BT2308">
        <v>8903</v>
      </c>
      <c r="BU2308">
        <f>SUM(Flats_Data_limpia[[#This Row],[AC]:[Bed]])</f>
        <v>0</v>
      </c>
      <c r="BV2308">
        <f>SUM(Flats_Data_limpia[[#This Row],[Servant_Room]:[gym]])</f>
        <v>15</v>
      </c>
      <c r="BW2308">
        <f>SUM(Flats_Data_limpia[[#This Row],[Hospital]:[Hotel]])</f>
        <v>4</v>
      </c>
    </row>
    <row r="2309" spans="1:75" x14ac:dyDescent="0.35">
      <c r="A2309" t="s">
        <v>730</v>
      </c>
      <c r="B2309" t="s">
        <v>92</v>
      </c>
      <c r="C2309" t="str">
        <f t="shared" si="72"/>
        <v>Ciudad de Gurgaon</v>
      </c>
      <c r="D2309" s="1">
        <f t="shared" si="73"/>
        <v>86000</v>
      </c>
      <c r="E2309" s="1">
        <v>7796</v>
      </c>
      <c r="F2309" t="s">
        <v>103</v>
      </c>
      <c r="G2309" t="s">
        <v>93</v>
      </c>
      <c r="H2309">
        <v>37</v>
      </c>
      <c r="I2309">
        <v>1.10312981015905E-2</v>
      </c>
      <c r="J2309">
        <v>1103</v>
      </c>
      <c r="M2309">
        <v>2</v>
      </c>
      <c r="N2309">
        <v>3</v>
      </c>
      <c r="O2309">
        <v>2</v>
      </c>
      <c r="P2309">
        <v>2</v>
      </c>
      <c r="Q2309" t="str">
        <f>IF(Flats_Data_limpia[[#This Row],[BHK]]&gt;=3,"plurifamiliar","unifamiliar")</f>
        <v>unifamiliar</v>
      </c>
      <c r="R2309">
        <v>4</v>
      </c>
      <c r="S2309">
        <v>4</v>
      </c>
      <c r="T2309">
        <v>1</v>
      </c>
      <c r="U2309">
        <v>1</v>
      </c>
      <c r="V2309">
        <v>1</v>
      </c>
      <c r="W2309">
        <v>0</v>
      </c>
      <c r="X2309">
        <v>1</v>
      </c>
      <c r="Y2309">
        <v>0</v>
      </c>
      <c r="Z2309">
        <v>1</v>
      </c>
      <c r="AA2309">
        <v>0</v>
      </c>
      <c r="AB2309">
        <v>0</v>
      </c>
      <c r="AC2309">
        <v>1</v>
      </c>
      <c r="AD2309">
        <v>1</v>
      </c>
      <c r="AE2309">
        <v>1</v>
      </c>
      <c r="AF2309">
        <v>1</v>
      </c>
      <c r="AG2309">
        <v>1</v>
      </c>
      <c r="AH2309">
        <v>1</v>
      </c>
      <c r="AI2309">
        <v>1</v>
      </c>
      <c r="AJ2309">
        <v>1</v>
      </c>
      <c r="AK2309">
        <v>1</v>
      </c>
      <c r="AL2309">
        <v>1</v>
      </c>
      <c r="AM2309">
        <v>1</v>
      </c>
      <c r="AN2309">
        <v>0</v>
      </c>
      <c r="AO2309">
        <v>1</v>
      </c>
      <c r="AP2309">
        <v>1</v>
      </c>
      <c r="AQ2309">
        <v>0</v>
      </c>
      <c r="AR2309">
        <v>0</v>
      </c>
      <c r="AS2309">
        <v>0</v>
      </c>
      <c r="AT2309">
        <v>1</v>
      </c>
      <c r="AU2309">
        <v>0</v>
      </c>
      <c r="AV2309">
        <v>1</v>
      </c>
      <c r="AW2309">
        <v>0</v>
      </c>
      <c r="AX2309">
        <v>0</v>
      </c>
      <c r="AY2309">
        <v>3</v>
      </c>
      <c r="AZ2309">
        <v>2</v>
      </c>
      <c r="BA2309">
        <v>0</v>
      </c>
      <c r="BB2309">
        <v>0</v>
      </c>
      <c r="BC2309">
        <v>0</v>
      </c>
      <c r="BD2309">
        <v>0</v>
      </c>
      <c r="BE2309">
        <v>0</v>
      </c>
      <c r="BF2309">
        <v>1</v>
      </c>
      <c r="BG2309">
        <v>0</v>
      </c>
      <c r="BH2309">
        <v>0</v>
      </c>
      <c r="BI2309">
        <v>0</v>
      </c>
      <c r="BJ2309">
        <v>0</v>
      </c>
      <c r="BK2309">
        <v>0</v>
      </c>
      <c r="BL2309">
        <v>3</v>
      </c>
      <c r="BM2309">
        <v>0</v>
      </c>
      <c r="BN2309">
        <v>0</v>
      </c>
      <c r="BO2309">
        <v>0</v>
      </c>
      <c r="BP2309">
        <v>0</v>
      </c>
      <c r="BQ2309">
        <v>2</v>
      </c>
      <c r="BR2309" t="s">
        <v>94</v>
      </c>
      <c r="BS2309">
        <v>86</v>
      </c>
      <c r="BT2309">
        <v>7796</v>
      </c>
      <c r="BU2309">
        <f>SUM(Flats_Data_limpia[[#This Row],[AC]:[Bed]])</f>
        <v>9</v>
      </c>
      <c r="BV2309">
        <f>SUM(Flats_Data_limpia[[#This Row],[Servant_Room]:[gym]])</f>
        <v>16</v>
      </c>
      <c r="BW2309">
        <f>SUM(Flats_Data_limpia[[#This Row],[Hospital]:[Hotel]])</f>
        <v>4</v>
      </c>
    </row>
    <row r="2310" spans="1:75" x14ac:dyDescent="0.35">
      <c r="A2310" t="s">
        <v>730</v>
      </c>
      <c r="B2310" t="s">
        <v>92</v>
      </c>
      <c r="C2310" t="str">
        <f t="shared" si="72"/>
        <v>Ciudad de Gurgaon</v>
      </c>
      <c r="D2310" s="1">
        <f t="shared" si="73"/>
        <v>85000</v>
      </c>
      <c r="E2310" s="1">
        <v>7706</v>
      </c>
      <c r="F2310" t="s">
        <v>103</v>
      </c>
      <c r="G2310" t="s">
        <v>132</v>
      </c>
      <c r="H2310">
        <v>0</v>
      </c>
      <c r="I2310">
        <v>1.10303659486114E-2</v>
      </c>
      <c r="J2310">
        <v>1103</v>
      </c>
      <c r="M2310">
        <v>2</v>
      </c>
      <c r="N2310">
        <v>2</v>
      </c>
      <c r="O2310">
        <v>2</v>
      </c>
      <c r="P2310">
        <v>2</v>
      </c>
      <c r="Q2310" t="str">
        <f>IF(Flats_Data_limpia[[#This Row],[BHK]]&gt;=3,"plurifamiliar","unifamiliar")</f>
        <v>unifamiliar</v>
      </c>
      <c r="R2310">
        <v>4</v>
      </c>
      <c r="S2310">
        <v>2</v>
      </c>
      <c r="T2310">
        <v>0</v>
      </c>
      <c r="U2310">
        <v>1</v>
      </c>
      <c r="V2310">
        <v>0</v>
      </c>
      <c r="W2310">
        <v>0</v>
      </c>
      <c r="AO2310">
        <v>1</v>
      </c>
      <c r="AP2310">
        <v>1</v>
      </c>
      <c r="AQ2310">
        <v>0</v>
      </c>
      <c r="AR2310">
        <v>0</v>
      </c>
      <c r="AS2310">
        <v>0</v>
      </c>
      <c r="AT2310">
        <v>1</v>
      </c>
      <c r="AU2310">
        <v>0</v>
      </c>
      <c r="AV2310">
        <v>1</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c r="BO2310">
        <v>0</v>
      </c>
      <c r="BP2310">
        <v>0</v>
      </c>
      <c r="BQ2310">
        <v>0</v>
      </c>
      <c r="BR2310" t="s">
        <v>79</v>
      </c>
      <c r="BS2310">
        <v>85</v>
      </c>
      <c r="BT2310">
        <v>7706</v>
      </c>
      <c r="BU2310">
        <f>SUM(Flats_Data_limpia[[#This Row],[AC]:[Bed]])</f>
        <v>0</v>
      </c>
      <c r="BV2310">
        <f>SUM(Flats_Data_limpia[[#This Row],[Servant_Room]:[gym]])</f>
        <v>1</v>
      </c>
      <c r="BW2310">
        <f>SUM(Flats_Data_limpia[[#This Row],[Hospital]:[Hotel]])</f>
        <v>4</v>
      </c>
    </row>
    <row r="2311" spans="1:75" x14ac:dyDescent="0.35">
      <c r="A2311" t="s">
        <v>730</v>
      </c>
      <c r="B2311" t="s">
        <v>92</v>
      </c>
      <c r="C2311" t="str">
        <f t="shared" si="72"/>
        <v>Ciudad de Gurgaon</v>
      </c>
      <c r="D2311" s="1">
        <f t="shared" si="73"/>
        <v>90000</v>
      </c>
      <c r="E2311" s="1">
        <v>8159</v>
      </c>
      <c r="F2311" t="s">
        <v>82</v>
      </c>
      <c r="G2311" t="s">
        <v>93</v>
      </c>
      <c r="H2311">
        <v>24</v>
      </c>
      <c r="I2311">
        <v>1.10307635739673E-2</v>
      </c>
      <c r="L2311">
        <v>1103</v>
      </c>
      <c r="M2311">
        <v>2</v>
      </c>
      <c r="N2311">
        <v>2</v>
      </c>
      <c r="O2311">
        <v>2</v>
      </c>
      <c r="P2311">
        <v>2</v>
      </c>
      <c r="Q2311" t="str">
        <f>IF(Flats_Data_limpia[[#This Row],[BHK]]&gt;=3,"plurifamiliar","unifamiliar")</f>
        <v>unifamiliar</v>
      </c>
      <c r="R2311">
        <v>4</v>
      </c>
      <c r="S2311">
        <v>2</v>
      </c>
      <c r="T2311">
        <v>0</v>
      </c>
      <c r="U2311">
        <v>1</v>
      </c>
      <c r="V2311">
        <v>0</v>
      </c>
      <c r="W2311">
        <v>0</v>
      </c>
      <c r="X2311">
        <v>1</v>
      </c>
      <c r="Y2311">
        <v>0</v>
      </c>
      <c r="Z2311">
        <v>1</v>
      </c>
      <c r="AA2311">
        <v>0</v>
      </c>
      <c r="AB2311">
        <v>0</v>
      </c>
      <c r="AC2311">
        <v>1</v>
      </c>
      <c r="AD2311">
        <v>1</v>
      </c>
      <c r="AE2311">
        <v>1</v>
      </c>
      <c r="AF2311">
        <v>1</v>
      </c>
      <c r="AG2311">
        <v>0</v>
      </c>
      <c r="AH2311">
        <v>0</v>
      </c>
      <c r="AI2311">
        <v>1</v>
      </c>
      <c r="AJ2311">
        <v>0</v>
      </c>
      <c r="AK2311">
        <v>0</v>
      </c>
      <c r="AL2311">
        <v>1</v>
      </c>
      <c r="AM2311">
        <v>1</v>
      </c>
      <c r="AN2311">
        <v>0</v>
      </c>
      <c r="AO2311">
        <v>1</v>
      </c>
      <c r="AP2311">
        <v>1</v>
      </c>
      <c r="AQ2311">
        <v>0</v>
      </c>
      <c r="AR2311">
        <v>0</v>
      </c>
      <c r="AS2311">
        <v>0</v>
      </c>
      <c r="AT2311">
        <v>1</v>
      </c>
      <c r="AU2311">
        <v>0</v>
      </c>
      <c r="AV2311">
        <v>1</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t="s">
        <v>79</v>
      </c>
      <c r="BS2311">
        <v>90</v>
      </c>
      <c r="BT2311">
        <v>8159</v>
      </c>
      <c r="BU2311">
        <f>SUM(Flats_Data_limpia[[#This Row],[AC]:[Bed]])</f>
        <v>0</v>
      </c>
      <c r="BV2311">
        <f>SUM(Flats_Data_limpia[[#This Row],[Servant_Room]:[gym]])</f>
        <v>10</v>
      </c>
      <c r="BW2311">
        <f>SUM(Flats_Data_limpia[[#This Row],[Hospital]:[Hotel]])</f>
        <v>4</v>
      </c>
    </row>
    <row r="2312" spans="1:75" x14ac:dyDescent="0.35">
      <c r="A2312" t="s">
        <v>730</v>
      </c>
      <c r="B2312" t="s">
        <v>92</v>
      </c>
      <c r="C2312" t="str">
        <f t="shared" si="72"/>
        <v>Ciudad de Gurgaon</v>
      </c>
      <c r="D2312" s="1">
        <f t="shared" si="73"/>
        <v>130000</v>
      </c>
      <c r="E2312" s="1">
        <v>9135</v>
      </c>
      <c r="F2312" t="s">
        <v>86</v>
      </c>
      <c r="G2312" t="s">
        <v>93</v>
      </c>
      <c r="H2312">
        <v>28</v>
      </c>
      <c r="I2312">
        <v>1.4230979748221099E-2</v>
      </c>
      <c r="J2312">
        <v>1423</v>
      </c>
      <c r="M2312">
        <v>3</v>
      </c>
      <c r="N2312">
        <v>3</v>
      </c>
      <c r="O2312">
        <v>2</v>
      </c>
      <c r="P2312">
        <v>3</v>
      </c>
      <c r="Q2312" t="str">
        <f>IF(Flats_Data_limpia[[#This Row],[BHK]]&gt;=3,"plurifamiliar","unifamiliar")</f>
        <v>plurifamiliar</v>
      </c>
      <c r="R2312">
        <v>4</v>
      </c>
      <c r="S2312">
        <v>2</v>
      </c>
      <c r="T2312">
        <v>0</v>
      </c>
      <c r="U2312">
        <v>1</v>
      </c>
      <c r="V2312">
        <v>0</v>
      </c>
      <c r="W2312">
        <v>0</v>
      </c>
      <c r="X2312">
        <v>0</v>
      </c>
      <c r="Y2312">
        <v>0</v>
      </c>
      <c r="Z2312">
        <v>1</v>
      </c>
      <c r="AA2312">
        <v>0</v>
      </c>
      <c r="AB2312">
        <v>0</v>
      </c>
      <c r="AC2312">
        <v>0</v>
      </c>
      <c r="AD2312">
        <v>1</v>
      </c>
      <c r="AE2312">
        <v>0</v>
      </c>
      <c r="AF2312">
        <v>1</v>
      </c>
      <c r="AG2312">
        <v>1</v>
      </c>
      <c r="AH2312">
        <v>1</v>
      </c>
      <c r="AI2312">
        <v>1</v>
      </c>
      <c r="AJ2312">
        <v>0</v>
      </c>
      <c r="AK2312">
        <v>1</v>
      </c>
      <c r="AL2312">
        <v>0</v>
      </c>
      <c r="AM2312">
        <v>0</v>
      </c>
      <c r="AN2312">
        <v>0</v>
      </c>
      <c r="AO2312">
        <v>1</v>
      </c>
      <c r="AP2312">
        <v>1</v>
      </c>
      <c r="AQ2312">
        <v>0</v>
      </c>
      <c r="AR2312">
        <v>0</v>
      </c>
      <c r="AS2312">
        <v>0</v>
      </c>
      <c r="AT2312">
        <v>1</v>
      </c>
      <c r="AU2312">
        <v>0</v>
      </c>
      <c r="AV2312">
        <v>1</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t="s">
        <v>79</v>
      </c>
      <c r="BS2312">
        <v>130</v>
      </c>
      <c r="BT2312">
        <v>9135</v>
      </c>
      <c r="BU2312">
        <f>SUM(Flats_Data_limpia[[#This Row],[AC]:[Bed]])</f>
        <v>0</v>
      </c>
      <c r="BV2312">
        <f>SUM(Flats_Data_limpia[[#This Row],[Servant_Room]:[gym]])</f>
        <v>8</v>
      </c>
      <c r="BW2312">
        <f>SUM(Flats_Data_limpia[[#This Row],[Hospital]:[Hotel]])</f>
        <v>4</v>
      </c>
    </row>
    <row r="2313" spans="1:75" x14ac:dyDescent="0.35">
      <c r="A2313" t="s">
        <v>730</v>
      </c>
      <c r="B2313" t="s">
        <v>92</v>
      </c>
      <c r="C2313" t="str">
        <f t="shared" si="72"/>
        <v>Ciudad de Gurgaon</v>
      </c>
      <c r="D2313" s="1">
        <f t="shared" si="73"/>
        <v>113000</v>
      </c>
      <c r="E2313" s="1">
        <v>8500</v>
      </c>
      <c r="F2313" t="s">
        <v>86</v>
      </c>
      <c r="G2313" t="s">
        <v>132</v>
      </c>
      <c r="H2313">
        <v>47</v>
      </c>
      <c r="I2313">
        <v>1.32941176470588E-2</v>
      </c>
      <c r="J2313">
        <v>1326</v>
      </c>
      <c r="M2313">
        <v>3</v>
      </c>
      <c r="N2313">
        <v>3</v>
      </c>
      <c r="O2313">
        <v>2</v>
      </c>
      <c r="P2313">
        <v>3</v>
      </c>
      <c r="Q2313" t="str">
        <f>IF(Flats_Data_limpia[[#This Row],[BHK]]&gt;=3,"plurifamiliar","unifamiliar")</f>
        <v>plurifamiliar</v>
      </c>
      <c r="R2313">
        <v>4</v>
      </c>
      <c r="S2313">
        <v>4</v>
      </c>
      <c r="T2313">
        <v>0</v>
      </c>
      <c r="U2313">
        <v>1</v>
      </c>
      <c r="V2313">
        <v>0</v>
      </c>
      <c r="W2313">
        <v>0</v>
      </c>
      <c r="X2313">
        <v>1</v>
      </c>
      <c r="Y2313">
        <v>0</v>
      </c>
      <c r="Z2313">
        <v>1</v>
      </c>
      <c r="AA2313">
        <v>0</v>
      </c>
      <c r="AB2313">
        <v>0</v>
      </c>
      <c r="AC2313">
        <v>1</v>
      </c>
      <c r="AD2313">
        <v>1</v>
      </c>
      <c r="AE2313">
        <v>1</v>
      </c>
      <c r="AF2313">
        <v>1</v>
      </c>
      <c r="AG2313">
        <v>1</v>
      </c>
      <c r="AH2313">
        <v>1</v>
      </c>
      <c r="AI2313">
        <v>1</v>
      </c>
      <c r="AJ2313">
        <v>0</v>
      </c>
      <c r="AK2313">
        <v>1</v>
      </c>
      <c r="AL2313">
        <v>1</v>
      </c>
      <c r="AM2313">
        <v>1</v>
      </c>
      <c r="AN2313">
        <v>1</v>
      </c>
      <c r="AO2313">
        <v>1</v>
      </c>
      <c r="AP2313">
        <v>1</v>
      </c>
      <c r="AQ2313">
        <v>0</v>
      </c>
      <c r="AR2313">
        <v>0</v>
      </c>
      <c r="AS2313">
        <v>0</v>
      </c>
      <c r="AT2313">
        <v>1</v>
      </c>
      <c r="AU2313">
        <v>0</v>
      </c>
      <c r="AV2313">
        <v>1</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t="s">
        <v>79</v>
      </c>
      <c r="BS2313">
        <v>113</v>
      </c>
      <c r="BT2313">
        <v>8500</v>
      </c>
      <c r="BU2313">
        <f>SUM(Flats_Data_limpia[[#This Row],[AC]:[Bed]])</f>
        <v>0</v>
      </c>
      <c r="BV2313">
        <f>SUM(Flats_Data_limpia[[#This Row],[Servant_Room]:[gym]])</f>
        <v>13</v>
      </c>
      <c r="BW2313">
        <f>SUM(Flats_Data_limpia[[#This Row],[Hospital]:[Hotel]])</f>
        <v>4</v>
      </c>
    </row>
    <row r="2314" spans="1:75" x14ac:dyDescent="0.35">
      <c r="A2314" t="s">
        <v>731</v>
      </c>
      <c r="B2314" t="s">
        <v>166</v>
      </c>
      <c r="C2314" t="str">
        <f t="shared" si="72"/>
        <v>Ciudad de Gurgaon</v>
      </c>
      <c r="D2314" s="1">
        <f t="shared" si="73"/>
        <v>165000</v>
      </c>
      <c r="E2314" s="1">
        <v>5933</v>
      </c>
      <c r="F2314" t="s">
        <v>86</v>
      </c>
      <c r="G2314" t="s">
        <v>132</v>
      </c>
      <c r="H2314">
        <v>0</v>
      </c>
      <c r="I2314">
        <v>2.7810551154559202E-2</v>
      </c>
      <c r="J2314">
        <v>2785</v>
      </c>
      <c r="M2314">
        <v>3</v>
      </c>
      <c r="N2314">
        <v>4</v>
      </c>
      <c r="O2314">
        <v>3</v>
      </c>
      <c r="P2314">
        <v>3</v>
      </c>
      <c r="Q2314" t="str">
        <f>IF(Flats_Data_limpia[[#This Row],[BHK]]&gt;=3,"plurifamiliar","unifamiliar")</f>
        <v>plurifamiliar</v>
      </c>
      <c r="R2314">
        <v>29</v>
      </c>
      <c r="S2314">
        <v>6</v>
      </c>
      <c r="T2314">
        <v>0</v>
      </c>
      <c r="U2314">
        <v>0</v>
      </c>
      <c r="V2314">
        <v>0</v>
      </c>
      <c r="W2314">
        <v>0</v>
      </c>
      <c r="AO2314">
        <v>1</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t="s">
        <v>79</v>
      </c>
      <c r="BS2314">
        <v>165</v>
      </c>
      <c r="BT2314">
        <v>5933</v>
      </c>
      <c r="BU2314">
        <f>SUM(Flats_Data_limpia[[#This Row],[AC]:[Bed]])</f>
        <v>0</v>
      </c>
      <c r="BV2314">
        <f>SUM(Flats_Data_limpia[[#This Row],[Servant_Room]:[gym]])</f>
        <v>0</v>
      </c>
      <c r="BW2314">
        <f>SUM(Flats_Data_limpia[[#This Row],[Hospital]:[Hotel]])</f>
        <v>1</v>
      </c>
    </row>
    <row r="2315" spans="1:75" x14ac:dyDescent="0.35">
      <c r="A2315" t="s">
        <v>732</v>
      </c>
      <c r="B2315" t="s">
        <v>482</v>
      </c>
      <c r="C2315" t="str">
        <f t="shared" si="72"/>
        <v>Ciudad de Gurgaon</v>
      </c>
      <c r="D2315" s="1">
        <f t="shared" si="73"/>
        <v>345000</v>
      </c>
      <c r="E2315" s="1">
        <v>13269</v>
      </c>
      <c r="F2315" t="s">
        <v>106</v>
      </c>
      <c r="G2315" t="s">
        <v>132</v>
      </c>
      <c r="H2315">
        <v>62</v>
      </c>
      <c r="I2315">
        <v>2.6000452181777E-2</v>
      </c>
      <c r="L2315">
        <v>2600</v>
      </c>
      <c r="M2315">
        <v>4</v>
      </c>
      <c r="N2315">
        <v>4</v>
      </c>
      <c r="O2315">
        <v>3</v>
      </c>
      <c r="P2315">
        <v>4</v>
      </c>
      <c r="Q2315" t="str">
        <f>IF(Flats_Data_limpia[[#This Row],[BHK]]&gt;=3,"plurifamiliar","unifamiliar")</f>
        <v>plurifamiliar</v>
      </c>
      <c r="R2315">
        <v>30</v>
      </c>
      <c r="S2315">
        <v>11</v>
      </c>
      <c r="T2315">
        <v>1</v>
      </c>
      <c r="U2315">
        <v>1</v>
      </c>
      <c r="V2315">
        <v>0</v>
      </c>
      <c r="W2315">
        <v>0</v>
      </c>
      <c r="X2315">
        <v>1</v>
      </c>
      <c r="Y2315">
        <v>1</v>
      </c>
      <c r="Z2315">
        <v>1</v>
      </c>
      <c r="AA2315">
        <v>0</v>
      </c>
      <c r="AB2315">
        <v>1</v>
      </c>
      <c r="AC2315">
        <v>1</v>
      </c>
      <c r="AD2315">
        <v>1</v>
      </c>
      <c r="AE2315">
        <v>1</v>
      </c>
      <c r="AF2315">
        <v>1</v>
      </c>
      <c r="AG2315">
        <v>1</v>
      </c>
      <c r="AH2315">
        <v>1</v>
      </c>
      <c r="AI2315">
        <v>1</v>
      </c>
      <c r="AJ2315">
        <v>1</v>
      </c>
      <c r="AK2315">
        <v>1</v>
      </c>
      <c r="AL2315">
        <v>1</v>
      </c>
      <c r="AM2315">
        <v>1</v>
      </c>
      <c r="AN2315">
        <v>1</v>
      </c>
      <c r="AO2315">
        <v>1</v>
      </c>
      <c r="AP2315">
        <v>0</v>
      </c>
      <c r="AQ2315">
        <v>1</v>
      </c>
      <c r="AR2315">
        <v>0</v>
      </c>
      <c r="AS2315">
        <v>1</v>
      </c>
      <c r="AT2315">
        <v>1</v>
      </c>
      <c r="AU2315">
        <v>0</v>
      </c>
      <c r="AV2315">
        <v>0</v>
      </c>
      <c r="AW2315">
        <v>0</v>
      </c>
      <c r="AX2315">
        <v>0</v>
      </c>
      <c r="AY2315">
        <v>6</v>
      </c>
      <c r="AZ2315">
        <v>0</v>
      </c>
      <c r="BA2315">
        <v>1</v>
      </c>
      <c r="BB2315">
        <v>0</v>
      </c>
      <c r="BC2315">
        <v>0</v>
      </c>
      <c r="BD2315">
        <v>0</v>
      </c>
      <c r="BE2315">
        <v>0</v>
      </c>
      <c r="BF2315">
        <v>1</v>
      </c>
      <c r="BG2315">
        <v>0</v>
      </c>
      <c r="BH2315">
        <v>0</v>
      </c>
      <c r="BI2315">
        <v>0</v>
      </c>
      <c r="BJ2315">
        <v>0</v>
      </c>
      <c r="BK2315">
        <v>0</v>
      </c>
      <c r="BL2315">
        <v>1</v>
      </c>
      <c r="BM2315">
        <v>0</v>
      </c>
      <c r="BN2315">
        <v>0</v>
      </c>
      <c r="BO2315">
        <v>0</v>
      </c>
      <c r="BP2315">
        <v>0</v>
      </c>
      <c r="BQ2315">
        <v>2</v>
      </c>
      <c r="BR2315" t="s">
        <v>94</v>
      </c>
      <c r="BS2315">
        <v>345</v>
      </c>
      <c r="BT2315">
        <v>13269</v>
      </c>
      <c r="BU2315">
        <f>SUM(Flats_Data_limpia[[#This Row],[AC]:[Bed]])</f>
        <v>9</v>
      </c>
      <c r="BV2315">
        <f>SUM(Flats_Data_limpia[[#This Row],[Servant_Room]:[gym]])</f>
        <v>17</v>
      </c>
      <c r="BW2315">
        <f>SUM(Flats_Data_limpia[[#This Row],[Hospital]:[Hotel]])</f>
        <v>4</v>
      </c>
    </row>
    <row r="2316" spans="1:75" x14ac:dyDescent="0.35">
      <c r="A2316" t="s">
        <v>733</v>
      </c>
      <c r="B2316" t="s">
        <v>601</v>
      </c>
      <c r="C2316" t="str">
        <f t="shared" si="72"/>
        <v>Ciudad de Gurgaon</v>
      </c>
      <c r="D2316" s="1">
        <f t="shared" si="73"/>
        <v>147000</v>
      </c>
      <c r="E2316" s="1">
        <v>12250</v>
      </c>
      <c r="F2316" t="s">
        <v>86</v>
      </c>
      <c r="G2316" t="s">
        <v>132</v>
      </c>
      <c r="H2316">
        <v>29</v>
      </c>
      <c r="I2316">
        <v>1.2E-2</v>
      </c>
      <c r="J2316">
        <v>1200</v>
      </c>
      <c r="M2316">
        <v>2</v>
      </c>
      <c r="N2316">
        <v>2</v>
      </c>
      <c r="O2316">
        <v>2</v>
      </c>
      <c r="P2316">
        <v>2</v>
      </c>
      <c r="Q2316" t="str">
        <f>IF(Flats_Data_limpia[[#This Row],[BHK]]&gt;=3,"plurifamiliar","unifamiliar")</f>
        <v>unifamiliar</v>
      </c>
      <c r="R2316">
        <v>4</v>
      </c>
      <c r="S2316">
        <v>2</v>
      </c>
      <c r="T2316">
        <v>0</v>
      </c>
      <c r="U2316">
        <v>1</v>
      </c>
      <c r="V2316">
        <v>0</v>
      </c>
      <c r="W2316">
        <v>0</v>
      </c>
      <c r="X2316">
        <v>0</v>
      </c>
      <c r="Y2316">
        <v>0</v>
      </c>
      <c r="Z2316">
        <v>0</v>
      </c>
      <c r="AA2316">
        <v>0</v>
      </c>
      <c r="AB2316">
        <v>0</v>
      </c>
      <c r="AC2316">
        <v>0</v>
      </c>
      <c r="AD2316">
        <v>1</v>
      </c>
      <c r="AE2316">
        <v>1</v>
      </c>
      <c r="AF2316">
        <v>1</v>
      </c>
      <c r="AG2316">
        <v>1</v>
      </c>
      <c r="AH2316">
        <v>1</v>
      </c>
      <c r="AI2316">
        <v>1</v>
      </c>
      <c r="AJ2316">
        <v>0</v>
      </c>
      <c r="AK2316">
        <v>1</v>
      </c>
      <c r="AL2316">
        <v>1</v>
      </c>
      <c r="AM2316">
        <v>1</v>
      </c>
      <c r="AN2316">
        <v>0</v>
      </c>
      <c r="AO2316">
        <v>1</v>
      </c>
      <c r="AP2316">
        <v>1</v>
      </c>
      <c r="AQ2316">
        <v>0</v>
      </c>
      <c r="AR2316">
        <v>0</v>
      </c>
      <c r="AS2316">
        <v>0</v>
      </c>
      <c r="AT2316">
        <v>1</v>
      </c>
      <c r="AU2316">
        <v>1</v>
      </c>
      <c r="AV2316">
        <v>1</v>
      </c>
      <c r="AW2316">
        <v>1</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t="s">
        <v>79</v>
      </c>
      <c r="BS2316">
        <v>147</v>
      </c>
      <c r="BT2316">
        <v>12250</v>
      </c>
      <c r="BU2316">
        <f>SUM(Flats_Data_limpia[[#This Row],[AC]:[Bed]])</f>
        <v>0</v>
      </c>
      <c r="BV2316">
        <f>SUM(Flats_Data_limpia[[#This Row],[Servant_Room]:[gym]])</f>
        <v>10</v>
      </c>
      <c r="BW2316">
        <f>SUM(Flats_Data_limpia[[#This Row],[Hospital]:[Hotel]])</f>
        <v>6</v>
      </c>
    </row>
    <row r="2317" spans="1:75" x14ac:dyDescent="0.35">
      <c r="A2317" t="s">
        <v>733</v>
      </c>
      <c r="B2317" t="s">
        <v>601</v>
      </c>
      <c r="C2317" t="str">
        <f t="shared" si="72"/>
        <v>Ciudad de Gurgaon</v>
      </c>
      <c r="D2317" s="1">
        <f t="shared" si="73"/>
        <v>165000</v>
      </c>
      <c r="E2317" s="1">
        <v>13750</v>
      </c>
      <c r="F2317" t="s">
        <v>86</v>
      </c>
      <c r="G2317" t="s">
        <v>132</v>
      </c>
      <c r="H2317">
        <v>9</v>
      </c>
      <c r="I2317">
        <v>1.2E-2</v>
      </c>
      <c r="J2317">
        <v>1200</v>
      </c>
      <c r="M2317">
        <v>2</v>
      </c>
      <c r="N2317">
        <v>2</v>
      </c>
      <c r="O2317">
        <v>2</v>
      </c>
      <c r="P2317">
        <v>2</v>
      </c>
      <c r="Q2317" t="str">
        <f>IF(Flats_Data_limpia[[#This Row],[BHK]]&gt;=3,"plurifamiliar","unifamiliar")</f>
        <v>unifamiliar</v>
      </c>
      <c r="R2317">
        <v>4</v>
      </c>
      <c r="S2317">
        <v>1</v>
      </c>
      <c r="T2317">
        <v>0</v>
      </c>
      <c r="U2317">
        <v>1</v>
      </c>
      <c r="V2317">
        <v>0</v>
      </c>
      <c r="W2317">
        <v>0</v>
      </c>
      <c r="X2317">
        <v>0</v>
      </c>
      <c r="Y2317">
        <v>0</v>
      </c>
      <c r="Z2317">
        <v>0</v>
      </c>
      <c r="AA2317">
        <v>1</v>
      </c>
      <c r="AB2317">
        <v>0</v>
      </c>
      <c r="AC2317">
        <v>0</v>
      </c>
      <c r="AD2317">
        <v>0</v>
      </c>
      <c r="AE2317">
        <v>1</v>
      </c>
      <c r="AF2317">
        <v>0</v>
      </c>
      <c r="AG2317">
        <v>0</v>
      </c>
      <c r="AH2317">
        <v>0</v>
      </c>
      <c r="AI2317">
        <v>1</v>
      </c>
      <c r="AJ2317">
        <v>0</v>
      </c>
      <c r="AK2317">
        <v>0</v>
      </c>
      <c r="AL2317">
        <v>1</v>
      </c>
      <c r="AM2317">
        <v>1</v>
      </c>
      <c r="AN2317">
        <v>0</v>
      </c>
      <c r="AO2317">
        <v>1</v>
      </c>
      <c r="AP2317">
        <v>1</v>
      </c>
      <c r="AQ2317">
        <v>0</v>
      </c>
      <c r="AR2317">
        <v>0</v>
      </c>
      <c r="AS2317">
        <v>0</v>
      </c>
      <c r="AT2317">
        <v>1</v>
      </c>
      <c r="AU2317">
        <v>1</v>
      </c>
      <c r="AV2317">
        <v>1</v>
      </c>
      <c r="AW2317">
        <v>1</v>
      </c>
      <c r="AX2317">
        <v>0</v>
      </c>
      <c r="AY2317">
        <v>0</v>
      </c>
      <c r="AZ2317">
        <v>0</v>
      </c>
      <c r="BA2317">
        <v>0</v>
      </c>
      <c r="BB2317">
        <v>0</v>
      </c>
      <c r="BC2317">
        <v>0</v>
      </c>
      <c r="BD2317">
        <v>0</v>
      </c>
      <c r="BE2317">
        <v>0</v>
      </c>
      <c r="BF2317">
        <v>0</v>
      </c>
      <c r="BG2317">
        <v>0</v>
      </c>
      <c r="BH2317">
        <v>0</v>
      </c>
      <c r="BI2317">
        <v>0</v>
      </c>
      <c r="BJ2317">
        <v>0</v>
      </c>
      <c r="BK2317">
        <v>0</v>
      </c>
      <c r="BL2317">
        <v>0</v>
      </c>
      <c r="BM2317">
        <v>0</v>
      </c>
      <c r="BN2317">
        <v>0</v>
      </c>
      <c r="BO2317">
        <v>0</v>
      </c>
      <c r="BP2317">
        <v>0</v>
      </c>
      <c r="BQ2317">
        <v>0</v>
      </c>
      <c r="BR2317" t="s">
        <v>79</v>
      </c>
      <c r="BS2317">
        <v>165</v>
      </c>
      <c r="BT2317">
        <v>13750</v>
      </c>
      <c r="BU2317">
        <f>SUM(Flats_Data_limpia[[#This Row],[AC]:[Bed]])</f>
        <v>0</v>
      </c>
      <c r="BV2317">
        <f>SUM(Flats_Data_limpia[[#This Row],[Servant_Room]:[gym]])</f>
        <v>6</v>
      </c>
      <c r="BW2317">
        <f>SUM(Flats_Data_limpia[[#This Row],[Hospital]:[Hotel]])</f>
        <v>6</v>
      </c>
    </row>
    <row r="2318" spans="1:75" x14ac:dyDescent="0.35">
      <c r="A2318" t="s">
        <v>733</v>
      </c>
      <c r="B2318" t="s">
        <v>601</v>
      </c>
      <c r="C2318" t="str">
        <f t="shared" si="72"/>
        <v>Ciudad de Gurgaon</v>
      </c>
      <c r="D2318" s="1">
        <f t="shared" si="73"/>
        <v>220000.00000000003</v>
      </c>
      <c r="E2318" s="1">
        <v>13496</v>
      </c>
      <c r="F2318" t="s">
        <v>86</v>
      </c>
      <c r="G2318" t="s">
        <v>132</v>
      </c>
      <c r="H2318">
        <v>9</v>
      </c>
      <c r="I2318">
        <v>1.6301126259632401E-2</v>
      </c>
      <c r="J2318">
        <v>1630</v>
      </c>
      <c r="M2318">
        <v>3</v>
      </c>
      <c r="N2318">
        <v>3</v>
      </c>
      <c r="O2318">
        <v>2</v>
      </c>
      <c r="P2318">
        <v>3</v>
      </c>
      <c r="Q2318" t="str">
        <f>IF(Flats_Data_limpia[[#This Row],[BHK]]&gt;=3,"plurifamiliar","unifamiliar")</f>
        <v>plurifamiliar</v>
      </c>
      <c r="R2318">
        <v>4</v>
      </c>
      <c r="S2318">
        <v>3</v>
      </c>
      <c r="T2318">
        <v>0</v>
      </c>
      <c r="U2318">
        <v>0</v>
      </c>
      <c r="V2318">
        <v>0</v>
      </c>
      <c r="W2318">
        <v>0</v>
      </c>
      <c r="X2318">
        <v>0</v>
      </c>
      <c r="Y2318">
        <v>0</v>
      </c>
      <c r="Z2318">
        <v>0</v>
      </c>
      <c r="AA2318">
        <v>0</v>
      </c>
      <c r="AB2318">
        <v>0</v>
      </c>
      <c r="AC2318">
        <v>0</v>
      </c>
      <c r="AD2318">
        <v>0</v>
      </c>
      <c r="AE2318">
        <v>1</v>
      </c>
      <c r="AF2318">
        <v>0</v>
      </c>
      <c r="AG2318">
        <v>0</v>
      </c>
      <c r="AH2318">
        <v>0</v>
      </c>
      <c r="AI2318">
        <v>1</v>
      </c>
      <c r="AJ2318">
        <v>0</v>
      </c>
      <c r="AK2318">
        <v>0</v>
      </c>
      <c r="AL2318">
        <v>1</v>
      </c>
      <c r="AM2318">
        <v>1</v>
      </c>
      <c r="AN2318">
        <v>0</v>
      </c>
      <c r="AO2318">
        <v>1</v>
      </c>
      <c r="AP2318">
        <v>1</v>
      </c>
      <c r="AQ2318">
        <v>0</v>
      </c>
      <c r="AR2318">
        <v>0</v>
      </c>
      <c r="AS2318">
        <v>0</v>
      </c>
      <c r="AT2318">
        <v>1</v>
      </c>
      <c r="AU2318">
        <v>1</v>
      </c>
      <c r="AV2318">
        <v>1</v>
      </c>
      <c r="AW2318">
        <v>1</v>
      </c>
      <c r="AX2318">
        <v>0</v>
      </c>
      <c r="AY2318">
        <v>0</v>
      </c>
      <c r="AZ2318">
        <v>0</v>
      </c>
      <c r="BA2318">
        <v>0</v>
      </c>
      <c r="BB2318">
        <v>0</v>
      </c>
      <c r="BC2318">
        <v>0</v>
      </c>
      <c r="BD2318">
        <v>0</v>
      </c>
      <c r="BE2318">
        <v>0</v>
      </c>
      <c r="BF2318">
        <v>0</v>
      </c>
      <c r="BG2318">
        <v>0</v>
      </c>
      <c r="BH2318">
        <v>0</v>
      </c>
      <c r="BI2318">
        <v>0</v>
      </c>
      <c r="BJ2318">
        <v>0</v>
      </c>
      <c r="BK2318">
        <v>0</v>
      </c>
      <c r="BL2318">
        <v>0</v>
      </c>
      <c r="BM2318">
        <v>0</v>
      </c>
      <c r="BN2318">
        <v>0</v>
      </c>
      <c r="BO2318">
        <v>0</v>
      </c>
      <c r="BP2318">
        <v>0</v>
      </c>
      <c r="BQ2318">
        <v>0</v>
      </c>
      <c r="BR2318" t="s">
        <v>79</v>
      </c>
      <c r="BS2318">
        <v>220.00000000000003</v>
      </c>
      <c r="BT2318">
        <v>13496</v>
      </c>
      <c r="BU2318">
        <f>SUM(Flats_Data_limpia[[#This Row],[AC]:[Bed]])</f>
        <v>0</v>
      </c>
      <c r="BV2318">
        <f>SUM(Flats_Data_limpia[[#This Row],[Servant_Room]:[gym]])</f>
        <v>4</v>
      </c>
      <c r="BW2318">
        <f>SUM(Flats_Data_limpia[[#This Row],[Hospital]:[Hotel]])</f>
        <v>6</v>
      </c>
    </row>
    <row r="2319" spans="1:75" x14ac:dyDescent="0.35">
      <c r="A2319" t="s">
        <v>733</v>
      </c>
      <c r="B2319" t="s">
        <v>601</v>
      </c>
      <c r="C2319" t="str">
        <f t="shared" si="72"/>
        <v>Ciudad de Gurgaon</v>
      </c>
      <c r="D2319" s="1">
        <f t="shared" si="73"/>
        <v>141000</v>
      </c>
      <c r="E2319" s="1">
        <v>12250</v>
      </c>
      <c r="F2319" t="s">
        <v>86</v>
      </c>
      <c r="G2319" t="s">
        <v>132</v>
      </c>
      <c r="H2319">
        <v>47</v>
      </c>
      <c r="I2319">
        <v>1.15102040816326E-2</v>
      </c>
      <c r="K2319">
        <v>1150</v>
      </c>
      <c r="M2319">
        <v>2</v>
      </c>
      <c r="N2319">
        <v>2</v>
      </c>
      <c r="O2319">
        <v>2</v>
      </c>
      <c r="P2319">
        <v>2</v>
      </c>
      <c r="Q2319" t="str">
        <f>IF(Flats_Data_limpia[[#This Row],[BHK]]&gt;=3,"plurifamiliar","unifamiliar")</f>
        <v>unifamiliar</v>
      </c>
      <c r="R2319">
        <v>4</v>
      </c>
      <c r="S2319">
        <v>2</v>
      </c>
      <c r="T2319">
        <v>0</v>
      </c>
      <c r="U2319">
        <v>1</v>
      </c>
      <c r="V2319">
        <v>0</v>
      </c>
      <c r="W2319">
        <v>0</v>
      </c>
      <c r="X2319">
        <v>0</v>
      </c>
      <c r="Y2319">
        <v>0</v>
      </c>
      <c r="Z2319">
        <v>1</v>
      </c>
      <c r="AA2319">
        <v>0</v>
      </c>
      <c r="AB2319">
        <v>0</v>
      </c>
      <c r="AC2319">
        <v>0</v>
      </c>
      <c r="AD2319">
        <v>1</v>
      </c>
      <c r="AE2319">
        <v>1</v>
      </c>
      <c r="AF2319">
        <v>1</v>
      </c>
      <c r="AG2319">
        <v>1</v>
      </c>
      <c r="AH2319">
        <v>1</v>
      </c>
      <c r="AI2319">
        <v>1</v>
      </c>
      <c r="AJ2319">
        <v>0</v>
      </c>
      <c r="AK2319">
        <v>1</v>
      </c>
      <c r="AL2319">
        <v>1</v>
      </c>
      <c r="AM2319">
        <v>1</v>
      </c>
      <c r="AN2319">
        <v>1</v>
      </c>
      <c r="AO2319">
        <v>1</v>
      </c>
      <c r="AP2319">
        <v>1</v>
      </c>
      <c r="AQ2319">
        <v>0</v>
      </c>
      <c r="AR2319">
        <v>0</v>
      </c>
      <c r="AS2319">
        <v>0</v>
      </c>
      <c r="AT2319">
        <v>1</v>
      </c>
      <c r="AU2319">
        <v>1</v>
      </c>
      <c r="AV2319">
        <v>1</v>
      </c>
      <c r="AW2319">
        <v>1</v>
      </c>
      <c r="AX2319">
        <v>0</v>
      </c>
      <c r="AY2319">
        <v>0</v>
      </c>
      <c r="AZ2319">
        <v>0</v>
      </c>
      <c r="BA2319">
        <v>0</v>
      </c>
      <c r="BB2319">
        <v>0</v>
      </c>
      <c r="BC2319">
        <v>0</v>
      </c>
      <c r="BD2319">
        <v>0</v>
      </c>
      <c r="BE2319">
        <v>0</v>
      </c>
      <c r="BF2319">
        <v>0</v>
      </c>
      <c r="BG2319">
        <v>0</v>
      </c>
      <c r="BH2319">
        <v>0</v>
      </c>
      <c r="BI2319">
        <v>0</v>
      </c>
      <c r="BJ2319">
        <v>0</v>
      </c>
      <c r="BK2319">
        <v>0</v>
      </c>
      <c r="BL2319">
        <v>0</v>
      </c>
      <c r="BM2319">
        <v>0</v>
      </c>
      <c r="BN2319">
        <v>0</v>
      </c>
      <c r="BO2319">
        <v>0</v>
      </c>
      <c r="BP2319">
        <v>0</v>
      </c>
      <c r="BQ2319">
        <v>0</v>
      </c>
      <c r="BR2319" t="s">
        <v>79</v>
      </c>
      <c r="BS2319">
        <v>141</v>
      </c>
      <c r="BT2319">
        <v>12250</v>
      </c>
      <c r="BU2319">
        <f>SUM(Flats_Data_limpia[[#This Row],[AC]:[Bed]])</f>
        <v>0</v>
      </c>
      <c r="BV2319">
        <f>SUM(Flats_Data_limpia[[#This Row],[Servant_Room]:[gym]])</f>
        <v>11</v>
      </c>
      <c r="BW2319">
        <f>SUM(Flats_Data_limpia[[#This Row],[Hospital]:[Hotel]])</f>
        <v>6</v>
      </c>
    </row>
    <row r="2320" spans="1:75" x14ac:dyDescent="0.35">
      <c r="A2320" t="s">
        <v>733</v>
      </c>
      <c r="B2320" t="s">
        <v>601</v>
      </c>
      <c r="C2320" t="str">
        <f t="shared" si="72"/>
        <v>Ciudad de Gurgaon</v>
      </c>
      <c r="D2320" s="1">
        <f t="shared" si="73"/>
        <v>220000.00000000003</v>
      </c>
      <c r="E2320" s="1">
        <v>13500</v>
      </c>
      <c r="F2320" t="s">
        <v>103</v>
      </c>
      <c r="G2320" t="s">
        <v>132</v>
      </c>
      <c r="H2320">
        <v>28</v>
      </c>
      <c r="I2320">
        <v>1.6296296296296298E-2</v>
      </c>
      <c r="J2320">
        <v>1600</v>
      </c>
      <c r="M2320">
        <v>3</v>
      </c>
      <c r="N2320">
        <v>3</v>
      </c>
      <c r="O2320">
        <v>2</v>
      </c>
      <c r="P2320">
        <v>3</v>
      </c>
      <c r="Q2320" t="str">
        <f>IF(Flats_Data_limpia[[#This Row],[BHK]]&gt;=3,"plurifamiliar","unifamiliar")</f>
        <v>plurifamiliar</v>
      </c>
      <c r="R2320">
        <v>4</v>
      </c>
      <c r="S2320">
        <v>1</v>
      </c>
      <c r="T2320">
        <v>0</v>
      </c>
      <c r="U2320">
        <v>0</v>
      </c>
      <c r="V2320">
        <v>0</v>
      </c>
      <c r="W2320">
        <v>0</v>
      </c>
      <c r="X2320">
        <v>0</v>
      </c>
      <c r="Y2320">
        <v>0</v>
      </c>
      <c r="Z2320">
        <v>1</v>
      </c>
      <c r="AA2320">
        <v>0</v>
      </c>
      <c r="AB2320">
        <v>0</v>
      </c>
      <c r="AC2320">
        <v>0</v>
      </c>
      <c r="AD2320">
        <v>1</v>
      </c>
      <c r="AE2320">
        <v>0</v>
      </c>
      <c r="AF2320">
        <v>1</v>
      </c>
      <c r="AG2320">
        <v>1</v>
      </c>
      <c r="AH2320">
        <v>1</v>
      </c>
      <c r="AI2320">
        <v>1</v>
      </c>
      <c r="AJ2320">
        <v>1</v>
      </c>
      <c r="AK2320">
        <v>1</v>
      </c>
      <c r="AL2320">
        <v>0</v>
      </c>
      <c r="AM2320">
        <v>0</v>
      </c>
      <c r="AN2320">
        <v>0</v>
      </c>
      <c r="AO2320">
        <v>1</v>
      </c>
      <c r="AP2320">
        <v>1</v>
      </c>
      <c r="AQ2320">
        <v>0</v>
      </c>
      <c r="AR2320">
        <v>0</v>
      </c>
      <c r="AS2320">
        <v>0</v>
      </c>
      <c r="AT2320">
        <v>1</v>
      </c>
      <c r="AU2320">
        <v>1</v>
      </c>
      <c r="AV2320">
        <v>1</v>
      </c>
      <c r="AW2320">
        <v>1</v>
      </c>
      <c r="AX2320">
        <v>0</v>
      </c>
      <c r="AY2320">
        <v>0</v>
      </c>
      <c r="AZ2320">
        <v>0</v>
      </c>
      <c r="BA2320">
        <v>0</v>
      </c>
      <c r="BB2320">
        <v>0</v>
      </c>
      <c r="BC2320">
        <v>0</v>
      </c>
      <c r="BD2320">
        <v>0</v>
      </c>
      <c r="BE2320">
        <v>0</v>
      </c>
      <c r="BF2320">
        <v>0</v>
      </c>
      <c r="BG2320">
        <v>0</v>
      </c>
      <c r="BH2320">
        <v>0</v>
      </c>
      <c r="BI2320">
        <v>0</v>
      </c>
      <c r="BJ2320">
        <v>0</v>
      </c>
      <c r="BK2320">
        <v>0</v>
      </c>
      <c r="BL2320">
        <v>0</v>
      </c>
      <c r="BM2320">
        <v>0</v>
      </c>
      <c r="BN2320">
        <v>0</v>
      </c>
      <c r="BO2320">
        <v>0</v>
      </c>
      <c r="BP2320">
        <v>0</v>
      </c>
      <c r="BQ2320">
        <v>0</v>
      </c>
      <c r="BR2320" t="s">
        <v>79</v>
      </c>
      <c r="BS2320">
        <v>220.00000000000003</v>
      </c>
      <c r="BT2320">
        <v>13500</v>
      </c>
      <c r="BU2320">
        <f>SUM(Flats_Data_limpia[[#This Row],[AC]:[Bed]])</f>
        <v>0</v>
      </c>
      <c r="BV2320">
        <f>SUM(Flats_Data_limpia[[#This Row],[Servant_Room]:[gym]])</f>
        <v>8</v>
      </c>
      <c r="BW2320">
        <f>SUM(Flats_Data_limpia[[#This Row],[Hospital]:[Hotel]])</f>
        <v>6</v>
      </c>
    </row>
    <row r="2321" spans="1:75" x14ac:dyDescent="0.35">
      <c r="A2321" t="s">
        <v>733</v>
      </c>
      <c r="B2321" t="s">
        <v>601</v>
      </c>
      <c r="C2321" t="str">
        <f t="shared" si="72"/>
        <v>Ciudad de Gurgaon</v>
      </c>
      <c r="D2321" s="1">
        <f t="shared" si="73"/>
        <v>210000</v>
      </c>
      <c r="E2321" s="1">
        <v>13750</v>
      </c>
      <c r="F2321" t="s">
        <v>107</v>
      </c>
      <c r="G2321" t="s">
        <v>132</v>
      </c>
      <c r="H2321">
        <v>62</v>
      </c>
      <c r="I2321">
        <v>1.52727272727272E-2</v>
      </c>
      <c r="J2321">
        <v>1500</v>
      </c>
      <c r="L2321">
        <v>1549</v>
      </c>
      <c r="M2321">
        <v>3</v>
      </c>
      <c r="N2321">
        <v>2</v>
      </c>
      <c r="O2321">
        <v>3</v>
      </c>
      <c r="P2321">
        <v>3</v>
      </c>
      <c r="Q2321" t="str">
        <f>IF(Flats_Data_limpia[[#This Row],[BHK]]&gt;=3,"plurifamiliar","unifamiliar")</f>
        <v>plurifamiliar</v>
      </c>
      <c r="R2321">
        <v>4</v>
      </c>
      <c r="S2321">
        <v>3</v>
      </c>
      <c r="T2321">
        <v>0</v>
      </c>
      <c r="U2321">
        <v>0</v>
      </c>
      <c r="V2321">
        <v>0</v>
      </c>
      <c r="W2321">
        <v>0</v>
      </c>
      <c r="X2321">
        <v>1</v>
      </c>
      <c r="Y2321">
        <v>1</v>
      </c>
      <c r="Z2321">
        <v>1</v>
      </c>
      <c r="AA2321">
        <v>0</v>
      </c>
      <c r="AB2321">
        <v>1</v>
      </c>
      <c r="AC2321">
        <v>1</v>
      </c>
      <c r="AD2321">
        <v>1</v>
      </c>
      <c r="AE2321">
        <v>1</v>
      </c>
      <c r="AF2321">
        <v>1</v>
      </c>
      <c r="AG2321">
        <v>1</v>
      </c>
      <c r="AH2321">
        <v>1</v>
      </c>
      <c r="AI2321">
        <v>1</v>
      </c>
      <c r="AJ2321">
        <v>0</v>
      </c>
      <c r="AK2321">
        <v>1</v>
      </c>
      <c r="AL2321">
        <v>1</v>
      </c>
      <c r="AM2321">
        <v>1</v>
      </c>
      <c r="AN2321">
        <v>1</v>
      </c>
      <c r="AO2321">
        <v>1</v>
      </c>
      <c r="AP2321">
        <v>1</v>
      </c>
      <c r="AQ2321">
        <v>0</v>
      </c>
      <c r="AR2321">
        <v>0</v>
      </c>
      <c r="AS2321">
        <v>0</v>
      </c>
      <c r="AT2321">
        <v>1</v>
      </c>
      <c r="AU2321">
        <v>1</v>
      </c>
      <c r="AV2321">
        <v>1</v>
      </c>
      <c r="AW2321">
        <v>1</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t="s">
        <v>79</v>
      </c>
      <c r="BS2321">
        <v>210</v>
      </c>
      <c r="BT2321">
        <v>13750</v>
      </c>
      <c r="BU2321">
        <f>SUM(Flats_Data_limpia[[#This Row],[AC]:[Bed]])</f>
        <v>0</v>
      </c>
      <c r="BV2321">
        <f>SUM(Flats_Data_limpia[[#This Row],[Servant_Room]:[gym]])</f>
        <v>14</v>
      </c>
      <c r="BW2321">
        <f>SUM(Flats_Data_limpia[[#This Row],[Hospital]:[Hotel]])</f>
        <v>6</v>
      </c>
    </row>
    <row r="2322" spans="1:75" x14ac:dyDescent="0.35">
      <c r="A2322" t="s">
        <v>733</v>
      </c>
      <c r="B2322" t="s">
        <v>601</v>
      </c>
      <c r="C2322" t="str">
        <f t="shared" si="72"/>
        <v>Ciudad de Gurgaon</v>
      </c>
      <c r="D2322" s="1">
        <f t="shared" si="73"/>
        <v>230000</v>
      </c>
      <c r="E2322" s="1">
        <v>14110</v>
      </c>
      <c r="F2322" t="s">
        <v>86</v>
      </c>
      <c r="G2322" t="s">
        <v>132</v>
      </c>
      <c r="H2322">
        <v>40</v>
      </c>
      <c r="I2322">
        <v>1.6300496102055199E-2</v>
      </c>
      <c r="L2322">
        <v>1630</v>
      </c>
      <c r="M2322">
        <v>3</v>
      </c>
      <c r="N2322">
        <v>3</v>
      </c>
      <c r="O2322">
        <v>2</v>
      </c>
      <c r="P2322">
        <v>3</v>
      </c>
      <c r="Q2322" t="str">
        <f>IF(Flats_Data_limpia[[#This Row],[BHK]]&gt;=3,"plurifamiliar","unifamiliar")</f>
        <v>plurifamiliar</v>
      </c>
      <c r="R2322">
        <v>4</v>
      </c>
      <c r="S2322">
        <v>2</v>
      </c>
      <c r="T2322">
        <v>0</v>
      </c>
      <c r="U2322">
        <v>1</v>
      </c>
      <c r="V2322">
        <v>0</v>
      </c>
      <c r="W2322">
        <v>0</v>
      </c>
      <c r="X2322">
        <v>0</v>
      </c>
      <c r="Y2322">
        <v>1</v>
      </c>
      <c r="Z2322">
        <v>1</v>
      </c>
      <c r="AA2322">
        <v>0</v>
      </c>
      <c r="AB2322">
        <v>0</v>
      </c>
      <c r="AC2322">
        <v>0</v>
      </c>
      <c r="AD2322">
        <v>1</v>
      </c>
      <c r="AE2322">
        <v>1</v>
      </c>
      <c r="AF2322">
        <v>0</v>
      </c>
      <c r="AG2322">
        <v>0</v>
      </c>
      <c r="AH2322">
        <v>1</v>
      </c>
      <c r="AI2322">
        <v>1</v>
      </c>
      <c r="AJ2322">
        <v>0</v>
      </c>
      <c r="AK2322">
        <v>1</v>
      </c>
      <c r="AL2322">
        <v>1</v>
      </c>
      <c r="AM2322">
        <v>1</v>
      </c>
      <c r="AN2322">
        <v>1</v>
      </c>
      <c r="AO2322">
        <v>1</v>
      </c>
      <c r="AP2322">
        <v>1</v>
      </c>
      <c r="AQ2322">
        <v>0</v>
      </c>
      <c r="AR2322">
        <v>0</v>
      </c>
      <c r="AS2322">
        <v>0</v>
      </c>
      <c r="AT2322">
        <v>1</v>
      </c>
      <c r="AU2322">
        <v>1</v>
      </c>
      <c r="AV2322">
        <v>1</v>
      </c>
      <c r="AW2322">
        <v>1</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t="s">
        <v>79</v>
      </c>
      <c r="BS2322">
        <v>230</v>
      </c>
      <c r="BT2322">
        <v>14110</v>
      </c>
      <c r="BU2322">
        <f>SUM(Flats_Data_limpia[[#This Row],[AC]:[Bed]])</f>
        <v>0</v>
      </c>
      <c r="BV2322">
        <f>SUM(Flats_Data_limpia[[#This Row],[Servant_Room]:[gym]])</f>
        <v>10</v>
      </c>
      <c r="BW2322">
        <f>SUM(Flats_Data_limpia[[#This Row],[Hospital]:[Hotel]])</f>
        <v>6</v>
      </c>
    </row>
    <row r="2323" spans="1:75" x14ac:dyDescent="0.35">
      <c r="A2323" t="s">
        <v>733</v>
      </c>
      <c r="B2323" t="s">
        <v>601</v>
      </c>
      <c r="C2323" t="str">
        <f t="shared" si="72"/>
        <v>Ciudad de Gurgaon</v>
      </c>
      <c r="D2323" s="1">
        <f t="shared" si="73"/>
        <v>220000.00000000003</v>
      </c>
      <c r="E2323" s="1">
        <v>14202</v>
      </c>
      <c r="F2323" t="s">
        <v>102</v>
      </c>
      <c r="G2323" t="s">
        <v>93</v>
      </c>
      <c r="H2323">
        <v>62</v>
      </c>
      <c r="I2323">
        <v>1.5490775947049701E-2</v>
      </c>
      <c r="J2323">
        <v>1549</v>
      </c>
      <c r="M2323">
        <v>3</v>
      </c>
      <c r="N2323">
        <v>3</v>
      </c>
      <c r="O2323">
        <v>2</v>
      </c>
      <c r="P2323">
        <v>3</v>
      </c>
      <c r="Q2323" t="str">
        <f>IF(Flats_Data_limpia[[#This Row],[BHK]]&gt;=3,"plurifamiliar","unifamiliar")</f>
        <v>plurifamiliar</v>
      </c>
      <c r="R2323">
        <v>4</v>
      </c>
      <c r="S2323">
        <v>4</v>
      </c>
      <c r="T2323">
        <v>0</v>
      </c>
      <c r="U2323">
        <v>0</v>
      </c>
      <c r="V2323">
        <v>0</v>
      </c>
      <c r="W2323">
        <v>0</v>
      </c>
      <c r="X2323">
        <v>1</v>
      </c>
      <c r="Y2323">
        <v>1</v>
      </c>
      <c r="Z2323">
        <v>1</v>
      </c>
      <c r="AA2323">
        <v>0</v>
      </c>
      <c r="AB2323">
        <v>1</v>
      </c>
      <c r="AC2323">
        <v>1</v>
      </c>
      <c r="AD2323">
        <v>1</v>
      </c>
      <c r="AE2323">
        <v>1</v>
      </c>
      <c r="AF2323">
        <v>1</v>
      </c>
      <c r="AG2323">
        <v>1</v>
      </c>
      <c r="AH2323">
        <v>1</v>
      </c>
      <c r="AI2323">
        <v>1</v>
      </c>
      <c r="AJ2323">
        <v>1</v>
      </c>
      <c r="AK2323">
        <v>1</v>
      </c>
      <c r="AL2323">
        <v>1</v>
      </c>
      <c r="AM2323">
        <v>1</v>
      </c>
      <c r="AN2323">
        <v>1</v>
      </c>
      <c r="AO2323">
        <v>1</v>
      </c>
      <c r="AP2323">
        <v>1</v>
      </c>
      <c r="AQ2323">
        <v>0</v>
      </c>
      <c r="AR2323">
        <v>0</v>
      </c>
      <c r="AS2323">
        <v>0</v>
      </c>
      <c r="AT2323">
        <v>1</v>
      </c>
      <c r="AU2323">
        <v>1</v>
      </c>
      <c r="AV2323">
        <v>1</v>
      </c>
      <c r="AW2323">
        <v>1</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0</v>
      </c>
      <c r="BR2323" t="s">
        <v>79</v>
      </c>
      <c r="BS2323">
        <v>220.00000000000003</v>
      </c>
      <c r="BT2323">
        <v>14202</v>
      </c>
      <c r="BU2323">
        <f>SUM(Flats_Data_limpia[[#This Row],[AC]:[Bed]])</f>
        <v>0</v>
      </c>
      <c r="BV2323">
        <f>SUM(Flats_Data_limpia[[#This Row],[Servant_Room]:[gym]])</f>
        <v>15</v>
      </c>
      <c r="BW2323">
        <f>SUM(Flats_Data_limpia[[#This Row],[Hospital]:[Hotel]])</f>
        <v>6</v>
      </c>
    </row>
    <row r="2324" spans="1:75" x14ac:dyDescent="0.35">
      <c r="A2324" t="s">
        <v>733</v>
      </c>
      <c r="B2324" t="s">
        <v>601</v>
      </c>
      <c r="C2324" t="str">
        <f t="shared" si="72"/>
        <v>Ciudad de Gurgaon</v>
      </c>
      <c r="D2324" s="1">
        <f t="shared" si="73"/>
        <v>147000</v>
      </c>
      <c r="E2324" s="1">
        <v>12782</v>
      </c>
      <c r="F2324" t="s">
        <v>82</v>
      </c>
      <c r="G2324" t="s">
        <v>132</v>
      </c>
      <c r="H2324">
        <v>9</v>
      </c>
      <c r="I2324">
        <v>1.15005476451259E-2</v>
      </c>
      <c r="J2324">
        <v>1150</v>
      </c>
      <c r="M2324">
        <v>2</v>
      </c>
      <c r="N2324">
        <v>2</v>
      </c>
      <c r="O2324">
        <v>2</v>
      </c>
      <c r="P2324">
        <v>2</v>
      </c>
      <c r="Q2324" t="str">
        <f>IF(Flats_Data_limpia[[#This Row],[BHK]]&gt;=3,"plurifamiliar","unifamiliar")</f>
        <v>unifamiliar</v>
      </c>
      <c r="R2324">
        <v>4</v>
      </c>
      <c r="S2324">
        <v>4</v>
      </c>
      <c r="T2324">
        <v>0</v>
      </c>
      <c r="U2324">
        <v>1</v>
      </c>
      <c r="V2324">
        <v>0</v>
      </c>
      <c r="W2324">
        <v>0</v>
      </c>
      <c r="X2324">
        <v>0</v>
      </c>
      <c r="Y2324">
        <v>0</v>
      </c>
      <c r="Z2324">
        <v>0</v>
      </c>
      <c r="AA2324">
        <v>0</v>
      </c>
      <c r="AB2324">
        <v>0</v>
      </c>
      <c r="AC2324">
        <v>0</v>
      </c>
      <c r="AD2324">
        <v>0</v>
      </c>
      <c r="AE2324">
        <v>1</v>
      </c>
      <c r="AF2324">
        <v>0</v>
      </c>
      <c r="AG2324">
        <v>0</v>
      </c>
      <c r="AH2324">
        <v>0</v>
      </c>
      <c r="AI2324">
        <v>1</v>
      </c>
      <c r="AJ2324">
        <v>0</v>
      </c>
      <c r="AK2324">
        <v>0</v>
      </c>
      <c r="AL2324">
        <v>1</v>
      </c>
      <c r="AM2324">
        <v>1</v>
      </c>
      <c r="AN2324">
        <v>0</v>
      </c>
      <c r="AO2324">
        <v>1</v>
      </c>
      <c r="AP2324">
        <v>1</v>
      </c>
      <c r="AQ2324">
        <v>0</v>
      </c>
      <c r="AR2324">
        <v>0</v>
      </c>
      <c r="AS2324">
        <v>0</v>
      </c>
      <c r="AT2324">
        <v>1</v>
      </c>
      <c r="AU2324">
        <v>1</v>
      </c>
      <c r="AV2324">
        <v>1</v>
      </c>
      <c r="AW2324">
        <v>1</v>
      </c>
      <c r="AX2324">
        <v>0</v>
      </c>
      <c r="AY2324">
        <v>2</v>
      </c>
      <c r="AZ2324">
        <v>0</v>
      </c>
      <c r="BA2324">
        <v>0</v>
      </c>
      <c r="BB2324">
        <v>0</v>
      </c>
      <c r="BC2324">
        <v>0</v>
      </c>
      <c r="BD2324">
        <v>0</v>
      </c>
      <c r="BE2324">
        <v>0</v>
      </c>
      <c r="BF2324">
        <v>1</v>
      </c>
      <c r="BG2324">
        <v>0</v>
      </c>
      <c r="BH2324">
        <v>0</v>
      </c>
      <c r="BI2324">
        <v>0</v>
      </c>
      <c r="BJ2324">
        <v>0</v>
      </c>
      <c r="BK2324">
        <v>0</v>
      </c>
      <c r="BL2324">
        <v>2</v>
      </c>
      <c r="BM2324">
        <v>0</v>
      </c>
      <c r="BN2324">
        <v>0</v>
      </c>
      <c r="BO2324">
        <v>0</v>
      </c>
      <c r="BP2324">
        <v>0</v>
      </c>
      <c r="BQ2324">
        <v>2</v>
      </c>
      <c r="BR2324" t="s">
        <v>94</v>
      </c>
      <c r="BS2324">
        <v>147</v>
      </c>
      <c r="BT2324">
        <v>12782</v>
      </c>
      <c r="BU2324">
        <f>SUM(Flats_Data_limpia[[#This Row],[AC]:[Bed]])</f>
        <v>5</v>
      </c>
      <c r="BV2324">
        <f>SUM(Flats_Data_limpia[[#This Row],[Servant_Room]:[gym]])</f>
        <v>5</v>
      </c>
      <c r="BW2324">
        <f>SUM(Flats_Data_limpia[[#This Row],[Hospital]:[Hotel]])</f>
        <v>6</v>
      </c>
    </row>
    <row r="2325" spans="1:75" x14ac:dyDescent="0.35">
      <c r="A2325" t="s">
        <v>733</v>
      </c>
      <c r="B2325" t="s">
        <v>601</v>
      </c>
      <c r="C2325" t="str">
        <f t="shared" si="72"/>
        <v>Ciudad de Gurgaon</v>
      </c>
      <c r="D2325" s="1">
        <f t="shared" si="73"/>
        <v>250000</v>
      </c>
      <c r="E2325" s="1">
        <v>16139</v>
      </c>
      <c r="F2325" t="s">
        <v>82</v>
      </c>
      <c r="G2325" t="s">
        <v>83</v>
      </c>
      <c r="H2325">
        <v>0</v>
      </c>
      <c r="I2325">
        <v>1.5490426916165799E-2</v>
      </c>
      <c r="K2325">
        <v>1549</v>
      </c>
      <c r="M2325">
        <v>3</v>
      </c>
      <c r="N2325">
        <v>3</v>
      </c>
      <c r="O2325">
        <v>1</v>
      </c>
      <c r="P2325">
        <v>3</v>
      </c>
      <c r="Q2325" t="str">
        <f>IF(Flats_Data_limpia[[#This Row],[BHK]]&gt;=3,"plurifamiliar","unifamiliar")</f>
        <v>plurifamiliar</v>
      </c>
      <c r="R2325">
        <v>1</v>
      </c>
      <c r="S2325">
        <v>1</v>
      </c>
      <c r="T2325">
        <v>0</v>
      </c>
      <c r="U2325">
        <v>0</v>
      </c>
      <c r="V2325">
        <v>0</v>
      </c>
      <c r="W2325">
        <v>0</v>
      </c>
      <c r="AO2325">
        <v>1</v>
      </c>
      <c r="AP2325">
        <v>1</v>
      </c>
      <c r="AQ2325">
        <v>0</v>
      </c>
      <c r="AR2325">
        <v>0</v>
      </c>
      <c r="AS2325">
        <v>0</v>
      </c>
      <c r="AT2325">
        <v>1</v>
      </c>
      <c r="AU2325">
        <v>1</v>
      </c>
      <c r="AV2325">
        <v>1</v>
      </c>
      <c r="AW2325">
        <v>1</v>
      </c>
      <c r="AX2325">
        <v>0</v>
      </c>
      <c r="AY2325">
        <v>0</v>
      </c>
      <c r="AZ2325">
        <v>0</v>
      </c>
      <c r="BA2325">
        <v>0</v>
      </c>
      <c r="BB2325">
        <v>0</v>
      </c>
      <c r="BC2325">
        <v>0</v>
      </c>
      <c r="BD2325">
        <v>0</v>
      </c>
      <c r="BE2325">
        <v>0</v>
      </c>
      <c r="BF2325">
        <v>0</v>
      </c>
      <c r="BG2325">
        <v>0</v>
      </c>
      <c r="BH2325">
        <v>0</v>
      </c>
      <c r="BI2325">
        <v>0</v>
      </c>
      <c r="BJ2325">
        <v>0</v>
      </c>
      <c r="BK2325">
        <v>0</v>
      </c>
      <c r="BL2325">
        <v>0</v>
      </c>
      <c r="BM2325">
        <v>0</v>
      </c>
      <c r="BN2325">
        <v>0</v>
      </c>
      <c r="BO2325">
        <v>0</v>
      </c>
      <c r="BP2325">
        <v>0</v>
      </c>
      <c r="BQ2325">
        <v>0</v>
      </c>
      <c r="BR2325" t="s">
        <v>79</v>
      </c>
      <c r="BS2325">
        <v>250</v>
      </c>
      <c r="BT2325">
        <v>16139</v>
      </c>
      <c r="BU2325">
        <f>SUM(Flats_Data_limpia[[#This Row],[AC]:[Bed]])</f>
        <v>0</v>
      </c>
      <c r="BV2325">
        <f>SUM(Flats_Data_limpia[[#This Row],[Servant_Room]:[gym]])</f>
        <v>0</v>
      </c>
      <c r="BW2325">
        <f>SUM(Flats_Data_limpia[[#This Row],[Hospital]:[Hotel]])</f>
        <v>6</v>
      </c>
    </row>
    <row r="2326" spans="1:75" x14ac:dyDescent="0.35">
      <c r="A2326" t="s">
        <v>733</v>
      </c>
      <c r="B2326" t="s">
        <v>601</v>
      </c>
      <c r="C2326" t="str">
        <f t="shared" si="72"/>
        <v>Ciudad de Gurgaon</v>
      </c>
      <c r="D2326" s="1">
        <f t="shared" si="73"/>
        <v>200000</v>
      </c>
      <c r="E2326" s="1">
        <v>12911</v>
      </c>
      <c r="F2326" t="s">
        <v>86</v>
      </c>
      <c r="G2326" t="s">
        <v>93</v>
      </c>
      <c r="H2326">
        <v>0</v>
      </c>
      <c r="I2326">
        <v>1.5490666873208801E-2</v>
      </c>
      <c r="J2326">
        <v>1549</v>
      </c>
      <c r="M2326">
        <v>3</v>
      </c>
      <c r="N2326">
        <v>3</v>
      </c>
      <c r="O2326">
        <v>2</v>
      </c>
      <c r="P2326">
        <v>3</v>
      </c>
      <c r="Q2326" t="str">
        <f>IF(Flats_Data_limpia[[#This Row],[BHK]]&gt;=3,"plurifamiliar","unifamiliar")</f>
        <v>plurifamiliar</v>
      </c>
      <c r="R2326">
        <v>4</v>
      </c>
      <c r="S2326">
        <v>3</v>
      </c>
      <c r="T2326">
        <v>0</v>
      </c>
      <c r="U2326">
        <v>0</v>
      </c>
      <c r="V2326">
        <v>0</v>
      </c>
      <c r="W2326">
        <v>0</v>
      </c>
      <c r="AO2326">
        <v>1</v>
      </c>
      <c r="AP2326">
        <v>1</v>
      </c>
      <c r="AQ2326">
        <v>0</v>
      </c>
      <c r="AR2326">
        <v>0</v>
      </c>
      <c r="AS2326">
        <v>0</v>
      </c>
      <c r="AT2326">
        <v>1</v>
      </c>
      <c r="AU2326">
        <v>1</v>
      </c>
      <c r="AV2326">
        <v>1</v>
      </c>
      <c r="AW2326">
        <v>1</v>
      </c>
      <c r="AX2326">
        <v>0</v>
      </c>
      <c r="AY2326">
        <v>0</v>
      </c>
      <c r="AZ2326">
        <v>2</v>
      </c>
      <c r="BA2326">
        <v>0</v>
      </c>
      <c r="BB2326">
        <v>0</v>
      </c>
      <c r="BC2326">
        <v>0</v>
      </c>
      <c r="BD2326">
        <v>0</v>
      </c>
      <c r="BE2326">
        <v>0</v>
      </c>
      <c r="BF2326">
        <v>0</v>
      </c>
      <c r="BG2326">
        <v>0</v>
      </c>
      <c r="BH2326">
        <v>0</v>
      </c>
      <c r="BI2326">
        <v>0</v>
      </c>
      <c r="BJ2326">
        <v>0</v>
      </c>
      <c r="BK2326">
        <v>0</v>
      </c>
      <c r="BL2326">
        <v>0</v>
      </c>
      <c r="BM2326">
        <v>0</v>
      </c>
      <c r="BN2326">
        <v>0</v>
      </c>
      <c r="BO2326">
        <v>0</v>
      </c>
      <c r="BP2326">
        <v>0</v>
      </c>
      <c r="BQ2326">
        <v>0</v>
      </c>
      <c r="BR2326" t="s">
        <v>79</v>
      </c>
      <c r="BS2326">
        <v>200</v>
      </c>
      <c r="BT2326">
        <v>12911</v>
      </c>
      <c r="BU2326">
        <f>SUM(Flats_Data_limpia[[#This Row],[AC]:[Bed]])</f>
        <v>2</v>
      </c>
      <c r="BV2326">
        <f>SUM(Flats_Data_limpia[[#This Row],[Servant_Room]:[gym]])</f>
        <v>0</v>
      </c>
      <c r="BW2326">
        <f>SUM(Flats_Data_limpia[[#This Row],[Hospital]:[Hotel]])</f>
        <v>6</v>
      </c>
    </row>
    <row r="2327" spans="1:75" x14ac:dyDescent="0.35">
      <c r="A2327" t="s">
        <v>733</v>
      </c>
      <c r="B2327" t="s">
        <v>601</v>
      </c>
      <c r="C2327" t="str">
        <f t="shared" si="72"/>
        <v>Ciudad de Gurgaon</v>
      </c>
      <c r="D2327" s="1">
        <f t="shared" si="73"/>
        <v>255000</v>
      </c>
      <c r="E2327" s="1">
        <v>15644</v>
      </c>
      <c r="F2327" t="s">
        <v>86</v>
      </c>
      <c r="G2327" t="s">
        <v>93</v>
      </c>
      <c r="H2327">
        <v>13</v>
      </c>
      <c r="I2327">
        <v>1.6300178982357399E-2</v>
      </c>
      <c r="J2327">
        <v>1630</v>
      </c>
      <c r="M2327">
        <v>3</v>
      </c>
      <c r="N2327">
        <v>3</v>
      </c>
      <c r="O2327">
        <v>2</v>
      </c>
      <c r="P2327">
        <v>3</v>
      </c>
      <c r="Q2327" t="str">
        <f>IF(Flats_Data_limpia[[#This Row],[BHK]]&gt;=3,"plurifamiliar","unifamiliar")</f>
        <v>plurifamiliar</v>
      </c>
      <c r="R2327">
        <v>4</v>
      </c>
      <c r="S2327">
        <v>4</v>
      </c>
      <c r="T2327">
        <v>0</v>
      </c>
      <c r="U2327">
        <v>0</v>
      </c>
      <c r="V2327">
        <v>0</v>
      </c>
      <c r="W2327">
        <v>0</v>
      </c>
      <c r="X2327">
        <v>0</v>
      </c>
      <c r="Y2327">
        <v>0</v>
      </c>
      <c r="Z2327">
        <v>0</v>
      </c>
      <c r="AA2327">
        <v>0</v>
      </c>
      <c r="AB2327">
        <v>0</v>
      </c>
      <c r="AC2327">
        <v>0</v>
      </c>
      <c r="AD2327">
        <v>1</v>
      </c>
      <c r="AE2327">
        <v>0</v>
      </c>
      <c r="AF2327">
        <v>1</v>
      </c>
      <c r="AG2327">
        <v>1</v>
      </c>
      <c r="AH2327">
        <v>0</v>
      </c>
      <c r="AI2327">
        <v>1</v>
      </c>
      <c r="AJ2327">
        <v>0</v>
      </c>
      <c r="AK2327">
        <v>1</v>
      </c>
      <c r="AL2327">
        <v>0</v>
      </c>
      <c r="AM2327">
        <v>0</v>
      </c>
      <c r="AN2327">
        <v>0</v>
      </c>
      <c r="AO2327">
        <v>1</v>
      </c>
      <c r="AP2327">
        <v>1</v>
      </c>
      <c r="AQ2327">
        <v>0</v>
      </c>
      <c r="AR2327">
        <v>0</v>
      </c>
      <c r="AS2327">
        <v>0</v>
      </c>
      <c r="AT2327">
        <v>1</v>
      </c>
      <c r="AU2327">
        <v>1</v>
      </c>
      <c r="AV2327">
        <v>1</v>
      </c>
      <c r="AW2327">
        <v>1</v>
      </c>
      <c r="AX2327">
        <v>0</v>
      </c>
      <c r="AY2327">
        <v>6</v>
      </c>
      <c r="AZ2327">
        <v>0</v>
      </c>
      <c r="BA2327">
        <v>0</v>
      </c>
      <c r="BB2327">
        <v>0</v>
      </c>
      <c r="BC2327">
        <v>0</v>
      </c>
      <c r="BD2327">
        <v>0</v>
      </c>
      <c r="BE2327">
        <v>0</v>
      </c>
      <c r="BF2327">
        <v>1</v>
      </c>
      <c r="BG2327">
        <v>0</v>
      </c>
      <c r="BH2327">
        <v>0</v>
      </c>
      <c r="BI2327">
        <v>0</v>
      </c>
      <c r="BJ2327">
        <v>0</v>
      </c>
      <c r="BK2327">
        <v>0</v>
      </c>
      <c r="BL2327">
        <v>0</v>
      </c>
      <c r="BM2327">
        <v>0</v>
      </c>
      <c r="BN2327">
        <v>0</v>
      </c>
      <c r="BO2327">
        <v>0</v>
      </c>
      <c r="BP2327">
        <v>0</v>
      </c>
      <c r="BQ2327">
        <v>2</v>
      </c>
      <c r="BR2327" t="s">
        <v>94</v>
      </c>
      <c r="BS2327">
        <v>255</v>
      </c>
      <c r="BT2327">
        <v>15644</v>
      </c>
      <c r="BU2327">
        <f>SUM(Flats_Data_limpia[[#This Row],[AC]:[Bed]])</f>
        <v>7</v>
      </c>
      <c r="BV2327">
        <f>SUM(Flats_Data_limpia[[#This Row],[Servant_Room]:[gym]])</f>
        <v>5</v>
      </c>
      <c r="BW2327">
        <f>SUM(Flats_Data_limpia[[#This Row],[Hospital]:[Hotel]])</f>
        <v>6</v>
      </c>
    </row>
    <row r="2328" spans="1:75" x14ac:dyDescent="0.35">
      <c r="A2328" t="s">
        <v>733</v>
      </c>
      <c r="B2328" t="s">
        <v>601</v>
      </c>
      <c r="C2328" t="str">
        <f t="shared" si="72"/>
        <v>Ciudad de Gurgaon</v>
      </c>
      <c r="D2328" s="1">
        <f t="shared" si="73"/>
        <v>260000</v>
      </c>
      <c r="E2328" s="1">
        <v>14723</v>
      </c>
      <c r="F2328" t="s">
        <v>86</v>
      </c>
      <c r="G2328" t="s">
        <v>93</v>
      </c>
      <c r="H2328">
        <v>26</v>
      </c>
      <c r="I2328">
        <v>1.7659444406710498E-2</v>
      </c>
      <c r="L2328">
        <v>1630</v>
      </c>
      <c r="M2328">
        <v>3</v>
      </c>
      <c r="N2328">
        <v>3</v>
      </c>
      <c r="O2328">
        <v>2</v>
      </c>
      <c r="P2328">
        <v>3</v>
      </c>
      <c r="Q2328" t="str">
        <f>IF(Flats_Data_limpia[[#This Row],[BHK]]&gt;=3,"plurifamiliar","unifamiliar")</f>
        <v>plurifamiliar</v>
      </c>
      <c r="R2328">
        <v>4</v>
      </c>
      <c r="S2328">
        <v>2</v>
      </c>
      <c r="T2328">
        <v>0</v>
      </c>
      <c r="U2328">
        <v>0</v>
      </c>
      <c r="V2328">
        <v>0</v>
      </c>
      <c r="W2328">
        <v>0</v>
      </c>
      <c r="X2328">
        <v>0</v>
      </c>
      <c r="Y2328">
        <v>0</v>
      </c>
      <c r="Z2328">
        <v>0</v>
      </c>
      <c r="AA2328">
        <v>0</v>
      </c>
      <c r="AB2328">
        <v>0</v>
      </c>
      <c r="AC2328">
        <v>0</v>
      </c>
      <c r="AD2328">
        <v>1</v>
      </c>
      <c r="AE2328">
        <v>1</v>
      </c>
      <c r="AF2328">
        <v>0</v>
      </c>
      <c r="AG2328">
        <v>0</v>
      </c>
      <c r="AH2328">
        <v>1</v>
      </c>
      <c r="AI2328">
        <v>1</v>
      </c>
      <c r="AJ2328">
        <v>0</v>
      </c>
      <c r="AK2328">
        <v>1</v>
      </c>
      <c r="AL2328">
        <v>1</v>
      </c>
      <c r="AM2328">
        <v>1</v>
      </c>
      <c r="AN2328">
        <v>1</v>
      </c>
      <c r="AO2328">
        <v>1</v>
      </c>
      <c r="AP2328">
        <v>1</v>
      </c>
      <c r="AQ2328">
        <v>0</v>
      </c>
      <c r="AR2328">
        <v>0</v>
      </c>
      <c r="AS2328">
        <v>0</v>
      </c>
      <c r="AT2328">
        <v>1</v>
      </c>
      <c r="AU2328">
        <v>1</v>
      </c>
      <c r="AV2328">
        <v>1</v>
      </c>
      <c r="AW2328">
        <v>1</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t="s">
        <v>79</v>
      </c>
      <c r="BS2328">
        <v>260</v>
      </c>
      <c r="BT2328">
        <v>14723</v>
      </c>
      <c r="BU2328">
        <f>SUM(Flats_Data_limpia[[#This Row],[AC]:[Bed]])</f>
        <v>0</v>
      </c>
      <c r="BV2328">
        <f>SUM(Flats_Data_limpia[[#This Row],[Servant_Room]:[gym]])</f>
        <v>7</v>
      </c>
      <c r="BW2328">
        <f>SUM(Flats_Data_limpia[[#This Row],[Hospital]:[Hotel]])</f>
        <v>6</v>
      </c>
    </row>
    <row r="2329" spans="1:75" x14ac:dyDescent="0.35">
      <c r="A2329" t="s">
        <v>733</v>
      </c>
      <c r="B2329" t="s">
        <v>601</v>
      </c>
      <c r="C2329" t="str">
        <f t="shared" si="72"/>
        <v>Ciudad de Gurgaon</v>
      </c>
      <c r="D2329" s="1">
        <f t="shared" si="73"/>
        <v>254000</v>
      </c>
      <c r="E2329" s="1">
        <v>15500</v>
      </c>
      <c r="F2329" t="s">
        <v>86</v>
      </c>
      <c r="G2329" t="s">
        <v>132</v>
      </c>
      <c r="H2329">
        <v>9</v>
      </c>
      <c r="I2329">
        <v>1.6387096774193501E-2</v>
      </c>
      <c r="J2329">
        <v>1640</v>
      </c>
      <c r="M2329">
        <v>3</v>
      </c>
      <c r="N2329">
        <v>3</v>
      </c>
      <c r="O2329">
        <v>3</v>
      </c>
      <c r="P2329">
        <v>3</v>
      </c>
      <c r="Q2329" t="str">
        <f>IF(Flats_Data_limpia[[#This Row],[BHK]]&gt;=3,"plurifamiliar","unifamiliar")</f>
        <v>plurifamiliar</v>
      </c>
      <c r="R2329">
        <v>4</v>
      </c>
      <c r="S2329">
        <v>2</v>
      </c>
      <c r="T2329">
        <v>0</v>
      </c>
      <c r="U2329">
        <v>0</v>
      </c>
      <c r="V2329">
        <v>0</v>
      </c>
      <c r="W2329">
        <v>1</v>
      </c>
      <c r="X2329">
        <v>0</v>
      </c>
      <c r="Y2329">
        <v>0</v>
      </c>
      <c r="Z2329">
        <v>0</v>
      </c>
      <c r="AA2329">
        <v>1</v>
      </c>
      <c r="AB2329">
        <v>0</v>
      </c>
      <c r="AC2329">
        <v>0</v>
      </c>
      <c r="AD2329">
        <v>0</v>
      </c>
      <c r="AE2329">
        <v>1</v>
      </c>
      <c r="AF2329">
        <v>0</v>
      </c>
      <c r="AG2329">
        <v>0</v>
      </c>
      <c r="AH2329">
        <v>0</v>
      </c>
      <c r="AI2329">
        <v>1</v>
      </c>
      <c r="AJ2329">
        <v>0</v>
      </c>
      <c r="AK2329">
        <v>0</v>
      </c>
      <c r="AL2329">
        <v>1</v>
      </c>
      <c r="AM2329">
        <v>1</v>
      </c>
      <c r="AN2329">
        <v>0</v>
      </c>
      <c r="AO2329">
        <v>1</v>
      </c>
      <c r="AP2329">
        <v>1</v>
      </c>
      <c r="AQ2329">
        <v>0</v>
      </c>
      <c r="AR2329">
        <v>0</v>
      </c>
      <c r="AS2329">
        <v>0</v>
      </c>
      <c r="AT2329">
        <v>1</v>
      </c>
      <c r="AU2329">
        <v>1</v>
      </c>
      <c r="AV2329">
        <v>1</v>
      </c>
      <c r="AW2329">
        <v>1</v>
      </c>
      <c r="AX2329">
        <v>0</v>
      </c>
      <c r="AY2329">
        <v>0</v>
      </c>
      <c r="AZ2329">
        <v>0</v>
      </c>
      <c r="BA2329">
        <v>0</v>
      </c>
      <c r="BB2329">
        <v>0</v>
      </c>
      <c r="BC2329">
        <v>0</v>
      </c>
      <c r="BD2329">
        <v>0</v>
      </c>
      <c r="BE2329">
        <v>0</v>
      </c>
      <c r="BF2329">
        <v>1</v>
      </c>
      <c r="BG2329">
        <v>0</v>
      </c>
      <c r="BH2329">
        <v>0</v>
      </c>
      <c r="BI2329">
        <v>0</v>
      </c>
      <c r="BJ2329">
        <v>0</v>
      </c>
      <c r="BK2329">
        <v>0</v>
      </c>
      <c r="BL2329">
        <v>0</v>
      </c>
      <c r="BM2329">
        <v>0</v>
      </c>
      <c r="BN2329">
        <v>0</v>
      </c>
      <c r="BO2329">
        <v>0</v>
      </c>
      <c r="BP2329">
        <v>0</v>
      </c>
      <c r="BQ2329">
        <v>0</v>
      </c>
      <c r="BR2329" t="s">
        <v>79</v>
      </c>
      <c r="BS2329">
        <v>254</v>
      </c>
      <c r="BT2329">
        <v>15500</v>
      </c>
      <c r="BU2329">
        <f>SUM(Flats_Data_limpia[[#This Row],[AC]:[Bed]])</f>
        <v>1</v>
      </c>
      <c r="BV2329">
        <f>SUM(Flats_Data_limpia[[#This Row],[Servant_Room]:[gym]])</f>
        <v>6</v>
      </c>
      <c r="BW2329">
        <f>SUM(Flats_Data_limpia[[#This Row],[Hospital]:[Hotel]])</f>
        <v>6</v>
      </c>
    </row>
    <row r="2330" spans="1:75" x14ac:dyDescent="0.35">
      <c r="A2330" t="s">
        <v>733</v>
      </c>
      <c r="B2330" t="s">
        <v>601</v>
      </c>
      <c r="C2330" t="str">
        <f t="shared" si="72"/>
        <v>Ciudad de Gurgaon</v>
      </c>
      <c r="D2330" s="1">
        <f t="shared" si="73"/>
        <v>160000</v>
      </c>
      <c r="E2330" s="1">
        <v>13913</v>
      </c>
      <c r="F2330" t="s">
        <v>86</v>
      </c>
      <c r="G2330" t="s">
        <v>132</v>
      </c>
      <c r="H2330">
        <v>9</v>
      </c>
      <c r="I2330">
        <v>1.1500035937612301E-2</v>
      </c>
      <c r="J2330">
        <v>1150</v>
      </c>
      <c r="M2330">
        <v>2</v>
      </c>
      <c r="N2330">
        <v>2</v>
      </c>
      <c r="O2330">
        <v>2</v>
      </c>
      <c r="P2330">
        <v>2</v>
      </c>
      <c r="Q2330" t="str">
        <f>IF(Flats_Data_limpia[[#This Row],[BHK]]&gt;=3,"plurifamiliar","unifamiliar")</f>
        <v>unifamiliar</v>
      </c>
      <c r="R2330">
        <v>4</v>
      </c>
      <c r="S2330">
        <v>4</v>
      </c>
      <c r="T2330">
        <v>0</v>
      </c>
      <c r="U2330">
        <v>0</v>
      </c>
      <c r="V2330">
        <v>0</v>
      </c>
      <c r="W2330">
        <v>0</v>
      </c>
      <c r="X2330">
        <v>0</v>
      </c>
      <c r="Y2330">
        <v>0</v>
      </c>
      <c r="Z2330">
        <v>0</v>
      </c>
      <c r="AA2330">
        <v>0</v>
      </c>
      <c r="AB2330">
        <v>0</v>
      </c>
      <c r="AC2330">
        <v>0</v>
      </c>
      <c r="AD2330">
        <v>0</v>
      </c>
      <c r="AE2330">
        <v>1</v>
      </c>
      <c r="AF2330">
        <v>0</v>
      </c>
      <c r="AG2330">
        <v>0</v>
      </c>
      <c r="AH2330">
        <v>0</v>
      </c>
      <c r="AI2330">
        <v>1</v>
      </c>
      <c r="AJ2330">
        <v>0</v>
      </c>
      <c r="AK2330">
        <v>0</v>
      </c>
      <c r="AL2330">
        <v>1</v>
      </c>
      <c r="AM2330">
        <v>1</v>
      </c>
      <c r="AN2330">
        <v>0</v>
      </c>
      <c r="AO2330">
        <v>1</v>
      </c>
      <c r="AP2330">
        <v>1</v>
      </c>
      <c r="AQ2330">
        <v>0</v>
      </c>
      <c r="AR2330">
        <v>0</v>
      </c>
      <c r="AS2330">
        <v>0</v>
      </c>
      <c r="AT2330">
        <v>1</v>
      </c>
      <c r="AU2330">
        <v>1</v>
      </c>
      <c r="AV2330">
        <v>1</v>
      </c>
      <c r="AW2330">
        <v>1</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t="s">
        <v>79</v>
      </c>
      <c r="BS2330">
        <v>160</v>
      </c>
      <c r="BT2330">
        <v>13913</v>
      </c>
      <c r="BU2330">
        <f>SUM(Flats_Data_limpia[[#This Row],[AC]:[Bed]])</f>
        <v>0</v>
      </c>
      <c r="BV2330">
        <f>SUM(Flats_Data_limpia[[#This Row],[Servant_Room]:[gym]])</f>
        <v>4</v>
      </c>
      <c r="BW2330">
        <f>SUM(Flats_Data_limpia[[#This Row],[Hospital]:[Hotel]])</f>
        <v>6</v>
      </c>
    </row>
    <row r="2331" spans="1:75" x14ac:dyDescent="0.35">
      <c r="A2331" t="s">
        <v>733</v>
      </c>
      <c r="B2331" t="s">
        <v>601</v>
      </c>
      <c r="C2331" t="str">
        <f t="shared" si="72"/>
        <v>Ciudad de Gurgaon</v>
      </c>
      <c r="D2331" s="1">
        <f t="shared" si="73"/>
        <v>160000</v>
      </c>
      <c r="E2331" s="1">
        <v>13913</v>
      </c>
      <c r="F2331" t="s">
        <v>103</v>
      </c>
      <c r="G2331" t="s">
        <v>93</v>
      </c>
      <c r="H2331">
        <v>20</v>
      </c>
      <c r="I2331">
        <v>1.1500035937612301E-2</v>
      </c>
      <c r="J2331">
        <v>1150</v>
      </c>
      <c r="M2331">
        <v>2</v>
      </c>
      <c r="N2331">
        <v>2</v>
      </c>
      <c r="O2331">
        <v>2</v>
      </c>
      <c r="P2331">
        <v>2</v>
      </c>
      <c r="Q2331" t="str">
        <f>IF(Flats_Data_limpia[[#This Row],[BHK]]&gt;=3,"plurifamiliar","unifamiliar")</f>
        <v>unifamiliar</v>
      </c>
      <c r="R2331">
        <v>4</v>
      </c>
      <c r="S2331">
        <v>4</v>
      </c>
      <c r="T2331">
        <v>0</v>
      </c>
      <c r="U2331">
        <v>1</v>
      </c>
      <c r="V2331">
        <v>0</v>
      </c>
      <c r="W2331">
        <v>0</v>
      </c>
      <c r="X2331">
        <v>0</v>
      </c>
      <c r="Y2331">
        <v>0</v>
      </c>
      <c r="Z2331">
        <v>0</v>
      </c>
      <c r="AA2331">
        <v>0</v>
      </c>
      <c r="AB2331">
        <v>0</v>
      </c>
      <c r="AC2331">
        <v>0</v>
      </c>
      <c r="AD2331">
        <v>1</v>
      </c>
      <c r="AE2331">
        <v>0</v>
      </c>
      <c r="AF2331">
        <v>1</v>
      </c>
      <c r="AG2331">
        <v>1</v>
      </c>
      <c r="AH2331">
        <v>1</v>
      </c>
      <c r="AI2331">
        <v>1</v>
      </c>
      <c r="AJ2331">
        <v>0</v>
      </c>
      <c r="AK2331">
        <v>1</v>
      </c>
      <c r="AL2331">
        <v>0</v>
      </c>
      <c r="AM2331">
        <v>0</v>
      </c>
      <c r="AN2331">
        <v>0</v>
      </c>
      <c r="AO2331">
        <v>1</v>
      </c>
      <c r="AP2331">
        <v>1</v>
      </c>
      <c r="AQ2331">
        <v>0</v>
      </c>
      <c r="AR2331">
        <v>0</v>
      </c>
      <c r="AS2331">
        <v>0</v>
      </c>
      <c r="AT2331">
        <v>1</v>
      </c>
      <c r="AU2331">
        <v>1</v>
      </c>
      <c r="AV2331">
        <v>1</v>
      </c>
      <c r="AW2331">
        <v>1</v>
      </c>
      <c r="AX2331">
        <v>0</v>
      </c>
      <c r="AY2331">
        <v>0</v>
      </c>
      <c r="AZ2331">
        <v>0</v>
      </c>
      <c r="BA2331">
        <v>0</v>
      </c>
      <c r="BB2331">
        <v>0</v>
      </c>
      <c r="BC2331">
        <v>0</v>
      </c>
      <c r="BD2331">
        <v>0</v>
      </c>
      <c r="BE2331">
        <v>0</v>
      </c>
      <c r="BF2331">
        <v>1</v>
      </c>
      <c r="BG2331">
        <v>0</v>
      </c>
      <c r="BH2331">
        <v>0</v>
      </c>
      <c r="BI2331">
        <v>0</v>
      </c>
      <c r="BJ2331">
        <v>0</v>
      </c>
      <c r="BK2331">
        <v>0</v>
      </c>
      <c r="BL2331">
        <v>0</v>
      </c>
      <c r="BM2331">
        <v>0</v>
      </c>
      <c r="BN2331">
        <v>0</v>
      </c>
      <c r="BO2331">
        <v>0</v>
      </c>
      <c r="BP2331">
        <v>0</v>
      </c>
      <c r="BQ2331">
        <v>0</v>
      </c>
      <c r="BR2331" t="s">
        <v>79</v>
      </c>
      <c r="BS2331">
        <v>160</v>
      </c>
      <c r="BT2331">
        <v>13913</v>
      </c>
      <c r="BU2331">
        <f>SUM(Flats_Data_limpia[[#This Row],[AC]:[Bed]])</f>
        <v>1</v>
      </c>
      <c r="BV2331">
        <f>SUM(Flats_Data_limpia[[#This Row],[Servant_Room]:[gym]])</f>
        <v>7</v>
      </c>
      <c r="BW2331">
        <f>SUM(Flats_Data_limpia[[#This Row],[Hospital]:[Hotel]])</f>
        <v>6</v>
      </c>
    </row>
    <row r="2332" spans="1:75" x14ac:dyDescent="0.35">
      <c r="A2332" t="s">
        <v>733</v>
      </c>
      <c r="B2332" t="s">
        <v>601</v>
      </c>
      <c r="C2332" t="str">
        <f t="shared" si="72"/>
        <v>Ciudad de Gurgaon</v>
      </c>
      <c r="D2332" s="1">
        <f t="shared" si="73"/>
        <v>158000</v>
      </c>
      <c r="E2332" s="1">
        <v>13739</v>
      </c>
      <c r="F2332" t="s">
        <v>107</v>
      </c>
      <c r="G2332" t="s">
        <v>93</v>
      </c>
      <c r="H2332">
        <v>7</v>
      </c>
      <c r="I2332">
        <v>1.1500109178251601E-2</v>
      </c>
      <c r="J2332">
        <v>1150</v>
      </c>
      <c r="M2332">
        <v>2</v>
      </c>
      <c r="N2332">
        <v>2</v>
      </c>
      <c r="O2332">
        <v>2</v>
      </c>
      <c r="P2332">
        <v>2</v>
      </c>
      <c r="Q2332" t="str">
        <f>IF(Flats_Data_limpia[[#This Row],[BHK]]&gt;=3,"plurifamiliar","unifamiliar")</f>
        <v>unifamiliar</v>
      </c>
      <c r="R2332">
        <v>4</v>
      </c>
      <c r="S2332">
        <v>3</v>
      </c>
      <c r="T2332">
        <v>0</v>
      </c>
      <c r="U2332">
        <v>1</v>
      </c>
      <c r="V2332">
        <v>0</v>
      </c>
      <c r="W2332">
        <v>0</v>
      </c>
      <c r="X2332">
        <v>0</v>
      </c>
      <c r="Y2332">
        <v>0</v>
      </c>
      <c r="Z2332">
        <v>0</v>
      </c>
      <c r="AA2332">
        <v>0</v>
      </c>
      <c r="AB2332">
        <v>0</v>
      </c>
      <c r="AC2332">
        <v>0</v>
      </c>
      <c r="AD2332">
        <v>1</v>
      </c>
      <c r="AE2332">
        <v>0</v>
      </c>
      <c r="AF2332">
        <v>0</v>
      </c>
      <c r="AG2332">
        <v>0</v>
      </c>
      <c r="AH2332">
        <v>1</v>
      </c>
      <c r="AI2332">
        <v>1</v>
      </c>
      <c r="AJ2332">
        <v>0</v>
      </c>
      <c r="AK2332">
        <v>0</v>
      </c>
      <c r="AL2332">
        <v>0</v>
      </c>
      <c r="AM2332">
        <v>0</v>
      </c>
      <c r="AN2332">
        <v>0</v>
      </c>
      <c r="AO2332">
        <v>1</v>
      </c>
      <c r="AP2332">
        <v>1</v>
      </c>
      <c r="AQ2332">
        <v>0</v>
      </c>
      <c r="AR2332">
        <v>0</v>
      </c>
      <c r="AS2332">
        <v>0</v>
      </c>
      <c r="AT2332">
        <v>1</v>
      </c>
      <c r="AU2332">
        <v>1</v>
      </c>
      <c r="AV2332">
        <v>1</v>
      </c>
      <c r="AW2332">
        <v>1</v>
      </c>
      <c r="AX2332">
        <v>0</v>
      </c>
      <c r="AY2332">
        <v>0</v>
      </c>
      <c r="AZ2332">
        <v>0</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t="s">
        <v>79</v>
      </c>
      <c r="BS2332">
        <v>158</v>
      </c>
      <c r="BT2332">
        <v>13739</v>
      </c>
      <c r="BU2332">
        <f>SUM(Flats_Data_limpia[[#This Row],[AC]:[Bed]])</f>
        <v>0</v>
      </c>
      <c r="BV2332">
        <f>SUM(Flats_Data_limpia[[#This Row],[Servant_Room]:[gym]])</f>
        <v>4</v>
      </c>
      <c r="BW2332">
        <f>SUM(Flats_Data_limpia[[#This Row],[Hospital]:[Hotel]])</f>
        <v>6</v>
      </c>
    </row>
    <row r="2333" spans="1:75" x14ac:dyDescent="0.35">
      <c r="A2333" t="s">
        <v>733</v>
      </c>
      <c r="B2333" t="s">
        <v>601</v>
      </c>
      <c r="C2333" t="str">
        <f t="shared" si="72"/>
        <v>Ciudad de Gurgaon</v>
      </c>
      <c r="D2333" s="1">
        <f t="shared" si="73"/>
        <v>155000</v>
      </c>
      <c r="E2333" s="1">
        <v>13478</v>
      </c>
      <c r="F2333" t="s">
        <v>86</v>
      </c>
      <c r="G2333" t="s">
        <v>132</v>
      </c>
      <c r="H2333">
        <v>24</v>
      </c>
      <c r="I2333">
        <v>1.15002225849532E-2</v>
      </c>
      <c r="L2333">
        <v>1150</v>
      </c>
      <c r="M2333">
        <v>2</v>
      </c>
      <c r="N2333">
        <v>2</v>
      </c>
      <c r="O2333">
        <v>1</v>
      </c>
      <c r="P2333">
        <v>2</v>
      </c>
      <c r="Q2333" t="str">
        <f>IF(Flats_Data_limpia[[#This Row],[BHK]]&gt;=3,"plurifamiliar","unifamiliar")</f>
        <v>unifamiliar</v>
      </c>
      <c r="R2333">
        <v>4</v>
      </c>
      <c r="S2333">
        <v>3</v>
      </c>
      <c r="T2333">
        <v>0</v>
      </c>
      <c r="U2333">
        <v>1</v>
      </c>
      <c r="V2333">
        <v>0</v>
      </c>
      <c r="W2333">
        <v>0</v>
      </c>
      <c r="X2333">
        <v>0</v>
      </c>
      <c r="Y2333">
        <v>0</v>
      </c>
      <c r="Z2333">
        <v>1</v>
      </c>
      <c r="AA2333">
        <v>1</v>
      </c>
      <c r="AB2333">
        <v>0</v>
      </c>
      <c r="AC2333">
        <v>0</v>
      </c>
      <c r="AD2333">
        <v>0</v>
      </c>
      <c r="AE2333">
        <v>1</v>
      </c>
      <c r="AF2333">
        <v>1</v>
      </c>
      <c r="AG2333">
        <v>0</v>
      </c>
      <c r="AH2333">
        <v>0</v>
      </c>
      <c r="AI2333">
        <v>1</v>
      </c>
      <c r="AJ2333">
        <v>1</v>
      </c>
      <c r="AK2333">
        <v>1</v>
      </c>
      <c r="AL2333">
        <v>1</v>
      </c>
      <c r="AM2333">
        <v>1</v>
      </c>
      <c r="AN2333">
        <v>0</v>
      </c>
      <c r="AO2333">
        <v>1</v>
      </c>
      <c r="AP2333">
        <v>1</v>
      </c>
      <c r="AQ2333">
        <v>0</v>
      </c>
      <c r="AR2333">
        <v>0</v>
      </c>
      <c r="AS2333">
        <v>0</v>
      </c>
      <c r="AT2333">
        <v>1</v>
      </c>
      <c r="AU2333">
        <v>1</v>
      </c>
      <c r="AV2333">
        <v>1</v>
      </c>
      <c r="AW2333">
        <v>1</v>
      </c>
      <c r="AX2333">
        <v>0</v>
      </c>
      <c r="AY2333">
        <v>3</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t="s">
        <v>79</v>
      </c>
      <c r="BS2333">
        <v>155</v>
      </c>
      <c r="BT2333">
        <v>13478</v>
      </c>
      <c r="BU2333">
        <f>SUM(Flats_Data_limpia[[#This Row],[AC]:[Bed]])</f>
        <v>3</v>
      </c>
      <c r="BV2333">
        <f>SUM(Flats_Data_limpia[[#This Row],[Servant_Room]:[gym]])</f>
        <v>10</v>
      </c>
      <c r="BW2333">
        <f>SUM(Flats_Data_limpia[[#This Row],[Hospital]:[Hotel]])</f>
        <v>6</v>
      </c>
    </row>
    <row r="2334" spans="1:75" x14ac:dyDescent="0.35">
      <c r="A2334" t="s">
        <v>733</v>
      </c>
      <c r="B2334" t="s">
        <v>601</v>
      </c>
      <c r="C2334" t="str">
        <f t="shared" si="72"/>
        <v>Ciudad de Gurgaon</v>
      </c>
      <c r="D2334" s="1">
        <f t="shared" si="73"/>
        <v>257000</v>
      </c>
      <c r="E2334" s="1">
        <v>15766</v>
      </c>
      <c r="F2334" t="s">
        <v>103</v>
      </c>
      <c r="G2334" t="s">
        <v>132</v>
      </c>
      <c r="H2334">
        <v>0</v>
      </c>
      <c r="I2334">
        <v>1.6300900672332801E-2</v>
      </c>
      <c r="J2334">
        <v>1630</v>
      </c>
      <c r="M2334">
        <v>3</v>
      </c>
      <c r="N2334">
        <v>3</v>
      </c>
      <c r="O2334">
        <v>2</v>
      </c>
      <c r="P2334">
        <v>3</v>
      </c>
      <c r="Q2334" t="str">
        <f>IF(Flats_Data_limpia[[#This Row],[BHK]]&gt;=3,"plurifamiliar","unifamiliar")</f>
        <v>plurifamiliar</v>
      </c>
      <c r="R2334">
        <v>4</v>
      </c>
      <c r="S2334">
        <v>3</v>
      </c>
      <c r="T2334">
        <v>0</v>
      </c>
      <c r="U2334">
        <v>1</v>
      </c>
      <c r="V2334">
        <v>0</v>
      </c>
      <c r="W2334">
        <v>0</v>
      </c>
      <c r="X2334">
        <v>0</v>
      </c>
      <c r="Y2334">
        <v>0</v>
      </c>
      <c r="Z2334">
        <v>0</v>
      </c>
      <c r="AA2334">
        <v>0</v>
      </c>
      <c r="AB2334">
        <v>0</v>
      </c>
      <c r="AC2334">
        <v>0</v>
      </c>
      <c r="AD2334">
        <v>0</v>
      </c>
      <c r="AE2334">
        <v>0</v>
      </c>
      <c r="AF2334">
        <v>0</v>
      </c>
      <c r="AG2334">
        <v>0</v>
      </c>
      <c r="AH2334">
        <v>0</v>
      </c>
      <c r="AI2334">
        <v>1</v>
      </c>
      <c r="AJ2334">
        <v>0</v>
      </c>
      <c r="AK2334">
        <v>0</v>
      </c>
      <c r="AL2334">
        <v>0</v>
      </c>
      <c r="AM2334">
        <v>0</v>
      </c>
      <c r="AN2334">
        <v>0</v>
      </c>
      <c r="AO2334">
        <v>1</v>
      </c>
      <c r="AP2334">
        <v>1</v>
      </c>
      <c r="AQ2334">
        <v>0</v>
      </c>
      <c r="AR2334">
        <v>0</v>
      </c>
      <c r="AS2334">
        <v>0</v>
      </c>
      <c r="AT2334">
        <v>1</v>
      </c>
      <c r="AU2334">
        <v>1</v>
      </c>
      <c r="AV2334">
        <v>1</v>
      </c>
      <c r="AW2334">
        <v>1</v>
      </c>
      <c r="AX2334">
        <v>0</v>
      </c>
      <c r="AY2334">
        <v>3</v>
      </c>
      <c r="AZ2334">
        <v>0</v>
      </c>
      <c r="BA2334">
        <v>0</v>
      </c>
      <c r="BB2334">
        <v>0</v>
      </c>
      <c r="BC2334">
        <v>0</v>
      </c>
      <c r="BD2334">
        <v>0</v>
      </c>
      <c r="BE2334">
        <v>1</v>
      </c>
      <c r="BF2334">
        <v>1</v>
      </c>
      <c r="BG2334">
        <v>0</v>
      </c>
      <c r="BH2334">
        <v>0</v>
      </c>
      <c r="BI2334">
        <v>0</v>
      </c>
      <c r="BJ2334">
        <v>0</v>
      </c>
      <c r="BK2334">
        <v>0</v>
      </c>
      <c r="BL2334">
        <v>0</v>
      </c>
      <c r="BM2334">
        <v>0</v>
      </c>
      <c r="BN2334">
        <v>0</v>
      </c>
      <c r="BO2334">
        <v>0</v>
      </c>
      <c r="BP2334">
        <v>0</v>
      </c>
      <c r="BQ2334">
        <v>0</v>
      </c>
      <c r="BR2334" t="s">
        <v>79</v>
      </c>
      <c r="BS2334">
        <v>257</v>
      </c>
      <c r="BT2334">
        <v>15766</v>
      </c>
      <c r="BU2334">
        <f>SUM(Flats_Data_limpia[[#This Row],[AC]:[Bed]])</f>
        <v>5</v>
      </c>
      <c r="BV2334">
        <f>SUM(Flats_Data_limpia[[#This Row],[Servant_Room]:[gym]])</f>
        <v>2</v>
      </c>
      <c r="BW2334">
        <f>SUM(Flats_Data_limpia[[#This Row],[Hospital]:[Hotel]])</f>
        <v>6</v>
      </c>
    </row>
    <row r="2335" spans="1:75" x14ac:dyDescent="0.35">
      <c r="A2335" t="s">
        <v>733</v>
      </c>
      <c r="B2335" t="s">
        <v>601</v>
      </c>
      <c r="C2335" t="str">
        <f t="shared" si="72"/>
        <v>Ciudad de Gurgaon</v>
      </c>
      <c r="D2335" s="1">
        <f t="shared" si="73"/>
        <v>185000</v>
      </c>
      <c r="E2335" s="1">
        <v>14800</v>
      </c>
      <c r="F2335" t="s">
        <v>86</v>
      </c>
      <c r="G2335" t="s">
        <v>93</v>
      </c>
      <c r="H2335">
        <v>28</v>
      </c>
      <c r="I2335">
        <v>1.2500000000000001E-2</v>
      </c>
      <c r="J2335">
        <v>1250</v>
      </c>
      <c r="M2335">
        <v>2</v>
      </c>
      <c r="N2335">
        <v>2</v>
      </c>
      <c r="O2335">
        <v>2</v>
      </c>
      <c r="P2335">
        <v>2</v>
      </c>
      <c r="Q2335" t="str">
        <f>IF(Flats_Data_limpia[[#This Row],[BHK]]&gt;=3,"plurifamiliar","unifamiliar")</f>
        <v>unifamiliar</v>
      </c>
      <c r="R2335">
        <v>4</v>
      </c>
      <c r="S2335">
        <v>3</v>
      </c>
      <c r="T2335">
        <v>0</v>
      </c>
      <c r="U2335">
        <v>0</v>
      </c>
      <c r="V2335">
        <v>0</v>
      </c>
      <c r="W2335">
        <v>0</v>
      </c>
      <c r="X2335">
        <v>0</v>
      </c>
      <c r="Y2335">
        <v>0</v>
      </c>
      <c r="Z2335">
        <v>1</v>
      </c>
      <c r="AA2335">
        <v>0</v>
      </c>
      <c r="AB2335">
        <v>0</v>
      </c>
      <c r="AC2335">
        <v>0</v>
      </c>
      <c r="AD2335">
        <v>1</v>
      </c>
      <c r="AE2335">
        <v>0</v>
      </c>
      <c r="AF2335">
        <v>1</v>
      </c>
      <c r="AG2335">
        <v>1</v>
      </c>
      <c r="AH2335">
        <v>1</v>
      </c>
      <c r="AI2335">
        <v>1</v>
      </c>
      <c r="AJ2335">
        <v>0</v>
      </c>
      <c r="AK2335">
        <v>1</v>
      </c>
      <c r="AL2335">
        <v>0</v>
      </c>
      <c r="AM2335">
        <v>0</v>
      </c>
      <c r="AN2335">
        <v>0</v>
      </c>
      <c r="AO2335">
        <v>1</v>
      </c>
      <c r="AP2335">
        <v>1</v>
      </c>
      <c r="AQ2335">
        <v>0</v>
      </c>
      <c r="AR2335">
        <v>0</v>
      </c>
      <c r="AS2335">
        <v>0</v>
      </c>
      <c r="AT2335">
        <v>1</v>
      </c>
      <c r="AU2335">
        <v>1</v>
      </c>
      <c r="AV2335">
        <v>1</v>
      </c>
      <c r="AW2335">
        <v>1</v>
      </c>
      <c r="AX2335">
        <v>0</v>
      </c>
      <c r="AY2335">
        <v>0</v>
      </c>
      <c r="AZ2335">
        <v>0</v>
      </c>
      <c r="BA2335">
        <v>0</v>
      </c>
      <c r="BB2335">
        <v>0</v>
      </c>
      <c r="BC2335">
        <v>0</v>
      </c>
      <c r="BD2335">
        <v>0</v>
      </c>
      <c r="BE2335">
        <v>0</v>
      </c>
      <c r="BF2335">
        <v>0</v>
      </c>
      <c r="BG2335">
        <v>0</v>
      </c>
      <c r="BH2335">
        <v>0</v>
      </c>
      <c r="BI2335">
        <v>0</v>
      </c>
      <c r="BJ2335">
        <v>0</v>
      </c>
      <c r="BK2335">
        <v>0</v>
      </c>
      <c r="BL2335">
        <v>0</v>
      </c>
      <c r="BM2335">
        <v>0</v>
      </c>
      <c r="BN2335">
        <v>0</v>
      </c>
      <c r="BO2335">
        <v>0</v>
      </c>
      <c r="BP2335">
        <v>0</v>
      </c>
      <c r="BQ2335">
        <v>0</v>
      </c>
      <c r="BR2335" t="s">
        <v>79</v>
      </c>
      <c r="BS2335">
        <v>185</v>
      </c>
      <c r="BT2335">
        <v>14800</v>
      </c>
      <c r="BU2335">
        <f>SUM(Flats_Data_limpia[[#This Row],[AC]:[Bed]])</f>
        <v>0</v>
      </c>
      <c r="BV2335">
        <f>SUM(Flats_Data_limpia[[#This Row],[Servant_Room]:[gym]])</f>
        <v>7</v>
      </c>
      <c r="BW2335">
        <f>SUM(Flats_Data_limpia[[#This Row],[Hospital]:[Hotel]])</f>
        <v>6</v>
      </c>
    </row>
    <row r="2336" spans="1:75" x14ac:dyDescent="0.35">
      <c r="A2336" t="s">
        <v>733</v>
      </c>
      <c r="B2336" t="s">
        <v>601</v>
      </c>
      <c r="C2336" t="str">
        <f t="shared" si="72"/>
        <v>Ciudad de Gurgaon</v>
      </c>
      <c r="D2336" s="1">
        <f t="shared" si="73"/>
        <v>241000</v>
      </c>
      <c r="E2336" s="1">
        <v>14785</v>
      </c>
      <c r="F2336" t="s">
        <v>82</v>
      </c>
      <c r="G2336" t="s">
        <v>93</v>
      </c>
      <c r="H2336">
        <v>0</v>
      </c>
      <c r="I2336">
        <v>1.6300304362529501E-2</v>
      </c>
      <c r="J2336">
        <v>1625</v>
      </c>
      <c r="K2336">
        <v>1630</v>
      </c>
      <c r="M2336">
        <v>3</v>
      </c>
      <c r="N2336">
        <v>3</v>
      </c>
      <c r="O2336">
        <v>3</v>
      </c>
      <c r="P2336">
        <v>3</v>
      </c>
      <c r="Q2336" t="str">
        <f>IF(Flats_Data_limpia[[#This Row],[BHK]]&gt;=3,"plurifamiliar","unifamiliar")</f>
        <v>plurifamiliar</v>
      </c>
      <c r="R2336">
        <v>2</v>
      </c>
      <c r="S2336">
        <v>2</v>
      </c>
      <c r="T2336">
        <v>0</v>
      </c>
      <c r="U2336">
        <v>0</v>
      </c>
      <c r="V2336">
        <v>0</v>
      </c>
      <c r="W2336">
        <v>0</v>
      </c>
      <c r="AO2336">
        <v>1</v>
      </c>
      <c r="AP2336">
        <v>1</v>
      </c>
      <c r="AQ2336">
        <v>0</v>
      </c>
      <c r="AR2336">
        <v>0</v>
      </c>
      <c r="AS2336">
        <v>0</v>
      </c>
      <c r="AT2336">
        <v>1</v>
      </c>
      <c r="AU2336">
        <v>1</v>
      </c>
      <c r="AV2336">
        <v>1</v>
      </c>
      <c r="AW2336">
        <v>1</v>
      </c>
      <c r="AX2336">
        <v>0</v>
      </c>
      <c r="AY2336">
        <v>0</v>
      </c>
      <c r="AZ2336">
        <v>0</v>
      </c>
      <c r="BA2336">
        <v>0</v>
      </c>
      <c r="BB2336">
        <v>0</v>
      </c>
      <c r="BC2336">
        <v>0</v>
      </c>
      <c r="BD2336">
        <v>0</v>
      </c>
      <c r="BE2336">
        <v>0</v>
      </c>
      <c r="BF2336">
        <v>1</v>
      </c>
      <c r="BG2336">
        <v>0</v>
      </c>
      <c r="BH2336">
        <v>0</v>
      </c>
      <c r="BI2336">
        <v>0</v>
      </c>
      <c r="BJ2336">
        <v>0</v>
      </c>
      <c r="BK2336">
        <v>0</v>
      </c>
      <c r="BL2336">
        <v>0</v>
      </c>
      <c r="BM2336">
        <v>0</v>
      </c>
      <c r="BN2336">
        <v>0</v>
      </c>
      <c r="BO2336">
        <v>0</v>
      </c>
      <c r="BP2336">
        <v>0</v>
      </c>
      <c r="BQ2336">
        <v>0</v>
      </c>
      <c r="BR2336" t="s">
        <v>79</v>
      </c>
      <c r="BS2336">
        <v>241</v>
      </c>
      <c r="BT2336">
        <v>14785</v>
      </c>
      <c r="BU2336">
        <f>SUM(Flats_Data_limpia[[#This Row],[AC]:[Bed]])</f>
        <v>1</v>
      </c>
      <c r="BV2336">
        <f>SUM(Flats_Data_limpia[[#This Row],[Servant_Room]:[gym]])</f>
        <v>0</v>
      </c>
      <c r="BW2336">
        <f>SUM(Flats_Data_limpia[[#This Row],[Hospital]:[Hotel]])</f>
        <v>6</v>
      </c>
    </row>
    <row r="2337" spans="1:75" x14ac:dyDescent="0.35">
      <c r="A2337" t="s">
        <v>733</v>
      </c>
      <c r="B2337" t="s">
        <v>601</v>
      </c>
      <c r="C2337" t="str">
        <f t="shared" si="72"/>
        <v>Ciudad de Gurgaon</v>
      </c>
      <c r="D2337" s="1">
        <f t="shared" si="73"/>
        <v>147000</v>
      </c>
      <c r="E2337" s="1">
        <v>12782</v>
      </c>
      <c r="F2337" t="s">
        <v>103</v>
      </c>
      <c r="G2337" t="s">
        <v>93</v>
      </c>
      <c r="H2337">
        <v>31</v>
      </c>
      <c r="I2337">
        <v>1.15005476451259E-2</v>
      </c>
      <c r="J2337">
        <v>1150</v>
      </c>
      <c r="M2337">
        <v>2</v>
      </c>
      <c r="N2337">
        <v>2</v>
      </c>
      <c r="O2337">
        <v>2</v>
      </c>
      <c r="P2337">
        <v>2</v>
      </c>
      <c r="Q2337" t="str">
        <f>IF(Flats_Data_limpia[[#This Row],[BHK]]&gt;=3,"plurifamiliar","unifamiliar")</f>
        <v>unifamiliar</v>
      </c>
      <c r="R2337">
        <v>4</v>
      </c>
      <c r="S2337">
        <v>4</v>
      </c>
      <c r="T2337">
        <v>0</v>
      </c>
      <c r="U2337">
        <v>1</v>
      </c>
      <c r="V2337">
        <v>1</v>
      </c>
      <c r="W2337">
        <v>0</v>
      </c>
      <c r="X2337">
        <v>0</v>
      </c>
      <c r="Y2337">
        <v>0</v>
      </c>
      <c r="Z2337">
        <v>1</v>
      </c>
      <c r="AA2337">
        <v>0</v>
      </c>
      <c r="AB2337">
        <v>0</v>
      </c>
      <c r="AC2337">
        <v>0</v>
      </c>
      <c r="AD2337">
        <v>1</v>
      </c>
      <c r="AE2337">
        <v>1</v>
      </c>
      <c r="AF2337">
        <v>1</v>
      </c>
      <c r="AG2337">
        <v>0</v>
      </c>
      <c r="AH2337">
        <v>1</v>
      </c>
      <c r="AI2337">
        <v>1</v>
      </c>
      <c r="AJ2337">
        <v>0</v>
      </c>
      <c r="AK2337">
        <v>1</v>
      </c>
      <c r="AL2337">
        <v>1</v>
      </c>
      <c r="AM2337">
        <v>1</v>
      </c>
      <c r="AN2337">
        <v>0</v>
      </c>
      <c r="AO2337">
        <v>1</v>
      </c>
      <c r="AP2337">
        <v>1</v>
      </c>
      <c r="AQ2337">
        <v>0</v>
      </c>
      <c r="AR2337">
        <v>0</v>
      </c>
      <c r="AS2337">
        <v>0</v>
      </c>
      <c r="AT2337">
        <v>1</v>
      </c>
      <c r="AU2337">
        <v>1</v>
      </c>
      <c r="AV2337">
        <v>1</v>
      </c>
      <c r="AW2337">
        <v>1</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0</v>
      </c>
      <c r="BR2337" t="s">
        <v>79</v>
      </c>
      <c r="BS2337">
        <v>147</v>
      </c>
      <c r="BT2337">
        <v>12782</v>
      </c>
      <c r="BU2337">
        <f>SUM(Flats_Data_limpia[[#This Row],[AC]:[Bed]])</f>
        <v>0</v>
      </c>
      <c r="BV2337">
        <f>SUM(Flats_Data_limpia[[#This Row],[Servant_Room]:[gym]])</f>
        <v>11</v>
      </c>
      <c r="BW2337">
        <f>SUM(Flats_Data_limpia[[#This Row],[Hospital]:[Hotel]])</f>
        <v>6</v>
      </c>
    </row>
    <row r="2338" spans="1:75" x14ac:dyDescent="0.35">
      <c r="A2338" t="s">
        <v>733</v>
      </c>
      <c r="B2338" t="s">
        <v>601</v>
      </c>
      <c r="C2338" t="str">
        <f t="shared" si="72"/>
        <v>Ciudad de Gurgaon</v>
      </c>
      <c r="D2338" s="1">
        <f t="shared" si="73"/>
        <v>160000</v>
      </c>
      <c r="E2338" s="1">
        <v>13913</v>
      </c>
      <c r="F2338" t="s">
        <v>82</v>
      </c>
      <c r="G2338" t="s">
        <v>93</v>
      </c>
      <c r="H2338">
        <v>53</v>
      </c>
      <c r="I2338">
        <v>1.1500035937612301E-2</v>
      </c>
      <c r="J2338">
        <v>1150</v>
      </c>
      <c r="M2338">
        <v>2</v>
      </c>
      <c r="N2338">
        <v>2</v>
      </c>
      <c r="O2338">
        <v>2</v>
      </c>
      <c r="P2338">
        <v>2</v>
      </c>
      <c r="Q2338" t="str">
        <f>IF(Flats_Data_limpia[[#This Row],[BHK]]&gt;=3,"plurifamiliar","unifamiliar")</f>
        <v>unifamiliar</v>
      </c>
      <c r="R2338">
        <v>4</v>
      </c>
      <c r="S2338">
        <v>3</v>
      </c>
      <c r="T2338">
        <v>0</v>
      </c>
      <c r="U2338">
        <v>1</v>
      </c>
      <c r="V2338">
        <v>0</v>
      </c>
      <c r="W2338">
        <v>0</v>
      </c>
      <c r="X2338">
        <v>1</v>
      </c>
      <c r="Y2338">
        <v>1</v>
      </c>
      <c r="Z2338">
        <v>1</v>
      </c>
      <c r="AA2338">
        <v>0</v>
      </c>
      <c r="AB2338">
        <v>0</v>
      </c>
      <c r="AC2338">
        <v>0</v>
      </c>
      <c r="AD2338">
        <v>1</v>
      </c>
      <c r="AE2338">
        <v>1</v>
      </c>
      <c r="AF2338">
        <v>1</v>
      </c>
      <c r="AG2338">
        <v>1</v>
      </c>
      <c r="AH2338">
        <v>1</v>
      </c>
      <c r="AI2338">
        <v>1</v>
      </c>
      <c r="AJ2338">
        <v>1</v>
      </c>
      <c r="AK2338">
        <v>1</v>
      </c>
      <c r="AL2338">
        <v>1</v>
      </c>
      <c r="AM2338">
        <v>1</v>
      </c>
      <c r="AN2338">
        <v>1</v>
      </c>
      <c r="AO2338">
        <v>1</v>
      </c>
      <c r="AP2338">
        <v>1</v>
      </c>
      <c r="AQ2338">
        <v>0</v>
      </c>
      <c r="AR2338">
        <v>0</v>
      </c>
      <c r="AS2338">
        <v>0</v>
      </c>
      <c r="AT2338">
        <v>1</v>
      </c>
      <c r="AU2338">
        <v>1</v>
      </c>
      <c r="AV2338">
        <v>1</v>
      </c>
      <c r="AW2338">
        <v>1</v>
      </c>
      <c r="AX2338">
        <v>0</v>
      </c>
      <c r="AY2338">
        <v>2</v>
      </c>
      <c r="AZ2338">
        <v>0</v>
      </c>
      <c r="BA2338">
        <v>0</v>
      </c>
      <c r="BB2338">
        <v>0</v>
      </c>
      <c r="BC2338">
        <v>0</v>
      </c>
      <c r="BD2338">
        <v>0</v>
      </c>
      <c r="BE2338">
        <v>0</v>
      </c>
      <c r="BF2338">
        <v>0</v>
      </c>
      <c r="BG2338">
        <v>0</v>
      </c>
      <c r="BH2338">
        <v>0</v>
      </c>
      <c r="BI2338">
        <v>0</v>
      </c>
      <c r="BJ2338">
        <v>0</v>
      </c>
      <c r="BK2338">
        <v>0</v>
      </c>
      <c r="BL2338">
        <v>2</v>
      </c>
      <c r="BM2338">
        <v>0</v>
      </c>
      <c r="BN2338">
        <v>0</v>
      </c>
      <c r="BO2338">
        <v>0</v>
      </c>
      <c r="BP2338">
        <v>0</v>
      </c>
      <c r="BQ2338">
        <v>0</v>
      </c>
      <c r="BR2338" t="s">
        <v>79</v>
      </c>
      <c r="BS2338">
        <v>160</v>
      </c>
      <c r="BT2338">
        <v>13913</v>
      </c>
      <c r="BU2338">
        <f>SUM(Flats_Data_limpia[[#This Row],[AC]:[Bed]])</f>
        <v>4</v>
      </c>
      <c r="BV2338">
        <f>SUM(Flats_Data_limpia[[#This Row],[Servant_Room]:[gym]])</f>
        <v>14</v>
      </c>
      <c r="BW2338">
        <f>SUM(Flats_Data_limpia[[#This Row],[Hospital]:[Hotel]])</f>
        <v>6</v>
      </c>
    </row>
    <row r="2339" spans="1:75" x14ac:dyDescent="0.35">
      <c r="A2339" t="s">
        <v>733</v>
      </c>
      <c r="B2339" t="s">
        <v>601</v>
      </c>
      <c r="C2339" t="str">
        <f t="shared" si="72"/>
        <v>Ciudad de Gurgaon</v>
      </c>
      <c r="D2339" s="1">
        <f t="shared" si="73"/>
        <v>160000</v>
      </c>
      <c r="E2339" s="1">
        <v>13913</v>
      </c>
      <c r="F2339" t="s">
        <v>86</v>
      </c>
      <c r="G2339" t="s">
        <v>132</v>
      </c>
      <c r="H2339">
        <v>22</v>
      </c>
      <c r="I2339">
        <v>1.1500035937612301E-2</v>
      </c>
      <c r="J2339">
        <v>1150</v>
      </c>
      <c r="M2339">
        <v>2</v>
      </c>
      <c r="N2339">
        <v>2</v>
      </c>
      <c r="O2339">
        <v>2</v>
      </c>
      <c r="P2339">
        <v>2</v>
      </c>
      <c r="Q2339" t="str">
        <f>IF(Flats_Data_limpia[[#This Row],[BHK]]&gt;=3,"plurifamiliar","unifamiliar")</f>
        <v>unifamiliar</v>
      </c>
      <c r="R2339">
        <v>4</v>
      </c>
      <c r="S2339">
        <v>3</v>
      </c>
      <c r="T2339">
        <v>0</v>
      </c>
      <c r="U2339">
        <v>1</v>
      </c>
      <c r="V2339">
        <v>0</v>
      </c>
      <c r="W2339">
        <v>0</v>
      </c>
      <c r="X2339">
        <v>1</v>
      </c>
      <c r="Y2339">
        <v>0</v>
      </c>
      <c r="Z2339">
        <v>1</v>
      </c>
      <c r="AA2339">
        <v>0</v>
      </c>
      <c r="AB2339">
        <v>0</v>
      </c>
      <c r="AC2339">
        <v>0</v>
      </c>
      <c r="AD2339">
        <v>1</v>
      </c>
      <c r="AE2339">
        <v>0</v>
      </c>
      <c r="AF2339">
        <v>1</v>
      </c>
      <c r="AG2339">
        <v>0</v>
      </c>
      <c r="AH2339">
        <v>1</v>
      </c>
      <c r="AI2339">
        <v>1</v>
      </c>
      <c r="AJ2339">
        <v>0</v>
      </c>
      <c r="AK2339">
        <v>1</v>
      </c>
      <c r="AL2339">
        <v>0</v>
      </c>
      <c r="AM2339">
        <v>0</v>
      </c>
      <c r="AN2339">
        <v>0</v>
      </c>
      <c r="AO2339">
        <v>1</v>
      </c>
      <c r="AP2339">
        <v>1</v>
      </c>
      <c r="AQ2339">
        <v>0</v>
      </c>
      <c r="AR2339">
        <v>0</v>
      </c>
      <c r="AS2339">
        <v>0</v>
      </c>
      <c r="AT2339">
        <v>1</v>
      </c>
      <c r="AU2339">
        <v>1</v>
      </c>
      <c r="AV2339">
        <v>1</v>
      </c>
      <c r="AW2339">
        <v>1</v>
      </c>
      <c r="AX2339">
        <v>0</v>
      </c>
      <c r="AY2339">
        <v>0</v>
      </c>
      <c r="AZ2339">
        <v>0</v>
      </c>
      <c r="BA2339">
        <v>0</v>
      </c>
      <c r="BB2339">
        <v>0</v>
      </c>
      <c r="BC2339">
        <v>0</v>
      </c>
      <c r="BD2339">
        <v>0</v>
      </c>
      <c r="BE2339">
        <v>0</v>
      </c>
      <c r="BF2339">
        <v>0</v>
      </c>
      <c r="BG2339">
        <v>0</v>
      </c>
      <c r="BH2339">
        <v>0</v>
      </c>
      <c r="BI2339">
        <v>0</v>
      </c>
      <c r="BJ2339">
        <v>0</v>
      </c>
      <c r="BK2339">
        <v>0</v>
      </c>
      <c r="BL2339">
        <v>0</v>
      </c>
      <c r="BM2339">
        <v>0</v>
      </c>
      <c r="BN2339">
        <v>0</v>
      </c>
      <c r="BO2339">
        <v>0</v>
      </c>
      <c r="BP2339">
        <v>0</v>
      </c>
      <c r="BQ2339">
        <v>0</v>
      </c>
      <c r="BR2339" t="s">
        <v>79</v>
      </c>
      <c r="BS2339">
        <v>160</v>
      </c>
      <c r="BT2339">
        <v>13913</v>
      </c>
      <c r="BU2339">
        <f>SUM(Flats_Data_limpia[[#This Row],[AC]:[Bed]])</f>
        <v>0</v>
      </c>
      <c r="BV2339">
        <f>SUM(Flats_Data_limpia[[#This Row],[Servant_Room]:[gym]])</f>
        <v>8</v>
      </c>
      <c r="BW2339">
        <f>SUM(Flats_Data_limpia[[#This Row],[Hospital]:[Hotel]])</f>
        <v>6</v>
      </c>
    </row>
    <row r="2340" spans="1:75" x14ac:dyDescent="0.35">
      <c r="A2340" t="s">
        <v>733</v>
      </c>
      <c r="B2340" t="s">
        <v>601</v>
      </c>
      <c r="C2340" t="str">
        <f t="shared" si="72"/>
        <v>Ciudad de Gurgaon</v>
      </c>
      <c r="D2340" s="1">
        <f t="shared" si="73"/>
        <v>245000.00000000003</v>
      </c>
      <c r="E2340" s="1">
        <v>15800</v>
      </c>
      <c r="F2340" t="s">
        <v>86</v>
      </c>
      <c r="G2340" t="s">
        <v>93</v>
      </c>
      <c r="H2340">
        <v>56</v>
      </c>
      <c r="I2340">
        <v>1.5506329113924E-2</v>
      </c>
      <c r="J2340">
        <v>939.37</v>
      </c>
      <c r="L2340">
        <v>1549</v>
      </c>
      <c r="M2340">
        <v>3</v>
      </c>
      <c r="N2340">
        <v>3</v>
      </c>
      <c r="O2340">
        <v>3</v>
      </c>
      <c r="P2340">
        <v>3</v>
      </c>
      <c r="Q2340" t="str">
        <f>IF(Flats_Data_limpia[[#This Row],[BHK]]&gt;=3,"plurifamiliar","unifamiliar")</f>
        <v>plurifamiliar</v>
      </c>
      <c r="R2340">
        <v>4</v>
      </c>
      <c r="S2340">
        <v>3</v>
      </c>
      <c r="T2340">
        <v>1</v>
      </c>
      <c r="U2340">
        <v>1</v>
      </c>
      <c r="V2340">
        <v>0</v>
      </c>
      <c r="W2340">
        <v>0</v>
      </c>
      <c r="X2340">
        <v>0</v>
      </c>
      <c r="Y2340">
        <v>0</v>
      </c>
      <c r="Z2340">
        <v>1</v>
      </c>
      <c r="AA2340">
        <v>0</v>
      </c>
      <c r="AB2340">
        <v>1</v>
      </c>
      <c r="AC2340">
        <v>0</v>
      </c>
      <c r="AD2340">
        <v>1</v>
      </c>
      <c r="AE2340">
        <v>1</v>
      </c>
      <c r="AF2340">
        <v>1</v>
      </c>
      <c r="AG2340">
        <v>1</v>
      </c>
      <c r="AH2340">
        <v>1</v>
      </c>
      <c r="AI2340">
        <v>1</v>
      </c>
      <c r="AJ2340">
        <v>0</v>
      </c>
      <c r="AK2340">
        <v>1</v>
      </c>
      <c r="AL2340">
        <v>1</v>
      </c>
      <c r="AM2340">
        <v>1</v>
      </c>
      <c r="AN2340">
        <v>1</v>
      </c>
      <c r="AO2340">
        <v>1</v>
      </c>
      <c r="AP2340">
        <v>1</v>
      </c>
      <c r="AQ2340">
        <v>0</v>
      </c>
      <c r="AR2340">
        <v>0</v>
      </c>
      <c r="AS2340">
        <v>0</v>
      </c>
      <c r="AT2340">
        <v>1</v>
      </c>
      <c r="AU2340">
        <v>1</v>
      </c>
      <c r="AV2340">
        <v>1</v>
      </c>
      <c r="AW2340">
        <v>1</v>
      </c>
      <c r="AX2340">
        <v>0</v>
      </c>
      <c r="AY2340">
        <v>4</v>
      </c>
      <c r="AZ2340">
        <v>0</v>
      </c>
      <c r="BA2340">
        <v>0</v>
      </c>
      <c r="BB2340">
        <v>0</v>
      </c>
      <c r="BC2340">
        <v>1</v>
      </c>
      <c r="BD2340">
        <v>0</v>
      </c>
      <c r="BE2340">
        <v>0</v>
      </c>
      <c r="BF2340">
        <v>1</v>
      </c>
      <c r="BG2340">
        <v>0</v>
      </c>
      <c r="BH2340">
        <v>0</v>
      </c>
      <c r="BI2340">
        <v>0</v>
      </c>
      <c r="BJ2340">
        <v>0</v>
      </c>
      <c r="BK2340">
        <v>0</v>
      </c>
      <c r="BL2340">
        <v>0</v>
      </c>
      <c r="BM2340">
        <v>0</v>
      </c>
      <c r="BN2340">
        <v>0</v>
      </c>
      <c r="BO2340">
        <v>0</v>
      </c>
      <c r="BP2340">
        <v>0</v>
      </c>
      <c r="BQ2340">
        <v>2</v>
      </c>
      <c r="BR2340" t="s">
        <v>94</v>
      </c>
      <c r="BS2340">
        <v>245.00000000000003</v>
      </c>
      <c r="BT2340">
        <v>15800</v>
      </c>
      <c r="BU2340">
        <f>SUM(Flats_Data_limpia[[#This Row],[AC]:[Bed]])</f>
        <v>6</v>
      </c>
      <c r="BV2340">
        <f>SUM(Flats_Data_limpia[[#This Row],[Servant_Room]:[gym]])</f>
        <v>13</v>
      </c>
      <c r="BW2340">
        <f>SUM(Flats_Data_limpia[[#This Row],[Hospital]:[Hotel]])</f>
        <v>6</v>
      </c>
    </row>
    <row r="2341" spans="1:75" x14ac:dyDescent="0.35">
      <c r="A2341" t="s">
        <v>733</v>
      </c>
      <c r="B2341" t="s">
        <v>601</v>
      </c>
      <c r="C2341" t="str">
        <f t="shared" si="72"/>
        <v>Ciudad de Gurgaon</v>
      </c>
      <c r="D2341" s="1">
        <f t="shared" si="73"/>
        <v>150000</v>
      </c>
      <c r="E2341" s="1">
        <v>12500</v>
      </c>
      <c r="F2341" t="s">
        <v>102</v>
      </c>
      <c r="G2341" t="s">
        <v>132</v>
      </c>
      <c r="H2341">
        <v>28</v>
      </c>
      <c r="I2341">
        <v>1.2E-2</v>
      </c>
      <c r="J2341">
        <v>1200</v>
      </c>
      <c r="M2341">
        <v>2</v>
      </c>
      <c r="N2341">
        <v>2</v>
      </c>
      <c r="O2341">
        <v>2</v>
      </c>
      <c r="P2341">
        <v>2</v>
      </c>
      <c r="Q2341" t="str">
        <f>IF(Flats_Data_limpia[[#This Row],[BHK]]&gt;=3,"plurifamiliar","unifamiliar")</f>
        <v>unifamiliar</v>
      </c>
      <c r="R2341">
        <v>4</v>
      </c>
      <c r="S2341">
        <v>2</v>
      </c>
      <c r="T2341">
        <v>0</v>
      </c>
      <c r="U2341">
        <v>1</v>
      </c>
      <c r="V2341">
        <v>0</v>
      </c>
      <c r="W2341">
        <v>0</v>
      </c>
      <c r="X2341">
        <v>0</v>
      </c>
      <c r="Y2341">
        <v>0</v>
      </c>
      <c r="Z2341">
        <v>1</v>
      </c>
      <c r="AA2341">
        <v>0</v>
      </c>
      <c r="AB2341">
        <v>0</v>
      </c>
      <c r="AC2341">
        <v>0</v>
      </c>
      <c r="AD2341">
        <v>1</v>
      </c>
      <c r="AE2341">
        <v>0</v>
      </c>
      <c r="AF2341">
        <v>1</v>
      </c>
      <c r="AG2341">
        <v>1</v>
      </c>
      <c r="AH2341">
        <v>1</v>
      </c>
      <c r="AI2341">
        <v>1</v>
      </c>
      <c r="AJ2341">
        <v>1</v>
      </c>
      <c r="AK2341">
        <v>1</v>
      </c>
      <c r="AL2341">
        <v>0</v>
      </c>
      <c r="AM2341">
        <v>0</v>
      </c>
      <c r="AN2341">
        <v>0</v>
      </c>
      <c r="AO2341">
        <v>1</v>
      </c>
      <c r="AP2341">
        <v>1</v>
      </c>
      <c r="AQ2341">
        <v>0</v>
      </c>
      <c r="AR2341">
        <v>0</v>
      </c>
      <c r="AS2341">
        <v>0</v>
      </c>
      <c r="AT2341">
        <v>1</v>
      </c>
      <c r="AU2341">
        <v>1</v>
      </c>
      <c r="AV2341">
        <v>1</v>
      </c>
      <c r="AW2341">
        <v>1</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v>0</v>
      </c>
      <c r="BQ2341">
        <v>0</v>
      </c>
      <c r="BR2341" t="s">
        <v>79</v>
      </c>
      <c r="BS2341">
        <v>150</v>
      </c>
      <c r="BT2341">
        <v>12500</v>
      </c>
      <c r="BU2341">
        <f>SUM(Flats_Data_limpia[[#This Row],[AC]:[Bed]])</f>
        <v>0</v>
      </c>
      <c r="BV2341">
        <f>SUM(Flats_Data_limpia[[#This Row],[Servant_Room]:[gym]])</f>
        <v>9</v>
      </c>
      <c r="BW2341">
        <f>SUM(Flats_Data_limpia[[#This Row],[Hospital]:[Hotel]])</f>
        <v>6</v>
      </c>
    </row>
    <row r="2342" spans="1:75" x14ac:dyDescent="0.35">
      <c r="A2342" t="s">
        <v>733</v>
      </c>
      <c r="B2342" t="s">
        <v>601</v>
      </c>
      <c r="C2342" t="str">
        <f t="shared" si="72"/>
        <v>Ciudad de Gurgaon</v>
      </c>
      <c r="D2342" s="1">
        <f t="shared" si="73"/>
        <v>170000</v>
      </c>
      <c r="E2342" s="1">
        <v>15178</v>
      </c>
      <c r="F2342" t="s">
        <v>82</v>
      </c>
      <c r="G2342" t="s">
        <v>132</v>
      </c>
      <c r="H2342">
        <v>62</v>
      </c>
      <c r="I2342">
        <v>1.1200421662933099E-2</v>
      </c>
      <c r="J2342">
        <v>1120</v>
      </c>
      <c r="M2342">
        <v>2</v>
      </c>
      <c r="N2342">
        <v>2</v>
      </c>
      <c r="O2342">
        <v>2</v>
      </c>
      <c r="P2342">
        <v>2</v>
      </c>
      <c r="Q2342" t="str">
        <f>IF(Flats_Data_limpia[[#This Row],[BHK]]&gt;=3,"plurifamiliar","unifamiliar")</f>
        <v>unifamiliar</v>
      </c>
      <c r="R2342">
        <v>4</v>
      </c>
      <c r="S2342">
        <v>4</v>
      </c>
      <c r="T2342">
        <v>0</v>
      </c>
      <c r="U2342">
        <v>1</v>
      </c>
      <c r="V2342">
        <v>0</v>
      </c>
      <c r="W2342">
        <v>0</v>
      </c>
      <c r="X2342">
        <v>1</v>
      </c>
      <c r="Y2342">
        <v>1</v>
      </c>
      <c r="Z2342">
        <v>1</v>
      </c>
      <c r="AA2342">
        <v>1</v>
      </c>
      <c r="AB2342">
        <v>1</v>
      </c>
      <c r="AC2342">
        <v>1</v>
      </c>
      <c r="AD2342">
        <v>1</v>
      </c>
      <c r="AE2342">
        <v>1</v>
      </c>
      <c r="AF2342">
        <v>1</v>
      </c>
      <c r="AG2342">
        <v>1</v>
      </c>
      <c r="AH2342">
        <v>1</v>
      </c>
      <c r="AI2342">
        <v>1</v>
      </c>
      <c r="AJ2342">
        <v>1</v>
      </c>
      <c r="AK2342">
        <v>1</v>
      </c>
      <c r="AL2342">
        <v>1</v>
      </c>
      <c r="AM2342">
        <v>1</v>
      </c>
      <c r="AN2342">
        <v>1</v>
      </c>
      <c r="AO2342">
        <v>1</v>
      </c>
      <c r="AP2342">
        <v>1</v>
      </c>
      <c r="AQ2342">
        <v>0</v>
      </c>
      <c r="AR2342">
        <v>0</v>
      </c>
      <c r="AS2342">
        <v>0</v>
      </c>
      <c r="AT2342">
        <v>1</v>
      </c>
      <c r="AU2342">
        <v>1</v>
      </c>
      <c r="AV2342">
        <v>1</v>
      </c>
      <c r="AW2342">
        <v>1</v>
      </c>
      <c r="AX2342">
        <v>0</v>
      </c>
      <c r="AY2342">
        <v>5</v>
      </c>
      <c r="AZ2342">
        <v>0</v>
      </c>
      <c r="BA2342">
        <v>0</v>
      </c>
      <c r="BB2342">
        <v>0</v>
      </c>
      <c r="BC2342">
        <v>0</v>
      </c>
      <c r="BD2342">
        <v>0</v>
      </c>
      <c r="BE2342">
        <v>0</v>
      </c>
      <c r="BF2342">
        <v>1</v>
      </c>
      <c r="BG2342">
        <v>0</v>
      </c>
      <c r="BH2342">
        <v>0</v>
      </c>
      <c r="BI2342">
        <v>0</v>
      </c>
      <c r="BJ2342">
        <v>0</v>
      </c>
      <c r="BK2342">
        <v>0</v>
      </c>
      <c r="BL2342">
        <v>0</v>
      </c>
      <c r="BM2342">
        <v>0</v>
      </c>
      <c r="BN2342">
        <v>0</v>
      </c>
      <c r="BO2342">
        <v>0</v>
      </c>
      <c r="BP2342">
        <v>0</v>
      </c>
      <c r="BQ2342">
        <v>2</v>
      </c>
      <c r="BR2342" t="s">
        <v>94</v>
      </c>
      <c r="BS2342">
        <v>170</v>
      </c>
      <c r="BT2342">
        <v>15178</v>
      </c>
      <c r="BU2342">
        <f>SUM(Flats_Data_limpia[[#This Row],[AC]:[Bed]])</f>
        <v>6</v>
      </c>
      <c r="BV2342">
        <f>SUM(Flats_Data_limpia[[#This Row],[Servant_Room]:[gym]])</f>
        <v>17</v>
      </c>
      <c r="BW2342">
        <f>SUM(Flats_Data_limpia[[#This Row],[Hospital]:[Hotel]])</f>
        <v>6</v>
      </c>
    </row>
    <row r="2343" spans="1:75" x14ac:dyDescent="0.35">
      <c r="A2343" t="s">
        <v>733</v>
      </c>
      <c r="B2343" t="s">
        <v>601</v>
      </c>
      <c r="C2343" t="str">
        <f t="shared" si="72"/>
        <v>Ciudad de Gurgaon</v>
      </c>
      <c r="D2343" s="1">
        <f t="shared" si="73"/>
        <v>224000.00000000003</v>
      </c>
      <c r="E2343" s="1">
        <v>14460</v>
      </c>
      <c r="F2343" t="s">
        <v>86</v>
      </c>
      <c r="G2343" t="s">
        <v>93</v>
      </c>
      <c r="H2343">
        <v>0</v>
      </c>
      <c r="I2343">
        <v>1.5491009681881E-2</v>
      </c>
      <c r="L2343">
        <v>1549</v>
      </c>
      <c r="M2343">
        <v>3</v>
      </c>
      <c r="N2343">
        <v>3</v>
      </c>
      <c r="O2343">
        <v>2</v>
      </c>
      <c r="P2343">
        <v>3</v>
      </c>
      <c r="Q2343" t="str">
        <f>IF(Flats_Data_limpia[[#This Row],[BHK]]&gt;=3,"plurifamiliar","unifamiliar")</f>
        <v>plurifamiliar</v>
      </c>
      <c r="R2343">
        <v>4</v>
      </c>
      <c r="S2343">
        <v>3</v>
      </c>
      <c r="T2343">
        <v>0</v>
      </c>
      <c r="U2343">
        <v>0</v>
      </c>
      <c r="V2343">
        <v>0</v>
      </c>
      <c r="W2343">
        <v>0</v>
      </c>
      <c r="AO2343">
        <v>1</v>
      </c>
      <c r="AP2343">
        <v>1</v>
      </c>
      <c r="AQ2343">
        <v>0</v>
      </c>
      <c r="AR2343">
        <v>0</v>
      </c>
      <c r="AS2343">
        <v>0</v>
      </c>
      <c r="AT2343">
        <v>1</v>
      </c>
      <c r="AU2343">
        <v>1</v>
      </c>
      <c r="AV2343">
        <v>1</v>
      </c>
      <c r="AW2343">
        <v>1</v>
      </c>
      <c r="AX2343">
        <v>0</v>
      </c>
      <c r="AY2343">
        <v>0</v>
      </c>
      <c r="AZ2343">
        <v>0</v>
      </c>
      <c r="BA2343">
        <v>0</v>
      </c>
      <c r="BB2343">
        <v>0</v>
      </c>
      <c r="BC2343">
        <v>0</v>
      </c>
      <c r="BD2343">
        <v>0</v>
      </c>
      <c r="BE2343">
        <v>0</v>
      </c>
      <c r="BF2343">
        <v>0</v>
      </c>
      <c r="BG2343">
        <v>0</v>
      </c>
      <c r="BH2343">
        <v>0</v>
      </c>
      <c r="BI2343">
        <v>0</v>
      </c>
      <c r="BJ2343">
        <v>0</v>
      </c>
      <c r="BK2343">
        <v>0</v>
      </c>
      <c r="BL2343">
        <v>0</v>
      </c>
      <c r="BM2343">
        <v>0</v>
      </c>
      <c r="BN2343">
        <v>0</v>
      </c>
      <c r="BO2343">
        <v>0</v>
      </c>
      <c r="BP2343">
        <v>0</v>
      </c>
      <c r="BQ2343">
        <v>0</v>
      </c>
      <c r="BR2343" t="s">
        <v>79</v>
      </c>
      <c r="BS2343">
        <v>224.00000000000003</v>
      </c>
      <c r="BT2343">
        <v>14460</v>
      </c>
      <c r="BU2343">
        <f>SUM(Flats_Data_limpia[[#This Row],[AC]:[Bed]])</f>
        <v>0</v>
      </c>
      <c r="BV2343">
        <f>SUM(Flats_Data_limpia[[#This Row],[Servant_Room]:[gym]])</f>
        <v>0</v>
      </c>
      <c r="BW2343">
        <f>SUM(Flats_Data_limpia[[#This Row],[Hospital]:[Hotel]])</f>
        <v>6</v>
      </c>
    </row>
    <row r="2344" spans="1:75" x14ac:dyDescent="0.35">
      <c r="A2344" t="s">
        <v>733</v>
      </c>
      <c r="B2344" t="s">
        <v>601</v>
      </c>
      <c r="C2344" t="str">
        <f t="shared" si="72"/>
        <v>Ciudad de Gurgaon</v>
      </c>
      <c r="D2344" s="1">
        <f t="shared" si="73"/>
        <v>157000</v>
      </c>
      <c r="E2344" s="1">
        <v>13652</v>
      </c>
      <c r="F2344" t="s">
        <v>86</v>
      </c>
      <c r="G2344" t="s">
        <v>93</v>
      </c>
      <c r="H2344">
        <v>29</v>
      </c>
      <c r="I2344">
        <v>1.15001464986815E-2</v>
      </c>
      <c r="K2344">
        <v>1150</v>
      </c>
      <c r="M2344">
        <v>2</v>
      </c>
      <c r="N2344">
        <v>2</v>
      </c>
      <c r="O2344">
        <v>2</v>
      </c>
      <c r="P2344">
        <v>2</v>
      </c>
      <c r="Q2344" t="str">
        <f>IF(Flats_Data_limpia[[#This Row],[BHK]]&gt;=3,"plurifamiliar","unifamiliar")</f>
        <v>unifamiliar</v>
      </c>
      <c r="R2344">
        <v>4</v>
      </c>
      <c r="S2344">
        <v>3</v>
      </c>
      <c r="T2344">
        <v>0</v>
      </c>
      <c r="U2344">
        <v>1</v>
      </c>
      <c r="V2344">
        <v>0</v>
      </c>
      <c r="W2344">
        <v>0</v>
      </c>
      <c r="X2344">
        <v>0</v>
      </c>
      <c r="Y2344">
        <v>0</v>
      </c>
      <c r="Z2344">
        <v>0</v>
      </c>
      <c r="AA2344">
        <v>0</v>
      </c>
      <c r="AB2344">
        <v>0</v>
      </c>
      <c r="AC2344">
        <v>0</v>
      </c>
      <c r="AD2344">
        <v>1</v>
      </c>
      <c r="AE2344">
        <v>1</v>
      </c>
      <c r="AF2344">
        <v>1</v>
      </c>
      <c r="AG2344">
        <v>1</v>
      </c>
      <c r="AH2344">
        <v>1</v>
      </c>
      <c r="AI2344">
        <v>1</v>
      </c>
      <c r="AJ2344">
        <v>0</v>
      </c>
      <c r="AK2344">
        <v>1</v>
      </c>
      <c r="AL2344">
        <v>1</v>
      </c>
      <c r="AM2344">
        <v>1</v>
      </c>
      <c r="AN2344">
        <v>0</v>
      </c>
      <c r="AO2344">
        <v>1</v>
      </c>
      <c r="AP2344">
        <v>1</v>
      </c>
      <c r="AQ2344">
        <v>0</v>
      </c>
      <c r="AR2344">
        <v>0</v>
      </c>
      <c r="AS2344">
        <v>0</v>
      </c>
      <c r="AT2344">
        <v>1</v>
      </c>
      <c r="AU2344">
        <v>1</v>
      </c>
      <c r="AV2344">
        <v>1</v>
      </c>
      <c r="AW2344">
        <v>1</v>
      </c>
      <c r="AX2344">
        <v>0</v>
      </c>
      <c r="AY2344">
        <v>2</v>
      </c>
      <c r="AZ2344">
        <v>0</v>
      </c>
      <c r="BA2344">
        <v>0</v>
      </c>
      <c r="BB2344">
        <v>0</v>
      </c>
      <c r="BC2344">
        <v>0</v>
      </c>
      <c r="BD2344">
        <v>0</v>
      </c>
      <c r="BE2344">
        <v>0</v>
      </c>
      <c r="BF2344">
        <v>1</v>
      </c>
      <c r="BG2344">
        <v>0</v>
      </c>
      <c r="BH2344">
        <v>0</v>
      </c>
      <c r="BI2344">
        <v>0</v>
      </c>
      <c r="BJ2344">
        <v>0</v>
      </c>
      <c r="BK2344">
        <v>0</v>
      </c>
      <c r="BL2344">
        <v>0</v>
      </c>
      <c r="BM2344">
        <v>0</v>
      </c>
      <c r="BN2344">
        <v>0</v>
      </c>
      <c r="BO2344">
        <v>0</v>
      </c>
      <c r="BP2344">
        <v>0</v>
      </c>
      <c r="BQ2344">
        <v>0</v>
      </c>
      <c r="BR2344" t="s">
        <v>79</v>
      </c>
      <c r="BS2344">
        <v>157</v>
      </c>
      <c r="BT2344">
        <v>13652</v>
      </c>
      <c r="BU2344">
        <f>SUM(Flats_Data_limpia[[#This Row],[AC]:[Bed]])</f>
        <v>3</v>
      </c>
      <c r="BV2344">
        <f>SUM(Flats_Data_limpia[[#This Row],[Servant_Room]:[gym]])</f>
        <v>10</v>
      </c>
      <c r="BW2344">
        <f>SUM(Flats_Data_limpia[[#This Row],[Hospital]:[Hotel]])</f>
        <v>6</v>
      </c>
    </row>
    <row r="2345" spans="1:75" x14ac:dyDescent="0.35">
      <c r="A2345" t="s">
        <v>733</v>
      </c>
      <c r="B2345" t="s">
        <v>601</v>
      </c>
      <c r="C2345" t="str">
        <f t="shared" si="72"/>
        <v>Ciudad de Gurgaon</v>
      </c>
      <c r="D2345" s="1">
        <f t="shared" si="73"/>
        <v>170000</v>
      </c>
      <c r="E2345" s="1">
        <v>15000</v>
      </c>
      <c r="F2345" t="s">
        <v>86</v>
      </c>
      <c r="G2345" t="s">
        <v>132</v>
      </c>
      <c r="H2345">
        <v>9</v>
      </c>
      <c r="I2345">
        <v>1.1333333333333299E-2</v>
      </c>
      <c r="J2345">
        <v>1150</v>
      </c>
      <c r="M2345">
        <v>2</v>
      </c>
      <c r="N2345">
        <v>2</v>
      </c>
      <c r="O2345">
        <v>2</v>
      </c>
      <c r="P2345">
        <v>2</v>
      </c>
      <c r="Q2345" t="str">
        <f>IF(Flats_Data_limpia[[#This Row],[BHK]]&gt;=3,"plurifamiliar","unifamiliar")</f>
        <v>unifamiliar</v>
      </c>
      <c r="R2345">
        <v>4</v>
      </c>
      <c r="S2345">
        <v>4</v>
      </c>
      <c r="T2345">
        <v>0</v>
      </c>
      <c r="U2345">
        <v>0</v>
      </c>
      <c r="V2345">
        <v>0</v>
      </c>
      <c r="W2345">
        <v>0</v>
      </c>
      <c r="X2345">
        <v>0</v>
      </c>
      <c r="Y2345">
        <v>0</v>
      </c>
      <c r="Z2345">
        <v>0</v>
      </c>
      <c r="AA2345">
        <v>1</v>
      </c>
      <c r="AB2345">
        <v>0</v>
      </c>
      <c r="AC2345">
        <v>0</v>
      </c>
      <c r="AD2345">
        <v>1</v>
      </c>
      <c r="AE2345">
        <v>1</v>
      </c>
      <c r="AF2345">
        <v>0</v>
      </c>
      <c r="AG2345">
        <v>0</v>
      </c>
      <c r="AH2345">
        <v>0</v>
      </c>
      <c r="AI2345">
        <v>1</v>
      </c>
      <c r="AJ2345">
        <v>0</v>
      </c>
      <c r="AK2345">
        <v>0</v>
      </c>
      <c r="AL2345">
        <v>1</v>
      </c>
      <c r="AM2345">
        <v>1</v>
      </c>
      <c r="AN2345">
        <v>0</v>
      </c>
      <c r="AO2345">
        <v>1</v>
      </c>
      <c r="AP2345">
        <v>1</v>
      </c>
      <c r="AQ2345">
        <v>0</v>
      </c>
      <c r="AR2345">
        <v>0</v>
      </c>
      <c r="AS2345">
        <v>0</v>
      </c>
      <c r="AT2345">
        <v>1</v>
      </c>
      <c r="AU2345">
        <v>1</v>
      </c>
      <c r="AV2345">
        <v>1</v>
      </c>
      <c r="AW2345">
        <v>1</v>
      </c>
      <c r="AX2345">
        <v>0</v>
      </c>
      <c r="AY2345">
        <v>0</v>
      </c>
      <c r="AZ2345">
        <v>0</v>
      </c>
      <c r="BA2345">
        <v>0</v>
      </c>
      <c r="BB2345">
        <v>0</v>
      </c>
      <c r="BC2345">
        <v>0</v>
      </c>
      <c r="BD2345">
        <v>0</v>
      </c>
      <c r="BE2345">
        <v>0</v>
      </c>
      <c r="BF2345">
        <v>0</v>
      </c>
      <c r="BG2345">
        <v>0</v>
      </c>
      <c r="BH2345">
        <v>0</v>
      </c>
      <c r="BI2345">
        <v>0</v>
      </c>
      <c r="BJ2345">
        <v>0</v>
      </c>
      <c r="BK2345">
        <v>0</v>
      </c>
      <c r="BL2345">
        <v>0</v>
      </c>
      <c r="BM2345">
        <v>0</v>
      </c>
      <c r="BN2345">
        <v>0</v>
      </c>
      <c r="BO2345">
        <v>0</v>
      </c>
      <c r="BP2345">
        <v>0</v>
      </c>
      <c r="BQ2345">
        <v>0</v>
      </c>
      <c r="BR2345" t="s">
        <v>79</v>
      </c>
      <c r="BS2345">
        <v>170</v>
      </c>
      <c r="BT2345">
        <v>15000</v>
      </c>
      <c r="BU2345">
        <f>SUM(Flats_Data_limpia[[#This Row],[AC]:[Bed]])</f>
        <v>0</v>
      </c>
      <c r="BV2345">
        <f>SUM(Flats_Data_limpia[[#This Row],[Servant_Room]:[gym]])</f>
        <v>6</v>
      </c>
      <c r="BW2345">
        <f>SUM(Flats_Data_limpia[[#This Row],[Hospital]:[Hotel]])</f>
        <v>6</v>
      </c>
    </row>
    <row r="2346" spans="1:75" x14ac:dyDescent="0.35">
      <c r="A2346" t="s">
        <v>733</v>
      </c>
      <c r="B2346" t="s">
        <v>601</v>
      </c>
      <c r="C2346" t="str">
        <f t="shared" si="72"/>
        <v>Ciudad de Gurgaon</v>
      </c>
      <c r="D2346" s="1">
        <f t="shared" si="73"/>
        <v>190000</v>
      </c>
      <c r="E2346" s="1">
        <v>22700</v>
      </c>
      <c r="F2346" t="s">
        <v>86</v>
      </c>
      <c r="G2346" t="s">
        <v>93</v>
      </c>
      <c r="H2346">
        <v>14</v>
      </c>
      <c r="I2346">
        <v>8.3700440528633995E-3</v>
      </c>
      <c r="J2346">
        <v>837</v>
      </c>
      <c r="K2346">
        <v>1137</v>
      </c>
      <c r="L2346">
        <v>1398</v>
      </c>
      <c r="M2346">
        <v>3</v>
      </c>
      <c r="N2346">
        <v>3</v>
      </c>
      <c r="O2346">
        <v>3</v>
      </c>
      <c r="P2346">
        <v>3</v>
      </c>
      <c r="Q2346" t="str">
        <f>IF(Flats_Data_limpia[[#This Row],[BHK]]&gt;=3,"plurifamiliar","unifamiliar")</f>
        <v>plurifamiliar</v>
      </c>
      <c r="R2346">
        <v>4</v>
      </c>
      <c r="S2346">
        <v>1</v>
      </c>
      <c r="T2346">
        <v>0</v>
      </c>
      <c r="U2346">
        <v>0</v>
      </c>
      <c r="V2346">
        <v>0</v>
      </c>
      <c r="W2346">
        <v>0</v>
      </c>
      <c r="X2346">
        <v>0</v>
      </c>
      <c r="Y2346">
        <v>0</v>
      </c>
      <c r="Z2346">
        <v>0</v>
      </c>
      <c r="AA2346">
        <v>0</v>
      </c>
      <c r="AB2346">
        <v>0</v>
      </c>
      <c r="AC2346">
        <v>0</v>
      </c>
      <c r="AD2346">
        <v>1</v>
      </c>
      <c r="AE2346">
        <v>0</v>
      </c>
      <c r="AF2346">
        <v>1</v>
      </c>
      <c r="AG2346">
        <v>0</v>
      </c>
      <c r="AH2346">
        <v>1</v>
      </c>
      <c r="AI2346">
        <v>1</v>
      </c>
      <c r="AJ2346">
        <v>0</v>
      </c>
      <c r="AK2346">
        <v>1</v>
      </c>
      <c r="AL2346">
        <v>0</v>
      </c>
      <c r="AM2346">
        <v>0</v>
      </c>
      <c r="AN2346">
        <v>0</v>
      </c>
      <c r="AO2346">
        <v>1</v>
      </c>
      <c r="AP2346">
        <v>1</v>
      </c>
      <c r="AQ2346">
        <v>0</v>
      </c>
      <c r="AR2346">
        <v>0</v>
      </c>
      <c r="AS2346">
        <v>0</v>
      </c>
      <c r="AT2346">
        <v>1</v>
      </c>
      <c r="AU2346">
        <v>1</v>
      </c>
      <c r="AV2346">
        <v>1</v>
      </c>
      <c r="AW2346">
        <v>1</v>
      </c>
      <c r="AX2346">
        <v>0</v>
      </c>
      <c r="AY2346">
        <v>0</v>
      </c>
      <c r="AZ2346">
        <v>0</v>
      </c>
      <c r="BA2346">
        <v>0</v>
      </c>
      <c r="BB2346">
        <v>0</v>
      </c>
      <c r="BC2346">
        <v>0</v>
      </c>
      <c r="BD2346">
        <v>0</v>
      </c>
      <c r="BE2346">
        <v>0</v>
      </c>
      <c r="BF2346">
        <v>1</v>
      </c>
      <c r="BG2346">
        <v>0</v>
      </c>
      <c r="BH2346">
        <v>0</v>
      </c>
      <c r="BI2346">
        <v>0</v>
      </c>
      <c r="BJ2346">
        <v>0</v>
      </c>
      <c r="BK2346">
        <v>0</v>
      </c>
      <c r="BL2346">
        <v>0</v>
      </c>
      <c r="BM2346">
        <v>0</v>
      </c>
      <c r="BN2346">
        <v>0</v>
      </c>
      <c r="BO2346">
        <v>0</v>
      </c>
      <c r="BP2346">
        <v>0</v>
      </c>
      <c r="BQ2346">
        <v>0</v>
      </c>
      <c r="BR2346" t="s">
        <v>79</v>
      </c>
      <c r="BS2346">
        <v>190</v>
      </c>
      <c r="BT2346">
        <v>22700</v>
      </c>
      <c r="BU2346">
        <f>SUM(Flats_Data_limpia[[#This Row],[AC]:[Bed]])</f>
        <v>1</v>
      </c>
      <c r="BV2346">
        <f>SUM(Flats_Data_limpia[[#This Row],[Servant_Room]:[gym]])</f>
        <v>5</v>
      </c>
      <c r="BW2346">
        <f>SUM(Flats_Data_limpia[[#This Row],[Hospital]:[Hotel]])</f>
        <v>6</v>
      </c>
    </row>
    <row r="2347" spans="1:75" x14ac:dyDescent="0.35">
      <c r="A2347" t="s">
        <v>734</v>
      </c>
      <c r="B2347" t="s">
        <v>482</v>
      </c>
      <c r="C2347" t="str">
        <f t="shared" si="72"/>
        <v>Ciudad de Gurgaon</v>
      </c>
      <c r="D2347" s="1">
        <f t="shared" si="73"/>
        <v>275000</v>
      </c>
      <c r="E2347" s="1">
        <v>10589</v>
      </c>
      <c r="F2347" t="s">
        <v>82</v>
      </c>
      <c r="G2347" t="s">
        <v>132</v>
      </c>
      <c r="H2347">
        <v>28</v>
      </c>
      <c r="I2347">
        <v>2.5970346586079801E-2</v>
      </c>
      <c r="J2347">
        <v>2597</v>
      </c>
      <c r="M2347">
        <v>4</v>
      </c>
      <c r="N2347">
        <v>4</v>
      </c>
      <c r="O2347">
        <v>3</v>
      </c>
      <c r="P2347">
        <v>4</v>
      </c>
      <c r="Q2347" t="str">
        <f>IF(Flats_Data_limpia[[#This Row],[BHK]]&gt;=3,"plurifamiliar","unifamiliar")</f>
        <v>plurifamiliar</v>
      </c>
      <c r="R2347">
        <v>32</v>
      </c>
      <c r="S2347">
        <v>20</v>
      </c>
      <c r="T2347">
        <v>1</v>
      </c>
      <c r="U2347">
        <v>1</v>
      </c>
      <c r="V2347">
        <v>1</v>
      </c>
      <c r="W2347">
        <v>0</v>
      </c>
      <c r="X2347">
        <v>0</v>
      </c>
      <c r="Y2347">
        <v>0</v>
      </c>
      <c r="Z2347">
        <v>1</v>
      </c>
      <c r="AA2347">
        <v>0</v>
      </c>
      <c r="AB2347">
        <v>0</v>
      </c>
      <c r="AC2347">
        <v>0</v>
      </c>
      <c r="AD2347">
        <v>1</v>
      </c>
      <c r="AE2347">
        <v>0</v>
      </c>
      <c r="AF2347">
        <v>1</v>
      </c>
      <c r="AG2347">
        <v>1</v>
      </c>
      <c r="AH2347">
        <v>1</v>
      </c>
      <c r="AI2347">
        <v>1</v>
      </c>
      <c r="AJ2347">
        <v>1</v>
      </c>
      <c r="AK2347">
        <v>1</v>
      </c>
      <c r="AL2347">
        <v>0</v>
      </c>
      <c r="AM2347">
        <v>1</v>
      </c>
      <c r="AN2347">
        <v>0</v>
      </c>
      <c r="AO2347">
        <v>1</v>
      </c>
      <c r="AP2347">
        <v>0</v>
      </c>
      <c r="AQ2347">
        <v>1</v>
      </c>
      <c r="AR2347">
        <v>0</v>
      </c>
      <c r="AS2347">
        <v>1</v>
      </c>
      <c r="AT2347">
        <v>1</v>
      </c>
      <c r="AU2347">
        <v>0</v>
      </c>
      <c r="AV2347">
        <v>0</v>
      </c>
      <c r="AW2347">
        <v>0</v>
      </c>
      <c r="AX2347">
        <v>0</v>
      </c>
      <c r="AY2347">
        <v>1</v>
      </c>
      <c r="AZ2347">
        <v>0</v>
      </c>
      <c r="BA2347">
        <v>1</v>
      </c>
      <c r="BB2347">
        <v>1</v>
      </c>
      <c r="BC2347">
        <v>0</v>
      </c>
      <c r="BD2347">
        <v>0</v>
      </c>
      <c r="BE2347">
        <v>0</v>
      </c>
      <c r="BF2347">
        <v>1</v>
      </c>
      <c r="BG2347">
        <v>0</v>
      </c>
      <c r="BH2347">
        <v>0</v>
      </c>
      <c r="BI2347">
        <v>0</v>
      </c>
      <c r="BJ2347">
        <v>0</v>
      </c>
      <c r="BK2347">
        <v>1</v>
      </c>
      <c r="BL2347">
        <v>1</v>
      </c>
      <c r="BM2347">
        <v>0</v>
      </c>
      <c r="BN2347">
        <v>0</v>
      </c>
      <c r="BO2347">
        <v>0</v>
      </c>
      <c r="BP2347">
        <v>0</v>
      </c>
      <c r="BQ2347">
        <v>1</v>
      </c>
      <c r="BR2347" t="s">
        <v>116</v>
      </c>
      <c r="BS2347">
        <v>275</v>
      </c>
      <c r="BT2347">
        <v>10589</v>
      </c>
      <c r="BU2347">
        <f>SUM(Flats_Data_limpia[[#This Row],[AC]:[Bed]])</f>
        <v>6</v>
      </c>
      <c r="BV2347">
        <f>SUM(Flats_Data_limpia[[#This Row],[Servant_Room]:[gym]])</f>
        <v>12</v>
      </c>
      <c r="BW2347">
        <f>SUM(Flats_Data_limpia[[#This Row],[Hospital]:[Hotel]])</f>
        <v>4</v>
      </c>
    </row>
    <row r="2348" spans="1:75" x14ac:dyDescent="0.35">
      <c r="A2348" t="s">
        <v>735</v>
      </c>
      <c r="B2348" t="s">
        <v>482</v>
      </c>
      <c r="C2348" t="str">
        <f t="shared" si="72"/>
        <v>Ciudad de Gurgaon</v>
      </c>
      <c r="D2348" s="1">
        <f t="shared" si="73"/>
        <v>200000</v>
      </c>
      <c r="E2348" s="1">
        <v>11074</v>
      </c>
      <c r="F2348" t="s">
        <v>102</v>
      </c>
      <c r="G2348" t="s">
        <v>83</v>
      </c>
      <c r="H2348">
        <v>0</v>
      </c>
      <c r="I2348">
        <v>1.8060321473722201E-2</v>
      </c>
      <c r="J2348">
        <v>1350</v>
      </c>
      <c r="K2348">
        <v>1806</v>
      </c>
      <c r="M2348">
        <v>3</v>
      </c>
      <c r="N2348">
        <v>3</v>
      </c>
      <c r="O2348">
        <v>3</v>
      </c>
      <c r="P2348">
        <v>3</v>
      </c>
      <c r="Q2348" t="str">
        <f>IF(Flats_Data_limpia[[#This Row],[BHK]]&gt;=3,"plurifamiliar","unifamiliar")</f>
        <v>plurifamiliar</v>
      </c>
      <c r="R2348">
        <v>12</v>
      </c>
      <c r="S2348">
        <v>12</v>
      </c>
      <c r="T2348">
        <v>0</v>
      </c>
      <c r="U2348">
        <v>0</v>
      </c>
      <c r="V2348">
        <v>0</v>
      </c>
      <c r="W2348">
        <v>0</v>
      </c>
      <c r="AO2348">
        <v>1</v>
      </c>
      <c r="AP2348">
        <v>0</v>
      </c>
      <c r="AQ2348">
        <v>1</v>
      </c>
      <c r="AR2348">
        <v>0</v>
      </c>
      <c r="AS2348">
        <v>1</v>
      </c>
      <c r="AT2348">
        <v>1</v>
      </c>
      <c r="AU2348">
        <v>0</v>
      </c>
      <c r="AV2348">
        <v>0</v>
      </c>
      <c r="AW2348">
        <v>0</v>
      </c>
      <c r="AX2348">
        <v>0</v>
      </c>
      <c r="AY2348">
        <v>0</v>
      </c>
      <c r="AZ2348">
        <v>0</v>
      </c>
      <c r="BA2348">
        <v>0</v>
      </c>
      <c r="BB2348">
        <v>0</v>
      </c>
      <c r="BC2348">
        <v>0</v>
      </c>
      <c r="BD2348">
        <v>0</v>
      </c>
      <c r="BE2348">
        <v>0</v>
      </c>
      <c r="BF2348">
        <v>0</v>
      </c>
      <c r="BG2348">
        <v>0</v>
      </c>
      <c r="BH2348">
        <v>0</v>
      </c>
      <c r="BI2348">
        <v>0</v>
      </c>
      <c r="BJ2348">
        <v>0</v>
      </c>
      <c r="BK2348">
        <v>0</v>
      </c>
      <c r="BL2348">
        <v>0</v>
      </c>
      <c r="BM2348">
        <v>0</v>
      </c>
      <c r="BN2348">
        <v>0</v>
      </c>
      <c r="BO2348">
        <v>0</v>
      </c>
      <c r="BP2348">
        <v>0</v>
      </c>
      <c r="BQ2348">
        <v>0</v>
      </c>
      <c r="BR2348" t="s">
        <v>79</v>
      </c>
      <c r="BS2348">
        <v>200</v>
      </c>
      <c r="BT2348">
        <v>11074</v>
      </c>
      <c r="BU2348">
        <f>SUM(Flats_Data_limpia[[#This Row],[AC]:[Bed]])</f>
        <v>0</v>
      </c>
      <c r="BV2348">
        <f>SUM(Flats_Data_limpia[[#This Row],[Servant_Room]:[gym]])</f>
        <v>0</v>
      </c>
      <c r="BW2348">
        <f>SUM(Flats_Data_limpia[[#This Row],[Hospital]:[Hotel]])</f>
        <v>4</v>
      </c>
    </row>
    <row r="2349" spans="1:75" x14ac:dyDescent="0.35">
      <c r="A2349" t="s">
        <v>736</v>
      </c>
      <c r="B2349" t="s">
        <v>270</v>
      </c>
      <c r="C2349" t="str">
        <f t="shared" si="72"/>
        <v>Ciudad de Gurgaon</v>
      </c>
      <c r="D2349" s="1">
        <f t="shared" si="73"/>
        <v>52000</v>
      </c>
      <c r="E2349" s="1">
        <v>10666</v>
      </c>
      <c r="F2349" t="s">
        <v>86</v>
      </c>
      <c r="G2349" t="s">
        <v>90</v>
      </c>
      <c r="H2349">
        <v>13</v>
      </c>
      <c r="I2349">
        <v>4.8753047065440997E-3</v>
      </c>
      <c r="L2349">
        <v>525</v>
      </c>
      <c r="M2349">
        <v>1</v>
      </c>
      <c r="N2349">
        <v>1</v>
      </c>
      <c r="O2349">
        <v>1</v>
      </c>
      <c r="P2349">
        <v>1</v>
      </c>
      <c r="Q2349" t="str">
        <f>IF(Flats_Data_limpia[[#This Row],[BHK]]&gt;=3,"plurifamiliar","unifamiliar")</f>
        <v>unifamiliar</v>
      </c>
      <c r="R2349">
        <v>5</v>
      </c>
      <c r="S2349">
        <v>1</v>
      </c>
      <c r="T2349">
        <v>0</v>
      </c>
      <c r="U2349">
        <v>0</v>
      </c>
      <c r="V2349">
        <v>0</v>
      </c>
      <c r="W2349">
        <v>0</v>
      </c>
      <c r="X2349">
        <v>0</v>
      </c>
      <c r="Y2349">
        <v>0</v>
      </c>
      <c r="Z2349">
        <v>0</v>
      </c>
      <c r="AA2349">
        <v>0</v>
      </c>
      <c r="AB2349">
        <v>0</v>
      </c>
      <c r="AC2349">
        <v>0</v>
      </c>
      <c r="AD2349">
        <v>1</v>
      </c>
      <c r="AE2349">
        <v>0</v>
      </c>
      <c r="AF2349">
        <v>1</v>
      </c>
      <c r="AG2349">
        <v>1</v>
      </c>
      <c r="AH2349">
        <v>0</v>
      </c>
      <c r="AI2349">
        <v>0</v>
      </c>
      <c r="AJ2349">
        <v>1</v>
      </c>
      <c r="AK2349">
        <v>0</v>
      </c>
      <c r="AL2349">
        <v>0</v>
      </c>
      <c r="AM2349">
        <v>0</v>
      </c>
      <c r="AN2349">
        <v>0</v>
      </c>
      <c r="AO2349">
        <v>1</v>
      </c>
      <c r="AP2349">
        <v>0</v>
      </c>
      <c r="AQ2349">
        <v>1</v>
      </c>
      <c r="AR2349">
        <v>1</v>
      </c>
      <c r="AS2349">
        <v>1</v>
      </c>
      <c r="AT2349">
        <v>1</v>
      </c>
      <c r="AU2349">
        <v>1</v>
      </c>
      <c r="AV2349">
        <v>1</v>
      </c>
      <c r="AW2349">
        <v>0</v>
      </c>
      <c r="AX2349">
        <v>1</v>
      </c>
      <c r="AY2349">
        <v>0</v>
      </c>
      <c r="AZ2349">
        <v>1</v>
      </c>
      <c r="BA2349">
        <v>0</v>
      </c>
      <c r="BB2349">
        <v>0</v>
      </c>
      <c r="BC2349">
        <v>0</v>
      </c>
      <c r="BD2349">
        <v>0</v>
      </c>
      <c r="BE2349">
        <v>0</v>
      </c>
      <c r="BF2349">
        <v>0</v>
      </c>
      <c r="BG2349">
        <v>0</v>
      </c>
      <c r="BH2349">
        <v>0</v>
      </c>
      <c r="BI2349">
        <v>0</v>
      </c>
      <c r="BJ2349">
        <v>0</v>
      </c>
      <c r="BK2349">
        <v>0</v>
      </c>
      <c r="BL2349">
        <v>0</v>
      </c>
      <c r="BM2349">
        <v>0</v>
      </c>
      <c r="BN2349">
        <v>0</v>
      </c>
      <c r="BO2349">
        <v>0</v>
      </c>
      <c r="BP2349">
        <v>0</v>
      </c>
      <c r="BQ2349">
        <v>0</v>
      </c>
      <c r="BR2349" t="s">
        <v>79</v>
      </c>
      <c r="BS2349">
        <v>52</v>
      </c>
      <c r="BT2349">
        <v>10666</v>
      </c>
      <c r="BU2349">
        <f>SUM(Flats_Data_limpia[[#This Row],[AC]:[Bed]])</f>
        <v>1</v>
      </c>
      <c r="BV2349">
        <f>SUM(Flats_Data_limpia[[#This Row],[Servant_Room]:[gym]])</f>
        <v>4</v>
      </c>
      <c r="BW2349">
        <f>SUM(Flats_Data_limpia[[#This Row],[Hospital]:[Hotel]])</f>
        <v>8</v>
      </c>
    </row>
    <row r="2350" spans="1:75" x14ac:dyDescent="0.35">
      <c r="A2350" t="s">
        <v>736</v>
      </c>
      <c r="B2350" t="s">
        <v>270</v>
      </c>
      <c r="C2350" t="str">
        <f t="shared" si="72"/>
        <v>Ciudad de Gurgaon</v>
      </c>
      <c r="D2350" s="1">
        <f t="shared" si="73"/>
        <v>60000</v>
      </c>
      <c r="E2350" s="1">
        <v>10000</v>
      </c>
      <c r="F2350" t="s">
        <v>86</v>
      </c>
      <c r="G2350" t="s">
        <v>87</v>
      </c>
      <c r="H2350">
        <v>15</v>
      </c>
      <c r="I2350">
        <v>6.0000000000000001E-3</v>
      </c>
      <c r="L2350">
        <v>600</v>
      </c>
      <c r="M2350">
        <v>1</v>
      </c>
      <c r="N2350">
        <v>1</v>
      </c>
      <c r="O2350">
        <v>1</v>
      </c>
      <c r="P2350">
        <v>1</v>
      </c>
      <c r="Q2350" t="str">
        <f>IF(Flats_Data_limpia[[#This Row],[BHK]]&gt;=3,"plurifamiliar","unifamiliar")</f>
        <v>unifamiliar</v>
      </c>
      <c r="R2350">
        <v>3</v>
      </c>
      <c r="S2350">
        <v>2</v>
      </c>
      <c r="T2350">
        <v>0</v>
      </c>
      <c r="U2350">
        <v>0</v>
      </c>
      <c r="V2350">
        <v>0</v>
      </c>
      <c r="W2350">
        <v>0</v>
      </c>
      <c r="X2350">
        <v>0</v>
      </c>
      <c r="Y2350">
        <v>0</v>
      </c>
      <c r="Z2350">
        <v>1</v>
      </c>
      <c r="AA2350">
        <v>0</v>
      </c>
      <c r="AB2350">
        <v>0</v>
      </c>
      <c r="AC2350">
        <v>1</v>
      </c>
      <c r="AD2350">
        <v>1</v>
      </c>
      <c r="AE2350">
        <v>0</v>
      </c>
      <c r="AF2350">
        <v>1</v>
      </c>
      <c r="AG2350">
        <v>0</v>
      </c>
      <c r="AH2350">
        <v>0</v>
      </c>
      <c r="AI2350">
        <v>1</v>
      </c>
      <c r="AJ2350">
        <v>1</v>
      </c>
      <c r="AK2350">
        <v>1</v>
      </c>
      <c r="AL2350">
        <v>0</v>
      </c>
      <c r="AM2350">
        <v>0</v>
      </c>
      <c r="AN2350">
        <v>0</v>
      </c>
      <c r="AO2350">
        <v>1</v>
      </c>
      <c r="AP2350">
        <v>0</v>
      </c>
      <c r="AQ2350">
        <v>1</v>
      </c>
      <c r="AR2350">
        <v>1</v>
      </c>
      <c r="AS2350">
        <v>1</v>
      </c>
      <c r="AT2350">
        <v>1</v>
      </c>
      <c r="AU2350">
        <v>1</v>
      </c>
      <c r="AV2350">
        <v>1</v>
      </c>
      <c r="AW2350">
        <v>0</v>
      </c>
      <c r="AX2350">
        <v>1</v>
      </c>
      <c r="AY2350">
        <v>0</v>
      </c>
      <c r="AZ2350">
        <v>0</v>
      </c>
      <c r="BA2350">
        <v>0</v>
      </c>
      <c r="BB2350">
        <v>0</v>
      </c>
      <c r="BC2350">
        <v>0</v>
      </c>
      <c r="BD2350">
        <v>0</v>
      </c>
      <c r="BE2350">
        <v>0</v>
      </c>
      <c r="BF2350">
        <v>0</v>
      </c>
      <c r="BG2350">
        <v>0</v>
      </c>
      <c r="BH2350">
        <v>0</v>
      </c>
      <c r="BI2350">
        <v>0</v>
      </c>
      <c r="BJ2350">
        <v>0</v>
      </c>
      <c r="BK2350">
        <v>0</v>
      </c>
      <c r="BL2350">
        <v>0</v>
      </c>
      <c r="BM2350">
        <v>0</v>
      </c>
      <c r="BN2350">
        <v>0</v>
      </c>
      <c r="BO2350">
        <v>0</v>
      </c>
      <c r="BP2350">
        <v>0</v>
      </c>
      <c r="BQ2350">
        <v>0</v>
      </c>
      <c r="BR2350" t="s">
        <v>79</v>
      </c>
      <c r="BS2350">
        <v>60</v>
      </c>
      <c r="BT2350">
        <v>10000</v>
      </c>
      <c r="BU2350">
        <f>SUM(Flats_Data_limpia[[#This Row],[AC]:[Bed]])</f>
        <v>0</v>
      </c>
      <c r="BV2350">
        <f>SUM(Flats_Data_limpia[[#This Row],[Servant_Room]:[gym]])</f>
        <v>7</v>
      </c>
      <c r="BW2350">
        <f>SUM(Flats_Data_limpia[[#This Row],[Hospital]:[Hotel]])</f>
        <v>8</v>
      </c>
    </row>
    <row r="2351" spans="1:75" x14ac:dyDescent="0.35">
      <c r="A2351" t="s">
        <v>736</v>
      </c>
      <c r="B2351" t="s">
        <v>270</v>
      </c>
      <c r="C2351" t="str">
        <f t="shared" si="72"/>
        <v>Ciudad de Gurgaon</v>
      </c>
      <c r="D2351" s="1">
        <f t="shared" si="73"/>
        <v>45000</v>
      </c>
      <c r="E2351" s="1">
        <v>7500</v>
      </c>
      <c r="F2351" t="s">
        <v>86</v>
      </c>
      <c r="G2351" t="s">
        <v>90</v>
      </c>
      <c r="H2351">
        <v>13</v>
      </c>
      <c r="I2351">
        <v>6.0000000000000001E-3</v>
      </c>
      <c r="L2351">
        <v>600</v>
      </c>
      <c r="M2351">
        <v>1</v>
      </c>
      <c r="N2351">
        <v>1</v>
      </c>
      <c r="O2351">
        <v>2</v>
      </c>
      <c r="P2351">
        <v>1</v>
      </c>
      <c r="Q2351" t="str">
        <f>IF(Flats_Data_limpia[[#This Row],[BHK]]&gt;=3,"plurifamiliar","unifamiliar")</f>
        <v>unifamiliar</v>
      </c>
      <c r="R2351">
        <v>5</v>
      </c>
      <c r="S2351">
        <v>3</v>
      </c>
      <c r="T2351">
        <v>0</v>
      </c>
      <c r="U2351">
        <v>0</v>
      </c>
      <c r="V2351">
        <v>0</v>
      </c>
      <c r="W2351">
        <v>0</v>
      </c>
      <c r="X2351">
        <v>0</v>
      </c>
      <c r="Y2351">
        <v>0</v>
      </c>
      <c r="Z2351">
        <v>0</v>
      </c>
      <c r="AA2351">
        <v>1</v>
      </c>
      <c r="AB2351">
        <v>0</v>
      </c>
      <c r="AC2351">
        <v>1</v>
      </c>
      <c r="AD2351">
        <v>1</v>
      </c>
      <c r="AE2351">
        <v>0</v>
      </c>
      <c r="AF2351">
        <v>1</v>
      </c>
      <c r="AG2351">
        <v>1</v>
      </c>
      <c r="AH2351">
        <v>0</v>
      </c>
      <c r="AI2351">
        <v>0</v>
      </c>
      <c r="AJ2351">
        <v>1</v>
      </c>
      <c r="AK2351">
        <v>1</v>
      </c>
      <c r="AL2351">
        <v>0</v>
      </c>
      <c r="AM2351">
        <v>0</v>
      </c>
      <c r="AN2351">
        <v>0</v>
      </c>
      <c r="AO2351">
        <v>1</v>
      </c>
      <c r="AP2351">
        <v>0</v>
      </c>
      <c r="AQ2351">
        <v>1</v>
      </c>
      <c r="AR2351">
        <v>1</v>
      </c>
      <c r="AS2351">
        <v>1</v>
      </c>
      <c r="AT2351">
        <v>1</v>
      </c>
      <c r="AU2351">
        <v>1</v>
      </c>
      <c r="AV2351">
        <v>1</v>
      </c>
      <c r="AW2351">
        <v>0</v>
      </c>
      <c r="AX2351">
        <v>1</v>
      </c>
      <c r="AY2351">
        <v>0</v>
      </c>
      <c r="AZ2351">
        <v>0</v>
      </c>
      <c r="BA2351">
        <v>0</v>
      </c>
      <c r="BB2351">
        <v>0</v>
      </c>
      <c r="BC2351">
        <v>0</v>
      </c>
      <c r="BD2351">
        <v>0</v>
      </c>
      <c r="BE2351">
        <v>0</v>
      </c>
      <c r="BF2351">
        <v>0</v>
      </c>
      <c r="BG2351">
        <v>0</v>
      </c>
      <c r="BH2351">
        <v>0</v>
      </c>
      <c r="BI2351">
        <v>0</v>
      </c>
      <c r="BJ2351">
        <v>0</v>
      </c>
      <c r="BK2351">
        <v>0</v>
      </c>
      <c r="BL2351">
        <v>0</v>
      </c>
      <c r="BM2351">
        <v>0</v>
      </c>
      <c r="BN2351">
        <v>0</v>
      </c>
      <c r="BO2351">
        <v>0</v>
      </c>
      <c r="BP2351">
        <v>0</v>
      </c>
      <c r="BQ2351">
        <v>0</v>
      </c>
      <c r="BR2351" t="s">
        <v>79</v>
      </c>
      <c r="BS2351">
        <v>45</v>
      </c>
      <c r="BT2351">
        <v>7500</v>
      </c>
      <c r="BU2351">
        <f>SUM(Flats_Data_limpia[[#This Row],[AC]:[Bed]])</f>
        <v>0</v>
      </c>
      <c r="BV2351">
        <f>SUM(Flats_Data_limpia[[#This Row],[Servant_Room]:[gym]])</f>
        <v>7</v>
      </c>
      <c r="BW2351">
        <f>SUM(Flats_Data_limpia[[#This Row],[Hospital]:[Hotel]])</f>
        <v>8</v>
      </c>
    </row>
    <row r="2352" spans="1:75" x14ac:dyDescent="0.35">
      <c r="A2352" t="s">
        <v>737</v>
      </c>
      <c r="B2352" t="s">
        <v>387</v>
      </c>
      <c r="C2352" t="str">
        <f t="shared" si="72"/>
        <v>Ciudad de Gurgaon</v>
      </c>
      <c r="D2352" s="1">
        <f t="shared" si="73"/>
        <v>395000</v>
      </c>
      <c r="E2352" s="1">
        <v>16859</v>
      </c>
      <c r="F2352" t="s">
        <v>86</v>
      </c>
      <c r="G2352" t="s">
        <v>83</v>
      </c>
      <c r="H2352">
        <v>0</v>
      </c>
      <c r="I2352">
        <v>2.3429622160270398E-2</v>
      </c>
      <c r="J2352">
        <v>2300</v>
      </c>
      <c r="K2352">
        <v>2343</v>
      </c>
      <c r="M2352">
        <v>4</v>
      </c>
      <c r="N2352">
        <v>5</v>
      </c>
      <c r="O2352">
        <v>3</v>
      </c>
      <c r="P2352">
        <v>4</v>
      </c>
      <c r="Q2352" t="str">
        <f>IF(Flats_Data_limpia[[#This Row],[BHK]]&gt;=3,"plurifamiliar","unifamiliar")</f>
        <v>plurifamiliar</v>
      </c>
      <c r="R2352">
        <v>25</v>
      </c>
      <c r="S2352">
        <v>25</v>
      </c>
      <c r="T2352">
        <v>0</v>
      </c>
      <c r="U2352">
        <v>0</v>
      </c>
      <c r="V2352">
        <v>0</v>
      </c>
      <c r="W2352">
        <v>0</v>
      </c>
      <c r="AO2352">
        <v>1</v>
      </c>
      <c r="AP2352">
        <v>0</v>
      </c>
      <c r="AQ2352">
        <v>0</v>
      </c>
      <c r="AR2352">
        <v>0</v>
      </c>
      <c r="AS2352">
        <v>0</v>
      </c>
      <c r="AT2352">
        <v>1</v>
      </c>
      <c r="AU2352">
        <v>1</v>
      </c>
      <c r="AV2352">
        <v>0</v>
      </c>
      <c r="AW2352">
        <v>1</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c r="BR2352" t="s">
        <v>79</v>
      </c>
      <c r="BS2352">
        <v>395</v>
      </c>
      <c r="BT2352">
        <v>16859</v>
      </c>
      <c r="BU2352">
        <f>SUM(Flats_Data_limpia[[#This Row],[AC]:[Bed]])</f>
        <v>0</v>
      </c>
      <c r="BV2352">
        <f>SUM(Flats_Data_limpia[[#This Row],[Servant_Room]:[gym]])</f>
        <v>0</v>
      </c>
      <c r="BW2352">
        <f>SUM(Flats_Data_limpia[[#This Row],[Hospital]:[Hotel]])</f>
        <v>4</v>
      </c>
    </row>
    <row r="2353" spans="1:75" x14ac:dyDescent="0.35">
      <c r="A2353" t="s">
        <v>737</v>
      </c>
      <c r="B2353" t="s">
        <v>387</v>
      </c>
      <c r="C2353" t="str">
        <f t="shared" si="72"/>
        <v>Ciudad de Gurgaon</v>
      </c>
      <c r="D2353" s="1">
        <f t="shared" si="73"/>
        <v>410000</v>
      </c>
      <c r="E2353" s="1">
        <v>23401</v>
      </c>
      <c r="F2353" t="s">
        <v>103</v>
      </c>
      <c r="G2353" t="s">
        <v>93</v>
      </c>
      <c r="H2353">
        <v>47</v>
      </c>
      <c r="I2353">
        <v>1.7520618776975298E-2</v>
      </c>
      <c r="J2353">
        <v>1752</v>
      </c>
      <c r="K2353">
        <v>2343</v>
      </c>
      <c r="L2353">
        <v>2344</v>
      </c>
      <c r="M2353">
        <v>4</v>
      </c>
      <c r="N2353">
        <v>5</v>
      </c>
      <c r="O2353">
        <v>3</v>
      </c>
      <c r="P2353">
        <v>4</v>
      </c>
      <c r="Q2353" t="str">
        <f>IF(Flats_Data_limpia[[#This Row],[BHK]]&gt;=3,"plurifamiliar","unifamiliar")</f>
        <v>plurifamiliar</v>
      </c>
      <c r="R2353">
        <v>25</v>
      </c>
      <c r="S2353">
        <v>25</v>
      </c>
      <c r="T2353">
        <v>1</v>
      </c>
      <c r="U2353">
        <v>1</v>
      </c>
      <c r="V2353">
        <v>0</v>
      </c>
      <c r="W2353">
        <v>0</v>
      </c>
      <c r="X2353">
        <v>1</v>
      </c>
      <c r="Y2353">
        <v>0</v>
      </c>
      <c r="Z2353">
        <v>1</v>
      </c>
      <c r="AA2353">
        <v>0</v>
      </c>
      <c r="AB2353">
        <v>0</v>
      </c>
      <c r="AC2353">
        <v>0</v>
      </c>
      <c r="AD2353">
        <v>1</v>
      </c>
      <c r="AE2353">
        <v>1</v>
      </c>
      <c r="AF2353">
        <v>1</v>
      </c>
      <c r="AG2353">
        <v>1</v>
      </c>
      <c r="AH2353">
        <v>1</v>
      </c>
      <c r="AI2353">
        <v>1</v>
      </c>
      <c r="AJ2353">
        <v>1</v>
      </c>
      <c r="AK2353">
        <v>1</v>
      </c>
      <c r="AL2353">
        <v>1</v>
      </c>
      <c r="AM2353">
        <v>1</v>
      </c>
      <c r="AN2353">
        <v>1</v>
      </c>
      <c r="AO2353">
        <v>1</v>
      </c>
      <c r="AP2353">
        <v>0</v>
      </c>
      <c r="AQ2353">
        <v>0</v>
      </c>
      <c r="AR2353">
        <v>0</v>
      </c>
      <c r="AS2353">
        <v>0</v>
      </c>
      <c r="AT2353">
        <v>1</v>
      </c>
      <c r="AU2353">
        <v>1</v>
      </c>
      <c r="AV2353">
        <v>0</v>
      </c>
      <c r="AW2353">
        <v>1</v>
      </c>
      <c r="AX2353">
        <v>0</v>
      </c>
      <c r="AY2353">
        <v>0</v>
      </c>
      <c r="AZ2353">
        <v>0</v>
      </c>
      <c r="BA2353">
        <v>1</v>
      </c>
      <c r="BB2353">
        <v>0</v>
      </c>
      <c r="BC2353">
        <v>0</v>
      </c>
      <c r="BD2353">
        <v>1</v>
      </c>
      <c r="BE2353">
        <v>0</v>
      </c>
      <c r="BF2353">
        <v>0</v>
      </c>
      <c r="BG2353">
        <v>1</v>
      </c>
      <c r="BH2353">
        <v>0</v>
      </c>
      <c r="BI2353">
        <v>0</v>
      </c>
      <c r="BJ2353">
        <v>0</v>
      </c>
      <c r="BK2353">
        <v>1</v>
      </c>
      <c r="BL2353">
        <v>0</v>
      </c>
      <c r="BM2353">
        <v>0</v>
      </c>
      <c r="BN2353">
        <v>0</v>
      </c>
      <c r="BO2353">
        <v>0</v>
      </c>
      <c r="BP2353">
        <v>0</v>
      </c>
      <c r="BQ2353">
        <v>1</v>
      </c>
      <c r="BR2353" t="s">
        <v>116</v>
      </c>
      <c r="BS2353">
        <v>410</v>
      </c>
      <c r="BT2353">
        <v>23401</v>
      </c>
      <c r="BU2353">
        <f>SUM(Flats_Data_limpia[[#This Row],[AC]:[Bed]])</f>
        <v>4</v>
      </c>
      <c r="BV2353">
        <f>SUM(Flats_Data_limpia[[#This Row],[Servant_Room]:[gym]])</f>
        <v>14</v>
      </c>
      <c r="BW2353">
        <f>SUM(Flats_Data_limpia[[#This Row],[Hospital]:[Hotel]])</f>
        <v>4</v>
      </c>
    </row>
    <row r="2354" spans="1:75" x14ac:dyDescent="0.35">
      <c r="A2354" t="s">
        <v>737</v>
      </c>
      <c r="B2354" t="s">
        <v>387</v>
      </c>
      <c r="C2354" t="str">
        <f t="shared" si="72"/>
        <v>Ciudad de Gurgaon</v>
      </c>
      <c r="D2354" s="1">
        <f t="shared" si="73"/>
        <v>290000</v>
      </c>
      <c r="E2354" s="1">
        <v>14478</v>
      </c>
      <c r="F2354" t="s">
        <v>82</v>
      </c>
      <c r="G2354" t="s">
        <v>93</v>
      </c>
      <c r="H2354">
        <v>53</v>
      </c>
      <c r="I2354">
        <v>2.0030390937974801E-2</v>
      </c>
      <c r="L2354">
        <v>2003</v>
      </c>
      <c r="M2354">
        <v>3</v>
      </c>
      <c r="N2354">
        <v>4</v>
      </c>
      <c r="O2354">
        <v>2</v>
      </c>
      <c r="P2354">
        <v>3</v>
      </c>
      <c r="Q2354" t="str">
        <f>IF(Flats_Data_limpia[[#This Row],[BHK]]&gt;=3,"plurifamiliar","unifamiliar")</f>
        <v>plurifamiliar</v>
      </c>
      <c r="R2354">
        <v>18</v>
      </c>
      <c r="S2354">
        <v>8</v>
      </c>
      <c r="T2354">
        <v>0</v>
      </c>
      <c r="U2354">
        <v>0</v>
      </c>
      <c r="V2354">
        <v>0</v>
      </c>
      <c r="W2354">
        <v>0</v>
      </c>
      <c r="X2354">
        <v>0</v>
      </c>
      <c r="Y2354">
        <v>1</v>
      </c>
      <c r="Z2354">
        <v>1</v>
      </c>
      <c r="AA2354">
        <v>0</v>
      </c>
      <c r="AB2354">
        <v>0</v>
      </c>
      <c r="AC2354">
        <v>0</v>
      </c>
      <c r="AD2354">
        <v>1</v>
      </c>
      <c r="AE2354">
        <v>1</v>
      </c>
      <c r="AF2354">
        <v>1</v>
      </c>
      <c r="AG2354">
        <v>1</v>
      </c>
      <c r="AH2354">
        <v>1</v>
      </c>
      <c r="AI2354">
        <v>1</v>
      </c>
      <c r="AJ2354">
        <v>1</v>
      </c>
      <c r="AK2354">
        <v>1</v>
      </c>
      <c r="AL2354">
        <v>1</v>
      </c>
      <c r="AM2354">
        <v>1</v>
      </c>
      <c r="AN2354">
        <v>1</v>
      </c>
      <c r="AO2354">
        <v>1</v>
      </c>
      <c r="AP2354">
        <v>0</v>
      </c>
      <c r="AQ2354">
        <v>0</v>
      </c>
      <c r="AR2354">
        <v>0</v>
      </c>
      <c r="AS2354">
        <v>0</v>
      </c>
      <c r="AT2354">
        <v>1</v>
      </c>
      <c r="AU2354">
        <v>1</v>
      </c>
      <c r="AV2354">
        <v>0</v>
      </c>
      <c r="AW2354">
        <v>1</v>
      </c>
      <c r="AX2354">
        <v>0</v>
      </c>
      <c r="AY2354">
        <v>0</v>
      </c>
      <c r="AZ2354">
        <v>0</v>
      </c>
      <c r="BA2354">
        <v>0</v>
      </c>
      <c r="BB2354">
        <v>0</v>
      </c>
      <c r="BC2354">
        <v>0</v>
      </c>
      <c r="BD2354">
        <v>0</v>
      </c>
      <c r="BE2354">
        <v>0</v>
      </c>
      <c r="BF2354">
        <v>0</v>
      </c>
      <c r="BG2354">
        <v>0</v>
      </c>
      <c r="BH2354">
        <v>0</v>
      </c>
      <c r="BI2354">
        <v>0</v>
      </c>
      <c r="BJ2354">
        <v>0</v>
      </c>
      <c r="BK2354">
        <v>0</v>
      </c>
      <c r="BL2354">
        <v>0</v>
      </c>
      <c r="BM2354">
        <v>0</v>
      </c>
      <c r="BN2354">
        <v>0</v>
      </c>
      <c r="BO2354">
        <v>0</v>
      </c>
      <c r="BP2354">
        <v>0</v>
      </c>
      <c r="BQ2354">
        <v>0</v>
      </c>
      <c r="BR2354" t="s">
        <v>79</v>
      </c>
      <c r="BS2354">
        <v>290</v>
      </c>
      <c r="BT2354">
        <v>14478</v>
      </c>
      <c r="BU2354">
        <f>SUM(Flats_Data_limpia[[#This Row],[AC]:[Bed]])</f>
        <v>0</v>
      </c>
      <c r="BV2354">
        <f>SUM(Flats_Data_limpia[[#This Row],[Servant_Room]:[gym]])</f>
        <v>12</v>
      </c>
      <c r="BW2354">
        <f>SUM(Flats_Data_limpia[[#This Row],[Hospital]:[Hotel]])</f>
        <v>4</v>
      </c>
    </row>
    <row r="2355" spans="1:75" x14ac:dyDescent="0.35">
      <c r="A2355" t="s">
        <v>737</v>
      </c>
      <c r="B2355" t="s">
        <v>387</v>
      </c>
      <c r="C2355" t="str">
        <f t="shared" si="72"/>
        <v>Ciudad de Gurgaon</v>
      </c>
      <c r="D2355" s="1">
        <f t="shared" si="73"/>
        <v>375000</v>
      </c>
      <c r="E2355" s="1">
        <v>14938</v>
      </c>
      <c r="F2355" t="s">
        <v>103</v>
      </c>
      <c r="G2355" t="s">
        <v>93</v>
      </c>
      <c r="H2355">
        <v>33</v>
      </c>
      <c r="I2355">
        <v>2.5103762217164202E-2</v>
      </c>
      <c r="L2355">
        <v>2343</v>
      </c>
      <c r="M2355">
        <v>3</v>
      </c>
      <c r="N2355">
        <v>3</v>
      </c>
      <c r="O2355">
        <v>2</v>
      </c>
      <c r="P2355">
        <v>3</v>
      </c>
      <c r="Q2355" t="str">
        <f>IF(Flats_Data_limpia[[#This Row],[BHK]]&gt;=3,"plurifamiliar","unifamiliar")</f>
        <v>plurifamiliar</v>
      </c>
      <c r="R2355">
        <v>24</v>
      </c>
      <c r="S2355">
        <v>16</v>
      </c>
      <c r="T2355">
        <v>1</v>
      </c>
      <c r="U2355">
        <v>0</v>
      </c>
      <c r="V2355">
        <v>0</v>
      </c>
      <c r="W2355">
        <v>0</v>
      </c>
      <c r="X2355">
        <v>0</v>
      </c>
      <c r="Y2355">
        <v>1</v>
      </c>
      <c r="Z2355">
        <v>1</v>
      </c>
      <c r="AA2355">
        <v>0</v>
      </c>
      <c r="AB2355">
        <v>0</v>
      </c>
      <c r="AC2355">
        <v>0</v>
      </c>
      <c r="AD2355">
        <v>1</v>
      </c>
      <c r="AE2355">
        <v>1</v>
      </c>
      <c r="AF2355">
        <v>0</v>
      </c>
      <c r="AG2355">
        <v>0</v>
      </c>
      <c r="AH2355">
        <v>0</v>
      </c>
      <c r="AI2355">
        <v>1</v>
      </c>
      <c r="AJ2355">
        <v>0</v>
      </c>
      <c r="AK2355">
        <v>1</v>
      </c>
      <c r="AL2355">
        <v>1</v>
      </c>
      <c r="AM2355">
        <v>1</v>
      </c>
      <c r="AN2355">
        <v>1</v>
      </c>
      <c r="AO2355">
        <v>1</v>
      </c>
      <c r="AP2355">
        <v>0</v>
      </c>
      <c r="AQ2355">
        <v>0</v>
      </c>
      <c r="AR2355">
        <v>0</v>
      </c>
      <c r="AS2355">
        <v>0</v>
      </c>
      <c r="AT2355">
        <v>1</v>
      </c>
      <c r="AU2355">
        <v>1</v>
      </c>
      <c r="AV2355">
        <v>0</v>
      </c>
      <c r="AW2355">
        <v>1</v>
      </c>
      <c r="AX2355">
        <v>0</v>
      </c>
      <c r="AY2355">
        <v>0</v>
      </c>
      <c r="AZ2355">
        <v>0</v>
      </c>
      <c r="BA2355">
        <v>0</v>
      </c>
      <c r="BB2355">
        <v>0</v>
      </c>
      <c r="BC2355">
        <v>0</v>
      </c>
      <c r="BD2355">
        <v>0</v>
      </c>
      <c r="BE2355">
        <v>0</v>
      </c>
      <c r="BF2355">
        <v>0</v>
      </c>
      <c r="BG2355">
        <v>0</v>
      </c>
      <c r="BH2355">
        <v>0</v>
      </c>
      <c r="BI2355">
        <v>0</v>
      </c>
      <c r="BJ2355">
        <v>0</v>
      </c>
      <c r="BK2355">
        <v>0</v>
      </c>
      <c r="BL2355">
        <v>0</v>
      </c>
      <c r="BM2355">
        <v>0</v>
      </c>
      <c r="BN2355">
        <v>0</v>
      </c>
      <c r="BO2355">
        <v>0</v>
      </c>
      <c r="BP2355">
        <v>0</v>
      </c>
      <c r="BQ2355">
        <v>0</v>
      </c>
      <c r="BR2355" t="s">
        <v>79</v>
      </c>
      <c r="BS2355">
        <v>375</v>
      </c>
      <c r="BT2355">
        <v>14938</v>
      </c>
      <c r="BU2355">
        <f>SUM(Flats_Data_limpia[[#This Row],[AC]:[Bed]])</f>
        <v>0</v>
      </c>
      <c r="BV2355">
        <f>SUM(Flats_Data_limpia[[#This Row],[Servant_Room]:[gym]])</f>
        <v>9</v>
      </c>
      <c r="BW2355">
        <f>SUM(Flats_Data_limpia[[#This Row],[Hospital]:[Hotel]])</f>
        <v>4</v>
      </c>
    </row>
    <row r="2356" spans="1:75" x14ac:dyDescent="0.35">
      <c r="A2356" t="s">
        <v>737</v>
      </c>
      <c r="B2356" t="s">
        <v>387</v>
      </c>
      <c r="C2356" t="str">
        <f t="shared" si="72"/>
        <v>Ciudad de Gurgaon</v>
      </c>
      <c r="D2356" s="1">
        <f t="shared" si="73"/>
        <v>335000</v>
      </c>
      <c r="E2356" s="1">
        <v>13266</v>
      </c>
      <c r="F2356" t="s">
        <v>86</v>
      </c>
      <c r="G2356" t="s">
        <v>93</v>
      </c>
      <c r="H2356">
        <v>47</v>
      </c>
      <c r="I2356">
        <v>2.52525252525252E-2</v>
      </c>
      <c r="L2356">
        <v>2073</v>
      </c>
      <c r="M2356">
        <v>3</v>
      </c>
      <c r="N2356">
        <v>4</v>
      </c>
      <c r="O2356">
        <v>2</v>
      </c>
      <c r="P2356">
        <v>3</v>
      </c>
      <c r="Q2356" t="str">
        <f>IF(Flats_Data_limpia[[#This Row],[BHK]]&gt;=3,"plurifamiliar","unifamiliar")</f>
        <v>plurifamiliar</v>
      </c>
      <c r="R2356">
        <v>24</v>
      </c>
      <c r="S2356">
        <v>19</v>
      </c>
      <c r="T2356">
        <v>0</v>
      </c>
      <c r="U2356">
        <v>0</v>
      </c>
      <c r="V2356">
        <v>0</v>
      </c>
      <c r="W2356">
        <v>0</v>
      </c>
      <c r="X2356">
        <v>0</v>
      </c>
      <c r="Y2356">
        <v>0</v>
      </c>
      <c r="Z2356">
        <v>1</v>
      </c>
      <c r="AA2356">
        <v>0</v>
      </c>
      <c r="AB2356">
        <v>0</v>
      </c>
      <c r="AC2356">
        <v>1</v>
      </c>
      <c r="AD2356">
        <v>1</v>
      </c>
      <c r="AE2356">
        <v>1</v>
      </c>
      <c r="AF2356">
        <v>1</v>
      </c>
      <c r="AG2356">
        <v>1</v>
      </c>
      <c r="AH2356">
        <v>1</v>
      </c>
      <c r="AI2356">
        <v>1</v>
      </c>
      <c r="AJ2356">
        <v>1</v>
      </c>
      <c r="AK2356">
        <v>1</v>
      </c>
      <c r="AL2356">
        <v>1</v>
      </c>
      <c r="AM2356">
        <v>1</v>
      </c>
      <c r="AN2356">
        <v>1</v>
      </c>
      <c r="AO2356">
        <v>1</v>
      </c>
      <c r="AP2356">
        <v>0</v>
      </c>
      <c r="AQ2356">
        <v>0</v>
      </c>
      <c r="AR2356">
        <v>0</v>
      </c>
      <c r="AS2356">
        <v>0</v>
      </c>
      <c r="AT2356">
        <v>1</v>
      </c>
      <c r="AU2356">
        <v>1</v>
      </c>
      <c r="AV2356">
        <v>0</v>
      </c>
      <c r="AW2356">
        <v>1</v>
      </c>
      <c r="AX2356">
        <v>0</v>
      </c>
      <c r="AY2356">
        <v>0</v>
      </c>
      <c r="AZ2356">
        <v>0</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t="s">
        <v>79</v>
      </c>
      <c r="BS2356">
        <v>335</v>
      </c>
      <c r="BT2356">
        <v>13266</v>
      </c>
      <c r="BU2356">
        <f>SUM(Flats_Data_limpia[[#This Row],[AC]:[Bed]])</f>
        <v>0</v>
      </c>
      <c r="BV2356">
        <f>SUM(Flats_Data_limpia[[#This Row],[Servant_Room]:[gym]])</f>
        <v>12</v>
      </c>
      <c r="BW2356">
        <f>SUM(Flats_Data_limpia[[#This Row],[Hospital]:[Hotel]])</f>
        <v>4</v>
      </c>
    </row>
    <row r="2357" spans="1:75" x14ac:dyDescent="0.35">
      <c r="A2357" t="s">
        <v>737</v>
      </c>
      <c r="B2357" t="s">
        <v>387</v>
      </c>
      <c r="C2357" t="str">
        <f t="shared" si="72"/>
        <v>Ciudad de Gurgaon</v>
      </c>
      <c r="D2357" s="1">
        <f t="shared" si="73"/>
        <v>295000</v>
      </c>
      <c r="E2357" s="1">
        <v>14727</v>
      </c>
      <c r="F2357" t="s">
        <v>82</v>
      </c>
      <c r="G2357" t="s">
        <v>78</v>
      </c>
      <c r="H2357">
        <v>28</v>
      </c>
      <c r="I2357">
        <v>2.00312351463298E-2</v>
      </c>
      <c r="J2357">
        <v>1400</v>
      </c>
      <c r="K2357">
        <v>1600</v>
      </c>
      <c r="L2357">
        <v>2003</v>
      </c>
      <c r="M2357">
        <v>3</v>
      </c>
      <c r="N2357">
        <v>4</v>
      </c>
      <c r="O2357">
        <v>2</v>
      </c>
      <c r="P2357">
        <v>3</v>
      </c>
      <c r="Q2357" t="str">
        <f>IF(Flats_Data_limpia[[#This Row],[BHK]]&gt;=3,"plurifamiliar","unifamiliar")</f>
        <v>plurifamiliar</v>
      </c>
      <c r="R2357">
        <v>24</v>
      </c>
      <c r="S2357">
        <v>12</v>
      </c>
      <c r="T2357">
        <v>0</v>
      </c>
      <c r="U2357">
        <v>0</v>
      </c>
      <c r="V2357">
        <v>0</v>
      </c>
      <c r="W2357">
        <v>0</v>
      </c>
      <c r="X2357">
        <v>0</v>
      </c>
      <c r="Y2357">
        <v>0</v>
      </c>
      <c r="Z2357">
        <v>1</v>
      </c>
      <c r="AA2357">
        <v>0</v>
      </c>
      <c r="AB2357">
        <v>0</v>
      </c>
      <c r="AC2357">
        <v>0</v>
      </c>
      <c r="AD2357">
        <v>1</v>
      </c>
      <c r="AE2357">
        <v>0</v>
      </c>
      <c r="AF2357">
        <v>1</v>
      </c>
      <c r="AG2357">
        <v>1</v>
      </c>
      <c r="AH2357">
        <v>1</v>
      </c>
      <c r="AI2357">
        <v>1</v>
      </c>
      <c r="AJ2357">
        <v>1</v>
      </c>
      <c r="AK2357">
        <v>1</v>
      </c>
      <c r="AL2357">
        <v>0</v>
      </c>
      <c r="AM2357">
        <v>0</v>
      </c>
      <c r="AN2357">
        <v>0</v>
      </c>
      <c r="AO2357">
        <v>1</v>
      </c>
      <c r="AP2357">
        <v>0</v>
      </c>
      <c r="AQ2357">
        <v>0</v>
      </c>
      <c r="AR2357">
        <v>0</v>
      </c>
      <c r="AS2357">
        <v>0</v>
      </c>
      <c r="AT2357">
        <v>1</v>
      </c>
      <c r="AU2357">
        <v>1</v>
      </c>
      <c r="AV2357">
        <v>0</v>
      </c>
      <c r="AW2357">
        <v>1</v>
      </c>
      <c r="AX2357">
        <v>0</v>
      </c>
      <c r="AY2357">
        <v>0</v>
      </c>
      <c r="AZ2357">
        <v>3</v>
      </c>
      <c r="BA2357">
        <v>0</v>
      </c>
      <c r="BB2357">
        <v>0</v>
      </c>
      <c r="BC2357">
        <v>0</v>
      </c>
      <c r="BD2357">
        <v>0</v>
      </c>
      <c r="BE2357">
        <v>0</v>
      </c>
      <c r="BF2357">
        <v>0</v>
      </c>
      <c r="BG2357">
        <v>0</v>
      </c>
      <c r="BH2357">
        <v>0</v>
      </c>
      <c r="BI2357">
        <v>0</v>
      </c>
      <c r="BJ2357">
        <v>0</v>
      </c>
      <c r="BK2357">
        <v>0</v>
      </c>
      <c r="BL2357">
        <v>0</v>
      </c>
      <c r="BM2357">
        <v>0</v>
      </c>
      <c r="BN2357">
        <v>0</v>
      </c>
      <c r="BO2357">
        <v>0</v>
      </c>
      <c r="BP2357">
        <v>0</v>
      </c>
      <c r="BQ2357">
        <v>0</v>
      </c>
      <c r="BR2357" t="s">
        <v>79</v>
      </c>
      <c r="BS2357">
        <v>295</v>
      </c>
      <c r="BT2357">
        <v>14727</v>
      </c>
      <c r="BU2357">
        <f>SUM(Flats_Data_limpia[[#This Row],[AC]:[Bed]])</f>
        <v>3</v>
      </c>
      <c r="BV2357">
        <f>SUM(Flats_Data_limpia[[#This Row],[Servant_Room]:[gym]])</f>
        <v>8</v>
      </c>
      <c r="BW2357">
        <f>SUM(Flats_Data_limpia[[#This Row],[Hospital]:[Hotel]])</f>
        <v>4</v>
      </c>
    </row>
    <row r="2358" spans="1:75" x14ac:dyDescent="0.35">
      <c r="A2358" t="s">
        <v>737</v>
      </c>
      <c r="B2358" t="s">
        <v>387</v>
      </c>
      <c r="C2358" t="str">
        <f t="shared" si="72"/>
        <v>Ciudad de Gurgaon</v>
      </c>
      <c r="D2358" s="1">
        <f t="shared" si="73"/>
        <v>190000</v>
      </c>
      <c r="E2358" s="1">
        <v>13758</v>
      </c>
      <c r="F2358" t="s">
        <v>82</v>
      </c>
      <c r="G2358" t="s">
        <v>78</v>
      </c>
      <c r="H2358">
        <v>40</v>
      </c>
      <c r="I2358">
        <v>1.38101468236662E-2</v>
      </c>
      <c r="L2358">
        <v>1381</v>
      </c>
      <c r="M2358">
        <v>2</v>
      </c>
      <c r="N2358">
        <v>2</v>
      </c>
      <c r="O2358">
        <v>2</v>
      </c>
      <c r="P2358">
        <v>2</v>
      </c>
      <c r="Q2358" t="str">
        <f>IF(Flats_Data_limpia[[#This Row],[BHK]]&gt;=3,"plurifamiliar","unifamiliar")</f>
        <v>unifamiliar</v>
      </c>
      <c r="R2358">
        <v>24</v>
      </c>
      <c r="S2358">
        <v>8</v>
      </c>
      <c r="T2358">
        <v>0</v>
      </c>
      <c r="U2358">
        <v>0</v>
      </c>
      <c r="V2358">
        <v>0</v>
      </c>
      <c r="W2358">
        <v>0</v>
      </c>
      <c r="X2358">
        <v>0</v>
      </c>
      <c r="Y2358">
        <v>1</v>
      </c>
      <c r="Z2358">
        <v>1</v>
      </c>
      <c r="AA2358">
        <v>1</v>
      </c>
      <c r="AB2358">
        <v>0</v>
      </c>
      <c r="AC2358">
        <v>1</v>
      </c>
      <c r="AD2358">
        <v>1</v>
      </c>
      <c r="AE2358">
        <v>1</v>
      </c>
      <c r="AF2358">
        <v>1</v>
      </c>
      <c r="AG2358">
        <v>0</v>
      </c>
      <c r="AH2358">
        <v>0</v>
      </c>
      <c r="AI2358">
        <v>1</v>
      </c>
      <c r="AJ2358">
        <v>1</v>
      </c>
      <c r="AK2358">
        <v>0</v>
      </c>
      <c r="AL2358">
        <v>1</v>
      </c>
      <c r="AM2358">
        <v>1</v>
      </c>
      <c r="AN2358">
        <v>1</v>
      </c>
      <c r="AO2358">
        <v>1</v>
      </c>
      <c r="AP2358">
        <v>0</v>
      </c>
      <c r="AQ2358">
        <v>0</v>
      </c>
      <c r="AR2358">
        <v>0</v>
      </c>
      <c r="AS2358">
        <v>0</v>
      </c>
      <c r="AT2358">
        <v>1</v>
      </c>
      <c r="AU2358">
        <v>1</v>
      </c>
      <c r="AV2358">
        <v>0</v>
      </c>
      <c r="AW2358">
        <v>1</v>
      </c>
      <c r="AX2358">
        <v>0</v>
      </c>
      <c r="AY2358">
        <v>0</v>
      </c>
      <c r="AZ2358">
        <v>0</v>
      </c>
      <c r="BA2358">
        <v>0</v>
      </c>
      <c r="BB2358">
        <v>0</v>
      </c>
      <c r="BC2358">
        <v>0</v>
      </c>
      <c r="BD2358">
        <v>0</v>
      </c>
      <c r="BE2358">
        <v>0</v>
      </c>
      <c r="BF2358">
        <v>0</v>
      </c>
      <c r="BG2358">
        <v>0</v>
      </c>
      <c r="BH2358">
        <v>0</v>
      </c>
      <c r="BI2358">
        <v>0</v>
      </c>
      <c r="BJ2358">
        <v>0</v>
      </c>
      <c r="BK2358">
        <v>0</v>
      </c>
      <c r="BL2358">
        <v>0</v>
      </c>
      <c r="BM2358">
        <v>0</v>
      </c>
      <c r="BN2358">
        <v>0</v>
      </c>
      <c r="BO2358">
        <v>0</v>
      </c>
      <c r="BP2358">
        <v>0</v>
      </c>
      <c r="BQ2358">
        <v>0</v>
      </c>
      <c r="BR2358" t="s">
        <v>79</v>
      </c>
      <c r="BS2358">
        <v>190</v>
      </c>
      <c r="BT2358">
        <v>13758</v>
      </c>
      <c r="BU2358">
        <f>SUM(Flats_Data_limpia[[#This Row],[AC]:[Bed]])</f>
        <v>0</v>
      </c>
      <c r="BV2358">
        <f>SUM(Flats_Data_limpia[[#This Row],[Servant_Room]:[gym]])</f>
        <v>11</v>
      </c>
      <c r="BW2358">
        <f>SUM(Flats_Data_limpia[[#This Row],[Hospital]:[Hotel]])</f>
        <v>4</v>
      </c>
    </row>
    <row r="2359" spans="1:75" x14ac:dyDescent="0.35">
      <c r="A2359" t="s">
        <v>737</v>
      </c>
      <c r="B2359" t="s">
        <v>387</v>
      </c>
      <c r="C2359" t="str">
        <f t="shared" si="72"/>
        <v>Ciudad de Gurgaon</v>
      </c>
      <c r="D2359" s="1">
        <f t="shared" si="73"/>
        <v>325000</v>
      </c>
      <c r="E2359" s="1">
        <v>15685</v>
      </c>
      <c r="F2359" t="s">
        <v>102</v>
      </c>
      <c r="G2359" t="s">
        <v>78</v>
      </c>
      <c r="H2359">
        <v>47</v>
      </c>
      <c r="I2359">
        <v>2.0720433535224701E-2</v>
      </c>
      <c r="L2359">
        <v>2072</v>
      </c>
      <c r="M2359">
        <v>3</v>
      </c>
      <c r="N2359">
        <v>3</v>
      </c>
      <c r="O2359">
        <v>3</v>
      </c>
      <c r="P2359">
        <v>3</v>
      </c>
      <c r="Q2359" t="str">
        <f>IF(Flats_Data_limpia[[#This Row],[BHK]]&gt;=3,"plurifamiliar","unifamiliar")</f>
        <v>plurifamiliar</v>
      </c>
      <c r="R2359">
        <v>24</v>
      </c>
      <c r="S2359">
        <v>12</v>
      </c>
      <c r="T2359">
        <v>0</v>
      </c>
      <c r="U2359">
        <v>0</v>
      </c>
      <c r="V2359">
        <v>0</v>
      </c>
      <c r="W2359">
        <v>0</v>
      </c>
      <c r="X2359">
        <v>0</v>
      </c>
      <c r="Y2359">
        <v>0</v>
      </c>
      <c r="Z2359">
        <v>1</v>
      </c>
      <c r="AA2359">
        <v>1</v>
      </c>
      <c r="AB2359">
        <v>0</v>
      </c>
      <c r="AC2359">
        <v>1</v>
      </c>
      <c r="AD2359">
        <v>1</v>
      </c>
      <c r="AE2359">
        <v>1</v>
      </c>
      <c r="AF2359">
        <v>1</v>
      </c>
      <c r="AG2359">
        <v>1</v>
      </c>
      <c r="AH2359">
        <v>1</v>
      </c>
      <c r="AI2359">
        <v>1</v>
      </c>
      <c r="AJ2359">
        <v>1</v>
      </c>
      <c r="AK2359">
        <v>0</v>
      </c>
      <c r="AL2359">
        <v>1</v>
      </c>
      <c r="AM2359">
        <v>1</v>
      </c>
      <c r="AN2359">
        <v>1</v>
      </c>
      <c r="AO2359">
        <v>1</v>
      </c>
      <c r="AP2359">
        <v>0</v>
      </c>
      <c r="AQ2359">
        <v>0</v>
      </c>
      <c r="AR2359">
        <v>0</v>
      </c>
      <c r="AS2359">
        <v>0</v>
      </c>
      <c r="AT2359">
        <v>1</v>
      </c>
      <c r="AU2359">
        <v>1</v>
      </c>
      <c r="AV2359">
        <v>0</v>
      </c>
      <c r="AW2359">
        <v>1</v>
      </c>
      <c r="AX2359">
        <v>0</v>
      </c>
      <c r="AY2359">
        <v>0</v>
      </c>
      <c r="AZ2359">
        <v>0</v>
      </c>
      <c r="BA2359">
        <v>0</v>
      </c>
      <c r="BB2359">
        <v>0</v>
      </c>
      <c r="BC2359">
        <v>0</v>
      </c>
      <c r="BD2359">
        <v>0</v>
      </c>
      <c r="BE2359">
        <v>0</v>
      </c>
      <c r="BF2359">
        <v>0</v>
      </c>
      <c r="BG2359">
        <v>0</v>
      </c>
      <c r="BH2359">
        <v>0</v>
      </c>
      <c r="BI2359">
        <v>0</v>
      </c>
      <c r="BJ2359">
        <v>0</v>
      </c>
      <c r="BK2359">
        <v>0</v>
      </c>
      <c r="BL2359">
        <v>0</v>
      </c>
      <c r="BM2359">
        <v>0</v>
      </c>
      <c r="BN2359">
        <v>0</v>
      </c>
      <c r="BO2359">
        <v>0</v>
      </c>
      <c r="BP2359">
        <v>0</v>
      </c>
      <c r="BQ2359">
        <v>0</v>
      </c>
      <c r="BR2359" t="s">
        <v>79</v>
      </c>
      <c r="BS2359">
        <v>325</v>
      </c>
      <c r="BT2359">
        <v>15685</v>
      </c>
      <c r="BU2359">
        <f>SUM(Flats_Data_limpia[[#This Row],[AC]:[Bed]])</f>
        <v>0</v>
      </c>
      <c r="BV2359">
        <f>SUM(Flats_Data_limpia[[#This Row],[Servant_Room]:[gym]])</f>
        <v>12</v>
      </c>
      <c r="BW2359">
        <f>SUM(Flats_Data_limpia[[#This Row],[Hospital]:[Hotel]])</f>
        <v>4</v>
      </c>
    </row>
    <row r="2360" spans="1:75" x14ac:dyDescent="0.35">
      <c r="A2360" t="s">
        <v>737</v>
      </c>
      <c r="B2360" t="s">
        <v>387</v>
      </c>
      <c r="C2360" t="str">
        <f t="shared" si="72"/>
        <v>Ciudad de Gurgaon</v>
      </c>
      <c r="D2360" s="1">
        <f t="shared" si="73"/>
        <v>260000</v>
      </c>
      <c r="E2360" s="1">
        <v>15195</v>
      </c>
      <c r="F2360" t="s">
        <v>82</v>
      </c>
      <c r="G2360" t="s">
        <v>78</v>
      </c>
      <c r="H2360">
        <v>47</v>
      </c>
      <c r="I2360">
        <v>1.7110891740704098E-2</v>
      </c>
      <c r="L2360">
        <v>1711</v>
      </c>
      <c r="M2360">
        <v>3</v>
      </c>
      <c r="N2360">
        <v>3</v>
      </c>
      <c r="O2360">
        <v>2</v>
      </c>
      <c r="P2360">
        <v>3</v>
      </c>
      <c r="Q2360" t="str">
        <f>IF(Flats_Data_limpia[[#This Row],[BHK]]&gt;=3,"plurifamiliar","unifamiliar")</f>
        <v>plurifamiliar</v>
      </c>
      <c r="R2360">
        <v>24</v>
      </c>
      <c r="S2360">
        <v>8</v>
      </c>
      <c r="T2360">
        <v>0</v>
      </c>
      <c r="U2360">
        <v>0</v>
      </c>
      <c r="V2360">
        <v>0</v>
      </c>
      <c r="W2360">
        <v>0</v>
      </c>
      <c r="X2360">
        <v>0</v>
      </c>
      <c r="Y2360">
        <v>0</v>
      </c>
      <c r="Z2360">
        <v>1</v>
      </c>
      <c r="AA2360">
        <v>1</v>
      </c>
      <c r="AB2360">
        <v>0</v>
      </c>
      <c r="AC2360">
        <v>1</v>
      </c>
      <c r="AD2360">
        <v>1</v>
      </c>
      <c r="AE2360">
        <v>1</v>
      </c>
      <c r="AF2360">
        <v>1</v>
      </c>
      <c r="AG2360">
        <v>1</v>
      </c>
      <c r="AH2360">
        <v>1</v>
      </c>
      <c r="AI2360">
        <v>1</v>
      </c>
      <c r="AJ2360">
        <v>1</v>
      </c>
      <c r="AK2360">
        <v>0</v>
      </c>
      <c r="AL2360">
        <v>1</v>
      </c>
      <c r="AM2360">
        <v>1</v>
      </c>
      <c r="AN2360">
        <v>1</v>
      </c>
      <c r="AO2360">
        <v>1</v>
      </c>
      <c r="AP2360">
        <v>0</v>
      </c>
      <c r="AQ2360">
        <v>0</v>
      </c>
      <c r="AR2360">
        <v>0</v>
      </c>
      <c r="AS2360">
        <v>0</v>
      </c>
      <c r="AT2360">
        <v>1</v>
      </c>
      <c r="AU2360">
        <v>1</v>
      </c>
      <c r="AV2360">
        <v>0</v>
      </c>
      <c r="AW2360">
        <v>1</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t="s">
        <v>79</v>
      </c>
      <c r="BS2360">
        <v>260</v>
      </c>
      <c r="BT2360">
        <v>15195</v>
      </c>
      <c r="BU2360">
        <f>SUM(Flats_Data_limpia[[#This Row],[AC]:[Bed]])</f>
        <v>0</v>
      </c>
      <c r="BV2360">
        <f>SUM(Flats_Data_limpia[[#This Row],[Servant_Room]:[gym]])</f>
        <v>12</v>
      </c>
      <c r="BW2360">
        <f>SUM(Flats_Data_limpia[[#This Row],[Hospital]:[Hotel]])</f>
        <v>4</v>
      </c>
    </row>
    <row r="2361" spans="1:75" x14ac:dyDescent="0.35">
      <c r="A2361" t="s">
        <v>737</v>
      </c>
      <c r="B2361" t="s">
        <v>387</v>
      </c>
      <c r="C2361" t="str">
        <f t="shared" si="72"/>
        <v>Ciudad de Gurgaon</v>
      </c>
      <c r="D2361" s="1">
        <f t="shared" si="73"/>
        <v>290000</v>
      </c>
      <c r="E2361" s="1">
        <v>14478</v>
      </c>
      <c r="F2361" t="s">
        <v>103</v>
      </c>
      <c r="G2361" t="s">
        <v>78</v>
      </c>
      <c r="H2361">
        <v>53</v>
      </c>
      <c r="I2361">
        <v>2.0030390937974801E-2</v>
      </c>
      <c r="L2361">
        <v>2003</v>
      </c>
      <c r="M2361">
        <v>3</v>
      </c>
      <c r="N2361">
        <v>4</v>
      </c>
      <c r="O2361">
        <v>2</v>
      </c>
      <c r="P2361">
        <v>3</v>
      </c>
      <c r="Q2361" t="str">
        <f>IF(Flats_Data_limpia[[#This Row],[BHK]]&gt;=3,"plurifamiliar","unifamiliar")</f>
        <v>plurifamiliar</v>
      </c>
      <c r="R2361">
        <v>24</v>
      </c>
      <c r="S2361">
        <v>11</v>
      </c>
      <c r="T2361">
        <v>0</v>
      </c>
      <c r="U2361">
        <v>0</v>
      </c>
      <c r="V2361">
        <v>0</v>
      </c>
      <c r="W2361">
        <v>0</v>
      </c>
      <c r="X2361">
        <v>0</v>
      </c>
      <c r="Y2361">
        <v>1</v>
      </c>
      <c r="Z2361">
        <v>1</v>
      </c>
      <c r="AA2361">
        <v>1</v>
      </c>
      <c r="AB2361">
        <v>0</v>
      </c>
      <c r="AC2361">
        <v>1</v>
      </c>
      <c r="AD2361">
        <v>1</v>
      </c>
      <c r="AE2361">
        <v>1</v>
      </c>
      <c r="AF2361">
        <v>1</v>
      </c>
      <c r="AG2361">
        <v>1</v>
      </c>
      <c r="AH2361">
        <v>1</v>
      </c>
      <c r="AI2361">
        <v>1</v>
      </c>
      <c r="AJ2361">
        <v>1</v>
      </c>
      <c r="AK2361">
        <v>1</v>
      </c>
      <c r="AL2361">
        <v>1</v>
      </c>
      <c r="AM2361">
        <v>1</v>
      </c>
      <c r="AN2361">
        <v>1</v>
      </c>
      <c r="AO2361">
        <v>1</v>
      </c>
      <c r="AP2361">
        <v>0</v>
      </c>
      <c r="AQ2361">
        <v>0</v>
      </c>
      <c r="AR2361">
        <v>0</v>
      </c>
      <c r="AS2361">
        <v>0</v>
      </c>
      <c r="AT2361">
        <v>1</v>
      </c>
      <c r="AU2361">
        <v>1</v>
      </c>
      <c r="AV2361">
        <v>0</v>
      </c>
      <c r="AW2361">
        <v>1</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t="s">
        <v>79</v>
      </c>
      <c r="BS2361">
        <v>290</v>
      </c>
      <c r="BT2361">
        <v>14478</v>
      </c>
      <c r="BU2361">
        <f>SUM(Flats_Data_limpia[[#This Row],[AC]:[Bed]])</f>
        <v>0</v>
      </c>
      <c r="BV2361">
        <f>SUM(Flats_Data_limpia[[#This Row],[Servant_Room]:[gym]])</f>
        <v>14</v>
      </c>
      <c r="BW2361">
        <f>SUM(Flats_Data_limpia[[#This Row],[Hospital]:[Hotel]])</f>
        <v>4</v>
      </c>
    </row>
    <row r="2362" spans="1:75" x14ac:dyDescent="0.35">
      <c r="A2362" t="s">
        <v>737</v>
      </c>
      <c r="B2362" t="s">
        <v>387</v>
      </c>
      <c r="C2362" t="str">
        <f t="shared" si="72"/>
        <v>Ciudad de Gurgaon</v>
      </c>
      <c r="D2362" s="1">
        <f t="shared" si="73"/>
        <v>245000.00000000003</v>
      </c>
      <c r="E2362" s="1">
        <v>14040</v>
      </c>
      <c r="F2362" t="s">
        <v>101</v>
      </c>
      <c r="G2362" t="s">
        <v>78</v>
      </c>
      <c r="H2362">
        <v>28</v>
      </c>
      <c r="I2362">
        <v>1.7450142450142401E-2</v>
      </c>
      <c r="J2362">
        <v>1320</v>
      </c>
      <c r="K2362">
        <v>1460</v>
      </c>
      <c r="L2362">
        <v>1745</v>
      </c>
      <c r="M2362">
        <v>3</v>
      </c>
      <c r="N2362">
        <v>3</v>
      </c>
      <c r="O2362">
        <v>3</v>
      </c>
      <c r="P2362">
        <v>3</v>
      </c>
      <c r="Q2362" t="str">
        <f>IF(Flats_Data_limpia[[#This Row],[BHK]]&gt;=3,"plurifamiliar","unifamiliar")</f>
        <v>plurifamiliar</v>
      </c>
      <c r="R2362">
        <v>19</v>
      </c>
      <c r="S2362">
        <v>15</v>
      </c>
      <c r="T2362">
        <v>0</v>
      </c>
      <c r="U2362">
        <v>0</v>
      </c>
      <c r="V2362">
        <v>0</v>
      </c>
      <c r="W2362">
        <v>0</v>
      </c>
      <c r="X2362">
        <v>0</v>
      </c>
      <c r="Y2362">
        <v>0</v>
      </c>
      <c r="Z2362">
        <v>1</v>
      </c>
      <c r="AA2362">
        <v>0</v>
      </c>
      <c r="AB2362">
        <v>0</v>
      </c>
      <c r="AC2362">
        <v>0</v>
      </c>
      <c r="AD2362">
        <v>1</v>
      </c>
      <c r="AE2362">
        <v>0</v>
      </c>
      <c r="AF2362">
        <v>1</v>
      </c>
      <c r="AG2362">
        <v>1</v>
      </c>
      <c r="AH2362">
        <v>1</v>
      </c>
      <c r="AI2362">
        <v>1</v>
      </c>
      <c r="AJ2362">
        <v>1</v>
      </c>
      <c r="AK2362">
        <v>1</v>
      </c>
      <c r="AL2362">
        <v>0</v>
      </c>
      <c r="AM2362">
        <v>0</v>
      </c>
      <c r="AN2362">
        <v>0</v>
      </c>
      <c r="AO2362">
        <v>1</v>
      </c>
      <c r="AP2362">
        <v>0</v>
      </c>
      <c r="AQ2362">
        <v>0</v>
      </c>
      <c r="AR2362">
        <v>0</v>
      </c>
      <c r="AS2362">
        <v>0</v>
      </c>
      <c r="AT2362">
        <v>1</v>
      </c>
      <c r="AU2362">
        <v>1</v>
      </c>
      <c r="AV2362">
        <v>0</v>
      </c>
      <c r="AW2362">
        <v>1</v>
      </c>
      <c r="AX2362">
        <v>0</v>
      </c>
      <c r="AY2362">
        <v>0</v>
      </c>
      <c r="AZ2362">
        <v>0</v>
      </c>
      <c r="BA2362">
        <v>0</v>
      </c>
      <c r="BB2362">
        <v>0</v>
      </c>
      <c r="BC2362">
        <v>0</v>
      </c>
      <c r="BD2362">
        <v>0</v>
      </c>
      <c r="BE2362">
        <v>0</v>
      </c>
      <c r="BF2362">
        <v>0</v>
      </c>
      <c r="BG2362">
        <v>0</v>
      </c>
      <c r="BH2362">
        <v>0</v>
      </c>
      <c r="BI2362">
        <v>0</v>
      </c>
      <c r="BJ2362">
        <v>0</v>
      </c>
      <c r="BK2362">
        <v>0</v>
      </c>
      <c r="BL2362">
        <v>0</v>
      </c>
      <c r="BM2362">
        <v>0</v>
      </c>
      <c r="BN2362">
        <v>0</v>
      </c>
      <c r="BO2362">
        <v>0</v>
      </c>
      <c r="BP2362">
        <v>0</v>
      </c>
      <c r="BQ2362">
        <v>0</v>
      </c>
      <c r="BR2362" t="s">
        <v>79</v>
      </c>
      <c r="BS2362">
        <v>245.00000000000003</v>
      </c>
      <c r="BT2362">
        <v>14040</v>
      </c>
      <c r="BU2362">
        <f>SUM(Flats_Data_limpia[[#This Row],[AC]:[Bed]])</f>
        <v>0</v>
      </c>
      <c r="BV2362">
        <f>SUM(Flats_Data_limpia[[#This Row],[Servant_Room]:[gym]])</f>
        <v>8</v>
      </c>
      <c r="BW2362">
        <f>SUM(Flats_Data_limpia[[#This Row],[Hospital]:[Hotel]])</f>
        <v>4</v>
      </c>
    </row>
    <row r="2363" spans="1:75" x14ac:dyDescent="0.35">
      <c r="A2363" t="s">
        <v>737</v>
      </c>
      <c r="B2363" t="s">
        <v>387</v>
      </c>
      <c r="C2363" t="str">
        <f t="shared" si="72"/>
        <v>Ciudad de Gurgaon</v>
      </c>
      <c r="D2363" s="1">
        <f t="shared" si="73"/>
        <v>395000</v>
      </c>
      <c r="E2363" s="1">
        <v>16858</v>
      </c>
      <c r="F2363" t="s">
        <v>101</v>
      </c>
      <c r="G2363" t="s">
        <v>78</v>
      </c>
      <c r="H2363">
        <v>28</v>
      </c>
      <c r="I2363">
        <v>2.3431011982441501E-2</v>
      </c>
      <c r="J2363">
        <v>1512</v>
      </c>
      <c r="L2363">
        <v>2343</v>
      </c>
      <c r="M2363">
        <v>3</v>
      </c>
      <c r="N2363">
        <v>4</v>
      </c>
      <c r="O2363">
        <v>2</v>
      </c>
      <c r="P2363">
        <v>3</v>
      </c>
      <c r="Q2363" t="str">
        <f>IF(Flats_Data_limpia[[#This Row],[BHK]]&gt;=3,"plurifamiliar","unifamiliar")</f>
        <v>plurifamiliar</v>
      </c>
      <c r="R2363">
        <v>24</v>
      </c>
      <c r="S2363">
        <v>15</v>
      </c>
      <c r="T2363">
        <v>1</v>
      </c>
      <c r="U2363">
        <v>0</v>
      </c>
      <c r="V2363">
        <v>0</v>
      </c>
      <c r="W2363">
        <v>0</v>
      </c>
      <c r="X2363">
        <v>0</v>
      </c>
      <c r="Y2363">
        <v>0</v>
      </c>
      <c r="Z2363">
        <v>1</v>
      </c>
      <c r="AA2363">
        <v>0</v>
      </c>
      <c r="AB2363">
        <v>0</v>
      </c>
      <c r="AC2363">
        <v>0</v>
      </c>
      <c r="AD2363">
        <v>1</v>
      </c>
      <c r="AE2363">
        <v>0</v>
      </c>
      <c r="AF2363">
        <v>1</v>
      </c>
      <c r="AG2363">
        <v>1</v>
      </c>
      <c r="AH2363">
        <v>1</v>
      </c>
      <c r="AI2363">
        <v>1</v>
      </c>
      <c r="AJ2363">
        <v>1</v>
      </c>
      <c r="AK2363">
        <v>1</v>
      </c>
      <c r="AL2363">
        <v>0</v>
      </c>
      <c r="AM2363">
        <v>0</v>
      </c>
      <c r="AN2363">
        <v>0</v>
      </c>
      <c r="AO2363">
        <v>1</v>
      </c>
      <c r="AP2363">
        <v>0</v>
      </c>
      <c r="AQ2363">
        <v>0</v>
      </c>
      <c r="AR2363">
        <v>0</v>
      </c>
      <c r="AS2363">
        <v>0</v>
      </c>
      <c r="AT2363">
        <v>1</v>
      </c>
      <c r="AU2363">
        <v>1</v>
      </c>
      <c r="AV2363">
        <v>0</v>
      </c>
      <c r="AW2363">
        <v>1</v>
      </c>
      <c r="AX2363">
        <v>0</v>
      </c>
      <c r="AY2363">
        <v>0</v>
      </c>
      <c r="AZ2363">
        <v>0</v>
      </c>
      <c r="BA2363">
        <v>0</v>
      </c>
      <c r="BB2363">
        <v>0</v>
      </c>
      <c r="BC2363">
        <v>0</v>
      </c>
      <c r="BD2363">
        <v>0</v>
      </c>
      <c r="BE2363">
        <v>0</v>
      </c>
      <c r="BF2363">
        <v>0</v>
      </c>
      <c r="BG2363">
        <v>0</v>
      </c>
      <c r="BH2363">
        <v>0</v>
      </c>
      <c r="BI2363">
        <v>0</v>
      </c>
      <c r="BJ2363">
        <v>0</v>
      </c>
      <c r="BK2363">
        <v>0</v>
      </c>
      <c r="BL2363">
        <v>4</v>
      </c>
      <c r="BM2363">
        <v>0</v>
      </c>
      <c r="BN2363">
        <v>0</v>
      </c>
      <c r="BO2363">
        <v>0</v>
      </c>
      <c r="BP2363">
        <v>0</v>
      </c>
      <c r="BQ2363">
        <v>0</v>
      </c>
      <c r="BR2363" t="s">
        <v>79</v>
      </c>
      <c r="BS2363">
        <v>395</v>
      </c>
      <c r="BT2363">
        <v>16858</v>
      </c>
      <c r="BU2363">
        <f>SUM(Flats_Data_limpia[[#This Row],[AC]:[Bed]])</f>
        <v>4</v>
      </c>
      <c r="BV2363">
        <f>SUM(Flats_Data_limpia[[#This Row],[Servant_Room]:[gym]])</f>
        <v>9</v>
      </c>
      <c r="BW2363">
        <f>SUM(Flats_Data_limpia[[#This Row],[Hospital]:[Hotel]])</f>
        <v>4</v>
      </c>
    </row>
    <row r="2364" spans="1:75" x14ac:dyDescent="0.35">
      <c r="A2364" t="s">
        <v>737</v>
      </c>
      <c r="B2364" t="s">
        <v>387</v>
      </c>
      <c r="C2364" t="str">
        <f t="shared" si="72"/>
        <v>Ciudad de Gurgaon</v>
      </c>
      <c r="D2364" s="1">
        <f t="shared" si="73"/>
        <v>395000</v>
      </c>
      <c r="E2364" s="1">
        <v>16858</v>
      </c>
      <c r="F2364" t="s">
        <v>102</v>
      </c>
      <c r="G2364" t="s">
        <v>93</v>
      </c>
      <c r="H2364">
        <v>42</v>
      </c>
      <c r="I2364">
        <v>2.3431011982441501E-2</v>
      </c>
      <c r="J2364">
        <v>1512.05</v>
      </c>
      <c r="L2364">
        <v>2343</v>
      </c>
      <c r="M2364">
        <v>3</v>
      </c>
      <c r="N2364">
        <v>5</v>
      </c>
      <c r="O2364">
        <v>2</v>
      </c>
      <c r="P2364">
        <v>3</v>
      </c>
      <c r="Q2364" t="str">
        <f>IF(Flats_Data_limpia[[#This Row],[BHK]]&gt;=3,"plurifamiliar","unifamiliar")</f>
        <v>plurifamiliar</v>
      </c>
      <c r="R2364">
        <v>24</v>
      </c>
      <c r="S2364">
        <v>15</v>
      </c>
      <c r="T2364">
        <v>1</v>
      </c>
      <c r="U2364">
        <v>0</v>
      </c>
      <c r="V2364">
        <v>0</v>
      </c>
      <c r="W2364">
        <v>0</v>
      </c>
      <c r="X2364">
        <v>0</v>
      </c>
      <c r="Y2364">
        <v>1</v>
      </c>
      <c r="Z2364">
        <v>1</v>
      </c>
      <c r="AA2364">
        <v>1</v>
      </c>
      <c r="AB2364">
        <v>1</v>
      </c>
      <c r="AC2364">
        <v>0</v>
      </c>
      <c r="AD2364">
        <v>1</v>
      </c>
      <c r="AE2364">
        <v>1</v>
      </c>
      <c r="AF2364">
        <v>0</v>
      </c>
      <c r="AG2364">
        <v>0</v>
      </c>
      <c r="AH2364">
        <v>0</v>
      </c>
      <c r="AI2364">
        <v>1</v>
      </c>
      <c r="AJ2364">
        <v>0</v>
      </c>
      <c r="AK2364">
        <v>1</v>
      </c>
      <c r="AL2364">
        <v>1</v>
      </c>
      <c r="AM2364">
        <v>1</v>
      </c>
      <c r="AN2364">
        <v>1</v>
      </c>
      <c r="AO2364">
        <v>1</v>
      </c>
      <c r="AP2364">
        <v>0</v>
      </c>
      <c r="AQ2364">
        <v>0</v>
      </c>
      <c r="AR2364">
        <v>0</v>
      </c>
      <c r="AS2364">
        <v>0</v>
      </c>
      <c r="AT2364">
        <v>1</v>
      </c>
      <c r="AU2364">
        <v>1</v>
      </c>
      <c r="AV2364">
        <v>0</v>
      </c>
      <c r="AW2364">
        <v>1</v>
      </c>
      <c r="AX2364">
        <v>0</v>
      </c>
      <c r="AY2364">
        <v>0</v>
      </c>
      <c r="AZ2364">
        <v>0</v>
      </c>
      <c r="BA2364">
        <v>0</v>
      </c>
      <c r="BB2364">
        <v>0</v>
      </c>
      <c r="BC2364">
        <v>0</v>
      </c>
      <c r="BD2364">
        <v>0</v>
      </c>
      <c r="BE2364">
        <v>0</v>
      </c>
      <c r="BF2364">
        <v>0</v>
      </c>
      <c r="BG2364">
        <v>0</v>
      </c>
      <c r="BH2364">
        <v>0</v>
      </c>
      <c r="BI2364">
        <v>0</v>
      </c>
      <c r="BJ2364">
        <v>0</v>
      </c>
      <c r="BK2364">
        <v>0</v>
      </c>
      <c r="BL2364">
        <v>5</v>
      </c>
      <c r="BM2364">
        <v>0</v>
      </c>
      <c r="BN2364">
        <v>0</v>
      </c>
      <c r="BO2364">
        <v>0</v>
      </c>
      <c r="BP2364">
        <v>0</v>
      </c>
      <c r="BQ2364">
        <v>0</v>
      </c>
      <c r="BR2364" t="s">
        <v>79</v>
      </c>
      <c r="BS2364">
        <v>395</v>
      </c>
      <c r="BT2364">
        <v>16858</v>
      </c>
      <c r="BU2364">
        <f>SUM(Flats_Data_limpia[[#This Row],[AC]:[Bed]])</f>
        <v>5</v>
      </c>
      <c r="BV2364">
        <f>SUM(Flats_Data_limpia[[#This Row],[Servant_Room]:[gym]])</f>
        <v>11</v>
      </c>
      <c r="BW2364">
        <f>SUM(Flats_Data_limpia[[#This Row],[Hospital]:[Hotel]])</f>
        <v>4</v>
      </c>
    </row>
    <row r="2365" spans="1:75" x14ac:dyDescent="0.35">
      <c r="A2365" t="s">
        <v>737</v>
      </c>
      <c r="B2365" t="s">
        <v>387</v>
      </c>
      <c r="C2365" t="str">
        <f t="shared" si="72"/>
        <v>Ciudad de Gurgaon</v>
      </c>
      <c r="D2365" s="1">
        <f t="shared" si="73"/>
        <v>250000</v>
      </c>
      <c r="E2365" s="1">
        <v>14611</v>
      </c>
      <c r="F2365" t="s">
        <v>82</v>
      </c>
      <c r="G2365" t="s">
        <v>93</v>
      </c>
      <c r="H2365">
        <v>62</v>
      </c>
      <c r="I2365">
        <v>1.7110396276777701E-2</v>
      </c>
      <c r="J2365">
        <v>1111.44</v>
      </c>
      <c r="K2365">
        <v>1480</v>
      </c>
      <c r="L2365">
        <v>1711</v>
      </c>
      <c r="M2365">
        <v>3</v>
      </c>
      <c r="N2365">
        <v>3</v>
      </c>
      <c r="O2365">
        <v>2</v>
      </c>
      <c r="P2365">
        <v>3</v>
      </c>
      <c r="Q2365" t="str">
        <f>IF(Flats_Data_limpia[[#This Row],[BHK]]&gt;=3,"plurifamiliar","unifamiliar")</f>
        <v>plurifamiliar</v>
      </c>
      <c r="R2365">
        <v>24</v>
      </c>
      <c r="S2365">
        <v>19</v>
      </c>
      <c r="T2365">
        <v>0</v>
      </c>
      <c r="U2365">
        <v>0</v>
      </c>
      <c r="V2365">
        <v>0</v>
      </c>
      <c r="W2365">
        <v>0</v>
      </c>
      <c r="X2365">
        <v>1</v>
      </c>
      <c r="Y2365">
        <v>1</v>
      </c>
      <c r="Z2365">
        <v>1</v>
      </c>
      <c r="AA2365">
        <v>1</v>
      </c>
      <c r="AB2365">
        <v>1</v>
      </c>
      <c r="AC2365">
        <v>1</v>
      </c>
      <c r="AD2365">
        <v>1</v>
      </c>
      <c r="AE2365">
        <v>1</v>
      </c>
      <c r="AF2365">
        <v>1</v>
      </c>
      <c r="AG2365">
        <v>1</v>
      </c>
      <c r="AH2365">
        <v>1</v>
      </c>
      <c r="AI2365">
        <v>1</v>
      </c>
      <c r="AJ2365">
        <v>1</v>
      </c>
      <c r="AK2365">
        <v>1</v>
      </c>
      <c r="AL2365">
        <v>1</v>
      </c>
      <c r="AM2365">
        <v>1</v>
      </c>
      <c r="AN2365">
        <v>1</v>
      </c>
      <c r="AO2365">
        <v>1</v>
      </c>
      <c r="AP2365">
        <v>0</v>
      </c>
      <c r="AQ2365">
        <v>0</v>
      </c>
      <c r="AR2365">
        <v>0</v>
      </c>
      <c r="AS2365">
        <v>0</v>
      </c>
      <c r="AT2365">
        <v>1</v>
      </c>
      <c r="AU2365">
        <v>1</v>
      </c>
      <c r="AV2365">
        <v>0</v>
      </c>
      <c r="AW2365">
        <v>1</v>
      </c>
      <c r="AX2365">
        <v>0</v>
      </c>
      <c r="AY2365">
        <v>0</v>
      </c>
      <c r="AZ2365">
        <v>1</v>
      </c>
      <c r="BA2365">
        <v>0</v>
      </c>
      <c r="BB2365">
        <v>0</v>
      </c>
      <c r="BC2365">
        <v>0</v>
      </c>
      <c r="BD2365">
        <v>0</v>
      </c>
      <c r="BE2365">
        <v>0</v>
      </c>
      <c r="BF2365">
        <v>0</v>
      </c>
      <c r="BG2365">
        <v>0</v>
      </c>
      <c r="BH2365">
        <v>0</v>
      </c>
      <c r="BI2365">
        <v>0</v>
      </c>
      <c r="BJ2365">
        <v>0</v>
      </c>
      <c r="BK2365">
        <v>0</v>
      </c>
      <c r="BL2365">
        <v>4</v>
      </c>
      <c r="BM2365">
        <v>0</v>
      </c>
      <c r="BN2365">
        <v>0</v>
      </c>
      <c r="BO2365">
        <v>0</v>
      </c>
      <c r="BP2365">
        <v>0</v>
      </c>
      <c r="BQ2365">
        <v>0</v>
      </c>
      <c r="BR2365" t="s">
        <v>79</v>
      </c>
      <c r="BS2365">
        <v>250</v>
      </c>
      <c r="BT2365">
        <v>14611</v>
      </c>
      <c r="BU2365">
        <f>SUM(Flats_Data_limpia[[#This Row],[AC]:[Bed]])</f>
        <v>5</v>
      </c>
      <c r="BV2365">
        <f>SUM(Flats_Data_limpia[[#This Row],[Servant_Room]:[gym]])</f>
        <v>16</v>
      </c>
      <c r="BW2365">
        <f>SUM(Flats_Data_limpia[[#This Row],[Hospital]:[Hotel]])</f>
        <v>4</v>
      </c>
    </row>
    <row r="2366" spans="1:75" x14ac:dyDescent="0.35">
      <c r="A2366" t="s">
        <v>737</v>
      </c>
      <c r="B2366" t="s">
        <v>387</v>
      </c>
      <c r="C2366" t="str">
        <f t="shared" si="72"/>
        <v>Ciudad de Gurgaon</v>
      </c>
      <c r="D2366" s="1">
        <f t="shared" si="73"/>
        <v>233000</v>
      </c>
      <c r="E2366" s="1">
        <v>14463</v>
      </c>
      <c r="F2366" t="s">
        <v>103</v>
      </c>
      <c r="G2366" t="s">
        <v>78</v>
      </c>
      <c r="H2366">
        <v>62</v>
      </c>
      <c r="I2366">
        <v>1.6110073981884802E-2</v>
      </c>
      <c r="J2366">
        <v>1611</v>
      </c>
      <c r="K2366">
        <v>1711</v>
      </c>
      <c r="M2366">
        <v>3</v>
      </c>
      <c r="N2366">
        <v>3</v>
      </c>
      <c r="O2366">
        <v>3</v>
      </c>
      <c r="P2366">
        <v>3</v>
      </c>
      <c r="Q2366" t="str">
        <f>IF(Flats_Data_limpia[[#This Row],[BHK]]&gt;=3,"plurifamiliar","unifamiliar")</f>
        <v>plurifamiliar</v>
      </c>
      <c r="R2366">
        <v>24</v>
      </c>
      <c r="S2366">
        <v>17</v>
      </c>
      <c r="T2366">
        <v>0</v>
      </c>
      <c r="U2366">
        <v>0</v>
      </c>
      <c r="V2366">
        <v>0</v>
      </c>
      <c r="W2366">
        <v>1</v>
      </c>
      <c r="X2366">
        <v>1</v>
      </c>
      <c r="Y2366">
        <v>1</v>
      </c>
      <c r="Z2366">
        <v>1</v>
      </c>
      <c r="AA2366">
        <v>0</v>
      </c>
      <c r="AB2366">
        <v>1</v>
      </c>
      <c r="AC2366">
        <v>1</v>
      </c>
      <c r="AD2366">
        <v>1</v>
      </c>
      <c r="AE2366">
        <v>1</v>
      </c>
      <c r="AF2366">
        <v>1</v>
      </c>
      <c r="AG2366">
        <v>1</v>
      </c>
      <c r="AH2366">
        <v>1</v>
      </c>
      <c r="AI2366">
        <v>1</v>
      </c>
      <c r="AJ2366">
        <v>1</v>
      </c>
      <c r="AK2366">
        <v>1</v>
      </c>
      <c r="AL2366">
        <v>1</v>
      </c>
      <c r="AM2366">
        <v>1</v>
      </c>
      <c r="AN2366">
        <v>1</v>
      </c>
      <c r="AO2366">
        <v>1</v>
      </c>
      <c r="AP2366">
        <v>0</v>
      </c>
      <c r="AQ2366">
        <v>0</v>
      </c>
      <c r="AR2366">
        <v>0</v>
      </c>
      <c r="AS2366">
        <v>0</v>
      </c>
      <c r="AT2366">
        <v>1</v>
      </c>
      <c r="AU2366">
        <v>1</v>
      </c>
      <c r="AV2366">
        <v>0</v>
      </c>
      <c r="AW2366">
        <v>1</v>
      </c>
      <c r="AX2366">
        <v>0</v>
      </c>
      <c r="AY2366">
        <v>4</v>
      </c>
      <c r="AZ2366">
        <v>0</v>
      </c>
      <c r="BA2366">
        <v>0</v>
      </c>
      <c r="BB2366">
        <v>0</v>
      </c>
      <c r="BC2366">
        <v>0</v>
      </c>
      <c r="BD2366">
        <v>0</v>
      </c>
      <c r="BE2366">
        <v>0</v>
      </c>
      <c r="BF2366">
        <v>1</v>
      </c>
      <c r="BG2366">
        <v>0</v>
      </c>
      <c r="BH2366">
        <v>0</v>
      </c>
      <c r="BI2366">
        <v>0</v>
      </c>
      <c r="BJ2366">
        <v>0</v>
      </c>
      <c r="BK2366">
        <v>0</v>
      </c>
      <c r="BL2366">
        <v>0</v>
      </c>
      <c r="BM2366">
        <v>0</v>
      </c>
      <c r="BN2366">
        <v>0</v>
      </c>
      <c r="BO2366">
        <v>0</v>
      </c>
      <c r="BP2366">
        <v>0</v>
      </c>
      <c r="BQ2366">
        <v>2</v>
      </c>
      <c r="BR2366" t="s">
        <v>94</v>
      </c>
      <c r="BS2366">
        <v>233</v>
      </c>
      <c r="BT2366">
        <v>14463</v>
      </c>
      <c r="BU2366">
        <f>SUM(Flats_Data_limpia[[#This Row],[AC]:[Bed]])</f>
        <v>5</v>
      </c>
      <c r="BV2366">
        <f>SUM(Flats_Data_limpia[[#This Row],[Servant_Room]:[gym]])</f>
        <v>16</v>
      </c>
      <c r="BW2366">
        <f>SUM(Flats_Data_limpia[[#This Row],[Hospital]:[Hotel]])</f>
        <v>4</v>
      </c>
    </row>
    <row r="2367" spans="1:75" x14ac:dyDescent="0.35">
      <c r="A2367" t="s">
        <v>737</v>
      </c>
      <c r="B2367" t="s">
        <v>387</v>
      </c>
      <c r="C2367" t="str">
        <f t="shared" si="72"/>
        <v>Ciudad de Gurgaon</v>
      </c>
      <c r="D2367" s="1">
        <f t="shared" si="73"/>
        <v>260000</v>
      </c>
      <c r="E2367" s="1">
        <v>15195</v>
      </c>
      <c r="F2367" t="s">
        <v>107</v>
      </c>
      <c r="G2367" t="s">
        <v>93</v>
      </c>
      <c r="H2367">
        <v>28</v>
      </c>
      <c r="I2367">
        <v>1.7110891740704098E-2</v>
      </c>
      <c r="L2367">
        <v>1711</v>
      </c>
      <c r="M2367">
        <v>3</v>
      </c>
      <c r="N2367">
        <v>3</v>
      </c>
      <c r="O2367">
        <v>2</v>
      </c>
      <c r="P2367">
        <v>3</v>
      </c>
      <c r="Q2367" t="str">
        <f>IF(Flats_Data_limpia[[#This Row],[BHK]]&gt;=3,"plurifamiliar","unifamiliar")</f>
        <v>plurifamiliar</v>
      </c>
      <c r="R2367">
        <v>18</v>
      </c>
      <c r="S2367">
        <v>11</v>
      </c>
      <c r="T2367">
        <v>0</v>
      </c>
      <c r="U2367">
        <v>0</v>
      </c>
      <c r="V2367">
        <v>0</v>
      </c>
      <c r="W2367">
        <v>0</v>
      </c>
      <c r="X2367">
        <v>0</v>
      </c>
      <c r="Y2367">
        <v>0</v>
      </c>
      <c r="Z2367">
        <v>1</v>
      </c>
      <c r="AA2367">
        <v>0</v>
      </c>
      <c r="AB2367">
        <v>0</v>
      </c>
      <c r="AC2367">
        <v>0</v>
      </c>
      <c r="AD2367">
        <v>1</v>
      </c>
      <c r="AE2367">
        <v>0</v>
      </c>
      <c r="AF2367">
        <v>1</v>
      </c>
      <c r="AG2367">
        <v>1</v>
      </c>
      <c r="AH2367">
        <v>1</v>
      </c>
      <c r="AI2367">
        <v>1</v>
      </c>
      <c r="AJ2367">
        <v>1</v>
      </c>
      <c r="AK2367">
        <v>1</v>
      </c>
      <c r="AL2367">
        <v>0</v>
      </c>
      <c r="AM2367">
        <v>0</v>
      </c>
      <c r="AN2367">
        <v>0</v>
      </c>
      <c r="AO2367">
        <v>1</v>
      </c>
      <c r="AP2367">
        <v>0</v>
      </c>
      <c r="AQ2367">
        <v>0</v>
      </c>
      <c r="AR2367">
        <v>0</v>
      </c>
      <c r="AS2367">
        <v>0</v>
      </c>
      <c r="AT2367">
        <v>1</v>
      </c>
      <c r="AU2367">
        <v>1</v>
      </c>
      <c r="AV2367">
        <v>0</v>
      </c>
      <c r="AW2367">
        <v>1</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c r="BR2367" t="s">
        <v>79</v>
      </c>
      <c r="BS2367">
        <v>260</v>
      </c>
      <c r="BT2367">
        <v>15195</v>
      </c>
      <c r="BU2367">
        <f>SUM(Flats_Data_limpia[[#This Row],[AC]:[Bed]])</f>
        <v>0</v>
      </c>
      <c r="BV2367">
        <f>SUM(Flats_Data_limpia[[#This Row],[Servant_Room]:[gym]])</f>
        <v>8</v>
      </c>
      <c r="BW2367">
        <f>SUM(Flats_Data_limpia[[#This Row],[Hospital]:[Hotel]])</f>
        <v>4</v>
      </c>
    </row>
    <row r="2368" spans="1:75" x14ac:dyDescent="0.35">
      <c r="A2368" t="s">
        <v>737</v>
      </c>
      <c r="B2368" t="s">
        <v>387</v>
      </c>
      <c r="C2368" t="str">
        <f t="shared" si="72"/>
        <v>Ciudad de Gurgaon</v>
      </c>
      <c r="D2368" s="1">
        <f t="shared" si="73"/>
        <v>240000</v>
      </c>
      <c r="E2368" s="1">
        <v>17378</v>
      </c>
      <c r="F2368" t="s">
        <v>86</v>
      </c>
      <c r="G2368" t="s">
        <v>93</v>
      </c>
      <c r="H2368">
        <v>37</v>
      </c>
      <c r="I2368">
        <v>1.3810565082287901E-2</v>
      </c>
      <c r="L2368">
        <v>1381</v>
      </c>
      <c r="M2368">
        <v>2</v>
      </c>
      <c r="N2368">
        <v>2</v>
      </c>
      <c r="O2368">
        <v>2</v>
      </c>
      <c r="P2368">
        <v>2</v>
      </c>
      <c r="Q2368" t="str">
        <f>IF(Flats_Data_limpia[[#This Row],[BHK]]&gt;=3,"plurifamiliar","unifamiliar")</f>
        <v>unifamiliar</v>
      </c>
      <c r="R2368">
        <v>24</v>
      </c>
      <c r="S2368">
        <v>14</v>
      </c>
      <c r="T2368">
        <v>0</v>
      </c>
      <c r="U2368">
        <v>0</v>
      </c>
      <c r="V2368">
        <v>0</v>
      </c>
      <c r="W2368">
        <v>0</v>
      </c>
      <c r="X2368">
        <v>0</v>
      </c>
      <c r="Y2368">
        <v>0</v>
      </c>
      <c r="Z2368">
        <v>1</v>
      </c>
      <c r="AA2368">
        <v>0</v>
      </c>
      <c r="AB2368">
        <v>0</v>
      </c>
      <c r="AC2368">
        <v>0</v>
      </c>
      <c r="AD2368">
        <v>1</v>
      </c>
      <c r="AE2368">
        <v>1</v>
      </c>
      <c r="AF2368">
        <v>1</v>
      </c>
      <c r="AG2368">
        <v>1</v>
      </c>
      <c r="AH2368">
        <v>1</v>
      </c>
      <c r="AI2368">
        <v>1</v>
      </c>
      <c r="AJ2368">
        <v>1</v>
      </c>
      <c r="AK2368">
        <v>1</v>
      </c>
      <c r="AL2368">
        <v>1</v>
      </c>
      <c r="AM2368">
        <v>1</v>
      </c>
      <c r="AN2368">
        <v>0</v>
      </c>
      <c r="AO2368">
        <v>1</v>
      </c>
      <c r="AP2368">
        <v>0</v>
      </c>
      <c r="AQ2368">
        <v>0</v>
      </c>
      <c r="AR2368">
        <v>0</v>
      </c>
      <c r="AS2368">
        <v>0</v>
      </c>
      <c r="AT2368">
        <v>1</v>
      </c>
      <c r="AU2368">
        <v>1</v>
      </c>
      <c r="AV2368">
        <v>0</v>
      </c>
      <c r="AW2368">
        <v>1</v>
      </c>
      <c r="AX2368">
        <v>0</v>
      </c>
      <c r="AY2368">
        <v>1</v>
      </c>
      <c r="AZ2368">
        <v>4</v>
      </c>
      <c r="BA2368">
        <v>0</v>
      </c>
      <c r="BB2368">
        <v>0</v>
      </c>
      <c r="BC2368">
        <v>0</v>
      </c>
      <c r="BD2368">
        <v>0</v>
      </c>
      <c r="BE2368">
        <v>0</v>
      </c>
      <c r="BF2368">
        <v>1</v>
      </c>
      <c r="BG2368">
        <v>0</v>
      </c>
      <c r="BH2368">
        <v>0</v>
      </c>
      <c r="BI2368">
        <v>0</v>
      </c>
      <c r="BJ2368">
        <v>0</v>
      </c>
      <c r="BK2368">
        <v>0</v>
      </c>
      <c r="BL2368">
        <v>2</v>
      </c>
      <c r="BM2368">
        <v>0</v>
      </c>
      <c r="BN2368">
        <v>0</v>
      </c>
      <c r="BO2368">
        <v>0</v>
      </c>
      <c r="BP2368">
        <v>0</v>
      </c>
      <c r="BQ2368">
        <v>2</v>
      </c>
      <c r="BR2368" t="s">
        <v>94</v>
      </c>
      <c r="BS2368">
        <v>240</v>
      </c>
      <c r="BT2368">
        <v>17378</v>
      </c>
      <c r="BU2368">
        <f>SUM(Flats_Data_limpia[[#This Row],[AC]:[Bed]])</f>
        <v>8</v>
      </c>
      <c r="BV2368">
        <f>SUM(Flats_Data_limpia[[#This Row],[Servant_Room]:[gym]])</f>
        <v>11</v>
      </c>
      <c r="BW2368">
        <f>SUM(Flats_Data_limpia[[#This Row],[Hospital]:[Hotel]])</f>
        <v>4</v>
      </c>
    </row>
    <row r="2369" spans="1:75" x14ac:dyDescent="0.35">
      <c r="A2369" t="s">
        <v>737</v>
      </c>
      <c r="B2369" t="s">
        <v>387</v>
      </c>
      <c r="C2369" t="str">
        <f t="shared" si="72"/>
        <v>Ciudad de Gurgaon</v>
      </c>
      <c r="D2369" s="1">
        <f t="shared" si="73"/>
        <v>210000</v>
      </c>
      <c r="E2369" s="1">
        <v>13975</v>
      </c>
      <c r="F2369" t="s">
        <v>86</v>
      </c>
      <c r="G2369" t="s">
        <v>132</v>
      </c>
      <c r="H2369">
        <v>47</v>
      </c>
      <c r="I2369">
        <v>1.5026833631484699E-2</v>
      </c>
      <c r="L2369">
        <v>1381</v>
      </c>
      <c r="M2369">
        <v>2</v>
      </c>
      <c r="N2369">
        <v>2</v>
      </c>
      <c r="O2369">
        <v>2</v>
      </c>
      <c r="P2369">
        <v>2</v>
      </c>
      <c r="Q2369" t="str">
        <f>IF(Flats_Data_limpia[[#This Row],[BHK]]&gt;=3,"plurifamiliar","unifamiliar")</f>
        <v>unifamiliar</v>
      </c>
      <c r="R2369">
        <v>18</v>
      </c>
      <c r="S2369">
        <v>3</v>
      </c>
      <c r="T2369">
        <v>0</v>
      </c>
      <c r="U2369">
        <v>0</v>
      </c>
      <c r="V2369">
        <v>0</v>
      </c>
      <c r="W2369">
        <v>0</v>
      </c>
      <c r="X2369">
        <v>0</v>
      </c>
      <c r="Y2369">
        <v>0</v>
      </c>
      <c r="Z2369">
        <v>1</v>
      </c>
      <c r="AA2369">
        <v>0</v>
      </c>
      <c r="AB2369">
        <v>0</v>
      </c>
      <c r="AC2369">
        <v>0</v>
      </c>
      <c r="AD2369">
        <v>1</v>
      </c>
      <c r="AE2369">
        <v>1</v>
      </c>
      <c r="AF2369">
        <v>1</v>
      </c>
      <c r="AG2369">
        <v>1</v>
      </c>
      <c r="AH2369">
        <v>1</v>
      </c>
      <c r="AI2369">
        <v>1</v>
      </c>
      <c r="AJ2369">
        <v>0</v>
      </c>
      <c r="AK2369">
        <v>1</v>
      </c>
      <c r="AL2369">
        <v>1</v>
      </c>
      <c r="AM2369">
        <v>1</v>
      </c>
      <c r="AN2369">
        <v>1</v>
      </c>
      <c r="AO2369">
        <v>1</v>
      </c>
      <c r="AP2369">
        <v>0</v>
      </c>
      <c r="AQ2369">
        <v>0</v>
      </c>
      <c r="AR2369">
        <v>0</v>
      </c>
      <c r="AS2369">
        <v>0</v>
      </c>
      <c r="AT2369">
        <v>1</v>
      </c>
      <c r="AU2369">
        <v>1</v>
      </c>
      <c r="AV2369">
        <v>0</v>
      </c>
      <c r="AW2369">
        <v>1</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t="s">
        <v>79</v>
      </c>
      <c r="BS2369">
        <v>210</v>
      </c>
      <c r="BT2369">
        <v>13975</v>
      </c>
      <c r="BU2369">
        <f>SUM(Flats_Data_limpia[[#This Row],[AC]:[Bed]])</f>
        <v>0</v>
      </c>
      <c r="BV2369">
        <f>SUM(Flats_Data_limpia[[#This Row],[Servant_Room]:[gym]])</f>
        <v>10</v>
      </c>
      <c r="BW2369">
        <f>SUM(Flats_Data_limpia[[#This Row],[Hospital]:[Hotel]])</f>
        <v>4</v>
      </c>
    </row>
    <row r="2370" spans="1:75" x14ac:dyDescent="0.35">
      <c r="A2370" t="s">
        <v>738</v>
      </c>
      <c r="B2370" t="s">
        <v>270</v>
      </c>
      <c r="C2370" t="str">
        <f t="shared" ref="C2370:C2433" si="74">IFERROR(IF(SEARCH("Gurgaon",B2370)&gt;0,"Ciudad de Gurgaon","Distrito de Gurgaon"),"Distrito de Gurgaon")</f>
        <v>Ciudad de Gurgaon</v>
      </c>
      <c r="D2370" s="1">
        <f t="shared" ref="D2370:D2433" si="75">BS2370*100000*0.01</f>
        <v>50000</v>
      </c>
      <c r="E2370" s="1">
        <v>8333</v>
      </c>
      <c r="F2370" t="s">
        <v>86</v>
      </c>
      <c r="G2370" t="s">
        <v>83</v>
      </c>
      <c r="H2370">
        <v>0</v>
      </c>
      <c r="I2370">
        <v>6.0002400096003002E-3</v>
      </c>
      <c r="J2370">
        <v>600</v>
      </c>
      <c r="M2370">
        <v>1</v>
      </c>
      <c r="N2370">
        <v>1</v>
      </c>
      <c r="O2370">
        <v>2</v>
      </c>
      <c r="P2370">
        <v>1</v>
      </c>
      <c r="Q2370" t="str">
        <f>IF(Flats_Data_limpia[[#This Row],[BHK]]&gt;=3,"plurifamiliar","unifamiliar")</f>
        <v>unifamiliar</v>
      </c>
      <c r="R2370">
        <v>3</v>
      </c>
      <c r="S2370">
        <v>3</v>
      </c>
      <c r="T2370">
        <v>0</v>
      </c>
      <c r="U2370">
        <v>0</v>
      </c>
      <c r="V2370">
        <v>0</v>
      </c>
      <c r="W2370">
        <v>0</v>
      </c>
      <c r="AO2370">
        <v>1</v>
      </c>
      <c r="AP2370">
        <v>0</v>
      </c>
      <c r="AQ2370">
        <v>1</v>
      </c>
      <c r="AR2370">
        <v>1</v>
      </c>
      <c r="AS2370">
        <v>1</v>
      </c>
      <c r="AT2370">
        <v>1</v>
      </c>
      <c r="AU2370">
        <v>1</v>
      </c>
      <c r="AV2370">
        <v>1</v>
      </c>
      <c r="AW2370">
        <v>0</v>
      </c>
      <c r="AX2370">
        <v>1</v>
      </c>
      <c r="AY2370">
        <v>0</v>
      </c>
      <c r="AZ2370">
        <v>0</v>
      </c>
      <c r="BA2370">
        <v>0</v>
      </c>
      <c r="BB2370">
        <v>0</v>
      </c>
      <c r="BC2370">
        <v>0</v>
      </c>
      <c r="BD2370">
        <v>0</v>
      </c>
      <c r="BE2370">
        <v>0</v>
      </c>
      <c r="BF2370">
        <v>0</v>
      </c>
      <c r="BG2370">
        <v>0</v>
      </c>
      <c r="BH2370">
        <v>0</v>
      </c>
      <c r="BI2370">
        <v>0</v>
      </c>
      <c r="BJ2370">
        <v>0</v>
      </c>
      <c r="BK2370">
        <v>0</v>
      </c>
      <c r="BL2370">
        <v>0</v>
      </c>
      <c r="BM2370">
        <v>0</v>
      </c>
      <c r="BN2370">
        <v>0</v>
      </c>
      <c r="BO2370">
        <v>0</v>
      </c>
      <c r="BP2370">
        <v>0</v>
      </c>
      <c r="BQ2370">
        <v>0</v>
      </c>
      <c r="BR2370" t="s">
        <v>79</v>
      </c>
      <c r="BS2370">
        <v>50</v>
      </c>
      <c r="BT2370">
        <v>8333</v>
      </c>
      <c r="BU2370">
        <f>SUM(Flats_Data_limpia[[#This Row],[AC]:[Bed]])</f>
        <v>0</v>
      </c>
      <c r="BV2370">
        <f>SUM(Flats_Data_limpia[[#This Row],[Servant_Room]:[gym]])</f>
        <v>0</v>
      </c>
      <c r="BW2370">
        <f>SUM(Flats_Data_limpia[[#This Row],[Hospital]:[Hotel]])</f>
        <v>8</v>
      </c>
    </row>
    <row r="2371" spans="1:75" x14ac:dyDescent="0.35">
      <c r="A2371" t="s">
        <v>739</v>
      </c>
      <c r="B2371" t="s">
        <v>433</v>
      </c>
      <c r="C2371" t="str">
        <f t="shared" si="74"/>
        <v>Distrito de Gurgaon</v>
      </c>
      <c r="D2371" s="1">
        <f t="shared" si="75"/>
        <v>165000</v>
      </c>
      <c r="E2371" s="1">
        <v>5892</v>
      </c>
      <c r="F2371" t="s">
        <v>86</v>
      </c>
      <c r="G2371" t="s">
        <v>93</v>
      </c>
      <c r="H2371">
        <v>20</v>
      </c>
      <c r="I2371">
        <v>2.8004073319755601E-2</v>
      </c>
      <c r="J2371">
        <v>2800</v>
      </c>
      <c r="M2371">
        <v>4</v>
      </c>
      <c r="N2371">
        <v>3</v>
      </c>
      <c r="O2371">
        <v>3</v>
      </c>
      <c r="P2371">
        <v>4</v>
      </c>
      <c r="Q2371" t="str">
        <f>IF(Flats_Data_limpia[[#This Row],[BHK]]&gt;=3,"plurifamiliar","unifamiliar")</f>
        <v>plurifamiliar</v>
      </c>
      <c r="R2371">
        <v>10</v>
      </c>
      <c r="S2371">
        <v>8</v>
      </c>
      <c r="T2371">
        <v>1</v>
      </c>
      <c r="U2371">
        <v>0</v>
      </c>
      <c r="V2371">
        <v>0</v>
      </c>
      <c r="W2371">
        <v>0</v>
      </c>
      <c r="X2371">
        <v>0</v>
      </c>
      <c r="Y2371">
        <v>0</v>
      </c>
      <c r="Z2371">
        <v>0</v>
      </c>
      <c r="AA2371">
        <v>0</v>
      </c>
      <c r="AB2371">
        <v>0</v>
      </c>
      <c r="AC2371">
        <v>0</v>
      </c>
      <c r="AD2371">
        <v>1</v>
      </c>
      <c r="AE2371">
        <v>0</v>
      </c>
      <c r="AF2371">
        <v>1</v>
      </c>
      <c r="AG2371">
        <v>1</v>
      </c>
      <c r="AH2371">
        <v>1</v>
      </c>
      <c r="AI2371">
        <v>1</v>
      </c>
      <c r="AJ2371">
        <v>0</v>
      </c>
      <c r="AK2371">
        <v>0</v>
      </c>
      <c r="AL2371">
        <v>0</v>
      </c>
      <c r="AM2371">
        <v>0</v>
      </c>
      <c r="AN2371">
        <v>0</v>
      </c>
      <c r="AO2371">
        <v>1</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0</v>
      </c>
      <c r="BO2371">
        <v>0</v>
      </c>
      <c r="BP2371">
        <v>0</v>
      </c>
      <c r="BQ2371">
        <v>0</v>
      </c>
      <c r="BR2371" t="s">
        <v>79</v>
      </c>
      <c r="BS2371">
        <v>165</v>
      </c>
      <c r="BT2371">
        <v>5892</v>
      </c>
      <c r="BU2371">
        <f>SUM(Flats_Data_limpia[[#This Row],[AC]:[Bed]])</f>
        <v>0</v>
      </c>
      <c r="BV2371">
        <f>SUM(Flats_Data_limpia[[#This Row],[Servant_Room]:[gym]])</f>
        <v>6</v>
      </c>
      <c r="BW2371">
        <f>SUM(Flats_Data_limpia[[#This Row],[Hospital]:[Hotel]])</f>
        <v>1</v>
      </c>
    </row>
    <row r="2372" spans="1:75" x14ac:dyDescent="0.35">
      <c r="A2372" t="s">
        <v>740</v>
      </c>
      <c r="B2372" t="s">
        <v>741</v>
      </c>
      <c r="C2372" t="str">
        <f t="shared" si="74"/>
        <v>Distrito de Gurgaon</v>
      </c>
      <c r="D2372" s="1">
        <f t="shared" si="75"/>
        <v>175000</v>
      </c>
      <c r="E2372" s="1">
        <v>6250</v>
      </c>
      <c r="F2372" t="s">
        <v>103</v>
      </c>
      <c r="G2372" t="s">
        <v>93</v>
      </c>
      <c r="H2372">
        <v>20</v>
      </c>
      <c r="I2372">
        <v>2.8000000000000001E-2</v>
      </c>
      <c r="J2372">
        <v>2800</v>
      </c>
      <c r="M2372">
        <v>4</v>
      </c>
      <c r="N2372">
        <v>4</v>
      </c>
      <c r="O2372">
        <v>3</v>
      </c>
      <c r="P2372">
        <v>4</v>
      </c>
      <c r="Q2372" t="str">
        <f>IF(Flats_Data_limpia[[#This Row],[BHK]]&gt;=3,"plurifamiliar","unifamiliar")</f>
        <v>plurifamiliar</v>
      </c>
      <c r="R2372">
        <v>10</v>
      </c>
      <c r="S2372">
        <v>8</v>
      </c>
      <c r="T2372">
        <v>1</v>
      </c>
      <c r="U2372">
        <v>0</v>
      </c>
      <c r="V2372">
        <v>0</v>
      </c>
      <c r="W2372">
        <v>0</v>
      </c>
      <c r="X2372">
        <v>0</v>
      </c>
      <c r="Y2372">
        <v>0</v>
      </c>
      <c r="Z2372">
        <v>0</v>
      </c>
      <c r="AA2372">
        <v>0</v>
      </c>
      <c r="AB2372">
        <v>0</v>
      </c>
      <c r="AC2372">
        <v>0</v>
      </c>
      <c r="AD2372">
        <v>1</v>
      </c>
      <c r="AE2372">
        <v>0</v>
      </c>
      <c r="AF2372">
        <v>1</v>
      </c>
      <c r="AG2372">
        <v>1</v>
      </c>
      <c r="AH2372">
        <v>1</v>
      </c>
      <c r="AI2372">
        <v>1</v>
      </c>
      <c r="AJ2372">
        <v>0</v>
      </c>
      <c r="AK2372">
        <v>1</v>
      </c>
      <c r="AL2372">
        <v>0</v>
      </c>
      <c r="AM2372">
        <v>0</v>
      </c>
      <c r="AN2372">
        <v>0</v>
      </c>
      <c r="AO2372">
        <v>1</v>
      </c>
      <c r="AP2372">
        <v>0</v>
      </c>
      <c r="AQ2372">
        <v>1</v>
      </c>
      <c r="AR2372">
        <v>0</v>
      </c>
      <c r="AS2372">
        <v>1</v>
      </c>
      <c r="AT2372">
        <v>1</v>
      </c>
      <c r="AU2372">
        <v>1</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t="s">
        <v>79</v>
      </c>
      <c r="BS2372">
        <v>175</v>
      </c>
      <c r="BT2372">
        <v>6250</v>
      </c>
      <c r="BU2372">
        <f>SUM(Flats_Data_limpia[[#This Row],[AC]:[Bed]])</f>
        <v>0</v>
      </c>
      <c r="BV2372">
        <f>SUM(Flats_Data_limpia[[#This Row],[Servant_Room]:[gym]])</f>
        <v>7</v>
      </c>
      <c r="BW2372">
        <f>SUM(Flats_Data_limpia[[#This Row],[Hospital]:[Hotel]])</f>
        <v>5</v>
      </c>
    </row>
    <row r="2373" spans="1:75" x14ac:dyDescent="0.35">
      <c r="A2373" t="s">
        <v>742</v>
      </c>
      <c r="B2373" t="s">
        <v>743</v>
      </c>
      <c r="C2373" t="str">
        <f t="shared" si="74"/>
        <v>Ciudad de Gurgaon</v>
      </c>
      <c r="D2373" s="1">
        <f t="shared" si="75"/>
        <v>340000</v>
      </c>
      <c r="E2373" s="1">
        <v>11724</v>
      </c>
      <c r="F2373" t="s">
        <v>86</v>
      </c>
      <c r="G2373" t="s">
        <v>83</v>
      </c>
      <c r="H2373">
        <v>0</v>
      </c>
      <c r="I2373">
        <v>2.9000341180484401E-2</v>
      </c>
      <c r="K2373">
        <v>2900</v>
      </c>
      <c r="M2373">
        <v>4</v>
      </c>
      <c r="N2373">
        <v>4</v>
      </c>
      <c r="O2373">
        <v>3</v>
      </c>
      <c r="P2373">
        <v>4</v>
      </c>
      <c r="Q2373" t="str">
        <f>IF(Flats_Data_limpia[[#This Row],[BHK]]&gt;=3,"plurifamiliar","unifamiliar")</f>
        <v>plurifamiliar</v>
      </c>
      <c r="R2373">
        <v>1</v>
      </c>
      <c r="S2373">
        <v>0</v>
      </c>
      <c r="T2373">
        <v>0</v>
      </c>
      <c r="U2373">
        <v>0</v>
      </c>
      <c r="V2373">
        <v>0</v>
      </c>
      <c r="W2373">
        <v>0</v>
      </c>
      <c r="AO2373">
        <v>1</v>
      </c>
      <c r="AP2373">
        <v>0</v>
      </c>
      <c r="AQ2373">
        <v>0</v>
      </c>
      <c r="AR2373">
        <v>1</v>
      </c>
      <c r="AS2373">
        <v>1</v>
      </c>
      <c r="AT2373">
        <v>1</v>
      </c>
      <c r="AU2373">
        <v>0</v>
      </c>
      <c r="AV2373">
        <v>1</v>
      </c>
      <c r="AW2373">
        <v>0</v>
      </c>
      <c r="AX2373">
        <v>1</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v>0</v>
      </c>
      <c r="BQ2373">
        <v>0</v>
      </c>
      <c r="BR2373" t="s">
        <v>79</v>
      </c>
      <c r="BS2373">
        <v>340</v>
      </c>
      <c r="BT2373">
        <v>11724</v>
      </c>
      <c r="BU2373">
        <f>SUM(Flats_Data_limpia[[#This Row],[AC]:[Bed]])</f>
        <v>0</v>
      </c>
      <c r="BV2373">
        <f>SUM(Flats_Data_limpia[[#This Row],[Servant_Room]:[gym]])</f>
        <v>0</v>
      </c>
      <c r="BW2373">
        <f>SUM(Flats_Data_limpia[[#This Row],[Hospital]:[Hotel]])</f>
        <v>6</v>
      </c>
    </row>
    <row r="2374" spans="1:75" x14ac:dyDescent="0.35">
      <c r="A2374" t="s">
        <v>744</v>
      </c>
      <c r="B2374" t="s">
        <v>715</v>
      </c>
      <c r="C2374" t="str">
        <f t="shared" si="74"/>
        <v>Ciudad de Gurgaon</v>
      </c>
      <c r="D2374" s="1">
        <f t="shared" si="75"/>
        <v>125000</v>
      </c>
      <c r="E2374" s="1">
        <v>5701</v>
      </c>
      <c r="F2374" t="s">
        <v>86</v>
      </c>
      <c r="G2374" t="s">
        <v>78</v>
      </c>
      <c r="H2374">
        <v>0</v>
      </c>
      <c r="I2374">
        <v>2.19259778986142E-2</v>
      </c>
      <c r="J2374">
        <v>1700</v>
      </c>
      <c r="K2374">
        <v>2105</v>
      </c>
      <c r="M2374">
        <v>4</v>
      </c>
      <c r="N2374">
        <v>4</v>
      </c>
      <c r="O2374">
        <v>3</v>
      </c>
      <c r="P2374">
        <v>4</v>
      </c>
      <c r="Q2374" t="str">
        <f>IF(Flats_Data_limpia[[#This Row],[BHK]]&gt;=3,"plurifamiliar","unifamiliar")</f>
        <v>plurifamiliar</v>
      </c>
      <c r="R2374">
        <v>16</v>
      </c>
      <c r="S2374">
        <v>16</v>
      </c>
      <c r="T2374">
        <v>0</v>
      </c>
      <c r="U2374">
        <v>0</v>
      </c>
      <c r="V2374">
        <v>0</v>
      </c>
      <c r="W2374">
        <v>0</v>
      </c>
      <c r="AO2374">
        <v>1</v>
      </c>
      <c r="AP2374">
        <v>1</v>
      </c>
      <c r="AQ2374">
        <v>0</v>
      </c>
      <c r="AR2374">
        <v>0</v>
      </c>
      <c r="AS2374">
        <v>0</v>
      </c>
      <c r="AT2374">
        <v>1</v>
      </c>
      <c r="AU2374">
        <v>0</v>
      </c>
      <c r="AV2374">
        <v>0</v>
      </c>
      <c r="AW2374">
        <v>1</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v>0</v>
      </c>
      <c r="BQ2374">
        <v>0</v>
      </c>
      <c r="BR2374" t="s">
        <v>79</v>
      </c>
      <c r="BS2374">
        <v>125</v>
      </c>
      <c r="BT2374">
        <v>5701</v>
      </c>
      <c r="BU2374">
        <f>SUM(Flats_Data_limpia[[#This Row],[AC]:[Bed]])</f>
        <v>0</v>
      </c>
      <c r="BV2374">
        <f>SUM(Flats_Data_limpia[[#This Row],[Servant_Room]:[gym]])</f>
        <v>0</v>
      </c>
      <c r="BW2374">
        <f>SUM(Flats_Data_limpia[[#This Row],[Hospital]:[Hotel]])</f>
        <v>4</v>
      </c>
    </row>
    <row r="2375" spans="1:75" x14ac:dyDescent="0.35">
      <c r="A2375" t="s">
        <v>744</v>
      </c>
      <c r="B2375" t="s">
        <v>715</v>
      </c>
      <c r="C2375" t="str">
        <f t="shared" si="74"/>
        <v>Ciudad de Gurgaon</v>
      </c>
      <c r="D2375" s="1">
        <f t="shared" si="75"/>
        <v>125000</v>
      </c>
      <c r="E2375" s="1">
        <v>6900</v>
      </c>
      <c r="F2375" t="s">
        <v>103</v>
      </c>
      <c r="G2375" t="s">
        <v>78</v>
      </c>
      <c r="H2375">
        <v>31</v>
      </c>
      <c r="I2375">
        <v>1.8115942028985501E-2</v>
      </c>
      <c r="J2375">
        <v>1100</v>
      </c>
      <c r="K2375">
        <v>1350</v>
      </c>
      <c r="L2375">
        <v>1805</v>
      </c>
      <c r="M2375">
        <v>3</v>
      </c>
      <c r="N2375">
        <v>4</v>
      </c>
      <c r="O2375">
        <v>2</v>
      </c>
      <c r="P2375">
        <v>3</v>
      </c>
      <c r="Q2375" t="str">
        <f>IF(Flats_Data_limpia[[#This Row],[BHK]]&gt;=3,"plurifamiliar","unifamiliar")</f>
        <v>plurifamiliar</v>
      </c>
      <c r="R2375">
        <v>15</v>
      </c>
      <c r="S2375">
        <v>12</v>
      </c>
      <c r="T2375">
        <v>0</v>
      </c>
      <c r="U2375">
        <v>0</v>
      </c>
      <c r="V2375">
        <v>0</v>
      </c>
      <c r="W2375">
        <v>0</v>
      </c>
      <c r="X2375">
        <v>0</v>
      </c>
      <c r="Y2375">
        <v>0</v>
      </c>
      <c r="Z2375">
        <v>1</v>
      </c>
      <c r="AA2375">
        <v>0</v>
      </c>
      <c r="AB2375">
        <v>1</v>
      </c>
      <c r="AC2375">
        <v>1</v>
      </c>
      <c r="AD2375">
        <v>1</v>
      </c>
      <c r="AE2375">
        <v>0</v>
      </c>
      <c r="AF2375">
        <v>1</v>
      </c>
      <c r="AG2375">
        <v>0</v>
      </c>
      <c r="AH2375">
        <v>1</v>
      </c>
      <c r="AI2375">
        <v>1</v>
      </c>
      <c r="AJ2375">
        <v>1</v>
      </c>
      <c r="AK2375">
        <v>1</v>
      </c>
      <c r="AL2375">
        <v>0</v>
      </c>
      <c r="AM2375">
        <v>0</v>
      </c>
      <c r="AN2375">
        <v>0</v>
      </c>
      <c r="AO2375">
        <v>1</v>
      </c>
      <c r="AP2375">
        <v>1</v>
      </c>
      <c r="AQ2375">
        <v>0</v>
      </c>
      <c r="AR2375">
        <v>0</v>
      </c>
      <c r="AS2375">
        <v>0</v>
      </c>
      <c r="AT2375">
        <v>1</v>
      </c>
      <c r="AU2375">
        <v>0</v>
      </c>
      <c r="AV2375">
        <v>0</v>
      </c>
      <c r="AW2375">
        <v>1</v>
      </c>
      <c r="AX2375">
        <v>0</v>
      </c>
      <c r="AY2375">
        <v>4</v>
      </c>
      <c r="AZ2375">
        <v>3</v>
      </c>
      <c r="BA2375">
        <v>0</v>
      </c>
      <c r="BB2375">
        <v>0</v>
      </c>
      <c r="BC2375">
        <v>1</v>
      </c>
      <c r="BD2375">
        <v>16</v>
      </c>
      <c r="BE2375">
        <v>0</v>
      </c>
      <c r="BF2375">
        <v>1</v>
      </c>
      <c r="BG2375">
        <v>0</v>
      </c>
      <c r="BH2375">
        <v>0</v>
      </c>
      <c r="BI2375">
        <v>0</v>
      </c>
      <c r="BJ2375">
        <v>0</v>
      </c>
      <c r="BK2375">
        <v>1</v>
      </c>
      <c r="BL2375">
        <v>3</v>
      </c>
      <c r="BM2375">
        <v>0</v>
      </c>
      <c r="BN2375">
        <v>0</v>
      </c>
      <c r="BO2375">
        <v>0</v>
      </c>
      <c r="BP2375">
        <v>0</v>
      </c>
      <c r="BQ2375">
        <v>1</v>
      </c>
      <c r="BR2375" t="s">
        <v>116</v>
      </c>
      <c r="BS2375">
        <v>125</v>
      </c>
      <c r="BT2375">
        <v>6900</v>
      </c>
      <c r="BU2375">
        <f>SUM(Flats_Data_limpia[[#This Row],[AC]:[Bed]])</f>
        <v>29</v>
      </c>
      <c r="BV2375">
        <f>SUM(Flats_Data_limpia[[#This Row],[Servant_Room]:[gym]])</f>
        <v>9</v>
      </c>
      <c r="BW2375">
        <f>SUM(Flats_Data_limpia[[#This Row],[Hospital]:[Hotel]])</f>
        <v>4</v>
      </c>
    </row>
    <row r="2376" spans="1:75" x14ac:dyDescent="0.35">
      <c r="A2376" t="s">
        <v>744</v>
      </c>
      <c r="B2376" t="s">
        <v>715</v>
      </c>
      <c r="C2376" t="str">
        <f t="shared" si="74"/>
        <v>Ciudad de Gurgaon</v>
      </c>
      <c r="D2376" s="1">
        <f t="shared" si="75"/>
        <v>145000</v>
      </c>
      <c r="E2376" s="1">
        <v>8033</v>
      </c>
      <c r="F2376" t="s">
        <v>103</v>
      </c>
      <c r="G2376" t="s">
        <v>78</v>
      </c>
      <c r="H2376">
        <v>31</v>
      </c>
      <c r="I2376">
        <v>1.80505415162454E-2</v>
      </c>
      <c r="J2376">
        <v>1100</v>
      </c>
      <c r="K2376">
        <v>1350</v>
      </c>
      <c r="L2376">
        <v>1805</v>
      </c>
      <c r="M2376">
        <v>3</v>
      </c>
      <c r="N2376">
        <v>4</v>
      </c>
      <c r="O2376">
        <v>2</v>
      </c>
      <c r="P2376">
        <v>3</v>
      </c>
      <c r="Q2376" t="str">
        <f>IF(Flats_Data_limpia[[#This Row],[BHK]]&gt;=3,"plurifamiliar","unifamiliar")</f>
        <v>plurifamiliar</v>
      </c>
      <c r="R2376">
        <v>15</v>
      </c>
      <c r="S2376">
        <v>12</v>
      </c>
      <c r="T2376">
        <v>0</v>
      </c>
      <c r="U2376">
        <v>0</v>
      </c>
      <c r="V2376">
        <v>0</v>
      </c>
      <c r="W2376">
        <v>0</v>
      </c>
      <c r="X2376">
        <v>0</v>
      </c>
      <c r="Y2376">
        <v>0</v>
      </c>
      <c r="Z2376">
        <v>1</v>
      </c>
      <c r="AA2376">
        <v>0</v>
      </c>
      <c r="AB2376">
        <v>1</v>
      </c>
      <c r="AC2376">
        <v>1</v>
      </c>
      <c r="AD2376">
        <v>1</v>
      </c>
      <c r="AE2376">
        <v>0</v>
      </c>
      <c r="AF2376">
        <v>1</v>
      </c>
      <c r="AG2376">
        <v>0</v>
      </c>
      <c r="AH2376">
        <v>1</v>
      </c>
      <c r="AI2376">
        <v>1</v>
      </c>
      <c r="AJ2376">
        <v>1</v>
      </c>
      <c r="AK2376">
        <v>1</v>
      </c>
      <c r="AL2376">
        <v>0</v>
      </c>
      <c r="AM2376">
        <v>0</v>
      </c>
      <c r="AN2376">
        <v>0</v>
      </c>
      <c r="AO2376">
        <v>1</v>
      </c>
      <c r="AP2376">
        <v>1</v>
      </c>
      <c r="AQ2376">
        <v>0</v>
      </c>
      <c r="AR2376">
        <v>0</v>
      </c>
      <c r="AS2376">
        <v>0</v>
      </c>
      <c r="AT2376">
        <v>1</v>
      </c>
      <c r="AU2376">
        <v>0</v>
      </c>
      <c r="AV2376">
        <v>0</v>
      </c>
      <c r="AW2376">
        <v>1</v>
      </c>
      <c r="AX2376">
        <v>0</v>
      </c>
      <c r="AY2376">
        <v>4</v>
      </c>
      <c r="AZ2376">
        <v>3</v>
      </c>
      <c r="BA2376">
        <v>0</v>
      </c>
      <c r="BB2376">
        <v>0</v>
      </c>
      <c r="BC2376">
        <v>1</v>
      </c>
      <c r="BD2376">
        <v>16</v>
      </c>
      <c r="BE2376">
        <v>0</v>
      </c>
      <c r="BF2376">
        <v>1</v>
      </c>
      <c r="BG2376">
        <v>0</v>
      </c>
      <c r="BH2376">
        <v>0</v>
      </c>
      <c r="BI2376">
        <v>0</v>
      </c>
      <c r="BJ2376">
        <v>0</v>
      </c>
      <c r="BK2376">
        <v>1</v>
      </c>
      <c r="BL2376">
        <v>3</v>
      </c>
      <c r="BM2376">
        <v>0</v>
      </c>
      <c r="BN2376">
        <v>0</v>
      </c>
      <c r="BO2376">
        <v>0</v>
      </c>
      <c r="BP2376">
        <v>0</v>
      </c>
      <c r="BQ2376">
        <v>1</v>
      </c>
      <c r="BR2376" t="s">
        <v>116</v>
      </c>
      <c r="BS2376">
        <v>145</v>
      </c>
      <c r="BT2376">
        <v>8033</v>
      </c>
      <c r="BU2376">
        <f>SUM(Flats_Data_limpia[[#This Row],[AC]:[Bed]])</f>
        <v>29</v>
      </c>
      <c r="BV2376">
        <f>SUM(Flats_Data_limpia[[#This Row],[Servant_Room]:[gym]])</f>
        <v>9</v>
      </c>
      <c r="BW2376">
        <f>SUM(Flats_Data_limpia[[#This Row],[Hospital]:[Hotel]])</f>
        <v>4</v>
      </c>
    </row>
    <row r="2377" spans="1:75" x14ac:dyDescent="0.35">
      <c r="A2377" t="s">
        <v>745</v>
      </c>
      <c r="B2377" t="s">
        <v>746</v>
      </c>
      <c r="C2377" t="str">
        <f t="shared" si="74"/>
        <v>Ciudad de Gurgaon</v>
      </c>
      <c r="D2377" s="1">
        <f t="shared" si="75"/>
        <v>310000</v>
      </c>
      <c r="E2377" s="1">
        <v>6692</v>
      </c>
      <c r="F2377" t="s">
        <v>107</v>
      </c>
      <c r="G2377" t="s">
        <v>87</v>
      </c>
      <c r="H2377">
        <v>53</v>
      </c>
      <c r="I2377">
        <v>4.6323968918111101E-2</v>
      </c>
      <c r="J2377">
        <v>2300</v>
      </c>
      <c r="L2377">
        <v>4632</v>
      </c>
      <c r="M2377">
        <v>4</v>
      </c>
      <c r="N2377">
        <v>5</v>
      </c>
      <c r="O2377">
        <v>3</v>
      </c>
      <c r="P2377">
        <v>4</v>
      </c>
      <c r="Q2377" t="str">
        <f>IF(Flats_Data_limpia[[#This Row],[BHK]]&gt;=3,"plurifamiliar","unifamiliar")</f>
        <v>plurifamiliar</v>
      </c>
      <c r="R2377">
        <v>8</v>
      </c>
      <c r="S2377">
        <v>8</v>
      </c>
      <c r="T2377">
        <v>1</v>
      </c>
      <c r="U2377">
        <v>1</v>
      </c>
      <c r="V2377">
        <v>1</v>
      </c>
      <c r="W2377">
        <v>1</v>
      </c>
      <c r="X2377">
        <v>0</v>
      </c>
      <c r="Y2377">
        <v>1</v>
      </c>
      <c r="Z2377">
        <v>1</v>
      </c>
      <c r="AA2377">
        <v>0</v>
      </c>
      <c r="AB2377">
        <v>0</v>
      </c>
      <c r="AC2377">
        <v>0</v>
      </c>
      <c r="AD2377">
        <v>1</v>
      </c>
      <c r="AE2377">
        <v>1</v>
      </c>
      <c r="AF2377">
        <v>1</v>
      </c>
      <c r="AG2377">
        <v>1</v>
      </c>
      <c r="AH2377">
        <v>1</v>
      </c>
      <c r="AI2377">
        <v>1</v>
      </c>
      <c r="AJ2377">
        <v>1</v>
      </c>
      <c r="AK2377">
        <v>1</v>
      </c>
      <c r="AL2377">
        <v>1</v>
      </c>
      <c r="AM2377">
        <v>1</v>
      </c>
      <c r="AN2377">
        <v>1</v>
      </c>
      <c r="AO2377">
        <v>1</v>
      </c>
      <c r="AP2377">
        <v>0</v>
      </c>
      <c r="AQ2377">
        <v>0</v>
      </c>
      <c r="AR2377">
        <v>1</v>
      </c>
      <c r="AS2377">
        <v>1</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t="s">
        <v>79</v>
      </c>
      <c r="BS2377">
        <v>310</v>
      </c>
      <c r="BT2377">
        <v>6692</v>
      </c>
      <c r="BU2377">
        <f>SUM(Flats_Data_limpia[[#This Row],[AC]:[Bed]])</f>
        <v>0</v>
      </c>
      <c r="BV2377">
        <f>SUM(Flats_Data_limpia[[#This Row],[Servant_Room]:[gym]])</f>
        <v>16</v>
      </c>
      <c r="BW2377">
        <f>SUM(Flats_Data_limpia[[#This Row],[Hospital]:[Hotel]])</f>
        <v>3</v>
      </c>
    </row>
    <row r="2378" spans="1:75" x14ac:dyDescent="0.35">
      <c r="A2378" t="s">
        <v>745</v>
      </c>
      <c r="B2378" t="s">
        <v>746</v>
      </c>
      <c r="C2378" t="str">
        <f t="shared" si="74"/>
        <v>Ciudad de Gurgaon</v>
      </c>
      <c r="D2378" s="1">
        <f t="shared" si="75"/>
        <v>190000</v>
      </c>
      <c r="E2378" s="1">
        <v>9620</v>
      </c>
      <c r="F2378" t="s">
        <v>86</v>
      </c>
      <c r="G2378" t="s">
        <v>83</v>
      </c>
      <c r="H2378">
        <v>0</v>
      </c>
      <c r="I2378">
        <v>1.97505197505197E-2</v>
      </c>
      <c r="K2378">
        <v>1975</v>
      </c>
      <c r="M2378">
        <v>3</v>
      </c>
      <c r="N2378">
        <v>3</v>
      </c>
      <c r="O2378">
        <v>3</v>
      </c>
      <c r="P2378">
        <v>3</v>
      </c>
      <c r="Q2378" t="str">
        <f>IF(Flats_Data_limpia[[#This Row],[BHK]]&gt;=3,"plurifamiliar","unifamiliar")</f>
        <v>plurifamiliar</v>
      </c>
      <c r="R2378">
        <v>10</v>
      </c>
      <c r="S2378">
        <v>10</v>
      </c>
      <c r="T2378">
        <v>0</v>
      </c>
      <c r="U2378">
        <v>0</v>
      </c>
      <c r="V2378">
        <v>0</v>
      </c>
      <c r="W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c r="BR2378" t="s">
        <v>79</v>
      </c>
      <c r="BS2378">
        <v>190</v>
      </c>
      <c r="BT2378">
        <v>9620</v>
      </c>
      <c r="BU2378">
        <f>SUM(Flats_Data_limpia[[#This Row],[AC]:[Bed]])</f>
        <v>0</v>
      </c>
      <c r="BV2378">
        <f>SUM(Flats_Data_limpia[[#This Row],[Servant_Room]:[gym]])</f>
        <v>0</v>
      </c>
      <c r="BW2378">
        <f>SUM(Flats_Data_limpia[[#This Row],[Hospital]:[Hotel]])</f>
        <v>0</v>
      </c>
    </row>
    <row r="2379" spans="1:75" x14ac:dyDescent="0.35">
      <c r="A2379" t="s">
        <v>745</v>
      </c>
      <c r="B2379" t="s">
        <v>746</v>
      </c>
      <c r="C2379" t="str">
        <f t="shared" si="74"/>
        <v>Ciudad de Gurgaon</v>
      </c>
      <c r="D2379" s="1">
        <f t="shared" si="75"/>
        <v>190000</v>
      </c>
      <c r="E2379" s="1">
        <v>9620</v>
      </c>
      <c r="F2379" t="s">
        <v>86</v>
      </c>
      <c r="G2379" t="s">
        <v>87</v>
      </c>
      <c r="H2379">
        <v>19</v>
      </c>
      <c r="I2379">
        <v>1.97505197505197E-2</v>
      </c>
      <c r="L2379">
        <v>1975</v>
      </c>
      <c r="M2379">
        <v>3</v>
      </c>
      <c r="N2379">
        <v>3</v>
      </c>
      <c r="O2379">
        <v>3</v>
      </c>
      <c r="P2379">
        <v>3</v>
      </c>
      <c r="Q2379" t="str">
        <f>IF(Flats_Data_limpia[[#This Row],[BHK]]&gt;=3,"plurifamiliar","unifamiliar")</f>
        <v>plurifamiliar</v>
      </c>
      <c r="R2379">
        <v>16</v>
      </c>
      <c r="S2379">
        <v>10</v>
      </c>
      <c r="T2379">
        <v>1</v>
      </c>
      <c r="U2379">
        <v>0</v>
      </c>
      <c r="V2379">
        <v>0</v>
      </c>
      <c r="W2379">
        <v>0</v>
      </c>
      <c r="X2379">
        <v>0</v>
      </c>
      <c r="Y2379">
        <v>0</v>
      </c>
      <c r="Z2379">
        <v>0</v>
      </c>
      <c r="AA2379">
        <v>1</v>
      </c>
      <c r="AB2379">
        <v>0</v>
      </c>
      <c r="AC2379">
        <v>0</v>
      </c>
      <c r="AD2379">
        <v>1</v>
      </c>
      <c r="AE2379">
        <v>1</v>
      </c>
      <c r="AF2379">
        <v>0</v>
      </c>
      <c r="AG2379">
        <v>0</v>
      </c>
      <c r="AH2379">
        <v>0</v>
      </c>
      <c r="AI2379">
        <v>1</v>
      </c>
      <c r="AJ2379">
        <v>0</v>
      </c>
      <c r="AK2379">
        <v>0</v>
      </c>
      <c r="AL2379">
        <v>1</v>
      </c>
      <c r="AM2379">
        <v>1</v>
      </c>
      <c r="AN2379">
        <v>1</v>
      </c>
      <c r="AO2379">
        <v>1</v>
      </c>
      <c r="AP2379">
        <v>0</v>
      </c>
      <c r="AQ2379">
        <v>0</v>
      </c>
      <c r="AR2379">
        <v>1</v>
      </c>
      <c r="AS2379">
        <v>1</v>
      </c>
      <c r="AT2379">
        <v>0</v>
      </c>
      <c r="AU2379">
        <v>0</v>
      </c>
      <c r="AV2379">
        <v>0</v>
      </c>
      <c r="AW2379">
        <v>0</v>
      </c>
      <c r="AX2379">
        <v>0</v>
      </c>
      <c r="AY2379">
        <v>4</v>
      </c>
      <c r="AZ2379">
        <v>0</v>
      </c>
      <c r="BA2379">
        <v>0</v>
      </c>
      <c r="BB2379">
        <v>0</v>
      </c>
      <c r="BC2379">
        <v>0</v>
      </c>
      <c r="BD2379">
        <v>0</v>
      </c>
      <c r="BE2379">
        <v>0</v>
      </c>
      <c r="BF2379">
        <v>1</v>
      </c>
      <c r="BG2379">
        <v>0</v>
      </c>
      <c r="BH2379">
        <v>0</v>
      </c>
      <c r="BI2379">
        <v>0</v>
      </c>
      <c r="BJ2379">
        <v>0</v>
      </c>
      <c r="BK2379">
        <v>0</v>
      </c>
      <c r="BL2379">
        <v>4</v>
      </c>
      <c r="BM2379">
        <v>0</v>
      </c>
      <c r="BN2379">
        <v>0</v>
      </c>
      <c r="BO2379">
        <v>0</v>
      </c>
      <c r="BP2379">
        <v>0</v>
      </c>
      <c r="BQ2379">
        <v>2</v>
      </c>
      <c r="BR2379" t="s">
        <v>94</v>
      </c>
      <c r="BS2379">
        <v>190</v>
      </c>
      <c r="BT2379">
        <v>9620</v>
      </c>
      <c r="BU2379">
        <f>SUM(Flats_Data_limpia[[#This Row],[AC]:[Bed]])</f>
        <v>9</v>
      </c>
      <c r="BV2379">
        <f>SUM(Flats_Data_limpia[[#This Row],[Servant_Room]:[gym]])</f>
        <v>7</v>
      </c>
      <c r="BW2379">
        <f>SUM(Flats_Data_limpia[[#This Row],[Hospital]:[Hotel]])</f>
        <v>3</v>
      </c>
    </row>
    <row r="2380" spans="1:75" x14ac:dyDescent="0.35">
      <c r="A2380" t="s">
        <v>747</v>
      </c>
      <c r="B2380" t="s">
        <v>127</v>
      </c>
      <c r="C2380" t="str">
        <f t="shared" si="74"/>
        <v>Ciudad de Gurgaon</v>
      </c>
      <c r="D2380" s="1">
        <f t="shared" si="75"/>
        <v>135000</v>
      </c>
      <c r="E2380" s="1">
        <v>9642</v>
      </c>
      <c r="F2380" t="s">
        <v>106</v>
      </c>
      <c r="G2380" t="s">
        <v>78</v>
      </c>
      <c r="H2380">
        <v>41</v>
      </c>
      <c r="I2380">
        <v>1.40012445550715E-2</v>
      </c>
      <c r="J2380">
        <v>1400</v>
      </c>
      <c r="K2380">
        <v>1750</v>
      </c>
      <c r="L2380">
        <v>1918</v>
      </c>
      <c r="M2380">
        <v>3</v>
      </c>
      <c r="N2380">
        <v>3</v>
      </c>
      <c r="O2380">
        <v>3</v>
      </c>
      <c r="P2380">
        <v>3</v>
      </c>
      <c r="Q2380" t="str">
        <f>IF(Flats_Data_limpia[[#This Row],[BHK]]&gt;=3,"plurifamiliar","unifamiliar")</f>
        <v>plurifamiliar</v>
      </c>
      <c r="R2380">
        <v>21</v>
      </c>
      <c r="S2380">
        <v>7</v>
      </c>
      <c r="T2380">
        <v>0</v>
      </c>
      <c r="U2380">
        <v>0</v>
      </c>
      <c r="V2380">
        <v>1</v>
      </c>
      <c r="W2380">
        <v>0</v>
      </c>
      <c r="X2380">
        <v>0</v>
      </c>
      <c r="Y2380">
        <v>0</v>
      </c>
      <c r="Z2380">
        <v>1</v>
      </c>
      <c r="AA2380">
        <v>0</v>
      </c>
      <c r="AB2380">
        <v>0</v>
      </c>
      <c r="AC2380">
        <v>0</v>
      </c>
      <c r="AD2380">
        <v>1</v>
      </c>
      <c r="AE2380">
        <v>1</v>
      </c>
      <c r="AF2380">
        <v>1</v>
      </c>
      <c r="AG2380">
        <v>0</v>
      </c>
      <c r="AH2380">
        <v>1</v>
      </c>
      <c r="AI2380">
        <v>1</v>
      </c>
      <c r="AJ2380">
        <v>0</v>
      </c>
      <c r="AK2380">
        <v>1</v>
      </c>
      <c r="AL2380">
        <v>1</v>
      </c>
      <c r="AM2380">
        <v>1</v>
      </c>
      <c r="AN2380">
        <v>1</v>
      </c>
      <c r="AO2380">
        <v>1</v>
      </c>
      <c r="AP2380">
        <v>1</v>
      </c>
      <c r="AQ2380">
        <v>0</v>
      </c>
      <c r="AR2380">
        <v>0</v>
      </c>
      <c r="AS2380">
        <v>0</v>
      </c>
      <c r="AT2380">
        <v>1</v>
      </c>
      <c r="AU2380">
        <v>0</v>
      </c>
      <c r="AV2380">
        <v>0</v>
      </c>
      <c r="AW2380">
        <v>1</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t="s">
        <v>79</v>
      </c>
      <c r="BS2380">
        <v>135</v>
      </c>
      <c r="BT2380">
        <v>9642</v>
      </c>
      <c r="BU2380">
        <f>SUM(Flats_Data_limpia[[#This Row],[AC]:[Bed]])</f>
        <v>0</v>
      </c>
      <c r="BV2380">
        <f>SUM(Flats_Data_limpia[[#This Row],[Servant_Room]:[gym]])</f>
        <v>10</v>
      </c>
      <c r="BW2380">
        <f>SUM(Flats_Data_limpia[[#This Row],[Hospital]:[Hotel]])</f>
        <v>4</v>
      </c>
    </row>
    <row r="2381" spans="1:75" x14ac:dyDescent="0.35">
      <c r="A2381" t="s">
        <v>747</v>
      </c>
      <c r="B2381" t="s">
        <v>127</v>
      </c>
      <c r="C2381" t="str">
        <f t="shared" si="74"/>
        <v>Ciudad de Gurgaon</v>
      </c>
      <c r="D2381" s="1">
        <f t="shared" si="75"/>
        <v>124000</v>
      </c>
      <c r="E2381" s="1">
        <v>6465</v>
      </c>
      <c r="F2381" t="s">
        <v>103</v>
      </c>
      <c r="G2381" t="s">
        <v>78</v>
      </c>
      <c r="H2381">
        <v>53</v>
      </c>
      <c r="I2381">
        <v>1.9180201082753201E-2</v>
      </c>
      <c r="J2381">
        <v>1550</v>
      </c>
      <c r="K2381">
        <v>1650</v>
      </c>
      <c r="L2381">
        <v>1918</v>
      </c>
      <c r="M2381">
        <v>3</v>
      </c>
      <c r="N2381">
        <v>3</v>
      </c>
      <c r="O2381">
        <v>3</v>
      </c>
      <c r="P2381">
        <v>3</v>
      </c>
      <c r="Q2381" t="str">
        <f>IF(Flats_Data_limpia[[#This Row],[BHK]]&gt;=3,"plurifamiliar","unifamiliar")</f>
        <v>plurifamiliar</v>
      </c>
      <c r="R2381">
        <v>21</v>
      </c>
      <c r="S2381">
        <v>8</v>
      </c>
      <c r="T2381">
        <v>0</v>
      </c>
      <c r="U2381">
        <v>1</v>
      </c>
      <c r="V2381">
        <v>0</v>
      </c>
      <c r="W2381">
        <v>0</v>
      </c>
      <c r="X2381">
        <v>1</v>
      </c>
      <c r="Y2381">
        <v>1</v>
      </c>
      <c r="Z2381">
        <v>1</v>
      </c>
      <c r="AA2381">
        <v>1</v>
      </c>
      <c r="AB2381">
        <v>0</v>
      </c>
      <c r="AC2381">
        <v>1</v>
      </c>
      <c r="AD2381">
        <v>1</v>
      </c>
      <c r="AE2381">
        <v>1</v>
      </c>
      <c r="AF2381">
        <v>1</v>
      </c>
      <c r="AG2381">
        <v>1</v>
      </c>
      <c r="AH2381">
        <v>1</v>
      </c>
      <c r="AI2381">
        <v>1</v>
      </c>
      <c r="AJ2381">
        <v>1</v>
      </c>
      <c r="AK2381">
        <v>1</v>
      </c>
      <c r="AL2381">
        <v>1</v>
      </c>
      <c r="AM2381">
        <v>1</v>
      </c>
      <c r="AN2381">
        <v>1</v>
      </c>
      <c r="AO2381">
        <v>1</v>
      </c>
      <c r="AP2381">
        <v>1</v>
      </c>
      <c r="AQ2381">
        <v>0</v>
      </c>
      <c r="AR2381">
        <v>0</v>
      </c>
      <c r="AS2381">
        <v>0</v>
      </c>
      <c r="AT2381">
        <v>1</v>
      </c>
      <c r="AU2381">
        <v>0</v>
      </c>
      <c r="AV2381">
        <v>0</v>
      </c>
      <c r="AW2381">
        <v>1</v>
      </c>
      <c r="AX2381">
        <v>0</v>
      </c>
      <c r="AY2381">
        <v>0</v>
      </c>
      <c r="AZ2381">
        <v>3</v>
      </c>
      <c r="BA2381">
        <v>0</v>
      </c>
      <c r="BB2381">
        <v>0</v>
      </c>
      <c r="BC2381">
        <v>0</v>
      </c>
      <c r="BD2381">
        <v>0</v>
      </c>
      <c r="BE2381">
        <v>0</v>
      </c>
      <c r="BF2381">
        <v>0</v>
      </c>
      <c r="BG2381">
        <v>0</v>
      </c>
      <c r="BH2381">
        <v>0</v>
      </c>
      <c r="BI2381">
        <v>0</v>
      </c>
      <c r="BJ2381">
        <v>0</v>
      </c>
      <c r="BK2381">
        <v>0</v>
      </c>
      <c r="BL2381">
        <v>3</v>
      </c>
      <c r="BM2381">
        <v>0</v>
      </c>
      <c r="BN2381">
        <v>0</v>
      </c>
      <c r="BO2381">
        <v>0</v>
      </c>
      <c r="BP2381">
        <v>0</v>
      </c>
      <c r="BQ2381">
        <v>0</v>
      </c>
      <c r="BR2381" t="s">
        <v>79</v>
      </c>
      <c r="BS2381">
        <v>124</v>
      </c>
      <c r="BT2381">
        <v>6465</v>
      </c>
      <c r="BU2381">
        <f>SUM(Flats_Data_limpia[[#This Row],[AC]:[Bed]])</f>
        <v>6</v>
      </c>
      <c r="BV2381">
        <f>SUM(Flats_Data_limpia[[#This Row],[Servant_Room]:[gym]])</f>
        <v>16</v>
      </c>
      <c r="BW2381">
        <f>SUM(Flats_Data_limpia[[#This Row],[Hospital]:[Hotel]])</f>
        <v>4</v>
      </c>
    </row>
    <row r="2382" spans="1:75" x14ac:dyDescent="0.35">
      <c r="A2382" t="s">
        <v>747</v>
      </c>
      <c r="B2382" t="s">
        <v>127</v>
      </c>
      <c r="C2382" t="str">
        <f t="shared" si="74"/>
        <v>Ciudad de Gurgaon</v>
      </c>
      <c r="D2382" s="1">
        <f t="shared" si="75"/>
        <v>120000</v>
      </c>
      <c r="E2382" s="1">
        <v>7453</v>
      </c>
      <c r="F2382" t="s">
        <v>86</v>
      </c>
      <c r="G2382" t="s">
        <v>78</v>
      </c>
      <c r="H2382">
        <v>53</v>
      </c>
      <c r="I2382">
        <v>1.6100898966858901E-2</v>
      </c>
      <c r="L2382">
        <v>1610</v>
      </c>
      <c r="M2382">
        <v>2</v>
      </c>
      <c r="N2382">
        <v>2</v>
      </c>
      <c r="O2382">
        <v>3</v>
      </c>
      <c r="P2382">
        <v>2</v>
      </c>
      <c r="Q2382" t="str">
        <f>IF(Flats_Data_limpia[[#This Row],[BHK]]&gt;=3,"plurifamiliar","unifamiliar")</f>
        <v>unifamiliar</v>
      </c>
      <c r="R2382">
        <v>10</v>
      </c>
      <c r="S2382">
        <v>3</v>
      </c>
      <c r="T2382">
        <v>0</v>
      </c>
      <c r="U2382">
        <v>1</v>
      </c>
      <c r="V2382">
        <v>0</v>
      </c>
      <c r="W2382">
        <v>0</v>
      </c>
      <c r="X2382">
        <v>0</v>
      </c>
      <c r="Y2382">
        <v>1</v>
      </c>
      <c r="Z2382">
        <v>1</v>
      </c>
      <c r="AA2382">
        <v>0</v>
      </c>
      <c r="AB2382">
        <v>0</v>
      </c>
      <c r="AC2382">
        <v>1</v>
      </c>
      <c r="AD2382">
        <v>1</v>
      </c>
      <c r="AE2382">
        <v>1</v>
      </c>
      <c r="AF2382">
        <v>1</v>
      </c>
      <c r="AG2382">
        <v>1</v>
      </c>
      <c r="AH2382">
        <v>1</v>
      </c>
      <c r="AI2382">
        <v>1</v>
      </c>
      <c r="AJ2382">
        <v>1</v>
      </c>
      <c r="AK2382">
        <v>1</v>
      </c>
      <c r="AL2382">
        <v>1</v>
      </c>
      <c r="AM2382">
        <v>1</v>
      </c>
      <c r="AN2382">
        <v>1</v>
      </c>
      <c r="AO2382">
        <v>1</v>
      </c>
      <c r="AP2382">
        <v>1</v>
      </c>
      <c r="AQ2382">
        <v>0</v>
      </c>
      <c r="AR2382">
        <v>0</v>
      </c>
      <c r="AS2382">
        <v>0</v>
      </c>
      <c r="AT2382">
        <v>1</v>
      </c>
      <c r="AU2382">
        <v>0</v>
      </c>
      <c r="AV2382">
        <v>0</v>
      </c>
      <c r="AW2382">
        <v>1</v>
      </c>
      <c r="AX2382">
        <v>0</v>
      </c>
      <c r="AY2382">
        <v>3</v>
      </c>
      <c r="AZ2382">
        <v>3</v>
      </c>
      <c r="BA2382">
        <v>0</v>
      </c>
      <c r="BB2382">
        <v>0</v>
      </c>
      <c r="BC2382">
        <v>0</v>
      </c>
      <c r="BD2382">
        <v>0</v>
      </c>
      <c r="BE2382">
        <v>0</v>
      </c>
      <c r="BF2382">
        <v>1</v>
      </c>
      <c r="BG2382">
        <v>0</v>
      </c>
      <c r="BH2382">
        <v>0</v>
      </c>
      <c r="BI2382">
        <v>0</v>
      </c>
      <c r="BJ2382">
        <v>0</v>
      </c>
      <c r="BK2382">
        <v>0</v>
      </c>
      <c r="BL2382">
        <v>2</v>
      </c>
      <c r="BM2382">
        <v>0</v>
      </c>
      <c r="BN2382">
        <v>0</v>
      </c>
      <c r="BO2382">
        <v>0</v>
      </c>
      <c r="BP2382">
        <v>0</v>
      </c>
      <c r="BQ2382">
        <v>2</v>
      </c>
      <c r="BR2382" t="s">
        <v>94</v>
      </c>
      <c r="BS2382">
        <v>120</v>
      </c>
      <c r="BT2382">
        <v>7453</v>
      </c>
      <c r="BU2382">
        <f>SUM(Flats_Data_limpia[[#This Row],[AC]:[Bed]])</f>
        <v>9</v>
      </c>
      <c r="BV2382">
        <f>SUM(Flats_Data_limpia[[#This Row],[Servant_Room]:[gym]])</f>
        <v>14</v>
      </c>
      <c r="BW2382">
        <f>SUM(Flats_Data_limpia[[#This Row],[Hospital]:[Hotel]])</f>
        <v>4</v>
      </c>
    </row>
    <row r="2383" spans="1:75" x14ac:dyDescent="0.35">
      <c r="A2383" t="s">
        <v>748</v>
      </c>
      <c r="B2383" t="s">
        <v>331</v>
      </c>
      <c r="C2383" t="str">
        <f t="shared" si="74"/>
        <v>Ciudad de Gurgaon</v>
      </c>
      <c r="D2383" s="1">
        <f t="shared" si="75"/>
        <v>62000</v>
      </c>
      <c r="E2383" s="1">
        <v>9538</v>
      </c>
      <c r="F2383" t="s">
        <v>86</v>
      </c>
      <c r="G2383" t="s">
        <v>83</v>
      </c>
      <c r="H2383">
        <v>0</v>
      </c>
      <c r="I2383">
        <v>6.5003145313481999E-3</v>
      </c>
      <c r="K2383">
        <v>650</v>
      </c>
      <c r="M2383">
        <v>1</v>
      </c>
      <c r="N2383">
        <v>1</v>
      </c>
      <c r="O2383">
        <v>0</v>
      </c>
      <c r="P2383">
        <v>1</v>
      </c>
      <c r="Q2383" t="str">
        <f>IF(Flats_Data_limpia[[#This Row],[BHK]]&gt;=3,"plurifamiliar","unifamiliar")</f>
        <v>unifamiliar</v>
      </c>
      <c r="R2383">
        <v>6</v>
      </c>
      <c r="S2383">
        <v>6</v>
      </c>
      <c r="T2383">
        <v>0</v>
      </c>
      <c r="U2383">
        <v>0</v>
      </c>
      <c r="V2383">
        <v>0</v>
      </c>
      <c r="W2383">
        <v>0</v>
      </c>
      <c r="AO2383">
        <v>0</v>
      </c>
      <c r="AP2383">
        <v>0</v>
      </c>
      <c r="AQ2383">
        <v>0</v>
      </c>
      <c r="AR2383">
        <v>0</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0</v>
      </c>
      <c r="BO2383">
        <v>0</v>
      </c>
      <c r="BP2383">
        <v>0</v>
      </c>
      <c r="BQ2383">
        <v>0</v>
      </c>
      <c r="BR2383" t="s">
        <v>79</v>
      </c>
      <c r="BS2383">
        <v>62</v>
      </c>
      <c r="BT2383">
        <v>9538</v>
      </c>
      <c r="BU2383">
        <f>SUM(Flats_Data_limpia[[#This Row],[AC]:[Bed]])</f>
        <v>0</v>
      </c>
      <c r="BV2383">
        <f>SUM(Flats_Data_limpia[[#This Row],[Servant_Room]:[gym]])</f>
        <v>0</v>
      </c>
      <c r="BW2383">
        <f>SUM(Flats_Data_limpia[[#This Row],[Hospital]:[Hotel]])</f>
        <v>0</v>
      </c>
    </row>
    <row r="2384" spans="1:75" x14ac:dyDescent="0.35">
      <c r="A2384" t="s">
        <v>749</v>
      </c>
      <c r="B2384" t="s">
        <v>144</v>
      </c>
      <c r="C2384" t="str">
        <f t="shared" si="74"/>
        <v>Ciudad de Gurgaon</v>
      </c>
      <c r="D2384" s="1">
        <f t="shared" si="75"/>
        <v>125000</v>
      </c>
      <c r="E2384" s="1">
        <v>6902</v>
      </c>
      <c r="F2384" t="s">
        <v>86</v>
      </c>
      <c r="G2384" t="s">
        <v>132</v>
      </c>
      <c r="H2384">
        <v>49</v>
      </c>
      <c r="I2384">
        <v>1.8110692552883199E-2</v>
      </c>
      <c r="J2384">
        <v>1811</v>
      </c>
      <c r="M2384">
        <v>3</v>
      </c>
      <c r="N2384">
        <v>4</v>
      </c>
      <c r="O2384">
        <v>3</v>
      </c>
      <c r="P2384">
        <v>3</v>
      </c>
      <c r="Q2384" t="str">
        <f>IF(Flats_Data_limpia[[#This Row],[BHK]]&gt;=3,"plurifamiliar","unifamiliar")</f>
        <v>plurifamiliar</v>
      </c>
      <c r="R2384">
        <v>13</v>
      </c>
      <c r="S2384">
        <v>11</v>
      </c>
      <c r="T2384">
        <v>1</v>
      </c>
      <c r="U2384">
        <v>1</v>
      </c>
      <c r="V2384">
        <v>0</v>
      </c>
      <c r="W2384">
        <v>0</v>
      </c>
      <c r="X2384">
        <v>1</v>
      </c>
      <c r="Y2384">
        <v>0</v>
      </c>
      <c r="Z2384">
        <v>1</v>
      </c>
      <c r="AA2384">
        <v>0</v>
      </c>
      <c r="AB2384">
        <v>1</v>
      </c>
      <c r="AC2384">
        <v>1</v>
      </c>
      <c r="AD2384">
        <v>1</v>
      </c>
      <c r="AE2384">
        <v>1</v>
      </c>
      <c r="AF2384">
        <v>0</v>
      </c>
      <c r="AG2384">
        <v>1</v>
      </c>
      <c r="AH2384">
        <v>1</v>
      </c>
      <c r="AI2384">
        <v>1</v>
      </c>
      <c r="AJ2384">
        <v>1</v>
      </c>
      <c r="AK2384">
        <v>1</v>
      </c>
      <c r="AL2384">
        <v>1</v>
      </c>
      <c r="AM2384">
        <v>1</v>
      </c>
      <c r="AN2384">
        <v>1</v>
      </c>
      <c r="AO2384">
        <v>1</v>
      </c>
      <c r="AP2384">
        <v>0</v>
      </c>
      <c r="AQ2384">
        <v>0</v>
      </c>
      <c r="AR2384">
        <v>1</v>
      </c>
      <c r="AS2384">
        <v>1</v>
      </c>
      <c r="AT2384">
        <v>0</v>
      </c>
      <c r="AU2384">
        <v>0</v>
      </c>
      <c r="AV2384">
        <v>0</v>
      </c>
      <c r="AW2384">
        <v>0</v>
      </c>
      <c r="AX2384">
        <v>0</v>
      </c>
      <c r="AY2384">
        <v>0</v>
      </c>
      <c r="AZ2384">
        <v>0</v>
      </c>
      <c r="BA2384">
        <v>0</v>
      </c>
      <c r="BB2384">
        <v>0</v>
      </c>
      <c r="BC2384">
        <v>0</v>
      </c>
      <c r="BD2384">
        <v>0</v>
      </c>
      <c r="BE2384">
        <v>0</v>
      </c>
      <c r="BF2384">
        <v>0</v>
      </c>
      <c r="BG2384">
        <v>0</v>
      </c>
      <c r="BH2384">
        <v>0</v>
      </c>
      <c r="BI2384">
        <v>0</v>
      </c>
      <c r="BJ2384">
        <v>0</v>
      </c>
      <c r="BK2384">
        <v>0</v>
      </c>
      <c r="BL2384">
        <v>0</v>
      </c>
      <c r="BM2384">
        <v>0</v>
      </c>
      <c r="BN2384">
        <v>0</v>
      </c>
      <c r="BO2384">
        <v>0</v>
      </c>
      <c r="BP2384">
        <v>0</v>
      </c>
      <c r="BQ2384">
        <v>0</v>
      </c>
      <c r="BR2384" t="s">
        <v>79</v>
      </c>
      <c r="BS2384">
        <v>125</v>
      </c>
      <c r="BT2384">
        <v>6902</v>
      </c>
      <c r="BU2384">
        <f>SUM(Flats_Data_limpia[[#This Row],[AC]:[Bed]])</f>
        <v>0</v>
      </c>
      <c r="BV2384">
        <f>SUM(Flats_Data_limpia[[#This Row],[Servant_Room]:[gym]])</f>
        <v>15</v>
      </c>
      <c r="BW2384">
        <f>SUM(Flats_Data_limpia[[#This Row],[Hospital]:[Hotel]])</f>
        <v>3</v>
      </c>
    </row>
    <row r="2385" spans="1:75" x14ac:dyDescent="0.35">
      <c r="A2385" t="s">
        <v>750</v>
      </c>
      <c r="B2385" t="s">
        <v>127</v>
      </c>
      <c r="C2385" t="str">
        <f t="shared" si="74"/>
        <v>Ciudad de Gurgaon</v>
      </c>
      <c r="D2385" s="1">
        <f t="shared" si="75"/>
        <v>148000</v>
      </c>
      <c r="E2385" s="1">
        <v>7400</v>
      </c>
      <c r="F2385" t="s">
        <v>77</v>
      </c>
      <c r="G2385" t="s">
        <v>93</v>
      </c>
      <c r="H2385">
        <v>41</v>
      </c>
      <c r="I2385">
        <v>0.02</v>
      </c>
      <c r="J2385">
        <v>1294</v>
      </c>
      <c r="L2385">
        <v>2000</v>
      </c>
      <c r="M2385">
        <v>3</v>
      </c>
      <c r="N2385">
        <v>3</v>
      </c>
      <c r="O2385">
        <v>2</v>
      </c>
      <c r="P2385">
        <v>3</v>
      </c>
      <c r="Q2385" t="str">
        <f>IF(Flats_Data_limpia[[#This Row],[BHK]]&gt;=3,"plurifamiliar","unifamiliar")</f>
        <v>plurifamiliar</v>
      </c>
      <c r="R2385">
        <v>3</v>
      </c>
      <c r="S2385">
        <v>1</v>
      </c>
      <c r="T2385">
        <v>1</v>
      </c>
      <c r="U2385">
        <v>0</v>
      </c>
      <c r="V2385">
        <v>0</v>
      </c>
      <c r="W2385">
        <v>1</v>
      </c>
      <c r="X2385">
        <v>0</v>
      </c>
      <c r="Y2385">
        <v>0</v>
      </c>
      <c r="Z2385">
        <v>1</v>
      </c>
      <c r="AA2385">
        <v>0</v>
      </c>
      <c r="AB2385">
        <v>0</v>
      </c>
      <c r="AC2385">
        <v>0</v>
      </c>
      <c r="AD2385">
        <v>1</v>
      </c>
      <c r="AE2385">
        <v>1</v>
      </c>
      <c r="AF2385">
        <v>1</v>
      </c>
      <c r="AG2385">
        <v>0</v>
      </c>
      <c r="AH2385">
        <v>1</v>
      </c>
      <c r="AI2385">
        <v>0</v>
      </c>
      <c r="AJ2385">
        <v>0</v>
      </c>
      <c r="AK2385">
        <v>1</v>
      </c>
      <c r="AL2385">
        <v>1</v>
      </c>
      <c r="AM2385">
        <v>1</v>
      </c>
      <c r="AN2385">
        <v>1</v>
      </c>
      <c r="AO2385">
        <v>1</v>
      </c>
      <c r="AP2385">
        <v>1</v>
      </c>
      <c r="AQ2385">
        <v>0</v>
      </c>
      <c r="AR2385">
        <v>0</v>
      </c>
      <c r="AS2385">
        <v>0</v>
      </c>
      <c r="AT2385">
        <v>1</v>
      </c>
      <c r="AU2385">
        <v>0</v>
      </c>
      <c r="AV2385">
        <v>0</v>
      </c>
      <c r="AW2385">
        <v>1</v>
      </c>
      <c r="AX2385">
        <v>1</v>
      </c>
      <c r="AY2385">
        <v>5</v>
      </c>
      <c r="AZ2385">
        <v>3</v>
      </c>
      <c r="BA2385">
        <v>0</v>
      </c>
      <c r="BB2385">
        <v>0</v>
      </c>
      <c r="BC2385">
        <v>1</v>
      </c>
      <c r="BD2385">
        <v>0</v>
      </c>
      <c r="BE2385">
        <v>0</v>
      </c>
      <c r="BF2385">
        <v>1</v>
      </c>
      <c r="BG2385">
        <v>0</v>
      </c>
      <c r="BH2385">
        <v>0</v>
      </c>
      <c r="BI2385">
        <v>0</v>
      </c>
      <c r="BJ2385">
        <v>0</v>
      </c>
      <c r="BK2385">
        <v>0</v>
      </c>
      <c r="BL2385">
        <v>3</v>
      </c>
      <c r="BM2385">
        <v>0</v>
      </c>
      <c r="BN2385">
        <v>0</v>
      </c>
      <c r="BO2385">
        <v>0</v>
      </c>
      <c r="BP2385">
        <v>0</v>
      </c>
      <c r="BQ2385">
        <v>2</v>
      </c>
      <c r="BR2385" t="s">
        <v>94</v>
      </c>
      <c r="BS2385">
        <v>148</v>
      </c>
      <c r="BT2385">
        <v>7400</v>
      </c>
      <c r="BU2385">
        <f>SUM(Flats_Data_limpia[[#This Row],[AC]:[Bed]])</f>
        <v>13</v>
      </c>
      <c r="BV2385">
        <f>SUM(Flats_Data_limpia[[#This Row],[Servant_Room]:[gym]])</f>
        <v>10</v>
      </c>
      <c r="BW2385">
        <f>SUM(Flats_Data_limpia[[#This Row],[Hospital]:[Hotel]])</f>
        <v>5</v>
      </c>
    </row>
    <row r="2386" spans="1:75" x14ac:dyDescent="0.35">
      <c r="A2386" t="s">
        <v>750</v>
      </c>
      <c r="B2386" t="s">
        <v>127</v>
      </c>
      <c r="C2386" t="str">
        <f t="shared" si="74"/>
        <v>Ciudad de Gurgaon</v>
      </c>
      <c r="D2386" s="1">
        <f t="shared" si="75"/>
        <v>150000</v>
      </c>
      <c r="E2386" s="1">
        <v>7500</v>
      </c>
      <c r="F2386" t="s">
        <v>86</v>
      </c>
      <c r="G2386" t="s">
        <v>93</v>
      </c>
      <c r="H2386">
        <v>47</v>
      </c>
      <c r="I2386">
        <v>0.02</v>
      </c>
      <c r="J2386">
        <v>1700</v>
      </c>
      <c r="L2386">
        <v>2000</v>
      </c>
      <c r="M2386">
        <v>3</v>
      </c>
      <c r="N2386">
        <v>3</v>
      </c>
      <c r="O2386">
        <v>3</v>
      </c>
      <c r="P2386">
        <v>3</v>
      </c>
      <c r="Q2386" t="str">
        <f>IF(Flats_Data_limpia[[#This Row],[BHK]]&gt;=3,"plurifamiliar","unifamiliar")</f>
        <v>plurifamiliar</v>
      </c>
      <c r="R2386">
        <v>3</v>
      </c>
      <c r="S2386">
        <v>2</v>
      </c>
      <c r="T2386">
        <v>1</v>
      </c>
      <c r="U2386">
        <v>0</v>
      </c>
      <c r="V2386">
        <v>0</v>
      </c>
      <c r="W2386">
        <v>0</v>
      </c>
      <c r="X2386">
        <v>1</v>
      </c>
      <c r="Y2386">
        <v>0</v>
      </c>
      <c r="Z2386">
        <v>1</v>
      </c>
      <c r="AA2386">
        <v>0</v>
      </c>
      <c r="AB2386">
        <v>0</v>
      </c>
      <c r="AC2386">
        <v>0</v>
      </c>
      <c r="AD2386">
        <v>1</v>
      </c>
      <c r="AE2386">
        <v>1</v>
      </c>
      <c r="AF2386">
        <v>1</v>
      </c>
      <c r="AG2386">
        <v>1</v>
      </c>
      <c r="AH2386">
        <v>1</v>
      </c>
      <c r="AI2386">
        <v>0</v>
      </c>
      <c r="AJ2386">
        <v>0</v>
      </c>
      <c r="AK2386">
        <v>1</v>
      </c>
      <c r="AL2386">
        <v>1</v>
      </c>
      <c r="AM2386">
        <v>1</v>
      </c>
      <c r="AN2386">
        <v>1</v>
      </c>
      <c r="AO2386">
        <v>1</v>
      </c>
      <c r="AP2386">
        <v>1</v>
      </c>
      <c r="AQ2386">
        <v>0</v>
      </c>
      <c r="AR2386">
        <v>0</v>
      </c>
      <c r="AS2386">
        <v>0</v>
      </c>
      <c r="AT2386">
        <v>1</v>
      </c>
      <c r="AU2386">
        <v>0</v>
      </c>
      <c r="AV2386">
        <v>0</v>
      </c>
      <c r="AW2386">
        <v>1</v>
      </c>
      <c r="AX2386">
        <v>1</v>
      </c>
      <c r="AY2386">
        <v>0</v>
      </c>
      <c r="AZ2386">
        <v>0</v>
      </c>
      <c r="BA2386">
        <v>0</v>
      </c>
      <c r="BB2386">
        <v>0</v>
      </c>
      <c r="BC2386">
        <v>0</v>
      </c>
      <c r="BD2386">
        <v>0</v>
      </c>
      <c r="BE2386">
        <v>0</v>
      </c>
      <c r="BF2386">
        <v>0</v>
      </c>
      <c r="BG2386">
        <v>0</v>
      </c>
      <c r="BH2386">
        <v>0</v>
      </c>
      <c r="BI2386">
        <v>0</v>
      </c>
      <c r="BJ2386">
        <v>0</v>
      </c>
      <c r="BK2386">
        <v>0</v>
      </c>
      <c r="BL2386">
        <v>0</v>
      </c>
      <c r="BM2386">
        <v>0</v>
      </c>
      <c r="BN2386">
        <v>0</v>
      </c>
      <c r="BO2386">
        <v>0</v>
      </c>
      <c r="BP2386">
        <v>0</v>
      </c>
      <c r="BQ2386">
        <v>0</v>
      </c>
      <c r="BR2386" t="s">
        <v>79</v>
      </c>
      <c r="BS2386">
        <v>150</v>
      </c>
      <c r="BT2386">
        <v>7500</v>
      </c>
      <c r="BU2386">
        <f>SUM(Flats_Data_limpia[[#This Row],[AC]:[Bed]])</f>
        <v>0</v>
      </c>
      <c r="BV2386">
        <f>SUM(Flats_Data_limpia[[#This Row],[Servant_Room]:[gym]])</f>
        <v>11</v>
      </c>
      <c r="BW2386">
        <f>SUM(Flats_Data_limpia[[#This Row],[Hospital]:[Hotel]])</f>
        <v>5</v>
      </c>
    </row>
    <row r="2387" spans="1:75" x14ac:dyDescent="0.35">
      <c r="A2387" t="s">
        <v>751</v>
      </c>
      <c r="B2387" t="s">
        <v>352</v>
      </c>
      <c r="C2387" t="str">
        <f t="shared" si="74"/>
        <v>Ciudad de Gurgaon</v>
      </c>
      <c r="D2387" s="1">
        <f t="shared" si="75"/>
        <v>600000</v>
      </c>
      <c r="E2387" s="1">
        <v>12272</v>
      </c>
      <c r="F2387" t="s">
        <v>106</v>
      </c>
      <c r="G2387" t="s">
        <v>87</v>
      </c>
      <c r="H2387">
        <v>19</v>
      </c>
      <c r="I2387">
        <v>4.8891786179921702E-2</v>
      </c>
      <c r="L2387">
        <v>4400</v>
      </c>
      <c r="M2387">
        <v>4</v>
      </c>
      <c r="N2387">
        <v>3</v>
      </c>
      <c r="O2387">
        <v>3</v>
      </c>
      <c r="P2387">
        <v>4</v>
      </c>
      <c r="Q2387" t="str">
        <f>IF(Flats_Data_limpia[[#This Row],[BHK]]&gt;=3,"plurifamiliar","unifamiliar")</f>
        <v>plurifamiliar</v>
      </c>
      <c r="R2387">
        <v>18</v>
      </c>
      <c r="S2387">
        <v>5</v>
      </c>
      <c r="T2387">
        <v>1</v>
      </c>
      <c r="U2387">
        <v>0</v>
      </c>
      <c r="V2387">
        <v>0</v>
      </c>
      <c r="W2387">
        <v>0</v>
      </c>
      <c r="X2387">
        <v>0</v>
      </c>
      <c r="Y2387">
        <v>0</v>
      </c>
      <c r="Z2387">
        <v>0</v>
      </c>
      <c r="AA2387">
        <v>0</v>
      </c>
      <c r="AB2387">
        <v>0</v>
      </c>
      <c r="AC2387">
        <v>0</v>
      </c>
      <c r="AD2387">
        <v>1</v>
      </c>
      <c r="AE2387">
        <v>1</v>
      </c>
      <c r="AF2387">
        <v>0</v>
      </c>
      <c r="AG2387">
        <v>0</v>
      </c>
      <c r="AH2387">
        <v>0</v>
      </c>
      <c r="AI2387">
        <v>1</v>
      </c>
      <c r="AJ2387">
        <v>0</v>
      </c>
      <c r="AK2387">
        <v>0</v>
      </c>
      <c r="AL2387">
        <v>1</v>
      </c>
      <c r="AM2387">
        <v>1</v>
      </c>
      <c r="AN2387">
        <v>1</v>
      </c>
      <c r="AO2387">
        <v>1</v>
      </c>
      <c r="AP2387">
        <v>1</v>
      </c>
      <c r="AQ2387">
        <v>0</v>
      </c>
      <c r="AR2387">
        <v>0</v>
      </c>
      <c r="AS2387">
        <v>0</v>
      </c>
      <c r="AT2387">
        <v>1</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t="s">
        <v>79</v>
      </c>
      <c r="BS2387">
        <v>600</v>
      </c>
      <c r="BT2387">
        <v>12272</v>
      </c>
      <c r="BU2387">
        <f>SUM(Flats_Data_limpia[[#This Row],[AC]:[Bed]])</f>
        <v>0</v>
      </c>
      <c r="BV2387">
        <f>SUM(Flats_Data_limpia[[#This Row],[Servant_Room]:[gym]])</f>
        <v>6</v>
      </c>
      <c r="BW2387">
        <f>SUM(Flats_Data_limpia[[#This Row],[Hospital]:[Hotel]])</f>
        <v>3</v>
      </c>
    </row>
    <row r="2388" spans="1:75" x14ac:dyDescent="0.35">
      <c r="A2388" t="s">
        <v>752</v>
      </c>
      <c r="B2388" t="s">
        <v>110</v>
      </c>
      <c r="C2388" t="str">
        <f t="shared" si="74"/>
        <v>Distrito de Gurgaon</v>
      </c>
      <c r="D2388" s="1">
        <f t="shared" si="75"/>
        <v>60000</v>
      </c>
      <c r="E2388" s="1">
        <v>5660</v>
      </c>
      <c r="F2388" t="s">
        <v>103</v>
      </c>
      <c r="G2388" t="s">
        <v>78</v>
      </c>
      <c r="H2388">
        <v>28</v>
      </c>
      <c r="I2388">
        <v>1.06007067137809E-2</v>
      </c>
      <c r="J2388">
        <v>1060</v>
      </c>
      <c r="M2388">
        <v>3</v>
      </c>
      <c r="N2388">
        <v>3</v>
      </c>
      <c r="O2388">
        <v>2</v>
      </c>
      <c r="P2388">
        <v>3</v>
      </c>
      <c r="Q2388" t="str">
        <f>IF(Flats_Data_limpia[[#This Row],[BHK]]&gt;=3,"plurifamiliar","unifamiliar")</f>
        <v>plurifamiliar</v>
      </c>
      <c r="R2388">
        <v>3</v>
      </c>
      <c r="S2388">
        <v>3</v>
      </c>
      <c r="T2388">
        <v>0</v>
      </c>
      <c r="U2388">
        <v>0</v>
      </c>
      <c r="V2388">
        <v>0</v>
      </c>
      <c r="W2388">
        <v>0</v>
      </c>
      <c r="X2388">
        <v>0</v>
      </c>
      <c r="Y2388">
        <v>0</v>
      </c>
      <c r="Z2388">
        <v>1</v>
      </c>
      <c r="AA2388">
        <v>0</v>
      </c>
      <c r="AB2388">
        <v>0</v>
      </c>
      <c r="AC2388">
        <v>0</v>
      </c>
      <c r="AD2388">
        <v>1</v>
      </c>
      <c r="AE2388">
        <v>0</v>
      </c>
      <c r="AF2388">
        <v>1</v>
      </c>
      <c r="AG2388">
        <v>1</v>
      </c>
      <c r="AH2388">
        <v>1</v>
      </c>
      <c r="AI2388">
        <v>1</v>
      </c>
      <c r="AJ2388">
        <v>0</v>
      </c>
      <c r="AK2388">
        <v>1</v>
      </c>
      <c r="AL2388">
        <v>0</v>
      </c>
      <c r="AM2388">
        <v>0</v>
      </c>
      <c r="AN2388">
        <v>0</v>
      </c>
      <c r="AO2388">
        <v>1</v>
      </c>
      <c r="AP2388">
        <v>0</v>
      </c>
      <c r="AQ2388">
        <v>1</v>
      </c>
      <c r="AR2388">
        <v>1</v>
      </c>
      <c r="AS2388">
        <v>1</v>
      </c>
      <c r="AT2388">
        <v>1</v>
      </c>
      <c r="AU2388">
        <v>1</v>
      </c>
      <c r="AV2388">
        <v>0</v>
      </c>
      <c r="AW2388">
        <v>0</v>
      </c>
      <c r="AX2388">
        <v>0</v>
      </c>
      <c r="AY2388">
        <v>0</v>
      </c>
      <c r="AZ2388">
        <v>0</v>
      </c>
      <c r="BA2388">
        <v>0</v>
      </c>
      <c r="BB2388">
        <v>0</v>
      </c>
      <c r="BC2388">
        <v>0</v>
      </c>
      <c r="BD2388">
        <v>0</v>
      </c>
      <c r="BE2388">
        <v>0</v>
      </c>
      <c r="BF2388">
        <v>0</v>
      </c>
      <c r="BG2388">
        <v>0</v>
      </c>
      <c r="BH2388">
        <v>0</v>
      </c>
      <c r="BI2388">
        <v>0</v>
      </c>
      <c r="BJ2388">
        <v>0</v>
      </c>
      <c r="BK2388">
        <v>0</v>
      </c>
      <c r="BL2388">
        <v>0</v>
      </c>
      <c r="BM2388">
        <v>0</v>
      </c>
      <c r="BN2388">
        <v>0</v>
      </c>
      <c r="BO2388">
        <v>0</v>
      </c>
      <c r="BP2388">
        <v>0</v>
      </c>
      <c r="BQ2388">
        <v>0</v>
      </c>
      <c r="BR2388" t="s">
        <v>79</v>
      </c>
      <c r="BS2388">
        <v>60</v>
      </c>
      <c r="BT2388">
        <v>5660</v>
      </c>
      <c r="BU2388">
        <f>SUM(Flats_Data_limpia[[#This Row],[AC]:[Bed]])</f>
        <v>0</v>
      </c>
      <c r="BV2388">
        <f>SUM(Flats_Data_limpia[[#This Row],[Servant_Room]:[gym]])</f>
        <v>7</v>
      </c>
      <c r="BW2388">
        <f>SUM(Flats_Data_limpia[[#This Row],[Hospital]:[Hotel]])</f>
        <v>6</v>
      </c>
    </row>
    <row r="2389" spans="1:75" x14ac:dyDescent="0.35">
      <c r="A2389" t="s">
        <v>753</v>
      </c>
      <c r="B2389" t="s">
        <v>210</v>
      </c>
      <c r="C2389" t="str">
        <f t="shared" si="74"/>
        <v>Distrito de Gurgaon</v>
      </c>
      <c r="D2389" s="1">
        <f t="shared" si="75"/>
        <v>48000</v>
      </c>
      <c r="E2389" s="1">
        <v>5333</v>
      </c>
      <c r="F2389" t="s">
        <v>86</v>
      </c>
      <c r="G2389" t="s">
        <v>87</v>
      </c>
      <c r="H2389">
        <v>6</v>
      </c>
      <c r="I2389">
        <v>9.0005625351584004E-3</v>
      </c>
      <c r="J2389">
        <v>100</v>
      </c>
      <c r="M2389">
        <v>3</v>
      </c>
      <c r="N2389">
        <v>2</v>
      </c>
      <c r="O2389">
        <v>2</v>
      </c>
      <c r="P2389">
        <v>3</v>
      </c>
      <c r="Q2389" t="str">
        <f>IF(Flats_Data_limpia[[#This Row],[BHK]]&gt;=3,"plurifamiliar","unifamiliar")</f>
        <v>plurifamiliar</v>
      </c>
      <c r="R2389">
        <v>3</v>
      </c>
      <c r="S2389">
        <v>2</v>
      </c>
      <c r="T2389">
        <v>0</v>
      </c>
      <c r="U2389">
        <v>0</v>
      </c>
      <c r="V2389">
        <v>0</v>
      </c>
      <c r="W2389">
        <v>0</v>
      </c>
      <c r="X2389">
        <v>0</v>
      </c>
      <c r="Y2389">
        <v>0</v>
      </c>
      <c r="Z2389">
        <v>0</v>
      </c>
      <c r="AA2389">
        <v>0</v>
      </c>
      <c r="AB2389">
        <v>0</v>
      </c>
      <c r="AC2389">
        <v>1</v>
      </c>
      <c r="AD2389">
        <v>0</v>
      </c>
      <c r="AE2389">
        <v>0</v>
      </c>
      <c r="AF2389">
        <v>0</v>
      </c>
      <c r="AG2389">
        <v>1</v>
      </c>
      <c r="AH2389">
        <v>0</v>
      </c>
      <c r="AI2389">
        <v>0</v>
      </c>
      <c r="AJ2389">
        <v>0</v>
      </c>
      <c r="AK2389">
        <v>1</v>
      </c>
      <c r="AL2389">
        <v>0</v>
      </c>
      <c r="AM2389">
        <v>0</v>
      </c>
      <c r="AN2389">
        <v>0</v>
      </c>
      <c r="AO2389">
        <v>1</v>
      </c>
      <c r="AP2389">
        <v>0</v>
      </c>
      <c r="AQ2389">
        <v>1</v>
      </c>
      <c r="AR2389">
        <v>0</v>
      </c>
      <c r="AS2389">
        <v>1</v>
      </c>
      <c r="AT2389">
        <v>1</v>
      </c>
      <c r="AU2389">
        <v>1</v>
      </c>
      <c r="AV2389">
        <v>0</v>
      </c>
      <c r="AW2389">
        <v>0</v>
      </c>
      <c r="AX2389">
        <v>0</v>
      </c>
      <c r="AY2389">
        <v>0</v>
      </c>
      <c r="AZ2389">
        <v>0</v>
      </c>
      <c r="BA2389">
        <v>0</v>
      </c>
      <c r="BB2389">
        <v>0</v>
      </c>
      <c r="BC2389">
        <v>0</v>
      </c>
      <c r="BD2389">
        <v>0</v>
      </c>
      <c r="BE2389">
        <v>0</v>
      </c>
      <c r="BF2389">
        <v>0</v>
      </c>
      <c r="BG2389">
        <v>0</v>
      </c>
      <c r="BH2389">
        <v>0</v>
      </c>
      <c r="BI2389">
        <v>0</v>
      </c>
      <c r="BJ2389">
        <v>0</v>
      </c>
      <c r="BK2389">
        <v>0</v>
      </c>
      <c r="BL2389">
        <v>0</v>
      </c>
      <c r="BM2389">
        <v>0</v>
      </c>
      <c r="BN2389">
        <v>0</v>
      </c>
      <c r="BO2389">
        <v>0</v>
      </c>
      <c r="BP2389">
        <v>0</v>
      </c>
      <c r="BQ2389">
        <v>0</v>
      </c>
      <c r="BR2389" t="s">
        <v>79</v>
      </c>
      <c r="BS2389">
        <v>48</v>
      </c>
      <c r="BT2389">
        <v>5333</v>
      </c>
      <c r="BU2389">
        <f>SUM(Flats_Data_limpia[[#This Row],[AC]:[Bed]])</f>
        <v>0</v>
      </c>
      <c r="BV2389">
        <f>SUM(Flats_Data_limpia[[#This Row],[Servant_Room]:[gym]])</f>
        <v>3</v>
      </c>
      <c r="BW2389">
        <f>SUM(Flats_Data_limpia[[#This Row],[Hospital]:[Hotel]])</f>
        <v>5</v>
      </c>
    </row>
    <row r="2390" spans="1:75" x14ac:dyDescent="0.35">
      <c r="A2390" t="s">
        <v>754</v>
      </c>
      <c r="B2390" t="s">
        <v>127</v>
      </c>
      <c r="C2390" t="str">
        <f t="shared" si="74"/>
        <v>Ciudad de Gurgaon</v>
      </c>
      <c r="D2390" s="1">
        <f t="shared" si="75"/>
        <v>110000</v>
      </c>
      <c r="E2390" s="1">
        <v>4857</v>
      </c>
      <c r="F2390" t="s">
        <v>102</v>
      </c>
      <c r="G2390" t="s">
        <v>78</v>
      </c>
      <c r="H2390">
        <v>27</v>
      </c>
      <c r="I2390">
        <v>2.26477249330862E-2</v>
      </c>
      <c r="L2390">
        <v>1750</v>
      </c>
      <c r="M2390">
        <v>3</v>
      </c>
      <c r="N2390">
        <v>3</v>
      </c>
      <c r="O2390">
        <v>2</v>
      </c>
      <c r="P2390">
        <v>3</v>
      </c>
      <c r="Q2390" t="str">
        <f>IF(Flats_Data_limpia[[#This Row],[BHK]]&gt;=3,"plurifamiliar","unifamiliar")</f>
        <v>plurifamiliar</v>
      </c>
      <c r="R2390">
        <v>21</v>
      </c>
      <c r="S2390">
        <v>9</v>
      </c>
      <c r="T2390">
        <v>0</v>
      </c>
      <c r="U2390">
        <v>0</v>
      </c>
      <c r="V2390">
        <v>0</v>
      </c>
      <c r="W2390">
        <v>0</v>
      </c>
      <c r="X2390">
        <v>0</v>
      </c>
      <c r="Y2390">
        <v>0</v>
      </c>
      <c r="Z2390">
        <v>1</v>
      </c>
      <c r="AA2390">
        <v>0</v>
      </c>
      <c r="AB2390">
        <v>0</v>
      </c>
      <c r="AC2390">
        <v>0</v>
      </c>
      <c r="AD2390">
        <v>1</v>
      </c>
      <c r="AE2390">
        <v>1</v>
      </c>
      <c r="AF2390">
        <v>0</v>
      </c>
      <c r="AG2390">
        <v>0</v>
      </c>
      <c r="AH2390">
        <v>0</v>
      </c>
      <c r="AI2390">
        <v>1</v>
      </c>
      <c r="AJ2390">
        <v>1</v>
      </c>
      <c r="AK2390">
        <v>1</v>
      </c>
      <c r="AL2390">
        <v>1</v>
      </c>
      <c r="AM2390">
        <v>1</v>
      </c>
      <c r="AN2390">
        <v>1</v>
      </c>
      <c r="AO2390">
        <v>1</v>
      </c>
      <c r="AP2390">
        <v>1</v>
      </c>
      <c r="AQ2390">
        <v>0</v>
      </c>
      <c r="AR2390">
        <v>0</v>
      </c>
      <c r="AS2390">
        <v>0</v>
      </c>
      <c r="AT2390">
        <v>1</v>
      </c>
      <c r="AU2390">
        <v>1</v>
      </c>
      <c r="AV2390">
        <v>0</v>
      </c>
      <c r="AW2390">
        <v>1</v>
      </c>
      <c r="AX2390">
        <v>0</v>
      </c>
      <c r="AY2390">
        <v>0</v>
      </c>
      <c r="AZ2390">
        <v>0</v>
      </c>
      <c r="BA2390">
        <v>0</v>
      </c>
      <c r="BB2390">
        <v>0</v>
      </c>
      <c r="BC2390">
        <v>0</v>
      </c>
      <c r="BD2390">
        <v>0</v>
      </c>
      <c r="BE2390">
        <v>0</v>
      </c>
      <c r="BF2390">
        <v>0</v>
      </c>
      <c r="BG2390">
        <v>0</v>
      </c>
      <c r="BH2390">
        <v>0</v>
      </c>
      <c r="BI2390">
        <v>0</v>
      </c>
      <c r="BJ2390">
        <v>0</v>
      </c>
      <c r="BK2390">
        <v>0</v>
      </c>
      <c r="BL2390">
        <v>0</v>
      </c>
      <c r="BM2390">
        <v>0</v>
      </c>
      <c r="BN2390">
        <v>0</v>
      </c>
      <c r="BO2390">
        <v>0</v>
      </c>
      <c r="BP2390">
        <v>0</v>
      </c>
      <c r="BQ2390">
        <v>0</v>
      </c>
      <c r="BR2390" t="s">
        <v>79</v>
      </c>
      <c r="BS2390">
        <v>110</v>
      </c>
      <c r="BT2390">
        <v>4857</v>
      </c>
      <c r="BU2390">
        <f>SUM(Flats_Data_limpia[[#This Row],[AC]:[Bed]])</f>
        <v>0</v>
      </c>
      <c r="BV2390">
        <f>SUM(Flats_Data_limpia[[#This Row],[Servant_Room]:[gym]])</f>
        <v>8</v>
      </c>
      <c r="BW2390">
        <f>SUM(Flats_Data_limpia[[#This Row],[Hospital]:[Hotel]])</f>
        <v>5</v>
      </c>
    </row>
    <row r="2391" spans="1:75" x14ac:dyDescent="0.35">
      <c r="A2391" t="s">
        <v>754</v>
      </c>
      <c r="B2391" t="s">
        <v>127</v>
      </c>
      <c r="C2391" t="str">
        <f t="shared" si="74"/>
        <v>Ciudad de Gurgaon</v>
      </c>
      <c r="D2391" s="1">
        <f t="shared" si="75"/>
        <v>105000</v>
      </c>
      <c r="E2391" s="1">
        <v>6774</v>
      </c>
      <c r="F2391" t="s">
        <v>103</v>
      </c>
      <c r="G2391" t="s">
        <v>78</v>
      </c>
      <c r="H2391">
        <v>53</v>
      </c>
      <c r="I2391">
        <v>1.55004428697962E-2</v>
      </c>
      <c r="J2391">
        <v>1550</v>
      </c>
      <c r="K2391">
        <v>1610</v>
      </c>
      <c r="L2391">
        <v>1750</v>
      </c>
      <c r="M2391">
        <v>3</v>
      </c>
      <c r="N2391">
        <v>3</v>
      </c>
      <c r="O2391">
        <v>3</v>
      </c>
      <c r="P2391">
        <v>3</v>
      </c>
      <c r="Q2391" t="str">
        <f>IF(Flats_Data_limpia[[#This Row],[BHK]]&gt;=3,"plurifamiliar","unifamiliar")</f>
        <v>plurifamiliar</v>
      </c>
      <c r="R2391">
        <v>20</v>
      </c>
      <c r="S2391">
        <v>6</v>
      </c>
      <c r="T2391">
        <v>0</v>
      </c>
      <c r="U2391">
        <v>0</v>
      </c>
      <c r="V2391">
        <v>0</v>
      </c>
      <c r="W2391">
        <v>0</v>
      </c>
      <c r="X2391">
        <v>0</v>
      </c>
      <c r="Y2391">
        <v>1</v>
      </c>
      <c r="Z2391">
        <v>1</v>
      </c>
      <c r="AA2391">
        <v>0</v>
      </c>
      <c r="AB2391">
        <v>0</v>
      </c>
      <c r="AC2391">
        <v>0</v>
      </c>
      <c r="AD2391">
        <v>1</v>
      </c>
      <c r="AE2391">
        <v>1</v>
      </c>
      <c r="AF2391">
        <v>1</v>
      </c>
      <c r="AG2391">
        <v>1</v>
      </c>
      <c r="AH2391">
        <v>1</v>
      </c>
      <c r="AI2391">
        <v>1</v>
      </c>
      <c r="AJ2391">
        <v>1</v>
      </c>
      <c r="AK2391">
        <v>1</v>
      </c>
      <c r="AL2391">
        <v>1</v>
      </c>
      <c r="AM2391">
        <v>1</v>
      </c>
      <c r="AN2391">
        <v>1</v>
      </c>
      <c r="AO2391">
        <v>1</v>
      </c>
      <c r="AP2391">
        <v>1</v>
      </c>
      <c r="AQ2391">
        <v>0</v>
      </c>
      <c r="AR2391">
        <v>0</v>
      </c>
      <c r="AS2391">
        <v>0</v>
      </c>
      <c r="AT2391">
        <v>1</v>
      </c>
      <c r="AU2391">
        <v>1</v>
      </c>
      <c r="AV2391">
        <v>0</v>
      </c>
      <c r="AW2391">
        <v>1</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v>0</v>
      </c>
      <c r="BQ2391">
        <v>0</v>
      </c>
      <c r="BR2391" t="s">
        <v>79</v>
      </c>
      <c r="BS2391">
        <v>105</v>
      </c>
      <c r="BT2391">
        <v>6774</v>
      </c>
      <c r="BU2391">
        <f>SUM(Flats_Data_limpia[[#This Row],[AC]:[Bed]])</f>
        <v>0</v>
      </c>
      <c r="BV2391">
        <f>SUM(Flats_Data_limpia[[#This Row],[Servant_Room]:[gym]])</f>
        <v>12</v>
      </c>
      <c r="BW2391">
        <f>SUM(Flats_Data_limpia[[#This Row],[Hospital]:[Hotel]])</f>
        <v>5</v>
      </c>
    </row>
    <row r="2392" spans="1:75" x14ac:dyDescent="0.35">
      <c r="A2392" t="s">
        <v>754</v>
      </c>
      <c r="B2392" t="s">
        <v>127</v>
      </c>
      <c r="C2392" t="str">
        <f t="shared" si="74"/>
        <v>Ciudad de Gurgaon</v>
      </c>
      <c r="D2392" s="1">
        <f t="shared" si="75"/>
        <v>101000</v>
      </c>
      <c r="E2392" s="1">
        <v>5771</v>
      </c>
      <c r="F2392" t="s">
        <v>111</v>
      </c>
      <c r="G2392" t="s">
        <v>78</v>
      </c>
      <c r="H2392">
        <v>28</v>
      </c>
      <c r="I2392">
        <v>1.7501299601455501E-2</v>
      </c>
      <c r="J2392">
        <v>1350</v>
      </c>
      <c r="K2392">
        <v>1475</v>
      </c>
      <c r="L2392">
        <v>1750</v>
      </c>
      <c r="M2392">
        <v>3</v>
      </c>
      <c r="N2392">
        <v>3</v>
      </c>
      <c r="O2392">
        <v>2</v>
      </c>
      <c r="P2392">
        <v>3</v>
      </c>
      <c r="Q2392" t="str">
        <f>IF(Flats_Data_limpia[[#This Row],[BHK]]&gt;=3,"plurifamiliar","unifamiliar")</f>
        <v>plurifamiliar</v>
      </c>
      <c r="R2392">
        <v>21</v>
      </c>
      <c r="S2392">
        <v>18</v>
      </c>
      <c r="T2392">
        <v>0</v>
      </c>
      <c r="U2392">
        <v>0</v>
      </c>
      <c r="V2392">
        <v>0</v>
      </c>
      <c r="W2392">
        <v>0</v>
      </c>
      <c r="X2392">
        <v>0</v>
      </c>
      <c r="Y2392">
        <v>0</v>
      </c>
      <c r="Z2392">
        <v>1</v>
      </c>
      <c r="AA2392">
        <v>0</v>
      </c>
      <c r="AB2392">
        <v>0</v>
      </c>
      <c r="AC2392">
        <v>0</v>
      </c>
      <c r="AD2392">
        <v>1</v>
      </c>
      <c r="AE2392">
        <v>0</v>
      </c>
      <c r="AF2392">
        <v>1</v>
      </c>
      <c r="AG2392">
        <v>1</v>
      </c>
      <c r="AH2392">
        <v>1</v>
      </c>
      <c r="AI2392">
        <v>1</v>
      </c>
      <c r="AJ2392">
        <v>1</v>
      </c>
      <c r="AK2392">
        <v>0</v>
      </c>
      <c r="AL2392">
        <v>0</v>
      </c>
      <c r="AM2392">
        <v>0</v>
      </c>
      <c r="AN2392">
        <v>0</v>
      </c>
      <c r="AO2392">
        <v>1</v>
      </c>
      <c r="AP2392">
        <v>1</v>
      </c>
      <c r="AQ2392">
        <v>0</v>
      </c>
      <c r="AR2392">
        <v>0</v>
      </c>
      <c r="AS2392">
        <v>0</v>
      </c>
      <c r="AT2392">
        <v>1</v>
      </c>
      <c r="AU2392">
        <v>1</v>
      </c>
      <c r="AV2392">
        <v>0</v>
      </c>
      <c r="AW2392">
        <v>1</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t="s">
        <v>79</v>
      </c>
      <c r="BS2392">
        <v>101</v>
      </c>
      <c r="BT2392">
        <v>5771</v>
      </c>
      <c r="BU2392">
        <f>SUM(Flats_Data_limpia[[#This Row],[AC]:[Bed]])</f>
        <v>0</v>
      </c>
      <c r="BV2392">
        <f>SUM(Flats_Data_limpia[[#This Row],[Servant_Room]:[gym]])</f>
        <v>7</v>
      </c>
      <c r="BW2392">
        <f>SUM(Flats_Data_limpia[[#This Row],[Hospital]:[Hotel]])</f>
        <v>5</v>
      </c>
    </row>
    <row r="2393" spans="1:75" x14ac:dyDescent="0.35">
      <c r="A2393" t="s">
        <v>754</v>
      </c>
      <c r="B2393" t="s">
        <v>127</v>
      </c>
      <c r="C2393" t="str">
        <f t="shared" si="74"/>
        <v>Ciudad de Gurgaon</v>
      </c>
      <c r="D2393" s="1">
        <f t="shared" si="75"/>
        <v>110000</v>
      </c>
      <c r="E2393" s="1">
        <v>5820</v>
      </c>
      <c r="F2393" t="s">
        <v>82</v>
      </c>
      <c r="G2393" t="s">
        <v>87</v>
      </c>
      <c r="H2393">
        <v>53</v>
      </c>
      <c r="I2393">
        <v>1.8900343642611599E-2</v>
      </c>
      <c r="L2393">
        <v>1890</v>
      </c>
      <c r="M2393">
        <v>3</v>
      </c>
      <c r="N2393">
        <v>3</v>
      </c>
      <c r="O2393">
        <v>3</v>
      </c>
      <c r="P2393">
        <v>3</v>
      </c>
      <c r="Q2393" t="str">
        <f>IF(Flats_Data_limpia[[#This Row],[BHK]]&gt;=3,"plurifamiliar","unifamiliar")</f>
        <v>plurifamiliar</v>
      </c>
      <c r="R2393">
        <v>21</v>
      </c>
      <c r="S2393">
        <v>12</v>
      </c>
      <c r="T2393">
        <v>0</v>
      </c>
      <c r="U2393">
        <v>0</v>
      </c>
      <c r="V2393">
        <v>0</v>
      </c>
      <c r="W2393">
        <v>0</v>
      </c>
      <c r="X2393">
        <v>0</v>
      </c>
      <c r="Y2393">
        <v>1</v>
      </c>
      <c r="Z2393">
        <v>1</v>
      </c>
      <c r="AA2393">
        <v>0</v>
      </c>
      <c r="AB2393">
        <v>0</v>
      </c>
      <c r="AC2393">
        <v>0</v>
      </c>
      <c r="AD2393">
        <v>1</v>
      </c>
      <c r="AE2393">
        <v>1</v>
      </c>
      <c r="AF2393">
        <v>1</v>
      </c>
      <c r="AG2393">
        <v>1</v>
      </c>
      <c r="AH2393">
        <v>1</v>
      </c>
      <c r="AI2393">
        <v>1</v>
      </c>
      <c r="AJ2393">
        <v>1</v>
      </c>
      <c r="AK2393">
        <v>1</v>
      </c>
      <c r="AL2393">
        <v>1</v>
      </c>
      <c r="AM2393">
        <v>1</v>
      </c>
      <c r="AN2393">
        <v>1</v>
      </c>
      <c r="AO2393">
        <v>1</v>
      </c>
      <c r="AP2393">
        <v>1</v>
      </c>
      <c r="AQ2393">
        <v>0</v>
      </c>
      <c r="AR2393">
        <v>0</v>
      </c>
      <c r="AS2393">
        <v>0</v>
      </c>
      <c r="AT2393">
        <v>1</v>
      </c>
      <c r="AU2393">
        <v>1</v>
      </c>
      <c r="AV2393">
        <v>0</v>
      </c>
      <c r="AW2393">
        <v>1</v>
      </c>
      <c r="AX2393">
        <v>0</v>
      </c>
      <c r="AY2393">
        <v>0</v>
      </c>
      <c r="AZ2393">
        <v>3</v>
      </c>
      <c r="BA2393">
        <v>0</v>
      </c>
      <c r="BB2393">
        <v>0</v>
      </c>
      <c r="BC2393">
        <v>0</v>
      </c>
      <c r="BD2393">
        <v>0</v>
      </c>
      <c r="BE2393">
        <v>0</v>
      </c>
      <c r="BF2393">
        <v>1</v>
      </c>
      <c r="BG2393">
        <v>0</v>
      </c>
      <c r="BH2393">
        <v>0</v>
      </c>
      <c r="BI2393">
        <v>0</v>
      </c>
      <c r="BJ2393">
        <v>0</v>
      </c>
      <c r="BK2393">
        <v>0</v>
      </c>
      <c r="BL2393">
        <v>3</v>
      </c>
      <c r="BM2393">
        <v>0</v>
      </c>
      <c r="BN2393">
        <v>0</v>
      </c>
      <c r="BO2393">
        <v>0</v>
      </c>
      <c r="BP2393">
        <v>0</v>
      </c>
      <c r="BQ2393">
        <v>2</v>
      </c>
      <c r="BR2393" t="s">
        <v>94</v>
      </c>
      <c r="BS2393">
        <v>110</v>
      </c>
      <c r="BT2393">
        <v>5820</v>
      </c>
      <c r="BU2393">
        <f>SUM(Flats_Data_limpia[[#This Row],[AC]:[Bed]])</f>
        <v>7</v>
      </c>
      <c r="BV2393">
        <f>SUM(Flats_Data_limpia[[#This Row],[Servant_Room]:[gym]])</f>
        <v>12</v>
      </c>
      <c r="BW2393">
        <f>SUM(Flats_Data_limpia[[#This Row],[Hospital]:[Hotel]])</f>
        <v>5</v>
      </c>
    </row>
    <row r="2394" spans="1:75" x14ac:dyDescent="0.35">
      <c r="A2394" t="s">
        <v>755</v>
      </c>
      <c r="B2394" t="s">
        <v>404</v>
      </c>
      <c r="C2394" t="str">
        <f t="shared" si="74"/>
        <v>Ciudad de Gurgaon</v>
      </c>
      <c r="D2394" s="1">
        <f t="shared" si="75"/>
        <v>215000</v>
      </c>
      <c r="E2394" s="1">
        <v>8928</v>
      </c>
      <c r="F2394" t="s">
        <v>86</v>
      </c>
      <c r="G2394" t="s">
        <v>93</v>
      </c>
      <c r="H2394">
        <v>0</v>
      </c>
      <c r="I2394">
        <v>2.4081541218637901E-2</v>
      </c>
      <c r="L2394">
        <v>2408</v>
      </c>
      <c r="M2394">
        <v>3</v>
      </c>
      <c r="N2394">
        <v>5</v>
      </c>
      <c r="O2394">
        <v>3</v>
      </c>
      <c r="P2394">
        <v>3</v>
      </c>
      <c r="Q2394" t="str">
        <f>IF(Flats_Data_limpia[[#This Row],[BHK]]&gt;=3,"plurifamiliar","unifamiliar")</f>
        <v>plurifamiliar</v>
      </c>
      <c r="R2394">
        <v>16</v>
      </c>
      <c r="S2394">
        <v>2</v>
      </c>
      <c r="T2394">
        <v>0</v>
      </c>
      <c r="U2394">
        <v>0</v>
      </c>
      <c r="V2394">
        <v>0</v>
      </c>
      <c r="W2394">
        <v>0</v>
      </c>
      <c r="AO2394">
        <v>1</v>
      </c>
      <c r="AP2394">
        <v>1</v>
      </c>
      <c r="AQ2394">
        <v>0</v>
      </c>
      <c r="AR2394">
        <v>0</v>
      </c>
      <c r="AS2394">
        <v>0</v>
      </c>
      <c r="AT2394">
        <v>1</v>
      </c>
      <c r="AU2394">
        <v>0</v>
      </c>
      <c r="AV2394">
        <v>0</v>
      </c>
      <c r="AW2394">
        <v>1</v>
      </c>
      <c r="AX2394">
        <v>1</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t="s">
        <v>79</v>
      </c>
      <c r="BS2394">
        <v>215</v>
      </c>
      <c r="BT2394">
        <v>8928</v>
      </c>
      <c r="BU2394">
        <f>SUM(Flats_Data_limpia[[#This Row],[AC]:[Bed]])</f>
        <v>0</v>
      </c>
      <c r="BV2394">
        <f>SUM(Flats_Data_limpia[[#This Row],[Servant_Room]:[gym]])</f>
        <v>0</v>
      </c>
      <c r="BW2394">
        <f>SUM(Flats_Data_limpia[[#This Row],[Hospital]:[Hotel]])</f>
        <v>5</v>
      </c>
    </row>
    <row r="2395" spans="1:75" x14ac:dyDescent="0.35">
      <c r="A2395" t="s">
        <v>755</v>
      </c>
      <c r="B2395" t="s">
        <v>404</v>
      </c>
      <c r="C2395" t="str">
        <f t="shared" si="74"/>
        <v>Ciudad de Gurgaon</v>
      </c>
      <c r="D2395" s="1">
        <f t="shared" si="75"/>
        <v>193000</v>
      </c>
      <c r="E2395" s="1">
        <v>8075</v>
      </c>
      <c r="F2395" t="s">
        <v>103</v>
      </c>
      <c r="G2395" t="s">
        <v>78</v>
      </c>
      <c r="H2395">
        <v>62</v>
      </c>
      <c r="I2395">
        <v>2.3900928792569599E-2</v>
      </c>
      <c r="J2395">
        <v>2390</v>
      </c>
      <c r="K2395">
        <v>2400</v>
      </c>
      <c r="L2395">
        <v>2408</v>
      </c>
      <c r="M2395">
        <v>3</v>
      </c>
      <c r="N2395">
        <v>4</v>
      </c>
      <c r="O2395">
        <v>3</v>
      </c>
      <c r="P2395">
        <v>3</v>
      </c>
      <c r="Q2395" t="str">
        <f>IF(Flats_Data_limpia[[#This Row],[BHK]]&gt;=3,"plurifamiliar","unifamiliar")</f>
        <v>plurifamiliar</v>
      </c>
      <c r="R2395">
        <v>26</v>
      </c>
      <c r="S2395">
        <v>7</v>
      </c>
      <c r="T2395">
        <v>1</v>
      </c>
      <c r="U2395">
        <v>0</v>
      </c>
      <c r="V2395">
        <v>0</v>
      </c>
      <c r="W2395">
        <v>0</v>
      </c>
      <c r="X2395">
        <v>1</v>
      </c>
      <c r="Y2395">
        <v>1</v>
      </c>
      <c r="Z2395">
        <v>1</v>
      </c>
      <c r="AA2395">
        <v>0</v>
      </c>
      <c r="AB2395">
        <v>1</v>
      </c>
      <c r="AC2395">
        <v>1</v>
      </c>
      <c r="AD2395">
        <v>1</v>
      </c>
      <c r="AE2395">
        <v>1</v>
      </c>
      <c r="AF2395">
        <v>1</v>
      </c>
      <c r="AG2395">
        <v>1</v>
      </c>
      <c r="AH2395">
        <v>1</v>
      </c>
      <c r="AI2395">
        <v>1</v>
      </c>
      <c r="AJ2395">
        <v>1</v>
      </c>
      <c r="AK2395">
        <v>1</v>
      </c>
      <c r="AL2395">
        <v>1</v>
      </c>
      <c r="AM2395">
        <v>1</v>
      </c>
      <c r="AN2395">
        <v>1</v>
      </c>
      <c r="AO2395">
        <v>1</v>
      </c>
      <c r="AP2395">
        <v>1</v>
      </c>
      <c r="AQ2395">
        <v>0</v>
      </c>
      <c r="AR2395">
        <v>0</v>
      </c>
      <c r="AS2395">
        <v>0</v>
      </c>
      <c r="AT2395">
        <v>1</v>
      </c>
      <c r="AU2395">
        <v>0</v>
      </c>
      <c r="AV2395">
        <v>0</v>
      </c>
      <c r="AW2395">
        <v>1</v>
      </c>
      <c r="AX2395">
        <v>1</v>
      </c>
      <c r="AY2395">
        <v>0</v>
      </c>
      <c r="AZ2395">
        <v>3</v>
      </c>
      <c r="BA2395">
        <v>0</v>
      </c>
      <c r="BB2395">
        <v>0</v>
      </c>
      <c r="BC2395">
        <v>0</v>
      </c>
      <c r="BD2395">
        <v>0</v>
      </c>
      <c r="BE2395">
        <v>0</v>
      </c>
      <c r="BF2395">
        <v>0</v>
      </c>
      <c r="BG2395">
        <v>0</v>
      </c>
      <c r="BH2395">
        <v>0</v>
      </c>
      <c r="BI2395">
        <v>0</v>
      </c>
      <c r="BJ2395">
        <v>0</v>
      </c>
      <c r="BK2395">
        <v>0</v>
      </c>
      <c r="BL2395">
        <v>0</v>
      </c>
      <c r="BM2395">
        <v>0</v>
      </c>
      <c r="BN2395">
        <v>0</v>
      </c>
      <c r="BO2395">
        <v>0</v>
      </c>
      <c r="BP2395">
        <v>0</v>
      </c>
      <c r="BQ2395">
        <v>0</v>
      </c>
      <c r="BR2395" t="s">
        <v>79</v>
      </c>
      <c r="BS2395">
        <v>193</v>
      </c>
      <c r="BT2395">
        <v>8075</v>
      </c>
      <c r="BU2395">
        <f>SUM(Flats_Data_limpia[[#This Row],[AC]:[Bed]])</f>
        <v>3</v>
      </c>
      <c r="BV2395">
        <f>SUM(Flats_Data_limpia[[#This Row],[Servant_Room]:[gym]])</f>
        <v>16</v>
      </c>
      <c r="BW2395">
        <f>SUM(Flats_Data_limpia[[#This Row],[Hospital]:[Hotel]])</f>
        <v>5</v>
      </c>
    </row>
    <row r="2396" spans="1:75" x14ac:dyDescent="0.35">
      <c r="A2396" t="s">
        <v>755</v>
      </c>
      <c r="B2396" t="s">
        <v>404</v>
      </c>
      <c r="C2396" t="str">
        <f t="shared" si="74"/>
        <v>Ciudad de Gurgaon</v>
      </c>
      <c r="D2396" s="1">
        <f t="shared" si="75"/>
        <v>175000</v>
      </c>
      <c r="E2396" s="1">
        <v>7267</v>
      </c>
      <c r="F2396" t="s">
        <v>102</v>
      </c>
      <c r="G2396" t="s">
        <v>78</v>
      </c>
      <c r="H2396">
        <v>28</v>
      </c>
      <c r="I2396">
        <v>2.4081464153020499E-2</v>
      </c>
      <c r="L2396">
        <v>2408</v>
      </c>
      <c r="M2396">
        <v>3</v>
      </c>
      <c r="N2396">
        <v>4</v>
      </c>
      <c r="O2396">
        <v>3</v>
      </c>
      <c r="P2396">
        <v>3</v>
      </c>
      <c r="Q2396" t="str">
        <f>IF(Flats_Data_limpia[[#This Row],[BHK]]&gt;=3,"plurifamiliar","unifamiliar")</f>
        <v>plurifamiliar</v>
      </c>
      <c r="R2396">
        <v>26</v>
      </c>
      <c r="S2396">
        <v>8</v>
      </c>
      <c r="T2396">
        <v>1</v>
      </c>
      <c r="U2396">
        <v>0</v>
      </c>
      <c r="V2396">
        <v>0</v>
      </c>
      <c r="W2396">
        <v>0</v>
      </c>
      <c r="X2396">
        <v>0</v>
      </c>
      <c r="Y2396">
        <v>0</v>
      </c>
      <c r="Z2396">
        <v>1</v>
      </c>
      <c r="AA2396">
        <v>0</v>
      </c>
      <c r="AB2396">
        <v>0</v>
      </c>
      <c r="AC2396">
        <v>0</v>
      </c>
      <c r="AD2396">
        <v>1</v>
      </c>
      <c r="AE2396">
        <v>0</v>
      </c>
      <c r="AF2396">
        <v>1</v>
      </c>
      <c r="AG2396">
        <v>1</v>
      </c>
      <c r="AH2396">
        <v>1</v>
      </c>
      <c r="AI2396">
        <v>1</v>
      </c>
      <c r="AJ2396">
        <v>1</v>
      </c>
      <c r="AK2396">
        <v>1</v>
      </c>
      <c r="AL2396">
        <v>0</v>
      </c>
      <c r="AM2396">
        <v>0</v>
      </c>
      <c r="AN2396">
        <v>0</v>
      </c>
      <c r="AO2396">
        <v>1</v>
      </c>
      <c r="AP2396">
        <v>1</v>
      </c>
      <c r="AQ2396">
        <v>0</v>
      </c>
      <c r="AR2396">
        <v>0</v>
      </c>
      <c r="AS2396">
        <v>0</v>
      </c>
      <c r="AT2396">
        <v>1</v>
      </c>
      <c r="AU2396">
        <v>0</v>
      </c>
      <c r="AV2396">
        <v>0</v>
      </c>
      <c r="AW2396">
        <v>1</v>
      </c>
      <c r="AX2396">
        <v>1</v>
      </c>
      <c r="AY2396">
        <v>5</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t="s">
        <v>79</v>
      </c>
      <c r="BS2396">
        <v>175</v>
      </c>
      <c r="BT2396">
        <v>7267</v>
      </c>
      <c r="BU2396">
        <f>SUM(Flats_Data_limpia[[#This Row],[AC]:[Bed]])</f>
        <v>5</v>
      </c>
      <c r="BV2396">
        <f>SUM(Flats_Data_limpia[[#This Row],[Servant_Room]:[gym]])</f>
        <v>9</v>
      </c>
      <c r="BW2396">
        <f>SUM(Flats_Data_limpia[[#This Row],[Hospital]:[Hotel]])</f>
        <v>5</v>
      </c>
    </row>
    <row r="2397" spans="1:75" x14ac:dyDescent="0.35">
      <c r="A2397" t="s">
        <v>755</v>
      </c>
      <c r="B2397" t="s">
        <v>404</v>
      </c>
      <c r="C2397" t="str">
        <f t="shared" si="74"/>
        <v>Ciudad de Gurgaon</v>
      </c>
      <c r="D2397" s="1">
        <f t="shared" si="75"/>
        <v>178000</v>
      </c>
      <c r="E2397" s="1">
        <v>7392</v>
      </c>
      <c r="F2397" t="s">
        <v>101</v>
      </c>
      <c r="G2397" t="s">
        <v>93</v>
      </c>
      <c r="H2397">
        <v>49</v>
      </c>
      <c r="I2397">
        <v>2.40800865800865E-2</v>
      </c>
      <c r="L2397">
        <v>2408</v>
      </c>
      <c r="M2397">
        <v>3</v>
      </c>
      <c r="N2397">
        <v>4</v>
      </c>
      <c r="O2397">
        <v>3</v>
      </c>
      <c r="P2397">
        <v>3</v>
      </c>
      <c r="Q2397" t="str">
        <f>IF(Flats_Data_limpia[[#This Row],[BHK]]&gt;=3,"plurifamiliar","unifamiliar")</f>
        <v>plurifamiliar</v>
      </c>
      <c r="R2397">
        <v>26</v>
      </c>
      <c r="S2397">
        <v>6</v>
      </c>
      <c r="T2397">
        <v>0</v>
      </c>
      <c r="U2397">
        <v>0</v>
      </c>
      <c r="V2397">
        <v>0</v>
      </c>
      <c r="W2397">
        <v>1</v>
      </c>
      <c r="X2397">
        <v>0</v>
      </c>
      <c r="Y2397">
        <v>1</v>
      </c>
      <c r="Z2397">
        <v>1</v>
      </c>
      <c r="AA2397">
        <v>1</v>
      </c>
      <c r="AB2397">
        <v>1</v>
      </c>
      <c r="AC2397">
        <v>1</v>
      </c>
      <c r="AD2397">
        <v>1</v>
      </c>
      <c r="AE2397">
        <v>1</v>
      </c>
      <c r="AF2397">
        <v>1</v>
      </c>
      <c r="AG2397">
        <v>0</v>
      </c>
      <c r="AH2397">
        <v>0</v>
      </c>
      <c r="AI2397">
        <v>1</v>
      </c>
      <c r="AJ2397">
        <v>1</v>
      </c>
      <c r="AK2397">
        <v>1</v>
      </c>
      <c r="AL2397">
        <v>1</v>
      </c>
      <c r="AM2397">
        <v>1</v>
      </c>
      <c r="AN2397">
        <v>1</v>
      </c>
      <c r="AO2397">
        <v>1</v>
      </c>
      <c r="AP2397">
        <v>1</v>
      </c>
      <c r="AQ2397">
        <v>0</v>
      </c>
      <c r="AR2397">
        <v>0</v>
      </c>
      <c r="AS2397">
        <v>0</v>
      </c>
      <c r="AT2397">
        <v>1</v>
      </c>
      <c r="AU2397">
        <v>0</v>
      </c>
      <c r="AV2397">
        <v>0</v>
      </c>
      <c r="AW2397">
        <v>1</v>
      </c>
      <c r="AX2397">
        <v>1</v>
      </c>
      <c r="AY2397">
        <v>5</v>
      </c>
      <c r="AZ2397">
        <v>0</v>
      </c>
      <c r="BA2397">
        <v>0</v>
      </c>
      <c r="BB2397">
        <v>0</v>
      </c>
      <c r="BC2397">
        <v>0</v>
      </c>
      <c r="BD2397">
        <v>0</v>
      </c>
      <c r="BE2397">
        <v>0</v>
      </c>
      <c r="BF2397">
        <v>0</v>
      </c>
      <c r="BG2397">
        <v>0</v>
      </c>
      <c r="BH2397">
        <v>0</v>
      </c>
      <c r="BI2397">
        <v>0</v>
      </c>
      <c r="BJ2397">
        <v>0</v>
      </c>
      <c r="BK2397">
        <v>0</v>
      </c>
      <c r="BL2397">
        <v>0</v>
      </c>
      <c r="BM2397">
        <v>0</v>
      </c>
      <c r="BN2397">
        <v>0</v>
      </c>
      <c r="BO2397">
        <v>0</v>
      </c>
      <c r="BP2397">
        <v>0</v>
      </c>
      <c r="BQ2397">
        <v>0</v>
      </c>
      <c r="BR2397" t="s">
        <v>79</v>
      </c>
      <c r="BS2397">
        <v>178</v>
      </c>
      <c r="BT2397">
        <v>7392</v>
      </c>
      <c r="BU2397">
        <f>SUM(Flats_Data_limpia[[#This Row],[AC]:[Bed]])</f>
        <v>5</v>
      </c>
      <c r="BV2397">
        <f>SUM(Flats_Data_limpia[[#This Row],[Servant_Room]:[gym]])</f>
        <v>14</v>
      </c>
      <c r="BW2397">
        <f>SUM(Flats_Data_limpia[[#This Row],[Hospital]:[Hotel]])</f>
        <v>5</v>
      </c>
    </row>
    <row r="2398" spans="1:75" x14ac:dyDescent="0.35">
      <c r="A2398" t="s">
        <v>755</v>
      </c>
      <c r="B2398" t="s">
        <v>404</v>
      </c>
      <c r="C2398" t="str">
        <f t="shared" si="74"/>
        <v>Ciudad de Gurgaon</v>
      </c>
      <c r="D2398" s="1">
        <f t="shared" si="75"/>
        <v>183000</v>
      </c>
      <c r="E2398" s="1">
        <v>7610</v>
      </c>
      <c r="F2398" t="s">
        <v>103</v>
      </c>
      <c r="G2398" t="s">
        <v>78</v>
      </c>
      <c r="H2398">
        <v>28</v>
      </c>
      <c r="I2398">
        <v>2.40473061760841E-2</v>
      </c>
      <c r="J2398">
        <v>1875</v>
      </c>
      <c r="K2398">
        <v>1925</v>
      </c>
      <c r="L2398">
        <v>2408</v>
      </c>
      <c r="M2398">
        <v>3</v>
      </c>
      <c r="N2398">
        <v>4</v>
      </c>
      <c r="O2398">
        <v>3</v>
      </c>
      <c r="P2398">
        <v>3</v>
      </c>
      <c r="Q2398" t="str">
        <f>IF(Flats_Data_limpia[[#This Row],[BHK]]&gt;=3,"plurifamiliar","unifamiliar")</f>
        <v>plurifamiliar</v>
      </c>
      <c r="R2398">
        <v>26</v>
      </c>
      <c r="S2398">
        <v>9</v>
      </c>
      <c r="T2398">
        <v>0</v>
      </c>
      <c r="U2398">
        <v>0</v>
      </c>
      <c r="V2398">
        <v>0</v>
      </c>
      <c r="W2398">
        <v>0</v>
      </c>
      <c r="X2398">
        <v>0</v>
      </c>
      <c r="Y2398">
        <v>0</v>
      </c>
      <c r="Z2398">
        <v>1</v>
      </c>
      <c r="AA2398">
        <v>0</v>
      </c>
      <c r="AB2398">
        <v>0</v>
      </c>
      <c r="AC2398">
        <v>0</v>
      </c>
      <c r="AD2398">
        <v>1</v>
      </c>
      <c r="AE2398">
        <v>0</v>
      </c>
      <c r="AF2398">
        <v>1</v>
      </c>
      <c r="AG2398">
        <v>1</v>
      </c>
      <c r="AH2398">
        <v>1</v>
      </c>
      <c r="AI2398">
        <v>1</v>
      </c>
      <c r="AJ2398">
        <v>1</v>
      </c>
      <c r="AK2398">
        <v>1</v>
      </c>
      <c r="AL2398">
        <v>0</v>
      </c>
      <c r="AM2398">
        <v>0</v>
      </c>
      <c r="AN2398">
        <v>0</v>
      </c>
      <c r="AO2398">
        <v>1</v>
      </c>
      <c r="AP2398">
        <v>1</v>
      </c>
      <c r="AQ2398">
        <v>0</v>
      </c>
      <c r="AR2398">
        <v>0</v>
      </c>
      <c r="AS2398">
        <v>0</v>
      </c>
      <c r="AT2398">
        <v>1</v>
      </c>
      <c r="AU2398">
        <v>0</v>
      </c>
      <c r="AV2398">
        <v>0</v>
      </c>
      <c r="AW2398">
        <v>1</v>
      </c>
      <c r="AX2398">
        <v>1</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t="s">
        <v>79</v>
      </c>
      <c r="BS2398">
        <v>183</v>
      </c>
      <c r="BT2398">
        <v>7610</v>
      </c>
      <c r="BU2398">
        <f>SUM(Flats_Data_limpia[[#This Row],[AC]:[Bed]])</f>
        <v>0</v>
      </c>
      <c r="BV2398">
        <f>SUM(Flats_Data_limpia[[#This Row],[Servant_Room]:[gym]])</f>
        <v>8</v>
      </c>
      <c r="BW2398">
        <f>SUM(Flats_Data_limpia[[#This Row],[Hospital]:[Hotel]])</f>
        <v>5</v>
      </c>
    </row>
    <row r="2399" spans="1:75" x14ac:dyDescent="0.35">
      <c r="A2399" t="s">
        <v>755</v>
      </c>
      <c r="B2399" t="s">
        <v>404</v>
      </c>
      <c r="C2399" t="str">
        <f t="shared" si="74"/>
        <v>Ciudad de Gurgaon</v>
      </c>
      <c r="D2399" s="1">
        <f t="shared" si="75"/>
        <v>109000</v>
      </c>
      <c r="E2399" s="1">
        <v>6661</v>
      </c>
      <c r="F2399" t="s">
        <v>103</v>
      </c>
      <c r="G2399" t="s">
        <v>78</v>
      </c>
      <c r="H2399">
        <v>28</v>
      </c>
      <c r="I2399">
        <v>1.6363909322924398E-2</v>
      </c>
      <c r="J2399">
        <v>1350</v>
      </c>
      <c r="K2399">
        <v>1475</v>
      </c>
      <c r="L2399">
        <v>1640</v>
      </c>
      <c r="M2399">
        <v>2</v>
      </c>
      <c r="N2399">
        <v>2</v>
      </c>
      <c r="O2399">
        <v>3</v>
      </c>
      <c r="P2399">
        <v>2</v>
      </c>
      <c r="Q2399" t="str">
        <f>IF(Flats_Data_limpia[[#This Row],[BHK]]&gt;=3,"plurifamiliar","unifamiliar")</f>
        <v>unifamiliar</v>
      </c>
      <c r="R2399">
        <v>26</v>
      </c>
      <c r="S2399">
        <v>5</v>
      </c>
      <c r="T2399">
        <v>0</v>
      </c>
      <c r="U2399">
        <v>0</v>
      </c>
      <c r="V2399">
        <v>0</v>
      </c>
      <c r="W2399">
        <v>0</v>
      </c>
      <c r="X2399">
        <v>0</v>
      </c>
      <c r="Y2399">
        <v>0</v>
      </c>
      <c r="Z2399">
        <v>1</v>
      </c>
      <c r="AA2399">
        <v>0</v>
      </c>
      <c r="AB2399">
        <v>0</v>
      </c>
      <c r="AC2399">
        <v>0</v>
      </c>
      <c r="AD2399">
        <v>1</v>
      </c>
      <c r="AE2399">
        <v>0</v>
      </c>
      <c r="AF2399">
        <v>1</v>
      </c>
      <c r="AG2399">
        <v>1</v>
      </c>
      <c r="AH2399">
        <v>1</v>
      </c>
      <c r="AI2399">
        <v>1</v>
      </c>
      <c r="AJ2399">
        <v>1</v>
      </c>
      <c r="AK2399">
        <v>1</v>
      </c>
      <c r="AL2399">
        <v>0</v>
      </c>
      <c r="AM2399">
        <v>0</v>
      </c>
      <c r="AN2399">
        <v>0</v>
      </c>
      <c r="AO2399">
        <v>1</v>
      </c>
      <c r="AP2399">
        <v>1</v>
      </c>
      <c r="AQ2399">
        <v>0</v>
      </c>
      <c r="AR2399">
        <v>0</v>
      </c>
      <c r="AS2399">
        <v>0</v>
      </c>
      <c r="AT2399">
        <v>1</v>
      </c>
      <c r="AU2399">
        <v>0</v>
      </c>
      <c r="AV2399">
        <v>0</v>
      </c>
      <c r="AW2399">
        <v>1</v>
      </c>
      <c r="AX2399">
        <v>1</v>
      </c>
      <c r="AY2399">
        <v>0</v>
      </c>
      <c r="AZ2399">
        <v>0</v>
      </c>
      <c r="BA2399">
        <v>0</v>
      </c>
      <c r="BB2399">
        <v>0</v>
      </c>
      <c r="BC2399">
        <v>0</v>
      </c>
      <c r="BD2399">
        <v>0</v>
      </c>
      <c r="BE2399">
        <v>0</v>
      </c>
      <c r="BF2399">
        <v>0</v>
      </c>
      <c r="BG2399">
        <v>0</v>
      </c>
      <c r="BH2399">
        <v>0</v>
      </c>
      <c r="BI2399">
        <v>0</v>
      </c>
      <c r="BJ2399">
        <v>0</v>
      </c>
      <c r="BK2399">
        <v>0</v>
      </c>
      <c r="BL2399">
        <v>0</v>
      </c>
      <c r="BM2399">
        <v>0</v>
      </c>
      <c r="BN2399">
        <v>0</v>
      </c>
      <c r="BO2399">
        <v>0</v>
      </c>
      <c r="BP2399">
        <v>0</v>
      </c>
      <c r="BQ2399">
        <v>0</v>
      </c>
      <c r="BR2399" t="s">
        <v>79</v>
      </c>
      <c r="BS2399">
        <v>109</v>
      </c>
      <c r="BT2399">
        <v>6661</v>
      </c>
      <c r="BU2399">
        <f>SUM(Flats_Data_limpia[[#This Row],[AC]:[Bed]])</f>
        <v>0</v>
      </c>
      <c r="BV2399">
        <f>SUM(Flats_Data_limpia[[#This Row],[Servant_Room]:[gym]])</f>
        <v>8</v>
      </c>
      <c r="BW2399">
        <f>SUM(Flats_Data_limpia[[#This Row],[Hospital]:[Hotel]])</f>
        <v>5</v>
      </c>
    </row>
    <row r="2400" spans="1:75" x14ac:dyDescent="0.35">
      <c r="A2400" t="s">
        <v>755</v>
      </c>
      <c r="B2400" t="s">
        <v>404</v>
      </c>
      <c r="C2400" t="str">
        <f t="shared" si="74"/>
        <v>Ciudad de Gurgaon</v>
      </c>
      <c r="D2400" s="1">
        <f t="shared" si="75"/>
        <v>187000</v>
      </c>
      <c r="E2400" s="1">
        <v>7780</v>
      </c>
      <c r="F2400" t="s">
        <v>103</v>
      </c>
      <c r="G2400" t="s">
        <v>78</v>
      </c>
      <c r="H2400">
        <v>28</v>
      </c>
      <c r="I2400">
        <v>2.4035989717223601E-2</v>
      </c>
      <c r="J2400">
        <v>2175</v>
      </c>
      <c r="K2400">
        <v>2225</v>
      </c>
      <c r="L2400">
        <v>2408</v>
      </c>
      <c r="M2400">
        <v>3</v>
      </c>
      <c r="N2400">
        <v>4</v>
      </c>
      <c r="O2400">
        <v>3</v>
      </c>
      <c r="P2400">
        <v>3</v>
      </c>
      <c r="Q2400" t="str">
        <f>IF(Flats_Data_limpia[[#This Row],[BHK]]&gt;=3,"plurifamiliar","unifamiliar")</f>
        <v>plurifamiliar</v>
      </c>
      <c r="R2400">
        <v>26</v>
      </c>
      <c r="S2400">
        <v>7</v>
      </c>
      <c r="T2400">
        <v>0</v>
      </c>
      <c r="U2400">
        <v>0</v>
      </c>
      <c r="V2400">
        <v>0</v>
      </c>
      <c r="W2400">
        <v>0</v>
      </c>
      <c r="X2400">
        <v>0</v>
      </c>
      <c r="Y2400">
        <v>0</v>
      </c>
      <c r="Z2400">
        <v>1</v>
      </c>
      <c r="AA2400">
        <v>0</v>
      </c>
      <c r="AB2400">
        <v>0</v>
      </c>
      <c r="AC2400">
        <v>0</v>
      </c>
      <c r="AD2400">
        <v>1</v>
      </c>
      <c r="AE2400">
        <v>0</v>
      </c>
      <c r="AF2400">
        <v>1</v>
      </c>
      <c r="AG2400">
        <v>1</v>
      </c>
      <c r="AH2400">
        <v>1</v>
      </c>
      <c r="AI2400">
        <v>1</v>
      </c>
      <c r="AJ2400">
        <v>1</v>
      </c>
      <c r="AK2400">
        <v>1</v>
      </c>
      <c r="AL2400">
        <v>0</v>
      </c>
      <c r="AM2400">
        <v>0</v>
      </c>
      <c r="AN2400">
        <v>0</v>
      </c>
      <c r="AO2400">
        <v>1</v>
      </c>
      <c r="AP2400">
        <v>1</v>
      </c>
      <c r="AQ2400">
        <v>0</v>
      </c>
      <c r="AR2400">
        <v>0</v>
      </c>
      <c r="AS2400">
        <v>0</v>
      </c>
      <c r="AT2400">
        <v>1</v>
      </c>
      <c r="AU2400">
        <v>0</v>
      </c>
      <c r="AV2400">
        <v>0</v>
      </c>
      <c r="AW2400">
        <v>1</v>
      </c>
      <c r="AX2400">
        <v>1</v>
      </c>
      <c r="AY2400">
        <v>0</v>
      </c>
      <c r="AZ2400">
        <v>0</v>
      </c>
      <c r="BA2400">
        <v>0</v>
      </c>
      <c r="BB2400">
        <v>0</v>
      </c>
      <c r="BC2400">
        <v>0</v>
      </c>
      <c r="BD2400">
        <v>0</v>
      </c>
      <c r="BE2400">
        <v>0</v>
      </c>
      <c r="BF2400">
        <v>0</v>
      </c>
      <c r="BG2400">
        <v>0</v>
      </c>
      <c r="BH2400">
        <v>0</v>
      </c>
      <c r="BI2400">
        <v>0</v>
      </c>
      <c r="BJ2400">
        <v>0</v>
      </c>
      <c r="BK2400">
        <v>0</v>
      </c>
      <c r="BL2400">
        <v>0</v>
      </c>
      <c r="BM2400">
        <v>0</v>
      </c>
      <c r="BN2400">
        <v>0</v>
      </c>
      <c r="BO2400">
        <v>0</v>
      </c>
      <c r="BP2400">
        <v>0</v>
      </c>
      <c r="BQ2400">
        <v>0</v>
      </c>
      <c r="BR2400" t="s">
        <v>79</v>
      </c>
      <c r="BS2400">
        <v>187</v>
      </c>
      <c r="BT2400">
        <v>7780</v>
      </c>
      <c r="BU2400">
        <f>SUM(Flats_Data_limpia[[#This Row],[AC]:[Bed]])</f>
        <v>0</v>
      </c>
      <c r="BV2400">
        <f>SUM(Flats_Data_limpia[[#This Row],[Servant_Room]:[gym]])</f>
        <v>8</v>
      </c>
      <c r="BW2400">
        <f>SUM(Flats_Data_limpia[[#This Row],[Hospital]:[Hotel]])</f>
        <v>5</v>
      </c>
    </row>
    <row r="2401" spans="1:75" x14ac:dyDescent="0.35">
      <c r="A2401" t="s">
        <v>755</v>
      </c>
      <c r="B2401" t="s">
        <v>404</v>
      </c>
      <c r="C2401" t="str">
        <f t="shared" si="74"/>
        <v>Ciudad de Gurgaon</v>
      </c>
      <c r="D2401" s="1">
        <f t="shared" si="75"/>
        <v>105000</v>
      </c>
      <c r="E2401" s="1">
        <v>6163</v>
      </c>
      <c r="F2401" t="s">
        <v>101</v>
      </c>
      <c r="G2401" t="s">
        <v>78</v>
      </c>
      <c r="H2401">
        <v>62</v>
      </c>
      <c r="I2401">
        <v>1.7037157228622399E-2</v>
      </c>
      <c r="L2401">
        <v>1671</v>
      </c>
      <c r="M2401">
        <v>2</v>
      </c>
      <c r="N2401">
        <v>2</v>
      </c>
      <c r="O2401">
        <v>3</v>
      </c>
      <c r="P2401">
        <v>2</v>
      </c>
      <c r="Q2401" t="str">
        <f>IF(Flats_Data_limpia[[#This Row],[BHK]]&gt;=3,"plurifamiliar","unifamiliar")</f>
        <v>unifamiliar</v>
      </c>
      <c r="R2401">
        <v>26</v>
      </c>
      <c r="S2401">
        <v>7</v>
      </c>
      <c r="T2401">
        <v>0</v>
      </c>
      <c r="U2401">
        <v>0</v>
      </c>
      <c r="V2401">
        <v>0</v>
      </c>
      <c r="W2401">
        <v>1</v>
      </c>
      <c r="X2401">
        <v>0</v>
      </c>
      <c r="Y2401">
        <v>1</v>
      </c>
      <c r="Z2401">
        <v>1</v>
      </c>
      <c r="AA2401">
        <v>0</v>
      </c>
      <c r="AB2401">
        <v>1</v>
      </c>
      <c r="AC2401">
        <v>1</v>
      </c>
      <c r="AD2401">
        <v>1</v>
      </c>
      <c r="AE2401">
        <v>1</v>
      </c>
      <c r="AF2401">
        <v>1</v>
      </c>
      <c r="AG2401">
        <v>1</v>
      </c>
      <c r="AH2401">
        <v>1</v>
      </c>
      <c r="AI2401">
        <v>1</v>
      </c>
      <c r="AJ2401">
        <v>0</v>
      </c>
      <c r="AK2401">
        <v>1</v>
      </c>
      <c r="AL2401">
        <v>1</v>
      </c>
      <c r="AM2401">
        <v>1</v>
      </c>
      <c r="AN2401">
        <v>1</v>
      </c>
      <c r="AO2401">
        <v>1</v>
      </c>
      <c r="AP2401">
        <v>1</v>
      </c>
      <c r="AQ2401">
        <v>0</v>
      </c>
      <c r="AR2401">
        <v>0</v>
      </c>
      <c r="AS2401">
        <v>0</v>
      </c>
      <c r="AT2401">
        <v>1</v>
      </c>
      <c r="AU2401">
        <v>0</v>
      </c>
      <c r="AV2401">
        <v>0</v>
      </c>
      <c r="AW2401">
        <v>1</v>
      </c>
      <c r="AX2401">
        <v>1</v>
      </c>
      <c r="AY2401">
        <v>2</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c r="BR2401" t="s">
        <v>79</v>
      </c>
      <c r="BS2401">
        <v>105</v>
      </c>
      <c r="BT2401">
        <v>6163</v>
      </c>
      <c r="BU2401">
        <f>SUM(Flats_Data_limpia[[#This Row],[AC]:[Bed]])</f>
        <v>2</v>
      </c>
      <c r="BV2401">
        <f>SUM(Flats_Data_limpia[[#This Row],[Servant_Room]:[gym]])</f>
        <v>14</v>
      </c>
      <c r="BW2401">
        <f>SUM(Flats_Data_limpia[[#This Row],[Hospital]:[Hotel]])</f>
        <v>5</v>
      </c>
    </row>
    <row r="2402" spans="1:75" x14ac:dyDescent="0.35">
      <c r="A2402" t="s">
        <v>755</v>
      </c>
      <c r="B2402" t="s">
        <v>404</v>
      </c>
      <c r="C2402" t="str">
        <f t="shared" si="74"/>
        <v>Ciudad de Gurgaon</v>
      </c>
      <c r="D2402" s="1">
        <f t="shared" si="75"/>
        <v>177000</v>
      </c>
      <c r="E2402" s="1">
        <v>7350</v>
      </c>
      <c r="F2402" t="s">
        <v>77</v>
      </c>
      <c r="G2402" t="s">
        <v>93</v>
      </c>
      <c r="H2402">
        <v>56</v>
      </c>
      <c r="I2402">
        <v>2.4081632653061201E-2</v>
      </c>
      <c r="L2402">
        <v>2408</v>
      </c>
      <c r="M2402">
        <v>3</v>
      </c>
      <c r="N2402">
        <v>4</v>
      </c>
      <c r="O2402">
        <v>3</v>
      </c>
      <c r="P2402">
        <v>3</v>
      </c>
      <c r="Q2402" t="str">
        <f>IF(Flats_Data_limpia[[#This Row],[BHK]]&gt;=3,"plurifamiliar","unifamiliar")</f>
        <v>plurifamiliar</v>
      </c>
      <c r="R2402">
        <v>26</v>
      </c>
      <c r="S2402">
        <v>7</v>
      </c>
      <c r="T2402">
        <v>0</v>
      </c>
      <c r="U2402">
        <v>0</v>
      </c>
      <c r="V2402">
        <v>0</v>
      </c>
      <c r="W2402">
        <v>1</v>
      </c>
      <c r="X2402">
        <v>0</v>
      </c>
      <c r="Y2402">
        <v>1</v>
      </c>
      <c r="Z2402">
        <v>1</v>
      </c>
      <c r="AA2402">
        <v>1</v>
      </c>
      <c r="AB2402">
        <v>1</v>
      </c>
      <c r="AC2402">
        <v>1</v>
      </c>
      <c r="AD2402">
        <v>1</v>
      </c>
      <c r="AE2402">
        <v>1</v>
      </c>
      <c r="AF2402">
        <v>1</v>
      </c>
      <c r="AG2402">
        <v>0</v>
      </c>
      <c r="AH2402">
        <v>1</v>
      </c>
      <c r="AI2402">
        <v>1</v>
      </c>
      <c r="AJ2402">
        <v>0</v>
      </c>
      <c r="AK2402">
        <v>1</v>
      </c>
      <c r="AL2402">
        <v>1</v>
      </c>
      <c r="AM2402">
        <v>1</v>
      </c>
      <c r="AN2402">
        <v>1</v>
      </c>
      <c r="AO2402">
        <v>1</v>
      </c>
      <c r="AP2402">
        <v>1</v>
      </c>
      <c r="AQ2402">
        <v>0</v>
      </c>
      <c r="AR2402">
        <v>0</v>
      </c>
      <c r="AS2402">
        <v>0</v>
      </c>
      <c r="AT2402">
        <v>1</v>
      </c>
      <c r="AU2402">
        <v>0</v>
      </c>
      <c r="AV2402">
        <v>0</v>
      </c>
      <c r="AW2402">
        <v>1</v>
      </c>
      <c r="AX2402">
        <v>1</v>
      </c>
      <c r="AY2402">
        <v>5</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c r="BR2402" t="s">
        <v>79</v>
      </c>
      <c r="BS2402">
        <v>177</v>
      </c>
      <c r="BT2402">
        <v>7350</v>
      </c>
      <c r="BU2402">
        <f>SUM(Flats_Data_limpia[[#This Row],[AC]:[Bed]])</f>
        <v>5</v>
      </c>
      <c r="BV2402">
        <f>SUM(Flats_Data_limpia[[#This Row],[Servant_Room]:[gym]])</f>
        <v>14</v>
      </c>
      <c r="BW2402">
        <f>SUM(Flats_Data_limpia[[#This Row],[Hospital]:[Hotel]])</f>
        <v>5</v>
      </c>
    </row>
    <row r="2403" spans="1:75" x14ac:dyDescent="0.35">
      <c r="A2403" t="s">
        <v>755</v>
      </c>
      <c r="B2403" t="s">
        <v>404</v>
      </c>
      <c r="C2403" t="str">
        <f t="shared" si="74"/>
        <v>Ciudad de Gurgaon</v>
      </c>
      <c r="D2403" s="1">
        <f t="shared" si="75"/>
        <v>109000</v>
      </c>
      <c r="E2403" s="1">
        <v>6666</v>
      </c>
      <c r="F2403" t="s">
        <v>77</v>
      </c>
      <c r="G2403" t="s">
        <v>78</v>
      </c>
      <c r="H2403">
        <v>62</v>
      </c>
      <c r="I2403">
        <v>1.6351635163516301E-2</v>
      </c>
      <c r="J2403">
        <v>1635</v>
      </c>
      <c r="K2403">
        <v>1638</v>
      </c>
      <c r="L2403">
        <v>1640</v>
      </c>
      <c r="M2403">
        <v>2</v>
      </c>
      <c r="N2403">
        <v>2</v>
      </c>
      <c r="O2403">
        <v>3</v>
      </c>
      <c r="P2403">
        <v>2</v>
      </c>
      <c r="Q2403" t="str">
        <f>IF(Flats_Data_limpia[[#This Row],[BHK]]&gt;=3,"plurifamiliar","unifamiliar")</f>
        <v>unifamiliar</v>
      </c>
      <c r="R2403">
        <v>26</v>
      </c>
      <c r="S2403">
        <v>9</v>
      </c>
      <c r="T2403">
        <v>0</v>
      </c>
      <c r="U2403">
        <v>0</v>
      </c>
      <c r="V2403">
        <v>0</v>
      </c>
      <c r="W2403">
        <v>1</v>
      </c>
      <c r="X2403">
        <v>1</v>
      </c>
      <c r="Y2403">
        <v>1</v>
      </c>
      <c r="Z2403">
        <v>1</v>
      </c>
      <c r="AA2403">
        <v>0</v>
      </c>
      <c r="AB2403">
        <v>1</v>
      </c>
      <c r="AC2403">
        <v>1</v>
      </c>
      <c r="AD2403">
        <v>1</v>
      </c>
      <c r="AE2403">
        <v>1</v>
      </c>
      <c r="AF2403">
        <v>1</v>
      </c>
      <c r="AG2403">
        <v>1</v>
      </c>
      <c r="AH2403">
        <v>1</v>
      </c>
      <c r="AI2403">
        <v>1</v>
      </c>
      <c r="AJ2403">
        <v>1</v>
      </c>
      <c r="AK2403">
        <v>1</v>
      </c>
      <c r="AL2403">
        <v>1</v>
      </c>
      <c r="AM2403">
        <v>1</v>
      </c>
      <c r="AN2403">
        <v>1</v>
      </c>
      <c r="AO2403">
        <v>1</v>
      </c>
      <c r="AP2403">
        <v>1</v>
      </c>
      <c r="AQ2403">
        <v>0</v>
      </c>
      <c r="AR2403">
        <v>0</v>
      </c>
      <c r="AS2403">
        <v>0</v>
      </c>
      <c r="AT2403">
        <v>1</v>
      </c>
      <c r="AU2403">
        <v>0</v>
      </c>
      <c r="AV2403">
        <v>0</v>
      </c>
      <c r="AW2403">
        <v>1</v>
      </c>
      <c r="AX2403">
        <v>1</v>
      </c>
      <c r="AY2403">
        <v>2</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t="s">
        <v>79</v>
      </c>
      <c r="BS2403">
        <v>109</v>
      </c>
      <c r="BT2403">
        <v>6666</v>
      </c>
      <c r="BU2403">
        <f>SUM(Flats_Data_limpia[[#This Row],[AC]:[Bed]])</f>
        <v>2</v>
      </c>
      <c r="BV2403">
        <f>SUM(Flats_Data_limpia[[#This Row],[Servant_Room]:[gym]])</f>
        <v>16</v>
      </c>
      <c r="BW2403">
        <f>SUM(Flats_Data_limpia[[#This Row],[Hospital]:[Hotel]])</f>
        <v>5</v>
      </c>
    </row>
    <row r="2404" spans="1:75" x14ac:dyDescent="0.35">
      <c r="A2404" t="s">
        <v>755</v>
      </c>
      <c r="B2404" t="s">
        <v>404</v>
      </c>
      <c r="C2404" t="str">
        <f t="shared" si="74"/>
        <v>Ciudad de Gurgaon</v>
      </c>
      <c r="D2404" s="1">
        <f t="shared" si="75"/>
        <v>108000</v>
      </c>
      <c r="E2404" s="1">
        <v>6585</v>
      </c>
      <c r="F2404" t="s">
        <v>103</v>
      </c>
      <c r="G2404" t="s">
        <v>93</v>
      </c>
      <c r="H2404">
        <v>53</v>
      </c>
      <c r="I2404">
        <v>1.6400911161731199E-2</v>
      </c>
      <c r="J2404">
        <v>1125</v>
      </c>
      <c r="K2404">
        <v>1200</v>
      </c>
      <c r="L2404">
        <v>1640</v>
      </c>
      <c r="M2404">
        <v>2</v>
      </c>
      <c r="N2404">
        <v>2</v>
      </c>
      <c r="O2404">
        <v>3</v>
      </c>
      <c r="P2404">
        <v>2</v>
      </c>
      <c r="Q2404" t="str">
        <f>IF(Flats_Data_limpia[[#This Row],[BHK]]&gt;=3,"plurifamiliar","unifamiliar")</f>
        <v>unifamiliar</v>
      </c>
      <c r="R2404">
        <v>26</v>
      </c>
      <c r="S2404">
        <v>8</v>
      </c>
      <c r="T2404">
        <v>1</v>
      </c>
      <c r="U2404">
        <v>1</v>
      </c>
      <c r="V2404">
        <v>1</v>
      </c>
      <c r="W2404">
        <v>1</v>
      </c>
      <c r="X2404">
        <v>1</v>
      </c>
      <c r="Y2404">
        <v>1</v>
      </c>
      <c r="Z2404">
        <v>1</v>
      </c>
      <c r="AA2404">
        <v>1</v>
      </c>
      <c r="AB2404">
        <v>0</v>
      </c>
      <c r="AC2404">
        <v>1</v>
      </c>
      <c r="AD2404">
        <v>1</v>
      </c>
      <c r="AE2404">
        <v>1</v>
      </c>
      <c r="AF2404">
        <v>1</v>
      </c>
      <c r="AG2404">
        <v>1</v>
      </c>
      <c r="AH2404">
        <v>1</v>
      </c>
      <c r="AI2404">
        <v>1</v>
      </c>
      <c r="AJ2404">
        <v>1</v>
      </c>
      <c r="AK2404">
        <v>1</v>
      </c>
      <c r="AL2404">
        <v>1</v>
      </c>
      <c r="AM2404">
        <v>1</v>
      </c>
      <c r="AN2404">
        <v>1</v>
      </c>
      <c r="AO2404">
        <v>1</v>
      </c>
      <c r="AP2404">
        <v>1</v>
      </c>
      <c r="AQ2404">
        <v>0</v>
      </c>
      <c r="AR2404">
        <v>0</v>
      </c>
      <c r="AS2404">
        <v>0</v>
      </c>
      <c r="AT2404">
        <v>1</v>
      </c>
      <c r="AU2404">
        <v>0</v>
      </c>
      <c r="AV2404">
        <v>0</v>
      </c>
      <c r="AW2404">
        <v>1</v>
      </c>
      <c r="AX2404">
        <v>1</v>
      </c>
      <c r="AY2404">
        <v>0</v>
      </c>
      <c r="AZ2404">
        <v>3</v>
      </c>
      <c r="BA2404">
        <v>0</v>
      </c>
      <c r="BB2404">
        <v>0</v>
      </c>
      <c r="BC2404">
        <v>0</v>
      </c>
      <c r="BD2404">
        <v>0</v>
      </c>
      <c r="BE2404">
        <v>0</v>
      </c>
      <c r="BF2404">
        <v>1</v>
      </c>
      <c r="BG2404">
        <v>0</v>
      </c>
      <c r="BH2404">
        <v>0</v>
      </c>
      <c r="BI2404">
        <v>0</v>
      </c>
      <c r="BJ2404">
        <v>0</v>
      </c>
      <c r="BK2404">
        <v>0</v>
      </c>
      <c r="BL2404">
        <v>1</v>
      </c>
      <c r="BM2404">
        <v>0</v>
      </c>
      <c r="BN2404">
        <v>0</v>
      </c>
      <c r="BO2404">
        <v>0</v>
      </c>
      <c r="BP2404">
        <v>0</v>
      </c>
      <c r="BQ2404">
        <v>2</v>
      </c>
      <c r="BR2404" t="s">
        <v>94</v>
      </c>
      <c r="BS2404">
        <v>108</v>
      </c>
      <c r="BT2404">
        <v>6585</v>
      </c>
      <c r="BU2404">
        <f>SUM(Flats_Data_limpia[[#This Row],[AC]:[Bed]])</f>
        <v>5</v>
      </c>
      <c r="BV2404">
        <f>SUM(Flats_Data_limpia[[#This Row],[Servant_Room]:[gym]])</f>
        <v>19</v>
      </c>
      <c r="BW2404">
        <f>SUM(Flats_Data_limpia[[#This Row],[Hospital]:[Hotel]])</f>
        <v>5</v>
      </c>
    </row>
    <row r="2405" spans="1:75" x14ac:dyDescent="0.35">
      <c r="A2405" t="s">
        <v>755</v>
      </c>
      <c r="B2405" t="s">
        <v>404</v>
      </c>
      <c r="C2405" t="str">
        <f t="shared" si="74"/>
        <v>Ciudad de Gurgaon</v>
      </c>
      <c r="D2405" s="1">
        <f t="shared" si="75"/>
        <v>203000</v>
      </c>
      <c r="E2405" s="1">
        <v>7230</v>
      </c>
      <c r="F2405" t="s">
        <v>103</v>
      </c>
      <c r="G2405" t="s">
        <v>78</v>
      </c>
      <c r="H2405">
        <v>28</v>
      </c>
      <c r="I2405">
        <v>2.8077455048409399E-2</v>
      </c>
      <c r="J2405">
        <v>2175</v>
      </c>
      <c r="K2405">
        <v>2225</v>
      </c>
      <c r="L2405">
        <v>2812</v>
      </c>
      <c r="M2405">
        <v>4</v>
      </c>
      <c r="N2405">
        <v>4</v>
      </c>
      <c r="O2405">
        <v>3</v>
      </c>
      <c r="P2405">
        <v>4</v>
      </c>
      <c r="Q2405" t="str">
        <f>IF(Flats_Data_limpia[[#This Row],[BHK]]&gt;=3,"plurifamiliar","unifamiliar")</f>
        <v>plurifamiliar</v>
      </c>
      <c r="R2405">
        <v>26</v>
      </c>
      <c r="S2405">
        <v>3</v>
      </c>
      <c r="T2405">
        <v>0</v>
      </c>
      <c r="U2405">
        <v>0</v>
      </c>
      <c r="V2405">
        <v>0</v>
      </c>
      <c r="W2405">
        <v>0</v>
      </c>
      <c r="X2405">
        <v>0</v>
      </c>
      <c r="Y2405">
        <v>0</v>
      </c>
      <c r="Z2405">
        <v>1</v>
      </c>
      <c r="AA2405">
        <v>0</v>
      </c>
      <c r="AB2405">
        <v>0</v>
      </c>
      <c r="AC2405">
        <v>0</v>
      </c>
      <c r="AD2405">
        <v>1</v>
      </c>
      <c r="AE2405">
        <v>0</v>
      </c>
      <c r="AF2405">
        <v>1</v>
      </c>
      <c r="AG2405">
        <v>1</v>
      </c>
      <c r="AH2405">
        <v>1</v>
      </c>
      <c r="AI2405">
        <v>1</v>
      </c>
      <c r="AJ2405">
        <v>1</v>
      </c>
      <c r="AK2405">
        <v>1</v>
      </c>
      <c r="AL2405">
        <v>0</v>
      </c>
      <c r="AM2405">
        <v>0</v>
      </c>
      <c r="AN2405">
        <v>0</v>
      </c>
      <c r="AO2405">
        <v>1</v>
      </c>
      <c r="AP2405">
        <v>1</v>
      </c>
      <c r="AQ2405">
        <v>0</v>
      </c>
      <c r="AR2405">
        <v>0</v>
      </c>
      <c r="AS2405">
        <v>0</v>
      </c>
      <c r="AT2405">
        <v>1</v>
      </c>
      <c r="AU2405">
        <v>0</v>
      </c>
      <c r="AV2405">
        <v>0</v>
      </c>
      <c r="AW2405">
        <v>1</v>
      </c>
      <c r="AX2405">
        <v>1</v>
      </c>
      <c r="AY2405">
        <v>0</v>
      </c>
      <c r="AZ2405">
        <v>0</v>
      </c>
      <c r="BA2405">
        <v>0</v>
      </c>
      <c r="BB2405">
        <v>0</v>
      </c>
      <c r="BC2405">
        <v>0</v>
      </c>
      <c r="BD2405">
        <v>0</v>
      </c>
      <c r="BE2405">
        <v>0</v>
      </c>
      <c r="BF2405">
        <v>0</v>
      </c>
      <c r="BG2405">
        <v>0</v>
      </c>
      <c r="BH2405">
        <v>0</v>
      </c>
      <c r="BI2405">
        <v>0</v>
      </c>
      <c r="BJ2405">
        <v>0</v>
      </c>
      <c r="BK2405">
        <v>0</v>
      </c>
      <c r="BL2405">
        <v>0</v>
      </c>
      <c r="BM2405">
        <v>0</v>
      </c>
      <c r="BN2405">
        <v>0</v>
      </c>
      <c r="BO2405">
        <v>0</v>
      </c>
      <c r="BP2405">
        <v>0</v>
      </c>
      <c r="BQ2405">
        <v>0</v>
      </c>
      <c r="BR2405" t="s">
        <v>79</v>
      </c>
      <c r="BS2405">
        <v>203</v>
      </c>
      <c r="BT2405">
        <v>7230</v>
      </c>
      <c r="BU2405">
        <f>SUM(Flats_Data_limpia[[#This Row],[AC]:[Bed]])</f>
        <v>0</v>
      </c>
      <c r="BV2405">
        <f>SUM(Flats_Data_limpia[[#This Row],[Servant_Room]:[gym]])</f>
        <v>8</v>
      </c>
      <c r="BW2405">
        <f>SUM(Flats_Data_limpia[[#This Row],[Hospital]:[Hotel]])</f>
        <v>5</v>
      </c>
    </row>
    <row r="2406" spans="1:75" x14ac:dyDescent="0.35">
      <c r="A2406" t="s">
        <v>755</v>
      </c>
      <c r="B2406" t="s">
        <v>404</v>
      </c>
      <c r="C2406" t="str">
        <f t="shared" si="74"/>
        <v>Ciudad de Gurgaon</v>
      </c>
      <c r="D2406" s="1">
        <f t="shared" si="75"/>
        <v>112000</v>
      </c>
      <c r="E2406" s="1">
        <v>6453</v>
      </c>
      <c r="F2406" t="s">
        <v>82</v>
      </c>
      <c r="G2406" t="s">
        <v>78</v>
      </c>
      <c r="H2406">
        <v>28</v>
      </c>
      <c r="I2406">
        <v>1.7356268402293502E-2</v>
      </c>
      <c r="J2406">
        <v>1335</v>
      </c>
      <c r="K2406">
        <v>1485</v>
      </c>
      <c r="L2406">
        <v>1741</v>
      </c>
      <c r="M2406">
        <v>2</v>
      </c>
      <c r="N2406">
        <v>2</v>
      </c>
      <c r="O2406">
        <v>3</v>
      </c>
      <c r="P2406">
        <v>2</v>
      </c>
      <c r="Q2406" t="str">
        <f>IF(Flats_Data_limpia[[#This Row],[BHK]]&gt;=3,"plurifamiliar","unifamiliar")</f>
        <v>unifamiliar</v>
      </c>
      <c r="R2406">
        <v>26</v>
      </c>
      <c r="S2406">
        <v>10</v>
      </c>
      <c r="T2406">
        <v>0</v>
      </c>
      <c r="U2406">
        <v>0</v>
      </c>
      <c r="V2406">
        <v>0</v>
      </c>
      <c r="W2406">
        <v>0</v>
      </c>
      <c r="X2406">
        <v>0</v>
      </c>
      <c r="Y2406">
        <v>0</v>
      </c>
      <c r="Z2406">
        <v>1</v>
      </c>
      <c r="AA2406">
        <v>0</v>
      </c>
      <c r="AB2406">
        <v>0</v>
      </c>
      <c r="AC2406">
        <v>0</v>
      </c>
      <c r="AD2406">
        <v>1</v>
      </c>
      <c r="AE2406">
        <v>0</v>
      </c>
      <c r="AF2406">
        <v>1</v>
      </c>
      <c r="AG2406">
        <v>1</v>
      </c>
      <c r="AH2406">
        <v>1</v>
      </c>
      <c r="AI2406">
        <v>1</v>
      </c>
      <c r="AJ2406">
        <v>1</v>
      </c>
      <c r="AK2406">
        <v>1</v>
      </c>
      <c r="AL2406">
        <v>0</v>
      </c>
      <c r="AM2406">
        <v>0</v>
      </c>
      <c r="AN2406">
        <v>0</v>
      </c>
      <c r="AO2406">
        <v>1</v>
      </c>
      <c r="AP2406">
        <v>1</v>
      </c>
      <c r="AQ2406">
        <v>0</v>
      </c>
      <c r="AR2406">
        <v>0</v>
      </c>
      <c r="AS2406">
        <v>0</v>
      </c>
      <c r="AT2406">
        <v>1</v>
      </c>
      <c r="AU2406">
        <v>0</v>
      </c>
      <c r="AV2406">
        <v>0</v>
      </c>
      <c r="AW2406">
        <v>1</v>
      </c>
      <c r="AX2406">
        <v>1</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c r="BR2406" t="s">
        <v>79</v>
      </c>
      <c r="BS2406">
        <v>112</v>
      </c>
      <c r="BT2406">
        <v>6453</v>
      </c>
      <c r="BU2406">
        <f>SUM(Flats_Data_limpia[[#This Row],[AC]:[Bed]])</f>
        <v>0</v>
      </c>
      <c r="BV2406">
        <f>SUM(Flats_Data_limpia[[#This Row],[Servant_Room]:[gym]])</f>
        <v>8</v>
      </c>
      <c r="BW2406">
        <f>SUM(Flats_Data_limpia[[#This Row],[Hospital]:[Hotel]])</f>
        <v>5</v>
      </c>
    </row>
    <row r="2407" spans="1:75" x14ac:dyDescent="0.35">
      <c r="A2407" t="s">
        <v>755</v>
      </c>
      <c r="B2407" t="s">
        <v>404</v>
      </c>
      <c r="C2407" t="str">
        <f t="shared" si="74"/>
        <v>Ciudad de Gurgaon</v>
      </c>
      <c r="D2407" s="1">
        <f t="shared" si="75"/>
        <v>200000</v>
      </c>
      <c r="E2407" s="1">
        <v>6578</v>
      </c>
      <c r="F2407" t="s">
        <v>106</v>
      </c>
      <c r="G2407" t="s">
        <v>78</v>
      </c>
      <c r="H2407">
        <v>49</v>
      </c>
      <c r="I2407">
        <v>3.0404378230465101E-2</v>
      </c>
      <c r="L2407">
        <v>2812</v>
      </c>
      <c r="M2407">
        <v>4</v>
      </c>
      <c r="N2407">
        <v>5</v>
      </c>
      <c r="O2407">
        <v>3</v>
      </c>
      <c r="P2407">
        <v>4</v>
      </c>
      <c r="Q2407" t="str">
        <f>IF(Flats_Data_limpia[[#This Row],[BHK]]&gt;=3,"plurifamiliar","unifamiliar")</f>
        <v>plurifamiliar</v>
      </c>
      <c r="R2407">
        <v>26</v>
      </c>
      <c r="S2407">
        <v>1</v>
      </c>
      <c r="T2407">
        <v>1</v>
      </c>
      <c r="U2407">
        <v>0</v>
      </c>
      <c r="V2407">
        <v>0</v>
      </c>
      <c r="W2407">
        <v>1</v>
      </c>
      <c r="X2407">
        <v>0</v>
      </c>
      <c r="Y2407">
        <v>1</v>
      </c>
      <c r="Z2407">
        <v>1</v>
      </c>
      <c r="AA2407">
        <v>0</v>
      </c>
      <c r="AB2407">
        <v>1</v>
      </c>
      <c r="AC2407">
        <v>1</v>
      </c>
      <c r="AD2407">
        <v>1</v>
      </c>
      <c r="AE2407">
        <v>1</v>
      </c>
      <c r="AF2407">
        <v>1</v>
      </c>
      <c r="AG2407">
        <v>0</v>
      </c>
      <c r="AH2407">
        <v>0</v>
      </c>
      <c r="AI2407">
        <v>1</v>
      </c>
      <c r="AJ2407">
        <v>1</v>
      </c>
      <c r="AK2407">
        <v>1</v>
      </c>
      <c r="AL2407">
        <v>1</v>
      </c>
      <c r="AM2407">
        <v>1</v>
      </c>
      <c r="AN2407">
        <v>1</v>
      </c>
      <c r="AO2407">
        <v>1</v>
      </c>
      <c r="AP2407">
        <v>1</v>
      </c>
      <c r="AQ2407">
        <v>0</v>
      </c>
      <c r="AR2407">
        <v>0</v>
      </c>
      <c r="AS2407">
        <v>0</v>
      </c>
      <c r="AT2407">
        <v>1</v>
      </c>
      <c r="AU2407">
        <v>0</v>
      </c>
      <c r="AV2407">
        <v>0</v>
      </c>
      <c r="AW2407">
        <v>1</v>
      </c>
      <c r="AX2407">
        <v>1</v>
      </c>
      <c r="AY2407">
        <v>6</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c r="BR2407" t="s">
        <v>79</v>
      </c>
      <c r="BS2407">
        <v>200</v>
      </c>
      <c r="BT2407">
        <v>6578</v>
      </c>
      <c r="BU2407">
        <f>SUM(Flats_Data_limpia[[#This Row],[AC]:[Bed]])</f>
        <v>6</v>
      </c>
      <c r="BV2407">
        <f>SUM(Flats_Data_limpia[[#This Row],[Servant_Room]:[gym]])</f>
        <v>14</v>
      </c>
      <c r="BW2407">
        <f>SUM(Flats_Data_limpia[[#This Row],[Hospital]:[Hotel]])</f>
        <v>5</v>
      </c>
    </row>
    <row r="2408" spans="1:75" x14ac:dyDescent="0.35">
      <c r="A2408" t="s">
        <v>755</v>
      </c>
      <c r="B2408" t="s">
        <v>404</v>
      </c>
      <c r="C2408" t="str">
        <f t="shared" si="74"/>
        <v>Ciudad de Gurgaon</v>
      </c>
      <c r="D2408" s="1">
        <f t="shared" si="75"/>
        <v>104000</v>
      </c>
      <c r="E2408" s="1">
        <v>5973</v>
      </c>
      <c r="F2408" t="s">
        <v>101</v>
      </c>
      <c r="G2408" t="s">
        <v>78</v>
      </c>
      <c r="H2408">
        <v>53</v>
      </c>
      <c r="I2408">
        <v>1.7411685919973201E-2</v>
      </c>
      <c r="L2408">
        <v>1741</v>
      </c>
      <c r="M2408">
        <v>2</v>
      </c>
      <c r="N2408">
        <v>3</v>
      </c>
      <c r="O2408">
        <v>3</v>
      </c>
      <c r="P2408">
        <v>2</v>
      </c>
      <c r="Q2408" t="str">
        <f>IF(Flats_Data_limpia[[#This Row],[BHK]]&gt;=3,"plurifamiliar","unifamiliar")</f>
        <v>unifamiliar</v>
      </c>
      <c r="R2408">
        <v>26</v>
      </c>
      <c r="S2408">
        <v>4</v>
      </c>
      <c r="T2408">
        <v>0</v>
      </c>
      <c r="U2408">
        <v>0</v>
      </c>
      <c r="V2408">
        <v>0</v>
      </c>
      <c r="W2408">
        <v>1</v>
      </c>
      <c r="X2408">
        <v>0</v>
      </c>
      <c r="Y2408">
        <v>1</v>
      </c>
      <c r="Z2408">
        <v>1</v>
      </c>
      <c r="AA2408">
        <v>0</v>
      </c>
      <c r="AB2408">
        <v>0</v>
      </c>
      <c r="AC2408">
        <v>1</v>
      </c>
      <c r="AD2408">
        <v>1</v>
      </c>
      <c r="AE2408">
        <v>1</v>
      </c>
      <c r="AF2408">
        <v>1</v>
      </c>
      <c r="AG2408">
        <v>1</v>
      </c>
      <c r="AH2408">
        <v>1</v>
      </c>
      <c r="AI2408">
        <v>1</v>
      </c>
      <c r="AJ2408">
        <v>0</v>
      </c>
      <c r="AK2408">
        <v>1</v>
      </c>
      <c r="AL2408">
        <v>1</v>
      </c>
      <c r="AM2408">
        <v>1</v>
      </c>
      <c r="AN2408">
        <v>1</v>
      </c>
      <c r="AO2408">
        <v>1</v>
      </c>
      <c r="AP2408">
        <v>1</v>
      </c>
      <c r="AQ2408">
        <v>0</v>
      </c>
      <c r="AR2408">
        <v>0</v>
      </c>
      <c r="AS2408">
        <v>0</v>
      </c>
      <c r="AT2408">
        <v>1</v>
      </c>
      <c r="AU2408">
        <v>0</v>
      </c>
      <c r="AV2408">
        <v>0</v>
      </c>
      <c r="AW2408">
        <v>1</v>
      </c>
      <c r="AX2408">
        <v>1</v>
      </c>
      <c r="AY2408">
        <v>2</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c r="BR2408" t="s">
        <v>79</v>
      </c>
      <c r="BS2408">
        <v>104</v>
      </c>
      <c r="BT2408">
        <v>5973</v>
      </c>
      <c r="BU2408">
        <f>SUM(Flats_Data_limpia[[#This Row],[AC]:[Bed]])</f>
        <v>2</v>
      </c>
      <c r="BV2408">
        <f>SUM(Flats_Data_limpia[[#This Row],[Servant_Room]:[gym]])</f>
        <v>13</v>
      </c>
      <c r="BW2408">
        <f>SUM(Flats_Data_limpia[[#This Row],[Hospital]:[Hotel]])</f>
        <v>5</v>
      </c>
    </row>
    <row r="2409" spans="1:75" x14ac:dyDescent="0.35">
      <c r="A2409" t="s">
        <v>755</v>
      </c>
      <c r="B2409" t="s">
        <v>404</v>
      </c>
      <c r="C2409" t="str">
        <f t="shared" si="74"/>
        <v>Ciudad de Gurgaon</v>
      </c>
      <c r="D2409" s="1">
        <f t="shared" si="75"/>
        <v>165000</v>
      </c>
      <c r="E2409" s="1">
        <v>6852</v>
      </c>
      <c r="F2409" t="s">
        <v>86</v>
      </c>
      <c r="G2409" t="s">
        <v>93</v>
      </c>
      <c r="H2409">
        <v>15</v>
      </c>
      <c r="I2409">
        <v>2.40805604203152E-2</v>
      </c>
      <c r="L2409">
        <v>2408</v>
      </c>
      <c r="M2409">
        <v>3</v>
      </c>
      <c r="N2409">
        <v>4</v>
      </c>
      <c r="O2409">
        <v>3</v>
      </c>
      <c r="P2409">
        <v>3</v>
      </c>
      <c r="Q2409" t="str">
        <f>IF(Flats_Data_limpia[[#This Row],[BHK]]&gt;=3,"plurifamiliar","unifamiliar")</f>
        <v>plurifamiliar</v>
      </c>
      <c r="R2409">
        <v>26</v>
      </c>
      <c r="S2409">
        <v>9</v>
      </c>
      <c r="T2409">
        <v>0</v>
      </c>
      <c r="U2409">
        <v>0</v>
      </c>
      <c r="V2409">
        <v>1</v>
      </c>
      <c r="W2409">
        <v>0</v>
      </c>
      <c r="X2409">
        <v>0</v>
      </c>
      <c r="Y2409">
        <v>0</v>
      </c>
      <c r="Z2409">
        <v>1</v>
      </c>
      <c r="AA2409">
        <v>0</v>
      </c>
      <c r="AB2409">
        <v>0</v>
      </c>
      <c r="AC2409">
        <v>0</v>
      </c>
      <c r="AD2409">
        <v>1</v>
      </c>
      <c r="AE2409">
        <v>0</v>
      </c>
      <c r="AF2409">
        <v>1</v>
      </c>
      <c r="AG2409">
        <v>0</v>
      </c>
      <c r="AH2409">
        <v>0</v>
      </c>
      <c r="AI2409">
        <v>1</v>
      </c>
      <c r="AJ2409">
        <v>0</v>
      </c>
      <c r="AK2409">
        <v>0</v>
      </c>
      <c r="AL2409">
        <v>0</v>
      </c>
      <c r="AM2409">
        <v>0</v>
      </c>
      <c r="AN2409">
        <v>0</v>
      </c>
      <c r="AO2409">
        <v>1</v>
      </c>
      <c r="AP2409">
        <v>1</v>
      </c>
      <c r="AQ2409">
        <v>0</v>
      </c>
      <c r="AR2409">
        <v>0</v>
      </c>
      <c r="AS2409">
        <v>0</v>
      </c>
      <c r="AT2409">
        <v>1</v>
      </c>
      <c r="AU2409">
        <v>0</v>
      </c>
      <c r="AV2409">
        <v>0</v>
      </c>
      <c r="AW2409">
        <v>1</v>
      </c>
      <c r="AX2409">
        <v>1</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0</v>
      </c>
      <c r="BQ2409">
        <v>0</v>
      </c>
      <c r="BR2409" t="s">
        <v>79</v>
      </c>
      <c r="BS2409">
        <v>165</v>
      </c>
      <c r="BT2409">
        <v>6852</v>
      </c>
      <c r="BU2409">
        <f>SUM(Flats_Data_limpia[[#This Row],[AC]:[Bed]])</f>
        <v>0</v>
      </c>
      <c r="BV2409">
        <f>SUM(Flats_Data_limpia[[#This Row],[Servant_Room]:[gym]])</f>
        <v>5</v>
      </c>
      <c r="BW2409">
        <f>SUM(Flats_Data_limpia[[#This Row],[Hospital]:[Hotel]])</f>
        <v>5</v>
      </c>
    </row>
    <row r="2410" spans="1:75" x14ac:dyDescent="0.35">
      <c r="A2410" t="s">
        <v>755</v>
      </c>
      <c r="B2410" t="s">
        <v>404</v>
      </c>
      <c r="C2410" t="str">
        <f t="shared" si="74"/>
        <v>Ciudad de Gurgaon</v>
      </c>
      <c r="D2410" s="1">
        <f t="shared" si="75"/>
        <v>118000</v>
      </c>
      <c r="E2410" s="1">
        <v>10727</v>
      </c>
      <c r="F2410" t="s">
        <v>103</v>
      </c>
      <c r="G2410" t="s">
        <v>78</v>
      </c>
      <c r="H2410">
        <v>53</v>
      </c>
      <c r="I2410">
        <v>1.10002796681271E-2</v>
      </c>
      <c r="J2410">
        <v>1100</v>
      </c>
      <c r="K2410">
        <v>1700</v>
      </c>
      <c r="L2410">
        <v>1741</v>
      </c>
      <c r="M2410">
        <v>2</v>
      </c>
      <c r="N2410">
        <v>2</v>
      </c>
      <c r="O2410">
        <v>3</v>
      </c>
      <c r="P2410">
        <v>2</v>
      </c>
      <c r="Q2410" t="str">
        <f>IF(Flats_Data_limpia[[#This Row],[BHK]]&gt;=3,"plurifamiliar","unifamiliar")</f>
        <v>unifamiliar</v>
      </c>
      <c r="R2410">
        <v>26</v>
      </c>
      <c r="S2410">
        <v>9</v>
      </c>
      <c r="T2410">
        <v>0</v>
      </c>
      <c r="U2410">
        <v>1</v>
      </c>
      <c r="V2410">
        <v>0</v>
      </c>
      <c r="W2410">
        <v>0</v>
      </c>
      <c r="X2410">
        <v>1</v>
      </c>
      <c r="Y2410">
        <v>1</v>
      </c>
      <c r="Z2410">
        <v>1</v>
      </c>
      <c r="AA2410">
        <v>0</v>
      </c>
      <c r="AB2410">
        <v>0</v>
      </c>
      <c r="AC2410">
        <v>1</v>
      </c>
      <c r="AD2410">
        <v>1</v>
      </c>
      <c r="AE2410">
        <v>1</v>
      </c>
      <c r="AF2410">
        <v>1</v>
      </c>
      <c r="AG2410">
        <v>1</v>
      </c>
      <c r="AH2410">
        <v>1</v>
      </c>
      <c r="AI2410">
        <v>1</v>
      </c>
      <c r="AJ2410">
        <v>1</v>
      </c>
      <c r="AK2410">
        <v>1</v>
      </c>
      <c r="AL2410">
        <v>1</v>
      </c>
      <c r="AM2410">
        <v>1</v>
      </c>
      <c r="AN2410">
        <v>1</v>
      </c>
      <c r="AO2410">
        <v>1</v>
      </c>
      <c r="AP2410">
        <v>1</v>
      </c>
      <c r="AQ2410">
        <v>0</v>
      </c>
      <c r="AR2410">
        <v>0</v>
      </c>
      <c r="AS2410">
        <v>0</v>
      </c>
      <c r="AT2410">
        <v>1</v>
      </c>
      <c r="AU2410">
        <v>0</v>
      </c>
      <c r="AV2410">
        <v>0</v>
      </c>
      <c r="AW2410">
        <v>1</v>
      </c>
      <c r="AX2410">
        <v>1</v>
      </c>
      <c r="AY2410">
        <v>5</v>
      </c>
      <c r="AZ2410">
        <v>3</v>
      </c>
      <c r="BA2410">
        <v>0</v>
      </c>
      <c r="BB2410">
        <v>0</v>
      </c>
      <c r="BC2410">
        <v>0</v>
      </c>
      <c r="BD2410">
        <v>1</v>
      </c>
      <c r="BE2410">
        <v>0</v>
      </c>
      <c r="BF2410">
        <v>1</v>
      </c>
      <c r="BG2410">
        <v>0</v>
      </c>
      <c r="BH2410">
        <v>0</v>
      </c>
      <c r="BI2410">
        <v>0</v>
      </c>
      <c r="BJ2410">
        <v>0</v>
      </c>
      <c r="BK2410">
        <v>0</v>
      </c>
      <c r="BL2410">
        <v>3</v>
      </c>
      <c r="BM2410">
        <v>0</v>
      </c>
      <c r="BN2410">
        <v>0</v>
      </c>
      <c r="BO2410">
        <v>0</v>
      </c>
      <c r="BP2410">
        <v>0</v>
      </c>
      <c r="BQ2410">
        <v>2</v>
      </c>
      <c r="BR2410" t="s">
        <v>94</v>
      </c>
      <c r="BS2410">
        <v>118</v>
      </c>
      <c r="BT2410">
        <v>10727</v>
      </c>
      <c r="BU2410">
        <f>SUM(Flats_Data_limpia[[#This Row],[AC]:[Bed]])</f>
        <v>13</v>
      </c>
      <c r="BV2410">
        <f>SUM(Flats_Data_limpia[[#This Row],[Servant_Room]:[gym]])</f>
        <v>15</v>
      </c>
      <c r="BW2410">
        <f>SUM(Flats_Data_limpia[[#This Row],[Hospital]:[Hotel]])</f>
        <v>5</v>
      </c>
    </row>
    <row r="2411" spans="1:75" x14ac:dyDescent="0.35">
      <c r="A2411" t="s">
        <v>755</v>
      </c>
      <c r="B2411" t="s">
        <v>404</v>
      </c>
      <c r="C2411" t="str">
        <f t="shared" si="74"/>
        <v>Ciudad de Gurgaon</v>
      </c>
      <c r="D2411" s="1">
        <f t="shared" si="75"/>
        <v>110000</v>
      </c>
      <c r="E2411" s="1">
        <v>9565</v>
      </c>
      <c r="F2411" t="s">
        <v>101</v>
      </c>
      <c r="G2411" t="s">
        <v>78</v>
      </c>
      <c r="H2411">
        <v>53</v>
      </c>
      <c r="I2411">
        <v>1.1500261369576501E-2</v>
      </c>
      <c r="J2411">
        <v>1150</v>
      </c>
      <c r="K2411">
        <v>1600</v>
      </c>
      <c r="L2411">
        <v>1640</v>
      </c>
      <c r="M2411">
        <v>2</v>
      </c>
      <c r="N2411">
        <v>2</v>
      </c>
      <c r="O2411">
        <v>3</v>
      </c>
      <c r="P2411">
        <v>2</v>
      </c>
      <c r="Q2411" t="str">
        <f>IF(Flats_Data_limpia[[#This Row],[BHK]]&gt;=3,"plurifamiliar","unifamiliar")</f>
        <v>unifamiliar</v>
      </c>
      <c r="R2411">
        <v>26</v>
      </c>
      <c r="S2411">
        <v>10</v>
      </c>
      <c r="T2411">
        <v>0</v>
      </c>
      <c r="U2411">
        <v>0</v>
      </c>
      <c r="V2411">
        <v>1</v>
      </c>
      <c r="W2411">
        <v>0</v>
      </c>
      <c r="X2411">
        <v>1</v>
      </c>
      <c r="Y2411">
        <v>1</v>
      </c>
      <c r="Z2411">
        <v>1</v>
      </c>
      <c r="AA2411">
        <v>0</v>
      </c>
      <c r="AB2411">
        <v>0</v>
      </c>
      <c r="AC2411">
        <v>1</v>
      </c>
      <c r="AD2411">
        <v>1</v>
      </c>
      <c r="AE2411">
        <v>1</v>
      </c>
      <c r="AF2411">
        <v>1</v>
      </c>
      <c r="AG2411">
        <v>1</v>
      </c>
      <c r="AH2411">
        <v>1</v>
      </c>
      <c r="AI2411">
        <v>1</v>
      </c>
      <c r="AJ2411">
        <v>1</v>
      </c>
      <c r="AK2411">
        <v>1</v>
      </c>
      <c r="AL2411">
        <v>1</v>
      </c>
      <c r="AM2411">
        <v>1</v>
      </c>
      <c r="AN2411">
        <v>1</v>
      </c>
      <c r="AO2411">
        <v>1</v>
      </c>
      <c r="AP2411">
        <v>1</v>
      </c>
      <c r="AQ2411">
        <v>0</v>
      </c>
      <c r="AR2411">
        <v>0</v>
      </c>
      <c r="AS2411">
        <v>0</v>
      </c>
      <c r="AT2411">
        <v>1</v>
      </c>
      <c r="AU2411">
        <v>0</v>
      </c>
      <c r="AV2411">
        <v>0</v>
      </c>
      <c r="AW2411">
        <v>1</v>
      </c>
      <c r="AX2411">
        <v>1</v>
      </c>
      <c r="AY2411">
        <v>0</v>
      </c>
      <c r="AZ2411">
        <v>0</v>
      </c>
      <c r="BA2411">
        <v>0</v>
      </c>
      <c r="BB2411">
        <v>0</v>
      </c>
      <c r="BC2411">
        <v>0</v>
      </c>
      <c r="BD2411">
        <v>0</v>
      </c>
      <c r="BE2411">
        <v>0</v>
      </c>
      <c r="BF2411">
        <v>0</v>
      </c>
      <c r="BG2411">
        <v>0</v>
      </c>
      <c r="BH2411">
        <v>0</v>
      </c>
      <c r="BI2411">
        <v>0</v>
      </c>
      <c r="BJ2411">
        <v>0</v>
      </c>
      <c r="BK2411">
        <v>0</v>
      </c>
      <c r="BL2411">
        <v>0</v>
      </c>
      <c r="BM2411">
        <v>0</v>
      </c>
      <c r="BN2411">
        <v>0</v>
      </c>
      <c r="BO2411">
        <v>0</v>
      </c>
      <c r="BP2411">
        <v>0</v>
      </c>
      <c r="BQ2411">
        <v>0</v>
      </c>
      <c r="BR2411" t="s">
        <v>79</v>
      </c>
      <c r="BS2411">
        <v>110</v>
      </c>
      <c r="BT2411">
        <v>9565</v>
      </c>
      <c r="BU2411">
        <f>SUM(Flats_Data_limpia[[#This Row],[AC]:[Bed]])</f>
        <v>0</v>
      </c>
      <c r="BV2411">
        <f>SUM(Flats_Data_limpia[[#This Row],[Servant_Room]:[gym]])</f>
        <v>15</v>
      </c>
      <c r="BW2411">
        <f>SUM(Flats_Data_limpia[[#This Row],[Hospital]:[Hotel]])</f>
        <v>5</v>
      </c>
    </row>
    <row r="2412" spans="1:75" x14ac:dyDescent="0.35">
      <c r="A2412" t="s">
        <v>755</v>
      </c>
      <c r="B2412" t="s">
        <v>404</v>
      </c>
      <c r="C2412" t="str">
        <f t="shared" si="74"/>
        <v>Ciudad de Gurgaon</v>
      </c>
      <c r="D2412" s="1">
        <f t="shared" si="75"/>
        <v>105000</v>
      </c>
      <c r="E2412" s="1">
        <v>6402</v>
      </c>
      <c r="F2412" t="s">
        <v>103</v>
      </c>
      <c r="G2412" t="s">
        <v>78</v>
      </c>
      <c r="H2412">
        <v>28</v>
      </c>
      <c r="I2412">
        <v>1.6401124648547299E-2</v>
      </c>
      <c r="L2412">
        <v>1640</v>
      </c>
      <c r="M2412">
        <v>2</v>
      </c>
      <c r="N2412">
        <v>2</v>
      </c>
      <c r="O2412">
        <v>3</v>
      </c>
      <c r="P2412">
        <v>2</v>
      </c>
      <c r="Q2412" t="str">
        <f>IF(Flats_Data_limpia[[#This Row],[BHK]]&gt;=3,"plurifamiliar","unifamiliar")</f>
        <v>unifamiliar</v>
      </c>
      <c r="R2412">
        <v>26</v>
      </c>
      <c r="S2412">
        <v>6</v>
      </c>
      <c r="T2412">
        <v>0</v>
      </c>
      <c r="U2412">
        <v>0</v>
      </c>
      <c r="V2412">
        <v>0</v>
      </c>
      <c r="W2412">
        <v>0</v>
      </c>
      <c r="X2412">
        <v>0</v>
      </c>
      <c r="Y2412">
        <v>0</v>
      </c>
      <c r="Z2412">
        <v>1</v>
      </c>
      <c r="AA2412">
        <v>0</v>
      </c>
      <c r="AB2412">
        <v>0</v>
      </c>
      <c r="AC2412">
        <v>0</v>
      </c>
      <c r="AD2412">
        <v>1</v>
      </c>
      <c r="AE2412">
        <v>0</v>
      </c>
      <c r="AF2412">
        <v>1</v>
      </c>
      <c r="AG2412">
        <v>1</v>
      </c>
      <c r="AH2412">
        <v>1</v>
      </c>
      <c r="AI2412">
        <v>1</v>
      </c>
      <c r="AJ2412">
        <v>1</v>
      </c>
      <c r="AK2412">
        <v>1</v>
      </c>
      <c r="AL2412">
        <v>0</v>
      </c>
      <c r="AM2412">
        <v>0</v>
      </c>
      <c r="AN2412">
        <v>0</v>
      </c>
      <c r="AO2412">
        <v>1</v>
      </c>
      <c r="AP2412">
        <v>1</v>
      </c>
      <c r="AQ2412">
        <v>0</v>
      </c>
      <c r="AR2412">
        <v>0</v>
      </c>
      <c r="AS2412">
        <v>0</v>
      </c>
      <c r="AT2412">
        <v>1</v>
      </c>
      <c r="AU2412">
        <v>0</v>
      </c>
      <c r="AV2412">
        <v>0</v>
      </c>
      <c r="AW2412">
        <v>1</v>
      </c>
      <c r="AX2412">
        <v>1</v>
      </c>
      <c r="AY2412">
        <v>4</v>
      </c>
      <c r="AZ2412">
        <v>2</v>
      </c>
      <c r="BA2412">
        <v>0</v>
      </c>
      <c r="BB2412">
        <v>0</v>
      </c>
      <c r="BC2412">
        <v>0</v>
      </c>
      <c r="BD2412">
        <v>0</v>
      </c>
      <c r="BE2412">
        <v>0</v>
      </c>
      <c r="BF2412">
        <v>0</v>
      </c>
      <c r="BG2412">
        <v>0</v>
      </c>
      <c r="BH2412">
        <v>0</v>
      </c>
      <c r="BI2412">
        <v>0</v>
      </c>
      <c r="BJ2412">
        <v>0</v>
      </c>
      <c r="BK2412">
        <v>0</v>
      </c>
      <c r="BL2412">
        <v>3</v>
      </c>
      <c r="BM2412">
        <v>0</v>
      </c>
      <c r="BN2412">
        <v>0</v>
      </c>
      <c r="BO2412">
        <v>0</v>
      </c>
      <c r="BP2412">
        <v>0</v>
      </c>
      <c r="BQ2412">
        <v>2</v>
      </c>
      <c r="BR2412" t="s">
        <v>94</v>
      </c>
      <c r="BS2412">
        <v>105</v>
      </c>
      <c r="BT2412">
        <v>6402</v>
      </c>
      <c r="BU2412">
        <f>SUM(Flats_Data_limpia[[#This Row],[AC]:[Bed]])</f>
        <v>9</v>
      </c>
      <c r="BV2412">
        <f>SUM(Flats_Data_limpia[[#This Row],[Servant_Room]:[gym]])</f>
        <v>8</v>
      </c>
      <c r="BW2412">
        <f>SUM(Flats_Data_limpia[[#This Row],[Hospital]:[Hotel]])</f>
        <v>5</v>
      </c>
    </row>
    <row r="2413" spans="1:75" x14ac:dyDescent="0.35">
      <c r="A2413" t="s">
        <v>755</v>
      </c>
      <c r="B2413" t="s">
        <v>404</v>
      </c>
      <c r="C2413" t="str">
        <f t="shared" si="74"/>
        <v>Ciudad de Gurgaon</v>
      </c>
      <c r="D2413" s="1">
        <f t="shared" si="75"/>
        <v>191000</v>
      </c>
      <c r="E2413" s="1">
        <v>5026</v>
      </c>
      <c r="F2413" t="s">
        <v>102</v>
      </c>
      <c r="G2413" t="s">
        <v>78</v>
      </c>
      <c r="H2413">
        <v>62</v>
      </c>
      <c r="I2413">
        <v>3.8002387584560197E-2</v>
      </c>
      <c r="J2413">
        <v>3800</v>
      </c>
      <c r="K2413">
        <v>3890</v>
      </c>
      <c r="L2413">
        <v>3950</v>
      </c>
      <c r="M2413">
        <v>4</v>
      </c>
      <c r="N2413">
        <v>6</v>
      </c>
      <c r="O2413">
        <v>3</v>
      </c>
      <c r="P2413">
        <v>4</v>
      </c>
      <c r="Q2413" t="str">
        <f>IF(Flats_Data_limpia[[#This Row],[BHK]]&gt;=3,"plurifamiliar","unifamiliar")</f>
        <v>plurifamiliar</v>
      </c>
      <c r="R2413">
        <v>26</v>
      </c>
      <c r="S2413">
        <v>6</v>
      </c>
      <c r="T2413">
        <v>1</v>
      </c>
      <c r="U2413">
        <v>0</v>
      </c>
      <c r="V2413">
        <v>0</v>
      </c>
      <c r="W2413">
        <v>0</v>
      </c>
      <c r="X2413">
        <v>1</v>
      </c>
      <c r="Y2413">
        <v>1</v>
      </c>
      <c r="Z2413">
        <v>1</v>
      </c>
      <c r="AA2413">
        <v>0</v>
      </c>
      <c r="AB2413">
        <v>1</v>
      </c>
      <c r="AC2413">
        <v>1</v>
      </c>
      <c r="AD2413">
        <v>1</v>
      </c>
      <c r="AE2413">
        <v>1</v>
      </c>
      <c r="AF2413">
        <v>1</v>
      </c>
      <c r="AG2413">
        <v>1</v>
      </c>
      <c r="AH2413">
        <v>1</v>
      </c>
      <c r="AI2413">
        <v>1</v>
      </c>
      <c r="AJ2413">
        <v>1</v>
      </c>
      <c r="AK2413">
        <v>1</v>
      </c>
      <c r="AL2413">
        <v>1</v>
      </c>
      <c r="AM2413">
        <v>1</v>
      </c>
      <c r="AN2413">
        <v>1</v>
      </c>
      <c r="AO2413">
        <v>1</v>
      </c>
      <c r="AP2413">
        <v>1</v>
      </c>
      <c r="AQ2413">
        <v>0</v>
      </c>
      <c r="AR2413">
        <v>0</v>
      </c>
      <c r="AS2413">
        <v>0</v>
      </c>
      <c r="AT2413">
        <v>1</v>
      </c>
      <c r="AU2413">
        <v>0</v>
      </c>
      <c r="AV2413">
        <v>0</v>
      </c>
      <c r="AW2413">
        <v>1</v>
      </c>
      <c r="AX2413">
        <v>1</v>
      </c>
      <c r="AY2413">
        <v>0</v>
      </c>
      <c r="AZ2413">
        <v>3</v>
      </c>
      <c r="BA2413">
        <v>0</v>
      </c>
      <c r="BB2413">
        <v>0</v>
      </c>
      <c r="BC2413">
        <v>0</v>
      </c>
      <c r="BD2413">
        <v>0</v>
      </c>
      <c r="BE2413">
        <v>0</v>
      </c>
      <c r="BF2413">
        <v>0</v>
      </c>
      <c r="BG2413">
        <v>0</v>
      </c>
      <c r="BH2413">
        <v>0</v>
      </c>
      <c r="BI2413">
        <v>0</v>
      </c>
      <c r="BJ2413">
        <v>0</v>
      </c>
      <c r="BK2413">
        <v>0</v>
      </c>
      <c r="BL2413">
        <v>0</v>
      </c>
      <c r="BM2413">
        <v>0</v>
      </c>
      <c r="BN2413">
        <v>0</v>
      </c>
      <c r="BO2413">
        <v>0</v>
      </c>
      <c r="BP2413">
        <v>0</v>
      </c>
      <c r="BQ2413">
        <v>0</v>
      </c>
      <c r="BR2413" t="s">
        <v>79</v>
      </c>
      <c r="BS2413">
        <v>191</v>
      </c>
      <c r="BT2413">
        <v>5026</v>
      </c>
      <c r="BU2413">
        <f>SUM(Flats_Data_limpia[[#This Row],[AC]:[Bed]])</f>
        <v>3</v>
      </c>
      <c r="BV2413">
        <f>SUM(Flats_Data_limpia[[#This Row],[Servant_Room]:[gym]])</f>
        <v>16</v>
      </c>
      <c r="BW2413">
        <f>SUM(Flats_Data_limpia[[#This Row],[Hospital]:[Hotel]])</f>
        <v>5</v>
      </c>
    </row>
    <row r="2414" spans="1:75" x14ac:dyDescent="0.35">
      <c r="A2414" t="s">
        <v>755</v>
      </c>
      <c r="B2414" t="s">
        <v>404</v>
      </c>
      <c r="C2414" t="str">
        <f t="shared" si="74"/>
        <v>Ciudad de Gurgaon</v>
      </c>
      <c r="D2414" s="1">
        <f t="shared" si="75"/>
        <v>220000.00000000003</v>
      </c>
      <c r="E2414" s="1">
        <v>5641</v>
      </c>
      <c r="F2414" t="s">
        <v>111</v>
      </c>
      <c r="G2414" t="s">
        <v>78</v>
      </c>
      <c r="H2414">
        <v>62</v>
      </c>
      <c r="I2414">
        <v>3.9000177273532999E-2</v>
      </c>
      <c r="J2414">
        <v>3900</v>
      </c>
      <c r="K2414">
        <v>3920</v>
      </c>
      <c r="L2414">
        <v>3950</v>
      </c>
      <c r="M2414">
        <v>4</v>
      </c>
      <c r="N2414">
        <v>6</v>
      </c>
      <c r="O2414">
        <v>3</v>
      </c>
      <c r="P2414">
        <v>4</v>
      </c>
      <c r="Q2414" t="str">
        <f>IF(Flats_Data_limpia[[#This Row],[BHK]]&gt;=3,"plurifamiliar","unifamiliar")</f>
        <v>plurifamiliar</v>
      </c>
      <c r="R2414">
        <v>26</v>
      </c>
      <c r="S2414">
        <v>10</v>
      </c>
      <c r="T2414">
        <v>1</v>
      </c>
      <c r="U2414">
        <v>0</v>
      </c>
      <c r="V2414">
        <v>0</v>
      </c>
      <c r="W2414">
        <v>0</v>
      </c>
      <c r="X2414">
        <v>1</v>
      </c>
      <c r="Y2414">
        <v>1</v>
      </c>
      <c r="Z2414">
        <v>1</v>
      </c>
      <c r="AA2414">
        <v>0</v>
      </c>
      <c r="AB2414">
        <v>1</v>
      </c>
      <c r="AC2414">
        <v>1</v>
      </c>
      <c r="AD2414">
        <v>1</v>
      </c>
      <c r="AE2414">
        <v>1</v>
      </c>
      <c r="AF2414">
        <v>1</v>
      </c>
      <c r="AG2414">
        <v>1</v>
      </c>
      <c r="AH2414">
        <v>1</v>
      </c>
      <c r="AI2414">
        <v>1</v>
      </c>
      <c r="AJ2414">
        <v>1</v>
      </c>
      <c r="AK2414">
        <v>1</v>
      </c>
      <c r="AL2414">
        <v>1</v>
      </c>
      <c r="AM2414">
        <v>1</v>
      </c>
      <c r="AN2414">
        <v>1</v>
      </c>
      <c r="AO2414">
        <v>1</v>
      </c>
      <c r="AP2414">
        <v>1</v>
      </c>
      <c r="AQ2414">
        <v>0</v>
      </c>
      <c r="AR2414">
        <v>0</v>
      </c>
      <c r="AS2414">
        <v>0</v>
      </c>
      <c r="AT2414">
        <v>1</v>
      </c>
      <c r="AU2414">
        <v>0</v>
      </c>
      <c r="AV2414">
        <v>0</v>
      </c>
      <c r="AW2414">
        <v>1</v>
      </c>
      <c r="AX2414">
        <v>1</v>
      </c>
      <c r="AY2414">
        <v>4</v>
      </c>
      <c r="AZ2414">
        <v>0</v>
      </c>
      <c r="BA2414">
        <v>0</v>
      </c>
      <c r="BB2414">
        <v>0</v>
      </c>
      <c r="BC2414">
        <v>0</v>
      </c>
      <c r="BD2414">
        <v>0</v>
      </c>
      <c r="BE2414">
        <v>0</v>
      </c>
      <c r="BF2414">
        <v>0</v>
      </c>
      <c r="BG2414">
        <v>0</v>
      </c>
      <c r="BH2414">
        <v>0</v>
      </c>
      <c r="BI2414">
        <v>0</v>
      </c>
      <c r="BJ2414">
        <v>0</v>
      </c>
      <c r="BK2414">
        <v>0</v>
      </c>
      <c r="BL2414">
        <v>0</v>
      </c>
      <c r="BM2414">
        <v>0</v>
      </c>
      <c r="BN2414">
        <v>0</v>
      </c>
      <c r="BO2414">
        <v>0</v>
      </c>
      <c r="BP2414">
        <v>0</v>
      </c>
      <c r="BQ2414">
        <v>0</v>
      </c>
      <c r="BR2414" t="s">
        <v>79</v>
      </c>
      <c r="BS2414">
        <v>220.00000000000003</v>
      </c>
      <c r="BT2414">
        <v>5641</v>
      </c>
      <c r="BU2414">
        <f>SUM(Flats_Data_limpia[[#This Row],[AC]:[Bed]])</f>
        <v>4</v>
      </c>
      <c r="BV2414">
        <f>SUM(Flats_Data_limpia[[#This Row],[Servant_Room]:[gym]])</f>
        <v>16</v>
      </c>
      <c r="BW2414">
        <f>SUM(Flats_Data_limpia[[#This Row],[Hospital]:[Hotel]])</f>
        <v>5</v>
      </c>
    </row>
    <row r="2415" spans="1:75" x14ac:dyDescent="0.35">
      <c r="A2415" t="s">
        <v>755</v>
      </c>
      <c r="B2415" t="s">
        <v>404</v>
      </c>
      <c r="C2415" t="str">
        <f t="shared" si="74"/>
        <v>Ciudad de Gurgaon</v>
      </c>
      <c r="D2415" s="1">
        <f t="shared" si="75"/>
        <v>198000</v>
      </c>
      <c r="E2415" s="1">
        <v>8256</v>
      </c>
      <c r="F2415" t="s">
        <v>101</v>
      </c>
      <c r="G2415" t="s">
        <v>78</v>
      </c>
      <c r="H2415">
        <v>62</v>
      </c>
      <c r="I2415">
        <v>2.3982558139534801E-2</v>
      </c>
      <c r="J2415">
        <v>2398</v>
      </c>
      <c r="K2415">
        <v>2399</v>
      </c>
      <c r="L2415">
        <v>2408</v>
      </c>
      <c r="M2415">
        <v>3</v>
      </c>
      <c r="N2415">
        <v>4</v>
      </c>
      <c r="O2415">
        <v>3</v>
      </c>
      <c r="P2415">
        <v>3</v>
      </c>
      <c r="Q2415" t="str">
        <f>IF(Flats_Data_limpia[[#This Row],[BHK]]&gt;=3,"plurifamiliar","unifamiliar")</f>
        <v>plurifamiliar</v>
      </c>
      <c r="R2415">
        <v>26</v>
      </c>
      <c r="S2415">
        <v>12</v>
      </c>
      <c r="T2415">
        <v>0</v>
      </c>
      <c r="U2415">
        <v>0</v>
      </c>
      <c r="V2415">
        <v>0</v>
      </c>
      <c r="W2415">
        <v>1</v>
      </c>
      <c r="X2415">
        <v>1</v>
      </c>
      <c r="Y2415">
        <v>1</v>
      </c>
      <c r="Z2415">
        <v>1</v>
      </c>
      <c r="AA2415">
        <v>0</v>
      </c>
      <c r="AB2415">
        <v>1</v>
      </c>
      <c r="AC2415">
        <v>1</v>
      </c>
      <c r="AD2415">
        <v>1</v>
      </c>
      <c r="AE2415">
        <v>1</v>
      </c>
      <c r="AF2415">
        <v>1</v>
      </c>
      <c r="AG2415">
        <v>1</v>
      </c>
      <c r="AH2415">
        <v>1</v>
      </c>
      <c r="AI2415">
        <v>1</v>
      </c>
      <c r="AJ2415">
        <v>1</v>
      </c>
      <c r="AK2415">
        <v>1</v>
      </c>
      <c r="AL2415">
        <v>1</v>
      </c>
      <c r="AM2415">
        <v>1</v>
      </c>
      <c r="AN2415">
        <v>1</v>
      </c>
      <c r="AO2415">
        <v>1</v>
      </c>
      <c r="AP2415">
        <v>1</v>
      </c>
      <c r="AQ2415">
        <v>0</v>
      </c>
      <c r="AR2415">
        <v>0</v>
      </c>
      <c r="AS2415">
        <v>0</v>
      </c>
      <c r="AT2415">
        <v>1</v>
      </c>
      <c r="AU2415">
        <v>0</v>
      </c>
      <c r="AV2415">
        <v>0</v>
      </c>
      <c r="AW2415">
        <v>1</v>
      </c>
      <c r="AX2415">
        <v>1</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t="s">
        <v>79</v>
      </c>
      <c r="BS2415">
        <v>198</v>
      </c>
      <c r="BT2415">
        <v>8256</v>
      </c>
      <c r="BU2415">
        <f>SUM(Flats_Data_limpia[[#This Row],[AC]:[Bed]])</f>
        <v>0</v>
      </c>
      <c r="BV2415">
        <f>SUM(Flats_Data_limpia[[#This Row],[Servant_Room]:[gym]])</f>
        <v>16</v>
      </c>
      <c r="BW2415">
        <f>SUM(Flats_Data_limpia[[#This Row],[Hospital]:[Hotel]])</f>
        <v>5</v>
      </c>
    </row>
    <row r="2416" spans="1:75" x14ac:dyDescent="0.35">
      <c r="A2416" t="s">
        <v>755</v>
      </c>
      <c r="B2416" t="s">
        <v>404</v>
      </c>
      <c r="C2416" t="str">
        <f t="shared" si="74"/>
        <v>Ciudad de Gurgaon</v>
      </c>
      <c r="D2416" s="1">
        <f t="shared" si="75"/>
        <v>111000</v>
      </c>
      <c r="E2416" s="1">
        <v>6851</v>
      </c>
      <c r="F2416" t="s">
        <v>102</v>
      </c>
      <c r="G2416" t="s">
        <v>78</v>
      </c>
      <c r="H2416">
        <v>62</v>
      </c>
      <c r="I2416">
        <v>1.6202014304481101E-2</v>
      </c>
      <c r="J2416">
        <v>1620</v>
      </c>
      <c r="K2416">
        <v>1630</v>
      </c>
      <c r="L2416">
        <v>1640</v>
      </c>
      <c r="M2416">
        <v>2</v>
      </c>
      <c r="N2416">
        <v>2</v>
      </c>
      <c r="O2416">
        <v>3</v>
      </c>
      <c r="P2416">
        <v>2</v>
      </c>
      <c r="Q2416" t="str">
        <f>IF(Flats_Data_limpia[[#This Row],[BHK]]&gt;=3,"plurifamiliar","unifamiliar")</f>
        <v>unifamiliar</v>
      </c>
      <c r="R2416">
        <v>26</v>
      </c>
      <c r="S2416">
        <v>8</v>
      </c>
      <c r="T2416">
        <v>0</v>
      </c>
      <c r="U2416">
        <v>0</v>
      </c>
      <c r="V2416">
        <v>0</v>
      </c>
      <c r="W2416">
        <v>1</v>
      </c>
      <c r="X2416">
        <v>1</v>
      </c>
      <c r="Y2416">
        <v>1</v>
      </c>
      <c r="Z2416">
        <v>1</v>
      </c>
      <c r="AA2416">
        <v>0</v>
      </c>
      <c r="AB2416">
        <v>1</v>
      </c>
      <c r="AC2416">
        <v>1</v>
      </c>
      <c r="AD2416">
        <v>1</v>
      </c>
      <c r="AE2416">
        <v>1</v>
      </c>
      <c r="AF2416">
        <v>1</v>
      </c>
      <c r="AG2416">
        <v>1</v>
      </c>
      <c r="AH2416">
        <v>1</v>
      </c>
      <c r="AI2416">
        <v>1</v>
      </c>
      <c r="AJ2416">
        <v>1</v>
      </c>
      <c r="AK2416">
        <v>1</v>
      </c>
      <c r="AL2416">
        <v>1</v>
      </c>
      <c r="AM2416">
        <v>1</v>
      </c>
      <c r="AN2416">
        <v>1</v>
      </c>
      <c r="AO2416">
        <v>1</v>
      </c>
      <c r="AP2416">
        <v>1</v>
      </c>
      <c r="AQ2416">
        <v>0</v>
      </c>
      <c r="AR2416">
        <v>0</v>
      </c>
      <c r="AS2416">
        <v>0</v>
      </c>
      <c r="AT2416">
        <v>1</v>
      </c>
      <c r="AU2416">
        <v>0</v>
      </c>
      <c r="AV2416">
        <v>0</v>
      </c>
      <c r="AW2416">
        <v>1</v>
      </c>
      <c r="AX2416">
        <v>1</v>
      </c>
      <c r="AY2416">
        <v>3</v>
      </c>
      <c r="AZ2416">
        <v>0</v>
      </c>
      <c r="BA2416">
        <v>0</v>
      </c>
      <c r="BB2416">
        <v>0</v>
      </c>
      <c r="BC2416">
        <v>0</v>
      </c>
      <c r="BD2416">
        <v>0</v>
      </c>
      <c r="BE2416">
        <v>0</v>
      </c>
      <c r="BF2416">
        <v>0</v>
      </c>
      <c r="BG2416">
        <v>0</v>
      </c>
      <c r="BH2416">
        <v>0</v>
      </c>
      <c r="BI2416">
        <v>0</v>
      </c>
      <c r="BJ2416">
        <v>0</v>
      </c>
      <c r="BK2416">
        <v>0</v>
      </c>
      <c r="BL2416">
        <v>0</v>
      </c>
      <c r="BM2416">
        <v>0</v>
      </c>
      <c r="BN2416">
        <v>0</v>
      </c>
      <c r="BO2416">
        <v>0</v>
      </c>
      <c r="BP2416">
        <v>0</v>
      </c>
      <c r="BQ2416">
        <v>0</v>
      </c>
      <c r="BR2416" t="s">
        <v>79</v>
      </c>
      <c r="BS2416">
        <v>111</v>
      </c>
      <c r="BT2416">
        <v>6851</v>
      </c>
      <c r="BU2416">
        <f>SUM(Flats_Data_limpia[[#This Row],[AC]:[Bed]])</f>
        <v>3</v>
      </c>
      <c r="BV2416">
        <f>SUM(Flats_Data_limpia[[#This Row],[Servant_Room]:[gym]])</f>
        <v>16</v>
      </c>
      <c r="BW2416">
        <f>SUM(Flats_Data_limpia[[#This Row],[Hospital]:[Hotel]])</f>
        <v>5</v>
      </c>
    </row>
    <row r="2417" spans="1:75" x14ac:dyDescent="0.35">
      <c r="A2417" t="s">
        <v>755</v>
      </c>
      <c r="B2417" t="s">
        <v>404</v>
      </c>
      <c r="C2417" t="str">
        <f t="shared" si="74"/>
        <v>Ciudad de Gurgaon</v>
      </c>
      <c r="D2417" s="1">
        <f t="shared" si="75"/>
        <v>104000</v>
      </c>
      <c r="E2417" s="1">
        <v>8320</v>
      </c>
      <c r="F2417" t="s">
        <v>82</v>
      </c>
      <c r="G2417" t="s">
        <v>93</v>
      </c>
      <c r="H2417">
        <v>62</v>
      </c>
      <c r="I2417">
        <v>1.2500000000000001E-2</v>
      </c>
      <c r="J2417">
        <v>1250</v>
      </c>
      <c r="K2417">
        <v>1550</v>
      </c>
      <c r="L2417">
        <v>1640</v>
      </c>
      <c r="M2417">
        <v>2</v>
      </c>
      <c r="N2417">
        <v>2</v>
      </c>
      <c r="O2417">
        <v>3</v>
      </c>
      <c r="P2417">
        <v>2</v>
      </c>
      <c r="Q2417" t="str">
        <f>IF(Flats_Data_limpia[[#This Row],[BHK]]&gt;=3,"plurifamiliar","unifamiliar")</f>
        <v>unifamiliar</v>
      </c>
      <c r="R2417">
        <v>26</v>
      </c>
      <c r="S2417">
        <v>17</v>
      </c>
      <c r="T2417">
        <v>0</v>
      </c>
      <c r="U2417">
        <v>0</v>
      </c>
      <c r="V2417">
        <v>0</v>
      </c>
      <c r="W2417">
        <v>0</v>
      </c>
      <c r="X2417">
        <v>0</v>
      </c>
      <c r="Y2417">
        <v>1</v>
      </c>
      <c r="Z2417">
        <v>1</v>
      </c>
      <c r="AA2417">
        <v>0</v>
      </c>
      <c r="AB2417">
        <v>1</v>
      </c>
      <c r="AC2417">
        <v>1</v>
      </c>
      <c r="AD2417">
        <v>1</v>
      </c>
      <c r="AE2417">
        <v>1</v>
      </c>
      <c r="AF2417">
        <v>1</v>
      </c>
      <c r="AG2417">
        <v>1</v>
      </c>
      <c r="AH2417">
        <v>1</v>
      </c>
      <c r="AI2417">
        <v>1</v>
      </c>
      <c r="AJ2417">
        <v>1</v>
      </c>
      <c r="AK2417">
        <v>1</v>
      </c>
      <c r="AL2417">
        <v>1</v>
      </c>
      <c r="AM2417">
        <v>1</v>
      </c>
      <c r="AN2417">
        <v>1</v>
      </c>
      <c r="AO2417">
        <v>1</v>
      </c>
      <c r="AP2417">
        <v>1</v>
      </c>
      <c r="AQ2417">
        <v>0</v>
      </c>
      <c r="AR2417">
        <v>0</v>
      </c>
      <c r="AS2417">
        <v>0</v>
      </c>
      <c r="AT2417">
        <v>1</v>
      </c>
      <c r="AU2417">
        <v>0</v>
      </c>
      <c r="AV2417">
        <v>0</v>
      </c>
      <c r="AW2417">
        <v>1</v>
      </c>
      <c r="AX2417">
        <v>1</v>
      </c>
      <c r="AY2417">
        <v>0</v>
      </c>
      <c r="AZ2417">
        <v>0</v>
      </c>
      <c r="BA2417">
        <v>0</v>
      </c>
      <c r="BB2417">
        <v>0</v>
      </c>
      <c r="BC2417">
        <v>0</v>
      </c>
      <c r="BD2417">
        <v>0</v>
      </c>
      <c r="BE2417">
        <v>0</v>
      </c>
      <c r="BF2417">
        <v>0</v>
      </c>
      <c r="BG2417">
        <v>0</v>
      </c>
      <c r="BH2417">
        <v>0</v>
      </c>
      <c r="BI2417">
        <v>0</v>
      </c>
      <c r="BJ2417">
        <v>0</v>
      </c>
      <c r="BK2417">
        <v>0</v>
      </c>
      <c r="BL2417">
        <v>0</v>
      </c>
      <c r="BM2417">
        <v>0</v>
      </c>
      <c r="BN2417">
        <v>0</v>
      </c>
      <c r="BO2417">
        <v>0</v>
      </c>
      <c r="BP2417">
        <v>0</v>
      </c>
      <c r="BQ2417">
        <v>0</v>
      </c>
      <c r="BR2417" t="s">
        <v>79</v>
      </c>
      <c r="BS2417">
        <v>104</v>
      </c>
      <c r="BT2417">
        <v>8320</v>
      </c>
      <c r="BU2417">
        <f>SUM(Flats_Data_limpia[[#This Row],[AC]:[Bed]])</f>
        <v>0</v>
      </c>
      <c r="BV2417">
        <f>SUM(Flats_Data_limpia[[#This Row],[Servant_Room]:[gym]])</f>
        <v>14</v>
      </c>
      <c r="BW2417">
        <f>SUM(Flats_Data_limpia[[#This Row],[Hospital]:[Hotel]])</f>
        <v>5</v>
      </c>
    </row>
    <row r="2418" spans="1:75" x14ac:dyDescent="0.35">
      <c r="A2418" t="s">
        <v>755</v>
      </c>
      <c r="B2418" t="s">
        <v>404</v>
      </c>
      <c r="C2418" t="str">
        <f t="shared" si="74"/>
        <v>Ciudad de Gurgaon</v>
      </c>
      <c r="D2418" s="1">
        <f t="shared" si="75"/>
        <v>120000</v>
      </c>
      <c r="E2418" s="1">
        <v>12371</v>
      </c>
      <c r="F2418" t="s">
        <v>82</v>
      </c>
      <c r="G2418" t="s">
        <v>78</v>
      </c>
      <c r="H2418">
        <v>40</v>
      </c>
      <c r="I2418">
        <v>9.7001050844716993E-3</v>
      </c>
      <c r="J2418">
        <v>970</v>
      </c>
      <c r="K2418">
        <v>1190</v>
      </c>
      <c r="L2418">
        <v>1671</v>
      </c>
      <c r="M2418">
        <v>2</v>
      </c>
      <c r="N2418">
        <v>2</v>
      </c>
      <c r="O2418">
        <v>2</v>
      </c>
      <c r="P2418">
        <v>2</v>
      </c>
      <c r="Q2418" t="str">
        <f>IF(Flats_Data_limpia[[#This Row],[BHK]]&gt;=3,"plurifamiliar","unifamiliar")</f>
        <v>unifamiliar</v>
      </c>
      <c r="R2418">
        <v>26</v>
      </c>
      <c r="S2418">
        <v>4</v>
      </c>
      <c r="T2418">
        <v>1</v>
      </c>
      <c r="U2418">
        <v>0</v>
      </c>
      <c r="V2418">
        <v>0</v>
      </c>
      <c r="W2418">
        <v>1</v>
      </c>
      <c r="X2418">
        <v>1</v>
      </c>
      <c r="Y2418">
        <v>1</v>
      </c>
      <c r="Z2418">
        <v>1</v>
      </c>
      <c r="AA2418">
        <v>0</v>
      </c>
      <c r="AB2418">
        <v>0</v>
      </c>
      <c r="AC2418">
        <v>1</v>
      </c>
      <c r="AD2418">
        <v>1</v>
      </c>
      <c r="AE2418">
        <v>1</v>
      </c>
      <c r="AF2418">
        <v>1</v>
      </c>
      <c r="AG2418">
        <v>0</v>
      </c>
      <c r="AH2418">
        <v>0</v>
      </c>
      <c r="AI2418">
        <v>1</v>
      </c>
      <c r="AJ2418">
        <v>0</v>
      </c>
      <c r="AK2418">
        <v>1</v>
      </c>
      <c r="AL2418">
        <v>1</v>
      </c>
      <c r="AM2418">
        <v>1</v>
      </c>
      <c r="AN2418">
        <v>1</v>
      </c>
      <c r="AO2418">
        <v>1</v>
      </c>
      <c r="AP2418">
        <v>1</v>
      </c>
      <c r="AQ2418">
        <v>0</v>
      </c>
      <c r="AR2418">
        <v>0</v>
      </c>
      <c r="AS2418">
        <v>0</v>
      </c>
      <c r="AT2418">
        <v>1</v>
      </c>
      <c r="AU2418">
        <v>0</v>
      </c>
      <c r="AV2418">
        <v>0</v>
      </c>
      <c r="AW2418">
        <v>1</v>
      </c>
      <c r="AX2418">
        <v>1</v>
      </c>
      <c r="AY2418">
        <v>4</v>
      </c>
      <c r="AZ2418">
        <v>0</v>
      </c>
      <c r="BA2418">
        <v>0</v>
      </c>
      <c r="BB2418">
        <v>0</v>
      </c>
      <c r="BC2418">
        <v>0</v>
      </c>
      <c r="BD2418">
        <v>0</v>
      </c>
      <c r="BE2418">
        <v>0</v>
      </c>
      <c r="BF2418">
        <v>0</v>
      </c>
      <c r="BG2418">
        <v>0</v>
      </c>
      <c r="BH2418">
        <v>0</v>
      </c>
      <c r="BI2418">
        <v>0</v>
      </c>
      <c r="BJ2418">
        <v>0</v>
      </c>
      <c r="BK2418">
        <v>0</v>
      </c>
      <c r="BL2418">
        <v>0</v>
      </c>
      <c r="BM2418">
        <v>0</v>
      </c>
      <c r="BN2418">
        <v>0</v>
      </c>
      <c r="BO2418">
        <v>0</v>
      </c>
      <c r="BP2418">
        <v>0</v>
      </c>
      <c r="BQ2418">
        <v>0</v>
      </c>
      <c r="BR2418" t="s">
        <v>79</v>
      </c>
      <c r="BS2418">
        <v>120</v>
      </c>
      <c r="BT2418">
        <v>12371</v>
      </c>
      <c r="BU2418">
        <f>SUM(Flats_Data_limpia[[#This Row],[AC]:[Bed]])</f>
        <v>4</v>
      </c>
      <c r="BV2418">
        <f>SUM(Flats_Data_limpia[[#This Row],[Servant_Room]:[gym]])</f>
        <v>13</v>
      </c>
      <c r="BW2418">
        <f>SUM(Flats_Data_limpia[[#This Row],[Hospital]:[Hotel]])</f>
        <v>5</v>
      </c>
    </row>
    <row r="2419" spans="1:75" x14ac:dyDescent="0.35">
      <c r="A2419" t="s">
        <v>755</v>
      </c>
      <c r="B2419" t="s">
        <v>404</v>
      </c>
      <c r="C2419" t="str">
        <f t="shared" si="74"/>
        <v>Ciudad de Gurgaon</v>
      </c>
      <c r="D2419" s="1">
        <f t="shared" si="75"/>
        <v>122000</v>
      </c>
      <c r="E2419" s="1">
        <v>13318</v>
      </c>
      <c r="F2419" t="s">
        <v>103</v>
      </c>
      <c r="G2419" t="s">
        <v>78</v>
      </c>
      <c r="H2419">
        <v>40</v>
      </c>
      <c r="I2419">
        <v>9.1605346148070001E-3</v>
      </c>
      <c r="J2419">
        <v>916</v>
      </c>
      <c r="K2419">
        <v>1300</v>
      </c>
      <c r="L2419">
        <v>1772</v>
      </c>
      <c r="M2419">
        <v>2</v>
      </c>
      <c r="N2419">
        <v>2</v>
      </c>
      <c r="O2419">
        <v>3</v>
      </c>
      <c r="P2419">
        <v>2</v>
      </c>
      <c r="Q2419" t="str">
        <f>IF(Flats_Data_limpia[[#This Row],[BHK]]&gt;=3,"plurifamiliar","unifamiliar")</f>
        <v>unifamiliar</v>
      </c>
      <c r="R2419">
        <v>26</v>
      </c>
      <c r="S2419">
        <v>16</v>
      </c>
      <c r="T2419">
        <v>0</v>
      </c>
      <c r="U2419">
        <v>0</v>
      </c>
      <c r="V2419">
        <v>0</v>
      </c>
      <c r="W2419">
        <v>1</v>
      </c>
      <c r="X2419">
        <v>1</v>
      </c>
      <c r="Y2419">
        <v>1</v>
      </c>
      <c r="Z2419">
        <v>1</v>
      </c>
      <c r="AA2419">
        <v>0</v>
      </c>
      <c r="AB2419">
        <v>0</v>
      </c>
      <c r="AC2419">
        <v>1</v>
      </c>
      <c r="AD2419">
        <v>1</v>
      </c>
      <c r="AE2419">
        <v>1</v>
      </c>
      <c r="AF2419">
        <v>1</v>
      </c>
      <c r="AG2419">
        <v>0</v>
      </c>
      <c r="AH2419">
        <v>0</v>
      </c>
      <c r="AI2419">
        <v>1</v>
      </c>
      <c r="AJ2419">
        <v>0</v>
      </c>
      <c r="AK2419">
        <v>1</v>
      </c>
      <c r="AL2419">
        <v>1</v>
      </c>
      <c r="AM2419">
        <v>1</v>
      </c>
      <c r="AN2419">
        <v>1</v>
      </c>
      <c r="AO2419">
        <v>1</v>
      </c>
      <c r="AP2419">
        <v>1</v>
      </c>
      <c r="AQ2419">
        <v>0</v>
      </c>
      <c r="AR2419">
        <v>0</v>
      </c>
      <c r="AS2419">
        <v>0</v>
      </c>
      <c r="AT2419">
        <v>1</v>
      </c>
      <c r="AU2419">
        <v>0</v>
      </c>
      <c r="AV2419">
        <v>0</v>
      </c>
      <c r="AW2419">
        <v>1</v>
      </c>
      <c r="AX2419">
        <v>1</v>
      </c>
      <c r="AY2419">
        <v>4</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t="s">
        <v>79</v>
      </c>
      <c r="BS2419">
        <v>122</v>
      </c>
      <c r="BT2419">
        <v>13318</v>
      </c>
      <c r="BU2419">
        <f>SUM(Flats_Data_limpia[[#This Row],[AC]:[Bed]])</f>
        <v>4</v>
      </c>
      <c r="BV2419">
        <f>SUM(Flats_Data_limpia[[#This Row],[Servant_Room]:[gym]])</f>
        <v>12</v>
      </c>
      <c r="BW2419">
        <f>SUM(Flats_Data_limpia[[#This Row],[Hospital]:[Hotel]])</f>
        <v>5</v>
      </c>
    </row>
    <row r="2420" spans="1:75" x14ac:dyDescent="0.35">
      <c r="A2420" t="s">
        <v>755</v>
      </c>
      <c r="B2420" t="s">
        <v>404</v>
      </c>
      <c r="C2420" t="str">
        <f t="shared" si="74"/>
        <v>Ciudad de Gurgaon</v>
      </c>
      <c r="D2420" s="1">
        <f t="shared" si="75"/>
        <v>110000</v>
      </c>
      <c r="E2420" s="1">
        <v>12471</v>
      </c>
      <c r="F2420" t="s">
        <v>102</v>
      </c>
      <c r="G2420" t="s">
        <v>78</v>
      </c>
      <c r="H2420">
        <v>40</v>
      </c>
      <c r="I2420">
        <v>8.8204634752626007E-3</v>
      </c>
      <c r="J2420">
        <v>882</v>
      </c>
      <c r="K2420">
        <v>1173</v>
      </c>
      <c r="L2420">
        <v>1640</v>
      </c>
      <c r="M2420">
        <v>2</v>
      </c>
      <c r="N2420">
        <v>2</v>
      </c>
      <c r="O2420">
        <v>3</v>
      </c>
      <c r="P2420">
        <v>2</v>
      </c>
      <c r="Q2420" t="str">
        <f>IF(Flats_Data_limpia[[#This Row],[BHK]]&gt;=3,"plurifamiliar","unifamiliar")</f>
        <v>unifamiliar</v>
      </c>
      <c r="R2420">
        <v>26</v>
      </c>
      <c r="S2420">
        <v>12</v>
      </c>
      <c r="T2420">
        <v>0</v>
      </c>
      <c r="U2420">
        <v>1</v>
      </c>
      <c r="V2420">
        <v>0</v>
      </c>
      <c r="W2420">
        <v>0</v>
      </c>
      <c r="X2420">
        <v>0</v>
      </c>
      <c r="Y2420">
        <v>1</v>
      </c>
      <c r="Z2420">
        <v>1</v>
      </c>
      <c r="AA2420">
        <v>0</v>
      </c>
      <c r="AB2420">
        <v>0</v>
      </c>
      <c r="AC2420">
        <v>1</v>
      </c>
      <c r="AD2420">
        <v>1</v>
      </c>
      <c r="AE2420">
        <v>1</v>
      </c>
      <c r="AF2420">
        <v>1</v>
      </c>
      <c r="AG2420">
        <v>0</v>
      </c>
      <c r="AH2420">
        <v>0</v>
      </c>
      <c r="AI2420">
        <v>1</v>
      </c>
      <c r="AJ2420">
        <v>0</v>
      </c>
      <c r="AK2420">
        <v>1</v>
      </c>
      <c r="AL2420">
        <v>1</v>
      </c>
      <c r="AM2420">
        <v>1</v>
      </c>
      <c r="AN2420">
        <v>1</v>
      </c>
      <c r="AO2420">
        <v>1</v>
      </c>
      <c r="AP2420">
        <v>1</v>
      </c>
      <c r="AQ2420">
        <v>0</v>
      </c>
      <c r="AR2420">
        <v>0</v>
      </c>
      <c r="AS2420">
        <v>0</v>
      </c>
      <c r="AT2420">
        <v>1</v>
      </c>
      <c r="AU2420">
        <v>0</v>
      </c>
      <c r="AV2420">
        <v>0</v>
      </c>
      <c r="AW2420">
        <v>1</v>
      </c>
      <c r="AX2420">
        <v>1</v>
      </c>
      <c r="AY2420">
        <v>4</v>
      </c>
      <c r="AZ2420">
        <v>0</v>
      </c>
      <c r="BA2420">
        <v>0</v>
      </c>
      <c r="BB2420">
        <v>0</v>
      </c>
      <c r="BC2420">
        <v>0</v>
      </c>
      <c r="BD2420">
        <v>0</v>
      </c>
      <c r="BE2420">
        <v>0</v>
      </c>
      <c r="BF2420">
        <v>0</v>
      </c>
      <c r="BG2420">
        <v>0</v>
      </c>
      <c r="BH2420">
        <v>0</v>
      </c>
      <c r="BI2420">
        <v>0</v>
      </c>
      <c r="BJ2420">
        <v>0</v>
      </c>
      <c r="BK2420">
        <v>0</v>
      </c>
      <c r="BL2420">
        <v>0</v>
      </c>
      <c r="BM2420">
        <v>0</v>
      </c>
      <c r="BN2420">
        <v>0</v>
      </c>
      <c r="BO2420">
        <v>0</v>
      </c>
      <c r="BP2420">
        <v>0</v>
      </c>
      <c r="BQ2420">
        <v>0</v>
      </c>
      <c r="BR2420" t="s">
        <v>79</v>
      </c>
      <c r="BS2420">
        <v>110</v>
      </c>
      <c r="BT2420">
        <v>12471</v>
      </c>
      <c r="BU2420">
        <f>SUM(Flats_Data_limpia[[#This Row],[AC]:[Bed]])</f>
        <v>4</v>
      </c>
      <c r="BV2420">
        <f>SUM(Flats_Data_limpia[[#This Row],[Servant_Room]:[gym]])</f>
        <v>11</v>
      </c>
      <c r="BW2420">
        <f>SUM(Flats_Data_limpia[[#This Row],[Hospital]:[Hotel]])</f>
        <v>5</v>
      </c>
    </row>
    <row r="2421" spans="1:75" x14ac:dyDescent="0.35">
      <c r="A2421" t="s">
        <v>755</v>
      </c>
      <c r="B2421" t="s">
        <v>404</v>
      </c>
      <c r="C2421" t="str">
        <f t="shared" si="74"/>
        <v>Ciudad de Gurgaon</v>
      </c>
      <c r="D2421" s="1">
        <f t="shared" si="75"/>
        <v>115000</v>
      </c>
      <c r="E2421" s="1">
        <v>11966</v>
      </c>
      <c r="F2421" t="s">
        <v>103</v>
      </c>
      <c r="G2421" t="s">
        <v>78</v>
      </c>
      <c r="H2421">
        <v>34</v>
      </c>
      <c r="I2421">
        <v>9.6105632625772992E-3</v>
      </c>
      <c r="J2421">
        <v>961</v>
      </c>
      <c r="K2421">
        <v>1263</v>
      </c>
      <c r="L2421">
        <v>1741</v>
      </c>
      <c r="M2421">
        <v>2</v>
      </c>
      <c r="N2421">
        <v>2</v>
      </c>
      <c r="O2421">
        <v>3</v>
      </c>
      <c r="P2421">
        <v>2</v>
      </c>
      <c r="Q2421" t="str">
        <f>IF(Flats_Data_limpia[[#This Row],[BHK]]&gt;=3,"plurifamiliar","unifamiliar")</f>
        <v>unifamiliar</v>
      </c>
      <c r="R2421">
        <v>26</v>
      </c>
      <c r="S2421">
        <v>20</v>
      </c>
      <c r="T2421">
        <v>0</v>
      </c>
      <c r="U2421">
        <v>0</v>
      </c>
      <c r="V2421">
        <v>1</v>
      </c>
      <c r="W2421">
        <v>0</v>
      </c>
      <c r="X2421">
        <v>0</v>
      </c>
      <c r="Y2421">
        <v>0</v>
      </c>
      <c r="Z2421">
        <v>1</v>
      </c>
      <c r="AA2421">
        <v>1</v>
      </c>
      <c r="AB2421">
        <v>0</v>
      </c>
      <c r="AC2421">
        <v>1</v>
      </c>
      <c r="AD2421">
        <v>1</v>
      </c>
      <c r="AE2421">
        <v>1</v>
      </c>
      <c r="AF2421">
        <v>1</v>
      </c>
      <c r="AG2421">
        <v>0</v>
      </c>
      <c r="AH2421">
        <v>0</v>
      </c>
      <c r="AI2421">
        <v>1</v>
      </c>
      <c r="AJ2421">
        <v>0</v>
      </c>
      <c r="AK2421">
        <v>1</v>
      </c>
      <c r="AL2421">
        <v>1</v>
      </c>
      <c r="AM2421">
        <v>1</v>
      </c>
      <c r="AN2421">
        <v>1</v>
      </c>
      <c r="AO2421">
        <v>1</v>
      </c>
      <c r="AP2421">
        <v>1</v>
      </c>
      <c r="AQ2421">
        <v>0</v>
      </c>
      <c r="AR2421">
        <v>0</v>
      </c>
      <c r="AS2421">
        <v>0</v>
      </c>
      <c r="AT2421">
        <v>1</v>
      </c>
      <c r="AU2421">
        <v>0</v>
      </c>
      <c r="AV2421">
        <v>0</v>
      </c>
      <c r="AW2421">
        <v>1</v>
      </c>
      <c r="AX2421">
        <v>1</v>
      </c>
      <c r="AY2421">
        <v>4</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t="s">
        <v>79</v>
      </c>
      <c r="BS2421">
        <v>115</v>
      </c>
      <c r="BT2421">
        <v>11966</v>
      </c>
      <c r="BU2421">
        <f>SUM(Flats_Data_limpia[[#This Row],[AC]:[Bed]])</f>
        <v>4</v>
      </c>
      <c r="BV2421">
        <f>SUM(Flats_Data_limpia[[#This Row],[Servant_Room]:[gym]])</f>
        <v>11</v>
      </c>
      <c r="BW2421">
        <f>SUM(Flats_Data_limpia[[#This Row],[Hospital]:[Hotel]])</f>
        <v>5</v>
      </c>
    </row>
    <row r="2422" spans="1:75" x14ac:dyDescent="0.35">
      <c r="A2422" t="s">
        <v>755</v>
      </c>
      <c r="B2422" t="s">
        <v>404</v>
      </c>
      <c r="C2422" t="str">
        <f t="shared" si="74"/>
        <v>Ciudad de Gurgaon</v>
      </c>
      <c r="D2422" s="1">
        <f t="shared" si="75"/>
        <v>220000.00000000003</v>
      </c>
      <c r="E2422" s="1">
        <v>6934</v>
      </c>
      <c r="F2422" t="s">
        <v>82</v>
      </c>
      <c r="G2422" t="s">
        <v>78</v>
      </c>
      <c r="H2422">
        <v>53</v>
      </c>
      <c r="I2422">
        <v>3.1727718488606803E-2</v>
      </c>
      <c r="L2422">
        <v>2812</v>
      </c>
      <c r="M2422">
        <v>4</v>
      </c>
      <c r="N2422">
        <v>5</v>
      </c>
      <c r="O2422">
        <v>3</v>
      </c>
      <c r="P2422">
        <v>4</v>
      </c>
      <c r="Q2422" t="str">
        <f>IF(Flats_Data_limpia[[#This Row],[BHK]]&gt;=3,"plurifamiliar","unifamiliar")</f>
        <v>plurifamiliar</v>
      </c>
      <c r="R2422">
        <v>26</v>
      </c>
      <c r="S2422">
        <v>4</v>
      </c>
      <c r="T2422">
        <v>0</v>
      </c>
      <c r="U2422">
        <v>0</v>
      </c>
      <c r="V2422">
        <v>0</v>
      </c>
      <c r="W2422">
        <v>0</v>
      </c>
      <c r="X2422">
        <v>0</v>
      </c>
      <c r="Y2422">
        <v>1</v>
      </c>
      <c r="Z2422">
        <v>1</v>
      </c>
      <c r="AA2422">
        <v>0</v>
      </c>
      <c r="AB2422">
        <v>0</v>
      </c>
      <c r="AC2422">
        <v>1</v>
      </c>
      <c r="AD2422">
        <v>1</v>
      </c>
      <c r="AE2422">
        <v>1</v>
      </c>
      <c r="AF2422">
        <v>1</v>
      </c>
      <c r="AG2422">
        <v>1</v>
      </c>
      <c r="AH2422">
        <v>1</v>
      </c>
      <c r="AI2422">
        <v>1</v>
      </c>
      <c r="AJ2422">
        <v>0</v>
      </c>
      <c r="AK2422">
        <v>1</v>
      </c>
      <c r="AL2422">
        <v>1</v>
      </c>
      <c r="AM2422">
        <v>1</v>
      </c>
      <c r="AN2422">
        <v>1</v>
      </c>
      <c r="AO2422">
        <v>1</v>
      </c>
      <c r="AP2422">
        <v>1</v>
      </c>
      <c r="AQ2422">
        <v>0</v>
      </c>
      <c r="AR2422">
        <v>0</v>
      </c>
      <c r="AS2422">
        <v>0</v>
      </c>
      <c r="AT2422">
        <v>1</v>
      </c>
      <c r="AU2422">
        <v>0</v>
      </c>
      <c r="AV2422">
        <v>0</v>
      </c>
      <c r="AW2422">
        <v>1</v>
      </c>
      <c r="AX2422">
        <v>1</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v>0</v>
      </c>
      <c r="BQ2422">
        <v>0</v>
      </c>
      <c r="BR2422" t="s">
        <v>79</v>
      </c>
      <c r="BS2422">
        <v>220.00000000000003</v>
      </c>
      <c r="BT2422">
        <v>6934</v>
      </c>
      <c r="BU2422">
        <f>SUM(Flats_Data_limpia[[#This Row],[AC]:[Bed]])</f>
        <v>0</v>
      </c>
      <c r="BV2422">
        <f>SUM(Flats_Data_limpia[[#This Row],[Servant_Room]:[gym]])</f>
        <v>12</v>
      </c>
      <c r="BW2422">
        <f>SUM(Flats_Data_limpia[[#This Row],[Hospital]:[Hotel]])</f>
        <v>5</v>
      </c>
    </row>
    <row r="2423" spans="1:75" x14ac:dyDescent="0.35">
      <c r="A2423" t="s">
        <v>755</v>
      </c>
      <c r="B2423" t="s">
        <v>404</v>
      </c>
      <c r="C2423" t="str">
        <f t="shared" si="74"/>
        <v>Ciudad de Gurgaon</v>
      </c>
      <c r="D2423" s="1">
        <f t="shared" si="75"/>
        <v>125000</v>
      </c>
      <c r="E2423" s="1">
        <v>7179</v>
      </c>
      <c r="F2423" t="s">
        <v>102</v>
      </c>
      <c r="G2423" t="s">
        <v>78</v>
      </c>
      <c r="H2423">
        <v>28</v>
      </c>
      <c r="I2423">
        <v>1.7411895807215399E-2</v>
      </c>
      <c r="J2423">
        <v>1741</v>
      </c>
      <c r="M2423">
        <v>2</v>
      </c>
      <c r="N2423">
        <v>2</v>
      </c>
      <c r="O2423">
        <v>2</v>
      </c>
      <c r="P2423">
        <v>2</v>
      </c>
      <c r="Q2423" t="str">
        <f>IF(Flats_Data_limpia[[#This Row],[BHK]]&gt;=3,"plurifamiliar","unifamiliar")</f>
        <v>unifamiliar</v>
      </c>
      <c r="R2423">
        <v>26</v>
      </c>
      <c r="S2423">
        <v>16</v>
      </c>
      <c r="T2423">
        <v>0</v>
      </c>
      <c r="U2423">
        <v>0</v>
      </c>
      <c r="V2423">
        <v>0</v>
      </c>
      <c r="W2423">
        <v>0</v>
      </c>
      <c r="X2423">
        <v>0</v>
      </c>
      <c r="Y2423">
        <v>0</v>
      </c>
      <c r="Z2423">
        <v>1</v>
      </c>
      <c r="AA2423">
        <v>0</v>
      </c>
      <c r="AB2423">
        <v>0</v>
      </c>
      <c r="AC2423">
        <v>0</v>
      </c>
      <c r="AD2423">
        <v>1</v>
      </c>
      <c r="AE2423">
        <v>0</v>
      </c>
      <c r="AF2423">
        <v>1</v>
      </c>
      <c r="AG2423">
        <v>1</v>
      </c>
      <c r="AH2423">
        <v>1</v>
      </c>
      <c r="AI2423">
        <v>1</v>
      </c>
      <c r="AJ2423">
        <v>1</v>
      </c>
      <c r="AK2423">
        <v>1</v>
      </c>
      <c r="AL2423">
        <v>0</v>
      </c>
      <c r="AM2423">
        <v>0</v>
      </c>
      <c r="AN2423">
        <v>0</v>
      </c>
      <c r="AO2423">
        <v>1</v>
      </c>
      <c r="AP2423">
        <v>1</v>
      </c>
      <c r="AQ2423">
        <v>0</v>
      </c>
      <c r="AR2423">
        <v>0</v>
      </c>
      <c r="AS2423">
        <v>0</v>
      </c>
      <c r="AT2423">
        <v>1</v>
      </c>
      <c r="AU2423">
        <v>0</v>
      </c>
      <c r="AV2423">
        <v>0</v>
      </c>
      <c r="AW2423">
        <v>1</v>
      </c>
      <c r="AX2423">
        <v>1</v>
      </c>
      <c r="AY2423">
        <v>3</v>
      </c>
      <c r="AZ2423">
        <v>2</v>
      </c>
      <c r="BA2423">
        <v>0</v>
      </c>
      <c r="BB2423">
        <v>0</v>
      </c>
      <c r="BC2423">
        <v>0</v>
      </c>
      <c r="BD2423">
        <v>0</v>
      </c>
      <c r="BE2423">
        <v>0</v>
      </c>
      <c r="BF2423">
        <v>1</v>
      </c>
      <c r="BG2423">
        <v>0</v>
      </c>
      <c r="BH2423">
        <v>0</v>
      </c>
      <c r="BI2423">
        <v>0</v>
      </c>
      <c r="BJ2423">
        <v>0</v>
      </c>
      <c r="BK2423">
        <v>0</v>
      </c>
      <c r="BL2423">
        <v>3</v>
      </c>
      <c r="BM2423">
        <v>0</v>
      </c>
      <c r="BN2423">
        <v>0</v>
      </c>
      <c r="BO2423">
        <v>0</v>
      </c>
      <c r="BP2423">
        <v>0</v>
      </c>
      <c r="BQ2423">
        <v>2</v>
      </c>
      <c r="BR2423" t="s">
        <v>94</v>
      </c>
      <c r="BS2423">
        <v>125</v>
      </c>
      <c r="BT2423">
        <v>7179</v>
      </c>
      <c r="BU2423">
        <f>SUM(Flats_Data_limpia[[#This Row],[AC]:[Bed]])</f>
        <v>9</v>
      </c>
      <c r="BV2423">
        <f>SUM(Flats_Data_limpia[[#This Row],[Servant_Room]:[gym]])</f>
        <v>8</v>
      </c>
      <c r="BW2423">
        <f>SUM(Flats_Data_limpia[[#This Row],[Hospital]:[Hotel]])</f>
        <v>5</v>
      </c>
    </row>
    <row r="2424" spans="1:75" x14ac:dyDescent="0.35">
      <c r="A2424" t="s">
        <v>755</v>
      </c>
      <c r="B2424" t="s">
        <v>404</v>
      </c>
      <c r="C2424" t="str">
        <f t="shared" si="74"/>
        <v>Ciudad de Gurgaon</v>
      </c>
      <c r="D2424" s="1">
        <f t="shared" si="75"/>
        <v>230000</v>
      </c>
      <c r="E2424" s="1">
        <v>8179</v>
      </c>
      <c r="F2424" t="s">
        <v>107</v>
      </c>
      <c r="G2424" t="s">
        <v>78</v>
      </c>
      <c r="H2424">
        <v>15</v>
      </c>
      <c r="I2424">
        <v>2.8120797163467399E-2</v>
      </c>
      <c r="L2424">
        <v>2812</v>
      </c>
      <c r="M2424">
        <v>4</v>
      </c>
      <c r="N2424">
        <v>4</v>
      </c>
      <c r="O2424">
        <v>3</v>
      </c>
      <c r="P2424">
        <v>4</v>
      </c>
      <c r="Q2424" t="str">
        <f>IF(Flats_Data_limpia[[#This Row],[BHK]]&gt;=3,"plurifamiliar","unifamiliar")</f>
        <v>plurifamiliar</v>
      </c>
      <c r="R2424">
        <v>26</v>
      </c>
      <c r="S2424">
        <v>8</v>
      </c>
      <c r="T2424">
        <v>1</v>
      </c>
      <c r="U2424">
        <v>0</v>
      </c>
      <c r="V2424">
        <v>0</v>
      </c>
      <c r="W2424">
        <v>0</v>
      </c>
      <c r="X2424">
        <v>0</v>
      </c>
      <c r="Y2424">
        <v>0</v>
      </c>
      <c r="Z2424">
        <v>1</v>
      </c>
      <c r="AA2424">
        <v>0</v>
      </c>
      <c r="AB2424">
        <v>0</v>
      </c>
      <c r="AC2424">
        <v>0</v>
      </c>
      <c r="AD2424">
        <v>1</v>
      </c>
      <c r="AE2424">
        <v>0</v>
      </c>
      <c r="AF2424">
        <v>1</v>
      </c>
      <c r="AG2424">
        <v>0</v>
      </c>
      <c r="AH2424">
        <v>0</v>
      </c>
      <c r="AI2424">
        <v>1</v>
      </c>
      <c r="AJ2424">
        <v>0</v>
      </c>
      <c r="AK2424">
        <v>0</v>
      </c>
      <c r="AL2424">
        <v>0</v>
      </c>
      <c r="AM2424">
        <v>0</v>
      </c>
      <c r="AN2424">
        <v>0</v>
      </c>
      <c r="AO2424">
        <v>1</v>
      </c>
      <c r="AP2424">
        <v>1</v>
      </c>
      <c r="AQ2424">
        <v>0</v>
      </c>
      <c r="AR2424">
        <v>0</v>
      </c>
      <c r="AS2424">
        <v>0</v>
      </c>
      <c r="AT2424">
        <v>1</v>
      </c>
      <c r="AU2424">
        <v>0</v>
      </c>
      <c r="AV2424">
        <v>0</v>
      </c>
      <c r="AW2424">
        <v>1</v>
      </c>
      <c r="AX2424">
        <v>1</v>
      </c>
      <c r="AY2424">
        <v>4</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0</v>
      </c>
      <c r="BR2424" t="s">
        <v>79</v>
      </c>
      <c r="BS2424">
        <v>230</v>
      </c>
      <c r="BT2424">
        <v>8179</v>
      </c>
      <c r="BU2424">
        <f>SUM(Flats_Data_limpia[[#This Row],[AC]:[Bed]])</f>
        <v>4</v>
      </c>
      <c r="BV2424">
        <f>SUM(Flats_Data_limpia[[#This Row],[Servant_Room]:[gym]])</f>
        <v>5</v>
      </c>
      <c r="BW2424">
        <f>SUM(Flats_Data_limpia[[#This Row],[Hospital]:[Hotel]])</f>
        <v>5</v>
      </c>
    </row>
    <row r="2425" spans="1:75" x14ac:dyDescent="0.35">
      <c r="A2425" t="s">
        <v>755</v>
      </c>
      <c r="B2425" t="s">
        <v>404</v>
      </c>
      <c r="C2425" t="str">
        <f t="shared" si="74"/>
        <v>Ciudad de Gurgaon</v>
      </c>
      <c r="D2425" s="1">
        <f t="shared" si="75"/>
        <v>200000</v>
      </c>
      <c r="E2425" s="1">
        <v>8305</v>
      </c>
      <c r="F2425" t="s">
        <v>82</v>
      </c>
      <c r="G2425" t="s">
        <v>78</v>
      </c>
      <c r="H2425">
        <v>15</v>
      </c>
      <c r="I2425">
        <v>2.40818783865141E-2</v>
      </c>
      <c r="L2425">
        <v>2408</v>
      </c>
      <c r="M2425">
        <v>3</v>
      </c>
      <c r="N2425">
        <v>4</v>
      </c>
      <c r="O2425">
        <v>3</v>
      </c>
      <c r="P2425">
        <v>3</v>
      </c>
      <c r="Q2425" t="str">
        <f>IF(Flats_Data_limpia[[#This Row],[BHK]]&gt;=3,"plurifamiliar","unifamiliar")</f>
        <v>plurifamiliar</v>
      </c>
      <c r="R2425">
        <v>26</v>
      </c>
      <c r="S2425">
        <v>8</v>
      </c>
      <c r="T2425">
        <v>1</v>
      </c>
      <c r="U2425">
        <v>0</v>
      </c>
      <c r="V2425">
        <v>0</v>
      </c>
      <c r="W2425">
        <v>0</v>
      </c>
      <c r="X2425">
        <v>0</v>
      </c>
      <c r="Y2425">
        <v>0</v>
      </c>
      <c r="Z2425">
        <v>1</v>
      </c>
      <c r="AA2425">
        <v>0</v>
      </c>
      <c r="AB2425">
        <v>0</v>
      </c>
      <c r="AC2425">
        <v>0</v>
      </c>
      <c r="AD2425">
        <v>1</v>
      </c>
      <c r="AE2425">
        <v>0</v>
      </c>
      <c r="AF2425">
        <v>1</v>
      </c>
      <c r="AG2425">
        <v>0</v>
      </c>
      <c r="AH2425">
        <v>0</v>
      </c>
      <c r="AI2425">
        <v>1</v>
      </c>
      <c r="AJ2425">
        <v>0</v>
      </c>
      <c r="AK2425">
        <v>0</v>
      </c>
      <c r="AL2425">
        <v>0</v>
      </c>
      <c r="AM2425">
        <v>0</v>
      </c>
      <c r="AN2425">
        <v>0</v>
      </c>
      <c r="AO2425">
        <v>1</v>
      </c>
      <c r="AP2425">
        <v>1</v>
      </c>
      <c r="AQ2425">
        <v>0</v>
      </c>
      <c r="AR2425">
        <v>0</v>
      </c>
      <c r="AS2425">
        <v>0</v>
      </c>
      <c r="AT2425">
        <v>1</v>
      </c>
      <c r="AU2425">
        <v>0</v>
      </c>
      <c r="AV2425">
        <v>0</v>
      </c>
      <c r="AW2425">
        <v>1</v>
      </c>
      <c r="AX2425">
        <v>1</v>
      </c>
      <c r="AY2425">
        <v>5</v>
      </c>
      <c r="AZ2425">
        <v>3</v>
      </c>
      <c r="BA2425">
        <v>0</v>
      </c>
      <c r="BB2425">
        <v>0</v>
      </c>
      <c r="BC2425">
        <v>0</v>
      </c>
      <c r="BD2425">
        <v>0</v>
      </c>
      <c r="BE2425">
        <v>0</v>
      </c>
      <c r="BF2425">
        <v>1</v>
      </c>
      <c r="BG2425">
        <v>0</v>
      </c>
      <c r="BH2425">
        <v>0</v>
      </c>
      <c r="BI2425">
        <v>0</v>
      </c>
      <c r="BJ2425">
        <v>0</v>
      </c>
      <c r="BK2425">
        <v>0</v>
      </c>
      <c r="BL2425">
        <v>0</v>
      </c>
      <c r="BM2425">
        <v>0</v>
      </c>
      <c r="BN2425">
        <v>0</v>
      </c>
      <c r="BO2425">
        <v>0</v>
      </c>
      <c r="BP2425">
        <v>0</v>
      </c>
      <c r="BQ2425">
        <v>2</v>
      </c>
      <c r="BR2425" t="s">
        <v>94</v>
      </c>
      <c r="BS2425">
        <v>200</v>
      </c>
      <c r="BT2425">
        <v>8305</v>
      </c>
      <c r="BU2425">
        <f>SUM(Flats_Data_limpia[[#This Row],[AC]:[Bed]])</f>
        <v>9</v>
      </c>
      <c r="BV2425">
        <f>SUM(Flats_Data_limpia[[#This Row],[Servant_Room]:[gym]])</f>
        <v>5</v>
      </c>
      <c r="BW2425">
        <f>SUM(Flats_Data_limpia[[#This Row],[Hospital]:[Hotel]])</f>
        <v>5</v>
      </c>
    </row>
    <row r="2426" spans="1:75" x14ac:dyDescent="0.35">
      <c r="A2426" t="s">
        <v>755</v>
      </c>
      <c r="B2426" t="s">
        <v>404</v>
      </c>
      <c r="C2426" t="str">
        <f t="shared" si="74"/>
        <v>Ciudad de Gurgaon</v>
      </c>
      <c r="D2426" s="1">
        <f t="shared" si="75"/>
        <v>177000</v>
      </c>
      <c r="E2426" s="1">
        <v>7350</v>
      </c>
      <c r="F2426" t="s">
        <v>106</v>
      </c>
      <c r="G2426" t="s">
        <v>87</v>
      </c>
      <c r="H2426">
        <v>53</v>
      </c>
      <c r="I2426">
        <v>2.4081632653061201E-2</v>
      </c>
      <c r="J2426">
        <v>1300</v>
      </c>
      <c r="K2426">
        <v>1450</v>
      </c>
      <c r="L2426">
        <v>2408</v>
      </c>
      <c r="M2426">
        <v>3</v>
      </c>
      <c r="N2426">
        <v>4</v>
      </c>
      <c r="O2426">
        <v>3</v>
      </c>
      <c r="P2426">
        <v>3</v>
      </c>
      <c r="Q2426" t="str">
        <f>IF(Flats_Data_limpia[[#This Row],[BHK]]&gt;=3,"plurifamiliar","unifamiliar")</f>
        <v>plurifamiliar</v>
      </c>
      <c r="R2426">
        <v>26</v>
      </c>
      <c r="S2426">
        <v>6</v>
      </c>
      <c r="T2426">
        <v>1</v>
      </c>
      <c r="U2426">
        <v>0</v>
      </c>
      <c r="V2426">
        <v>0</v>
      </c>
      <c r="W2426">
        <v>0</v>
      </c>
      <c r="X2426">
        <v>0</v>
      </c>
      <c r="Y2426">
        <v>1</v>
      </c>
      <c r="Z2426">
        <v>1</v>
      </c>
      <c r="AA2426">
        <v>1</v>
      </c>
      <c r="AB2426">
        <v>0</v>
      </c>
      <c r="AC2426">
        <v>1</v>
      </c>
      <c r="AD2426">
        <v>1</v>
      </c>
      <c r="AE2426">
        <v>1</v>
      </c>
      <c r="AF2426">
        <v>1</v>
      </c>
      <c r="AG2426">
        <v>1</v>
      </c>
      <c r="AH2426">
        <v>1</v>
      </c>
      <c r="AI2426">
        <v>1</v>
      </c>
      <c r="AJ2426">
        <v>1</v>
      </c>
      <c r="AK2426">
        <v>1</v>
      </c>
      <c r="AL2426">
        <v>1</v>
      </c>
      <c r="AM2426">
        <v>1</v>
      </c>
      <c r="AN2426">
        <v>1</v>
      </c>
      <c r="AO2426">
        <v>1</v>
      </c>
      <c r="AP2426">
        <v>1</v>
      </c>
      <c r="AQ2426">
        <v>0</v>
      </c>
      <c r="AR2426">
        <v>0</v>
      </c>
      <c r="AS2426">
        <v>0</v>
      </c>
      <c r="AT2426">
        <v>1</v>
      </c>
      <c r="AU2426">
        <v>0</v>
      </c>
      <c r="AV2426">
        <v>0</v>
      </c>
      <c r="AW2426">
        <v>1</v>
      </c>
      <c r="AX2426">
        <v>1</v>
      </c>
      <c r="AY2426">
        <v>5</v>
      </c>
      <c r="AZ2426">
        <v>6</v>
      </c>
      <c r="BA2426">
        <v>0</v>
      </c>
      <c r="BB2426">
        <v>0</v>
      </c>
      <c r="BC2426">
        <v>0</v>
      </c>
      <c r="BD2426">
        <v>0</v>
      </c>
      <c r="BE2426">
        <v>0</v>
      </c>
      <c r="BF2426">
        <v>1</v>
      </c>
      <c r="BG2426">
        <v>0</v>
      </c>
      <c r="BH2426">
        <v>0</v>
      </c>
      <c r="BI2426">
        <v>0</v>
      </c>
      <c r="BJ2426">
        <v>0</v>
      </c>
      <c r="BK2426">
        <v>0</v>
      </c>
      <c r="BL2426">
        <v>2</v>
      </c>
      <c r="BM2426">
        <v>0</v>
      </c>
      <c r="BN2426">
        <v>0</v>
      </c>
      <c r="BO2426">
        <v>0</v>
      </c>
      <c r="BP2426">
        <v>0</v>
      </c>
      <c r="BQ2426">
        <v>2</v>
      </c>
      <c r="BR2426" t="s">
        <v>94</v>
      </c>
      <c r="BS2426">
        <v>177</v>
      </c>
      <c r="BT2426">
        <v>7350</v>
      </c>
      <c r="BU2426">
        <f>SUM(Flats_Data_limpia[[#This Row],[AC]:[Bed]])</f>
        <v>14</v>
      </c>
      <c r="BV2426">
        <f>SUM(Flats_Data_limpia[[#This Row],[Servant_Room]:[gym]])</f>
        <v>15</v>
      </c>
      <c r="BW2426">
        <f>SUM(Flats_Data_limpia[[#This Row],[Hospital]:[Hotel]])</f>
        <v>5</v>
      </c>
    </row>
    <row r="2427" spans="1:75" x14ac:dyDescent="0.35">
      <c r="A2427" t="s">
        <v>755</v>
      </c>
      <c r="B2427" t="s">
        <v>404</v>
      </c>
      <c r="C2427" t="str">
        <f t="shared" si="74"/>
        <v>Ciudad de Gurgaon</v>
      </c>
      <c r="D2427" s="1">
        <f t="shared" si="75"/>
        <v>120000</v>
      </c>
      <c r="E2427" s="1">
        <v>7317</v>
      </c>
      <c r="F2427" t="s">
        <v>107</v>
      </c>
      <c r="G2427" t="s">
        <v>78</v>
      </c>
      <c r="H2427">
        <v>62</v>
      </c>
      <c r="I2427">
        <v>1.6400164001639999E-2</v>
      </c>
      <c r="L2427">
        <v>1640</v>
      </c>
      <c r="M2427">
        <v>2</v>
      </c>
      <c r="N2427">
        <v>2</v>
      </c>
      <c r="O2427">
        <v>3</v>
      </c>
      <c r="P2427">
        <v>2</v>
      </c>
      <c r="Q2427" t="str">
        <f>IF(Flats_Data_limpia[[#This Row],[BHK]]&gt;=3,"plurifamiliar","unifamiliar")</f>
        <v>unifamiliar</v>
      </c>
      <c r="R2427">
        <v>26</v>
      </c>
      <c r="S2427">
        <v>12</v>
      </c>
      <c r="T2427">
        <v>0</v>
      </c>
      <c r="U2427">
        <v>0</v>
      </c>
      <c r="V2427">
        <v>0</v>
      </c>
      <c r="W2427">
        <v>0</v>
      </c>
      <c r="X2427">
        <v>0</v>
      </c>
      <c r="Y2427">
        <v>1</v>
      </c>
      <c r="Z2427">
        <v>1</v>
      </c>
      <c r="AA2427">
        <v>0</v>
      </c>
      <c r="AB2427">
        <v>1</v>
      </c>
      <c r="AC2427">
        <v>1</v>
      </c>
      <c r="AD2427">
        <v>1</v>
      </c>
      <c r="AE2427">
        <v>1</v>
      </c>
      <c r="AF2427">
        <v>1</v>
      </c>
      <c r="AG2427">
        <v>1</v>
      </c>
      <c r="AH2427">
        <v>1</v>
      </c>
      <c r="AI2427">
        <v>1</v>
      </c>
      <c r="AJ2427">
        <v>1</v>
      </c>
      <c r="AK2427">
        <v>1</v>
      </c>
      <c r="AL2427">
        <v>1</v>
      </c>
      <c r="AM2427">
        <v>1</v>
      </c>
      <c r="AN2427">
        <v>1</v>
      </c>
      <c r="AO2427">
        <v>1</v>
      </c>
      <c r="AP2427">
        <v>1</v>
      </c>
      <c r="AQ2427">
        <v>0</v>
      </c>
      <c r="AR2427">
        <v>0</v>
      </c>
      <c r="AS2427">
        <v>0</v>
      </c>
      <c r="AT2427">
        <v>1</v>
      </c>
      <c r="AU2427">
        <v>0</v>
      </c>
      <c r="AV2427">
        <v>0</v>
      </c>
      <c r="AW2427">
        <v>1</v>
      </c>
      <c r="AX2427">
        <v>1</v>
      </c>
      <c r="AY2427">
        <v>4</v>
      </c>
      <c r="AZ2427">
        <v>2</v>
      </c>
      <c r="BA2427">
        <v>0</v>
      </c>
      <c r="BB2427">
        <v>0</v>
      </c>
      <c r="BC2427">
        <v>0</v>
      </c>
      <c r="BD2427">
        <v>1</v>
      </c>
      <c r="BE2427">
        <v>0</v>
      </c>
      <c r="BF2427">
        <v>1</v>
      </c>
      <c r="BG2427">
        <v>0</v>
      </c>
      <c r="BH2427">
        <v>0</v>
      </c>
      <c r="BI2427">
        <v>0</v>
      </c>
      <c r="BJ2427">
        <v>0</v>
      </c>
      <c r="BK2427">
        <v>0</v>
      </c>
      <c r="BL2427">
        <v>2</v>
      </c>
      <c r="BM2427">
        <v>0</v>
      </c>
      <c r="BN2427">
        <v>0</v>
      </c>
      <c r="BO2427">
        <v>0</v>
      </c>
      <c r="BP2427">
        <v>0</v>
      </c>
      <c r="BQ2427">
        <v>2</v>
      </c>
      <c r="BR2427" t="s">
        <v>94</v>
      </c>
      <c r="BS2427">
        <v>120</v>
      </c>
      <c r="BT2427">
        <v>7317</v>
      </c>
      <c r="BU2427">
        <f>SUM(Flats_Data_limpia[[#This Row],[AC]:[Bed]])</f>
        <v>10</v>
      </c>
      <c r="BV2427">
        <f>SUM(Flats_Data_limpia[[#This Row],[Servant_Room]:[gym]])</f>
        <v>14</v>
      </c>
      <c r="BW2427">
        <f>SUM(Flats_Data_limpia[[#This Row],[Hospital]:[Hotel]])</f>
        <v>5</v>
      </c>
    </row>
    <row r="2428" spans="1:75" x14ac:dyDescent="0.35">
      <c r="A2428" t="s">
        <v>755</v>
      </c>
      <c r="B2428" t="s">
        <v>404</v>
      </c>
      <c r="C2428" t="str">
        <f t="shared" si="74"/>
        <v>Ciudad de Gurgaon</v>
      </c>
      <c r="D2428" s="1">
        <f t="shared" si="75"/>
        <v>215000</v>
      </c>
      <c r="E2428" s="1">
        <v>7645</v>
      </c>
      <c r="F2428" t="s">
        <v>107</v>
      </c>
      <c r="G2428" t="s">
        <v>78</v>
      </c>
      <c r="H2428">
        <v>62</v>
      </c>
      <c r="I2428">
        <v>2.8122956180510101E-2</v>
      </c>
      <c r="L2428">
        <v>2812</v>
      </c>
      <c r="M2428">
        <v>4</v>
      </c>
      <c r="N2428">
        <v>5</v>
      </c>
      <c r="O2428">
        <v>3</v>
      </c>
      <c r="P2428">
        <v>4</v>
      </c>
      <c r="Q2428" t="str">
        <f>IF(Flats_Data_limpia[[#This Row],[BHK]]&gt;=3,"plurifamiliar","unifamiliar")</f>
        <v>plurifamiliar</v>
      </c>
      <c r="R2428">
        <v>15</v>
      </c>
      <c r="S2428">
        <v>1</v>
      </c>
      <c r="T2428">
        <v>1</v>
      </c>
      <c r="U2428">
        <v>0</v>
      </c>
      <c r="V2428">
        <v>0</v>
      </c>
      <c r="W2428">
        <v>0</v>
      </c>
      <c r="X2428">
        <v>0</v>
      </c>
      <c r="Y2428">
        <v>1</v>
      </c>
      <c r="Z2428">
        <v>1</v>
      </c>
      <c r="AA2428">
        <v>1</v>
      </c>
      <c r="AB2428">
        <v>1</v>
      </c>
      <c r="AC2428">
        <v>1</v>
      </c>
      <c r="AD2428">
        <v>1</v>
      </c>
      <c r="AE2428">
        <v>1</v>
      </c>
      <c r="AF2428">
        <v>1</v>
      </c>
      <c r="AG2428">
        <v>1</v>
      </c>
      <c r="AH2428">
        <v>1</v>
      </c>
      <c r="AI2428">
        <v>1</v>
      </c>
      <c r="AJ2428">
        <v>1</v>
      </c>
      <c r="AK2428">
        <v>1</v>
      </c>
      <c r="AL2428">
        <v>1</v>
      </c>
      <c r="AM2428">
        <v>1</v>
      </c>
      <c r="AN2428">
        <v>1</v>
      </c>
      <c r="AO2428">
        <v>1</v>
      </c>
      <c r="AP2428">
        <v>1</v>
      </c>
      <c r="AQ2428">
        <v>0</v>
      </c>
      <c r="AR2428">
        <v>0</v>
      </c>
      <c r="AS2428">
        <v>0</v>
      </c>
      <c r="AT2428">
        <v>1</v>
      </c>
      <c r="AU2428">
        <v>0</v>
      </c>
      <c r="AV2428">
        <v>0</v>
      </c>
      <c r="AW2428">
        <v>1</v>
      </c>
      <c r="AX2428">
        <v>1</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c r="BR2428" t="s">
        <v>79</v>
      </c>
      <c r="BS2428">
        <v>215</v>
      </c>
      <c r="BT2428">
        <v>7645</v>
      </c>
      <c r="BU2428">
        <f>SUM(Flats_Data_limpia[[#This Row],[AC]:[Bed]])</f>
        <v>0</v>
      </c>
      <c r="BV2428">
        <f>SUM(Flats_Data_limpia[[#This Row],[Servant_Room]:[gym]])</f>
        <v>16</v>
      </c>
      <c r="BW2428">
        <f>SUM(Flats_Data_limpia[[#This Row],[Hospital]:[Hotel]])</f>
        <v>5</v>
      </c>
    </row>
    <row r="2429" spans="1:75" x14ac:dyDescent="0.35">
      <c r="A2429" t="s">
        <v>755</v>
      </c>
      <c r="B2429" t="s">
        <v>404</v>
      </c>
      <c r="C2429" t="str">
        <f t="shared" si="74"/>
        <v>Ciudad de Gurgaon</v>
      </c>
      <c r="D2429" s="1">
        <f t="shared" si="75"/>
        <v>185000</v>
      </c>
      <c r="E2429" s="1">
        <v>7682</v>
      </c>
      <c r="F2429" t="s">
        <v>102</v>
      </c>
      <c r="G2429" t="s">
        <v>78</v>
      </c>
      <c r="H2429">
        <v>28</v>
      </c>
      <c r="I2429">
        <v>2.40822702421244E-2</v>
      </c>
      <c r="L2429">
        <v>2408</v>
      </c>
      <c r="M2429">
        <v>3</v>
      </c>
      <c r="N2429">
        <v>4</v>
      </c>
      <c r="O2429">
        <v>3</v>
      </c>
      <c r="P2429">
        <v>3</v>
      </c>
      <c r="Q2429" t="str">
        <f>IF(Flats_Data_limpia[[#This Row],[BHK]]&gt;=3,"plurifamiliar","unifamiliar")</f>
        <v>plurifamiliar</v>
      </c>
      <c r="R2429">
        <v>26</v>
      </c>
      <c r="S2429">
        <v>2</v>
      </c>
      <c r="T2429">
        <v>1</v>
      </c>
      <c r="U2429">
        <v>1</v>
      </c>
      <c r="V2429">
        <v>0</v>
      </c>
      <c r="W2429">
        <v>0</v>
      </c>
      <c r="X2429">
        <v>0</v>
      </c>
      <c r="Y2429">
        <v>0</v>
      </c>
      <c r="Z2429">
        <v>1</v>
      </c>
      <c r="AA2429">
        <v>0</v>
      </c>
      <c r="AB2429">
        <v>0</v>
      </c>
      <c r="AC2429">
        <v>0</v>
      </c>
      <c r="AD2429">
        <v>1</v>
      </c>
      <c r="AE2429">
        <v>0</v>
      </c>
      <c r="AF2429">
        <v>1</v>
      </c>
      <c r="AG2429">
        <v>1</v>
      </c>
      <c r="AH2429">
        <v>1</v>
      </c>
      <c r="AI2429">
        <v>1</v>
      </c>
      <c r="AJ2429">
        <v>1</v>
      </c>
      <c r="AK2429">
        <v>1</v>
      </c>
      <c r="AL2429">
        <v>0</v>
      </c>
      <c r="AM2429">
        <v>0</v>
      </c>
      <c r="AN2429">
        <v>0</v>
      </c>
      <c r="AO2429">
        <v>1</v>
      </c>
      <c r="AP2429">
        <v>1</v>
      </c>
      <c r="AQ2429">
        <v>0</v>
      </c>
      <c r="AR2429">
        <v>0</v>
      </c>
      <c r="AS2429">
        <v>0</v>
      </c>
      <c r="AT2429">
        <v>1</v>
      </c>
      <c r="AU2429">
        <v>0</v>
      </c>
      <c r="AV2429">
        <v>0</v>
      </c>
      <c r="AW2429">
        <v>1</v>
      </c>
      <c r="AX2429">
        <v>1</v>
      </c>
      <c r="AY2429">
        <v>5</v>
      </c>
      <c r="AZ2429">
        <v>3</v>
      </c>
      <c r="BA2429">
        <v>0</v>
      </c>
      <c r="BB2429">
        <v>0</v>
      </c>
      <c r="BC2429">
        <v>1</v>
      </c>
      <c r="BD2429">
        <v>4</v>
      </c>
      <c r="BE2429">
        <v>0</v>
      </c>
      <c r="BF2429">
        <v>1</v>
      </c>
      <c r="BG2429">
        <v>0</v>
      </c>
      <c r="BH2429">
        <v>0</v>
      </c>
      <c r="BI2429">
        <v>0</v>
      </c>
      <c r="BJ2429">
        <v>0</v>
      </c>
      <c r="BK2429">
        <v>0</v>
      </c>
      <c r="BL2429">
        <v>3</v>
      </c>
      <c r="BM2429">
        <v>0</v>
      </c>
      <c r="BN2429">
        <v>0</v>
      </c>
      <c r="BO2429">
        <v>0</v>
      </c>
      <c r="BP2429">
        <v>0</v>
      </c>
      <c r="BQ2429">
        <v>2</v>
      </c>
      <c r="BR2429" t="s">
        <v>94</v>
      </c>
      <c r="BS2429">
        <v>185</v>
      </c>
      <c r="BT2429">
        <v>7682</v>
      </c>
      <c r="BU2429">
        <f>SUM(Flats_Data_limpia[[#This Row],[AC]:[Bed]])</f>
        <v>17</v>
      </c>
      <c r="BV2429">
        <f>SUM(Flats_Data_limpia[[#This Row],[Servant_Room]:[gym]])</f>
        <v>10</v>
      </c>
      <c r="BW2429">
        <f>SUM(Flats_Data_limpia[[#This Row],[Hospital]:[Hotel]])</f>
        <v>5</v>
      </c>
    </row>
    <row r="2430" spans="1:75" x14ac:dyDescent="0.35">
      <c r="A2430" t="s">
        <v>755</v>
      </c>
      <c r="B2430" t="s">
        <v>404</v>
      </c>
      <c r="C2430" t="str">
        <f t="shared" si="74"/>
        <v>Ciudad de Gurgaon</v>
      </c>
      <c r="D2430" s="1">
        <f t="shared" si="75"/>
        <v>106000</v>
      </c>
      <c r="E2430" s="1">
        <v>6343</v>
      </c>
      <c r="F2430" t="s">
        <v>107</v>
      </c>
      <c r="G2430" t="s">
        <v>78</v>
      </c>
      <c r="H2430">
        <v>28</v>
      </c>
      <c r="I2430">
        <v>1.67113353302853E-2</v>
      </c>
      <c r="L2430">
        <v>1671</v>
      </c>
      <c r="M2430">
        <v>2</v>
      </c>
      <c r="N2430">
        <v>2</v>
      </c>
      <c r="O2430">
        <v>2</v>
      </c>
      <c r="P2430">
        <v>2</v>
      </c>
      <c r="Q2430" t="str">
        <f>IF(Flats_Data_limpia[[#This Row],[BHK]]&gt;=3,"plurifamiliar","unifamiliar")</f>
        <v>unifamiliar</v>
      </c>
      <c r="R2430">
        <v>26</v>
      </c>
      <c r="S2430">
        <v>12</v>
      </c>
      <c r="T2430">
        <v>0</v>
      </c>
      <c r="U2430">
        <v>0</v>
      </c>
      <c r="V2430">
        <v>0</v>
      </c>
      <c r="W2430">
        <v>0</v>
      </c>
      <c r="X2430">
        <v>0</v>
      </c>
      <c r="Y2430">
        <v>0</v>
      </c>
      <c r="Z2430">
        <v>1</v>
      </c>
      <c r="AA2430">
        <v>0</v>
      </c>
      <c r="AB2430">
        <v>0</v>
      </c>
      <c r="AC2430">
        <v>0</v>
      </c>
      <c r="AD2430">
        <v>1</v>
      </c>
      <c r="AE2430">
        <v>0</v>
      </c>
      <c r="AF2430">
        <v>1</v>
      </c>
      <c r="AG2430">
        <v>1</v>
      </c>
      <c r="AH2430">
        <v>1</v>
      </c>
      <c r="AI2430">
        <v>1</v>
      </c>
      <c r="AJ2430">
        <v>0</v>
      </c>
      <c r="AK2430">
        <v>1</v>
      </c>
      <c r="AL2430">
        <v>0</v>
      </c>
      <c r="AM2430">
        <v>0</v>
      </c>
      <c r="AN2430">
        <v>0</v>
      </c>
      <c r="AO2430">
        <v>1</v>
      </c>
      <c r="AP2430">
        <v>1</v>
      </c>
      <c r="AQ2430">
        <v>0</v>
      </c>
      <c r="AR2430">
        <v>0</v>
      </c>
      <c r="AS2430">
        <v>0</v>
      </c>
      <c r="AT2430">
        <v>1</v>
      </c>
      <c r="AU2430">
        <v>0</v>
      </c>
      <c r="AV2430">
        <v>0</v>
      </c>
      <c r="AW2430">
        <v>1</v>
      </c>
      <c r="AX2430">
        <v>1</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0</v>
      </c>
      <c r="BR2430" t="s">
        <v>79</v>
      </c>
      <c r="BS2430">
        <v>106</v>
      </c>
      <c r="BT2430">
        <v>6343</v>
      </c>
      <c r="BU2430">
        <f>SUM(Flats_Data_limpia[[#This Row],[AC]:[Bed]])</f>
        <v>0</v>
      </c>
      <c r="BV2430">
        <f>SUM(Flats_Data_limpia[[#This Row],[Servant_Room]:[gym]])</f>
        <v>7</v>
      </c>
      <c r="BW2430">
        <f>SUM(Flats_Data_limpia[[#This Row],[Hospital]:[Hotel]])</f>
        <v>5</v>
      </c>
    </row>
    <row r="2431" spans="1:75" x14ac:dyDescent="0.35">
      <c r="A2431" t="s">
        <v>755</v>
      </c>
      <c r="B2431" t="s">
        <v>404</v>
      </c>
      <c r="C2431" t="str">
        <f t="shared" si="74"/>
        <v>Ciudad de Gurgaon</v>
      </c>
      <c r="D2431" s="1">
        <f t="shared" si="75"/>
        <v>114000</v>
      </c>
      <c r="E2431" s="1">
        <v>6433</v>
      </c>
      <c r="F2431" t="s">
        <v>107</v>
      </c>
      <c r="G2431" t="s">
        <v>78</v>
      </c>
      <c r="H2431">
        <v>28</v>
      </c>
      <c r="I2431">
        <v>1.7721125446914301E-2</v>
      </c>
      <c r="L2431">
        <v>1772</v>
      </c>
      <c r="M2431">
        <v>2</v>
      </c>
      <c r="N2431">
        <v>2</v>
      </c>
      <c r="O2431">
        <v>3</v>
      </c>
      <c r="P2431">
        <v>2</v>
      </c>
      <c r="Q2431" t="str">
        <f>IF(Flats_Data_limpia[[#This Row],[BHK]]&gt;=3,"plurifamiliar","unifamiliar")</f>
        <v>unifamiliar</v>
      </c>
      <c r="R2431">
        <v>26</v>
      </c>
      <c r="S2431">
        <v>16</v>
      </c>
      <c r="T2431">
        <v>0</v>
      </c>
      <c r="U2431">
        <v>0</v>
      </c>
      <c r="V2431">
        <v>0</v>
      </c>
      <c r="W2431">
        <v>0</v>
      </c>
      <c r="X2431">
        <v>0</v>
      </c>
      <c r="Y2431">
        <v>0</v>
      </c>
      <c r="Z2431">
        <v>1</v>
      </c>
      <c r="AA2431">
        <v>0</v>
      </c>
      <c r="AB2431">
        <v>0</v>
      </c>
      <c r="AC2431">
        <v>0</v>
      </c>
      <c r="AD2431">
        <v>1</v>
      </c>
      <c r="AE2431">
        <v>0</v>
      </c>
      <c r="AF2431">
        <v>1</v>
      </c>
      <c r="AG2431">
        <v>1</v>
      </c>
      <c r="AH2431">
        <v>1</v>
      </c>
      <c r="AI2431">
        <v>1</v>
      </c>
      <c r="AJ2431">
        <v>0</v>
      </c>
      <c r="AK2431">
        <v>1</v>
      </c>
      <c r="AL2431">
        <v>0</v>
      </c>
      <c r="AM2431">
        <v>0</v>
      </c>
      <c r="AN2431">
        <v>0</v>
      </c>
      <c r="AO2431">
        <v>1</v>
      </c>
      <c r="AP2431">
        <v>1</v>
      </c>
      <c r="AQ2431">
        <v>0</v>
      </c>
      <c r="AR2431">
        <v>0</v>
      </c>
      <c r="AS2431">
        <v>0</v>
      </c>
      <c r="AT2431">
        <v>1</v>
      </c>
      <c r="AU2431">
        <v>0</v>
      </c>
      <c r="AV2431">
        <v>0</v>
      </c>
      <c r="AW2431">
        <v>1</v>
      </c>
      <c r="AX2431">
        <v>1</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t="s">
        <v>79</v>
      </c>
      <c r="BS2431">
        <v>114</v>
      </c>
      <c r="BT2431">
        <v>6433</v>
      </c>
      <c r="BU2431">
        <f>SUM(Flats_Data_limpia[[#This Row],[AC]:[Bed]])</f>
        <v>0</v>
      </c>
      <c r="BV2431">
        <f>SUM(Flats_Data_limpia[[#This Row],[Servant_Room]:[gym]])</f>
        <v>7</v>
      </c>
      <c r="BW2431">
        <f>SUM(Flats_Data_limpia[[#This Row],[Hospital]:[Hotel]])</f>
        <v>5</v>
      </c>
    </row>
    <row r="2432" spans="1:75" x14ac:dyDescent="0.35">
      <c r="A2432" t="s">
        <v>755</v>
      </c>
      <c r="B2432" t="s">
        <v>404</v>
      </c>
      <c r="C2432" t="str">
        <f t="shared" si="74"/>
        <v>Ciudad de Gurgaon</v>
      </c>
      <c r="D2432" s="1">
        <f t="shared" si="75"/>
        <v>105000</v>
      </c>
      <c r="E2432" s="1">
        <v>6402</v>
      </c>
      <c r="F2432" t="s">
        <v>103</v>
      </c>
      <c r="G2432" t="s">
        <v>78</v>
      </c>
      <c r="H2432">
        <v>28</v>
      </c>
      <c r="I2432">
        <v>1.6401124648547299E-2</v>
      </c>
      <c r="L2432">
        <v>1640</v>
      </c>
      <c r="M2432">
        <v>2</v>
      </c>
      <c r="N2432">
        <v>2</v>
      </c>
      <c r="O2432">
        <v>3</v>
      </c>
      <c r="P2432">
        <v>2</v>
      </c>
      <c r="Q2432" t="str">
        <f>IF(Flats_Data_limpia[[#This Row],[BHK]]&gt;=3,"plurifamiliar","unifamiliar")</f>
        <v>unifamiliar</v>
      </c>
      <c r="R2432">
        <v>26</v>
      </c>
      <c r="S2432">
        <v>11</v>
      </c>
      <c r="T2432">
        <v>0</v>
      </c>
      <c r="U2432">
        <v>0</v>
      </c>
      <c r="V2432">
        <v>0</v>
      </c>
      <c r="W2432">
        <v>0</v>
      </c>
      <c r="X2432">
        <v>0</v>
      </c>
      <c r="Y2432">
        <v>0</v>
      </c>
      <c r="Z2432">
        <v>1</v>
      </c>
      <c r="AA2432">
        <v>0</v>
      </c>
      <c r="AB2432">
        <v>0</v>
      </c>
      <c r="AC2432">
        <v>0</v>
      </c>
      <c r="AD2432">
        <v>1</v>
      </c>
      <c r="AE2432">
        <v>0</v>
      </c>
      <c r="AF2432">
        <v>1</v>
      </c>
      <c r="AG2432">
        <v>1</v>
      </c>
      <c r="AH2432">
        <v>1</v>
      </c>
      <c r="AI2432">
        <v>1</v>
      </c>
      <c r="AJ2432">
        <v>0</v>
      </c>
      <c r="AK2432">
        <v>1</v>
      </c>
      <c r="AL2432">
        <v>0</v>
      </c>
      <c r="AM2432">
        <v>0</v>
      </c>
      <c r="AN2432">
        <v>0</v>
      </c>
      <c r="AO2432">
        <v>1</v>
      </c>
      <c r="AP2432">
        <v>1</v>
      </c>
      <c r="AQ2432">
        <v>0</v>
      </c>
      <c r="AR2432">
        <v>0</v>
      </c>
      <c r="AS2432">
        <v>0</v>
      </c>
      <c r="AT2432">
        <v>1</v>
      </c>
      <c r="AU2432">
        <v>0</v>
      </c>
      <c r="AV2432">
        <v>0</v>
      </c>
      <c r="AW2432">
        <v>1</v>
      </c>
      <c r="AX2432">
        <v>1</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t="s">
        <v>79</v>
      </c>
      <c r="BS2432">
        <v>105</v>
      </c>
      <c r="BT2432">
        <v>6402</v>
      </c>
      <c r="BU2432">
        <f>SUM(Flats_Data_limpia[[#This Row],[AC]:[Bed]])</f>
        <v>0</v>
      </c>
      <c r="BV2432">
        <f>SUM(Flats_Data_limpia[[#This Row],[Servant_Room]:[gym]])</f>
        <v>7</v>
      </c>
      <c r="BW2432">
        <f>SUM(Flats_Data_limpia[[#This Row],[Hospital]:[Hotel]])</f>
        <v>5</v>
      </c>
    </row>
    <row r="2433" spans="1:75" x14ac:dyDescent="0.35">
      <c r="A2433" t="s">
        <v>755</v>
      </c>
      <c r="B2433" t="s">
        <v>404</v>
      </c>
      <c r="C2433" t="str">
        <f t="shared" si="74"/>
        <v>Ciudad de Gurgaon</v>
      </c>
      <c r="D2433" s="1">
        <f t="shared" si="75"/>
        <v>120000</v>
      </c>
      <c r="E2433" s="1">
        <v>7317</v>
      </c>
      <c r="F2433" t="s">
        <v>102</v>
      </c>
      <c r="G2433" t="s">
        <v>78</v>
      </c>
      <c r="H2433">
        <v>62</v>
      </c>
      <c r="I2433">
        <v>1.6400164001639999E-2</v>
      </c>
      <c r="J2433">
        <v>1000</v>
      </c>
      <c r="K2433">
        <v>1300</v>
      </c>
      <c r="L2433">
        <v>1640</v>
      </c>
      <c r="M2433">
        <v>2</v>
      </c>
      <c r="N2433">
        <v>2</v>
      </c>
      <c r="O2433">
        <v>3</v>
      </c>
      <c r="P2433">
        <v>2</v>
      </c>
      <c r="Q2433" t="str">
        <f>IF(Flats_Data_limpia[[#This Row],[BHK]]&gt;=3,"plurifamiliar","unifamiliar")</f>
        <v>unifamiliar</v>
      </c>
      <c r="R2433">
        <v>26</v>
      </c>
      <c r="S2433">
        <v>6</v>
      </c>
      <c r="T2433">
        <v>0</v>
      </c>
      <c r="U2433">
        <v>0</v>
      </c>
      <c r="V2433">
        <v>0</v>
      </c>
      <c r="W2433">
        <v>0</v>
      </c>
      <c r="X2433">
        <v>1</v>
      </c>
      <c r="Y2433">
        <v>1</v>
      </c>
      <c r="Z2433">
        <v>1</v>
      </c>
      <c r="AA2433">
        <v>1</v>
      </c>
      <c r="AB2433">
        <v>1</v>
      </c>
      <c r="AC2433">
        <v>1</v>
      </c>
      <c r="AD2433">
        <v>1</v>
      </c>
      <c r="AE2433">
        <v>1</v>
      </c>
      <c r="AF2433">
        <v>1</v>
      </c>
      <c r="AG2433">
        <v>1</v>
      </c>
      <c r="AH2433">
        <v>1</v>
      </c>
      <c r="AI2433">
        <v>1</v>
      </c>
      <c r="AJ2433">
        <v>1</v>
      </c>
      <c r="AK2433">
        <v>1</v>
      </c>
      <c r="AL2433">
        <v>1</v>
      </c>
      <c r="AM2433">
        <v>1</v>
      </c>
      <c r="AN2433">
        <v>1</v>
      </c>
      <c r="AO2433">
        <v>1</v>
      </c>
      <c r="AP2433">
        <v>1</v>
      </c>
      <c r="AQ2433">
        <v>0</v>
      </c>
      <c r="AR2433">
        <v>0</v>
      </c>
      <c r="AS2433">
        <v>0</v>
      </c>
      <c r="AT2433">
        <v>1</v>
      </c>
      <c r="AU2433">
        <v>0</v>
      </c>
      <c r="AV2433">
        <v>0</v>
      </c>
      <c r="AW2433">
        <v>1</v>
      </c>
      <c r="AX2433">
        <v>1</v>
      </c>
      <c r="AY2433">
        <v>4</v>
      </c>
      <c r="AZ2433">
        <v>3</v>
      </c>
      <c r="BA2433">
        <v>0</v>
      </c>
      <c r="BB2433">
        <v>0</v>
      </c>
      <c r="BC2433">
        <v>0</v>
      </c>
      <c r="BD2433">
        <v>0</v>
      </c>
      <c r="BE2433">
        <v>0</v>
      </c>
      <c r="BF2433">
        <v>1</v>
      </c>
      <c r="BG2433">
        <v>0</v>
      </c>
      <c r="BH2433">
        <v>0</v>
      </c>
      <c r="BI2433">
        <v>0</v>
      </c>
      <c r="BJ2433">
        <v>0</v>
      </c>
      <c r="BK2433">
        <v>0</v>
      </c>
      <c r="BL2433">
        <v>3</v>
      </c>
      <c r="BM2433">
        <v>0</v>
      </c>
      <c r="BN2433">
        <v>0</v>
      </c>
      <c r="BO2433">
        <v>0</v>
      </c>
      <c r="BP2433">
        <v>0</v>
      </c>
      <c r="BQ2433">
        <v>2</v>
      </c>
      <c r="BR2433" t="s">
        <v>94</v>
      </c>
      <c r="BS2433">
        <v>120</v>
      </c>
      <c r="BT2433">
        <v>7317</v>
      </c>
      <c r="BU2433">
        <f>SUM(Flats_Data_limpia[[#This Row],[AC]:[Bed]])</f>
        <v>11</v>
      </c>
      <c r="BV2433">
        <f>SUM(Flats_Data_limpia[[#This Row],[Servant_Room]:[gym]])</f>
        <v>16</v>
      </c>
      <c r="BW2433">
        <f>SUM(Flats_Data_limpia[[#This Row],[Hospital]:[Hotel]])</f>
        <v>5</v>
      </c>
    </row>
    <row r="2434" spans="1:75" x14ac:dyDescent="0.35">
      <c r="A2434" t="s">
        <v>755</v>
      </c>
      <c r="B2434" t="s">
        <v>404</v>
      </c>
      <c r="C2434" t="str">
        <f t="shared" ref="C2434:C2497" si="76">IFERROR(IF(SEARCH("Gurgaon",B2434)&gt;0,"Ciudad de Gurgaon","Distrito de Gurgaon"),"Distrito de Gurgaon")</f>
        <v>Ciudad de Gurgaon</v>
      </c>
      <c r="D2434" s="1">
        <f t="shared" ref="D2434:D2497" si="77">BS2434*100000*0.01</f>
        <v>205000</v>
      </c>
      <c r="E2434" s="1">
        <v>7290</v>
      </c>
      <c r="F2434" t="s">
        <v>103</v>
      </c>
      <c r="G2434" t="s">
        <v>78</v>
      </c>
      <c r="H2434">
        <v>28</v>
      </c>
      <c r="I2434">
        <v>2.8120713305898399E-2</v>
      </c>
      <c r="J2434">
        <v>2250</v>
      </c>
      <c r="K2434">
        <v>2500</v>
      </c>
      <c r="L2434">
        <v>2812</v>
      </c>
      <c r="M2434">
        <v>4</v>
      </c>
      <c r="N2434">
        <v>4</v>
      </c>
      <c r="O2434">
        <v>3</v>
      </c>
      <c r="P2434">
        <v>4</v>
      </c>
      <c r="Q2434" t="str">
        <f>IF(Flats_Data_limpia[[#This Row],[BHK]]&gt;=3,"plurifamiliar","unifamiliar")</f>
        <v>plurifamiliar</v>
      </c>
      <c r="R2434">
        <v>15</v>
      </c>
      <c r="S2434">
        <v>4</v>
      </c>
      <c r="T2434">
        <v>1</v>
      </c>
      <c r="U2434">
        <v>0</v>
      </c>
      <c r="V2434">
        <v>0</v>
      </c>
      <c r="W2434">
        <v>0</v>
      </c>
      <c r="X2434">
        <v>0</v>
      </c>
      <c r="Y2434">
        <v>0</v>
      </c>
      <c r="Z2434">
        <v>1</v>
      </c>
      <c r="AA2434">
        <v>0</v>
      </c>
      <c r="AB2434">
        <v>0</v>
      </c>
      <c r="AC2434">
        <v>0</v>
      </c>
      <c r="AD2434">
        <v>1</v>
      </c>
      <c r="AE2434">
        <v>0</v>
      </c>
      <c r="AF2434">
        <v>1</v>
      </c>
      <c r="AG2434">
        <v>1</v>
      </c>
      <c r="AH2434">
        <v>1</v>
      </c>
      <c r="AI2434">
        <v>1</v>
      </c>
      <c r="AJ2434">
        <v>1</v>
      </c>
      <c r="AK2434">
        <v>1</v>
      </c>
      <c r="AL2434">
        <v>0</v>
      </c>
      <c r="AM2434">
        <v>0</v>
      </c>
      <c r="AN2434">
        <v>0</v>
      </c>
      <c r="AO2434">
        <v>1</v>
      </c>
      <c r="AP2434">
        <v>1</v>
      </c>
      <c r="AQ2434">
        <v>0</v>
      </c>
      <c r="AR2434">
        <v>0</v>
      </c>
      <c r="AS2434">
        <v>0</v>
      </c>
      <c r="AT2434">
        <v>1</v>
      </c>
      <c r="AU2434">
        <v>0</v>
      </c>
      <c r="AV2434">
        <v>0</v>
      </c>
      <c r="AW2434">
        <v>1</v>
      </c>
      <c r="AX2434">
        <v>1</v>
      </c>
      <c r="AY2434">
        <v>6</v>
      </c>
      <c r="AZ2434">
        <v>4</v>
      </c>
      <c r="BA2434">
        <v>0</v>
      </c>
      <c r="BB2434">
        <v>0</v>
      </c>
      <c r="BC2434">
        <v>0</v>
      </c>
      <c r="BD2434">
        <v>0</v>
      </c>
      <c r="BE2434">
        <v>0</v>
      </c>
      <c r="BF2434">
        <v>1</v>
      </c>
      <c r="BG2434">
        <v>0</v>
      </c>
      <c r="BH2434">
        <v>0</v>
      </c>
      <c r="BI2434">
        <v>0</v>
      </c>
      <c r="BJ2434">
        <v>0</v>
      </c>
      <c r="BK2434">
        <v>0</v>
      </c>
      <c r="BL2434">
        <v>3</v>
      </c>
      <c r="BM2434">
        <v>0</v>
      </c>
      <c r="BN2434">
        <v>0</v>
      </c>
      <c r="BO2434">
        <v>0</v>
      </c>
      <c r="BP2434">
        <v>0</v>
      </c>
      <c r="BQ2434">
        <v>2</v>
      </c>
      <c r="BR2434" t="s">
        <v>94</v>
      </c>
      <c r="BS2434">
        <v>205</v>
      </c>
      <c r="BT2434">
        <v>7290</v>
      </c>
      <c r="BU2434">
        <f>SUM(Flats_Data_limpia[[#This Row],[AC]:[Bed]])</f>
        <v>14</v>
      </c>
      <c r="BV2434">
        <f>SUM(Flats_Data_limpia[[#This Row],[Servant_Room]:[gym]])</f>
        <v>9</v>
      </c>
      <c r="BW2434">
        <f>SUM(Flats_Data_limpia[[#This Row],[Hospital]:[Hotel]])</f>
        <v>5</v>
      </c>
    </row>
    <row r="2435" spans="1:75" x14ac:dyDescent="0.35">
      <c r="A2435" t="s">
        <v>755</v>
      </c>
      <c r="B2435" t="s">
        <v>404</v>
      </c>
      <c r="C2435" t="str">
        <f t="shared" si="76"/>
        <v>Ciudad de Gurgaon</v>
      </c>
      <c r="D2435" s="1">
        <f t="shared" si="77"/>
        <v>117000</v>
      </c>
      <c r="E2435" s="1">
        <v>6720</v>
      </c>
      <c r="F2435" t="s">
        <v>106</v>
      </c>
      <c r="G2435" t="s">
        <v>78</v>
      </c>
      <c r="H2435">
        <v>28</v>
      </c>
      <c r="I2435">
        <v>1.74107142857142E-2</v>
      </c>
      <c r="J2435">
        <v>1350</v>
      </c>
      <c r="K2435">
        <v>1550</v>
      </c>
      <c r="L2435">
        <v>1741</v>
      </c>
      <c r="M2435">
        <v>2</v>
      </c>
      <c r="N2435">
        <v>3</v>
      </c>
      <c r="O2435">
        <v>3</v>
      </c>
      <c r="P2435">
        <v>2</v>
      </c>
      <c r="Q2435" t="str">
        <f>IF(Flats_Data_limpia[[#This Row],[BHK]]&gt;=3,"plurifamiliar","unifamiliar")</f>
        <v>unifamiliar</v>
      </c>
      <c r="R2435">
        <v>26</v>
      </c>
      <c r="S2435">
        <v>10</v>
      </c>
      <c r="T2435">
        <v>0</v>
      </c>
      <c r="U2435">
        <v>0</v>
      </c>
      <c r="V2435">
        <v>0</v>
      </c>
      <c r="W2435">
        <v>0</v>
      </c>
      <c r="X2435">
        <v>0</v>
      </c>
      <c r="Y2435">
        <v>0</v>
      </c>
      <c r="Z2435">
        <v>1</v>
      </c>
      <c r="AA2435">
        <v>0</v>
      </c>
      <c r="AB2435">
        <v>0</v>
      </c>
      <c r="AC2435">
        <v>0</v>
      </c>
      <c r="AD2435">
        <v>1</v>
      </c>
      <c r="AE2435">
        <v>0</v>
      </c>
      <c r="AF2435">
        <v>1</v>
      </c>
      <c r="AG2435">
        <v>1</v>
      </c>
      <c r="AH2435">
        <v>1</v>
      </c>
      <c r="AI2435">
        <v>1</v>
      </c>
      <c r="AJ2435">
        <v>1</v>
      </c>
      <c r="AK2435">
        <v>1</v>
      </c>
      <c r="AL2435">
        <v>0</v>
      </c>
      <c r="AM2435">
        <v>0</v>
      </c>
      <c r="AN2435">
        <v>0</v>
      </c>
      <c r="AO2435">
        <v>1</v>
      </c>
      <c r="AP2435">
        <v>1</v>
      </c>
      <c r="AQ2435">
        <v>0</v>
      </c>
      <c r="AR2435">
        <v>0</v>
      </c>
      <c r="AS2435">
        <v>0</v>
      </c>
      <c r="AT2435">
        <v>1</v>
      </c>
      <c r="AU2435">
        <v>0</v>
      </c>
      <c r="AV2435">
        <v>0</v>
      </c>
      <c r="AW2435">
        <v>1</v>
      </c>
      <c r="AX2435">
        <v>1</v>
      </c>
      <c r="AY2435">
        <v>4</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t="s">
        <v>79</v>
      </c>
      <c r="BS2435">
        <v>117</v>
      </c>
      <c r="BT2435">
        <v>6720</v>
      </c>
      <c r="BU2435">
        <f>SUM(Flats_Data_limpia[[#This Row],[AC]:[Bed]])</f>
        <v>4</v>
      </c>
      <c r="BV2435">
        <f>SUM(Flats_Data_limpia[[#This Row],[Servant_Room]:[gym]])</f>
        <v>8</v>
      </c>
      <c r="BW2435">
        <f>SUM(Flats_Data_limpia[[#This Row],[Hospital]:[Hotel]])</f>
        <v>5</v>
      </c>
    </row>
    <row r="2436" spans="1:75" x14ac:dyDescent="0.35">
      <c r="A2436" t="s">
        <v>755</v>
      </c>
      <c r="B2436" t="s">
        <v>404</v>
      </c>
      <c r="C2436" t="str">
        <f t="shared" si="76"/>
        <v>Ciudad de Gurgaon</v>
      </c>
      <c r="D2436" s="1">
        <f t="shared" si="77"/>
        <v>199000</v>
      </c>
      <c r="E2436" s="1">
        <v>8659</v>
      </c>
      <c r="F2436" t="s">
        <v>82</v>
      </c>
      <c r="G2436" t="s">
        <v>78</v>
      </c>
      <c r="H2436">
        <v>62</v>
      </c>
      <c r="I2436">
        <v>2.2981868576048E-2</v>
      </c>
      <c r="J2436">
        <v>2298</v>
      </c>
      <c r="K2436">
        <v>2398</v>
      </c>
      <c r="L2436">
        <v>2408</v>
      </c>
      <c r="M2436">
        <v>3</v>
      </c>
      <c r="N2436">
        <v>4</v>
      </c>
      <c r="O2436">
        <v>3</v>
      </c>
      <c r="P2436">
        <v>3</v>
      </c>
      <c r="Q2436" t="str">
        <f>IF(Flats_Data_limpia[[#This Row],[BHK]]&gt;=3,"plurifamiliar","unifamiliar")</f>
        <v>plurifamiliar</v>
      </c>
      <c r="R2436">
        <v>26</v>
      </c>
      <c r="S2436">
        <v>17</v>
      </c>
      <c r="T2436">
        <v>1</v>
      </c>
      <c r="U2436">
        <v>0</v>
      </c>
      <c r="V2436">
        <v>0</v>
      </c>
      <c r="W2436">
        <v>0</v>
      </c>
      <c r="X2436">
        <v>1</v>
      </c>
      <c r="Y2436">
        <v>1</v>
      </c>
      <c r="Z2436">
        <v>1</v>
      </c>
      <c r="AA2436">
        <v>0</v>
      </c>
      <c r="AB2436">
        <v>1</v>
      </c>
      <c r="AC2436">
        <v>1</v>
      </c>
      <c r="AD2436">
        <v>1</v>
      </c>
      <c r="AE2436">
        <v>1</v>
      </c>
      <c r="AF2436">
        <v>1</v>
      </c>
      <c r="AG2436">
        <v>1</v>
      </c>
      <c r="AH2436">
        <v>1</v>
      </c>
      <c r="AI2436">
        <v>1</v>
      </c>
      <c r="AJ2436">
        <v>1</v>
      </c>
      <c r="AK2436">
        <v>1</v>
      </c>
      <c r="AL2436">
        <v>1</v>
      </c>
      <c r="AM2436">
        <v>1</v>
      </c>
      <c r="AN2436">
        <v>1</v>
      </c>
      <c r="AO2436">
        <v>1</v>
      </c>
      <c r="AP2436">
        <v>1</v>
      </c>
      <c r="AQ2436">
        <v>0</v>
      </c>
      <c r="AR2436">
        <v>0</v>
      </c>
      <c r="AS2436">
        <v>0</v>
      </c>
      <c r="AT2436">
        <v>1</v>
      </c>
      <c r="AU2436">
        <v>0</v>
      </c>
      <c r="AV2436">
        <v>0</v>
      </c>
      <c r="AW2436">
        <v>1</v>
      </c>
      <c r="AX2436">
        <v>1</v>
      </c>
      <c r="AY2436">
        <v>2</v>
      </c>
      <c r="AZ2436">
        <v>0</v>
      </c>
      <c r="BA2436">
        <v>0</v>
      </c>
      <c r="BB2436">
        <v>0</v>
      </c>
      <c r="BC2436">
        <v>0</v>
      </c>
      <c r="BD2436">
        <v>0</v>
      </c>
      <c r="BE2436">
        <v>0</v>
      </c>
      <c r="BF2436">
        <v>1</v>
      </c>
      <c r="BG2436">
        <v>0</v>
      </c>
      <c r="BH2436">
        <v>0</v>
      </c>
      <c r="BI2436">
        <v>0</v>
      </c>
      <c r="BJ2436">
        <v>0</v>
      </c>
      <c r="BK2436">
        <v>0</v>
      </c>
      <c r="BL2436">
        <v>0</v>
      </c>
      <c r="BM2436">
        <v>0</v>
      </c>
      <c r="BN2436">
        <v>0</v>
      </c>
      <c r="BO2436">
        <v>0</v>
      </c>
      <c r="BP2436">
        <v>0</v>
      </c>
      <c r="BQ2436">
        <v>0</v>
      </c>
      <c r="BR2436" t="s">
        <v>79</v>
      </c>
      <c r="BS2436">
        <v>199</v>
      </c>
      <c r="BT2436">
        <v>8659</v>
      </c>
      <c r="BU2436">
        <f>SUM(Flats_Data_limpia[[#This Row],[AC]:[Bed]])</f>
        <v>3</v>
      </c>
      <c r="BV2436">
        <f>SUM(Flats_Data_limpia[[#This Row],[Servant_Room]:[gym]])</f>
        <v>16</v>
      </c>
      <c r="BW2436">
        <f>SUM(Flats_Data_limpia[[#This Row],[Hospital]:[Hotel]])</f>
        <v>5</v>
      </c>
    </row>
    <row r="2437" spans="1:75" x14ac:dyDescent="0.35">
      <c r="A2437" t="s">
        <v>755</v>
      </c>
      <c r="B2437" t="s">
        <v>404</v>
      </c>
      <c r="C2437" t="str">
        <f t="shared" si="76"/>
        <v>Ciudad de Gurgaon</v>
      </c>
      <c r="D2437" s="1">
        <f t="shared" si="77"/>
        <v>107000</v>
      </c>
      <c r="E2437" s="1">
        <v>6524</v>
      </c>
      <c r="F2437" t="s">
        <v>107</v>
      </c>
      <c r="G2437" t="s">
        <v>78</v>
      </c>
      <c r="H2437">
        <v>34</v>
      </c>
      <c r="I2437">
        <v>1.6400980993255598E-2</v>
      </c>
      <c r="L2437">
        <v>1640</v>
      </c>
      <c r="M2437">
        <v>2</v>
      </c>
      <c r="N2437">
        <v>2</v>
      </c>
      <c r="O2437">
        <v>3</v>
      </c>
      <c r="P2437">
        <v>2</v>
      </c>
      <c r="Q2437" t="str">
        <f>IF(Flats_Data_limpia[[#This Row],[BHK]]&gt;=3,"plurifamiliar","unifamiliar")</f>
        <v>unifamiliar</v>
      </c>
      <c r="R2437">
        <v>26</v>
      </c>
      <c r="S2437">
        <v>21</v>
      </c>
      <c r="T2437">
        <v>0</v>
      </c>
      <c r="U2437">
        <v>0</v>
      </c>
      <c r="V2437">
        <v>1</v>
      </c>
      <c r="W2437">
        <v>0</v>
      </c>
      <c r="X2437">
        <v>0</v>
      </c>
      <c r="Y2437">
        <v>0</v>
      </c>
      <c r="Z2437">
        <v>1</v>
      </c>
      <c r="AA2437">
        <v>1</v>
      </c>
      <c r="AB2437">
        <v>0</v>
      </c>
      <c r="AC2437">
        <v>1</v>
      </c>
      <c r="AD2437">
        <v>1</v>
      </c>
      <c r="AE2437">
        <v>1</v>
      </c>
      <c r="AF2437">
        <v>1</v>
      </c>
      <c r="AG2437">
        <v>0</v>
      </c>
      <c r="AH2437">
        <v>0</v>
      </c>
      <c r="AI2437">
        <v>1</v>
      </c>
      <c r="AJ2437">
        <v>0</v>
      </c>
      <c r="AK2437">
        <v>1</v>
      </c>
      <c r="AL2437">
        <v>1</v>
      </c>
      <c r="AM2437">
        <v>1</v>
      </c>
      <c r="AN2437">
        <v>1</v>
      </c>
      <c r="AO2437">
        <v>1</v>
      </c>
      <c r="AP2437">
        <v>1</v>
      </c>
      <c r="AQ2437">
        <v>0</v>
      </c>
      <c r="AR2437">
        <v>0</v>
      </c>
      <c r="AS2437">
        <v>0</v>
      </c>
      <c r="AT2437">
        <v>1</v>
      </c>
      <c r="AU2437">
        <v>0</v>
      </c>
      <c r="AV2437">
        <v>0</v>
      </c>
      <c r="AW2437">
        <v>1</v>
      </c>
      <c r="AX2437">
        <v>1</v>
      </c>
      <c r="AY2437">
        <v>0</v>
      </c>
      <c r="AZ2437">
        <v>0</v>
      </c>
      <c r="BA2437">
        <v>0</v>
      </c>
      <c r="BB2437">
        <v>0</v>
      </c>
      <c r="BC2437">
        <v>0</v>
      </c>
      <c r="BD2437">
        <v>0</v>
      </c>
      <c r="BE2437">
        <v>0</v>
      </c>
      <c r="BF2437">
        <v>0</v>
      </c>
      <c r="BG2437">
        <v>0</v>
      </c>
      <c r="BH2437">
        <v>0</v>
      </c>
      <c r="BI2437">
        <v>0</v>
      </c>
      <c r="BJ2437">
        <v>0</v>
      </c>
      <c r="BK2437">
        <v>0</v>
      </c>
      <c r="BL2437">
        <v>0</v>
      </c>
      <c r="BM2437">
        <v>0</v>
      </c>
      <c r="BN2437">
        <v>0</v>
      </c>
      <c r="BO2437">
        <v>0</v>
      </c>
      <c r="BP2437">
        <v>0</v>
      </c>
      <c r="BQ2437">
        <v>0</v>
      </c>
      <c r="BR2437" t="s">
        <v>79</v>
      </c>
      <c r="BS2437">
        <v>107</v>
      </c>
      <c r="BT2437">
        <v>6524</v>
      </c>
      <c r="BU2437">
        <f>SUM(Flats_Data_limpia[[#This Row],[AC]:[Bed]])</f>
        <v>0</v>
      </c>
      <c r="BV2437">
        <f>SUM(Flats_Data_limpia[[#This Row],[Servant_Room]:[gym]])</f>
        <v>11</v>
      </c>
      <c r="BW2437">
        <f>SUM(Flats_Data_limpia[[#This Row],[Hospital]:[Hotel]])</f>
        <v>5</v>
      </c>
    </row>
    <row r="2438" spans="1:75" x14ac:dyDescent="0.35">
      <c r="A2438" t="s">
        <v>755</v>
      </c>
      <c r="B2438" t="s">
        <v>404</v>
      </c>
      <c r="C2438" t="str">
        <f t="shared" si="76"/>
        <v>Ciudad de Gurgaon</v>
      </c>
      <c r="D2438" s="1">
        <f t="shared" si="77"/>
        <v>213000</v>
      </c>
      <c r="E2438" s="1">
        <v>7574</v>
      </c>
      <c r="F2438" t="s">
        <v>102</v>
      </c>
      <c r="G2438" t="s">
        <v>78</v>
      </c>
      <c r="H2438">
        <v>28</v>
      </c>
      <c r="I2438">
        <v>2.8122524425666699E-2</v>
      </c>
      <c r="J2438">
        <v>2200</v>
      </c>
      <c r="K2438">
        <v>2600</v>
      </c>
      <c r="L2438">
        <v>2812</v>
      </c>
      <c r="M2438">
        <v>4</v>
      </c>
      <c r="N2438">
        <v>4</v>
      </c>
      <c r="O2438">
        <v>3</v>
      </c>
      <c r="P2438">
        <v>4</v>
      </c>
      <c r="Q2438" t="str">
        <f>IF(Flats_Data_limpia[[#This Row],[BHK]]&gt;=3,"plurifamiliar","unifamiliar")</f>
        <v>plurifamiliar</v>
      </c>
      <c r="R2438">
        <v>15</v>
      </c>
      <c r="S2438">
        <v>2</v>
      </c>
      <c r="T2438">
        <v>0</v>
      </c>
      <c r="U2438">
        <v>0</v>
      </c>
      <c r="V2438">
        <v>0</v>
      </c>
      <c r="W2438">
        <v>0</v>
      </c>
      <c r="X2438">
        <v>0</v>
      </c>
      <c r="Y2438">
        <v>0</v>
      </c>
      <c r="Z2438">
        <v>1</v>
      </c>
      <c r="AA2438">
        <v>0</v>
      </c>
      <c r="AB2438">
        <v>0</v>
      </c>
      <c r="AC2438">
        <v>0</v>
      </c>
      <c r="AD2438">
        <v>1</v>
      </c>
      <c r="AE2438">
        <v>0</v>
      </c>
      <c r="AF2438">
        <v>1</v>
      </c>
      <c r="AG2438">
        <v>1</v>
      </c>
      <c r="AH2438">
        <v>1</v>
      </c>
      <c r="AI2438">
        <v>0</v>
      </c>
      <c r="AJ2438">
        <v>1</v>
      </c>
      <c r="AK2438">
        <v>1</v>
      </c>
      <c r="AL2438">
        <v>0</v>
      </c>
      <c r="AM2438">
        <v>0</v>
      </c>
      <c r="AN2438">
        <v>0</v>
      </c>
      <c r="AO2438">
        <v>1</v>
      </c>
      <c r="AP2438">
        <v>1</v>
      </c>
      <c r="AQ2438">
        <v>0</v>
      </c>
      <c r="AR2438">
        <v>0</v>
      </c>
      <c r="AS2438">
        <v>0</v>
      </c>
      <c r="AT2438">
        <v>1</v>
      </c>
      <c r="AU2438">
        <v>0</v>
      </c>
      <c r="AV2438">
        <v>0</v>
      </c>
      <c r="AW2438">
        <v>1</v>
      </c>
      <c r="AX2438">
        <v>1</v>
      </c>
      <c r="AY2438">
        <v>6</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0</v>
      </c>
      <c r="BR2438" t="s">
        <v>79</v>
      </c>
      <c r="BS2438">
        <v>213</v>
      </c>
      <c r="BT2438">
        <v>7574</v>
      </c>
      <c r="BU2438">
        <f>SUM(Flats_Data_limpia[[#This Row],[AC]:[Bed]])</f>
        <v>6</v>
      </c>
      <c r="BV2438">
        <f>SUM(Flats_Data_limpia[[#This Row],[Servant_Room]:[gym]])</f>
        <v>7</v>
      </c>
      <c r="BW2438">
        <f>SUM(Flats_Data_limpia[[#This Row],[Hospital]:[Hotel]])</f>
        <v>5</v>
      </c>
    </row>
    <row r="2439" spans="1:75" x14ac:dyDescent="0.35">
      <c r="A2439" t="s">
        <v>755</v>
      </c>
      <c r="B2439" t="s">
        <v>404</v>
      </c>
      <c r="C2439" t="str">
        <f t="shared" si="76"/>
        <v>Ciudad de Gurgaon</v>
      </c>
      <c r="D2439" s="1">
        <f t="shared" si="77"/>
        <v>200000</v>
      </c>
      <c r="E2439" s="1">
        <v>8305</v>
      </c>
      <c r="F2439" t="s">
        <v>102</v>
      </c>
      <c r="G2439" t="s">
        <v>78</v>
      </c>
      <c r="H2439">
        <v>28</v>
      </c>
      <c r="I2439">
        <v>2.40818783865141E-2</v>
      </c>
      <c r="J2439">
        <v>2200</v>
      </c>
      <c r="K2439">
        <v>2300</v>
      </c>
      <c r="L2439">
        <v>2408</v>
      </c>
      <c r="M2439">
        <v>3</v>
      </c>
      <c r="N2439">
        <v>4</v>
      </c>
      <c r="O2439">
        <v>3</v>
      </c>
      <c r="P2439">
        <v>3</v>
      </c>
      <c r="Q2439" t="str">
        <f>IF(Flats_Data_limpia[[#This Row],[BHK]]&gt;=3,"plurifamiliar","unifamiliar")</f>
        <v>plurifamiliar</v>
      </c>
      <c r="R2439">
        <v>14</v>
      </c>
      <c r="S2439">
        <v>6</v>
      </c>
      <c r="T2439">
        <v>1</v>
      </c>
      <c r="U2439">
        <v>0</v>
      </c>
      <c r="V2439">
        <v>0</v>
      </c>
      <c r="W2439">
        <v>0</v>
      </c>
      <c r="X2439">
        <v>0</v>
      </c>
      <c r="Y2439">
        <v>0</v>
      </c>
      <c r="Z2439">
        <v>1</v>
      </c>
      <c r="AA2439">
        <v>0</v>
      </c>
      <c r="AB2439">
        <v>0</v>
      </c>
      <c r="AC2439">
        <v>0</v>
      </c>
      <c r="AD2439">
        <v>1</v>
      </c>
      <c r="AE2439">
        <v>0</v>
      </c>
      <c r="AF2439">
        <v>1</v>
      </c>
      <c r="AG2439">
        <v>1</v>
      </c>
      <c r="AH2439">
        <v>1</v>
      </c>
      <c r="AI2439">
        <v>0</v>
      </c>
      <c r="AJ2439">
        <v>1</v>
      </c>
      <c r="AK2439">
        <v>1</v>
      </c>
      <c r="AL2439">
        <v>0</v>
      </c>
      <c r="AM2439">
        <v>0</v>
      </c>
      <c r="AN2439">
        <v>0</v>
      </c>
      <c r="AO2439">
        <v>1</v>
      </c>
      <c r="AP2439">
        <v>1</v>
      </c>
      <c r="AQ2439">
        <v>0</v>
      </c>
      <c r="AR2439">
        <v>0</v>
      </c>
      <c r="AS2439">
        <v>0</v>
      </c>
      <c r="AT2439">
        <v>1</v>
      </c>
      <c r="AU2439">
        <v>0</v>
      </c>
      <c r="AV2439">
        <v>0</v>
      </c>
      <c r="AW2439">
        <v>1</v>
      </c>
      <c r="AX2439">
        <v>1</v>
      </c>
      <c r="AY2439">
        <v>6</v>
      </c>
      <c r="AZ2439">
        <v>0</v>
      </c>
      <c r="BA2439">
        <v>0</v>
      </c>
      <c r="BB2439">
        <v>0</v>
      </c>
      <c r="BC2439">
        <v>0</v>
      </c>
      <c r="BD2439">
        <v>0</v>
      </c>
      <c r="BE2439">
        <v>0</v>
      </c>
      <c r="BF2439">
        <v>0</v>
      </c>
      <c r="BG2439">
        <v>0</v>
      </c>
      <c r="BH2439">
        <v>0</v>
      </c>
      <c r="BI2439">
        <v>0</v>
      </c>
      <c r="BJ2439">
        <v>0</v>
      </c>
      <c r="BK2439">
        <v>0</v>
      </c>
      <c r="BL2439">
        <v>0</v>
      </c>
      <c r="BM2439">
        <v>0</v>
      </c>
      <c r="BN2439">
        <v>0</v>
      </c>
      <c r="BO2439">
        <v>0</v>
      </c>
      <c r="BP2439">
        <v>0</v>
      </c>
      <c r="BQ2439">
        <v>0</v>
      </c>
      <c r="BR2439" t="s">
        <v>79</v>
      </c>
      <c r="BS2439">
        <v>200</v>
      </c>
      <c r="BT2439">
        <v>8305</v>
      </c>
      <c r="BU2439">
        <f>SUM(Flats_Data_limpia[[#This Row],[AC]:[Bed]])</f>
        <v>6</v>
      </c>
      <c r="BV2439">
        <f>SUM(Flats_Data_limpia[[#This Row],[Servant_Room]:[gym]])</f>
        <v>8</v>
      </c>
      <c r="BW2439">
        <f>SUM(Flats_Data_limpia[[#This Row],[Hospital]:[Hotel]])</f>
        <v>5</v>
      </c>
    </row>
    <row r="2440" spans="1:75" x14ac:dyDescent="0.35">
      <c r="A2440" t="s">
        <v>755</v>
      </c>
      <c r="B2440" t="s">
        <v>404</v>
      </c>
      <c r="C2440" t="str">
        <f t="shared" si="76"/>
        <v>Ciudad de Gurgaon</v>
      </c>
      <c r="D2440" s="1">
        <f t="shared" si="77"/>
        <v>210000</v>
      </c>
      <c r="E2440" s="1">
        <v>7467</v>
      </c>
      <c r="F2440" t="s">
        <v>102</v>
      </c>
      <c r="G2440" t="s">
        <v>78</v>
      </c>
      <c r="H2440">
        <v>28</v>
      </c>
      <c r="I2440">
        <v>2.8123744475693001E-2</v>
      </c>
      <c r="J2440">
        <v>2400</v>
      </c>
      <c r="K2440">
        <v>2600</v>
      </c>
      <c r="L2440">
        <v>2812</v>
      </c>
      <c r="M2440">
        <v>4</v>
      </c>
      <c r="N2440">
        <v>4</v>
      </c>
      <c r="O2440">
        <v>3</v>
      </c>
      <c r="P2440">
        <v>4</v>
      </c>
      <c r="Q2440" t="str">
        <f>IF(Flats_Data_limpia[[#This Row],[BHK]]&gt;=3,"plurifamiliar","unifamiliar")</f>
        <v>plurifamiliar</v>
      </c>
      <c r="R2440">
        <v>15</v>
      </c>
      <c r="S2440">
        <v>7</v>
      </c>
      <c r="T2440">
        <v>1</v>
      </c>
      <c r="U2440">
        <v>1</v>
      </c>
      <c r="V2440">
        <v>1</v>
      </c>
      <c r="W2440">
        <v>0</v>
      </c>
      <c r="X2440">
        <v>0</v>
      </c>
      <c r="Y2440">
        <v>0</v>
      </c>
      <c r="Z2440">
        <v>1</v>
      </c>
      <c r="AA2440">
        <v>0</v>
      </c>
      <c r="AB2440">
        <v>0</v>
      </c>
      <c r="AC2440">
        <v>0</v>
      </c>
      <c r="AD2440">
        <v>1</v>
      </c>
      <c r="AE2440">
        <v>0</v>
      </c>
      <c r="AF2440">
        <v>1</v>
      </c>
      <c r="AG2440">
        <v>1</v>
      </c>
      <c r="AH2440">
        <v>1</v>
      </c>
      <c r="AI2440">
        <v>0</v>
      </c>
      <c r="AJ2440">
        <v>1</v>
      </c>
      <c r="AK2440">
        <v>1</v>
      </c>
      <c r="AL2440">
        <v>0</v>
      </c>
      <c r="AM2440">
        <v>0</v>
      </c>
      <c r="AN2440">
        <v>0</v>
      </c>
      <c r="AO2440">
        <v>1</v>
      </c>
      <c r="AP2440">
        <v>1</v>
      </c>
      <c r="AQ2440">
        <v>0</v>
      </c>
      <c r="AR2440">
        <v>0</v>
      </c>
      <c r="AS2440">
        <v>0</v>
      </c>
      <c r="AT2440">
        <v>1</v>
      </c>
      <c r="AU2440">
        <v>0</v>
      </c>
      <c r="AV2440">
        <v>0</v>
      </c>
      <c r="AW2440">
        <v>1</v>
      </c>
      <c r="AX2440">
        <v>1</v>
      </c>
      <c r="AY2440">
        <v>6</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0</v>
      </c>
      <c r="BR2440" t="s">
        <v>79</v>
      </c>
      <c r="BS2440">
        <v>210</v>
      </c>
      <c r="BT2440">
        <v>7467</v>
      </c>
      <c r="BU2440">
        <f>SUM(Flats_Data_limpia[[#This Row],[AC]:[Bed]])</f>
        <v>6</v>
      </c>
      <c r="BV2440">
        <f>SUM(Flats_Data_limpia[[#This Row],[Servant_Room]:[gym]])</f>
        <v>10</v>
      </c>
      <c r="BW2440">
        <f>SUM(Flats_Data_limpia[[#This Row],[Hospital]:[Hotel]])</f>
        <v>5</v>
      </c>
    </row>
    <row r="2441" spans="1:75" x14ac:dyDescent="0.35">
      <c r="A2441" t="s">
        <v>755</v>
      </c>
      <c r="B2441" t="s">
        <v>404</v>
      </c>
      <c r="C2441" t="str">
        <f t="shared" si="76"/>
        <v>Ciudad de Gurgaon</v>
      </c>
      <c r="D2441" s="1">
        <f t="shared" si="77"/>
        <v>213000</v>
      </c>
      <c r="E2441" s="1">
        <v>7574</v>
      </c>
      <c r="F2441" t="s">
        <v>102</v>
      </c>
      <c r="G2441" t="s">
        <v>78</v>
      </c>
      <c r="H2441">
        <v>28</v>
      </c>
      <c r="I2441">
        <v>2.8122524425666699E-2</v>
      </c>
      <c r="J2441">
        <v>2400</v>
      </c>
      <c r="K2441">
        <v>2600</v>
      </c>
      <c r="L2441">
        <v>2812</v>
      </c>
      <c r="M2441">
        <v>4</v>
      </c>
      <c r="N2441">
        <v>4</v>
      </c>
      <c r="O2441">
        <v>3</v>
      </c>
      <c r="P2441">
        <v>4</v>
      </c>
      <c r="Q2441" t="str">
        <f>IF(Flats_Data_limpia[[#This Row],[BHK]]&gt;=3,"plurifamiliar","unifamiliar")</f>
        <v>plurifamiliar</v>
      </c>
      <c r="R2441">
        <v>15</v>
      </c>
      <c r="S2441">
        <v>6</v>
      </c>
      <c r="T2441">
        <v>0</v>
      </c>
      <c r="U2441">
        <v>0</v>
      </c>
      <c r="V2441">
        <v>0</v>
      </c>
      <c r="W2441">
        <v>0</v>
      </c>
      <c r="X2441">
        <v>0</v>
      </c>
      <c r="Y2441">
        <v>0</v>
      </c>
      <c r="Z2441">
        <v>1</v>
      </c>
      <c r="AA2441">
        <v>0</v>
      </c>
      <c r="AB2441">
        <v>0</v>
      </c>
      <c r="AC2441">
        <v>0</v>
      </c>
      <c r="AD2441">
        <v>1</v>
      </c>
      <c r="AE2441">
        <v>0</v>
      </c>
      <c r="AF2441">
        <v>1</v>
      </c>
      <c r="AG2441">
        <v>1</v>
      </c>
      <c r="AH2441">
        <v>1</v>
      </c>
      <c r="AI2441">
        <v>0</v>
      </c>
      <c r="AJ2441">
        <v>1</v>
      </c>
      <c r="AK2441">
        <v>1</v>
      </c>
      <c r="AL2441">
        <v>0</v>
      </c>
      <c r="AM2441">
        <v>0</v>
      </c>
      <c r="AN2441">
        <v>0</v>
      </c>
      <c r="AO2441">
        <v>1</v>
      </c>
      <c r="AP2441">
        <v>1</v>
      </c>
      <c r="AQ2441">
        <v>0</v>
      </c>
      <c r="AR2441">
        <v>0</v>
      </c>
      <c r="AS2441">
        <v>0</v>
      </c>
      <c r="AT2441">
        <v>1</v>
      </c>
      <c r="AU2441">
        <v>0</v>
      </c>
      <c r="AV2441">
        <v>0</v>
      </c>
      <c r="AW2441">
        <v>1</v>
      </c>
      <c r="AX2441">
        <v>1</v>
      </c>
      <c r="AY2441">
        <v>6</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0</v>
      </c>
      <c r="BR2441" t="s">
        <v>79</v>
      </c>
      <c r="BS2441">
        <v>213</v>
      </c>
      <c r="BT2441">
        <v>7574</v>
      </c>
      <c r="BU2441">
        <f>SUM(Flats_Data_limpia[[#This Row],[AC]:[Bed]])</f>
        <v>6</v>
      </c>
      <c r="BV2441">
        <f>SUM(Flats_Data_limpia[[#This Row],[Servant_Room]:[gym]])</f>
        <v>7</v>
      </c>
      <c r="BW2441">
        <f>SUM(Flats_Data_limpia[[#This Row],[Hospital]:[Hotel]])</f>
        <v>5</v>
      </c>
    </row>
    <row r="2442" spans="1:75" x14ac:dyDescent="0.35">
      <c r="A2442" t="s">
        <v>755</v>
      </c>
      <c r="B2442" t="s">
        <v>404</v>
      </c>
      <c r="C2442" t="str">
        <f t="shared" si="76"/>
        <v>Ciudad de Gurgaon</v>
      </c>
      <c r="D2442" s="1">
        <f t="shared" si="77"/>
        <v>125000</v>
      </c>
      <c r="E2442" s="1">
        <v>7179</v>
      </c>
      <c r="F2442" t="s">
        <v>106</v>
      </c>
      <c r="G2442" t="s">
        <v>78</v>
      </c>
      <c r="H2442">
        <v>28</v>
      </c>
      <c r="I2442">
        <v>1.7411895807215399E-2</v>
      </c>
      <c r="J2442">
        <v>1720</v>
      </c>
      <c r="K2442">
        <v>1730</v>
      </c>
      <c r="L2442">
        <v>1741</v>
      </c>
      <c r="M2442">
        <v>2</v>
      </c>
      <c r="N2442">
        <v>2</v>
      </c>
      <c r="O2442">
        <v>3</v>
      </c>
      <c r="P2442">
        <v>2</v>
      </c>
      <c r="Q2442" t="str">
        <f>IF(Flats_Data_limpia[[#This Row],[BHK]]&gt;=3,"plurifamiliar","unifamiliar")</f>
        <v>unifamiliar</v>
      </c>
      <c r="R2442">
        <v>26</v>
      </c>
      <c r="S2442">
        <v>10</v>
      </c>
      <c r="T2442">
        <v>0</v>
      </c>
      <c r="U2442">
        <v>0</v>
      </c>
      <c r="V2442">
        <v>0</v>
      </c>
      <c r="W2442">
        <v>0</v>
      </c>
      <c r="X2442">
        <v>0</v>
      </c>
      <c r="Y2442">
        <v>0</v>
      </c>
      <c r="Z2442">
        <v>1</v>
      </c>
      <c r="AA2442">
        <v>0</v>
      </c>
      <c r="AB2442">
        <v>0</v>
      </c>
      <c r="AC2442">
        <v>0</v>
      </c>
      <c r="AD2442">
        <v>1</v>
      </c>
      <c r="AE2442">
        <v>0</v>
      </c>
      <c r="AF2442">
        <v>1</v>
      </c>
      <c r="AG2442">
        <v>1</v>
      </c>
      <c r="AH2442">
        <v>1</v>
      </c>
      <c r="AI2442">
        <v>1</v>
      </c>
      <c r="AJ2442">
        <v>1</v>
      </c>
      <c r="AK2442">
        <v>1</v>
      </c>
      <c r="AL2442">
        <v>0</v>
      </c>
      <c r="AM2442">
        <v>0</v>
      </c>
      <c r="AN2442">
        <v>0</v>
      </c>
      <c r="AO2442">
        <v>1</v>
      </c>
      <c r="AP2442">
        <v>1</v>
      </c>
      <c r="AQ2442">
        <v>0</v>
      </c>
      <c r="AR2442">
        <v>0</v>
      </c>
      <c r="AS2442">
        <v>0</v>
      </c>
      <c r="AT2442">
        <v>1</v>
      </c>
      <c r="AU2442">
        <v>0</v>
      </c>
      <c r="AV2442">
        <v>0</v>
      </c>
      <c r="AW2442">
        <v>1</v>
      </c>
      <c r="AX2442">
        <v>1</v>
      </c>
      <c r="AY2442">
        <v>4</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t="s">
        <v>79</v>
      </c>
      <c r="BS2442">
        <v>125</v>
      </c>
      <c r="BT2442">
        <v>7179</v>
      </c>
      <c r="BU2442">
        <f>SUM(Flats_Data_limpia[[#This Row],[AC]:[Bed]])</f>
        <v>4</v>
      </c>
      <c r="BV2442">
        <f>SUM(Flats_Data_limpia[[#This Row],[Servant_Room]:[gym]])</f>
        <v>8</v>
      </c>
      <c r="BW2442">
        <f>SUM(Flats_Data_limpia[[#This Row],[Hospital]:[Hotel]])</f>
        <v>5</v>
      </c>
    </row>
    <row r="2443" spans="1:75" x14ac:dyDescent="0.35">
      <c r="A2443" t="s">
        <v>755</v>
      </c>
      <c r="B2443" t="s">
        <v>370</v>
      </c>
      <c r="C2443" t="str">
        <f t="shared" si="76"/>
        <v>Ciudad de Gurgaon</v>
      </c>
      <c r="D2443" s="1">
        <f t="shared" si="77"/>
        <v>119000</v>
      </c>
      <c r="E2443" s="1">
        <v>7225</v>
      </c>
      <c r="F2443" t="s">
        <v>106</v>
      </c>
      <c r="G2443" t="s">
        <v>78</v>
      </c>
      <c r="H2443">
        <v>28</v>
      </c>
      <c r="I2443">
        <v>1.6470588235294101E-2</v>
      </c>
      <c r="J2443">
        <v>1620</v>
      </c>
      <c r="K2443">
        <v>1630</v>
      </c>
      <c r="L2443">
        <v>1640</v>
      </c>
      <c r="M2443">
        <v>2</v>
      </c>
      <c r="N2443">
        <v>2</v>
      </c>
      <c r="O2443">
        <v>3</v>
      </c>
      <c r="P2443">
        <v>2</v>
      </c>
      <c r="Q2443" t="str">
        <f>IF(Flats_Data_limpia[[#This Row],[BHK]]&gt;=3,"plurifamiliar","unifamiliar")</f>
        <v>unifamiliar</v>
      </c>
      <c r="R2443">
        <v>26</v>
      </c>
      <c r="S2443">
        <v>4</v>
      </c>
      <c r="T2443">
        <v>0</v>
      </c>
      <c r="U2443">
        <v>0</v>
      </c>
      <c r="V2443">
        <v>0</v>
      </c>
      <c r="W2443">
        <v>0</v>
      </c>
      <c r="X2443">
        <v>0</v>
      </c>
      <c r="Y2443">
        <v>0</v>
      </c>
      <c r="Z2443">
        <v>1</v>
      </c>
      <c r="AA2443">
        <v>0</v>
      </c>
      <c r="AB2443">
        <v>0</v>
      </c>
      <c r="AC2443">
        <v>0</v>
      </c>
      <c r="AD2443">
        <v>1</v>
      </c>
      <c r="AE2443">
        <v>0</v>
      </c>
      <c r="AF2443">
        <v>1</v>
      </c>
      <c r="AG2443">
        <v>1</v>
      </c>
      <c r="AH2443">
        <v>1</v>
      </c>
      <c r="AI2443">
        <v>1</v>
      </c>
      <c r="AJ2443">
        <v>1</v>
      </c>
      <c r="AK2443">
        <v>1</v>
      </c>
      <c r="AL2443">
        <v>0</v>
      </c>
      <c r="AM2443">
        <v>0</v>
      </c>
      <c r="AN2443">
        <v>0</v>
      </c>
      <c r="AO2443">
        <v>1</v>
      </c>
      <c r="AP2443">
        <v>0</v>
      </c>
      <c r="AQ2443">
        <v>1</v>
      </c>
      <c r="AR2443">
        <v>1</v>
      </c>
      <c r="AS2443">
        <v>1</v>
      </c>
      <c r="AT2443">
        <v>1</v>
      </c>
      <c r="AU2443">
        <v>1</v>
      </c>
      <c r="AV2443">
        <v>0</v>
      </c>
      <c r="AW2443">
        <v>0</v>
      </c>
      <c r="AX2443">
        <v>0</v>
      </c>
      <c r="AY2443">
        <v>4</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t="s">
        <v>79</v>
      </c>
      <c r="BS2443">
        <v>119</v>
      </c>
      <c r="BT2443">
        <v>7225</v>
      </c>
      <c r="BU2443">
        <f>SUM(Flats_Data_limpia[[#This Row],[AC]:[Bed]])</f>
        <v>4</v>
      </c>
      <c r="BV2443">
        <f>SUM(Flats_Data_limpia[[#This Row],[Servant_Room]:[gym]])</f>
        <v>8</v>
      </c>
      <c r="BW2443">
        <f>SUM(Flats_Data_limpia[[#This Row],[Hospital]:[Hotel]])</f>
        <v>6</v>
      </c>
    </row>
    <row r="2444" spans="1:75" x14ac:dyDescent="0.35">
      <c r="A2444" t="s">
        <v>755</v>
      </c>
      <c r="B2444" t="s">
        <v>756</v>
      </c>
      <c r="C2444" t="str">
        <f t="shared" si="76"/>
        <v>Ciudad de Gurgaon</v>
      </c>
      <c r="D2444" s="1">
        <f t="shared" si="77"/>
        <v>117000</v>
      </c>
      <c r="E2444" s="1">
        <v>7001</v>
      </c>
      <c r="F2444" t="s">
        <v>82</v>
      </c>
      <c r="G2444" t="s">
        <v>78</v>
      </c>
      <c r="H2444">
        <v>28</v>
      </c>
      <c r="I2444">
        <v>1.6711898300242799E-2</v>
      </c>
      <c r="J2444">
        <v>1650</v>
      </c>
      <c r="K2444">
        <v>1660</v>
      </c>
      <c r="L2444">
        <v>1671</v>
      </c>
      <c r="M2444">
        <v>2</v>
      </c>
      <c r="N2444">
        <v>2</v>
      </c>
      <c r="O2444">
        <v>3</v>
      </c>
      <c r="P2444">
        <v>2</v>
      </c>
      <c r="Q2444" t="str">
        <f>IF(Flats_Data_limpia[[#This Row],[BHK]]&gt;=3,"plurifamiliar","unifamiliar")</f>
        <v>unifamiliar</v>
      </c>
      <c r="R2444">
        <v>26</v>
      </c>
      <c r="S2444">
        <v>11</v>
      </c>
      <c r="T2444">
        <v>0</v>
      </c>
      <c r="U2444">
        <v>0</v>
      </c>
      <c r="V2444">
        <v>0</v>
      </c>
      <c r="W2444">
        <v>0</v>
      </c>
      <c r="X2444">
        <v>0</v>
      </c>
      <c r="Y2444">
        <v>0</v>
      </c>
      <c r="Z2444">
        <v>1</v>
      </c>
      <c r="AA2444">
        <v>0</v>
      </c>
      <c r="AB2444">
        <v>0</v>
      </c>
      <c r="AC2444">
        <v>0</v>
      </c>
      <c r="AD2444">
        <v>1</v>
      </c>
      <c r="AE2444">
        <v>0</v>
      </c>
      <c r="AF2444">
        <v>1</v>
      </c>
      <c r="AG2444">
        <v>1</v>
      </c>
      <c r="AH2444">
        <v>1</v>
      </c>
      <c r="AI2444">
        <v>1</v>
      </c>
      <c r="AJ2444">
        <v>1</v>
      </c>
      <c r="AK2444">
        <v>1</v>
      </c>
      <c r="AL2444">
        <v>0</v>
      </c>
      <c r="AM2444">
        <v>0</v>
      </c>
      <c r="AN2444">
        <v>0</v>
      </c>
      <c r="AO2444">
        <v>1</v>
      </c>
      <c r="AP2444">
        <v>1</v>
      </c>
      <c r="AQ2444">
        <v>0</v>
      </c>
      <c r="AR2444">
        <v>0</v>
      </c>
      <c r="AS2444">
        <v>0</v>
      </c>
      <c r="AT2444">
        <v>1</v>
      </c>
      <c r="AU2444">
        <v>0</v>
      </c>
      <c r="AV2444">
        <v>0</v>
      </c>
      <c r="AW2444">
        <v>1</v>
      </c>
      <c r="AX2444">
        <v>1</v>
      </c>
      <c r="AY2444">
        <v>4</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t="s">
        <v>79</v>
      </c>
      <c r="BS2444">
        <v>117</v>
      </c>
      <c r="BT2444">
        <v>7001</v>
      </c>
      <c r="BU2444">
        <f>SUM(Flats_Data_limpia[[#This Row],[AC]:[Bed]])</f>
        <v>4</v>
      </c>
      <c r="BV2444">
        <f>SUM(Flats_Data_limpia[[#This Row],[Servant_Room]:[gym]])</f>
        <v>8</v>
      </c>
      <c r="BW2444">
        <f>SUM(Flats_Data_limpia[[#This Row],[Hospital]:[Hotel]])</f>
        <v>5</v>
      </c>
    </row>
    <row r="2445" spans="1:75" x14ac:dyDescent="0.35">
      <c r="A2445" t="s">
        <v>755</v>
      </c>
      <c r="B2445" t="s">
        <v>404</v>
      </c>
      <c r="C2445" t="str">
        <f t="shared" si="76"/>
        <v>Ciudad de Gurgaon</v>
      </c>
      <c r="D2445" s="1">
        <f t="shared" si="77"/>
        <v>209000</v>
      </c>
      <c r="E2445" s="1">
        <v>7432</v>
      </c>
      <c r="F2445" t="s">
        <v>106</v>
      </c>
      <c r="G2445" t="s">
        <v>78</v>
      </c>
      <c r="H2445">
        <v>28</v>
      </c>
      <c r="I2445">
        <v>2.81216361679224E-2</v>
      </c>
      <c r="J2445">
        <v>2400</v>
      </c>
      <c r="K2445">
        <v>2600</v>
      </c>
      <c r="L2445">
        <v>2812</v>
      </c>
      <c r="M2445">
        <v>4</v>
      </c>
      <c r="N2445">
        <v>4</v>
      </c>
      <c r="O2445">
        <v>3</v>
      </c>
      <c r="P2445">
        <v>4</v>
      </c>
      <c r="Q2445" t="str">
        <f>IF(Flats_Data_limpia[[#This Row],[BHK]]&gt;=3,"plurifamiliar","unifamiliar")</f>
        <v>plurifamiliar</v>
      </c>
      <c r="R2445">
        <v>15</v>
      </c>
      <c r="S2445">
        <v>8</v>
      </c>
      <c r="T2445">
        <v>1</v>
      </c>
      <c r="U2445">
        <v>1</v>
      </c>
      <c r="V2445">
        <v>1</v>
      </c>
      <c r="W2445">
        <v>0</v>
      </c>
      <c r="X2445">
        <v>0</v>
      </c>
      <c r="Y2445">
        <v>0</v>
      </c>
      <c r="Z2445">
        <v>1</v>
      </c>
      <c r="AA2445">
        <v>0</v>
      </c>
      <c r="AB2445">
        <v>0</v>
      </c>
      <c r="AC2445">
        <v>0</v>
      </c>
      <c r="AD2445">
        <v>1</v>
      </c>
      <c r="AE2445">
        <v>0</v>
      </c>
      <c r="AF2445">
        <v>1</v>
      </c>
      <c r="AG2445">
        <v>1</v>
      </c>
      <c r="AH2445">
        <v>1</v>
      </c>
      <c r="AI2445">
        <v>1</v>
      </c>
      <c r="AJ2445">
        <v>1</v>
      </c>
      <c r="AK2445">
        <v>1</v>
      </c>
      <c r="AL2445">
        <v>0</v>
      </c>
      <c r="AM2445">
        <v>0</v>
      </c>
      <c r="AN2445">
        <v>0</v>
      </c>
      <c r="AO2445">
        <v>0</v>
      </c>
      <c r="AP2445">
        <v>0</v>
      </c>
      <c r="AQ2445">
        <v>0</v>
      </c>
      <c r="AR2445">
        <v>0</v>
      </c>
      <c r="AS2445">
        <v>0</v>
      </c>
      <c r="AT2445">
        <v>0</v>
      </c>
      <c r="AU2445">
        <v>0</v>
      </c>
      <c r="AV2445">
        <v>0</v>
      </c>
      <c r="AW2445">
        <v>0</v>
      </c>
      <c r="AX2445">
        <v>0</v>
      </c>
      <c r="AY2445">
        <v>6</v>
      </c>
      <c r="AZ2445">
        <v>0</v>
      </c>
      <c r="BA2445">
        <v>0</v>
      </c>
      <c r="BB2445">
        <v>0</v>
      </c>
      <c r="BC2445">
        <v>0</v>
      </c>
      <c r="BD2445">
        <v>0</v>
      </c>
      <c r="BE2445">
        <v>0</v>
      </c>
      <c r="BF2445">
        <v>0</v>
      </c>
      <c r="BG2445">
        <v>0</v>
      </c>
      <c r="BH2445">
        <v>0</v>
      </c>
      <c r="BI2445">
        <v>0</v>
      </c>
      <c r="BJ2445">
        <v>0</v>
      </c>
      <c r="BK2445">
        <v>0</v>
      </c>
      <c r="BL2445">
        <v>0</v>
      </c>
      <c r="BM2445">
        <v>0</v>
      </c>
      <c r="BN2445">
        <v>0</v>
      </c>
      <c r="BO2445">
        <v>0</v>
      </c>
      <c r="BP2445">
        <v>0</v>
      </c>
      <c r="BQ2445">
        <v>0</v>
      </c>
      <c r="BR2445" t="s">
        <v>79</v>
      </c>
      <c r="BS2445">
        <v>209</v>
      </c>
      <c r="BT2445">
        <v>7432</v>
      </c>
      <c r="BU2445">
        <f>SUM(Flats_Data_limpia[[#This Row],[AC]:[Bed]])</f>
        <v>6</v>
      </c>
      <c r="BV2445">
        <f>SUM(Flats_Data_limpia[[#This Row],[Servant_Room]:[gym]])</f>
        <v>11</v>
      </c>
      <c r="BW2445">
        <f>SUM(Flats_Data_limpia[[#This Row],[Hospital]:[Hotel]])</f>
        <v>0</v>
      </c>
    </row>
    <row r="2446" spans="1:75" x14ac:dyDescent="0.35">
      <c r="A2446" t="s">
        <v>755</v>
      </c>
      <c r="B2446" t="s">
        <v>404</v>
      </c>
      <c r="C2446" t="str">
        <f t="shared" si="76"/>
        <v>Ciudad de Gurgaon</v>
      </c>
      <c r="D2446" s="1">
        <f t="shared" si="77"/>
        <v>217000</v>
      </c>
      <c r="E2446" s="1">
        <v>7716</v>
      </c>
      <c r="F2446" t="s">
        <v>102</v>
      </c>
      <c r="G2446" t="s">
        <v>78</v>
      </c>
      <c r="H2446">
        <v>28</v>
      </c>
      <c r="I2446">
        <v>2.8123379989631901E-2</v>
      </c>
      <c r="J2446">
        <v>2400</v>
      </c>
      <c r="K2446">
        <v>2600</v>
      </c>
      <c r="L2446">
        <v>2812</v>
      </c>
      <c r="M2446">
        <v>4</v>
      </c>
      <c r="N2446">
        <v>4</v>
      </c>
      <c r="O2446">
        <v>3</v>
      </c>
      <c r="P2446">
        <v>4</v>
      </c>
      <c r="Q2446" t="str">
        <f>IF(Flats_Data_limpia[[#This Row],[BHK]]&gt;=3,"plurifamiliar","unifamiliar")</f>
        <v>plurifamiliar</v>
      </c>
      <c r="R2446">
        <v>15</v>
      </c>
      <c r="S2446">
        <v>7</v>
      </c>
      <c r="T2446">
        <v>1</v>
      </c>
      <c r="U2446">
        <v>1</v>
      </c>
      <c r="V2446">
        <v>1</v>
      </c>
      <c r="W2446">
        <v>0</v>
      </c>
      <c r="X2446">
        <v>0</v>
      </c>
      <c r="Y2446">
        <v>0</v>
      </c>
      <c r="Z2446">
        <v>1</v>
      </c>
      <c r="AA2446">
        <v>0</v>
      </c>
      <c r="AB2446">
        <v>0</v>
      </c>
      <c r="AC2446">
        <v>0</v>
      </c>
      <c r="AD2446">
        <v>1</v>
      </c>
      <c r="AE2446">
        <v>0</v>
      </c>
      <c r="AF2446">
        <v>1</v>
      </c>
      <c r="AG2446">
        <v>1</v>
      </c>
      <c r="AH2446">
        <v>1</v>
      </c>
      <c r="AI2446">
        <v>0</v>
      </c>
      <c r="AJ2446">
        <v>1</v>
      </c>
      <c r="AK2446">
        <v>1</v>
      </c>
      <c r="AL2446">
        <v>0</v>
      </c>
      <c r="AM2446">
        <v>0</v>
      </c>
      <c r="AN2446">
        <v>0</v>
      </c>
      <c r="AO2446">
        <v>0</v>
      </c>
      <c r="AP2446">
        <v>0</v>
      </c>
      <c r="AQ2446">
        <v>0</v>
      </c>
      <c r="AR2446">
        <v>0</v>
      </c>
      <c r="AS2446">
        <v>0</v>
      </c>
      <c r="AT2446">
        <v>0</v>
      </c>
      <c r="AU2446">
        <v>0</v>
      </c>
      <c r="AV2446">
        <v>0</v>
      </c>
      <c r="AW2446">
        <v>0</v>
      </c>
      <c r="AX2446">
        <v>0</v>
      </c>
      <c r="AY2446">
        <v>6</v>
      </c>
      <c r="AZ2446">
        <v>0</v>
      </c>
      <c r="BA2446">
        <v>0</v>
      </c>
      <c r="BB2446">
        <v>0</v>
      </c>
      <c r="BC2446">
        <v>0</v>
      </c>
      <c r="BD2446">
        <v>0</v>
      </c>
      <c r="BE2446">
        <v>0</v>
      </c>
      <c r="BF2446">
        <v>0</v>
      </c>
      <c r="BG2446">
        <v>0</v>
      </c>
      <c r="BH2446">
        <v>0</v>
      </c>
      <c r="BI2446">
        <v>0</v>
      </c>
      <c r="BJ2446">
        <v>0</v>
      </c>
      <c r="BK2446">
        <v>0</v>
      </c>
      <c r="BL2446">
        <v>0</v>
      </c>
      <c r="BM2446">
        <v>0</v>
      </c>
      <c r="BN2446">
        <v>0</v>
      </c>
      <c r="BO2446">
        <v>0</v>
      </c>
      <c r="BP2446">
        <v>0</v>
      </c>
      <c r="BQ2446">
        <v>0</v>
      </c>
      <c r="BR2446" t="s">
        <v>79</v>
      </c>
      <c r="BS2446">
        <v>217</v>
      </c>
      <c r="BT2446">
        <v>7716</v>
      </c>
      <c r="BU2446">
        <f>SUM(Flats_Data_limpia[[#This Row],[AC]:[Bed]])</f>
        <v>6</v>
      </c>
      <c r="BV2446">
        <f>SUM(Flats_Data_limpia[[#This Row],[Servant_Room]:[gym]])</f>
        <v>10</v>
      </c>
      <c r="BW2446">
        <f>SUM(Flats_Data_limpia[[#This Row],[Hospital]:[Hotel]])</f>
        <v>0</v>
      </c>
    </row>
    <row r="2447" spans="1:75" x14ac:dyDescent="0.35">
      <c r="A2447" t="s">
        <v>755</v>
      </c>
      <c r="B2447" t="s">
        <v>404</v>
      </c>
      <c r="C2447" t="str">
        <f t="shared" si="76"/>
        <v>Ciudad de Gurgaon</v>
      </c>
      <c r="D2447" s="1">
        <f t="shared" si="77"/>
        <v>214000</v>
      </c>
      <c r="E2447" s="1">
        <v>7610</v>
      </c>
      <c r="F2447" t="s">
        <v>102</v>
      </c>
      <c r="G2447" t="s">
        <v>78</v>
      </c>
      <c r="H2447">
        <v>28</v>
      </c>
      <c r="I2447">
        <v>2.81208935611038E-2</v>
      </c>
      <c r="J2447">
        <v>2000</v>
      </c>
      <c r="K2447">
        <v>2300</v>
      </c>
      <c r="L2447">
        <v>2812</v>
      </c>
      <c r="M2447">
        <v>4</v>
      </c>
      <c r="N2447">
        <v>4</v>
      </c>
      <c r="O2447">
        <v>3</v>
      </c>
      <c r="P2447">
        <v>4</v>
      </c>
      <c r="Q2447" t="str">
        <f>IF(Flats_Data_limpia[[#This Row],[BHK]]&gt;=3,"plurifamiliar","unifamiliar")</f>
        <v>plurifamiliar</v>
      </c>
      <c r="R2447">
        <v>15</v>
      </c>
      <c r="S2447">
        <v>6</v>
      </c>
      <c r="T2447">
        <v>1</v>
      </c>
      <c r="U2447">
        <v>1</v>
      </c>
      <c r="V2447">
        <v>1</v>
      </c>
      <c r="W2447">
        <v>0</v>
      </c>
      <c r="X2447">
        <v>0</v>
      </c>
      <c r="Y2447">
        <v>0</v>
      </c>
      <c r="Z2447">
        <v>1</v>
      </c>
      <c r="AA2447">
        <v>0</v>
      </c>
      <c r="AB2447">
        <v>0</v>
      </c>
      <c r="AC2447">
        <v>0</v>
      </c>
      <c r="AD2447">
        <v>1</v>
      </c>
      <c r="AE2447">
        <v>0</v>
      </c>
      <c r="AF2447">
        <v>1</v>
      </c>
      <c r="AG2447">
        <v>1</v>
      </c>
      <c r="AH2447">
        <v>1</v>
      </c>
      <c r="AI2447">
        <v>0</v>
      </c>
      <c r="AJ2447">
        <v>1</v>
      </c>
      <c r="AK2447">
        <v>1</v>
      </c>
      <c r="AL2447">
        <v>0</v>
      </c>
      <c r="AM2447">
        <v>0</v>
      </c>
      <c r="AN2447">
        <v>0</v>
      </c>
      <c r="AO2447">
        <v>0</v>
      </c>
      <c r="AP2447">
        <v>0</v>
      </c>
      <c r="AQ2447">
        <v>0</v>
      </c>
      <c r="AR2447">
        <v>0</v>
      </c>
      <c r="AS2447">
        <v>0</v>
      </c>
      <c r="AT2447">
        <v>0</v>
      </c>
      <c r="AU2447">
        <v>0</v>
      </c>
      <c r="AV2447">
        <v>0</v>
      </c>
      <c r="AW2447">
        <v>0</v>
      </c>
      <c r="AX2447">
        <v>0</v>
      </c>
      <c r="AY2447">
        <v>6</v>
      </c>
      <c r="AZ2447">
        <v>0</v>
      </c>
      <c r="BA2447">
        <v>0</v>
      </c>
      <c r="BB2447">
        <v>0</v>
      </c>
      <c r="BC2447">
        <v>0</v>
      </c>
      <c r="BD2447">
        <v>0</v>
      </c>
      <c r="BE2447">
        <v>0</v>
      </c>
      <c r="BF2447">
        <v>0</v>
      </c>
      <c r="BG2447">
        <v>0</v>
      </c>
      <c r="BH2447">
        <v>0</v>
      </c>
      <c r="BI2447">
        <v>0</v>
      </c>
      <c r="BJ2447">
        <v>0</v>
      </c>
      <c r="BK2447">
        <v>0</v>
      </c>
      <c r="BL2447">
        <v>0</v>
      </c>
      <c r="BM2447">
        <v>0</v>
      </c>
      <c r="BN2447">
        <v>0</v>
      </c>
      <c r="BO2447">
        <v>0</v>
      </c>
      <c r="BP2447">
        <v>0</v>
      </c>
      <c r="BQ2447">
        <v>0</v>
      </c>
      <c r="BR2447" t="s">
        <v>79</v>
      </c>
      <c r="BS2447">
        <v>214</v>
      </c>
      <c r="BT2447">
        <v>7610</v>
      </c>
      <c r="BU2447">
        <f>SUM(Flats_Data_limpia[[#This Row],[AC]:[Bed]])</f>
        <v>6</v>
      </c>
      <c r="BV2447">
        <f>SUM(Flats_Data_limpia[[#This Row],[Servant_Room]:[gym]])</f>
        <v>10</v>
      </c>
      <c r="BW2447">
        <f>SUM(Flats_Data_limpia[[#This Row],[Hospital]:[Hotel]])</f>
        <v>0</v>
      </c>
    </row>
    <row r="2448" spans="1:75" x14ac:dyDescent="0.35">
      <c r="A2448" t="s">
        <v>755</v>
      </c>
      <c r="B2448" t="s">
        <v>404</v>
      </c>
      <c r="C2448" t="str">
        <f t="shared" si="76"/>
        <v>Ciudad de Gurgaon</v>
      </c>
      <c r="D2448" s="1">
        <f t="shared" si="77"/>
        <v>210000</v>
      </c>
      <c r="E2448" s="1">
        <v>7467</v>
      </c>
      <c r="F2448" t="s">
        <v>111</v>
      </c>
      <c r="G2448" t="s">
        <v>78</v>
      </c>
      <c r="H2448">
        <v>28</v>
      </c>
      <c r="I2448">
        <v>2.8123744475693001E-2</v>
      </c>
      <c r="J2448">
        <v>2400</v>
      </c>
      <c r="K2448">
        <v>2600</v>
      </c>
      <c r="L2448">
        <v>2812</v>
      </c>
      <c r="M2448">
        <v>4</v>
      </c>
      <c r="N2448">
        <v>4</v>
      </c>
      <c r="O2448">
        <v>3</v>
      </c>
      <c r="P2448">
        <v>4</v>
      </c>
      <c r="Q2448" t="str">
        <f>IF(Flats_Data_limpia[[#This Row],[BHK]]&gt;=3,"plurifamiliar","unifamiliar")</f>
        <v>plurifamiliar</v>
      </c>
      <c r="R2448">
        <v>15</v>
      </c>
      <c r="S2448">
        <v>2</v>
      </c>
      <c r="T2448">
        <v>0</v>
      </c>
      <c r="U2448">
        <v>0</v>
      </c>
      <c r="V2448">
        <v>0</v>
      </c>
      <c r="W2448">
        <v>0</v>
      </c>
      <c r="X2448">
        <v>0</v>
      </c>
      <c r="Y2448">
        <v>0</v>
      </c>
      <c r="Z2448">
        <v>1</v>
      </c>
      <c r="AA2448">
        <v>0</v>
      </c>
      <c r="AB2448">
        <v>0</v>
      </c>
      <c r="AC2448">
        <v>0</v>
      </c>
      <c r="AD2448">
        <v>1</v>
      </c>
      <c r="AE2448">
        <v>0</v>
      </c>
      <c r="AF2448">
        <v>1</v>
      </c>
      <c r="AG2448">
        <v>1</v>
      </c>
      <c r="AH2448">
        <v>1</v>
      </c>
      <c r="AI2448">
        <v>0</v>
      </c>
      <c r="AJ2448">
        <v>1</v>
      </c>
      <c r="AK2448">
        <v>1</v>
      </c>
      <c r="AL2448">
        <v>0</v>
      </c>
      <c r="AM2448">
        <v>0</v>
      </c>
      <c r="AN2448">
        <v>0</v>
      </c>
      <c r="AO2448">
        <v>0</v>
      </c>
      <c r="AP2448">
        <v>0</v>
      </c>
      <c r="AQ2448">
        <v>0</v>
      </c>
      <c r="AR2448">
        <v>0</v>
      </c>
      <c r="AS2448">
        <v>0</v>
      </c>
      <c r="AT2448">
        <v>0</v>
      </c>
      <c r="AU2448">
        <v>0</v>
      </c>
      <c r="AV2448">
        <v>0</v>
      </c>
      <c r="AW2448">
        <v>0</v>
      </c>
      <c r="AX2448">
        <v>0</v>
      </c>
      <c r="AY2448">
        <v>6</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t="s">
        <v>79</v>
      </c>
      <c r="BS2448">
        <v>210</v>
      </c>
      <c r="BT2448">
        <v>7467</v>
      </c>
      <c r="BU2448">
        <f>SUM(Flats_Data_limpia[[#This Row],[AC]:[Bed]])</f>
        <v>6</v>
      </c>
      <c r="BV2448">
        <f>SUM(Flats_Data_limpia[[#This Row],[Servant_Room]:[gym]])</f>
        <v>7</v>
      </c>
      <c r="BW2448">
        <f>SUM(Flats_Data_limpia[[#This Row],[Hospital]:[Hotel]])</f>
        <v>0</v>
      </c>
    </row>
    <row r="2449" spans="1:75" x14ac:dyDescent="0.35">
      <c r="A2449" t="s">
        <v>755</v>
      </c>
      <c r="B2449" t="s">
        <v>404</v>
      </c>
      <c r="C2449" t="str">
        <f t="shared" si="76"/>
        <v>Ciudad de Gurgaon</v>
      </c>
      <c r="D2449" s="1">
        <f t="shared" si="77"/>
        <v>198000</v>
      </c>
      <c r="E2449" s="1">
        <v>8222</v>
      </c>
      <c r="F2449" t="s">
        <v>101</v>
      </c>
      <c r="G2449" t="s">
        <v>78</v>
      </c>
      <c r="H2449">
        <v>22</v>
      </c>
      <c r="I2449">
        <v>2.4081731938701001E-2</v>
      </c>
      <c r="J2449">
        <v>2200</v>
      </c>
      <c r="K2449">
        <v>2300</v>
      </c>
      <c r="L2449">
        <v>2408</v>
      </c>
      <c r="M2449">
        <v>3</v>
      </c>
      <c r="N2449">
        <v>4</v>
      </c>
      <c r="O2449">
        <v>3</v>
      </c>
      <c r="P2449">
        <v>3</v>
      </c>
      <c r="Q2449" t="str">
        <f>IF(Flats_Data_limpia[[#This Row],[BHK]]&gt;=3,"plurifamiliar","unifamiliar")</f>
        <v>plurifamiliar</v>
      </c>
      <c r="R2449">
        <v>14</v>
      </c>
      <c r="S2449">
        <v>6</v>
      </c>
      <c r="T2449">
        <v>0</v>
      </c>
      <c r="U2449">
        <v>0</v>
      </c>
      <c r="V2449">
        <v>0</v>
      </c>
      <c r="W2449">
        <v>0</v>
      </c>
      <c r="X2449">
        <v>0</v>
      </c>
      <c r="Y2449">
        <v>0</v>
      </c>
      <c r="Z2449">
        <v>1</v>
      </c>
      <c r="AA2449">
        <v>0</v>
      </c>
      <c r="AB2449">
        <v>0</v>
      </c>
      <c r="AC2449">
        <v>0</v>
      </c>
      <c r="AD2449">
        <v>1</v>
      </c>
      <c r="AE2449">
        <v>0</v>
      </c>
      <c r="AF2449">
        <v>1</v>
      </c>
      <c r="AG2449">
        <v>0</v>
      </c>
      <c r="AH2449">
        <v>1</v>
      </c>
      <c r="AI2449">
        <v>1</v>
      </c>
      <c r="AJ2449">
        <v>1</v>
      </c>
      <c r="AK2449">
        <v>1</v>
      </c>
      <c r="AL2449">
        <v>0</v>
      </c>
      <c r="AM2449">
        <v>0</v>
      </c>
      <c r="AN2449">
        <v>0</v>
      </c>
      <c r="AO2449">
        <v>0</v>
      </c>
      <c r="AP2449">
        <v>0</v>
      </c>
      <c r="AQ2449">
        <v>0</v>
      </c>
      <c r="AR2449">
        <v>0</v>
      </c>
      <c r="AS2449">
        <v>0</v>
      </c>
      <c r="AT2449">
        <v>0</v>
      </c>
      <c r="AU2449">
        <v>0</v>
      </c>
      <c r="AV2449">
        <v>0</v>
      </c>
      <c r="AW2449">
        <v>0</v>
      </c>
      <c r="AX2449">
        <v>0</v>
      </c>
      <c r="AY2449">
        <v>6</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t="s">
        <v>79</v>
      </c>
      <c r="BS2449">
        <v>198</v>
      </c>
      <c r="BT2449">
        <v>8222</v>
      </c>
      <c r="BU2449">
        <f>SUM(Flats_Data_limpia[[#This Row],[AC]:[Bed]])</f>
        <v>6</v>
      </c>
      <c r="BV2449">
        <f>SUM(Flats_Data_limpia[[#This Row],[Servant_Room]:[gym]])</f>
        <v>7</v>
      </c>
      <c r="BW2449">
        <f>SUM(Flats_Data_limpia[[#This Row],[Hospital]:[Hotel]])</f>
        <v>0</v>
      </c>
    </row>
    <row r="2450" spans="1:75" x14ac:dyDescent="0.35">
      <c r="A2450" t="s">
        <v>755</v>
      </c>
      <c r="B2450" t="s">
        <v>404</v>
      </c>
      <c r="C2450" t="str">
        <f t="shared" si="76"/>
        <v>Ciudad de Gurgaon</v>
      </c>
      <c r="D2450" s="1">
        <f t="shared" si="77"/>
        <v>124000</v>
      </c>
      <c r="E2450" s="1">
        <v>7122</v>
      </c>
      <c r="F2450" t="s">
        <v>101</v>
      </c>
      <c r="G2450" t="s">
        <v>78</v>
      </c>
      <c r="H2450">
        <v>28</v>
      </c>
      <c r="I2450">
        <v>1.7410839651783201E-2</v>
      </c>
      <c r="J2450">
        <v>1720</v>
      </c>
      <c r="K2450">
        <v>1730</v>
      </c>
      <c r="L2450">
        <v>1741</v>
      </c>
      <c r="M2450">
        <v>2</v>
      </c>
      <c r="N2450">
        <v>2</v>
      </c>
      <c r="O2450">
        <v>3</v>
      </c>
      <c r="P2450">
        <v>2</v>
      </c>
      <c r="Q2450" t="str">
        <f>IF(Flats_Data_limpia[[#This Row],[BHK]]&gt;=3,"plurifamiliar","unifamiliar")</f>
        <v>unifamiliar</v>
      </c>
      <c r="R2450">
        <v>26</v>
      </c>
      <c r="S2450">
        <v>10</v>
      </c>
      <c r="T2450">
        <v>0</v>
      </c>
      <c r="U2450">
        <v>0</v>
      </c>
      <c r="V2450">
        <v>0</v>
      </c>
      <c r="W2450">
        <v>0</v>
      </c>
      <c r="X2450">
        <v>0</v>
      </c>
      <c r="Y2450">
        <v>0</v>
      </c>
      <c r="Z2450">
        <v>1</v>
      </c>
      <c r="AA2450">
        <v>0</v>
      </c>
      <c r="AB2450">
        <v>0</v>
      </c>
      <c r="AC2450">
        <v>0</v>
      </c>
      <c r="AD2450">
        <v>1</v>
      </c>
      <c r="AE2450">
        <v>0</v>
      </c>
      <c r="AF2450">
        <v>1</v>
      </c>
      <c r="AG2450">
        <v>1</v>
      </c>
      <c r="AH2450">
        <v>1</v>
      </c>
      <c r="AI2450">
        <v>1</v>
      </c>
      <c r="AJ2450">
        <v>1</v>
      </c>
      <c r="AK2450">
        <v>1</v>
      </c>
      <c r="AL2450">
        <v>0</v>
      </c>
      <c r="AM2450">
        <v>0</v>
      </c>
      <c r="AN2450">
        <v>0</v>
      </c>
      <c r="AO2450">
        <v>1</v>
      </c>
      <c r="AP2450">
        <v>1</v>
      </c>
      <c r="AQ2450">
        <v>0</v>
      </c>
      <c r="AR2450">
        <v>0</v>
      </c>
      <c r="AS2450">
        <v>0</v>
      </c>
      <c r="AT2450">
        <v>1</v>
      </c>
      <c r="AU2450">
        <v>0</v>
      </c>
      <c r="AV2450">
        <v>0</v>
      </c>
      <c r="AW2450">
        <v>1</v>
      </c>
      <c r="AX2450">
        <v>1</v>
      </c>
      <c r="AY2450">
        <v>4</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t="s">
        <v>79</v>
      </c>
      <c r="BS2450">
        <v>124</v>
      </c>
      <c r="BT2450">
        <v>7122</v>
      </c>
      <c r="BU2450">
        <f>SUM(Flats_Data_limpia[[#This Row],[AC]:[Bed]])</f>
        <v>4</v>
      </c>
      <c r="BV2450">
        <f>SUM(Flats_Data_limpia[[#This Row],[Servant_Room]:[gym]])</f>
        <v>8</v>
      </c>
      <c r="BW2450">
        <f>SUM(Flats_Data_limpia[[#This Row],[Hospital]:[Hotel]])</f>
        <v>5</v>
      </c>
    </row>
    <row r="2451" spans="1:75" x14ac:dyDescent="0.35">
      <c r="A2451" t="s">
        <v>755</v>
      </c>
      <c r="B2451" t="s">
        <v>404</v>
      </c>
      <c r="C2451" t="str">
        <f t="shared" si="76"/>
        <v>Ciudad de Gurgaon</v>
      </c>
      <c r="D2451" s="1">
        <f t="shared" si="77"/>
        <v>118000</v>
      </c>
      <c r="E2451" s="1">
        <v>7170</v>
      </c>
      <c r="F2451" t="s">
        <v>101</v>
      </c>
      <c r="G2451" t="s">
        <v>78</v>
      </c>
      <c r="H2451">
        <v>28</v>
      </c>
      <c r="I2451">
        <v>1.6457461645746099E-2</v>
      </c>
      <c r="J2451">
        <v>1620</v>
      </c>
      <c r="K2451">
        <v>1630</v>
      </c>
      <c r="L2451">
        <v>1640</v>
      </c>
      <c r="M2451">
        <v>2</v>
      </c>
      <c r="N2451">
        <v>2</v>
      </c>
      <c r="O2451">
        <v>3</v>
      </c>
      <c r="P2451">
        <v>2</v>
      </c>
      <c r="Q2451" t="str">
        <f>IF(Flats_Data_limpia[[#This Row],[BHK]]&gt;=3,"plurifamiliar","unifamiliar")</f>
        <v>unifamiliar</v>
      </c>
      <c r="R2451">
        <v>26</v>
      </c>
      <c r="S2451">
        <v>4</v>
      </c>
      <c r="T2451">
        <v>0</v>
      </c>
      <c r="U2451">
        <v>0</v>
      </c>
      <c r="V2451">
        <v>0</v>
      </c>
      <c r="W2451">
        <v>0</v>
      </c>
      <c r="X2451">
        <v>0</v>
      </c>
      <c r="Y2451">
        <v>0</v>
      </c>
      <c r="Z2451">
        <v>1</v>
      </c>
      <c r="AA2451">
        <v>0</v>
      </c>
      <c r="AB2451">
        <v>0</v>
      </c>
      <c r="AC2451">
        <v>0</v>
      </c>
      <c r="AD2451">
        <v>1</v>
      </c>
      <c r="AE2451">
        <v>0</v>
      </c>
      <c r="AF2451">
        <v>1</v>
      </c>
      <c r="AG2451">
        <v>1</v>
      </c>
      <c r="AH2451">
        <v>1</v>
      </c>
      <c r="AI2451">
        <v>1</v>
      </c>
      <c r="AJ2451">
        <v>1</v>
      </c>
      <c r="AK2451">
        <v>1</v>
      </c>
      <c r="AL2451">
        <v>0</v>
      </c>
      <c r="AM2451">
        <v>0</v>
      </c>
      <c r="AN2451">
        <v>0</v>
      </c>
      <c r="AO2451">
        <v>1</v>
      </c>
      <c r="AP2451">
        <v>0</v>
      </c>
      <c r="AQ2451">
        <v>0</v>
      </c>
      <c r="AR2451">
        <v>0</v>
      </c>
      <c r="AS2451">
        <v>1</v>
      </c>
      <c r="AT2451">
        <v>0</v>
      </c>
      <c r="AU2451">
        <v>0</v>
      </c>
      <c r="AV2451">
        <v>0</v>
      </c>
      <c r="AW2451">
        <v>0</v>
      </c>
      <c r="AX2451">
        <v>0</v>
      </c>
      <c r="AY2451">
        <v>4</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0</v>
      </c>
      <c r="BR2451" t="s">
        <v>79</v>
      </c>
      <c r="BS2451">
        <v>118</v>
      </c>
      <c r="BT2451">
        <v>7170</v>
      </c>
      <c r="BU2451">
        <f>SUM(Flats_Data_limpia[[#This Row],[AC]:[Bed]])</f>
        <v>4</v>
      </c>
      <c r="BV2451">
        <f>SUM(Flats_Data_limpia[[#This Row],[Servant_Room]:[gym]])</f>
        <v>8</v>
      </c>
      <c r="BW2451">
        <f>SUM(Flats_Data_limpia[[#This Row],[Hospital]:[Hotel]])</f>
        <v>2</v>
      </c>
    </row>
    <row r="2452" spans="1:75" x14ac:dyDescent="0.35">
      <c r="A2452" t="s">
        <v>755</v>
      </c>
      <c r="B2452" t="s">
        <v>404</v>
      </c>
      <c r="C2452" t="str">
        <f t="shared" si="76"/>
        <v>Ciudad de Gurgaon</v>
      </c>
      <c r="D2452" s="1">
        <f t="shared" si="77"/>
        <v>120000</v>
      </c>
      <c r="E2452" s="1">
        <v>7151</v>
      </c>
      <c r="F2452" t="s">
        <v>103</v>
      </c>
      <c r="G2452" t="s">
        <v>78</v>
      </c>
      <c r="H2452">
        <v>28</v>
      </c>
      <c r="I2452">
        <v>1.6780869808418399E-2</v>
      </c>
      <c r="J2452">
        <v>1650</v>
      </c>
      <c r="K2452">
        <v>1660</v>
      </c>
      <c r="L2452">
        <v>1671</v>
      </c>
      <c r="M2452">
        <v>2</v>
      </c>
      <c r="N2452">
        <v>2</v>
      </c>
      <c r="O2452">
        <v>3</v>
      </c>
      <c r="P2452">
        <v>2</v>
      </c>
      <c r="Q2452" t="str">
        <f>IF(Flats_Data_limpia[[#This Row],[BHK]]&gt;=3,"plurifamiliar","unifamiliar")</f>
        <v>unifamiliar</v>
      </c>
      <c r="R2452">
        <v>26</v>
      </c>
      <c r="S2452">
        <v>15</v>
      </c>
      <c r="T2452">
        <v>0</v>
      </c>
      <c r="U2452">
        <v>0</v>
      </c>
      <c r="V2452">
        <v>0</v>
      </c>
      <c r="W2452">
        <v>0</v>
      </c>
      <c r="X2452">
        <v>0</v>
      </c>
      <c r="Y2452">
        <v>0</v>
      </c>
      <c r="Z2452">
        <v>1</v>
      </c>
      <c r="AA2452">
        <v>0</v>
      </c>
      <c r="AB2452">
        <v>0</v>
      </c>
      <c r="AC2452">
        <v>0</v>
      </c>
      <c r="AD2452">
        <v>1</v>
      </c>
      <c r="AE2452">
        <v>0</v>
      </c>
      <c r="AF2452">
        <v>1</v>
      </c>
      <c r="AG2452">
        <v>1</v>
      </c>
      <c r="AH2452">
        <v>1</v>
      </c>
      <c r="AI2452">
        <v>1</v>
      </c>
      <c r="AJ2452">
        <v>1</v>
      </c>
      <c r="AK2452">
        <v>1</v>
      </c>
      <c r="AL2452">
        <v>0</v>
      </c>
      <c r="AM2452">
        <v>0</v>
      </c>
      <c r="AN2452">
        <v>0</v>
      </c>
      <c r="AO2452">
        <v>1</v>
      </c>
      <c r="AP2452">
        <v>0</v>
      </c>
      <c r="AQ2452">
        <v>0</v>
      </c>
      <c r="AR2452">
        <v>0</v>
      </c>
      <c r="AS2452">
        <v>1</v>
      </c>
      <c r="AT2452">
        <v>0</v>
      </c>
      <c r="AU2452">
        <v>0</v>
      </c>
      <c r="AV2452">
        <v>0</v>
      </c>
      <c r="AW2452">
        <v>0</v>
      </c>
      <c r="AX2452">
        <v>0</v>
      </c>
      <c r="AY2452">
        <v>4</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t="s">
        <v>79</v>
      </c>
      <c r="BS2452">
        <v>120</v>
      </c>
      <c r="BT2452">
        <v>7151</v>
      </c>
      <c r="BU2452">
        <f>SUM(Flats_Data_limpia[[#This Row],[AC]:[Bed]])</f>
        <v>4</v>
      </c>
      <c r="BV2452">
        <f>SUM(Flats_Data_limpia[[#This Row],[Servant_Room]:[gym]])</f>
        <v>8</v>
      </c>
      <c r="BW2452">
        <f>SUM(Flats_Data_limpia[[#This Row],[Hospital]:[Hotel]])</f>
        <v>2</v>
      </c>
    </row>
    <row r="2453" spans="1:75" x14ac:dyDescent="0.35">
      <c r="A2453" t="s">
        <v>755</v>
      </c>
      <c r="B2453" t="s">
        <v>404</v>
      </c>
      <c r="C2453" t="str">
        <f t="shared" si="76"/>
        <v>Ciudad de Gurgaon</v>
      </c>
      <c r="D2453" s="1">
        <f t="shared" si="77"/>
        <v>119000</v>
      </c>
      <c r="E2453" s="1">
        <v>7121</v>
      </c>
      <c r="F2453" t="s">
        <v>101</v>
      </c>
      <c r="G2453" t="s">
        <v>78</v>
      </c>
      <c r="H2453">
        <v>28</v>
      </c>
      <c r="I2453">
        <v>1.6711136076393698E-2</v>
      </c>
      <c r="J2453">
        <v>1660</v>
      </c>
      <c r="K2453">
        <v>1670</v>
      </c>
      <c r="L2453">
        <v>1671</v>
      </c>
      <c r="M2453">
        <v>2</v>
      </c>
      <c r="N2453">
        <v>2</v>
      </c>
      <c r="O2453">
        <v>3</v>
      </c>
      <c r="P2453">
        <v>2</v>
      </c>
      <c r="Q2453" t="str">
        <f>IF(Flats_Data_limpia[[#This Row],[BHK]]&gt;=3,"plurifamiliar","unifamiliar")</f>
        <v>unifamiliar</v>
      </c>
      <c r="R2453">
        <v>26</v>
      </c>
      <c r="S2453">
        <v>11</v>
      </c>
      <c r="T2453">
        <v>0</v>
      </c>
      <c r="U2453">
        <v>0</v>
      </c>
      <c r="V2453">
        <v>0</v>
      </c>
      <c r="W2453">
        <v>0</v>
      </c>
      <c r="X2453">
        <v>0</v>
      </c>
      <c r="Y2453">
        <v>0</v>
      </c>
      <c r="Z2453">
        <v>1</v>
      </c>
      <c r="AA2453">
        <v>0</v>
      </c>
      <c r="AB2453">
        <v>0</v>
      </c>
      <c r="AC2453">
        <v>0</v>
      </c>
      <c r="AD2453">
        <v>1</v>
      </c>
      <c r="AE2453">
        <v>0</v>
      </c>
      <c r="AF2453">
        <v>1</v>
      </c>
      <c r="AG2453">
        <v>1</v>
      </c>
      <c r="AH2453">
        <v>1</v>
      </c>
      <c r="AI2453">
        <v>1</v>
      </c>
      <c r="AJ2453">
        <v>1</v>
      </c>
      <c r="AK2453">
        <v>1</v>
      </c>
      <c r="AL2453">
        <v>0</v>
      </c>
      <c r="AM2453">
        <v>0</v>
      </c>
      <c r="AN2453">
        <v>0</v>
      </c>
      <c r="AO2453">
        <v>1</v>
      </c>
      <c r="AP2453">
        <v>0</v>
      </c>
      <c r="AQ2453">
        <v>0</v>
      </c>
      <c r="AR2453">
        <v>0</v>
      </c>
      <c r="AS2453">
        <v>1</v>
      </c>
      <c r="AT2453">
        <v>0</v>
      </c>
      <c r="AU2453">
        <v>0</v>
      </c>
      <c r="AV2453">
        <v>0</v>
      </c>
      <c r="AW2453">
        <v>0</v>
      </c>
      <c r="AX2453">
        <v>0</v>
      </c>
      <c r="AY2453">
        <v>4</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0</v>
      </c>
      <c r="BR2453" t="s">
        <v>79</v>
      </c>
      <c r="BS2453">
        <v>119</v>
      </c>
      <c r="BT2453">
        <v>7121</v>
      </c>
      <c r="BU2453">
        <f>SUM(Flats_Data_limpia[[#This Row],[AC]:[Bed]])</f>
        <v>4</v>
      </c>
      <c r="BV2453">
        <f>SUM(Flats_Data_limpia[[#This Row],[Servant_Room]:[gym]])</f>
        <v>8</v>
      </c>
      <c r="BW2453">
        <f>SUM(Flats_Data_limpia[[#This Row],[Hospital]:[Hotel]])</f>
        <v>2</v>
      </c>
    </row>
    <row r="2454" spans="1:75" x14ac:dyDescent="0.35">
      <c r="A2454" t="s">
        <v>755</v>
      </c>
      <c r="B2454" t="s">
        <v>404</v>
      </c>
      <c r="C2454" t="str">
        <f t="shared" si="76"/>
        <v>Ciudad de Gurgaon</v>
      </c>
      <c r="D2454" s="1">
        <f t="shared" si="77"/>
        <v>210000</v>
      </c>
      <c r="E2454" s="1">
        <v>7467</v>
      </c>
      <c r="F2454" t="s">
        <v>82</v>
      </c>
      <c r="G2454" t="s">
        <v>78</v>
      </c>
      <c r="H2454">
        <v>40</v>
      </c>
      <c r="I2454">
        <v>2.8123744475693001E-2</v>
      </c>
      <c r="L2454">
        <v>2812</v>
      </c>
      <c r="M2454">
        <v>4</v>
      </c>
      <c r="N2454">
        <v>5</v>
      </c>
      <c r="O2454">
        <v>3</v>
      </c>
      <c r="P2454">
        <v>4</v>
      </c>
      <c r="Q2454" t="str">
        <f>IF(Flats_Data_limpia[[#This Row],[BHK]]&gt;=3,"plurifamiliar","unifamiliar")</f>
        <v>plurifamiliar</v>
      </c>
      <c r="R2454">
        <v>26</v>
      </c>
      <c r="S2454">
        <v>9</v>
      </c>
      <c r="T2454">
        <v>0</v>
      </c>
      <c r="U2454">
        <v>0</v>
      </c>
      <c r="V2454">
        <v>0</v>
      </c>
      <c r="W2454">
        <v>0</v>
      </c>
      <c r="X2454">
        <v>0</v>
      </c>
      <c r="Y2454">
        <v>1</v>
      </c>
      <c r="Z2454">
        <v>1</v>
      </c>
      <c r="AA2454">
        <v>1</v>
      </c>
      <c r="AB2454">
        <v>0</v>
      </c>
      <c r="AC2454">
        <v>1</v>
      </c>
      <c r="AD2454">
        <v>1</v>
      </c>
      <c r="AE2454">
        <v>1</v>
      </c>
      <c r="AF2454">
        <v>1</v>
      </c>
      <c r="AG2454">
        <v>0</v>
      </c>
      <c r="AH2454">
        <v>0</v>
      </c>
      <c r="AI2454">
        <v>1</v>
      </c>
      <c r="AJ2454">
        <v>0</v>
      </c>
      <c r="AK2454">
        <v>1</v>
      </c>
      <c r="AL2454">
        <v>1</v>
      </c>
      <c r="AM2454">
        <v>1</v>
      </c>
      <c r="AN2454">
        <v>1</v>
      </c>
      <c r="AO2454">
        <v>1</v>
      </c>
      <c r="AP2454">
        <v>1</v>
      </c>
      <c r="AQ2454">
        <v>0</v>
      </c>
      <c r="AR2454">
        <v>0</v>
      </c>
      <c r="AS2454">
        <v>0</v>
      </c>
      <c r="AT2454">
        <v>1</v>
      </c>
      <c r="AU2454">
        <v>0</v>
      </c>
      <c r="AV2454">
        <v>0</v>
      </c>
      <c r="AW2454">
        <v>1</v>
      </c>
      <c r="AX2454">
        <v>1</v>
      </c>
      <c r="AY2454">
        <v>4</v>
      </c>
      <c r="AZ2454">
        <v>4</v>
      </c>
      <c r="BA2454">
        <v>0</v>
      </c>
      <c r="BB2454">
        <v>0</v>
      </c>
      <c r="BC2454">
        <v>0</v>
      </c>
      <c r="BD2454">
        <v>0</v>
      </c>
      <c r="BE2454">
        <v>0</v>
      </c>
      <c r="BF2454">
        <v>1</v>
      </c>
      <c r="BG2454">
        <v>0</v>
      </c>
      <c r="BH2454">
        <v>0</v>
      </c>
      <c r="BI2454">
        <v>0</v>
      </c>
      <c r="BJ2454">
        <v>0</v>
      </c>
      <c r="BK2454">
        <v>0</v>
      </c>
      <c r="BL2454">
        <v>4</v>
      </c>
      <c r="BM2454">
        <v>0</v>
      </c>
      <c r="BN2454">
        <v>0</v>
      </c>
      <c r="BO2454">
        <v>0</v>
      </c>
      <c r="BP2454">
        <v>0</v>
      </c>
      <c r="BQ2454">
        <v>2</v>
      </c>
      <c r="BR2454" t="s">
        <v>94</v>
      </c>
      <c r="BS2454">
        <v>210</v>
      </c>
      <c r="BT2454">
        <v>7467</v>
      </c>
      <c r="BU2454">
        <f>SUM(Flats_Data_limpia[[#This Row],[AC]:[Bed]])</f>
        <v>13</v>
      </c>
      <c r="BV2454">
        <f>SUM(Flats_Data_limpia[[#This Row],[Servant_Room]:[gym]])</f>
        <v>11</v>
      </c>
      <c r="BW2454">
        <f>SUM(Flats_Data_limpia[[#This Row],[Hospital]:[Hotel]])</f>
        <v>5</v>
      </c>
    </row>
    <row r="2455" spans="1:75" x14ac:dyDescent="0.35">
      <c r="A2455" t="s">
        <v>755</v>
      </c>
      <c r="B2455" t="s">
        <v>404</v>
      </c>
      <c r="C2455" t="str">
        <f t="shared" si="76"/>
        <v>Ciudad de Gurgaon</v>
      </c>
      <c r="D2455" s="1">
        <f t="shared" si="77"/>
        <v>120000</v>
      </c>
      <c r="E2455" s="1">
        <v>9677</v>
      </c>
      <c r="F2455" t="s">
        <v>82</v>
      </c>
      <c r="G2455" t="s">
        <v>78</v>
      </c>
      <c r="H2455">
        <v>62</v>
      </c>
      <c r="I2455">
        <v>1.24005373566187E-2</v>
      </c>
      <c r="J2455">
        <v>1240</v>
      </c>
      <c r="L2455">
        <v>1772</v>
      </c>
      <c r="M2455">
        <v>2</v>
      </c>
      <c r="N2455">
        <v>2</v>
      </c>
      <c r="O2455">
        <v>3</v>
      </c>
      <c r="P2455">
        <v>2</v>
      </c>
      <c r="Q2455" t="str">
        <f>IF(Flats_Data_limpia[[#This Row],[BHK]]&gt;=3,"plurifamiliar","unifamiliar")</f>
        <v>unifamiliar</v>
      </c>
      <c r="R2455">
        <v>26</v>
      </c>
      <c r="S2455">
        <v>9</v>
      </c>
      <c r="T2455">
        <v>0</v>
      </c>
      <c r="U2455">
        <v>0</v>
      </c>
      <c r="V2455">
        <v>0</v>
      </c>
      <c r="W2455">
        <v>1</v>
      </c>
      <c r="X2455">
        <v>1</v>
      </c>
      <c r="Y2455">
        <v>1</v>
      </c>
      <c r="Z2455">
        <v>1</v>
      </c>
      <c r="AA2455">
        <v>0</v>
      </c>
      <c r="AB2455">
        <v>1</v>
      </c>
      <c r="AC2455">
        <v>1</v>
      </c>
      <c r="AD2455">
        <v>1</v>
      </c>
      <c r="AE2455">
        <v>1</v>
      </c>
      <c r="AF2455">
        <v>1</v>
      </c>
      <c r="AG2455">
        <v>1</v>
      </c>
      <c r="AH2455">
        <v>1</v>
      </c>
      <c r="AI2455">
        <v>1</v>
      </c>
      <c r="AJ2455">
        <v>1</v>
      </c>
      <c r="AK2455">
        <v>1</v>
      </c>
      <c r="AL2455">
        <v>1</v>
      </c>
      <c r="AM2455">
        <v>1</v>
      </c>
      <c r="AN2455">
        <v>1</v>
      </c>
      <c r="AO2455">
        <v>1</v>
      </c>
      <c r="AP2455">
        <v>1</v>
      </c>
      <c r="AQ2455">
        <v>0</v>
      </c>
      <c r="AR2455">
        <v>0</v>
      </c>
      <c r="AS2455">
        <v>0</v>
      </c>
      <c r="AT2455">
        <v>1</v>
      </c>
      <c r="AU2455">
        <v>0</v>
      </c>
      <c r="AV2455">
        <v>0</v>
      </c>
      <c r="AW2455">
        <v>1</v>
      </c>
      <c r="AX2455">
        <v>1</v>
      </c>
      <c r="AY2455">
        <v>4</v>
      </c>
      <c r="AZ2455">
        <v>0</v>
      </c>
      <c r="BA2455">
        <v>0</v>
      </c>
      <c r="BB2455">
        <v>0</v>
      </c>
      <c r="BC2455">
        <v>0</v>
      </c>
      <c r="BD2455">
        <v>0</v>
      </c>
      <c r="BE2455">
        <v>0</v>
      </c>
      <c r="BF2455">
        <v>0</v>
      </c>
      <c r="BG2455">
        <v>0</v>
      </c>
      <c r="BH2455">
        <v>0</v>
      </c>
      <c r="BI2455">
        <v>0</v>
      </c>
      <c r="BJ2455">
        <v>0</v>
      </c>
      <c r="BK2455">
        <v>0</v>
      </c>
      <c r="BL2455">
        <v>0</v>
      </c>
      <c r="BM2455">
        <v>0</v>
      </c>
      <c r="BN2455">
        <v>0</v>
      </c>
      <c r="BO2455">
        <v>0</v>
      </c>
      <c r="BP2455">
        <v>0</v>
      </c>
      <c r="BQ2455">
        <v>0</v>
      </c>
      <c r="BR2455" t="s">
        <v>79</v>
      </c>
      <c r="BS2455">
        <v>120</v>
      </c>
      <c r="BT2455">
        <v>9677</v>
      </c>
      <c r="BU2455">
        <f>SUM(Flats_Data_limpia[[#This Row],[AC]:[Bed]])</f>
        <v>4</v>
      </c>
      <c r="BV2455">
        <f>SUM(Flats_Data_limpia[[#This Row],[Servant_Room]:[gym]])</f>
        <v>16</v>
      </c>
      <c r="BW2455">
        <f>SUM(Flats_Data_limpia[[#This Row],[Hospital]:[Hotel]])</f>
        <v>5</v>
      </c>
    </row>
    <row r="2456" spans="1:75" x14ac:dyDescent="0.35">
      <c r="A2456" t="s">
        <v>755</v>
      </c>
      <c r="B2456" t="s">
        <v>404</v>
      </c>
      <c r="C2456" t="str">
        <f t="shared" si="76"/>
        <v>Ciudad de Gurgaon</v>
      </c>
      <c r="D2456" s="1">
        <f t="shared" si="77"/>
        <v>215000</v>
      </c>
      <c r="E2456" s="1">
        <v>10924</v>
      </c>
      <c r="F2456" t="s">
        <v>107</v>
      </c>
      <c r="G2456" t="s">
        <v>78</v>
      </c>
      <c r="H2456">
        <v>62</v>
      </c>
      <c r="I2456">
        <v>1.9681435371658701E-2</v>
      </c>
      <c r="J2456">
        <v>1968</v>
      </c>
      <c r="L2456">
        <v>2812</v>
      </c>
      <c r="M2456">
        <v>4</v>
      </c>
      <c r="N2456">
        <v>5</v>
      </c>
      <c r="O2456">
        <v>3</v>
      </c>
      <c r="P2456">
        <v>4</v>
      </c>
      <c r="Q2456" t="str">
        <f>IF(Flats_Data_limpia[[#This Row],[BHK]]&gt;=3,"plurifamiliar","unifamiliar")</f>
        <v>plurifamiliar</v>
      </c>
      <c r="R2456">
        <v>12</v>
      </c>
      <c r="S2456">
        <v>6</v>
      </c>
      <c r="T2456">
        <v>1</v>
      </c>
      <c r="U2456">
        <v>0</v>
      </c>
      <c r="V2456">
        <v>0</v>
      </c>
      <c r="W2456">
        <v>0</v>
      </c>
      <c r="X2456">
        <v>1</v>
      </c>
      <c r="Y2456">
        <v>1</v>
      </c>
      <c r="Z2456">
        <v>1</v>
      </c>
      <c r="AA2456">
        <v>0</v>
      </c>
      <c r="AB2456">
        <v>1</v>
      </c>
      <c r="AC2456">
        <v>1</v>
      </c>
      <c r="AD2456">
        <v>1</v>
      </c>
      <c r="AE2456">
        <v>1</v>
      </c>
      <c r="AF2456">
        <v>1</v>
      </c>
      <c r="AG2456">
        <v>1</v>
      </c>
      <c r="AH2456">
        <v>1</v>
      </c>
      <c r="AI2456">
        <v>1</v>
      </c>
      <c r="AJ2456">
        <v>1</v>
      </c>
      <c r="AK2456">
        <v>1</v>
      </c>
      <c r="AL2456">
        <v>1</v>
      </c>
      <c r="AM2456">
        <v>1</v>
      </c>
      <c r="AN2456">
        <v>1</v>
      </c>
      <c r="AO2456">
        <v>1</v>
      </c>
      <c r="AP2456">
        <v>1</v>
      </c>
      <c r="AQ2456">
        <v>0</v>
      </c>
      <c r="AR2456">
        <v>0</v>
      </c>
      <c r="AS2456">
        <v>0</v>
      </c>
      <c r="AT2456">
        <v>1</v>
      </c>
      <c r="AU2456">
        <v>0</v>
      </c>
      <c r="AV2456">
        <v>0</v>
      </c>
      <c r="AW2456">
        <v>1</v>
      </c>
      <c r="AX2456">
        <v>1</v>
      </c>
      <c r="AY2456">
        <v>6</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t="s">
        <v>79</v>
      </c>
      <c r="BS2456">
        <v>215</v>
      </c>
      <c r="BT2456">
        <v>10924</v>
      </c>
      <c r="BU2456">
        <f>SUM(Flats_Data_limpia[[#This Row],[AC]:[Bed]])</f>
        <v>6</v>
      </c>
      <c r="BV2456">
        <f>SUM(Flats_Data_limpia[[#This Row],[Servant_Room]:[gym]])</f>
        <v>16</v>
      </c>
      <c r="BW2456">
        <f>SUM(Flats_Data_limpia[[#This Row],[Hospital]:[Hotel]])</f>
        <v>5</v>
      </c>
    </row>
    <row r="2457" spans="1:75" x14ac:dyDescent="0.35">
      <c r="A2457" t="s">
        <v>755</v>
      </c>
      <c r="B2457" t="s">
        <v>404</v>
      </c>
      <c r="C2457" t="str">
        <f t="shared" si="76"/>
        <v>Ciudad de Gurgaon</v>
      </c>
      <c r="D2457" s="1">
        <f t="shared" si="77"/>
        <v>200000</v>
      </c>
      <c r="E2457" s="1">
        <v>11869</v>
      </c>
      <c r="F2457" t="s">
        <v>101</v>
      </c>
      <c r="G2457" t="s">
        <v>78</v>
      </c>
      <c r="H2457">
        <v>62</v>
      </c>
      <c r="I2457">
        <v>1.6850619260257799E-2</v>
      </c>
      <c r="J2457">
        <v>1685</v>
      </c>
      <c r="L2457">
        <v>2408</v>
      </c>
      <c r="M2457">
        <v>3</v>
      </c>
      <c r="N2457">
        <v>4</v>
      </c>
      <c r="O2457">
        <v>3</v>
      </c>
      <c r="P2457">
        <v>3</v>
      </c>
      <c r="Q2457" t="str">
        <f>IF(Flats_Data_limpia[[#This Row],[BHK]]&gt;=3,"plurifamiliar","unifamiliar")</f>
        <v>plurifamiliar</v>
      </c>
      <c r="R2457">
        <v>16</v>
      </c>
      <c r="S2457">
        <v>5</v>
      </c>
      <c r="T2457">
        <v>1</v>
      </c>
      <c r="U2457">
        <v>0</v>
      </c>
      <c r="V2457">
        <v>0</v>
      </c>
      <c r="W2457">
        <v>0</v>
      </c>
      <c r="X2457">
        <v>1</v>
      </c>
      <c r="Y2457">
        <v>1</v>
      </c>
      <c r="Z2457">
        <v>1</v>
      </c>
      <c r="AA2457">
        <v>0</v>
      </c>
      <c r="AB2457">
        <v>1</v>
      </c>
      <c r="AC2457">
        <v>1</v>
      </c>
      <c r="AD2457">
        <v>1</v>
      </c>
      <c r="AE2457">
        <v>1</v>
      </c>
      <c r="AF2457">
        <v>1</v>
      </c>
      <c r="AG2457">
        <v>1</v>
      </c>
      <c r="AH2457">
        <v>1</v>
      </c>
      <c r="AI2457">
        <v>1</v>
      </c>
      <c r="AJ2457">
        <v>1</v>
      </c>
      <c r="AK2457">
        <v>1</v>
      </c>
      <c r="AL2457">
        <v>1</v>
      </c>
      <c r="AM2457">
        <v>1</v>
      </c>
      <c r="AN2457">
        <v>1</v>
      </c>
      <c r="AO2457">
        <v>1</v>
      </c>
      <c r="AP2457">
        <v>1</v>
      </c>
      <c r="AQ2457">
        <v>0</v>
      </c>
      <c r="AR2457">
        <v>0</v>
      </c>
      <c r="AS2457">
        <v>0</v>
      </c>
      <c r="AT2457">
        <v>1</v>
      </c>
      <c r="AU2457">
        <v>0</v>
      </c>
      <c r="AV2457">
        <v>0</v>
      </c>
      <c r="AW2457">
        <v>1</v>
      </c>
      <c r="AX2457">
        <v>1</v>
      </c>
      <c r="AY2457">
        <v>5</v>
      </c>
      <c r="AZ2457">
        <v>0</v>
      </c>
      <c r="BA2457">
        <v>0</v>
      </c>
      <c r="BB2457">
        <v>0</v>
      </c>
      <c r="BC2457">
        <v>0</v>
      </c>
      <c r="BD2457">
        <v>0</v>
      </c>
      <c r="BE2457">
        <v>0</v>
      </c>
      <c r="BF2457">
        <v>0</v>
      </c>
      <c r="BG2457">
        <v>0</v>
      </c>
      <c r="BH2457">
        <v>0</v>
      </c>
      <c r="BI2457">
        <v>0</v>
      </c>
      <c r="BJ2457">
        <v>0</v>
      </c>
      <c r="BK2457">
        <v>0</v>
      </c>
      <c r="BL2457">
        <v>0</v>
      </c>
      <c r="BM2457">
        <v>0</v>
      </c>
      <c r="BN2457">
        <v>0</v>
      </c>
      <c r="BO2457">
        <v>0</v>
      </c>
      <c r="BP2457">
        <v>0</v>
      </c>
      <c r="BQ2457">
        <v>0</v>
      </c>
      <c r="BR2457" t="s">
        <v>79</v>
      </c>
      <c r="BS2457">
        <v>200</v>
      </c>
      <c r="BT2457">
        <v>11869</v>
      </c>
      <c r="BU2457">
        <f>SUM(Flats_Data_limpia[[#This Row],[AC]:[Bed]])</f>
        <v>5</v>
      </c>
      <c r="BV2457">
        <f>SUM(Flats_Data_limpia[[#This Row],[Servant_Room]:[gym]])</f>
        <v>16</v>
      </c>
      <c r="BW2457">
        <f>SUM(Flats_Data_limpia[[#This Row],[Hospital]:[Hotel]])</f>
        <v>5</v>
      </c>
    </row>
    <row r="2458" spans="1:75" x14ac:dyDescent="0.35">
      <c r="A2458" t="s">
        <v>755</v>
      </c>
      <c r="B2458" t="s">
        <v>404</v>
      </c>
      <c r="C2458" t="str">
        <f t="shared" si="76"/>
        <v>Ciudad de Gurgaon</v>
      </c>
      <c r="D2458" s="1">
        <f t="shared" si="77"/>
        <v>210000</v>
      </c>
      <c r="E2458" s="1">
        <v>8720</v>
      </c>
      <c r="F2458" t="s">
        <v>102</v>
      </c>
      <c r="G2458" t="s">
        <v>78</v>
      </c>
      <c r="H2458">
        <v>62</v>
      </c>
      <c r="I2458">
        <v>2.4082568807339399E-2</v>
      </c>
      <c r="J2458">
        <v>1685</v>
      </c>
      <c r="L2458">
        <v>2408</v>
      </c>
      <c r="M2458">
        <v>3</v>
      </c>
      <c r="N2458">
        <v>4</v>
      </c>
      <c r="O2458">
        <v>3</v>
      </c>
      <c r="P2458">
        <v>3</v>
      </c>
      <c r="Q2458" t="str">
        <f>IF(Flats_Data_limpia[[#This Row],[BHK]]&gt;=3,"plurifamiliar","unifamiliar")</f>
        <v>plurifamiliar</v>
      </c>
      <c r="R2458">
        <v>16</v>
      </c>
      <c r="S2458">
        <v>6</v>
      </c>
      <c r="T2458">
        <v>1</v>
      </c>
      <c r="U2458">
        <v>0</v>
      </c>
      <c r="V2458">
        <v>0</v>
      </c>
      <c r="W2458">
        <v>0</v>
      </c>
      <c r="X2458">
        <v>1</v>
      </c>
      <c r="Y2458">
        <v>1</v>
      </c>
      <c r="Z2458">
        <v>1</v>
      </c>
      <c r="AA2458">
        <v>0</v>
      </c>
      <c r="AB2458">
        <v>1</v>
      </c>
      <c r="AC2458">
        <v>1</v>
      </c>
      <c r="AD2458">
        <v>1</v>
      </c>
      <c r="AE2458">
        <v>1</v>
      </c>
      <c r="AF2458">
        <v>1</v>
      </c>
      <c r="AG2458">
        <v>1</v>
      </c>
      <c r="AH2458">
        <v>1</v>
      </c>
      <c r="AI2458">
        <v>1</v>
      </c>
      <c r="AJ2458">
        <v>1</v>
      </c>
      <c r="AK2458">
        <v>1</v>
      </c>
      <c r="AL2458">
        <v>1</v>
      </c>
      <c r="AM2458">
        <v>1</v>
      </c>
      <c r="AN2458">
        <v>1</v>
      </c>
      <c r="AO2458">
        <v>1</v>
      </c>
      <c r="AP2458">
        <v>1</v>
      </c>
      <c r="AQ2458">
        <v>0</v>
      </c>
      <c r="AR2458">
        <v>0</v>
      </c>
      <c r="AS2458">
        <v>0</v>
      </c>
      <c r="AT2458">
        <v>1</v>
      </c>
      <c r="AU2458">
        <v>0</v>
      </c>
      <c r="AV2458">
        <v>0</v>
      </c>
      <c r="AW2458">
        <v>1</v>
      </c>
      <c r="AX2458">
        <v>1</v>
      </c>
      <c r="AY2458">
        <v>5</v>
      </c>
      <c r="AZ2458">
        <v>0</v>
      </c>
      <c r="BA2458">
        <v>0</v>
      </c>
      <c r="BB2458">
        <v>0</v>
      </c>
      <c r="BC2458">
        <v>0</v>
      </c>
      <c r="BD2458">
        <v>0</v>
      </c>
      <c r="BE2458">
        <v>0</v>
      </c>
      <c r="BF2458">
        <v>0</v>
      </c>
      <c r="BG2458">
        <v>0</v>
      </c>
      <c r="BH2458">
        <v>0</v>
      </c>
      <c r="BI2458">
        <v>0</v>
      </c>
      <c r="BJ2458">
        <v>0</v>
      </c>
      <c r="BK2458">
        <v>0</v>
      </c>
      <c r="BL2458">
        <v>0</v>
      </c>
      <c r="BM2458">
        <v>0</v>
      </c>
      <c r="BN2458">
        <v>0</v>
      </c>
      <c r="BO2458">
        <v>0</v>
      </c>
      <c r="BP2458">
        <v>0</v>
      </c>
      <c r="BQ2458">
        <v>0</v>
      </c>
      <c r="BR2458" t="s">
        <v>79</v>
      </c>
      <c r="BS2458">
        <v>210</v>
      </c>
      <c r="BT2458">
        <v>8720</v>
      </c>
      <c r="BU2458">
        <f>SUM(Flats_Data_limpia[[#This Row],[AC]:[Bed]])</f>
        <v>5</v>
      </c>
      <c r="BV2458">
        <f>SUM(Flats_Data_limpia[[#This Row],[Servant_Room]:[gym]])</f>
        <v>16</v>
      </c>
      <c r="BW2458">
        <f>SUM(Flats_Data_limpia[[#This Row],[Hospital]:[Hotel]])</f>
        <v>5</v>
      </c>
    </row>
    <row r="2459" spans="1:75" x14ac:dyDescent="0.35">
      <c r="A2459" t="s">
        <v>755</v>
      </c>
      <c r="B2459" t="s">
        <v>404</v>
      </c>
      <c r="C2459" t="str">
        <f t="shared" si="76"/>
        <v>Ciudad de Gurgaon</v>
      </c>
      <c r="D2459" s="1">
        <f t="shared" si="77"/>
        <v>120000</v>
      </c>
      <c r="E2459" s="1">
        <v>10452</v>
      </c>
      <c r="F2459" t="s">
        <v>101</v>
      </c>
      <c r="G2459" t="s">
        <v>78</v>
      </c>
      <c r="H2459">
        <v>62</v>
      </c>
      <c r="I2459">
        <v>1.14810562571756E-2</v>
      </c>
      <c r="J2459">
        <v>1148</v>
      </c>
      <c r="L2459">
        <v>1640</v>
      </c>
      <c r="M2459">
        <v>2</v>
      </c>
      <c r="N2459">
        <v>2</v>
      </c>
      <c r="O2459">
        <v>3</v>
      </c>
      <c r="P2459">
        <v>2</v>
      </c>
      <c r="Q2459" t="str">
        <f>IF(Flats_Data_limpia[[#This Row],[BHK]]&gt;=3,"plurifamiliar","unifamiliar")</f>
        <v>unifamiliar</v>
      </c>
      <c r="R2459">
        <v>26</v>
      </c>
      <c r="S2459">
        <v>2</v>
      </c>
      <c r="T2459">
        <v>0</v>
      </c>
      <c r="U2459">
        <v>0</v>
      </c>
      <c r="V2459">
        <v>0</v>
      </c>
      <c r="W2459">
        <v>1</v>
      </c>
      <c r="X2459">
        <v>1</v>
      </c>
      <c r="Y2459">
        <v>1</v>
      </c>
      <c r="Z2459">
        <v>1</v>
      </c>
      <c r="AA2459">
        <v>0</v>
      </c>
      <c r="AB2459">
        <v>1</v>
      </c>
      <c r="AC2459">
        <v>1</v>
      </c>
      <c r="AD2459">
        <v>1</v>
      </c>
      <c r="AE2459">
        <v>1</v>
      </c>
      <c r="AF2459">
        <v>1</v>
      </c>
      <c r="AG2459">
        <v>1</v>
      </c>
      <c r="AH2459">
        <v>1</v>
      </c>
      <c r="AI2459">
        <v>1</v>
      </c>
      <c r="AJ2459">
        <v>1</v>
      </c>
      <c r="AK2459">
        <v>1</v>
      </c>
      <c r="AL2459">
        <v>1</v>
      </c>
      <c r="AM2459">
        <v>1</v>
      </c>
      <c r="AN2459">
        <v>1</v>
      </c>
      <c r="AO2459">
        <v>1</v>
      </c>
      <c r="AP2459">
        <v>1</v>
      </c>
      <c r="AQ2459">
        <v>0</v>
      </c>
      <c r="AR2459">
        <v>0</v>
      </c>
      <c r="AS2459">
        <v>0</v>
      </c>
      <c r="AT2459">
        <v>1</v>
      </c>
      <c r="AU2459">
        <v>0</v>
      </c>
      <c r="AV2459">
        <v>0</v>
      </c>
      <c r="AW2459">
        <v>1</v>
      </c>
      <c r="AX2459">
        <v>1</v>
      </c>
      <c r="AY2459">
        <v>4</v>
      </c>
      <c r="AZ2459">
        <v>0</v>
      </c>
      <c r="BA2459">
        <v>0</v>
      </c>
      <c r="BB2459">
        <v>0</v>
      </c>
      <c r="BC2459">
        <v>0</v>
      </c>
      <c r="BD2459">
        <v>0</v>
      </c>
      <c r="BE2459">
        <v>0</v>
      </c>
      <c r="BF2459">
        <v>0</v>
      </c>
      <c r="BG2459">
        <v>0</v>
      </c>
      <c r="BH2459">
        <v>0</v>
      </c>
      <c r="BI2459">
        <v>0</v>
      </c>
      <c r="BJ2459">
        <v>0</v>
      </c>
      <c r="BK2459">
        <v>0</v>
      </c>
      <c r="BL2459">
        <v>0</v>
      </c>
      <c r="BM2459">
        <v>0</v>
      </c>
      <c r="BN2459">
        <v>0</v>
      </c>
      <c r="BO2459">
        <v>0</v>
      </c>
      <c r="BP2459">
        <v>0</v>
      </c>
      <c r="BQ2459">
        <v>0</v>
      </c>
      <c r="BR2459" t="s">
        <v>79</v>
      </c>
      <c r="BS2459">
        <v>120</v>
      </c>
      <c r="BT2459">
        <v>10452</v>
      </c>
      <c r="BU2459">
        <f>SUM(Flats_Data_limpia[[#This Row],[AC]:[Bed]])</f>
        <v>4</v>
      </c>
      <c r="BV2459">
        <f>SUM(Flats_Data_limpia[[#This Row],[Servant_Room]:[gym]])</f>
        <v>16</v>
      </c>
      <c r="BW2459">
        <f>SUM(Flats_Data_limpia[[#This Row],[Hospital]:[Hotel]])</f>
        <v>5</v>
      </c>
    </row>
    <row r="2460" spans="1:75" x14ac:dyDescent="0.35">
      <c r="A2460" t="s">
        <v>755</v>
      </c>
      <c r="B2460" t="s">
        <v>404</v>
      </c>
      <c r="C2460" t="str">
        <f t="shared" si="76"/>
        <v>Ciudad de Gurgaon</v>
      </c>
      <c r="D2460" s="1">
        <f t="shared" si="77"/>
        <v>130000</v>
      </c>
      <c r="E2460" s="1">
        <v>7779</v>
      </c>
      <c r="F2460" t="s">
        <v>82</v>
      </c>
      <c r="G2460" t="s">
        <v>78</v>
      </c>
      <c r="H2460">
        <v>62</v>
      </c>
      <c r="I2460">
        <v>1.6711659596349099E-2</v>
      </c>
      <c r="J2460">
        <v>1169</v>
      </c>
      <c r="L2460">
        <v>1671</v>
      </c>
      <c r="M2460">
        <v>2</v>
      </c>
      <c r="N2460">
        <v>2</v>
      </c>
      <c r="O2460">
        <v>3</v>
      </c>
      <c r="P2460">
        <v>2</v>
      </c>
      <c r="Q2460" t="str">
        <f>IF(Flats_Data_limpia[[#This Row],[BHK]]&gt;=3,"plurifamiliar","unifamiliar")</f>
        <v>unifamiliar</v>
      </c>
      <c r="R2460">
        <v>26</v>
      </c>
      <c r="S2460">
        <v>16</v>
      </c>
      <c r="T2460">
        <v>0</v>
      </c>
      <c r="U2460">
        <v>0</v>
      </c>
      <c r="V2460">
        <v>0</v>
      </c>
      <c r="W2460">
        <v>1</v>
      </c>
      <c r="X2460">
        <v>1</v>
      </c>
      <c r="Y2460">
        <v>1</v>
      </c>
      <c r="Z2460">
        <v>1</v>
      </c>
      <c r="AA2460">
        <v>0</v>
      </c>
      <c r="AB2460">
        <v>1</v>
      </c>
      <c r="AC2460">
        <v>1</v>
      </c>
      <c r="AD2460">
        <v>1</v>
      </c>
      <c r="AE2460">
        <v>1</v>
      </c>
      <c r="AF2460">
        <v>1</v>
      </c>
      <c r="AG2460">
        <v>1</v>
      </c>
      <c r="AH2460">
        <v>1</v>
      </c>
      <c r="AI2460">
        <v>1</v>
      </c>
      <c r="AJ2460">
        <v>1</v>
      </c>
      <c r="AK2460">
        <v>1</v>
      </c>
      <c r="AL2460">
        <v>1</v>
      </c>
      <c r="AM2460">
        <v>1</v>
      </c>
      <c r="AN2460">
        <v>1</v>
      </c>
      <c r="AO2460">
        <v>1</v>
      </c>
      <c r="AP2460">
        <v>1</v>
      </c>
      <c r="AQ2460">
        <v>0</v>
      </c>
      <c r="AR2460">
        <v>0</v>
      </c>
      <c r="AS2460">
        <v>0</v>
      </c>
      <c r="AT2460">
        <v>1</v>
      </c>
      <c r="AU2460">
        <v>0</v>
      </c>
      <c r="AV2460">
        <v>0</v>
      </c>
      <c r="AW2460">
        <v>1</v>
      </c>
      <c r="AX2460">
        <v>1</v>
      </c>
      <c r="AY2460">
        <v>4</v>
      </c>
      <c r="AZ2460">
        <v>0</v>
      </c>
      <c r="BA2460">
        <v>0</v>
      </c>
      <c r="BB2460">
        <v>0</v>
      </c>
      <c r="BC2460">
        <v>0</v>
      </c>
      <c r="BD2460">
        <v>0</v>
      </c>
      <c r="BE2460">
        <v>0</v>
      </c>
      <c r="BF2460">
        <v>0</v>
      </c>
      <c r="BG2460">
        <v>0</v>
      </c>
      <c r="BH2460">
        <v>0</v>
      </c>
      <c r="BI2460">
        <v>0</v>
      </c>
      <c r="BJ2460">
        <v>0</v>
      </c>
      <c r="BK2460">
        <v>0</v>
      </c>
      <c r="BL2460">
        <v>0</v>
      </c>
      <c r="BM2460">
        <v>0</v>
      </c>
      <c r="BN2460">
        <v>0</v>
      </c>
      <c r="BO2460">
        <v>0</v>
      </c>
      <c r="BP2460">
        <v>0</v>
      </c>
      <c r="BQ2460">
        <v>0</v>
      </c>
      <c r="BR2460" t="s">
        <v>79</v>
      </c>
      <c r="BS2460">
        <v>130</v>
      </c>
      <c r="BT2460">
        <v>7779</v>
      </c>
      <c r="BU2460">
        <f>SUM(Flats_Data_limpia[[#This Row],[AC]:[Bed]])</f>
        <v>4</v>
      </c>
      <c r="BV2460">
        <f>SUM(Flats_Data_limpia[[#This Row],[Servant_Room]:[gym]])</f>
        <v>16</v>
      </c>
      <c r="BW2460">
        <f>SUM(Flats_Data_limpia[[#This Row],[Hospital]:[Hotel]])</f>
        <v>5</v>
      </c>
    </row>
    <row r="2461" spans="1:75" x14ac:dyDescent="0.35">
      <c r="A2461" t="s">
        <v>755</v>
      </c>
      <c r="B2461" t="s">
        <v>404</v>
      </c>
      <c r="C2461" t="str">
        <f t="shared" si="76"/>
        <v>Ciudad de Gurgaon</v>
      </c>
      <c r="D2461" s="1">
        <f t="shared" si="77"/>
        <v>130000</v>
      </c>
      <c r="E2461" s="1">
        <v>10483</v>
      </c>
      <c r="F2461" t="s">
        <v>82</v>
      </c>
      <c r="G2461" t="s">
        <v>78</v>
      </c>
      <c r="H2461">
        <v>62</v>
      </c>
      <c r="I2461">
        <v>1.2401030239435199E-2</v>
      </c>
      <c r="J2461">
        <v>1240</v>
      </c>
      <c r="L2461">
        <v>1772</v>
      </c>
      <c r="M2461">
        <v>2</v>
      </c>
      <c r="N2461">
        <v>2</v>
      </c>
      <c r="O2461">
        <v>3</v>
      </c>
      <c r="P2461">
        <v>2</v>
      </c>
      <c r="Q2461" t="str">
        <f>IF(Flats_Data_limpia[[#This Row],[BHK]]&gt;=3,"plurifamiliar","unifamiliar")</f>
        <v>unifamiliar</v>
      </c>
      <c r="R2461">
        <v>26</v>
      </c>
      <c r="S2461">
        <v>10</v>
      </c>
      <c r="T2461">
        <v>0</v>
      </c>
      <c r="U2461">
        <v>0</v>
      </c>
      <c r="V2461">
        <v>0</v>
      </c>
      <c r="W2461">
        <v>1</v>
      </c>
      <c r="X2461">
        <v>1</v>
      </c>
      <c r="Y2461">
        <v>1</v>
      </c>
      <c r="Z2461">
        <v>1</v>
      </c>
      <c r="AA2461">
        <v>0</v>
      </c>
      <c r="AB2461">
        <v>1</v>
      </c>
      <c r="AC2461">
        <v>1</v>
      </c>
      <c r="AD2461">
        <v>1</v>
      </c>
      <c r="AE2461">
        <v>1</v>
      </c>
      <c r="AF2461">
        <v>1</v>
      </c>
      <c r="AG2461">
        <v>1</v>
      </c>
      <c r="AH2461">
        <v>1</v>
      </c>
      <c r="AI2461">
        <v>1</v>
      </c>
      <c r="AJ2461">
        <v>1</v>
      </c>
      <c r="AK2461">
        <v>1</v>
      </c>
      <c r="AL2461">
        <v>1</v>
      </c>
      <c r="AM2461">
        <v>1</v>
      </c>
      <c r="AN2461">
        <v>1</v>
      </c>
      <c r="AO2461">
        <v>1</v>
      </c>
      <c r="AP2461">
        <v>1</v>
      </c>
      <c r="AQ2461">
        <v>0</v>
      </c>
      <c r="AR2461">
        <v>0</v>
      </c>
      <c r="AS2461">
        <v>0</v>
      </c>
      <c r="AT2461">
        <v>1</v>
      </c>
      <c r="AU2461">
        <v>0</v>
      </c>
      <c r="AV2461">
        <v>0</v>
      </c>
      <c r="AW2461">
        <v>1</v>
      </c>
      <c r="AX2461">
        <v>1</v>
      </c>
      <c r="AY2461">
        <v>4</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0</v>
      </c>
      <c r="BR2461" t="s">
        <v>79</v>
      </c>
      <c r="BS2461">
        <v>130</v>
      </c>
      <c r="BT2461">
        <v>10483</v>
      </c>
      <c r="BU2461">
        <f>SUM(Flats_Data_limpia[[#This Row],[AC]:[Bed]])</f>
        <v>4</v>
      </c>
      <c r="BV2461">
        <f>SUM(Flats_Data_limpia[[#This Row],[Servant_Room]:[gym]])</f>
        <v>16</v>
      </c>
      <c r="BW2461">
        <f>SUM(Flats_Data_limpia[[#This Row],[Hospital]:[Hotel]])</f>
        <v>5</v>
      </c>
    </row>
    <row r="2462" spans="1:75" x14ac:dyDescent="0.35">
      <c r="A2462" t="s">
        <v>755</v>
      </c>
      <c r="B2462" t="s">
        <v>404</v>
      </c>
      <c r="C2462" t="str">
        <f t="shared" si="76"/>
        <v>Ciudad de Gurgaon</v>
      </c>
      <c r="D2462" s="1">
        <f t="shared" si="77"/>
        <v>120000</v>
      </c>
      <c r="E2462" s="1">
        <v>7317</v>
      </c>
      <c r="F2462" t="s">
        <v>82</v>
      </c>
      <c r="G2462" t="s">
        <v>78</v>
      </c>
      <c r="H2462">
        <v>55</v>
      </c>
      <c r="I2462">
        <v>1.6400164001639999E-2</v>
      </c>
      <c r="J2462">
        <v>1148</v>
      </c>
      <c r="L2462">
        <v>1640</v>
      </c>
      <c r="M2462">
        <v>2</v>
      </c>
      <c r="N2462">
        <v>2</v>
      </c>
      <c r="O2462">
        <v>3</v>
      </c>
      <c r="P2462">
        <v>2</v>
      </c>
      <c r="Q2462" t="str">
        <f>IF(Flats_Data_limpia[[#This Row],[BHK]]&gt;=3,"plurifamiliar","unifamiliar")</f>
        <v>unifamiliar</v>
      </c>
      <c r="R2462">
        <v>26</v>
      </c>
      <c r="S2462">
        <v>14</v>
      </c>
      <c r="T2462">
        <v>0</v>
      </c>
      <c r="U2462">
        <v>0</v>
      </c>
      <c r="V2462">
        <v>0</v>
      </c>
      <c r="W2462">
        <v>1</v>
      </c>
      <c r="X2462">
        <v>1</v>
      </c>
      <c r="Y2462">
        <v>1</v>
      </c>
      <c r="Z2462">
        <v>1</v>
      </c>
      <c r="AA2462">
        <v>0</v>
      </c>
      <c r="AB2462">
        <v>1</v>
      </c>
      <c r="AC2462">
        <v>1</v>
      </c>
      <c r="AD2462">
        <v>1</v>
      </c>
      <c r="AE2462">
        <v>1</v>
      </c>
      <c r="AF2462">
        <v>1</v>
      </c>
      <c r="AG2462">
        <v>1</v>
      </c>
      <c r="AH2462">
        <v>0</v>
      </c>
      <c r="AI2462">
        <v>1</v>
      </c>
      <c r="AJ2462">
        <v>1</v>
      </c>
      <c r="AK2462">
        <v>1</v>
      </c>
      <c r="AL2462">
        <v>1</v>
      </c>
      <c r="AM2462">
        <v>1</v>
      </c>
      <c r="AN2462">
        <v>1</v>
      </c>
      <c r="AO2462">
        <v>1</v>
      </c>
      <c r="AP2462">
        <v>1</v>
      </c>
      <c r="AQ2462">
        <v>0</v>
      </c>
      <c r="AR2462">
        <v>0</v>
      </c>
      <c r="AS2462">
        <v>0</v>
      </c>
      <c r="AT2462">
        <v>1</v>
      </c>
      <c r="AU2462">
        <v>0</v>
      </c>
      <c r="AV2462">
        <v>0</v>
      </c>
      <c r="AW2462">
        <v>1</v>
      </c>
      <c r="AX2462">
        <v>1</v>
      </c>
      <c r="AY2462">
        <v>4</v>
      </c>
      <c r="AZ2462">
        <v>0</v>
      </c>
      <c r="BA2462">
        <v>0</v>
      </c>
      <c r="BB2462">
        <v>0</v>
      </c>
      <c r="BC2462">
        <v>0</v>
      </c>
      <c r="BD2462">
        <v>0</v>
      </c>
      <c r="BE2462">
        <v>0</v>
      </c>
      <c r="BF2462">
        <v>0</v>
      </c>
      <c r="BG2462">
        <v>0</v>
      </c>
      <c r="BH2462">
        <v>0</v>
      </c>
      <c r="BI2462">
        <v>0</v>
      </c>
      <c r="BJ2462">
        <v>0</v>
      </c>
      <c r="BK2462">
        <v>0</v>
      </c>
      <c r="BL2462">
        <v>0</v>
      </c>
      <c r="BM2462">
        <v>0</v>
      </c>
      <c r="BN2462">
        <v>0</v>
      </c>
      <c r="BO2462">
        <v>0</v>
      </c>
      <c r="BP2462">
        <v>0</v>
      </c>
      <c r="BQ2462">
        <v>0</v>
      </c>
      <c r="BR2462" t="s">
        <v>79</v>
      </c>
      <c r="BS2462">
        <v>120</v>
      </c>
      <c r="BT2462">
        <v>7317</v>
      </c>
      <c r="BU2462">
        <f>SUM(Flats_Data_limpia[[#This Row],[AC]:[Bed]])</f>
        <v>4</v>
      </c>
      <c r="BV2462">
        <f>SUM(Flats_Data_limpia[[#This Row],[Servant_Room]:[gym]])</f>
        <v>15</v>
      </c>
      <c r="BW2462">
        <f>SUM(Flats_Data_limpia[[#This Row],[Hospital]:[Hotel]])</f>
        <v>5</v>
      </c>
    </row>
    <row r="2463" spans="1:75" x14ac:dyDescent="0.35">
      <c r="A2463" t="s">
        <v>755</v>
      </c>
      <c r="B2463" t="s">
        <v>404</v>
      </c>
      <c r="C2463" t="str">
        <f t="shared" si="76"/>
        <v>Ciudad de Gurgaon</v>
      </c>
      <c r="D2463" s="1">
        <f t="shared" si="77"/>
        <v>110000</v>
      </c>
      <c r="E2463" s="1">
        <v>6318</v>
      </c>
      <c r="F2463" t="s">
        <v>106</v>
      </c>
      <c r="G2463" t="s">
        <v>78</v>
      </c>
      <c r="H2463">
        <v>62</v>
      </c>
      <c r="I2463">
        <v>1.7410572966128499E-2</v>
      </c>
      <c r="J2463">
        <v>1218</v>
      </c>
      <c r="L2463">
        <v>1741</v>
      </c>
      <c r="M2463">
        <v>2</v>
      </c>
      <c r="N2463">
        <v>2</v>
      </c>
      <c r="O2463">
        <v>3</v>
      </c>
      <c r="P2463">
        <v>2</v>
      </c>
      <c r="Q2463" t="str">
        <f>IF(Flats_Data_limpia[[#This Row],[BHK]]&gt;=3,"plurifamiliar","unifamiliar")</f>
        <v>unifamiliar</v>
      </c>
      <c r="R2463">
        <v>26</v>
      </c>
      <c r="S2463">
        <v>3</v>
      </c>
      <c r="T2463">
        <v>0</v>
      </c>
      <c r="U2463">
        <v>0</v>
      </c>
      <c r="V2463">
        <v>0</v>
      </c>
      <c r="W2463">
        <v>1</v>
      </c>
      <c r="X2463">
        <v>1</v>
      </c>
      <c r="Y2463">
        <v>1</v>
      </c>
      <c r="Z2463">
        <v>1</v>
      </c>
      <c r="AA2463">
        <v>0</v>
      </c>
      <c r="AB2463">
        <v>1</v>
      </c>
      <c r="AC2463">
        <v>1</v>
      </c>
      <c r="AD2463">
        <v>1</v>
      </c>
      <c r="AE2463">
        <v>1</v>
      </c>
      <c r="AF2463">
        <v>1</v>
      </c>
      <c r="AG2463">
        <v>1</v>
      </c>
      <c r="AH2463">
        <v>1</v>
      </c>
      <c r="AI2463">
        <v>1</v>
      </c>
      <c r="AJ2463">
        <v>0</v>
      </c>
      <c r="AK2463">
        <v>1</v>
      </c>
      <c r="AL2463">
        <v>1</v>
      </c>
      <c r="AM2463">
        <v>1</v>
      </c>
      <c r="AN2463">
        <v>1</v>
      </c>
      <c r="AO2463">
        <v>1</v>
      </c>
      <c r="AP2463">
        <v>1</v>
      </c>
      <c r="AQ2463">
        <v>0</v>
      </c>
      <c r="AR2463">
        <v>0</v>
      </c>
      <c r="AS2463">
        <v>0</v>
      </c>
      <c r="AT2463">
        <v>1</v>
      </c>
      <c r="AU2463">
        <v>0</v>
      </c>
      <c r="AV2463">
        <v>0</v>
      </c>
      <c r="AW2463">
        <v>1</v>
      </c>
      <c r="AX2463">
        <v>1</v>
      </c>
      <c r="AY2463">
        <v>4</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t="s">
        <v>79</v>
      </c>
      <c r="BS2463">
        <v>110</v>
      </c>
      <c r="BT2463">
        <v>6318</v>
      </c>
      <c r="BU2463">
        <f>SUM(Flats_Data_limpia[[#This Row],[AC]:[Bed]])</f>
        <v>4</v>
      </c>
      <c r="BV2463">
        <f>SUM(Flats_Data_limpia[[#This Row],[Servant_Room]:[gym]])</f>
        <v>15</v>
      </c>
      <c r="BW2463">
        <f>SUM(Flats_Data_limpia[[#This Row],[Hospital]:[Hotel]])</f>
        <v>5</v>
      </c>
    </row>
    <row r="2464" spans="1:75" x14ac:dyDescent="0.35">
      <c r="A2464" t="s">
        <v>755</v>
      </c>
      <c r="B2464" t="s">
        <v>404</v>
      </c>
      <c r="C2464" t="str">
        <f t="shared" si="76"/>
        <v>Ciudad de Gurgaon</v>
      </c>
      <c r="D2464" s="1">
        <f t="shared" si="77"/>
        <v>125000</v>
      </c>
      <c r="E2464" s="1">
        <v>10888</v>
      </c>
      <c r="F2464" t="s">
        <v>82</v>
      </c>
      <c r="G2464" t="s">
        <v>78</v>
      </c>
      <c r="H2464">
        <v>62</v>
      </c>
      <c r="I2464">
        <v>1.1480529022777301E-2</v>
      </c>
      <c r="J2464">
        <v>1148</v>
      </c>
      <c r="L2464">
        <v>1741</v>
      </c>
      <c r="M2464">
        <v>2</v>
      </c>
      <c r="N2464">
        <v>2</v>
      </c>
      <c r="O2464">
        <v>3</v>
      </c>
      <c r="P2464">
        <v>2</v>
      </c>
      <c r="Q2464" t="str">
        <f>IF(Flats_Data_limpia[[#This Row],[BHK]]&gt;=3,"plurifamiliar","unifamiliar")</f>
        <v>unifamiliar</v>
      </c>
      <c r="R2464">
        <v>26</v>
      </c>
      <c r="S2464">
        <v>17</v>
      </c>
      <c r="T2464">
        <v>0</v>
      </c>
      <c r="U2464">
        <v>0</v>
      </c>
      <c r="V2464">
        <v>0</v>
      </c>
      <c r="W2464">
        <v>1</v>
      </c>
      <c r="X2464">
        <v>1</v>
      </c>
      <c r="Y2464">
        <v>1</v>
      </c>
      <c r="Z2464">
        <v>1</v>
      </c>
      <c r="AA2464">
        <v>0</v>
      </c>
      <c r="AB2464">
        <v>1</v>
      </c>
      <c r="AC2464">
        <v>1</v>
      </c>
      <c r="AD2464">
        <v>1</v>
      </c>
      <c r="AE2464">
        <v>1</v>
      </c>
      <c r="AF2464">
        <v>1</v>
      </c>
      <c r="AG2464">
        <v>1</v>
      </c>
      <c r="AH2464">
        <v>1</v>
      </c>
      <c r="AI2464">
        <v>1</v>
      </c>
      <c r="AJ2464">
        <v>1</v>
      </c>
      <c r="AK2464">
        <v>1</v>
      </c>
      <c r="AL2464">
        <v>1</v>
      </c>
      <c r="AM2464">
        <v>1</v>
      </c>
      <c r="AN2464">
        <v>1</v>
      </c>
      <c r="AO2464">
        <v>1</v>
      </c>
      <c r="AP2464">
        <v>1</v>
      </c>
      <c r="AQ2464">
        <v>0</v>
      </c>
      <c r="AR2464">
        <v>0</v>
      </c>
      <c r="AS2464">
        <v>0</v>
      </c>
      <c r="AT2464">
        <v>1</v>
      </c>
      <c r="AU2464">
        <v>0</v>
      </c>
      <c r="AV2464">
        <v>0</v>
      </c>
      <c r="AW2464">
        <v>1</v>
      </c>
      <c r="AX2464">
        <v>1</v>
      </c>
      <c r="AY2464">
        <v>4</v>
      </c>
      <c r="AZ2464">
        <v>0</v>
      </c>
      <c r="BA2464">
        <v>0</v>
      </c>
      <c r="BB2464">
        <v>0</v>
      </c>
      <c r="BC2464">
        <v>0</v>
      </c>
      <c r="BD2464">
        <v>0</v>
      </c>
      <c r="BE2464">
        <v>0</v>
      </c>
      <c r="BF2464">
        <v>0</v>
      </c>
      <c r="BG2464">
        <v>0</v>
      </c>
      <c r="BH2464">
        <v>0</v>
      </c>
      <c r="BI2464">
        <v>0</v>
      </c>
      <c r="BJ2464">
        <v>0</v>
      </c>
      <c r="BK2464">
        <v>0</v>
      </c>
      <c r="BL2464">
        <v>0</v>
      </c>
      <c r="BM2464">
        <v>0</v>
      </c>
      <c r="BN2464">
        <v>0</v>
      </c>
      <c r="BO2464">
        <v>0</v>
      </c>
      <c r="BP2464">
        <v>0</v>
      </c>
      <c r="BQ2464">
        <v>0</v>
      </c>
      <c r="BR2464" t="s">
        <v>79</v>
      </c>
      <c r="BS2464">
        <v>125</v>
      </c>
      <c r="BT2464">
        <v>10888</v>
      </c>
      <c r="BU2464">
        <f>SUM(Flats_Data_limpia[[#This Row],[AC]:[Bed]])</f>
        <v>4</v>
      </c>
      <c r="BV2464">
        <f>SUM(Flats_Data_limpia[[#This Row],[Servant_Room]:[gym]])</f>
        <v>16</v>
      </c>
      <c r="BW2464">
        <f>SUM(Flats_Data_limpia[[#This Row],[Hospital]:[Hotel]])</f>
        <v>5</v>
      </c>
    </row>
    <row r="2465" spans="1:75" x14ac:dyDescent="0.35">
      <c r="A2465" t="s">
        <v>755</v>
      </c>
      <c r="B2465" t="s">
        <v>404</v>
      </c>
      <c r="C2465" t="str">
        <f t="shared" si="76"/>
        <v>Ciudad de Gurgaon</v>
      </c>
      <c r="D2465" s="1">
        <f t="shared" si="77"/>
        <v>115000</v>
      </c>
      <c r="E2465" s="1">
        <v>10017</v>
      </c>
      <c r="F2465" t="s">
        <v>82</v>
      </c>
      <c r="G2465" t="s">
        <v>78</v>
      </c>
      <c r="H2465">
        <v>62</v>
      </c>
      <c r="I2465">
        <v>1.1480483178596301E-2</v>
      </c>
      <c r="J2465">
        <v>1148</v>
      </c>
      <c r="L2465">
        <v>1640</v>
      </c>
      <c r="M2465">
        <v>2</v>
      </c>
      <c r="N2465">
        <v>2</v>
      </c>
      <c r="O2465">
        <v>3</v>
      </c>
      <c r="P2465">
        <v>2</v>
      </c>
      <c r="Q2465" t="str">
        <f>IF(Flats_Data_limpia[[#This Row],[BHK]]&gt;=3,"plurifamiliar","unifamiliar")</f>
        <v>unifamiliar</v>
      </c>
      <c r="R2465">
        <v>26</v>
      </c>
      <c r="S2465">
        <v>18</v>
      </c>
      <c r="T2465">
        <v>0</v>
      </c>
      <c r="U2465">
        <v>0</v>
      </c>
      <c r="V2465">
        <v>0</v>
      </c>
      <c r="W2465">
        <v>1</v>
      </c>
      <c r="X2465">
        <v>1</v>
      </c>
      <c r="Y2465">
        <v>1</v>
      </c>
      <c r="Z2465">
        <v>1</v>
      </c>
      <c r="AA2465">
        <v>0</v>
      </c>
      <c r="AB2465">
        <v>1</v>
      </c>
      <c r="AC2465">
        <v>1</v>
      </c>
      <c r="AD2465">
        <v>1</v>
      </c>
      <c r="AE2465">
        <v>1</v>
      </c>
      <c r="AF2465">
        <v>1</v>
      </c>
      <c r="AG2465">
        <v>1</v>
      </c>
      <c r="AH2465">
        <v>1</v>
      </c>
      <c r="AI2465">
        <v>1</v>
      </c>
      <c r="AJ2465">
        <v>1</v>
      </c>
      <c r="AK2465">
        <v>1</v>
      </c>
      <c r="AL2465">
        <v>1</v>
      </c>
      <c r="AM2465">
        <v>1</v>
      </c>
      <c r="AN2465">
        <v>1</v>
      </c>
      <c r="AO2465">
        <v>1</v>
      </c>
      <c r="AP2465">
        <v>1</v>
      </c>
      <c r="AQ2465">
        <v>0</v>
      </c>
      <c r="AR2465">
        <v>0</v>
      </c>
      <c r="AS2465">
        <v>0</v>
      </c>
      <c r="AT2465">
        <v>1</v>
      </c>
      <c r="AU2465">
        <v>0</v>
      </c>
      <c r="AV2465">
        <v>0</v>
      </c>
      <c r="AW2465">
        <v>1</v>
      </c>
      <c r="AX2465">
        <v>1</v>
      </c>
      <c r="AY2465">
        <v>4</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t="s">
        <v>79</v>
      </c>
      <c r="BS2465">
        <v>115</v>
      </c>
      <c r="BT2465">
        <v>10017</v>
      </c>
      <c r="BU2465">
        <f>SUM(Flats_Data_limpia[[#This Row],[AC]:[Bed]])</f>
        <v>4</v>
      </c>
      <c r="BV2465">
        <f>SUM(Flats_Data_limpia[[#This Row],[Servant_Room]:[gym]])</f>
        <v>16</v>
      </c>
      <c r="BW2465">
        <f>SUM(Flats_Data_limpia[[#This Row],[Hospital]:[Hotel]])</f>
        <v>5</v>
      </c>
    </row>
    <row r="2466" spans="1:75" x14ac:dyDescent="0.35">
      <c r="A2466" t="s">
        <v>755</v>
      </c>
      <c r="B2466" t="s">
        <v>404</v>
      </c>
      <c r="C2466" t="str">
        <f t="shared" si="76"/>
        <v>Ciudad de Gurgaon</v>
      </c>
      <c r="D2466" s="1">
        <f t="shared" si="77"/>
        <v>184000</v>
      </c>
      <c r="E2466" s="1">
        <v>7641</v>
      </c>
      <c r="F2466" t="s">
        <v>106</v>
      </c>
      <c r="G2466" t="s">
        <v>78</v>
      </c>
      <c r="H2466">
        <v>62</v>
      </c>
      <c r="I2466">
        <v>2.4080617720193601E-2</v>
      </c>
      <c r="J2466">
        <v>1685</v>
      </c>
      <c r="L2466">
        <v>2408</v>
      </c>
      <c r="M2466">
        <v>3</v>
      </c>
      <c r="N2466">
        <v>4</v>
      </c>
      <c r="O2466">
        <v>3</v>
      </c>
      <c r="P2466">
        <v>3</v>
      </c>
      <c r="Q2466" t="str">
        <f>IF(Flats_Data_limpia[[#This Row],[BHK]]&gt;=3,"plurifamiliar","unifamiliar")</f>
        <v>plurifamiliar</v>
      </c>
      <c r="R2466">
        <v>26</v>
      </c>
      <c r="S2466">
        <v>8</v>
      </c>
      <c r="T2466">
        <v>0</v>
      </c>
      <c r="U2466">
        <v>0</v>
      </c>
      <c r="V2466">
        <v>1</v>
      </c>
      <c r="W2466">
        <v>0</v>
      </c>
      <c r="X2466">
        <v>0</v>
      </c>
      <c r="Y2466">
        <v>1</v>
      </c>
      <c r="Z2466">
        <v>1</v>
      </c>
      <c r="AA2466">
        <v>0</v>
      </c>
      <c r="AB2466">
        <v>1</v>
      </c>
      <c r="AC2466">
        <v>1</v>
      </c>
      <c r="AD2466">
        <v>1</v>
      </c>
      <c r="AE2466">
        <v>1</v>
      </c>
      <c r="AF2466">
        <v>1</v>
      </c>
      <c r="AG2466">
        <v>1</v>
      </c>
      <c r="AH2466">
        <v>1</v>
      </c>
      <c r="AI2466">
        <v>1</v>
      </c>
      <c r="AJ2466">
        <v>1</v>
      </c>
      <c r="AK2466">
        <v>1</v>
      </c>
      <c r="AL2466">
        <v>1</v>
      </c>
      <c r="AM2466">
        <v>1</v>
      </c>
      <c r="AN2466">
        <v>1</v>
      </c>
      <c r="AO2466">
        <v>1</v>
      </c>
      <c r="AP2466">
        <v>1</v>
      </c>
      <c r="AQ2466">
        <v>0</v>
      </c>
      <c r="AR2466">
        <v>0</v>
      </c>
      <c r="AS2466">
        <v>0</v>
      </c>
      <c r="AT2466">
        <v>1</v>
      </c>
      <c r="AU2466">
        <v>0</v>
      </c>
      <c r="AV2466">
        <v>0</v>
      </c>
      <c r="AW2466">
        <v>1</v>
      </c>
      <c r="AX2466">
        <v>1</v>
      </c>
      <c r="AY2466">
        <v>5</v>
      </c>
      <c r="AZ2466">
        <v>0</v>
      </c>
      <c r="BA2466">
        <v>0</v>
      </c>
      <c r="BB2466">
        <v>0</v>
      </c>
      <c r="BC2466">
        <v>0</v>
      </c>
      <c r="BD2466">
        <v>0</v>
      </c>
      <c r="BE2466">
        <v>0</v>
      </c>
      <c r="BF2466">
        <v>0</v>
      </c>
      <c r="BG2466">
        <v>0</v>
      </c>
      <c r="BH2466">
        <v>0</v>
      </c>
      <c r="BI2466">
        <v>0</v>
      </c>
      <c r="BJ2466">
        <v>0</v>
      </c>
      <c r="BK2466">
        <v>0</v>
      </c>
      <c r="BL2466">
        <v>0</v>
      </c>
      <c r="BM2466">
        <v>0</v>
      </c>
      <c r="BN2466">
        <v>0</v>
      </c>
      <c r="BO2466">
        <v>0</v>
      </c>
      <c r="BP2466">
        <v>0</v>
      </c>
      <c r="BQ2466">
        <v>0</v>
      </c>
      <c r="BR2466" t="s">
        <v>79</v>
      </c>
      <c r="BS2466">
        <v>184</v>
      </c>
      <c r="BT2466">
        <v>7641</v>
      </c>
      <c r="BU2466">
        <f>SUM(Flats_Data_limpia[[#This Row],[AC]:[Bed]])</f>
        <v>5</v>
      </c>
      <c r="BV2466">
        <f>SUM(Flats_Data_limpia[[#This Row],[Servant_Room]:[gym]])</f>
        <v>15</v>
      </c>
      <c r="BW2466">
        <f>SUM(Flats_Data_limpia[[#This Row],[Hospital]:[Hotel]])</f>
        <v>5</v>
      </c>
    </row>
    <row r="2467" spans="1:75" x14ac:dyDescent="0.35">
      <c r="A2467" t="s">
        <v>755</v>
      </c>
      <c r="B2467" t="s">
        <v>404</v>
      </c>
      <c r="C2467" t="str">
        <f t="shared" si="76"/>
        <v>Ciudad de Gurgaon</v>
      </c>
      <c r="D2467" s="1">
        <f t="shared" si="77"/>
        <v>118000</v>
      </c>
      <c r="E2467" s="1">
        <v>10094</v>
      </c>
      <c r="F2467" t="s">
        <v>102</v>
      </c>
      <c r="G2467" t="s">
        <v>78</v>
      </c>
      <c r="H2467">
        <v>62</v>
      </c>
      <c r="I2467">
        <v>1.16901129383792E-2</v>
      </c>
      <c r="J2467">
        <v>1169</v>
      </c>
      <c r="K2467">
        <v>1420</v>
      </c>
      <c r="L2467">
        <v>1671</v>
      </c>
      <c r="M2467">
        <v>2</v>
      </c>
      <c r="N2467">
        <v>3</v>
      </c>
      <c r="O2467">
        <v>3</v>
      </c>
      <c r="P2467">
        <v>2</v>
      </c>
      <c r="Q2467" t="str">
        <f>IF(Flats_Data_limpia[[#This Row],[BHK]]&gt;=3,"plurifamiliar","unifamiliar")</f>
        <v>unifamiliar</v>
      </c>
      <c r="R2467">
        <v>26</v>
      </c>
      <c r="S2467">
        <v>12</v>
      </c>
      <c r="T2467">
        <v>0</v>
      </c>
      <c r="U2467">
        <v>0</v>
      </c>
      <c r="V2467">
        <v>1</v>
      </c>
      <c r="W2467">
        <v>0</v>
      </c>
      <c r="X2467">
        <v>0</v>
      </c>
      <c r="Y2467">
        <v>1</v>
      </c>
      <c r="Z2467">
        <v>1</v>
      </c>
      <c r="AA2467">
        <v>0</v>
      </c>
      <c r="AB2467">
        <v>1</v>
      </c>
      <c r="AC2467">
        <v>1</v>
      </c>
      <c r="AD2467">
        <v>1</v>
      </c>
      <c r="AE2467">
        <v>1</v>
      </c>
      <c r="AF2467">
        <v>1</v>
      </c>
      <c r="AG2467">
        <v>1</v>
      </c>
      <c r="AH2467">
        <v>1</v>
      </c>
      <c r="AI2467">
        <v>1</v>
      </c>
      <c r="AJ2467">
        <v>1</v>
      </c>
      <c r="AK2467">
        <v>1</v>
      </c>
      <c r="AL2467">
        <v>1</v>
      </c>
      <c r="AM2467">
        <v>1</v>
      </c>
      <c r="AN2467">
        <v>1</v>
      </c>
      <c r="AO2467">
        <v>1</v>
      </c>
      <c r="AP2467">
        <v>1</v>
      </c>
      <c r="AQ2467">
        <v>0</v>
      </c>
      <c r="AR2467">
        <v>0</v>
      </c>
      <c r="AS2467">
        <v>0</v>
      </c>
      <c r="AT2467">
        <v>1</v>
      </c>
      <c r="AU2467">
        <v>0</v>
      </c>
      <c r="AV2467">
        <v>0</v>
      </c>
      <c r="AW2467">
        <v>1</v>
      </c>
      <c r="AX2467">
        <v>1</v>
      </c>
      <c r="AY2467">
        <v>4</v>
      </c>
      <c r="AZ2467">
        <v>2</v>
      </c>
      <c r="BA2467">
        <v>0</v>
      </c>
      <c r="BB2467">
        <v>0</v>
      </c>
      <c r="BC2467">
        <v>0</v>
      </c>
      <c r="BD2467">
        <v>0</v>
      </c>
      <c r="BE2467">
        <v>0</v>
      </c>
      <c r="BF2467">
        <v>1</v>
      </c>
      <c r="BG2467">
        <v>0</v>
      </c>
      <c r="BH2467">
        <v>0</v>
      </c>
      <c r="BI2467">
        <v>0</v>
      </c>
      <c r="BJ2467">
        <v>0</v>
      </c>
      <c r="BK2467">
        <v>0</v>
      </c>
      <c r="BL2467">
        <v>0</v>
      </c>
      <c r="BM2467">
        <v>0</v>
      </c>
      <c r="BN2467">
        <v>0</v>
      </c>
      <c r="BO2467">
        <v>0</v>
      </c>
      <c r="BP2467">
        <v>0</v>
      </c>
      <c r="BQ2467">
        <v>2</v>
      </c>
      <c r="BR2467" t="s">
        <v>94</v>
      </c>
      <c r="BS2467">
        <v>118</v>
      </c>
      <c r="BT2467">
        <v>10094</v>
      </c>
      <c r="BU2467">
        <f>SUM(Flats_Data_limpia[[#This Row],[AC]:[Bed]])</f>
        <v>7</v>
      </c>
      <c r="BV2467">
        <f>SUM(Flats_Data_limpia[[#This Row],[Servant_Room]:[gym]])</f>
        <v>15</v>
      </c>
      <c r="BW2467">
        <f>SUM(Flats_Data_limpia[[#This Row],[Hospital]:[Hotel]])</f>
        <v>5</v>
      </c>
    </row>
    <row r="2468" spans="1:75" x14ac:dyDescent="0.35">
      <c r="A2468" t="s">
        <v>755</v>
      </c>
      <c r="B2468" t="s">
        <v>404</v>
      </c>
      <c r="C2468" t="str">
        <f t="shared" si="76"/>
        <v>Ciudad de Gurgaon</v>
      </c>
      <c r="D2468" s="1">
        <f t="shared" si="77"/>
        <v>131000</v>
      </c>
      <c r="E2468" s="1">
        <v>7987</v>
      </c>
      <c r="F2468" t="s">
        <v>101</v>
      </c>
      <c r="G2468" t="s">
        <v>78</v>
      </c>
      <c r="H2468">
        <v>40</v>
      </c>
      <c r="I2468">
        <v>1.6401652685614099E-2</v>
      </c>
      <c r="J2468">
        <v>1640</v>
      </c>
      <c r="M2468">
        <v>2</v>
      </c>
      <c r="N2468">
        <v>2</v>
      </c>
      <c r="O2468">
        <v>2</v>
      </c>
      <c r="P2468">
        <v>2</v>
      </c>
      <c r="Q2468" t="str">
        <f>IF(Flats_Data_limpia[[#This Row],[BHK]]&gt;=3,"plurifamiliar","unifamiliar")</f>
        <v>unifamiliar</v>
      </c>
      <c r="R2468">
        <v>26</v>
      </c>
      <c r="S2468">
        <v>5</v>
      </c>
      <c r="T2468">
        <v>1</v>
      </c>
      <c r="U2468">
        <v>0</v>
      </c>
      <c r="V2468">
        <v>0</v>
      </c>
      <c r="W2468">
        <v>0</v>
      </c>
      <c r="X2468">
        <v>1</v>
      </c>
      <c r="Y2468">
        <v>1</v>
      </c>
      <c r="Z2468">
        <v>1</v>
      </c>
      <c r="AA2468">
        <v>1</v>
      </c>
      <c r="AB2468">
        <v>0</v>
      </c>
      <c r="AC2468">
        <v>1</v>
      </c>
      <c r="AD2468">
        <v>1</v>
      </c>
      <c r="AE2468">
        <v>1</v>
      </c>
      <c r="AF2468">
        <v>1</v>
      </c>
      <c r="AG2468">
        <v>0</v>
      </c>
      <c r="AH2468">
        <v>0</v>
      </c>
      <c r="AI2468">
        <v>1</v>
      </c>
      <c r="AJ2468">
        <v>0</v>
      </c>
      <c r="AK2468">
        <v>1</v>
      </c>
      <c r="AL2468">
        <v>1</v>
      </c>
      <c r="AM2468">
        <v>1</v>
      </c>
      <c r="AN2468">
        <v>1</v>
      </c>
      <c r="AO2468">
        <v>1</v>
      </c>
      <c r="AP2468">
        <v>1</v>
      </c>
      <c r="AQ2468">
        <v>0</v>
      </c>
      <c r="AR2468">
        <v>0</v>
      </c>
      <c r="AS2468">
        <v>0</v>
      </c>
      <c r="AT2468">
        <v>1</v>
      </c>
      <c r="AU2468">
        <v>0</v>
      </c>
      <c r="AV2468">
        <v>0</v>
      </c>
      <c r="AW2468">
        <v>1</v>
      </c>
      <c r="AX2468">
        <v>1</v>
      </c>
      <c r="AY2468">
        <v>1</v>
      </c>
      <c r="AZ2468">
        <v>0</v>
      </c>
      <c r="BA2468">
        <v>0</v>
      </c>
      <c r="BB2468">
        <v>0</v>
      </c>
      <c r="BC2468">
        <v>0</v>
      </c>
      <c r="BD2468">
        <v>0</v>
      </c>
      <c r="BE2468">
        <v>0</v>
      </c>
      <c r="BF2468">
        <v>1</v>
      </c>
      <c r="BG2468">
        <v>0</v>
      </c>
      <c r="BH2468">
        <v>0</v>
      </c>
      <c r="BI2468">
        <v>0</v>
      </c>
      <c r="BJ2468">
        <v>0</v>
      </c>
      <c r="BK2468">
        <v>0</v>
      </c>
      <c r="BL2468">
        <v>0</v>
      </c>
      <c r="BM2468">
        <v>0</v>
      </c>
      <c r="BN2468">
        <v>0</v>
      </c>
      <c r="BO2468">
        <v>0</v>
      </c>
      <c r="BP2468">
        <v>0</v>
      </c>
      <c r="BQ2468">
        <v>0</v>
      </c>
      <c r="BR2468" t="s">
        <v>79</v>
      </c>
      <c r="BS2468">
        <v>131</v>
      </c>
      <c r="BT2468">
        <v>7987</v>
      </c>
      <c r="BU2468">
        <f>SUM(Flats_Data_limpia[[#This Row],[AC]:[Bed]])</f>
        <v>2</v>
      </c>
      <c r="BV2468">
        <f>SUM(Flats_Data_limpia[[#This Row],[Servant_Room]:[gym]])</f>
        <v>13</v>
      </c>
      <c r="BW2468">
        <f>SUM(Flats_Data_limpia[[#This Row],[Hospital]:[Hotel]])</f>
        <v>5</v>
      </c>
    </row>
    <row r="2469" spans="1:75" x14ac:dyDescent="0.35">
      <c r="A2469" t="s">
        <v>755</v>
      </c>
      <c r="B2469" t="s">
        <v>404</v>
      </c>
      <c r="C2469" t="str">
        <f t="shared" si="76"/>
        <v>Ciudad de Gurgaon</v>
      </c>
      <c r="D2469" s="1">
        <f t="shared" si="77"/>
        <v>220000.00000000003</v>
      </c>
      <c r="E2469" s="1">
        <v>11178</v>
      </c>
      <c r="F2469" t="s">
        <v>101</v>
      </c>
      <c r="G2469" t="s">
        <v>78</v>
      </c>
      <c r="H2469">
        <v>62</v>
      </c>
      <c r="I2469">
        <v>1.9681517266058299E-2</v>
      </c>
      <c r="J2469">
        <v>1968</v>
      </c>
      <c r="K2469">
        <v>2390</v>
      </c>
      <c r="L2469">
        <v>2812</v>
      </c>
      <c r="M2469">
        <v>4</v>
      </c>
      <c r="N2469">
        <v>5</v>
      </c>
      <c r="O2469">
        <v>3</v>
      </c>
      <c r="P2469">
        <v>4</v>
      </c>
      <c r="Q2469" t="str">
        <f>IF(Flats_Data_limpia[[#This Row],[BHK]]&gt;=3,"plurifamiliar","unifamiliar")</f>
        <v>plurifamiliar</v>
      </c>
      <c r="R2469">
        <v>26</v>
      </c>
      <c r="S2469">
        <v>4</v>
      </c>
      <c r="T2469">
        <v>1</v>
      </c>
      <c r="U2469">
        <v>0</v>
      </c>
      <c r="V2469">
        <v>1</v>
      </c>
      <c r="W2469">
        <v>0</v>
      </c>
      <c r="X2469">
        <v>1</v>
      </c>
      <c r="Y2469">
        <v>1</v>
      </c>
      <c r="Z2469">
        <v>1</v>
      </c>
      <c r="AA2469">
        <v>0</v>
      </c>
      <c r="AB2469">
        <v>1</v>
      </c>
      <c r="AC2469">
        <v>1</v>
      </c>
      <c r="AD2469">
        <v>1</v>
      </c>
      <c r="AE2469">
        <v>1</v>
      </c>
      <c r="AF2469">
        <v>1</v>
      </c>
      <c r="AG2469">
        <v>1</v>
      </c>
      <c r="AH2469">
        <v>1</v>
      </c>
      <c r="AI2469">
        <v>1</v>
      </c>
      <c r="AJ2469">
        <v>1</v>
      </c>
      <c r="AK2469">
        <v>1</v>
      </c>
      <c r="AL2469">
        <v>1</v>
      </c>
      <c r="AM2469">
        <v>1</v>
      </c>
      <c r="AN2469">
        <v>1</v>
      </c>
      <c r="AO2469">
        <v>1</v>
      </c>
      <c r="AP2469">
        <v>1</v>
      </c>
      <c r="AQ2469">
        <v>0</v>
      </c>
      <c r="AR2469">
        <v>0</v>
      </c>
      <c r="AS2469">
        <v>0</v>
      </c>
      <c r="AT2469">
        <v>1</v>
      </c>
      <c r="AU2469">
        <v>0</v>
      </c>
      <c r="AV2469">
        <v>0</v>
      </c>
      <c r="AW2469">
        <v>1</v>
      </c>
      <c r="AX2469">
        <v>1</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t="s">
        <v>79</v>
      </c>
      <c r="BS2469">
        <v>220.00000000000003</v>
      </c>
      <c r="BT2469">
        <v>11178</v>
      </c>
      <c r="BU2469">
        <f>SUM(Flats_Data_limpia[[#This Row],[AC]:[Bed]])</f>
        <v>0</v>
      </c>
      <c r="BV2469">
        <f>SUM(Flats_Data_limpia[[#This Row],[Servant_Room]:[gym]])</f>
        <v>17</v>
      </c>
      <c r="BW2469">
        <f>SUM(Flats_Data_limpia[[#This Row],[Hospital]:[Hotel]])</f>
        <v>5</v>
      </c>
    </row>
    <row r="2470" spans="1:75" x14ac:dyDescent="0.35">
      <c r="A2470" t="s">
        <v>755</v>
      </c>
      <c r="B2470" t="s">
        <v>404</v>
      </c>
      <c r="C2470" t="str">
        <f t="shared" si="76"/>
        <v>Ciudad de Gurgaon</v>
      </c>
      <c r="D2470" s="1">
        <f t="shared" si="77"/>
        <v>158000</v>
      </c>
      <c r="E2470" s="1">
        <v>7714</v>
      </c>
      <c r="F2470" t="s">
        <v>82</v>
      </c>
      <c r="G2470" t="s">
        <v>78</v>
      </c>
      <c r="H2470">
        <v>56</v>
      </c>
      <c r="I2470">
        <v>2.0482240082966001E-2</v>
      </c>
      <c r="J2470">
        <v>2048</v>
      </c>
      <c r="L2470">
        <v>2408</v>
      </c>
      <c r="M2470">
        <v>3</v>
      </c>
      <c r="N2470">
        <v>4</v>
      </c>
      <c r="O2470">
        <v>3</v>
      </c>
      <c r="P2470">
        <v>3</v>
      </c>
      <c r="Q2470" t="str">
        <f>IF(Flats_Data_limpia[[#This Row],[BHK]]&gt;=3,"plurifamiliar","unifamiliar")</f>
        <v>plurifamiliar</v>
      </c>
      <c r="R2470">
        <v>24</v>
      </c>
      <c r="S2470">
        <v>8</v>
      </c>
      <c r="T2470">
        <v>1</v>
      </c>
      <c r="U2470">
        <v>0</v>
      </c>
      <c r="V2470">
        <v>0</v>
      </c>
      <c r="W2470">
        <v>0</v>
      </c>
      <c r="X2470">
        <v>1</v>
      </c>
      <c r="Y2470">
        <v>0</v>
      </c>
      <c r="Z2470">
        <v>1</v>
      </c>
      <c r="AA2470">
        <v>0</v>
      </c>
      <c r="AB2470">
        <v>1</v>
      </c>
      <c r="AC2470">
        <v>1</v>
      </c>
      <c r="AD2470">
        <v>1</v>
      </c>
      <c r="AE2470">
        <v>1</v>
      </c>
      <c r="AF2470">
        <v>1</v>
      </c>
      <c r="AG2470">
        <v>1</v>
      </c>
      <c r="AH2470">
        <v>1</v>
      </c>
      <c r="AI2470">
        <v>1</v>
      </c>
      <c r="AJ2470">
        <v>1</v>
      </c>
      <c r="AK2470">
        <v>1</v>
      </c>
      <c r="AL2470">
        <v>1</v>
      </c>
      <c r="AM2470">
        <v>1</v>
      </c>
      <c r="AN2470">
        <v>1</v>
      </c>
      <c r="AO2470">
        <v>1</v>
      </c>
      <c r="AP2470">
        <v>1</v>
      </c>
      <c r="AQ2470">
        <v>0</v>
      </c>
      <c r="AR2470">
        <v>0</v>
      </c>
      <c r="AS2470">
        <v>0</v>
      </c>
      <c r="AT2470">
        <v>1</v>
      </c>
      <c r="AU2470">
        <v>0</v>
      </c>
      <c r="AV2470">
        <v>0</v>
      </c>
      <c r="AW2470">
        <v>1</v>
      </c>
      <c r="AX2470">
        <v>1</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t="s">
        <v>79</v>
      </c>
      <c r="BS2470">
        <v>158</v>
      </c>
      <c r="BT2470">
        <v>7714</v>
      </c>
      <c r="BU2470">
        <f>SUM(Flats_Data_limpia[[#This Row],[AC]:[Bed]])</f>
        <v>0</v>
      </c>
      <c r="BV2470">
        <f>SUM(Flats_Data_limpia[[#This Row],[Servant_Room]:[gym]])</f>
        <v>15</v>
      </c>
      <c r="BW2470">
        <f>SUM(Flats_Data_limpia[[#This Row],[Hospital]:[Hotel]])</f>
        <v>5</v>
      </c>
    </row>
    <row r="2471" spans="1:75" x14ac:dyDescent="0.35">
      <c r="A2471" t="s">
        <v>755</v>
      </c>
      <c r="B2471" t="s">
        <v>404</v>
      </c>
      <c r="C2471" t="str">
        <f t="shared" si="76"/>
        <v>Ciudad de Gurgaon</v>
      </c>
      <c r="D2471" s="1">
        <f t="shared" si="77"/>
        <v>114000</v>
      </c>
      <c r="E2471" s="1">
        <v>6951</v>
      </c>
      <c r="F2471" t="s">
        <v>107</v>
      </c>
      <c r="G2471" t="s">
        <v>78</v>
      </c>
      <c r="H2471">
        <v>47</v>
      </c>
      <c r="I2471">
        <v>1.64005179110919E-2</v>
      </c>
      <c r="L2471">
        <v>1640</v>
      </c>
      <c r="M2471">
        <v>2</v>
      </c>
      <c r="N2471">
        <v>2</v>
      </c>
      <c r="O2471">
        <v>3</v>
      </c>
      <c r="P2471">
        <v>2</v>
      </c>
      <c r="Q2471" t="str">
        <f>IF(Flats_Data_limpia[[#This Row],[BHK]]&gt;=3,"plurifamiliar","unifamiliar")</f>
        <v>unifamiliar</v>
      </c>
      <c r="R2471">
        <v>26</v>
      </c>
      <c r="S2471">
        <v>4</v>
      </c>
      <c r="T2471">
        <v>0</v>
      </c>
      <c r="U2471">
        <v>0</v>
      </c>
      <c r="V2471">
        <v>0</v>
      </c>
      <c r="W2471">
        <v>0</v>
      </c>
      <c r="X2471">
        <v>1</v>
      </c>
      <c r="Y2471">
        <v>0</v>
      </c>
      <c r="Z2471">
        <v>1</v>
      </c>
      <c r="AA2471">
        <v>0</v>
      </c>
      <c r="AB2471">
        <v>0</v>
      </c>
      <c r="AC2471">
        <v>1</v>
      </c>
      <c r="AD2471">
        <v>1</v>
      </c>
      <c r="AE2471">
        <v>1</v>
      </c>
      <c r="AF2471">
        <v>1</v>
      </c>
      <c r="AG2471">
        <v>1</v>
      </c>
      <c r="AH2471">
        <v>1</v>
      </c>
      <c r="AI2471">
        <v>1</v>
      </c>
      <c r="AJ2471">
        <v>1</v>
      </c>
      <c r="AK2471">
        <v>1</v>
      </c>
      <c r="AL2471">
        <v>1</v>
      </c>
      <c r="AM2471">
        <v>1</v>
      </c>
      <c r="AN2471">
        <v>1</v>
      </c>
      <c r="AO2471">
        <v>1</v>
      </c>
      <c r="AP2471">
        <v>1</v>
      </c>
      <c r="AQ2471">
        <v>0</v>
      </c>
      <c r="AR2471">
        <v>0</v>
      </c>
      <c r="AS2471">
        <v>0</v>
      </c>
      <c r="AT2471">
        <v>1</v>
      </c>
      <c r="AU2471">
        <v>0</v>
      </c>
      <c r="AV2471">
        <v>0</v>
      </c>
      <c r="AW2471">
        <v>1</v>
      </c>
      <c r="AX2471">
        <v>1</v>
      </c>
      <c r="AY2471">
        <v>3</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t="s">
        <v>79</v>
      </c>
      <c r="BS2471">
        <v>114</v>
      </c>
      <c r="BT2471">
        <v>6951</v>
      </c>
      <c r="BU2471">
        <f>SUM(Flats_Data_limpia[[#This Row],[AC]:[Bed]])</f>
        <v>3</v>
      </c>
      <c r="BV2471">
        <f>SUM(Flats_Data_limpia[[#This Row],[Servant_Room]:[gym]])</f>
        <v>13</v>
      </c>
      <c r="BW2471">
        <f>SUM(Flats_Data_limpia[[#This Row],[Hospital]:[Hotel]])</f>
        <v>5</v>
      </c>
    </row>
    <row r="2472" spans="1:75" x14ac:dyDescent="0.35">
      <c r="A2472" t="s">
        <v>755</v>
      </c>
      <c r="B2472" t="s">
        <v>404</v>
      </c>
      <c r="C2472" t="str">
        <f t="shared" si="76"/>
        <v>Ciudad de Gurgaon</v>
      </c>
      <c r="D2472" s="1">
        <f t="shared" si="77"/>
        <v>185000</v>
      </c>
      <c r="E2472" s="1">
        <v>6578</v>
      </c>
      <c r="F2472" t="s">
        <v>111</v>
      </c>
      <c r="G2472" t="s">
        <v>78</v>
      </c>
      <c r="H2472">
        <v>47</v>
      </c>
      <c r="I2472">
        <v>2.8124049863180199E-2</v>
      </c>
      <c r="L2472">
        <v>2812</v>
      </c>
      <c r="M2472">
        <v>4</v>
      </c>
      <c r="N2472">
        <v>5</v>
      </c>
      <c r="O2472">
        <v>3</v>
      </c>
      <c r="P2472">
        <v>4</v>
      </c>
      <c r="Q2472" t="str">
        <f>IF(Flats_Data_limpia[[#This Row],[BHK]]&gt;=3,"plurifamiliar","unifamiliar")</f>
        <v>plurifamiliar</v>
      </c>
      <c r="R2472">
        <v>26</v>
      </c>
      <c r="S2472">
        <v>1</v>
      </c>
      <c r="T2472">
        <v>0</v>
      </c>
      <c r="U2472">
        <v>0</v>
      </c>
      <c r="V2472">
        <v>0</v>
      </c>
      <c r="W2472">
        <v>0</v>
      </c>
      <c r="X2472">
        <v>0</v>
      </c>
      <c r="Y2472">
        <v>0</v>
      </c>
      <c r="Z2472">
        <v>1</v>
      </c>
      <c r="AA2472">
        <v>0</v>
      </c>
      <c r="AB2472">
        <v>0</v>
      </c>
      <c r="AC2472">
        <v>1</v>
      </c>
      <c r="AD2472">
        <v>1</v>
      </c>
      <c r="AE2472">
        <v>1</v>
      </c>
      <c r="AF2472">
        <v>1</v>
      </c>
      <c r="AG2472">
        <v>1</v>
      </c>
      <c r="AH2472">
        <v>1</v>
      </c>
      <c r="AI2472">
        <v>1</v>
      </c>
      <c r="AJ2472">
        <v>1</v>
      </c>
      <c r="AK2472">
        <v>1</v>
      </c>
      <c r="AL2472">
        <v>1</v>
      </c>
      <c r="AM2472">
        <v>1</v>
      </c>
      <c r="AN2472">
        <v>1</v>
      </c>
      <c r="AO2472">
        <v>1</v>
      </c>
      <c r="AP2472">
        <v>1</v>
      </c>
      <c r="AQ2472">
        <v>0</v>
      </c>
      <c r="AR2472">
        <v>0</v>
      </c>
      <c r="AS2472">
        <v>0</v>
      </c>
      <c r="AT2472">
        <v>1</v>
      </c>
      <c r="AU2472">
        <v>0</v>
      </c>
      <c r="AV2472">
        <v>0</v>
      </c>
      <c r="AW2472">
        <v>1</v>
      </c>
      <c r="AX2472">
        <v>1</v>
      </c>
      <c r="AY2472">
        <v>5</v>
      </c>
      <c r="AZ2472">
        <v>0</v>
      </c>
      <c r="BA2472">
        <v>0</v>
      </c>
      <c r="BB2472">
        <v>0</v>
      </c>
      <c r="BC2472">
        <v>0</v>
      </c>
      <c r="BD2472">
        <v>0</v>
      </c>
      <c r="BE2472">
        <v>0</v>
      </c>
      <c r="BF2472">
        <v>0</v>
      </c>
      <c r="BG2472">
        <v>0</v>
      </c>
      <c r="BH2472">
        <v>0</v>
      </c>
      <c r="BI2472">
        <v>0</v>
      </c>
      <c r="BJ2472">
        <v>0</v>
      </c>
      <c r="BK2472">
        <v>0</v>
      </c>
      <c r="BL2472">
        <v>0</v>
      </c>
      <c r="BM2472">
        <v>0</v>
      </c>
      <c r="BN2472">
        <v>0</v>
      </c>
      <c r="BO2472">
        <v>0</v>
      </c>
      <c r="BP2472">
        <v>0</v>
      </c>
      <c r="BQ2472">
        <v>0</v>
      </c>
      <c r="BR2472" t="s">
        <v>79</v>
      </c>
      <c r="BS2472">
        <v>185</v>
      </c>
      <c r="BT2472">
        <v>6578</v>
      </c>
      <c r="BU2472">
        <f>SUM(Flats_Data_limpia[[#This Row],[AC]:[Bed]])</f>
        <v>5</v>
      </c>
      <c r="BV2472">
        <f>SUM(Flats_Data_limpia[[#This Row],[Servant_Room]:[gym]])</f>
        <v>12</v>
      </c>
      <c r="BW2472">
        <f>SUM(Flats_Data_limpia[[#This Row],[Hospital]:[Hotel]])</f>
        <v>5</v>
      </c>
    </row>
    <row r="2473" spans="1:75" x14ac:dyDescent="0.35">
      <c r="A2473" t="s">
        <v>755</v>
      </c>
      <c r="B2473" t="s">
        <v>404</v>
      </c>
      <c r="C2473" t="str">
        <f t="shared" si="76"/>
        <v>Ciudad de Gurgaon</v>
      </c>
      <c r="D2473" s="1">
        <f t="shared" si="77"/>
        <v>130000</v>
      </c>
      <c r="E2473" s="1">
        <v>7926</v>
      </c>
      <c r="F2473" t="s">
        <v>86</v>
      </c>
      <c r="G2473" t="s">
        <v>93</v>
      </c>
      <c r="H2473">
        <v>47</v>
      </c>
      <c r="I2473">
        <v>1.6401715871814201E-2</v>
      </c>
      <c r="L2473">
        <v>1640</v>
      </c>
      <c r="M2473">
        <v>2</v>
      </c>
      <c r="N2473">
        <v>2</v>
      </c>
      <c r="O2473">
        <v>2</v>
      </c>
      <c r="P2473">
        <v>2</v>
      </c>
      <c r="Q2473" t="str">
        <f>IF(Flats_Data_limpia[[#This Row],[BHK]]&gt;=3,"plurifamiliar","unifamiliar")</f>
        <v>unifamiliar</v>
      </c>
      <c r="R2473">
        <v>26</v>
      </c>
      <c r="S2473">
        <v>17</v>
      </c>
      <c r="T2473">
        <v>0</v>
      </c>
      <c r="U2473">
        <v>0</v>
      </c>
      <c r="V2473">
        <v>0</v>
      </c>
      <c r="W2473">
        <v>0</v>
      </c>
      <c r="X2473">
        <v>0</v>
      </c>
      <c r="Y2473">
        <v>0</v>
      </c>
      <c r="Z2473">
        <v>1</v>
      </c>
      <c r="AA2473">
        <v>0</v>
      </c>
      <c r="AB2473">
        <v>0</v>
      </c>
      <c r="AC2473">
        <v>1</v>
      </c>
      <c r="AD2473">
        <v>1</v>
      </c>
      <c r="AE2473">
        <v>1</v>
      </c>
      <c r="AF2473">
        <v>1</v>
      </c>
      <c r="AG2473">
        <v>1</v>
      </c>
      <c r="AH2473">
        <v>1</v>
      </c>
      <c r="AI2473">
        <v>1</v>
      </c>
      <c r="AJ2473">
        <v>0</v>
      </c>
      <c r="AK2473">
        <v>1</v>
      </c>
      <c r="AL2473">
        <v>1</v>
      </c>
      <c r="AM2473">
        <v>1</v>
      </c>
      <c r="AN2473">
        <v>1</v>
      </c>
      <c r="AO2473">
        <v>1</v>
      </c>
      <c r="AP2473">
        <v>1</v>
      </c>
      <c r="AQ2473">
        <v>0</v>
      </c>
      <c r="AR2473">
        <v>0</v>
      </c>
      <c r="AS2473">
        <v>0</v>
      </c>
      <c r="AT2473">
        <v>1</v>
      </c>
      <c r="AU2473">
        <v>0</v>
      </c>
      <c r="AV2473">
        <v>0</v>
      </c>
      <c r="AW2473">
        <v>1</v>
      </c>
      <c r="AX2473">
        <v>1</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0</v>
      </c>
      <c r="BR2473" t="s">
        <v>79</v>
      </c>
      <c r="BS2473">
        <v>130</v>
      </c>
      <c r="BT2473">
        <v>7926</v>
      </c>
      <c r="BU2473">
        <f>SUM(Flats_Data_limpia[[#This Row],[AC]:[Bed]])</f>
        <v>0</v>
      </c>
      <c r="BV2473">
        <f>SUM(Flats_Data_limpia[[#This Row],[Servant_Room]:[gym]])</f>
        <v>11</v>
      </c>
      <c r="BW2473">
        <f>SUM(Flats_Data_limpia[[#This Row],[Hospital]:[Hotel]])</f>
        <v>5</v>
      </c>
    </row>
    <row r="2474" spans="1:75" x14ac:dyDescent="0.35">
      <c r="A2474" t="s">
        <v>755</v>
      </c>
      <c r="B2474" t="s">
        <v>404</v>
      </c>
      <c r="C2474" t="str">
        <f t="shared" si="76"/>
        <v>Ciudad de Gurgaon</v>
      </c>
      <c r="D2474" s="1">
        <f t="shared" si="77"/>
        <v>270000</v>
      </c>
      <c r="E2474" s="1">
        <v>7754</v>
      </c>
      <c r="F2474" t="s">
        <v>86</v>
      </c>
      <c r="G2474" t="s">
        <v>93</v>
      </c>
      <c r="H2474">
        <v>15</v>
      </c>
      <c r="I2474">
        <v>3.4820737683776103E-2</v>
      </c>
      <c r="L2474">
        <v>3482</v>
      </c>
      <c r="M2474">
        <v>4</v>
      </c>
      <c r="N2474">
        <v>4</v>
      </c>
      <c r="O2474">
        <v>3</v>
      </c>
      <c r="P2474">
        <v>4</v>
      </c>
      <c r="Q2474" t="str">
        <f>IF(Flats_Data_limpia[[#This Row],[BHK]]&gt;=3,"plurifamiliar","unifamiliar")</f>
        <v>plurifamiliar</v>
      </c>
      <c r="R2474">
        <v>26</v>
      </c>
      <c r="S2474">
        <v>23</v>
      </c>
      <c r="T2474">
        <v>0</v>
      </c>
      <c r="U2474">
        <v>0</v>
      </c>
      <c r="V2474">
        <v>0</v>
      </c>
      <c r="W2474">
        <v>0</v>
      </c>
      <c r="X2474">
        <v>0</v>
      </c>
      <c r="Y2474">
        <v>0</v>
      </c>
      <c r="Z2474">
        <v>1</v>
      </c>
      <c r="AA2474">
        <v>0</v>
      </c>
      <c r="AB2474">
        <v>0</v>
      </c>
      <c r="AC2474">
        <v>0</v>
      </c>
      <c r="AD2474">
        <v>1</v>
      </c>
      <c r="AE2474">
        <v>0</v>
      </c>
      <c r="AF2474">
        <v>1</v>
      </c>
      <c r="AG2474">
        <v>0</v>
      </c>
      <c r="AH2474">
        <v>0</v>
      </c>
      <c r="AI2474">
        <v>1</v>
      </c>
      <c r="AJ2474">
        <v>0</v>
      </c>
      <c r="AK2474">
        <v>0</v>
      </c>
      <c r="AL2474">
        <v>0</v>
      </c>
      <c r="AM2474">
        <v>0</v>
      </c>
      <c r="AN2474">
        <v>0</v>
      </c>
      <c r="AO2474">
        <v>1</v>
      </c>
      <c r="AP2474">
        <v>1</v>
      </c>
      <c r="AQ2474">
        <v>0</v>
      </c>
      <c r="AR2474">
        <v>0</v>
      </c>
      <c r="AS2474">
        <v>0</v>
      </c>
      <c r="AT2474">
        <v>1</v>
      </c>
      <c r="AU2474">
        <v>0</v>
      </c>
      <c r="AV2474">
        <v>0</v>
      </c>
      <c r="AW2474">
        <v>1</v>
      </c>
      <c r="AX2474">
        <v>1</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t="s">
        <v>79</v>
      </c>
      <c r="BS2474">
        <v>270</v>
      </c>
      <c r="BT2474">
        <v>7754</v>
      </c>
      <c r="BU2474">
        <f>SUM(Flats_Data_limpia[[#This Row],[AC]:[Bed]])</f>
        <v>0</v>
      </c>
      <c r="BV2474">
        <f>SUM(Flats_Data_limpia[[#This Row],[Servant_Room]:[gym]])</f>
        <v>4</v>
      </c>
      <c r="BW2474">
        <f>SUM(Flats_Data_limpia[[#This Row],[Hospital]:[Hotel]])</f>
        <v>5</v>
      </c>
    </row>
    <row r="2475" spans="1:75" x14ac:dyDescent="0.35">
      <c r="A2475" t="s">
        <v>757</v>
      </c>
      <c r="B2475" t="s">
        <v>110</v>
      </c>
      <c r="C2475" t="str">
        <f t="shared" si="76"/>
        <v>Distrito de Gurgaon</v>
      </c>
      <c r="D2475" s="1">
        <f t="shared" si="77"/>
        <v>0</v>
      </c>
      <c r="E2475" s="1">
        <v>4818</v>
      </c>
      <c r="F2475" t="s">
        <v>86</v>
      </c>
      <c r="G2475" t="s">
        <v>83</v>
      </c>
      <c r="H2475">
        <v>0</v>
      </c>
      <c r="P2475">
        <v>3</v>
      </c>
      <c r="Q2475" t="str">
        <f>IF(Flats_Data_limpia[[#This Row],[BHK]]&gt;=3,"plurifamiliar","unifamiliar")</f>
        <v>plurifamiliar</v>
      </c>
      <c r="T2475">
        <v>0</v>
      </c>
      <c r="U2475">
        <v>0</v>
      </c>
      <c r="V2475">
        <v>0</v>
      </c>
      <c r="W2475">
        <v>0</v>
      </c>
      <c r="AY2475">
        <v>0</v>
      </c>
      <c r="AZ2475">
        <v>0</v>
      </c>
      <c r="BA2475">
        <v>0</v>
      </c>
      <c r="BB2475">
        <v>0</v>
      </c>
      <c r="BC2475">
        <v>0</v>
      </c>
      <c r="BD2475">
        <v>0</v>
      </c>
      <c r="BE2475">
        <v>0</v>
      </c>
      <c r="BF2475">
        <v>0</v>
      </c>
      <c r="BG2475">
        <v>0</v>
      </c>
      <c r="BH2475">
        <v>0</v>
      </c>
      <c r="BI2475">
        <v>0</v>
      </c>
      <c r="BJ2475">
        <v>0</v>
      </c>
      <c r="BK2475">
        <v>0</v>
      </c>
      <c r="BL2475">
        <v>0</v>
      </c>
      <c r="BM2475">
        <v>0</v>
      </c>
      <c r="BN2475">
        <v>0</v>
      </c>
      <c r="BO2475">
        <v>0</v>
      </c>
      <c r="BP2475">
        <v>0</v>
      </c>
      <c r="BQ2475">
        <v>0</v>
      </c>
      <c r="BR2475" t="s">
        <v>79</v>
      </c>
      <c r="BT2475">
        <v>4818</v>
      </c>
      <c r="BU2475">
        <f>SUM(Flats_Data_limpia[[#This Row],[AC]:[Bed]])</f>
        <v>0</v>
      </c>
      <c r="BV2475">
        <f>SUM(Flats_Data_limpia[[#This Row],[Servant_Room]:[gym]])</f>
        <v>0</v>
      </c>
      <c r="BW2475">
        <f>SUM(Flats_Data_limpia[[#This Row],[Hospital]:[Hotel]])</f>
        <v>0</v>
      </c>
    </row>
    <row r="2476" spans="1:75" x14ac:dyDescent="0.35">
      <c r="A2476" t="s">
        <v>757</v>
      </c>
      <c r="B2476" t="s">
        <v>110</v>
      </c>
      <c r="C2476" t="str">
        <f t="shared" si="76"/>
        <v>Distrito de Gurgaon</v>
      </c>
      <c r="D2476" s="1">
        <f t="shared" si="77"/>
        <v>53000</v>
      </c>
      <c r="E2476" s="1">
        <v>4818</v>
      </c>
      <c r="F2476" t="s">
        <v>86</v>
      </c>
      <c r="G2476" t="s">
        <v>78</v>
      </c>
      <c r="H2476">
        <v>14</v>
      </c>
      <c r="I2476">
        <v>1.1000415110004101E-2</v>
      </c>
      <c r="L2476">
        <v>1100</v>
      </c>
      <c r="M2476">
        <v>3</v>
      </c>
      <c r="N2476">
        <v>3</v>
      </c>
      <c r="O2476">
        <v>2</v>
      </c>
      <c r="P2476">
        <v>3</v>
      </c>
      <c r="Q2476" t="str">
        <f>IF(Flats_Data_limpia[[#This Row],[BHK]]&gt;=3,"plurifamiliar","unifamiliar")</f>
        <v>plurifamiliar</v>
      </c>
      <c r="R2476">
        <v>4</v>
      </c>
      <c r="S2476">
        <v>2</v>
      </c>
      <c r="T2476">
        <v>0</v>
      </c>
      <c r="U2476">
        <v>0</v>
      </c>
      <c r="V2476">
        <v>0</v>
      </c>
      <c r="W2476">
        <v>0</v>
      </c>
      <c r="X2476">
        <v>0</v>
      </c>
      <c r="Y2476">
        <v>0</v>
      </c>
      <c r="Z2476">
        <v>1</v>
      </c>
      <c r="AA2476">
        <v>0</v>
      </c>
      <c r="AB2476">
        <v>0</v>
      </c>
      <c r="AC2476">
        <v>0</v>
      </c>
      <c r="AD2476">
        <v>0</v>
      </c>
      <c r="AE2476">
        <v>0</v>
      </c>
      <c r="AF2476">
        <v>0</v>
      </c>
      <c r="AG2476">
        <v>1</v>
      </c>
      <c r="AH2476">
        <v>0</v>
      </c>
      <c r="AI2476">
        <v>1</v>
      </c>
      <c r="AJ2476">
        <v>0</v>
      </c>
      <c r="AK2476">
        <v>0</v>
      </c>
      <c r="AL2476">
        <v>0</v>
      </c>
      <c r="AM2476">
        <v>0</v>
      </c>
      <c r="AN2476">
        <v>0</v>
      </c>
      <c r="AO2476">
        <v>1</v>
      </c>
      <c r="AP2476">
        <v>0</v>
      </c>
      <c r="AQ2476">
        <v>1</v>
      </c>
      <c r="AR2476">
        <v>1</v>
      </c>
      <c r="AS2476">
        <v>1</v>
      </c>
      <c r="AT2476">
        <v>1</v>
      </c>
      <c r="AU2476">
        <v>1</v>
      </c>
      <c r="AV2476">
        <v>0</v>
      </c>
      <c r="AW2476">
        <v>0</v>
      </c>
      <c r="AX2476">
        <v>0</v>
      </c>
      <c r="AY2476">
        <v>2</v>
      </c>
      <c r="AZ2476">
        <v>3</v>
      </c>
      <c r="BA2476">
        <v>0</v>
      </c>
      <c r="BB2476">
        <v>0</v>
      </c>
      <c r="BC2476">
        <v>0</v>
      </c>
      <c r="BD2476">
        <v>0</v>
      </c>
      <c r="BE2476">
        <v>0</v>
      </c>
      <c r="BF2476">
        <v>1</v>
      </c>
      <c r="BG2476">
        <v>0</v>
      </c>
      <c r="BH2476">
        <v>0</v>
      </c>
      <c r="BI2476">
        <v>0</v>
      </c>
      <c r="BJ2476">
        <v>0</v>
      </c>
      <c r="BK2476">
        <v>0</v>
      </c>
      <c r="BL2476">
        <v>0</v>
      </c>
      <c r="BM2476">
        <v>0</v>
      </c>
      <c r="BN2476">
        <v>0</v>
      </c>
      <c r="BO2476">
        <v>0</v>
      </c>
      <c r="BP2476">
        <v>0</v>
      </c>
      <c r="BQ2476">
        <v>2</v>
      </c>
      <c r="BR2476" t="s">
        <v>94</v>
      </c>
      <c r="BS2476">
        <v>53</v>
      </c>
      <c r="BT2476">
        <v>4818</v>
      </c>
      <c r="BU2476">
        <f>SUM(Flats_Data_limpia[[#This Row],[AC]:[Bed]])</f>
        <v>6</v>
      </c>
      <c r="BV2476">
        <f>SUM(Flats_Data_limpia[[#This Row],[Servant_Room]:[gym]])</f>
        <v>3</v>
      </c>
      <c r="BW2476">
        <f>SUM(Flats_Data_limpia[[#This Row],[Hospital]:[Hotel]])</f>
        <v>6</v>
      </c>
    </row>
    <row r="2477" spans="1:75" x14ac:dyDescent="0.35">
      <c r="A2477" t="s">
        <v>758</v>
      </c>
      <c r="B2477" t="s">
        <v>270</v>
      </c>
      <c r="C2477" t="str">
        <f t="shared" si="76"/>
        <v>Ciudad de Gurgaon</v>
      </c>
      <c r="D2477" s="1">
        <f t="shared" si="77"/>
        <v>170000</v>
      </c>
      <c r="E2477" s="1">
        <v>7727</v>
      </c>
      <c r="F2477" t="s">
        <v>107</v>
      </c>
      <c r="G2477" t="s">
        <v>87</v>
      </c>
      <c r="H2477">
        <v>28</v>
      </c>
      <c r="I2477">
        <v>2.2000776497994E-2</v>
      </c>
      <c r="J2477">
        <v>1610</v>
      </c>
      <c r="K2477">
        <v>2200</v>
      </c>
      <c r="M2477">
        <v>3</v>
      </c>
      <c r="N2477">
        <v>3</v>
      </c>
      <c r="O2477">
        <v>3</v>
      </c>
      <c r="P2477">
        <v>3</v>
      </c>
      <c r="Q2477" t="str">
        <f>IF(Flats_Data_limpia[[#This Row],[BHK]]&gt;=3,"plurifamiliar","unifamiliar")</f>
        <v>plurifamiliar</v>
      </c>
      <c r="R2477">
        <v>8</v>
      </c>
      <c r="S2477">
        <v>4</v>
      </c>
      <c r="T2477">
        <v>0</v>
      </c>
      <c r="U2477">
        <v>1</v>
      </c>
      <c r="V2477">
        <v>0</v>
      </c>
      <c r="W2477">
        <v>0</v>
      </c>
      <c r="X2477">
        <v>0</v>
      </c>
      <c r="Y2477">
        <v>0</v>
      </c>
      <c r="Z2477">
        <v>1</v>
      </c>
      <c r="AA2477">
        <v>0</v>
      </c>
      <c r="AB2477">
        <v>0</v>
      </c>
      <c r="AC2477">
        <v>0</v>
      </c>
      <c r="AD2477">
        <v>1</v>
      </c>
      <c r="AE2477">
        <v>0</v>
      </c>
      <c r="AF2477">
        <v>1</v>
      </c>
      <c r="AG2477">
        <v>1</v>
      </c>
      <c r="AH2477">
        <v>1</v>
      </c>
      <c r="AI2477">
        <v>1</v>
      </c>
      <c r="AJ2477">
        <v>1</v>
      </c>
      <c r="AK2477">
        <v>1</v>
      </c>
      <c r="AL2477">
        <v>0</v>
      </c>
      <c r="AM2477">
        <v>0</v>
      </c>
      <c r="AN2477">
        <v>0</v>
      </c>
      <c r="AO2477">
        <v>1</v>
      </c>
      <c r="AP2477">
        <v>0</v>
      </c>
      <c r="AQ2477">
        <v>1</v>
      </c>
      <c r="AR2477">
        <v>1</v>
      </c>
      <c r="AS2477">
        <v>1</v>
      </c>
      <c r="AT2477">
        <v>1</v>
      </c>
      <c r="AU2477">
        <v>1</v>
      </c>
      <c r="AV2477">
        <v>1</v>
      </c>
      <c r="AW2477">
        <v>0</v>
      </c>
      <c r="AX2477">
        <v>1</v>
      </c>
      <c r="AY2477">
        <v>0</v>
      </c>
      <c r="AZ2477">
        <v>0</v>
      </c>
      <c r="BA2477">
        <v>0</v>
      </c>
      <c r="BB2477">
        <v>0</v>
      </c>
      <c r="BC2477">
        <v>0</v>
      </c>
      <c r="BD2477">
        <v>0</v>
      </c>
      <c r="BE2477">
        <v>0</v>
      </c>
      <c r="BF2477">
        <v>0</v>
      </c>
      <c r="BG2477">
        <v>0</v>
      </c>
      <c r="BH2477">
        <v>0</v>
      </c>
      <c r="BI2477">
        <v>0</v>
      </c>
      <c r="BJ2477">
        <v>0</v>
      </c>
      <c r="BK2477">
        <v>0</v>
      </c>
      <c r="BL2477">
        <v>0</v>
      </c>
      <c r="BM2477">
        <v>0</v>
      </c>
      <c r="BN2477">
        <v>0</v>
      </c>
      <c r="BO2477">
        <v>0</v>
      </c>
      <c r="BP2477">
        <v>0</v>
      </c>
      <c r="BQ2477">
        <v>0</v>
      </c>
      <c r="BR2477" t="s">
        <v>79</v>
      </c>
      <c r="BS2477">
        <v>170</v>
      </c>
      <c r="BT2477">
        <v>7727</v>
      </c>
      <c r="BU2477">
        <f>SUM(Flats_Data_limpia[[#This Row],[AC]:[Bed]])</f>
        <v>0</v>
      </c>
      <c r="BV2477">
        <f>SUM(Flats_Data_limpia[[#This Row],[Servant_Room]:[gym]])</f>
        <v>9</v>
      </c>
      <c r="BW2477">
        <f>SUM(Flats_Data_limpia[[#This Row],[Hospital]:[Hotel]])</f>
        <v>8</v>
      </c>
    </row>
    <row r="2478" spans="1:75" x14ac:dyDescent="0.35">
      <c r="A2478" t="s">
        <v>758</v>
      </c>
      <c r="B2478" t="s">
        <v>270</v>
      </c>
      <c r="C2478" t="str">
        <f t="shared" si="76"/>
        <v>Ciudad de Gurgaon</v>
      </c>
      <c r="D2478" s="1">
        <f t="shared" si="77"/>
        <v>165000</v>
      </c>
      <c r="E2478" s="1">
        <v>7006</v>
      </c>
      <c r="F2478" t="s">
        <v>102</v>
      </c>
      <c r="G2478" t="s">
        <v>87</v>
      </c>
      <c r="H2478">
        <v>44</v>
      </c>
      <c r="I2478">
        <v>2.3551241792748999E-2</v>
      </c>
      <c r="L2478">
        <v>2355</v>
      </c>
      <c r="M2478">
        <v>3</v>
      </c>
      <c r="N2478">
        <v>3</v>
      </c>
      <c r="O2478">
        <v>3</v>
      </c>
      <c r="P2478">
        <v>3</v>
      </c>
      <c r="Q2478" t="str">
        <f>IF(Flats_Data_limpia[[#This Row],[BHK]]&gt;=3,"plurifamiliar","unifamiliar")</f>
        <v>plurifamiliar</v>
      </c>
      <c r="R2478">
        <v>10</v>
      </c>
      <c r="S2478">
        <v>5</v>
      </c>
      <c r="T2478">
        <v>0</v>
      </c>
      <c r="U2478">
        <v>1</v>
      </c>
      <c r="V2478">
        <v>0</v>
      </c>
      <c r="W2478">
        <v>0</v>
      </c>
      <c r="X2478">
        <v>1</v>
      </c>
      <c r="Y2478">
        <v>1</v>
      </c>
      <c r="Z2478">
        <v>1</v>
      </c>
      <c r="AA2478">
        <v>1</v>
      </c>
      <c r="AB2478">
        <v>0</v>
      </c>
      <c r="AC2478">
        <v>1</v>
      </c>
      <c r="AD2478">
        <v>1</v>
      </c>
      <c r="AE2478">
        <v>0</v>
      </c>
      <c r="AF2478">
        <v>1</v>
      </c>
      <c r="AG2478">
        <v>1</v>
      </c>
      <c r="AH2478">
        <v>1</v>
      </c>
      <c r="AI2478">
        <v>1</v>
      </c>
      <c r="AJ2478">
        <v>1</v>
      </c>
      <c r="AK2478">
        <v>1</v>
      </c>
      <c r="AL2478">
        <v>0</v>
      </c>
      <c r="AM2478">
        <v>0</v>
      </c>
      <c r="AN2478">
        <v>1</v>
      </c>
      <c r="AO2478">
        <v>1</v>
      </c>
      <c r="AP2478">
        <v>0</v>
      </c>
      <c r="AQ2478">
        <v>1</v>
      </c>
      <c r="AR2478">
        <v>1</v>
      </c>
      <c r="AS2478">
        <v>1</v>
      </c>
      <c r="AT2478">
        <v>1</v>
      </c>
      <c r="AU2478">
        <v>1</v>
      </c>
      <c r="AV2478">
        <v>1</v>
      </c>
      <c r="AW2478">
        <v>0</v>
      </c>
      <c r="AX2478">
        <v>1</v>
      </c>
      <c r="AY2478">
        <v>0</v>
      </c>
      <c r="AZ2478">
        <v>3</v>
      </c>
      <c r="BA2478">
        <v>0</v>
      </c>
      <c r="BB2478">
        <v>0</v>
      </c>
      <c r="BC2478">
        <v>0</v>
      </c>
      <c r="BD2478">
        <v>1</v>
      </c>
      <c r="BE2478">
        <v>0</v>
      </c>
      <c r="BF2478">
        <v>1</v>
      </c>
      <c r="BG2478">
        <v>0</v>
      </c>
      <c r="BH2478">
        <v>0</v>
      </c>
      <c r="BI2478">
        <v>0</v>
      </c>
      <c r="BJ2478">
        <v>0</v>
      </c>
      <c r="BK2478">
        <v>1</v>
      </c>
      <c r="BL2478">
        <v>2</v>
      </c>
      <c r="BM2478">
        <v>0</v>
      </c>
      <c r="BN2478">
        <v>0</v>
      </c>
      <c r="BO2478">
        <v>0</v>
      </c>
      <c r="BP2478">
        <v>0</v>
      </c>
      <c r="BQ2478">
        <v>2</v>
      </c>
      <c r="BR2478" t="s">
        <v>94</v>
      </c>
      <c r="BS2478">
        <v>165</v>
      </c>
      <c r="BT2478">
        <v>7006</v>
      </c>
      <c r="BU2478">
        <f>SUM(Flats_Data_limpia[[#This Row],[AC]:[Bed]])</f>
        <v>8</v>
      </c>
      <c r="BV2478">
        <f>SUM(Flats_Data_limpia[[#This Row],[Servant_Room]:[gym]])</f>
        <v>13</v>
      </c>
      <c r="BW2478">
        <f>SUM(Flats_Data_limpia[[#This Row],[Hospital]:[Hotel]])</f>
        <v>8</v>
      </c>
    </row>
    <row r="2479" spans="1:75" x14ac:dyDescent="0.35">
      <c r="A2479" t="s">
        <v>759</v>
      </c>
      <c r="B2479" t="s">
        <v>105</v>
      </c>
      <c r="C2479" t="str">
        <f t="shared" si="76"/>
        <v>Ciudad de Gurgaon</v>
      </c>
      <c r="D2479" s="1">
        <f t="shared" si="77"/>
        <v>47500</v>
      </c>
      <c r="E2479" s="1">
        <v>8928</v>
      </c>
      <c r="F2479" t="s">
        <v>106</v>
      </c>
      <c r="G2479" t="s">
        <v>78</v>
      </c>
      <c r="H2479">
        <v>53</v>
      </c>
      <c r="I2479">
        <v>5.3203405017920999E-3</v>
      </c>
      <c r="J2479">
        <v>532</v>
      </c>
      <c r="L2479">
        <v>632</v>
      </c>
      <c r="M2479">
        <v>2</v>
      </c>
      <c r="N2479">
        <v>2</v>
      </c>
      <c r="O2479">
        <v>1</v>
      </c>
      <c r="P2479">
        <v>2</v>
      </c>
      <c r="Q2479" t="str">
        <f>IF(Flats_Data_limpia[[#This Row],[BHK]]&gt;=3,"plurifamiliar","unifamiliar")</f>
        <v>unifamiliar</v>
      </c>
      <c r="R2479">
        <v>12</v>
      </c>
      <c r="S2479">
        <v>5</v>
      </c>
      <c r="T2479">
        <v>0</v>
      </c>
      <c r="U2479">
        <v>0</v>
      </c>
      <c r="V2479">
        <v>0</v>
      </c>
      <c r="W2479">
        <v>1</v>
      </c>
      <c r="X2479">
        <v>0</v>
      </c>
      <c r="Y2479">
        <v>1</v>
      </c>
      <c r="Z2479">
        <v>1</v>
      </c>
      <c r="AA2479">
        <v>0</v>
      </c>
      <c r="AB2479">
        <v>1</v>
      </c>
      <c r="AC2479">
        <v>1</v>
      </c>
      <c r="AD2479">
        <v>1</v>
      </c>
      <c r="AE2479">
        <v>1</v>
      </c>
      <c r="AF2479">
        <v>1</v>
      </c>
      <c r="AG2479">
        <v>1</v>
      </c>
      <c r="AH2479">
        <v>1</v>
      </c>
      <c r="AI2479">
        <v>1</v>
      </c>
      <c r="AJ2479">
        <v>1</v>
      </c>
      <c r="AK2479">
        <v>1</v>
      </c>
      <c r="AL2479">
        <v>0</v>
      </c>
      <c r="AM2479">
        <v>1</v>
      </c>
      <c r="AN2479">
        <v>1</v>
      </c>
      <c r="AO2479">
        <v>1</v>
      </c>
      <c r="AP2479">
        <v>0</v>
      </c>
      <c r="AQ2479">
        <v>1</v>
      </c>
      <c r="AR2479">
        <v>0</v>
      </c>
      <c r="AS2479">
        <v>0</v>
      </c>
      <c r="AT2479">
        <v>1</v>
      </c>
      <c r="AU2479">
        <v>0</v>
      </c>
      <c r="AV2479">
        <v>0</v>
      </c>
      <c r="AW2479">
        <v>1</v>
      </c>
      <c r="AX2479">
        <v>0</v>
      </c>
      <c r="AY2479">
        <v>2</v>
      </c>
      <c r="AZ2479">
        <v>0</v>
      </c>
      <c r="BA2479">
        <v>0</v>
      </c>
      <c r="BB2479">
        <v>0</v>
      </c>
      <c r="BC2479">
        <v>0</v>
      </c>
      <c r="BD2479">
        <v>0</v>
      </c>
      <c r="BE2479">
        <v>0</v>
      </c>
      <c r="BF2479">
        <v>0</v>
      </c>
      <c r="BG2479">
        <v>0</v>
      </c>
      <c r="BH2479">
        <v>0</v>
      </c>
      <c r="BI2479">
        <v>0</v>
      </c>
      <c r="BJ2479">
        <v>0</v>
      </c>
      <c r="BK2479">
        <v>0</v>
      </c>
      <c r="BL2479">
        <v>0</v>
      </c>
      <c r="BM2479">
        <v>0</v>
      </c>
      <c r="BN2479">
        <v>0</v>
      </c>
      <c r="BO2479">
        <v>0</v>
      </c>
      <c r="BP2479">
        <v>0</v>
      </c>
      <c r="BQ2479">
        <v>0</v>
      </c>
      <c r="BR2479" t="s">
        <v>79</v>
      </c>
      <c r="BS2479">
        <v>47.5</v>
      </c>
      <c r="BT2479">
        <v>8928</v>
      </c>
      <c r="BU2479">
        <f>SUM(Flats_Data_limpia[[#This Row],[AC]:[Bed]])</f>
        <v>2</v>
      </c>
      <c r="BV2479">
        <f>SUM(Flats_Data_limpia[[#This Row],[Servant_Room]:[gym]])</f>
        <v>14</v>
      </c>
      <c r="BW2479">
        <f>SUM(Flats_Data_limpia[[#This Row],[Hospital]:[Hotel]])</f>
        <v>4</v>
      </c>
    </row>
    <row r="2480" spans="1:75" x14ac:dyDescent="0.35">
      <c r="A2480" t="s">
        <v>759</v>
      </c>
      <c r="B2480" t="s">
        <v>105</v>
      </c>
      <c r="C2480" t="str">
        <f t="shared" si="76"/>
        <v>Ciudad de Gurgaon</v>
      </c>
      <c r="D2480" s="1">
        <f t="shared" si="77"/>
        <v>48000</v>
      </c>
      <c r="E2480" s="1">
        <v>9022</v>
      </c>
      <c r="F2480" t="s">
        <v>103</v>
      </c>
      <c r="G2480" t="s">
        <v>78</v>
      </c>
      <c r="H2480">
        <v>62</v>
      </c>
      <c r="I2480">
        <v>5.3203280868986003E-3</v>
      </c>
      <c r="J2480">
        <v>532</v>
      </c>
      <c r="L2480">
        <v>632</v>
      </c>
      <c r="M2480">
        <v>2</v>
      </c>
      <c r="N2480">
        <v>2</v>
      </c>
      <c r="O2480">
        <v>1</v>
      </c>
      <c r="P2480">
        <v>2</v>
      </c>
      <c r="Q2480" t="str">
        <f>IF(Flats_Data_limpia[[#This Row],[BHK]]&gt;=3,"plurifamiliar","unifamiliar")</f>
        <v>unifamiliar</v>
      </c>
      <c r="R2480">
        <v>12</v>
      </c>
      <c r="S2480">
        <v>5</v>
      </c>
      <c r="T2480">
        <v>0</v>
      </c>
      <c r="U2480">
        <v>0</v>
      </c>
      <c r="V2480">
        <v>0</v>
      </c>
      <c r="W2480">
        <v>1</v>
      </c>
      <c r="X2480">
        <v>1</v>
      </c>
      <c r="Y2480">
        <v>1</v>
      </c>
      <c r="Z2480">
        <v>1</v>
      </c>
      <c r="AA2480">
        <v>0</v>
      </c>
      <c r="AB2480">
        <v>1</v>
      </c>
      <c r="AC2480">
        <v>1</v>
      </c>
      <c r="AD2480">
        <v>1</v>
      </c>
      <c r="AE2480">
        <v>1</v>
      </c>
      <c r="AF2480">
        <v>1</v>
      </c>
      <c r="AG2480">
        <v>1</v>
      </c>
      <c r="AH2480">
        <v>1</v>
      </c>
      <c r="AI2480">
        <v>1</v>
      </c>
      <c r="AJ2480">
        <v>1</v>
      </c>
      <c r="AK2480">
        <v>1</v>
      </c>
      <c r="AL2480">
        <v>1</v>
      </c>
      <c r="AM2480">
        <v>1</v>
      </c>
      <c r="AN2480">
        <v>1</v>
      </c>
      <c r="AO2480">
        <v>1</v>
      </c>
      <c r="AP2480">
        <v>0</v>
      </c>
      <c r="AQ2480">
        <v>1</v>
      </c>
      <c r="AR2480">
        <v>0</v>
      </c>
      <c r="AS2480">
        <v>0</v>
      </c>
      <c r="AT2480">
        <v>1</v>
      </c>
      <c r="AU2480">
        <v>0</v>
      </c>
      <c r="AV2480">
        <v>0</v>
      </c>
      <c r="AW2480">
        <v>1</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0</v>
      </c>
      <c r="BR2480" t="s">
        <v>79</v>
      </c>
      <c r="BS2480">
        <v>48</v>
      </c>
      <c r="BT2480">
        <v>9022</v>
      </c>
      <c r="BU2480">
        <f>SUM(Flats_Data_limpia[[#This Row],[AC]:[Bed]])</f>
        <v>0</v>
      </c>
      <c r="BV2480">
        <f>SUM(Flats_Data_limpia[[#This Row],[Servant_Room]:[gym]])</f>
        <v>16</v>
      </c>
      <c r="BW2480">
        <f>SUM(Flats_Data_limpia[[#This Row],[Hospital]:[Hotel]])</f>
        <v>4</v>
      </c>
    </row>
    <row r="2481" spans="1:75" x14ac:dyDescent="0.35">
      <c r="A2481" t="s">
        <v>759</v>
      </c>
      <c r="B2481" t="s">
        <v>290</v>
      </c>
      <c r="C2481" t="str">
        <f t="shared" si="76"/>
        <v>Ciudad de Gurgaon</v>
      </c>
      <c r="D2481" s="1">
        <f t="shared" si="77"/>
        <v>75000</v>
      </c>
      <c r="E2481" s="1">
        <v>10204</v>
      </c>
      <c r="F2481" t="s">
        <v>86</v>
      </c>
      <c r="G2481" t="s">
        <v>132</v>
      </c>
      <c r="H2481">
        <v>0</v>
      </c>
      <c r="I2481">
        <v>7.3500588004703996E-3</v>
      </c>
      <c r="L2481">
        <v>735</v>
      </c>
      <c r="M2481">
        <v>2</v>
      </c>
      <c r="N2481">
        <v>2</v>
      </c>
      <c r="O2481">
        <v>2</v>
      </c>
      <c r="P2481">
        <v>2</v>
      </c>
      <c r="Q2481" t="str">
        <f>IF(Flats_Data_limpia[[#This Row],[BHK]]&gt;=3,"plurifamiliar","unifamiliar")</f>
        <v>unifamiliar</v>
      </c>
      <c r="R2481">
        <v>14</v>
      </c>
      <c r="S2481">
        <v>11</v>
      </c>
      <c r="T2481">
        <v>0</v>
      </c>
      <c r="U2481">
        <v>0</v>
      </c>
      <c r="V2481">
        <v>0</v>
      </c>
      <c r="W2481">
        <v>0</v>
      </c>
      <c r="AO2481">
        <v>1</v>
      </c>
      <c r="AP2481">
        <v>1</v>
      </c>
      <c r="AQ2481">
        <v>0</v>
      </c>
      <c r="AR2481">
        <v>0</v>
      </c>
      <c r="AS2481">
        <v>0</v>
      </c>
      <c r="AT2481">
        <v>1</v>
      </c>
      <c r="AU2481">
        <v>1</v>
      </c>
      <c r="AV2481">
        <v>0</v>
      </c>
      <c r="AW2481">
        <v>1</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0</v>
      </c>
      <c r="BP2481">
        <v>0</v>
      </c>
      <c r="BQ2481">
        <v>0</v>
      </c>
      <c r="BR2481" t="s">
        <v>79</v>
      </c>
      <c r="BS2481">
        <v>75</v>
      </c>
      <c r="BT2481">
        <v>10204</v>
      </c>
      <c r="BU2481">
        <f>SUM(Flats_Data_limpia[[#This Row],[AC]:[Bed]])</f>
        <v>0</v>
      </c>
      <c r="BV2481">
        <f>SUM(Flats_Data_limpia[[#This Row],[Servant_Room]:[gym]])</f>
        <v>0</v>
      </c>
      <c r="BW2481">
        <f>SUM(Flats_Data_limpia[[#This Row],[Hospital]:[Hotel]])</f>
        <v>5</v>
      </c>
    </row>
    <row r="2482" spans="1:75" x14ac:dyDescent="0.35">
      <c r="A2482" t="s">
        <v>759</v>
      </c>
      <c r="B2482" t="s">
        <v>290</v>
      </c>
      <c r="C2482" t="str">
        <f t="shared" si="76"/>
        <v>Ciudad de Gurgaon</v>
      </c>
      <c r="D2482" s="1">
        <f t="shared" si="77"/>
        <v>55000</v>
      </c>
      <c r="E2482" s="1">
        <v>7422</v>
      </c>
      <c r="F2482" t="s">
        <v>103</v>
      </c>
      <c r="G2482" t="s">
        <v>132</v>
      </c>
      <c r="H2482">
        <v>15</v>
      </c>
      <c r="I2482">
        <v>7.4104015090272002E-3</v>
      </c>
      <c r="J2482">
        <v>741</v>
      </c>
      <c r="M2482">
        <v>2</v>
      </c>
      <c r="N2482">
        <v>2</v>
      </c>
      <c r="O2482">
        <v>2</v>
      </c>
      <c r="P2482">
        <v>2</v>
      </c>
      <c r="Q2482" t="str">
        <f>IF(Flats_Data_limpia[[#This Row],[BHK]]&gt;=3,"plurifamiliar","unifamiliar")</f>
        <v>unifamiliar</v>
      </c>
      <c r="R2482">
        <v>14</v>
      </c>
      <c r="S2482">
        <v>9</v>
      </c>
      <c r="T2482">
        <v>0</v>
      </c>
      <c r="U2482">
        <v>0</v>
      </c>
      <c r="V2482">
        <v>0</v>
      </c>
      <c r="W2482">
        <v>0</v>
      </c>
      <c r="X2482">
        <v>0</v>
      </c>
      <c r="Y2482">
        <v>0</v>
      </c>
      <c r="Z2482">
        <v>1</v>
      </c>
      <c r="AA2482">
        <v>0</v>
      </c>
      <c r="AB2482">
        <v>0</v>
      </c>
      <c r="AC2482">
        <v>0</v>
      </c>
      <c r="AD2482">
        <v>1</v>
      </c>
      <c r="AE2482">
        <v>0</v>
      </c>
      <c r="AF2482">
        <v>1</v>
      </c>
      <c r="AG2482">
        <v>0</v>
      </c>
      <c r="AH2482">
        <v>0</v>
      </c>
      <c r="AI2482">
        <v>1</v>
      </c>
      <c r="AJ2482">
        <v>1</v>
      </c>
      <c r="AK2482">
        <v>0</v>
      </c>
      <c r="AL2482">
        <v>0</v>
      </c>
      <c r="AM2482">
        <v>0</v>
      </c>
      <c r="AN2482">
        <v>0</v>
      </c>
      <c r="AO2482">
        <v>1</v>
      </c>
      <c r="AP2482">
        <v>1</v>
      </c>
      <c r="AQ2482">
        <v>0</v>
      </c>
      <c r="AR2482">
        <v>0</v>
      </c>
      <c r="AS2482">
        <v>0</v>
      </c>
      <c r="AT2482">
        <v>1</v>
      </c>
      <c r="AU2482">
        <v>1</v>
      </c>
      <c r="AV2482">
        <v>0</v>
      </c>
      <c r="AW2482">
        <v>1</v>
      </c>
      <c r="AX2482">
        <v>0</v>
      </c>
      <c r="AY2482">
        <v>0</v>
      </c>
      <c r="AZ2482">
        <v>0</v>
      </c>
      <c r="BA2482">
        <v>0</v>
      </c>
      <c r="BB2482">
        <v>0</v>
      </c>
      <c r="BC2482">
        <v>0</v>
      </c>
      <c r="BD2482">
        <v>0</v>
      </c>
      <c r="BE2482">
        <v>0</v>
      </c>
      <c r="BF2482">
        <v>0</v>
      </c>
      <c r="BG2482">
        <v>0</v>
      </c>
      <c r="BH2482">
        <v>0</v>
      </c>
      <c r="BI2482">
        <v>0</v>
      </c>
      <c r="BJ2482">
        <v>0</v>
      </c>
      <c r="BK2482">
        <v>0</v>
      </c>
      <c r="BL2482">
        <v>0</v>
      </c>
      <c r="BM2482">
        <v>0</v>
      </c>
      <c r="BN2482">
        <v>0</v>
      </c>
      <c r="BO2482">
        <v>0</v>
      </c>
      <c r="BP2482">
        <v>0</v>
      </c>
      <c r="BQ2482">
        <v>0</v>
      </c>
      <c r="BR2482" t="s">
        <v>79</v>
      </c>
      <c r="BS2482">
        <v>55</v>
      </c>
      <c r="BT2482">
        <v>7422</v>
      </c>
      <c r="BU2482">
        <f>SUM(Flats_Data_limpia[[#This Row],[AC]:[Bed]])</f>
        <v>0</v>
      </c>
      <c r="BV2482">
        <f>SUM(Flats_Data_limpia[[#This Row],[Servant_Room]:[gym]])</f>
        <v>5</v>
      </c>
      <c r="BW2482">
        <f>SUM(Flats_Data_limpia[[#This Row],[Hospital]:[Hotel]])</f>
        <v>5</v>
      </c>
    </row>
    <row r="2483" spans="1:75" x14ac:dyDescent="0.35">
      <c r="A2483" t="s">
        <v>760</v>
      </c>
      <c r="B2483" t="s">
        <v>319</v>
      </c>
      <c r="C2483" t="str">
        <f t="shared" si="76"/>
        <v>Ciudad de Gurgaon</v>
      </c>
      <c r="D2483" s="1">
        <f t="shared" si="77"/>
        <v>325000</v>
      </c>
      <c r="E2483" s="1">
        <v>14118</v>
      </c>
      <c r="F2483" t="s">
        <v>82</v>
      </c>
      <c r="G2483" t="s">
        <v>90</v>
      </c>
      <c r="H2483">
        <v>53</v>
      </c>
      <c r="I2483">
        <v>2.3020257826887599E-2</v>
      </c>
      <c r="J2483">
        <v>2302</v>
      </c>
      <c r="M2483">
        <v>3</v>
      </c>
      <c r="N2483">
        <v>3</v>
      </c>
      <c r="O2483">
        <v>3</v>
      </c>
      <c r="P2483">
        <v>3</v>
      </c>
      <c r="Q2483" t="str">
        <f>IF(Flats_Data_limpia[[#This Row],[BHK]]&gt;=3,"plurifamiliar","unifamiliar")</f>
        <v>plurifamiliar</v>
      </c>
      <c r="R2483">
        <v>14</v>
      </c>
      <c r="S2483">
        <v>0</v>
      </c>
      <c r="T2483">
        <v>0</v>
      </c>
      <c r="U2483">
        <v>0</v>
      </c>
      <c r="V2483">
        <v>1</v>
      </c>
      <c r="W2483">
        <v>0</v>
      </c>
      <c r="X2483">
        <v>1</v>
      </c>
      <c r="Y2483">
        <v>1</v>
      </c>
      <c r="Z2483">
        <v>1</v>
      </c>
      <c r="AA2483">
        <v>0</v>
      </c>
      <c r="AB2483">
        <v>0</v>
      </c>
      <c r="AC2483">
        <v>0</v>
      </c>
      <c r="AD2483">
        <v>1</v>
      </c>
      <c r="AE2483">
        <v>1</v>
      </c>
      <c r="AF2483">
        <v>1</v>
      </c>
      <c r="AG2483">
        <v>1</v>
      </c>
      <c r="AH2483">
        <v>1</v>
      </c>
      <c r="AI2483">
        <v>1</v>
      </c>
      <c r="AJ2483">
        <v>1</v>
      </c>
      <c r="AK2483">
        <v>1</v>
      </c>
      <c r="AL2483">
        <v>1</v>
      </c>
      <c r="AM2483">
        <v>1</v>
      </c>
      <c r="AN2483">
        <v>1</v>
      </c>
      <c r="AO2483">
        <v>1</v>
      </c>
      <c r="AP2483">
        <v>0</v>
      </c>
      <c r="AQ2483">
        <v>1</v>
      </c>
      <c r="AR2483">
        <v>1</v>
      </c>
      <c r="AS2483">
        <v>1</v>
      </c>
      <c r="AT2483">
        <v>1</v>
      </c>
      <c r="AU2483">
        <v>1</v>
      </c>
      <c r="AV2483">
        <v>1</v>
      </c>
      <c r="AW2483">
        <v>0</v>
      </c>
      <c r="AX2483">
        <v>1</v>
      </c>
      <c r="AY2483">
        <v>2</v>
      </c>
      <c r="AZ2483">
        <v>0</v>
      </c>
      <c r="BA2483">
        <v>0</v>
      </c>
      <c r="BB2483">
        <v>0</v>
      </c>
      <c r="BC2483">
        <v>0</v>
      </c>
      <c r="BD2483">
        <v>0</v>
      </c>
      <c r="BE2483">
        <v>0</v>
      </c>
      <c r="BF2483">
        <v>1</v>
      </c>
      <c r="BG2483">
        <v>0</v>
      </c>
      <c r="BH2483">
        <v>0</v>
      </c>
      <c r="BI2483">
        <v>0</v>
      </c>
      <c r="BJ2483">
        <v>0</v>
      </c>
      <c r="BK2483">
        <v>0</v>
      </c>
      <c r="BL2483">
        <v>3</v>
      </c>
      <c r="BM2483">
        <v>0</v>
      </c>
      <c r="BN2483">
        <v>0</v>
      </c>
      <c r="BO2483">
        <v>0</v>
      </c>
      <c r="BP2483">
        <v>0</v>
      </c>
      <c r="BQ2483">
        <v>2</v>
      </c>
      <c r="BR2483" t="s">
        <v>94</v>
      </c>
      <c r="BS2483">
        <v>325</v>
      </c>
      <c r="BT2483">
        <v>14118</v>
      </c>
      <c r="BU2483">
        <f>SUM(Flats_Data_limpia[[#This Row],[AC]:[Bed]])</f>
        <v>6</v>
      </c>
      <c r="BV2483">
        <f>SUM(Flats_Data_limpia[[#This Row],[Servant_Room]:[gym]])</f>
        <v>14</v>
      </c>
      <c r="BW2483">
        <f>SUM(Flats_Data_limpia[[#This Row],[Hospital]:[Hotel]])</f>
        <v>8</v>
      </c>
    </row>
    <row r="2484" spans="1:75" x14ac:dyDescent="0.35">
      <c r="A2484" t="s">
        <v>760</v>
      </c>
      <c r="B2484" t="s">
        <v>319</v>
      </c>
      <c r="C2484" t="str">
        <f t="shared" si="76"/>
        <v>Ciudad de Gurgaon</v>
      </c>
      <c r="D2484" s="1">
        <f t="shared" si="77"/>
        <v>385000</v>
      </c>
      <c r="E2484" s="1">
        <v>16445</v>
      </c>
      <c r="F2484" t="s">
        <v>86</v>
      </c>
      <c r="G2484" t="s">
        <v>90</v>
      </c>
      <c r="H2484">
        <v>41</v>
      </c>
      <c r="I2484">
        <v>2.3411371237458099E-2</v>
      </c>
      <c r="L2484">
        <v>2341</v>
      </c>
      <c r="M2484">
        <v>3</v>
      </c>
      <c r="N2484">
        <v>3</v>
      </c>
      <c r="O2484">
        <v>3</v>
      </c>
      <c r="P2484">
        <v>3</v>
      </c>
      <c r="Q2484" t="str">
        <f>IF(Flats_Data_limpia[[#This Row],[BHK]]&gt;=3,"plurifamiliar","unifamiliar")</f>
        <v>plurifamiliar</v>
      </c>
      <c r="R2484">
        <v>14</v>
      </c>
      <c r="S2484">
        <v>8</v>
      </c>
      <c r="T2484">
        <v>1</v>
      </c>
      <c r="U2484">
        <v>0</v>
      </c>
      <c r="V2484">
        <v>0</v>
      </c>
      <c r="W2484">
        <v>0</v>
      </c>
      <c r="X2484">
        <v>0</v>
      </c>
      <c r="Y2484">
        <v>0</v>
      </c>
      <c r="Z2484">
        <v>1</v>
      </c>
      <c r="AA2484">
        <v>1</v>
      </c>
      <c r="AB2484">
        <v>0</v>
      </c>
      <c r="AC2484">
        <v>0</v>
      </c>
      <c r="AD2484">
        <v>1</v>
      </c>
      <c r="AE2484">
        <v>1</v>
      </c>
      <c r="AF2484">
        <v>1</v>
      </c>
      <c r="AG2484">
        <v>0</v>
      </c>
      <c r="AH2484">
        <v>1</v>
      </c>
      <c r="AI2484">
        <v>1</v>
      </c>
      <c r="AJ2484">
        <v>0</v>
      </c>
      <c r="AK2484">
        <v>1</v>
      </c>
      <c r="AL2484">
        <v>1</v>
      </c>
      <c r="AM2484">
        <v>1</v>
      </c>
      <c r="AN2484">
        <v>1</v>
      </c>
      <c r="AO2484">
        <v>1</v>
      </c>
      <c r="AP2484">
        <v>0</v>
      </c>
      <c r="AQ2484">
        <v>1</v>
      </c>
      <c r="AR2484">
        <v>1</v>
      </c>
      <c r="AS2484">
        <v>1</v>
      </c>
      <c r="AT2484">
        <v>1</v>
      </c>
      <c r="AU2484">
        <v>1</v>
      </c>
      <c r="AV2484">
        <v>1</v>
      </c>
      <c r="AW2484">
        <v>0</v>
      </c>
      <c r="AX2484">
        <v>1</v>
      </c>
      <c r="AY2484">
        <v>0</v>
      </c>
      <c r="AZ2484">
        <v>3</v>
      </c>
      <c r="BA2484">
        <v>0</v>
      </c>
      <c r="BB2484">
        <v>0</v>
      </c>
      <c r="BC2484">
        <v>0</v>
      </c>
      <c r="BD2484">
        <v>0</v>
      </c>
      <c r="BE2484">
        <v>0</v>
      </c>
      <c r="BF2484">
        <v>0</v>
      </c>
      <c r="BG2484">
        <v>0</v>
      </c>
      <c r="BH2484">
        <v>0</v>
      </c>
      <c r="BI2484">
        <v>0</v>
      </c>
      <c r="BJ2484">
        <v>0</v>
      </c>
      <c r="BK2484">
        <v>0</v>
      </c>
      <c r="BL2484">
        <v>2</v>
      </c>
      <c r="BM2484">
        <v>0</v>
      </c>
      <c r="BN2484">
        <v>0</v>
      </c>
      <c r="BO2484">
        <v>0</v>
      </c>
      <c r="BP2484">
        <v>0</v>
      </c>
      <c r="BQ2484">
        <v>0</v>
      </c>
      <c r="BR2484" t="s">
        <v>79</v>
      </c>
      <c r="BS2484">
        <v>385</v>
      </c>
      <c r="BT2484">
        <v>16445</v>
      </c>
      <c r="BU2484">
        <f>SUM(Flats_Data_limpia[[#This Row],[AC]:[Bed]])</f>
        <v>5</v>
      </c>
      <c r="BV2484">
        <f>SUM(Flats_Data_limpia[[#This Row],[Servant_Room]:[gym]])</f>
        <v>11</v>
      </c>
      <c r="BW2484">
        <f>SUM(Flats_Data_limpia[[#This Row],[Hospital]:[Hotel]])</f>
        <v>8</v>
      </c>
    </row>
    <row r="2485" spans="1:75" x14ac:dyDescent="0.35">
      <c r="A2485" t="s">
        <v>761</v>
      </c>
      <c r="B2485" t="s">
        <v>762</v>
      </c>
      <c r="C2485" t="str">
        <f t="shared" si="76"/>
        <v>Distrito de Gurgaon</v>
      </c>
      <c r="D2485" s="1">
        <f t="shared" si="77"/>
        <v>620000</v>
      </c>
      <c r="E2485" s="1">
        <v>23091</v>
      </c>
      <c r="F2485" t="s">
        <v>107</v>
      </c>
      <c r="G2485" t="s">
        <v>78</v>
      </c>
      <c r="H2485">
        <v>62</v>
      </c>
      <c r="I2485">
        <v>2.6850287990992101E-2</v>
      </c>
      <c r="J2485">
        <v>1900</v>
      </c>
      <c r="K2485">
        <v>2000</v>
      </c>
      <c r="L2485">
        <v>2685</v>
      </c>
      <c r="M2485">
        <v>3</v>
      </c>
      <c r="N2485">
        <v>4</v>
      </c>
      <c r="O2485">
        <v>3</v>
      </c>
      <c r="P2485">
        <v>3</v>
      </c>
      <c r="Q2485" t="str">
        <f>IF(Flats_Data_limpia[[#This Row],[BHK]]&gt;=3,"plurifamiliar","unifamiliar")</f>
        <v>plurifamiliar</v>
      </c>
      <c r="R2485">
        <v>24</v>
      </c>
      <c r="S2485">
        <v>21</v>
      </c>
      <c r="T2485">
        <v>1</v>
      </c>
      <c r="U2485">
        <v>0</v>
      </c>
      <c r="V2485">
        <v>0</v>
      </c>
      <c r="W2485">
        <v>0</v>
      </c>
      <c r="X2485">
        <v>0</v>
      </c>
      <c r="Y2485">
        <v>1</v>
      </c>
      <c r="Z2485">
        <v>1</v>
      </c>
      <c r="AA2485">
        <v>0</v>
      </c>
      <c r="AB2485">
        <v>1</v>
      </c>
      <c r="AC2485">
        <v>0</v>
      </c>
      <c r="AD2485">
        <v>1</v>
      </c>
      <c r="AE2485">
        <v>1</v>
      </c>
      <c r="AF2485">
        <v>1</v>
      </c>
      <c r="AG2485">
        <v>1</v>
      </c>
      <c r="AH2485">
        <v>1</v>
      </c>
      <c r="AI2485">
        <v>1</v>
      </c>
      <c r="AJ2485">
        <v>1</v>
      </c>
      <c r="AK2485">
        <v>1</v>
      </c>
      <c r="AL2485">
        <v>1</v>
      </c>
      <c r="AM2485">
        <v>1</v>
      </c>
      <c r="AN2485">
        <v>1</v>
      </c>
      <c r="AO2485">
        <v>1</v>
      </c>
      <c r="AP2485">
        <v>1</v>
      </c>
      <c r="AQ2485">
        <v>0</v>
      </c>
      <c r="AR2485">
        <v>0</v>
      </c>
      <c r="AS2485">
        <v>0</v>
      </c>
      <c r="AT2485">
        <v>1</v>
      </c>
      <c r="AU2485">
        <v>1</v>
      </c>
      <c r="AV2485">
        <v>0</v>
      </c>
      <c r="AW2485">
        <v>1</v>
      </c>
      <c r="AX2485">
        <v>0</v>
      </c>
      <c r="AY2485">
        <v>5</v>
      </c>
      <c r="AZ2485">
        <v>3</v>
      </c>
      <c r="BA2485">
        <v>0</v>
      </c>
      <c r="BB2485">
        <v>0</v>
      </c>
      <c r="BC2485">
        <v>0</v>
      </c>
      <c r="BD2485">
        <v>0</v>
      </c>
      <c r="BE2485">
        <v>0</v>
      </c>
      <c r="BF2485">
        <v>1</v>
      </c>
      <c r="BG2485">
        <v>0</v>
      </c>
      <c r="BH2485">
        <v>0</v>
      </c>
      <c r="BI2485">
        <v>0</v>
      </c>
      <c r="BJ2485">
        <v>0</v>
      </c>
      <c r="BK2485">
        <v>0</v>
      </c>
      <c r="BL2485">
        <v>3</v>
      </c>
      <c r="BM2485">
        <v>0</v>
      </c>
      <c r="BN2485">
        <v>0</v>
      </c>
      <c r="BO2485">
        <v>0</v>
      </c>
      <c r="BP2485">
        <v>0</v>
      </c>
      <c r="BQ2485">
        <v>2</v>
      </c>
      <c r="BR2485" t="s">
        <v>94</v>
      </c>
      <c r="BS2485">
        <v>620</v>
      </c>
      <c r="BT2485">
        <v>23091</v>
      </c>
      <c r="BU2485">
        <f>SUM(Flats_Data_limpia[[#This Row],[AC]:[Bed]])</f>
        <v>12</v>
      </c>
      <c r="BV2485">
        <f>SUM(Flats_Data_limpia[[#This Row],[Servant_Room]:[gym]])</f>
        <v>14</v>
      </c>
      <c r="BW2485">
        <f>SUM(Flats_Data_limpia[[#This Row],[Hospital]:[Hotel]])</f>
        <v>5</v>
      </c>
    </row>
    <row r="2486" spans="1:75" x14ac:dyDescent="0.35">
      <c r="A2486" t="s">
        <v>761</v>
      </c>
      <c r="B2486" t="s">
        <v>762</v>
      </c>
      <c r="C2486" t="str">
        <f t="shared" si="76"/>
        <v>Distrito de Gurgaon</v>
      </c>
      <c r="D2486" s="1">
        <f t="shared" si="77"/>
        <v>600000</v>
      </c>
      <c r="E2486" s="1">
        <v>22346</v>
      </c>
      <c r="F2486" t="s">
        <v>106</v>
      </c>
      <c r="G2486" t="s">
        <v>87</v>
      </c>
      <c r="H2486">
        <v>17</v>
      </c>
      <c r="I2486">
        <v>2.685044303231E-2</v>
      </c>
      <c r="J2486">
        <v>2685</v>
      </c>
      <c r="M2486">
        <v>3</v>
      </c>
      <c r="N2486">
        <v>3</v>
      </c>
      <c r="O2486">
        <v>2</v>
      </c>
      <c r="P2486">
        <v>3</v>
      </c>
      <c r="Q2486" t="str">
        <f>IF(Flats_Data_limpia[[#This Row],[BHK]]&gt;=3,"plurifamiliar","unifamiliar")</f>
        <v>plurifamiliar</v>
      </c>
      <c r="R2486">
        <v>14</v>
      </c>
      <c r="S2486">
        <v>8</v>
      </c>
      <c r="T2486">
        <v>1</v>
      </c>
      <c r="U2486">
        <v>0</v>
      </c>
      <c r="V2486">
        <v>0</v>
      </c>
      <c r="W2486">
        <v>0</v>
      </c>
      <c r="X2486">
        <v>0</v>
      </c>
      <c r="Y2486">
        <v>0</v>
      </c>
      <c r="Z2486">
        <v>1</v>
      </c>
      <c r="AA2486">
        <v>1</v>
      </c>
      <c r="AB2486">
        <v>0</v>
      </c>
      <c r="AC2486">
        <v>0</v>
      </c>
      <c r="AD2486">
        <v>1</v>
      </c>
      <c r="AE2486">
        <v>1</v>
      </c>
      <c r="AF2486">
        <v>0</v>
      </c>
      <c r="AG2486">
        <v>0</v>
      </c>
      <c r="AH2486">
        <v>0</v>
      </c>
      <c r="AI2486">
        <v>1</v>
      </c>
      <c r="AJ2486">
        <v>0</v>
      </c>
      <c r="AK2486">
        <v>0</v>
      </c>
      <c r="AL2486">
        <v>1</v>
      </c>
      <c r="AM2486">
        <v>1</v>
      </c>
      <c r="AN2486">
        <v>0</v>
      </c>
      <c r="AO2486">
        <v>1</v>
      </c>
      <c r="AP2486">
        <v>1</v>
      </c>
      <c r="AQ2486">
        <v>0</v>
      </c>
      <c r="AR2486">
        <v>0</v>
      </c>
      <c r="AS2486">
        <v>0</v>
      </c>
      <c r="AT2486">
        <v>1</v>
      </c>
      <c r="AU2486">
        <v>1</v>
      </c>
      <c r="AV2486">
        <v>0</v>
      </c>
      <c r="AW2486">
        <v>1</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t="s">
        <v>79</v>
      </c>
      <c r="BS2486">
        <v>600</v>
      </c>
      <c r="BT2486">
        <v>22346</v>
      </c>
      <c r="BU2486">
        <f>SUM(Flats_Data_limpia[[#This Row],[AC]:[Bed]])</f>
        <v>0</v>
      </c>
      <c r="BV2486">
        <f>SUM(Flats_Data_limpia[[#This Row],[Servant_Room]:[gym]])</f>
        <v>8</v>
      </c>
      <c r="BW2486">
        <f>SUM(Flats_Data_limpia[[#This Row],[Hospital]:[Hotel]])</f>
        <v>5</v>
      </c>
    </row>
    <row r="2487" spans="1:75" x14ac:dyDescent="0.35">
      <c r="A2487" t="s">
        <v>761</v>
      </c>
      <c r="B2487" t="s">
        <v>762</v>
      </c>
      <c r="C2487" t="str">
        <f t="shared" si="76"/>
        <v>Distrito de Gurgaon</v>
      </c>
      <c r="D2487" s="1">
        <f t="shared" si="77"/>
        <v>700000</v>
      </c>
      <c r="E2487" s="1">
        <v>22222</v>
      </c>
      <c r="F2487" t="s">
        <v>102</v>
      </c>
      <c r="G2487" t="s">
        <v>87</v>
      </c>
      <c r="H2487">
        <v>17</v>
      </c>
      <c r="I2487">
        <v>3.1500315003150002E-2</v>
      </c>
      <c r="J2487">
        <v>1913</v>
      </c>
      <c r="L2487">
        <v>3150</v>
      </c>
      <c r="M2487">
        <v>4</v>
      </c>
      <c r="N2487">
        <v>3</v>
      </c>
      <c r="O2487">
        <v>2</v>
      </c>
      <c r="P2487">
        <v>4</v>
      </c>
      <c r="Q2487" t="str">
        <f>IF(Flats_Data_limpia[[#This Row],[BHK]]&gt;=3,"plurifamiliar","unifamiliar")</f>
        <v>plurifamiliar</v>
      </c>
      <c r="R2487">
        <v>14</v>
      </c>
      <c r="S2487">
        <v>10</v>
      </c>
      <c r="T2487">
        <v>1</v>
      </c>
      <c r="U2487">
        <v>0</v>
      </c>
      <c r="V2487">
        <v>0</v>
      </c>
      <c r="W2487">
        <v>0</v>
      </c>
      <c r="X2487">
        <v>0</v>
      </c>
      <c r="Y2487">
        <v>0</v>
      </c>
      <c r="Z2487">
        <v>1</v>
      </c>
      <c r="AA2487">
        <v>1</v>
      </c>
      <c r="AB2487">
        <v>0</v>
      </c>
      <c r="AC2487">
        <v>0</v>
      </c>
      <c r="AD2487">
        <v>1</v>
      </c>
      <c r="AE2487">
        <v>1</v>
      </c>
      <c r="AF2487">
        <v>0</v>
      </c>
      <c r="AG2487">
        <v>0</v>
      </c>
      <c r="AH2487">
        <v>0</v>
      </c>
      <c r="AI2487">
        <v>1</v>
      </c>
      <c r="AJ2487">
        <v>0</v>
      </c>
      <c r="AK2487">
        <v>0</v>
      </c>
      <c r="AL2487">
        <v>1</v>
      </c>
      <c r="AM2487">
        <v>1</v>
      </c>
      <c r="AN2487">
        <v>0</v>
      </c>
      <c r="AO2487">
        <v>1</v>
      </c>
      <c r="AP2487">
        <v>1</v>
      </c>
      <c r="AQ2487">
        <v>0</v>
      </c>
      <c r="AR2487">
        <v>0</v>
      </c>
      <c r="AS2487">
        <v>0</v>
      </c>
      <c r="AT2487">
        <v>1</v>
      </c>
      <c r="AU2487">
        <v>1</v>
      </c>
      <c r="AV2487">
        <v>0</v>
      </c>
      <c r="AW2487">
        <v>1</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0</v>
      </c>
      <c r="BQ2487">
        <v>0</v>
      </c>
      <c r="BR2487" t="s">
        <v>79</v>
      </c>
      <c r="BS2487">
        <v>700</v>
      </c>
      <c r="BT2487">
        <v>22222</v>
      </c>
      <c r="BU2487">
        <f>SUM(Flats_Data_limpia[[#This Row],[AC]:[Bed]])</f>
        <v>0</v>
      </c>
      <c r="BV2487">
        <f>SUM(Flats_Data_limpia[[#This Row],[Servant_Room]:[gym]])</f>
        <v>8</v>
      </c>
      <c r="BW2487">
        <f>SUM(Flats_Data_limpia[[#This Row],[Hospital]:[Hotel]])</f>
        <v>5</v>
      </c>
    </row>
    <row r="2488" spans="1:75" x14ac:dyDescent="0.35">
      <c r="A2488" t="s">
        <v>763</v>
      </c>
      <c r="B2488" t="s">
        <v>76</v>
      </c>
      <c r="C2488" t="str">
        <f t="shared" si="76"/>
        <v>Distrito de Gurgaon</v>
      </c>
      <c r="D2488" s="1">
        <f t="shared" si="77"/>
        <v>145000</v>
      </c>
      <c r="E2488" s="1">
        <v>10139</v>
      </c>
      <c r="F2488" t="s">
        <v>86</v>
      </c>
      <c r="G2488" t="s">
        <v>132</v>
      </c>
      <c r="H2488">
        <v>28</v>
      </c>
      <c r="I2488">
        <v>1.43012131373902E-2</v>
      </c>
      <c r="J2488">
        <v>760</v>
      </c>
      <c r="K2488">
        <v>1430</v>
      </c>
      <c r="M2488">
        <v>3</v>
      </c>
      <c r="N2488">
        <v>3</v>
      </c>
      <c r="O2488">
        <v>3</v>
      </c>
      <c r="P2488">
        <v>3</v>
      </c>
      <c r="Q2488" t="str">
        <f>IF(Flats_Data_limpia[[#This Row],[BHK]]&gt;=3,"plurifamiliar","unifamiliar")</f>
        <v>plurifamiliar</v>
      </c>
      <c r="R2488">
        <v>4</v>
      </c>
      <c r="S2488">
        <v>4</v>
      </c>
      <c r="T2488">
        <v>0</v>
      </c>
      <c r="U2488">
        <v>0</v>
      </c>
      <c r="V2488">
        <v>0</v>
      </c>
      <c r="W2488">
        <v>0</v>
      </c>
      <c r="X2488">
        <v>0</v>
      </c>
      <c r="Y2488">
        <v>0</v>
      </c>
      <c r="Z2488">
        <v>1</v>
      </c>
      <c r="AA2488">
        <v>0</v>
      </c>
      <c r="AB2488">
        <v>0</v>
      </c>
      <c r="AC2488">
        <v>0</v>
      </c>
      <c r="AD2488">
        <v>1</v>
      </c>
      <c r="AE2488">
        <v>0</v>
      </c>
      <c r="AF2488">
        <v>1</v>
      </c>
      <c r="AG2488">
        <v>1</v>
      </c>
      <c r="AH2488">
        <v>1</v>
      </c>
      <c r="AI2488">
        <v>1</v>
      </c>
      <c r="AJ2488">
        <v>1</v>
      </c>
      <c r="AK2488">
        <v>1</v>
      </c>
      <c r="AL2488">
        <v>0</v>
      </c>
      <c r="AM2488">
        <v>0</v>
      </c>
      <c r="AN2488">
        <v>0</v>
      </c>
      <c r="AO2488">
        <v>1</v>
      </c>
      <c r="AP2488">
        <v>1</v>
      </c>
      <c r="AQ2488">
        <v>0</v>
      </c>
      <c r="AR2488">
        <v>0</v>
      </c>
      <c r="AS2488">
        <v>0</v>
      </c>
      <c r="AT2488">
        <v>1</v>
      </c>
      <c r="AU2488">
        <v>1</v>
      </c>
      <c r="AV2488">
        <v>1</v>
      </c>
      <c r="AW2488">
        <v>1</v>
      </c>
      <c r="AX2488">
        <v>0</v>
      </c>
      <c r="AY2488">
        <v>0</v>
      </c>
      <c r="AZ2488">
        <v>0</v>
      </c>
      <c r="BA2488">
        <v>0</v>
      </c>
      <c r="BB2488">
        <v>0</v>
      </c>
      <c r="BC2488">
        <v>0</v>
      </c>
      <c r="BD2488">
        <v>0</v>
      </c>
      <c r="BE2488">
        <v>0</v>
      </c>
      <c r="BF2488">
        <v>0</v>
      </c>
      <c r="BG2488">
        <v>0</v>
      </c>
      <c r="BH2488">
        <v>0</v>
      </c>
      <c r="BI2488">
        <v>0</v>
      </c>
      <c r="BJ2488">
        <v>0</v>
      </c>
      <c r="BK2488">
        <v>0</v>
      </c>
      <c r="BL2488">
        <v>1</v>
      </c>
      <c r="BM2488">
        <v>0</v>
      </c>
      <c r="BN2488">
        <v>0</v>
      </c>
      <c r="BO2488">
        <v>0</v>
      </c>
      <c r="BP2488">
        <v>0</v>
      </c>
      <c r="BQ2488">
        <v>0</v>
      </c>
      <c r="BR2488" t="s">
        <v>79</v>
      </c>
      <c r="BS2488">
        <v>145</v>
      </c>
      <c r="BT2488">
        <v>10139</v>
      </c>
      <c r="BU2488">
        <f>SUM(Flats_Data_limpia[[#This Row],[AC]:[Bed]])</f>
        <v>1</v>
      </c>
      <c r="BV2488">
        <f>SUM(Flats_Data_limpia[[#This Row],[Servant_Room]:[gym]])</f>
        <v>8</v>
      </c>
      <c r="BW2488">
        <f>SUM(Flats_Data_limpia[[#This Row],[Hospital]:[Hotel]])</f>
        <v>6</v>
      </c>
    </row>
    <row r="2489" spans="1:75" x14ac:dyDescent="0.35">
      <c r="A2489" t="s">
        <v>763</v>
      </c>
      <c r="B2489" t="s">
        <v>76</v>
      </c>
      <c r="C2489" t="str">
        <f t="shared" si="76"/>
        <v>Distrito de Gurgaon</v>
      </c>
      <c r="D2489" s="1">
        <f t="shared" si="77"/>
        <v>128000</v>
      </c>
      <c r="E2489" s="1">
        <v>9552</v>
      </c>
      <c r="F2489" t="s">
        <v>102</v>
      </c>
      <c r="G2489" t="s">
        <v>78</v>
      </c>
      <c r="H2489">
        <v>26</v>
      </c>
      <c r="I2489">
        <v>1.3400335008375199E-2</v>
      </c>
      <c r="J2489">
        <v>1340</v>
      </c>
      <c r="M2489">
        <v>3</v>
      </c>
      <c r="N2489">
        <v>3</v>
      </c>
      <c r="O2489">
        <v>3</v>
      </c>
      <c r="P2489">
        <v>3</v>
      </c>
      <c r="Q2489" t="str">
        <f>IF(Flats_Data_limpia[[#This Row],[BHK]]&gt;=3,"plurifamiliar","unifamiliar")</f>
        <v>plurifamiliar</v>
      </c>
      <c r="R2489">
        <v>4</v>
      </c>
      <c r="S2489">
        <v>1</v>
      </c>
      <c r="T2489">
        <v>0</v>
      </c>
      <c r="U2489">
        <v>0</v>
      </c>
      <c r="V2489">
        <v>0</v>
      </c>
      <c r="W2489">
        <v>0</v>
      </c>
      <c r="X2489">
        <v>0</v>
      </c>
      <c r="Y2489">
        <v>1</v>
      </c>
      <c r="Z2489">
        <v>0</v>
      </c>
      <c r="AA2489">
        <v>0</v>
      </c>
      <c r="AB2489">
        <v>0</v>
      </c>
      <c r="AC2489">
        <v>0</v>
      </c>
      <c r="AD2489">
        <v>1</v>
      </c>
      <c r="AE2489">
        <v>1</v>
      </c>
      <c r="AF2489">
        <v>1</v>
      </c>
      <c r="AG2489">
        <v>1</v>
      </c>
      <c r="AH2489">
        <v>1</v>
      </c>
      <c r="AI2489">
        <v>1</v>
      </c>
      <c r="AJ2489">
        <v>1</v>
      </c>
      <c r="AK2489">
        <v>1</v>
      </c>
      <c r="AL2489">
        <v>0</v>
      </c>
      <c r="AM2489">
        <v>0</v>
      </c>
      <c r="AN2489">
        <v>0</v>
      </c>
      <c r="AO2489">
        <v>1</v>
      </c>
      <c r="AP2489">
        <v>1</v>
      </c>
      <c r="AQ2489">
        <v>0</v>
      </c>
      <c r="AR2489">
        <v>0</v>
      </c>
      <c r="AS2489">
        <v>0</v>
      </c>
      <c r="AT2489">
        <v>1</v>
      </c>
      <c r="AU2489">
        <v>1</v>
      </c>
      <c r="AV2489">
        <v>1</v>
      </c>
      <c r="AW2489">
        <v>1</v>
      </c>
      <c r="AX2489">
        <v>0</v>
      </c>
      <c r="AY2489">
        <v>5</v>
      </c>
      <c r="AZ2489">
        <v>3</v>
      </c>
      <c r="BA2489">
        <v>1</v>
      </c>
      <c r="BB2489">
        <v>0</v>
      </c>
      <c r="BC2489">
        <v>0</v>
      </c>
      <c r="BD2489">
        <v>0</v>
      </c>
      <c r="BE2489">
        <v>0</v>
      </c>
      <c r="BF2489">
        <v>1</v>
      </c>
      <c r="BG2489">
        <v>0</v>
      </c>
      <c r="BH2489">
        <v>0</v>
      </c>
      <c r="BI2489">
        <v>0</v>
      </c>
      <c r="BJ2489">
        <v>0</v>
      </c>
      <c r="BK2489">
        <v>1</v>
      </c>
      <c r="BL2489">
        <v>4</v>
      </c>
      <c r="BM2489">
        <v>0</v>
      </c>
      <c r="BN2489">
        <v>0</v>
      </c>
      <c r="BO2489">
        <v>0</v>
      </c>
      <c r="BP2489">
        <v>0</v>
      </c>
      <c r="BQ2489">
        <v>2</v>
      </c>
      <c r="BR2489" t="s">
        <v>94</v>
      </c>
      <c r="BS2489">
        <v>128</v>
      </c>
      <c r="BT2489">
        <v>9552</v>
      </c>
      <c r="BU2489">
        <f>SUM(Flats_Data_limpia[[#This Row],[AC]:[Bed]])</f>
        <v>15</v>
      </c>
      <c r="BV2489">
        <f>SUM(Flats_Data_limpia[[#This Row],[Servant_Room]:[gym]])</f>
        <v>9</v>
      </c>
      <c r="BW2489">
        <f>SUM(Flats_Data_limpia[[#This Row],[Hospital]:[Hotel]])</f>
        <v>6</v>
      </c>
    </row>
    <row r="2490" spans="1:75" x14ac:dyDescent="0.35">
      <c r="A2490" t="s">
        <v>763</v>
      </c>
      <c r="B2490" t="s">
        <v>76</v>
      </c>
      <c r="C2490" t="str">
        <f t="shared" si="76"/>
        <v>Distrito de Gurgaon</v>
      </c>
      <c r="D2490" s="1">
        <f t="shared" si="77"/>
        <v>138000</v>
      </c>
      <c r="E2490" s="1">
        <v>9650</v>
      </c>
      <c r="F2490" t="s">
        <v>82</v>
      </c>
      <c r="G2490" t="s">
        <v>78</v>
      </c>
      <c r="H2490">
        <v>53</v>
      </c>
      <c r="I2490">
        <v>1.4300518134714999E-2</v>
      </c>
      <c r="L2490">
        <v>1430</v>
      </c>
      <c r="M2490">
        <v>3</v>
      </c>
      <c r="N2490">
        <v>3</v>
      </c>
      <c r="O2490">
        <v>2</v>
      </c>
      <c r="P2490">
        <v>3</v>
      </c>
      <c r="Q2490" t="str">
        <f>IF(Flats_Data_limpia[[#This Row],[BHK]]&gt;=3,"plurifamiliar","unifamiliar")</f>
        <v>plurifamiliar</v>
      </c>
      <c r="R2490">
        <v>4</v>
      </c>
      <c r="S2490">
        <v>1</v>
      </c>
      <c r="T2490">
        <v>0</v>
      </c>
      <c r="U2490">
        <v>0</v>
      </c>
      <c r="V2490">
        <v>0</v>
      </c>
      <c r="W2490">
        <v>0</v>
      </c>
      <c r="X2490">
        <v>1</v>
      </c>
      <c r="Y2490">
        <v>1</v>
      </c>
      <c r="Z2490">
        <v>1</v>
      </c>
      <c r="AA2490">
        <v>0</v>
      </c>
      <c r="AB2490">
        <v>1</v>
      </c>
      <c r="AC2490">
        <v>1</v>
      </c>
      <c r="AD2490">
        <v>1</v>
      </c>
      <c r="AE2490">
        <v>1</v>
      </c>
      <c r="AF2490">
        <v>1</v>
      </c>
      <c r="AG2490">
        <v>1</v>
      </c>
      <c r="AH2490">
        <v>1</v>
      </c>
      <c r="AI2490">
        <v>1</v>
      </c>
      <c r="AJ2490">
        <v>1</v>
      </c>
      <c r="AK2490">
        <v>1</v>
      </c>
      <c r="AL2490">
        <v>0</v>
      </c>
      <c r="AM2490">
        <v>1</v>
      </c>
      <c r="AN2490">
        <v>1</v>
      </c>
      <c r="AO2490">
        <v>1</v>
      </c>
      <c r="AP2490">
        <v>1</v>
      </c>
      <c r="AQ2490">
        <v>0</v>
      </c>
      <c r="AR2490">
        <v>0</v>
      </c>
      <c r="AS2490">
        <v>0</v>
      </c>
      <c r="AT2490">
        <v>1</v>
      </c>
      <c r="AU2490">
        <v>1</v>
      </c>
      <c r="AV2490">
        <v>1</v>
      </c>
      <c r="AW2490">
        <v>1</v>
      </c>
      <c r="AX2490">
        <v>0</v>
      </c>
      <c r="AY2490">
        <v>2</v>
      </c>
      <c r="AZ2490">
        <v>3</v>
      </c>
      <c r="BA2490">
        <v>1</v>
      </c>
      <c r="BB2490">
        <v>0</v>
      </c>
      <c r="BC2490">
        <v>0</v>
      </c>
      <c r="BD2490">
        <v>0</v>
      </c>
      <c r="BE2490">
        <v>0</v>
      </c>
      <c r="BF2490">
        <v>1</v>
      </c>
      <c r="BG2490">
        <v>0</v>
      </c>
      <c r="BH2490">
        <v>0</v>
      </c>
      <c r="BI2490">
        <v>0</v>
      </c>
      <c r="BJ2490">
        <v>0</v>
      </c>
      <c r="BK2490">
        <v>0</v>
      </c>
      <c r="BL2490">
        <v>0</v>
      </c>
      <c r="BM2490">
        <v>0</v>
      </c>
      <c r="BN2490">
        <v>0</v>
      </c>
      <c r="BO2490">
        <v>0</v>
      </c>
      <c r="BP2490">
        <v>0</v>
      </c>
      <c r="BQ2490">
        <v>2</v>
      </c>
      <c r="BR2490" t="s">
        <v>94</v>
      </c>
      <c r="BS2490">
        <v>138</v>
      </c>
      <c r="BT2490">
        <v>9650</v>
      </c>
      <c r="BU2490">
        <f>SUM(Flats_Data_limpia[[#This Row],[AC]:[Bed]])</f>
        <v>7</v>
      </c>
      <c r="BV2490">
        <f>SUM(Flats_Data_limpia[[#This Row],[Servant_Room]:[gym]])</f>
        <v>14</v>
      </c>
      <c r="BW2490">
        <f>SUM(Flats_Data_limpia[[#This Row],[Hospital]:[Hotel]])</f>
        <v>6</v>
      </c>
    </row>
    <row r="2491" spans="1:75" x14ac:dyDescent="0.35">
      <c r="A2491" t="s">
        <v>763</v>
      </c>
      <c r="B2491" t="s">
        <v>76</v>
      </c>
      <c r="C2491" t="str">
        <f t="shared" si="76"/>
        <v>Distrito de Gurgaon</v>
      </c>
      <c r="D2491" s="1">
        <f t="shared" si="77"/>
        <v>100000</v>
      </c>
      <c r="E2491" s="1">
        <v>13340</v>
      </c>
      <c r="F2491" t="s">
        <v>86</v>
      </c>
      <c r="G2491" t="s">
        <v>93</v>
      </c>
      <c r="H2491">
        <v>0</v>
      </c>
      <c r="I2491">
        <v>7.4962518740629E-3</v>
      </c>
      <c r="J2491">
        <v>750</v>
      </c>
      <c r="M2491">
        <v>2</v>
      </c>
      <c r="N2491">
        <v>2</v>
      </c>
      <c r="O2491">
        <v>2</v>
      </c>
      <c r="P2491">
        <v>2</v>
      </c>
      <c r="Q2491" t="str">
        <f>IF(Flats_Data_limpia[[#This Row],[BHK]]&gt;=3,"plurifamiliar","unifamiliar")</f>
        <v>unifamiliar</v>
      </c>
      <c r="R2491">
        <v>4</v>
      </c>
      <c r="S2491">
        <v>3</v>
      </c>
      <c r="T2491">
        <v>0</v>
      </c>
      <c r="U2491">
        <v>0</v>
      </c>
      <c r="V2491">
        <v>0</v>
      </c>
      <c r="W2491">
        <v>0</v>
      </c>
      <c r="X2491">
        <v>0</v>
      </c>
      <c r="Y2491">
        <v>0</v>
      </c>
      <c r="Z2491">
        <v>0</v>
      </c>
      <c r="AA2491">
        <v>0</v>
      </c>
      <c r="AB2491">
        <v>0</v>
      </c>
      <c r="AC2491">
        <v>0</v>
      </c>
      <c r="AD2491">
        <v>1</v>
      </c>
      <c r="AE2491">
        <v>0</v>
      </c>
      <c r="AF2491">
        <v>0</v>
      </c>
      <c r="AG2491">
        <v>0</v>
      </c>
      <c r="AH2491">
        <v>0</v>
      </c>
      <c r="AI2491">
        <v>1</v>
      </c>
      <c r="AJ2491">
        <v>1</v>
      </c>
      <c r="AK2491">
        <v>0</v>
      </c>
      <c r="AL2491">
        <v>0</v>
      </c>
      <c r="AM2491">
        <v>0</v>
      </c>
      <c r="AN2491">
        <v>0</v>
      </c>
      <c r="AO2491">
        <v>1</v>
      </c>
      <c r="AP2491">
        <v>1</v>
      </c>
      <c r="AQ2491">
        <v>0</v>
      </c>
      <c r="AR2491">
        <v>0</v>
      </c>
      <c r="AS2491">
        <v>0</v>
      </c>
      <c r="AT2491">
        <v>1</v>
      </c>
      <c r="AU2491">
        <v>1</v>
      </c>
      <c r="AV2491">
        <v>1</v>
      </c>
      <c r="AW2491">
        <v>1</v>
      </c>
      <c r="AX2491">
        <v>0</v>
      </c>
      <c r="AY2491">
        <v>3</v>
      </c>
      <c r="AZ2491">
        <v>2</v>
      </c>
      <c r="BA2491">
        <v>0</v>
      </c>
      <c r="BB2491">
        <v>0</v>
      </c>
      <c r="BC2491">
        <v>1</v>
      </c>
      <c r="BD2491">
        <v>0</v>
      </c>
      <c r="BE2491">
        <v>0</v>
      </c>
      <c r="BF2491">
        <v>1</v>
      </c>
      <c r="BG2491">
        <v>0</v>
      </c>
      <c r="BH2491">
        <v>0</v>
      </c>
      <c r="BI2491">
        <v>0</v>
      </c>
      <c r="BJ2491">
        <v>0</v>
      </c>
      <c r="BK2491">
        <v>0</v>
      </c>
      <c r="BL2491">
        <v>2</v>
      </c>
      <c r="BM2491">
        <v>0</v>
      </c>
      <c r="BN2491">
        <v>0</v>
      </c>
      <c r="BO2491">
        <v>0</v>
      </c>
      <c r="BP2491">
        <v>0</v>
      </c>
      <c r="BQ2491">
        <v>2</v>
      </c>
      <c r="BR2491" t="s">
        <v>94</v>
      </c>
      <c r="BS2491">
        <v>100</v>
      </c>
      <c r="BT2491">
        <v>13340</v>
      </c>
      <c r="BU2491">
        <f>SUM(Flats_Data_limpia[[#This Row],[AC]:[Bed]])</f>
        <v>9</v>
      </c>
      <c r="BV2491">
        <f>SUM(Flats_Data_limpia[[#This Row],[Servant_Room]:[gym]])</f>
        <v>3</v>
      </c>
      <c r="BW2491">
        <f>SUM(Flats_Data_limpia[[#This Row],[Hospital]:[Hotel]])</f>
        <v>6</v>
      </c>
    </row>
    <row r="2492" spans="1:75" x14ac:dyDescent="0.35">
      <c r="A2492" t="s">
        <v>763</v>
      </c>
      <c r="B2492" t="s">
        <v>76</v>
      </c>
      <c r="C2492" t="str">
        <f t="shared" si="76"/>
        <v>Distrito de Gurgaon</v>
      </c>
      <c r="D2492" s="1">
        <f t="shared" si="77"/>
        <v>153000</v>
      </c>
      <c r="E2492" s="1">
        <v>10699</v>
      </c>
      <c r="F2492" t="s">
        <v>103</v>
      </c>
      <c r="G2492" t="s">
        <v>93</v>
      </c>
      <c r="H2492">
        <v>53</v>
      </c>
      <c r="I2492">
        <v>1.43004019067202E-2</v>
      </c>
      <c r="J2492">
        <v>1430</v>
      </c>
      <c r="M2492">
        <v>3</v>
      </c>
      <c r="N2492">
        <v>3</v>
      </c>
      <c r="O2492">
        <v>3</v>
      </c>
      <c r="P2492">
        <v>3</v>
      </c>
      <c r="Q2492" t="str">
        <f>IF(Flats_Data_limpia[[#This Row],[BHK]]&gt;=3,"plurifamiliar","unifamiliar")</f>
        <v>plurifamiliar</v>
      </c>
      <c r="R2492">
        <v>4</v>
      </c>
      <c r="S2492">
        <v>2</v>
      </c>
      <c r="T2492">
        <v>0</v>
      </c>
      <c r="U2492">
        <v>0</v>
      </c>
      <c r="V2492">
        <v>0</v>
      </c>
      <c r="W2492">
        <v>0</v>
      </c>
      <c r="X2492">
        <v>0</v>
      </c>
      <c r="Y2492">
        <v>1</v>
      </c>
      <c r="Z2492">
        <v>1</v>
      </c>
      <c r="AA2492">
        <v>1</v>
      </c>
      <c r="AB2492">
        <v>0</v>
      </c>
      <c r="AC2492">
        <v>0</v>
      </c>
      <c r="AD2492">
        <v>1</v>
      </c>
      <c r="AE2492">
        <v>1</v>
      </c>
      <c r="AF2492">
        <v>1</v>
      </c>
      <c r="AG2492">
        <v>1</v>
      </c>
      <c r="AH2492">
        <v>1</v>
      </c>
      <c r="AI2492">
        <v>1</v>
      </c>
      <c r="AJ2492">
        <v>1</v>
      </c>
      <c r="AK2492">
        <v>1</v>
      </c>
      <c r="AL2492">
        <v>1</v>
      </c>
      <c r="AM2492">
        <v>1</v>
      </c>
      <c r="AN2492">
        <v>1</v>
      </c>
      <c r="AO2492">
        <v>1</v>
      </c>
      <c r="AP2492">
        <v>1</v>
      </c>
      <c r="AQ2492">
        <v>0</v>
      </c>
      <c r="AR2492">
        <v>0</v>
      </c>
      <c r="AS2492">
        <v>0</v>
      </c>
      <c r="AT2492">
        <v>1</v>
      </c>
      <c r="AU2492">
        <v>1</v>
      </c>
      <c r="AV2492">
        <v>1</v>
      </c>
      <c r="AW2492">
        <v>1</v>
      </c>
      <c r="AX2492">
        <v>0</v>
      </c>
      <c r="AY2492">
        <v>4</v>
      </c>
      <c r="AZ2492">
        <v>3</v>
      </c>
      <c r="BA2492">
        <v>0</v>
      </c>
      <c r="BB2492">
        <v>0</v>
      </c>
      <c r="BC2492">
        <v>0</v>
      </c>
      <c r="BD2492">
        <v>0</v>
      </c>
      <c r="BE2492">
        <v>0</v>
      </c>
      <c r="BF2492">
        <v>1</v>
      </c>
      <c r="BG2492">
        <v>0</v>
      </c>
      <c r="BH2492">
        <v>0</v>
      </c>
      <c r="BI2492">
        <v>0</v>
      </c>
      <c r="BJ2492">
        <v>0</v>
      </c>
      <c r="BK2492">
        <v>0</v>
      </c>
      <c r="BL2492">
        <v>3</v>
      </c>
      <c r="BM2492">
        <v>0</v>
      </c>
      <c r="BN2492">
        <v>0</v>
      </c>
      <c r="BO2492">
        <v>0</v>
      </c>
      <c r="BP2492">
        <v>0</v>
      </c>
      <c r="BQ2492">
        <v>2</v>
      </c>
      <c r="BR2492" t="s">
        <v>94</v>
      </c>
      <c r="BS2492">
        <v>153</v>
      </c>
      <c r="BT2492">
        <v>10699</v>
      </c>
      <c r="BU2492">
        <f>SUM(Flats_Data_limpia[[#This Row],[AC]:[Bed]])</f>
        <v>11</v>
      </c>
      <c r="BV2492">
        <f>SUM(Flats_Data_limpia[[#This Row],[Servant_Room]:[gym]])</f>
        <v>13</v>
      </c>
      <c r="BW2492">
        <f>SUM(Flats_Data_limpia[[#This Row],[Hospital]:[Hotel]])</f>
        <v>6</v>
      </c>
    </row>
    <row r="2493" spans="1:75" x14ac:dyDescent="0.35">
      <c r="A2493" t="s">
        <v>763</v>
      </c>
      <c r="B2493" t="s">
        <v>76</v>
      </c>
      <c r="C2493" t="str">
        <f t="shared" si="76"/>
        <v>Distrito de Gurgaon</v>
      </c>
      <c r="D2493" s="1">
        <f t="shared" si="77"/>
        <v>138000</v>
      </c>
      <c r="E2493" s="1">
        <v>12212</v>
      </c>
      <c r="F2493" t="s">
        <v>82</v>
      </c>
      <c r="G2493" t="s">
        <v>132</v>
      </c>
      <c r="H2493">
        <v>53</v>
      </c>
      <c r="I2493">
        <v>1.1300360301342899E-2</v>
      </c>
      <c r="K2493">
        <v>1130</v>
      </c>
      <c r="M2493">
        <v>2</v>
      </c>
      <c r="N2493">
        <v>2</v>
      </c>
      <c r="O2493">
        <v>2</v>
      </c>
      <c r="P2493">
        <v>2</v>
      </c>
      <c r="Q2493" t="str">
        <f>IF(Flats_Data_limpia[[#This Row],[BHK]]&gt;=3,"plurifamiliar","unifamiliar")</f>
        <v>unifamiliar</v>
      </c>
      <c r="R2493">
        <v>4</v>
      </c>
      <c r="S2493">
        <v>4</v>
      </c>
      <c r="T2493">
        <v>0</v>
      </c>
      <c r="U2493">
        <v>0</v>
      </c>
      <c r="V2493">
        <v>0</v>
      </c>
      <c r="W2493">
        <v>0</v>
      </c>
      <c r="X2493">
        <v>1</v>
      </c>
      <c r="Y2493">
        <v>1</v>
      </c>
      <c r="Z2493">
        <v>1</v>
      </c>
      <c r="AA2493">
        <v>0</v>
      </c>
      <c r="AB2493">
        <v>0</v>
      </c>
      <c r="AC2493">
        <v>1</v>
      </c>
      <c r="AD2493">
        <v>1</v>
      </c>
      <c r="AE2493">
        <v>1</v>
      </c>
      <c r="AF2493">
        <v>1</v>
      </c>
      <c r="AG2493">
        <v>1</v>
      </c>
      <c r="AH2493">
        <v>1</v>
      </c>
      <c r="AI2493">
        <v>1</v>
      </c>
      <c r="AJ2493">
        <v>1</v>
      </c>
      <c r="AK2493">
        <v>1</v>
      </c>
      <c r="AL2493">
        <v>1</v>
      </c>
      <c r="AM2493">
        <v>1</v>
      </c>
      <c r="AN2493">
        <v>1</v>
      </c>
      <c r="AO2493">
        <v>1</v>
      </c>
      <c r="AP2493">
        <v>1</v>
      </c>
      <c r="AQ2493">
        <v>0</v>
      </c>
      <c r="AR2493">
        <v>0</v>
      </c>
      <c r="AS2493">
        <v>0</v>
      </c>
      <c r="AT2493">
        <v>1</v>
      </c>
      <c r="AU2493">
        <v>1</v>
      </c>
      <c r="AV2493">
        <v>1</v>
      </c>
      <c r="AW2493">
        <v>1</v>
      </c>
      <c r="AX2493">
        <v>0</v>
      </c>
      <c r="AY2493">
        <v>3</v>
      </c>
      <c r="AZ2493">
        <v>2</v>
      </c>
      <c r="BA2493">
        <v>0</v>
      </c>
      <c r="BB2493">
        <v>0</v>
      </c>
      <c r="BC2493">
        <v>0</v>
      </c>
      <c r="BD2493">
        <v>0</v>
      </c>
      <c r="BE2493">
        <v>0</v>
      </c>
      <c r="BF2493">
        <v>1</v>
      </c>
      <c r="BG2493">
        <v>0</v>
      </c>
      <c r="BH2493">
        <v>0</v>
      </c>
      <c r="BI2493">
        <v>0</v>
      </c>
      <c r="BJ2493">
        <v>0</v>
      </c>
      <c r="BK2493">
        <v>0</v>
      </c>
      <c r="BL2493">
        <v>2</v>
      </c>
      <c r="BM2493">
        <v>0</v>
      </c>
      <c r="BN2493">
        <v>0</v>
      </c>
      <c r="BO2493">
        <v>0</v>
      </c>
      <c r="BP2493">
        <v>0</v>
      </c>
      <c r="BQ2493">
        <v>2</v>
      </c>
      <c r="BR2493" t="s">
        <v>94</v>
      </c>
      <c r="BS2493">
        <v>138</v>
      </c>
      <c r="BT2493">
        <v>12212</v>
      </c>
      <c r="BU2493">
        <f>SUM(Flats_Data_limpia[[#This Row],[AC]:[Bed]])</f>
        <v>8</v>
      </c>
      <c r="BV2493">
        <f>SUM(Flats_Data_limpia[[#This Row],[Servant_Room]:[gym]])</f>
        <v>14</v>
      </c>
      <c r="BW2493">
        <f>SUM(Flats_Data_limpia[[#This Row],[Hospital]:[Hotel]])</f>
        <v>6</v>
      </c>
    </row>
    <row r="2494" spans="1:75" x14ac:dyDescent="0.35">
      <c r="A2494" t="s">
        <v>764</v>
      </c>
      <c r="B2494" t="s">
        <v>319</v>
      </c>
      <c r="C2494" t="str">
        <f t="shared" si="76"/>
        <v>Ciudad de Gurgaon</v>
      </c>
      <c r="D2494" s="1">
        <f t="shared" si="77"/>
        <v>175000</v>
      </c>
      <c r="E2494" s="1">
        <v>7954</v>
      </c>
      <c r="F2494" t="s">
        <v>103</v>
      </c>
      <c r="G2494" t="s">
        <v>87</v>
      </c>
      <c r="H2494">
        <v>34</v>
      </c>
      <c r="I2494">
        <v>2.2001508674880502E-2</v>
      </c>
      <c r="J2494">
        <v>2000</v>
      </c>
      <c r="K2494">
        <v>2100</v>
      </c>
      <c r="L2494">
        <v>2200</v>
      </c>
      <c r="M2494">
        <v>3</v>
      </c>
      <c r="N2494">
        <v>3</v>
      </c>
      <c r="O2494">
        <v>3</v>
      </c>
      <c r="P2494">
        <v>3</v>
      </c>
      <c r="Q2494" t="str">
        <f>IF(Flats_Data_limpia[[#This Row],[BHK]]&gt;=3,"plurifamiliar","unifamiliar")</f>
        <v>plurifamiliar</v>
      </c>
      <c r="R2494">
        <v>9</v>
      </c>
      <c r="S2494">
        <v>6</v>
      </c>
      <c r="T2494">
        <v>1</v>
      </c>
      <c r="U2494">
        <v>0</v>
      </c>
      <c r="V2494">
        <v>0</v>
      </c>
      <c r="W2494">
        <v>0</v>
      </c>
      <c r="X2494">
        <v>1</v>
      </c>
      <c r="Y2494">
        <v>1</v>
      </c>
      <c r="Z2494">
        <v>1</v>
      </c>
      <c r="AA2494">
        <v>0</v>
      </c>
      <c r="AB2494">
        <v>0</v>
      </c>
      <c r="AC2494">
        <v>1</v>
      </c>
      <c r="AD2494">
        <v>1</v>
      </c>
      <c r="AE2494">
        <v>1</v>
      </c>
      <c r="AF2494">
        <v>1</v>
      </c>
      <c r="AG2494">
        <v>1</v>
      </c>
      <c r="AH2494">
        <v>1</v>
      </c>
      <c r="AI2494">
        <v>1</v>
      </c>
      <c r="AJ2494">
        <v>1</v>
      </c>
      <c r="AK2494">
        <v>1</v>
      </c>
      <c r="AL2494">
        <v>0</v>
      </c>
      <c r="AM2494">
        <v>0</v>
      </c>
      <c r="AN2494">
        <v>0</v>
      </c>
      <c r="AO2494">
        <v>1</v>
      </c>
      <c r="AP2494">
        <v>0</v>
      </c>
      <c r="AQ2494">
        <v>1</v>
      </c>
      <c r="AR2494">
        <v>1</v>
      </c>
      <c r="AS2494">
        <v>1</v>
      </c>
      <c r="AT2494">
        <v>1</v>
      </c>
      <c r="AU2494">
        <v>1</v>
      </c>
      <c r="AV2494">
        <v>1</v>
      </c>
      <c r="AW2494">
        <v>0</v>
      </c>
      <c r="AX2494">
        <v>1</v>
      </c>
      <c r="AY2494">
        <v>0</v>
      </c>
      <c r="AZ2494">
        <v>4</v>
      </c>
      <c r="BA2494">
        <v>0</v>
      </c>
      <c r="BB2494">
        <v>0</v>
      </c>
      <c r="BC2494">
        <v>0</v>
      </c>
      <c r="BD2494">
        <v>0</v>
      </c>
      <c r="BE2494">
        <v>0</v>
      </c>
      <c r="BF2494">
        <v>1</v>
      </c>
      <c r="BG2494">
        <v>0</v>
      </c>
      <c r="BH2494">
        <v>0</v>
      </c>
      <c r="BI2494">
        <v>0</v>
      </c>
      <c r="BJ2494">
        <v>0</v>
      </c>
      <c r="BK2494">
        <v>0</v>
      </c>
      <c r="BL2494">
        <v>3</v>
      </c>
      <c r="BM2494">
        <v>0</v>
      </c>
      <c r="BN2494">
        <v>0</v>
      </c>
      <c r="BO2494">
        <v>0</v>
      </c>
      <c r="BP2494">
        <v>0</v>
      </c>
      <c r="BQ2494">
        <v>2</v>
      </c>
      <c r="BR2494" t="s">
        <v>94</v>
      </c>
      <c r="BS2494">
        <v>175</v>
      </c>
      <c r="BT2494">
        <v>7954</v>
      </c>
      <c r="BU2494">
        <f>SUM(Flats_Data_limpia[[#This Row],[AC]:[Bed]])</f>
        <v>8</v>
      </c>
      <c r="BV2494">
        <f>SUM(Flats_Data_limpia[[#This Row],[Servant_Room]:[gym]])</f>
        <v>13</v>
      </c>
      <c r="BW2494">
        <f>SUM(Flats_Data_limpia[[#This Row],[Hospital]:[Hotel]])</f>
        <v>8</v>
      </c>
    </row>
    <row r="2495" spans="1:75" x14ac:dyDescent="0.35">
      <c r="A2495" t="s">
        <v>764</v>
      </c>
      <c r="B2495" t="s">
        <v>319</v>
      </c>
      <c r="C2495" t="str">
        <f t="shared" si="76"/>
        <v>Ciudad de Gurgaon</v>
      </c>
      <c r="D2495" s="1">
        <f t="shared" si="77"/>
        <v>175000</v>
      </c>
      <c r="E2495" s="1">
        <v>7954</v>
      </c>
      <c r="F2495" t="s">
        <v>82</v>
      </c>
      <c r="G2495" t="s">
        <v>87</v>
      </c>
      <c r="H2495">
        <v>28</v>
      </c>
      <c r="I2495">
        <v>2.2001508674880502E-2</v>
      </c>
      <c r="J2495">
        <v>1700</v>
      </c>
      <c r="K2495">
        <v>1900</v>
      </c>
      <c r="L2495">
        <v>2200</v>
      </c>
      <c r="M2495">
        <v>3</v>
      </c>
      <c r="N2495">
        <v>4</v>
      </c>
      <c r="O2495">
        <v>3</v>
      </c>
      <c r="P2495">
        <v>3</v>
      </c>
      <c r="Q2495" t="str">
        <f>IF(Flats_Data_limpia[[#This Row],[BHK]]&gt;=3,"plurifamiliar","unifamiliar")</f>
        <v>plurifamiliar</v>
      </c>
      <c r="R2495">
        <v>9</v>
      </c>
      <c r="S2495">
        <v>5</v>
      </c>
      <c r="T2495">
        <v>1</v>
      </c>
      <c r="U2495">
        <v>0</v>
      </c>
      <c r="V2495">
        <v>0</v>
      </c>
      <c r="W2495">
        <v>0</v>
      </c>
      <c r="X2495">
        <v>1</v>
      </c>
      <c r="Y2495">
        <v>0</v>
      </c>
      <c r="Z2495">
        <v>1</v>
      </c>
      <c r="AA2495">
        <v>0</v>
      </c>
      <c r="AB2495">
        <v>0</v>
      </c>
      <c r="AC2495">
        <v>0</v>
      </c>
      <c r="AD2495">
        <v>1</v>
      </c>
      <c r="AE2495">
        <v>0</v>
      </c>
      <c r="AF2495">
        <v>1</v>
      </c>
      <c r="AG2495">
        <v>1</v>
      </c>
      <c r="AH2495">
        <v>1</v>
      </c>
      <c r="AI2495">
        <v>1</v>
      </c>
      <c r="AJ2495">
        <v>1</v>
      </c>
      <c r="AK2495">
        <v>1</v>
      </c>
      <c r="AL2495">
        <v>0</v>
      </c>
      <c r="AM2495">
        <v>0</v>
      </c>
      <c r="AN2495">
        <v>0</v>
      </c>
      <c r="AO2495">
        <v>1</v>
      </c>
      <c r="AP2495">
        <v>0</v>
      </c>
      <c r="AQ2495">
        <v>1</v>
      </c>
      <c r="AR2495">
        <v>1</v>
      </c>
      <c r="AS2495">
        <v>1</v>
      </c>
      <c r="AT2495">
        <v>1</v>
      </c>
      <c r="AU2495">
        <v>1</v>
      </c>
      <c r="AV2495">
        <v>1</v>
      </c>
      <c r="AW2495">
        <v>0</v>
      </c>
      <c r="AX2495">
        <v>1</v>
      </c>
      <c r="AY2495">
        <v>0</v>
      </c>
      <c r="AZ2495">
        <v>3</v>
      </c>
      <c r="BA2495">
        <v>0</v>
      </c>
      <c r="BB2495">
        <v>0</v>
      </c>
      <c r="BC2495">
        <v>0</v>
      </c>
      <c r="BD2495">
        <v>0</v>
      </c>
      <c r="BE2495">
        <v>0</v>
      </c>
      <c r="BF2495">
        <v>1</v>
      </c>
      <c r="BG2495">
        <v>0</v>
      </c>
      <c r="BH2495">
        <v>0</v>
      </c>
      <c r="BI2495">
        <v>0</v>
      </c>
      <c r="BJ2495">
        <v>0</v>
      </c>
      <c r="BK2495">
        <v>0</v>
      </c>
      <c r="BL2495">
        <v>3</v>
      </c>
      <c r="BM2495">
        <v>0</v>
      </c>
      <c r="BN2495">
        <v>0</v>
      </c>
      <c r="BO2495">
        <v>0</v>
      </c>
      <c r="BP2495">
        <v>0</v>
      </c>
      <c r="BQ2495">
        <v>2</v>
      </c>
      <c r="BR2495" t="s">
        <v>94</v>
      </c>
      <c r="BS2495">
        <v>175</v>
      </c>
      <c r="BT2495">
        <v>7954</v>
      </c>
      <c r="BU2495">
        <f>SUM(Flats_Data_limpia[[#This Row],[AC]:[Bed]])</f>
        <v>7</v>
      </c>
      <c r="BV2495">
        <f>SUM(Flats_Data_limpia[[#This Row],[Servant_Room]:[gym]])</f>
        <v>10</v>
      </c>
      <c r="BW2495">
        <f>SUM(Flats_Data_limpia[[#This Row],[Hospital]:[Hotel]])</f>
        <v>8</v>
      </c>
    </row>
    <row r="2496" spans="1:75" x14ac:dyDescent="0.35">
      <c r="A2496" t="s">
        <v>764</v>
      </c>
      <c r="B2496" t="s">
        <v>319</v>
      </c>
      <c r="C2496" t="str">
        <f t="shared" si="76"/>
        <v>Ciudad de Gurgaon</v>
      </c>
      <c r="D2496" s="1">
        <f t="shared" si="77"/>
        <v>169000</v>
      </c>
      <c r="E2496" s="1">
        <v>7954</v>
      </c>
      <c r="F2496" t="s">
        <v>102</v>
      </c>
      <c r="G2496" t="s">
        <v>90</v>
      </c>
      <c r="H2496">
        <v>27</v>
      </c>
      <c r="I2496">
        <v>2.1247171234598902E-2</v>
      </c>
      <c r="L2496">
        <v>2200</v>
      </c>
      <c r="M2496">
        <v>3</v>
      </c>
      <c r="N2496">
        <v>3</v>
      </c>
      <c r="O2496">
        <v>3</v>
      </c>
      <c r="P2496">
        <v>3</v>
      </c>
      <c r="Q2496" t="str">
        <f>IF(Flats_Data_limpia[[#This Row],[BHK]]&gt;=3,"plurifamiliar","unifamiliar")</f>
        <v>plurifamiliar</v>
      </c>
      <c r="R2496">
        <v>9</v>
      </c>
      <c r="S2496">
        <v>5</v>
      </c>
      <c r="T2496">
        <v>1</v>
      </c>
      <c r="U2496">
        <v>0</v>
      </c>
      <c r="V2496">
        <v>0</v>
      </c>
      <c r="W2496">
        <v>0</v>
      </c>
      <c r="X2496">
        <v>1</v>
      </c>
      <c r="Y2496">
        <v>1</v>
      </c>
      <c r="Z2496">
        <v>1</v>
      </c>
      <c r="AA2496">
        <v>0</v>
      </c>
      <c r="AB2496">
        <v>0</v>
      </c>
      <c r="AC2496">
        <v>0</v>
      </c>
      <c r="AD2496">
        <v>1</v>
      </c>
      <c r="AE2496">
        <v>0</v>
      </c>
      <c r="AF2496">
        <v>0</v>
      </c>
      <c r="AG2496">
        <v>1</v>
      </c>
      <c r="AH2496">
        <v>1</v>
      </c>
      <c r="AI2496">
        <v>1</v>
      </c>
      <c r="AJ2496">
        <v>1</v>
      </c>
      <c r="AK2496">
        <v>1</v>
      </c>
      <c r="AL2496">
        <v>0</v>
      </c>
      <c r="AM2496">
        <v>0</v>
      </c>
      <c r="AN2496">
        <v>0</v>
      </c>
      <c r="AO2496">
        <v>1</v>
      </c>
      <c r="AP2496">
        <v>0</v>
      </c>
      <c r="AQ2496">
        <v>1</v>
      </c>
      <c r="AR2496">
        <v>1</v>
      </c>
      <c r="AS2496">
        <v>1</v>
      </c>
      <c r="AT2496">
        <v>1</v>
      </c>
      <c r="AU2496">
        <v>1</v>
      </c>
      <c r="AV2496">
        <v>1</v>
      </c>
      <c r="AW2496">
        <v>0</v>
      </c>
      <c r="AX2496">
        <v>1</v>
      </c>
      <c r="AY2496">
        <v>0</v>
      </c>
      <c r="AZ2496">
        <v>3</v>
      </c>
      <c r="BA2496">
        <v>0</v>
      </c>
      <c r="BB2496">
        <v>0</v>
      </c>
      <c r="BC2496">
        <v>0</v>
      </c>
      <c r="BD2496">
        <v>0</v>
      </c>
      <c r="BE2496">
        <v>0</v>
      </c>
      <c r="BF2496">
        <v>1</v>
      </c>
      <c r="BG2496">
        <v>0</v>
      </c>
      <c r="BH2496">
        <v>0</v>
      </c>
      <c r="BI2496">
        <v>0</v>
      </c>
      <c r="BJ2496">
        <v>0</v>
      </c>
      <c r="BK2496">
        <v>1</v>
      </c>
      <c r="BL2496">
        <v>3</v>
      </c>
      <c r="BM2496">
        <v>0</v>
      </c>
      <c r="BN2496">
        <v>0</v>
      </c>
      <c r="BO2496">
        <v>0</v>
      </c>
      <c r="BP2496">
        <v>0</v>
      </c>
      <c r="BQ2496">
        <v>2</v>
      </c>
      <c r="BR2496" t="s">
        <v>94</v>
      </c>
      <c r="BS2496">
        <v>169</v>
      </c>
      <c r="BT2496">
        <v>7954</v>
      </c>
      <c r="BU2496">
        <f>SUM(Flats_Data_limpia[[#This Row],[AC]:[Bed]])</f>
        <v>8</v>
      </c>
      <c r="BV2496">
        <f>SUM(Flats_Data_limpia[[#This Row],[Servant_Room]:[gym]])</f>
        <v>10</v>
      </c>
      <c r="BW2496">
        <f>SUM(Flats_Data_limpia[[#This Row],[Hospital]:[Hotel]])</f>
        <v>8</v>
      </c>
    </row>
    <row r="2497" spans="1:75" x14ac:dyDescent="0.35">
      <c r="A2497" t="s">
        <v>765</v>
      </c>
      <c r="B2497" t="s">
        <v>214</v>
      </c>
      <c r="C2497" t="str">
        <f t="shared" si="76"/>
        <v>Ciudad de Gurgaon</v>
      </c>
      <c r="D2497" s="1">
        <f t="shared" si="77"/>
        <v>135000</v>
      </c>
      <c r="E2497" s="1">
        <v>6940</v>
      </c>
      <c r="F2497" t="s">
        <v>86</v>
      </c>
      <c r="G2497" t="s">
        <v>78</v>
      </c>
      <c r="H2497">
        <v>0</v>
      </c>
      <c r="I2497">
        <v>1.9452449567723299E-2</v>
      </c>
      <c r="J2497">
        <v>1945</v>
      </c>
      <c r="M2497">
        <v>3</v>
      </c>
      <c r="N2497">
        <v>3</v>
      </c>
      <c r="O2497">
        <v>3</v>
      </c>
      <c r="P2497">
        <v>3</v>
      </c>
      <c r="Q2497" t="str">
        <f>IF(Flats_Data_limpia[[#This Row],[BHK]]&gt;=3,"plurifamiliar","unifamiliar")</f>
        <v>plurifamiliar</v>
      </c>
      <c r="R2497">
        <v>15</v>
      </c>
      <c r="S2497">
        <v>4</v>
      </c>
      <c r="T2497">
        <v>0</v>
      </c>
      <c r="U2497">
        <v>0</v>
      </c>
      <c r="V2497">
        <v>0</v>
      </c>
      <c r="W2497">
        <v>0</v>
      </c>
      <c r="AO2497">
        <v>0</v>
      </c>
      <c r="AP2497">
        <v>0</v>
      </c>
      <c r="AQ2497">
        <v>0</v>
      </c>
      <c r="AR2497">
        <v>0</v>
      </c>
      <c r="AS2497">
        <v>0</v>
      </c>
      <c r="AT2497">
        <v>0</v>
      </c>
      <c r="AU2497">
        <v>0</v>
      </c>
      <c r="AV2497">
        <v>0</v>
      </c>
      <c r="AW2497">
        <v>0</v>
      </c>
      <c r="AX2497">
        <v>0</v>
      </c>
      <c r="AY2497">
        <v>2</v>
      </c>
      <c r="AZ2497">
        <v>0</v>
      </c>
      <c r="BA2497">
        <v>0</v>
      </c>
      <c r="BB2497">
        <v>0</v>
      </c>
      <c r="BC2497">
        <v>0</v>
      </c>
      <c r="BD2497">
        <v>0</v>
      </c>
      <c r="BE2497">
        <v>0</v>
      </c>
      <c r="BF2497">
        <v>0</v>
      </c>
      <c r="BG2497">
        <v>0</v>
      </c>
      <c r="BH2497">
        <v>0</v>
      </c>
      <c r="BI2497">
        <v>0</v>
      </c>
      <c r="BJ2497">
        <v>0</v>
      </c>
      <c r="BK2497">
        <v>1</v>
      </c>
      <c r="BL2497">
        <v>1</v>
      </c>
      <c r="BM2497">
        <v>0</v>
      </c>
      <c r="BN2497">
        <v>0</v>
      </c>
      <c r="BO2497">
        <v>0</v>
      </c>
      <c r="BP2497">
        <v>0</v>
      </c>
      <c r="BQ2497">
        <v>0</v>
      </c>
      <c r="BR2497" t="s">
        <v>79</v>
      </c>
      <c r="BS2497">
        <v>135</v>
      </c>
      <c r="BT2497">
        <v>6940</v>
      </c>
      <c r="BU2497">
        <f>SUM(Flats_Data_limpia[[#This Row],[AC]:[Bed]])</f>
        <v>4</v>
      </c>
      <c r="BV2497">
        <f>SUM(Flats_Data_limpia[[#This Row],[Servant_Room]:[gym]])</f>
        <v>0</v>
      </c>
      <c r="BW2497">
        <f>SUM(Flats_Data_limpia[[#This Row],[Hospital]:[Hotel]])</f>
        <v>0</v>
      </c>
    </row>
    <row r="2498" spans="1:75" x14ac:dyDescent="0.35">
      <c r="A2498" t="s">
        <v>765</v>
      </c>
      <c r="B2498" t="s">
        <v>214</v>
      </c>
      <c r="C2498" t="str">
        <f t="shared" ref="C2498:C2561" si="78">IFERROR(IF(SEARCH("Gurgaon",B2498)&gt;0,"Ciudad de Gurgaon","Distrito de Gurgaon"),"Distrito de Gurgaon")</f>
        <v>Ciudad de Gurgaon</v>
      </c>
      <c r="D2498" s="1">
        <f t="shared" ref="D2498:D2561" si="79">BS2498*100000*0.01</f>
        <v>83000</v>
      </c>
      <c r="E2498" s="1">
        <v>5424</v>
      </c>
      <c r="F2498" t="s">
        <v>103</v>
      </c>
      <c r="G2498" t="s">
        <v>93</v>
      </c>
      <c r="H2498">
        <v>28</v>
      </c>
      <c r="I2498">
        <v>1.53023598820059E-2</v>
      </c>
      <c r="J2498">
        <v>1530</v>
      </c>
      <c r="M2498">
        <v>2</v>
      </c>
      <c r="N2498">
        <v>2</v>
      </c>
      <c r="O2498">
        <v>3</v>
      </c>
      <c r="P2498">
        <v>2</v>
      </c>
      <c r="Q2498" t="str">
        <f>IF(Flats_Data_limpia[[#This Row],[BHK]]&gt;=3,"plurifamiliar","unifamiliar")</f>
        <v>unifamiliar</v>
      </c>
      <c r="R2498">
        <v>18</v>
      </c>
      <c r="S2498">
        <v>5</v>
      </c>
      <c r="T2498">
        <v>0</v>
      </c>
      <c r="U2498">
        <v>1</v>
      </c>
      <c r="V2498">
        <v>0</v>
      </c>
      <c r="W2498">
        <v>0</v>
      </c>
      <c r="X2498">
        <v>0</v>
      </c>
      <c r="Y2498">
        <v>0</v>
      </c>
      <c r="Z2498">
        <v>1</v>
      </c>
      <c r="AA2498">
        <v>0</v>
      </c>
      <c r="AB2498">
        <v>0</v>
      </c>
      <c r="AC2498">
        <v>0</v>
      </c>
      <c r="AD2498">
        <v>1</v>
      </c>
      <c r="AE2498">
        <v>0</v>
      </c>
      <c r="AF2498">
        <v>1</v>
      </c>
      <c r="AG2498">
        <v>1</v>
      </c>
      <c r="AH2498">
        <v>1</v>
      </c>
      <c r="AI2498">
        <v>1</v>
      </c>
      <c r="AJ2498">
        <v>1</v>
      </c>
      <c r="AK2498">
        <v>1</v>
      </c>
      <c r="AL2498">
        <v>0</v>
      </c>
      <c r="AM2498">
        <v>0</v>
      </c>
      <c r="AN2498">
        <v>0</v>
      </c>
      <c r="AO2498">
        <v>0</v>
      </c>
      <c r="AP2498">
        <v>0</v>
      </c>
      <c r="AQ2498">
        <v>0</v>
      </c>
      <c r="AR2498">
        <v>0</v>
      </c>
      <c r="AS2498">
        <v>0</v>
      </c>
      <c r="AT2498">
        <v>0</v>
      </c>
      <c r="AU2498">
        <v>0</v>
      </c>
      <c r="AV2498">
        <v>0</v>
      </c>
      <c r="AW2498">
        <v>0</v>
      </c>
      <c r="AX2498">
        <v>0</v>
      </c>
      <c r="AY2498">
        <v>0</v>
      </c>
      <c r="AZ2498">
        <v>2</v>
      </c>
      <c r="BA2498">
        <v>1</v>
      </c>
      <c r="BB2498">
        <v>1</v>
      </c>
      <c r="BC2498">
        <v>1</v>
      </c>
      <c r="BD2498">
        <v>1</v>
      </c>
      <c r="BE2498">
        <v>0</v>
      </c>
      <c r="BF2498">
        <v>1</v>
      </c>
      <c r="BG2498">
        <v>0</v>
      </c>
      <c r="BH2498">
        <v>0</v>
      </c>
      <c r="BI2498">
        <v>0</v>
      </c>
      <c r="BJ2498">
        <v>0</v>
      </c>
      <c r="BK2498">
        <v>1</v>
      </c>
      <c r="BL2498">
        <v>1</v>
      </c>
      <c r="BM2498">
        <v>0</v>
      </c>
      <c r="BN2498">
        <v>0</v>
      </c>
      <c r="BO2498">
        <v>0</v>
      </c>
      <c r="BP2498">
        <v>0</v>
      </c>
      <c r="BQ2498">
        <v>1</v>
      </c>
      <c r="BR2498" t="s">
        <v>116</v>
      </c>
      <c r="BS2498">
        <v>83</v>
      </c>
      <c r="BT2498">
        <v>5424</v>
      </c>
      <c r="BU2498">
        <f>SUM(Flats_Data_limpia[[#This Row],[AC]:[Bed]])</f>
        <v>9</v>
      </c>
      <c r="BV2498">
        <f>SUM(Flats_Data_limpia[[#This Row],[Servant_Room]:[gym]])</f>
        <v>9</v>
      </c>
      <c r="BW2498">
        <f>SUM(Flats_Data_limpia[[#This Row],[Hospital]:[Hotel]])</f>
        <v>0</v>
      </c>
    </row>
    <row r="2499" spans="1:75" x14ac:dyDescent="0.35">
      <c r="A2499" t="s">
        <v>765</v>
      </c>
      <c r="B2499" t="s">
        <v>214</v>
      </c>
      <c r="C2499" t="str">
        <f t="shared" si="78"/>
        <v>Ciudad de Gurgaon</v>
      </c>
      <c r="D2499" s="1">
        <f t="shared" si="79"/>
        <v>110000</v>
      </c>
      <c r="E2499" s="1">
        <v>5641</v>
      </c>
      <c r="F2499" t="s">
        <v>86</v>
      </c>
      <c r="G2499" t="s">
        <v>78</v>
      </c>
      <c r="H2499">
        <v>37</v>
      </c>
      <c r="I2499">
        <v>1.9500088636766499E-2</v>
      </c>
      <c r="J2499">
        <v>1950</v>
      </c>
      <c r="M2499">
        <v>3</v>
      </c>
      <c r="N2499">
        <v>3</v>
      </c>
      <c r="O2499">
        <v>3</v>
      </c>
      <c r="P2499">
        <v>3</v>
      </c>
      <c r="Q2499" t="str">
        <f>IF(Flats_Data_limpia[[#This Row],[BHK]]&gt;=3,"plurifamiliar","unifamiliar")</f>
        <v>plurifamiliar</v>
      </c>
      <c r="R2499">
        <v>1</v>
      </c>
      <c r="S2499">
        <v>1</v>
      </c>
      <c r="T2499">
        <v>0</v>
      </c>
      <c r="U2499">
        <v>0</v>
      </c>
      <c r="V2499">
        <v>0</v>
      </c>
      <c r="W2499">
        <v>0</v>
      </c>
      <c r="X2499">
        <v>1</v>
      </c>
      <c r="Y2499">
        <v>0</v>
      </c>
      <c r="Z2499">
        <v>1</v>
      </c>
      <c r="AA2499">
        <v>0</v>
      </c>
      <c r="AB2499">
        <v>1</v>
      </c>
      <c r="AC2499">
        <v>1</v>
      </c>
      <c r="AD2499">
        <v>1</v>
      </c>
      <c r="AE2499">
        <v>0</v>
      </c>
      <c r="AF2499">
        <v>1</v>
      </c>
      <c r="AG2499">
        <v>1</v>
      </c>
      <c r="AH2499">
        <v>1</v>
      </c>
      <c r="AI2499">
        <v>1</v>
      </c>
      <c r="AJ2499">
        <v>1</v>
      </c>
      <c r="AK2499">
        <v>1</v>
      </c>
      <c r="AL2499">
        <v>0</v>
      </c>
      <c r="AM2499">
        <v>0</v>
      </c>
      <c r="AN2499">
        <v>0</v>
      </c>
      <c r="AO2499">
        <v>0</v>
      </c>
      <c r="AP2499">
        <v>0</v>
      </c>
      <c r="AQ2499">
        <v>0</v>
      </c>
      <c r="AR2499">
        <v>0</v>
      </c>
      <c r="AS2499">
        <v>0</v>
      </c>
      <c r="AT2499">
        <v>0</v>
      </c>
      <c r="AU2499">
        <v>0</v>
      </c>
      <c r="AV2499">
        <v>0</v>
      </c>
      <c r="AW2499">
        <v>0</v>
      </c>
      <c r="AX2499">
        <v>0</v>
      </c>
      <c r="AY2499">
        <v>3</v>
      </c>
      <c r="AZ2499">
        <v>0</v>
      </c>
      <c r="BA2499">
        <v>0</v>
      </c>
      <c r="BB2499">
        <v>0</v>
      </c>
      <c r="BC2499">
        <v>0</v>
      </c>
      <c r="BD2499">
        <v>0</v>
      </c>
      <c r="BE2499">
        <v>0</v>
      </c>
      <c r="BF2499">
        <v>1</v>
      </c>
      <c r="BG2499">
        <v>0</v>
      </c>
      <c r="BH2499">
        <v>0</v>
      </c>
      <c r="BI2499">
        <v>0</v>
      </c>
      <c r="BJ2499">
        <v>0</v>
      </c>
      <c r="BK2499">
        <v>0</v>
      </c>
      <c r="BL2499">
        <v>2</v>
      </c>
      <c r="BM2499">
        <v>0</v>
      </c>
      <c r="BN2499">
        <v>0</v>
      </c>
      <c r="BO2499">
        <v>0</v>
      </c>
      <c r="BP2499">
        <v>0</v>
      </c>
      <c r="BQ2499">
        <v>2</v>
      </c>
      <c r="BR2499" t="s">
        <v>94</v>
      </c>
      <c r="BS2499">
        <v>110</v>
      </c>
      <c r="BT2499">
        <v>5641</v>
      </c>
      <c r="BU2499">
        <f>SUM(Flats_Data_limpia[[#This Row],[AC]:[Bed]])</f>
        <v>6</v>
      </c>
      <c r="BV2499">
        <f>SUM(Flats_Data_limpia[[#This Row],[Servant_Room]:[gym]])</f>
        <v>11</v>
      </c>
      <c r="BW2499">
        <f>SUM(Flats_Data_limpia[[#This Row],[Hospital]:[Hotel]])</f>
        <v>0</v>
      </c>
    </row>
    <row r="2500" spans="1:75" x14ac:dyDescent="0.35">
      <c r="A2500" t="s">
        <v>765</v>
      </c>
      <c r="B2500" t="s">
        <v>214</v>
      </c>
      <c r="C2500" t="str">
        <f t="shared" si="78"/>
        <v>Ciudad de Gurgaon</v>
      </c>
      <c r="D2500" s="1">
        <f t="shared" si="79"/>
        <v>90000</v>
      </c>
      <c r="E2500" s="1">
        <v>5883</v>
      </c>
      <c r="F2500" t="s">
        <v>86</v>
      </c>
      <c r="G2500" t="s">
        <v>78</v>
      </c>
      <c r="H2500">
        <v>31</v>
      </c>
      <c r="I2500">
        <v>1.52983171851096E-2</v>
      </c>
      <c r="J2500">
        <v>1400</v>
      </c>
      <c r="K2500">
        <v>1450</v>
      </c>
      <c r="L2500">
        <v>1530</v>
      </c>
      <c r="M2500">
        <v>2</v>
      </c>
      <c r="N2500">
        <v>2</v>
      </c>
      <c r="O2500">
        <v>3</v>
      </c>
      <c r="P2500">
        <v>2</v>
      </c>
      <c r="Q2500" t="str">
        <f>IF(Flats_Data_limpia[[#This Row],[BHK]]&gt;=3,"plurifamiliar","unifamiliar")</f>
        <v>unifamiliar</v>
      </c>
      <c r="R2500">
        <v>17</v>
      </c>
      <c r="S2500">
        <v>5</v>
      </c>
      <c r="T2500">
        <v>0</v>
      </c>
      <c r="U2500">
        <v>1</v>
      </c>
      <c r="V2500">
        <v>0</v>
      </c>
      <c r="W2500">
        <v>0</v>
      </c>
      <c r="X2500">
        <v>0</v>
      </c>
      <c r="Y2500">
        <v>0</v>
      </c>
      <c r="Z2500">
        <v>1</v>
      </c>
      <c r="AA2500">
        <v>0</v>
      </c>
      <c r="AB2500">
        <v>0</v>
      </c>
      <c r="AC2500">
        <v>0</v>
      </c>
      <c r="AD2500">
        <v>1</v>
      </c>
      <c r="AE2500">
        <v>1</v>
      </c>
      <c r="AF2500">
        <v>1</v>
      </c>
      <c r="AG2500">
        <v>0</v>
      </c>
      <c r="AH2500">
        <v>1</v>
      </c>
      <c r="AI2500">
        <v>1</v>
      </c>
      <c r="AJ2500">
        <v>0</v>
      </c>
      <c r="AK2500">
        <v>1</v>
      </c>
      <c r="AL2500">
        <v>1</v>
      </c>
      <c r="AM2500">
        <v>1</v>
      </c>
      <c r="AN2500">
        <v>0</v>
      </c>
      <c r="AO2500">
        <v>0</v>
      </c>
      <c r="AP2500">
        <v>0</v>
      </c>
      <c r="AQ2500">
        <v>0</v>
      </c>
      <c r="AR2500">
        <v>0</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0</v>
      </c>
      <c r="BO2500">
        <v>0</v>
      </c>
      <c r="BP2500">
        <v>0</v>
      </c>
      <c r="BQ2500">
        <v>0</v>
      </c>
      <c r="BR2500" t="s">
        <v>79</v>
      </c>
      <c r="BS2500">
        <v>90</v>
      </c>
      <c r="BT2500">
        <v>5883</v>
      </c>
      <c r="BU2500">
        <f>SUM(Flats_Data_limpia[[#This Row],[AC]:[Bed]])</f>
        <v>0</v>
      </c>
      <c r="BV2500">
        <f>SUM(Flats_Data_limpia[[#This Row],[Servant_Room]:[gym]])</f>
        <v>10</v>
      </c>
      <c r="BW2500">
        <f>SUM(Flats_Data_limpia[[#This Row],[Hospital]:[Hotel]])</f>
        <v>0</v>
      </c>
    </row>
    <row r="2501" spans="1:75" x14ac:dyDescent="0.35">
      <c r="A2501" t="s">
        <v>765</v>
      </c>
      <c r="B2501" t="s">
        <v>214</v>
      </c>
      <c r="C2501" t="str">
        <f t="shared" si="78"/>
        <v>Ciudad de Gurgaon</v>
      </c>
      <c r="D2501" s="1">
        <f t="shared" si="79"/>
        <v>78000</v>
      </c>
      <c r="E2501" s="1">
        <v>6024</v>
      </c>
      <c r="F2501" t="s">
        <v>86</v>
      </c>
      <c r="G2501" t="s">
        <v>93</v>
      </c>
      <c r="H2501">
        <v>37</v>
      </c>
      <c r="I2501">
        <v>1.29482071713147E-2</v>
      </c>
      <c r="L2501">
        <v>1295</v>
      </c>
      <c r="M2501">
        <v>2</v>
      </c>
      <c r="N2501">
        <v>2</v>
      </c>
      <c r="O2501">
        <v>3</v>
      </c>
      <c r="P2501">
        <v>2</v>
      </c>
      <c r="Q2501" t="str">
        <f>IF(Flats_Data_limpia[[#This Row],[BHK]]&gt;=3,"plurifamiliar","unifamiliar")</f>
        <v>unifamiliar</v>
      </c>
      <c r="R2501">
        <v>24</v>
      </c>
      <c r="S2501">
        <v>0</v>
      </c>
      <c r="T2501">
        <v>0</v>
      </c>
      <c r="U2501">
        <v>0</v>
      </c>
      <c r="V2501">
        <v>0</v>
      </c>
      <c r="W2501">
        <v>0</v>
      </c>
      <c r="X2501">
        <v>1</v>
      </c>
      <c r="Y2501">
        <v>0</v>
      </c>
      <c r="Z2501">
        <v>1</v>
      </c>
      <c r="AA2501">
        <v>0</v>
      </c>
      <c r="AB2501">
        <v>0</v>
      </c>
      <c r="AC2501">
        <v>0</v>
      </c>
      <c r="AD2501">
        <v>1</v>
      </c>
      <c r="AE2501">
        <v>1</v>
      </c>
      <c r="AF2501">
        <v>1</v>
      </c>
      <c r="AG2501">
        <v>1</v>
      </c>
      <c r="AH2501">
        <v>1</v>
      </c>
      <c r="AI2501">
        <v>1</v>
      </c>
      <c r="AJ2501">
        <v>1</v>
      </c>
      <c r="AK2501">
        <v>1</v>
      </c>
      <c r="AL2501">
        <v>1</v>
      </c>
      <c r="AM2501">
        <v>1</v>
      </c>
      <c r="AN2501">
        <v>0</v>
      </c>
      <c r="AO2501">
        <v>0</v>
      </c>
      <c r="AP2501">
        <v>0</v>
      </c>
      <c r="AQ2501">
        <v>0</v>
      </c>
      <c r="AR2501">
        <v>0</v>
      </c>
      <c r="AS2501">
        <v>0</v>
      </c>
      <c r="AT2501">
        <v>0</v>
      </c>
      <c r="AU2501">
        <v>0</v>
      </c>
      <c r="AV2501">
        <v>0</v>
      </c>
      <c r="AW2501">
        <v>0</v>
      </c>
      <c r="AX2501">
        <v>0</v>
      </c>
      <c r="AY2501">
        <v>0</v>
      </c>
      <c r="AZ2501">
        <v>0</v>
      </c>
      <c r="BA2501">
        <v>0</v>
      </c>
      <c r="BB2501">
        <v>0</v>
      </c>
      <c r="BC2501">
        <v>0</v>
      </c>
      <c r="BD2501">
        <v>0</v>
      </c>
      <c r="BE2501">
        <v>0</v>
      </c>
      <c r="BF2501">
        <v>0</v>
      </c>
      <c r="BG2501">
        <v>0</v>
      </c>
      <c r="BH2501">
        <v>0</v>
      </c>
      <c r="BI2501">
        <v>0</v>
      </c>
      <c r="BJ2501">
        <v>0</v>
      </c>
      <c r="BK2501">
        <v>0</v>
      </c>
      <c r="BL2501">
        <v>0</v>
      </c>
      <c r="BM2501">
        <v>0</v>
      </c>
      <c r="BN2501">
        <v>0</v>
      </c>
      <c r="BO2501">
        <v>0</v>
      </c>
      <c r="BP2501">
        <v>0</v>
      </c>
      <c r="BQ2501">
        <v>0</v>
      </c>
      <c r="BR2501" t="s">
        <v>79</v>
      </c>
      <c r="BS2501">
        <v>78</v>
      </c>
      <c r="BT2501">
        <v>6024</v>
      </c>
      <c r="BU2501">
        <f>SUM(Flats_Data_limpia[[#This Row],[AC]:[Bed]])</f>
        <v>0</v>
      </c>
      <c r="BV2501">
        <f>SUM(Flats_Data_limpia[[#This Row],[Servant_Room]:[gym]])</f>
        <v>12</v>
      </c>
      <c r="BW2501">
        <f>SUM(Flats_Data_limpia[[#This Row],[Hospital]:[Hotel]])</f>
        <v>0</v>
      </c>
    </row>
    <row r="2502" spans="1:75" x14ac:dyDescent="0.35">
      <c r="A2502" t="s">
        <v>765</v>
      </c>
      <c r="B2502" t="s">
        <v>214</v>
      </c>
      <c r="C2502" t="str">
        <f t="shared" si="78"/>
        <v>Ciudad de Gurgaon</v>
      </c>
      <c r="D2502" s="1">
        <f t="shared" si="79"/>
        <v>145000</v>
      </c>
      <c r="E2502" s="1">
        <v>7455</v>
      </c>
      <c r="F2502" t="s">
        <v>102</v>
      </c>
      <c r="G2502" t="s">
        <v>78</v>
      </c>
      <c r="H2502">
        <v>0</v>
      </c>
      <c r="I2502">
        <v>1.9450033534540501E-2</v>
      </c>
      <c r="J2502">
        <v>1945</v>
      </c>
      <c r="M2502">
        <v>3</v>
      </c>
      <c r="N2502">
        <v>3</v>
      </c>
      <c r="O2502">
        <v>3</v>
      </c>
      <c r="P2502">
        <v>3</v>
      </c>
      <c r="Q2502" t="str">
        <f>IF(Flats_Data_limpia[[#This Row],[BHK]]&gt;=3,"plurifamiliar","unifamiliar")</f>
        <v>plurifamiliar</v>
      </c>
      <c r="R2502">
        <v>18</v>
      </c>
      <c r="S2502">
        <v>3</v>
      </c>
      <c r="T2502">
        <v>0</v>
      </c>
      <c r="U2502">
        <v>0</v>
      </c>
      <c r="V2502">
        <v>0</v>
      </c>
      <c r="W2502">
        <v>0</v>
      </c>
      <c r="AO2502">
        <v>0</v>
      </c>
      <c r="AP2502">
        <v>0</v>
      </c>
      <c r="AQ2502">
        <v>0</v>
      </c>
      <c r="AR2502">
        <v>0</v>
      </c>
      <c r="AS2502">
        <v>0</v>
      </c>
      <c r="AT2502">
        <v>0</v>
      </c>
      <c r="AU2502">
        <v>0</v>
      </c>
      <c r="AV2502">
        <v>0</v>
      </c>
      <c r="AW2502">
        <v>0</v>
      </c>
      <c r="AX2502">
        <v>0</v>
      </c>
      <c r="AY2502">
        <v>2</v>
      </c>
      <c r="AZ2502">
        <v>3</v>
      </c>
      <c r="BA2502">
        <v>0</v>
      </c>
      <c r="BB2502">
        <v>0</v>
      </c>
      <c r="BC2502">
        <v>0</v>
      </c>
      <c r="BD2502">
        <v>0</v>
      </c>
      <c r="BE2502">
        <v>0</v>
      </c>
      <c r="BF2502">
        <v>0</v>
      </c>
      <c r="BG2502">
        <v>0</v>
      </c>
      <c r="BH2502">
        <v>0</v>
      </c>
      <c r="BI2502">
        <v>0</v>
      </c>
      <c r="BJ2502">
        <v>0</v>
      </c>
      <c r="BK2502">
        <v>0</v>
      </c>
      <c r="BL2502">
        <v>2</v>
      </c>
      <c r="BM2502">
        <v>0</v>
      </c>
      <c r="BN2502">
        <v>0</v>
      </c>
      <c r="BO2502">
        <v>0</v>
      </c>
      <c r="BP2502">
        <v>0</v>
      </c>
      <c r="BQ2502">
        <v>2</v>
      </c>
      <c r="BR2502" t="s">
        <v>94</v>
      </c>
      <c r="BS2502">
        <v>145</v>
      </c>
      <c r="BT2502">
        <v>7455</v>
      </c>
      <c r="BU2502">
        <f>SUM(Flats_Data_limpia[[#This Row],[AC]:[Bed]])</f>
        <v>7</v>
      </c>
      <c r="BV2502">
        <f>SUM(Flats_Data_limpia[[#This Row],[Servant_Room]:[gym]])</f>
        <v>0</v>
      </c>
      <c r="BW2502">
        <f>SUM(Flats_Data_limpia[[#This Row],[Hospital]:[Hotel]])</f>
        <v>0</v>
      </c>
    </row>
    <row r="2503" spans="1:75" x14ac:dyDescent="0.35">
      <c r="A2503" t="s">
        <v>765</v>
      </c>
      <c r="B2503" t="s">
        <v>214</v>
      </c>
      <c r="C2503" t="str">
        <f t="shared" si="78"/>
        <v>Ciudad de Gurgaon</v>
      </c>
      <c r="D2503" s="1">
        <f t="shared" si="79"/>
        <v>71500</v>
      </c>
      <c r="E2503" s="1">
        <v>6061</v>
      </c>
      <c r="F2503" t="s">
        <v>102</v>
      </c>
      <c r="G2503" t="s">
        <v>93</v>
      </c>
      <c r="H2503">
        <v>31</v>
      </c>
      <c r="I2503">
        <v>1.17967332123411E-2</v>
      </c>
      <c r="J2503">
        <v>1250</v>
      </c>
      <c r="L2503">
        <v>1295</v>
      </c>
      <c r="M2503">
        <v>2</v>
      </c>
      <c r="N2503">
        <v>2</v>
      </c>
      <c r="O2503">
        <v>3</v>
      </c>
      <c r="P2503">
        <v>2</v>
      </c>
      <c r="Q2503" t="str">
        <f>IF(Flats_Data_limpia[[#This Row],[BHK]]&gt;=3,"plurifamiliar","unifamiliar")</f>
        <v>unifamiliar</v>
      </c>
      <c r="R2503">
        <v>17</v>
      </c>
      <c r="S2503">
        <v>17</v>
      </c>
      <c r="T2503">
        <v>0</v>
      </c>
      <c r="U2503">
        <v>0</v>
      </c>
      <c r="V2503">
        <v>0</v>
      </c>
      <c r="W2503">
        <v>0</v>
      </c>
      <c r="X2503">
        <v>0</v>
      </c>
      <c r="Y2503">
        <v>0</v>
      </c>
      <c r="Z2503">
        <v>1</v>
      </c>
      <c r="AA2503">
        <v>0</v>
      </c>
      <c r="AB2503">
        <v>0</v>
      </c>
      <c r="AC2503">
        <v>0</v>
      </c>
      <c r="AD2503">
        <v>1</v>
      </c>
      <c r="AE2503">
        <v>1</v>
      </c>
      <c r="AF2503">
        <v>1</v>
      </c>
      <c r="AG2503">
        <v>0</v>
      </c>
      <c r="AH2503">
        <v>1</v>
      </c>
      <c r="AI2503">
        <v>1</v>
      </c>
      <c r="AJ2503">
        <v>0</v>
      </c>
      <c r="AK2503">
        <v>1</v>
      </c>
      <c r="AL2503">
        <v>1</v>
      </c>
      <c r="AM2503">
        <v>1</v>
      </c>
      <c r="AN2503">
        <v>0</v>
      </c>
      <c r="AO2503">
        <v>0</v>
      </c>
      <c r="AP2503">
        <v>0</v>
      </c>
      <c r="AQ2503">
        <v>0</v>
      </c>
      <c r="AR2503">
        <v>0</v>
      </c>
      <c r="AS2503">
        <v>0</v>
      </c>
      <c r="AT2503">
        <v>0</v>
      </c>
      <c r="AU2503">
        <v>0</v>
      </c>
      <c r="AV2503">
        <v>0</v>
      </c>
      <c r="AW2503">
        <v>0</v>
      </c>
      <c r="AX2503">
        <v>0</v>
      </c>
      <c r="AY2503">
        <v>2</v>
      </c>
      <c r="AZ2503">
        <v>2</v>
      </c>
      <c r="BA2503">
        <v>0</v>
      </c>
      <c r="BB2503">
        <v>0</v>
      </c>
      <c r="BC2503">
        <v>0</v>
      </c>
      <c r="BD2503">
        <v>0</v>
      </c>
      <c r="BE2503">
        <v>0</v>
      </c>
      <c r="BF2503">
        <v>1</v>
      </c>
      <c r="BG2503">
        <v>0</v>
      </c>
      <c r="BH2503">
        <v>0</v>
      </c>
      <c r="BI2503">
        <v>0</v>
      </c>
      <c r="BJ2503">
        <v>0</v>
      </c>
      <c r="BK2503">
        <v>0</v>
      </c>
      <c r="BL2503">
        <v>2</v>
      </c>
      <c r="BM2503">
        <v>0</v>
      </c>
      <c r="BN2503">
        <v>0</v>
      </c>
      <c r="BO2503">
        <v>0</v>
      </c>
      <c r="BP2503">
        <v>0</v>
      </c>
      <c r="BQ2503">
        <v>2</v>
      </c>
      <c r="BR2503" t="s">
        <v>94</v>
      </c>
      <c r="BS2503">
        <v>71.5</v>
      </c>
      <c r="BT2503">
        <v>6061</v>
      </c>
      <c r="BU2503">
        <f>SUM(Flats_Data_limpia[[#This Row],[AC]:[Bed]])</f>
        <v>7</v>
      </c>
      <c r="BV2503">
        <f>SUM(Flats_Data_limpia[[#This Row],[Servant_Room]:[gym]])</f>
        <v>9</v>
      </c>
      <c r="BW2503">
        <f>SUM(Flats_Data_limpia[[#This Row],[Hospital]:[Hotel]])</f>
        <v>0</v>
      </c>
    </row>
    <row r="2504" spans="1:75" x14ac:dyDescent="0.35">
      <c r="A2504" t="s">
        <v>765</v>
      </c>
      <c r="B2504" t="s">
        <v>214</v>
      </c>
      <c r="C2504" t="str">
        <f t="shared" si="78"/>
        <v>Ciudad de Gurgaon</v>
      </c>
      <c r="D2504" s="1">
        <f t="shared" si="79"/>
        <v>100000</v>
      </c>
      <c r="E2504" s="1">
        <v>6535</v>
      </c>
      <c r="F2504" t="s">
        <v>86</v>
      </c>
      <c r="G2504" t="s">
        <v>78</v>
      </c>
      <c r="H2504">
        <v>8</v>
      </c>
      <c r="I2504">
        <v>1.5302218821729101E-2</v>
      </c>
      <c r="J2504">
        <v>1530</v>
      </c>
      <c r="M2504">
        <v>2</v>
      </c>
      <c r="N2504">
        <v>2</v>
      </c>
      <c r="O2504">
        <v>3</v>
      </c>
      <c r="P2504">
        <v>2</v>
      </c>
      <c r="Q2504" t="str">
        <f>IF(Flats_Data_limpia[[#This Row],[BHK]]&gt;=3,"plurifamiliar","unifamiliar")</f>
        <v>unifamiliar</v>
      </c>
      <c r="R2504">
        <v>14</v>
      </c>
      <c r="S2504">
        <v>4</v>
      </c>
      <c r="T2504">
        <v>0</v>
      </c>
      <c r="U2504">
        <v>1</v>
      </c>
      <c r="V2504">
        <v>0</v>
      </c>
      <c r="W2504">
        <v>0</v>
      </c>
      <c r="X2504">
        <v>0</v>
      </c>
      <c r="Y2504">
        <v>0</v>
      </c>
      <c r="Z2504">
        <v>1</v>
      </c>
      <c r="AA2504">
        <v>0</v>
      </c>
      <c r="AB2504">
        <v>0</v>
      </c>
      <c r="AC2504">
        <v>0</v>
      </c>
      <c r="AD2504">
        <v>1</v>
      </c>
      <c r="AE2504">
        <v>0</v>
      </c>
      <c r="AF2504">
        <v>0</v>
      </c>
      <c r="AG2504">
        <v>0</v>
      </c>
      <c r="AH2504">
        <v>0</v>
      </c>
      <c r="AI2504">
        <v>1</v>
      </c>
      <c r="AJ2504">
        <v>0</v>
      </c>
      <c r="AK2504">
        <v>1</v>
      </c>
      <c r="AL2504">
        <v>0</v>
      </c>
      <c r="AM2504">
        <v>0</v>
      </c>
      <c r="AN2504">
        <v>0</v>
      </c>
      <c r="AO2504">
        <v>0</v>
      </c>
      <c r="AP2504">
        <v>0</v>
      </c>
      <c r="AQ2504">
        <v>0</v>
      </c>
      <c r="AR2504">
        <v>0</v>
      </c>
      <c r="AS2504">
        <v>0</v>
      </c>
      <c r="AT2504">
        <v>0</v>
      </c>
      <c r="AU2504">
        <v>0</v>
      </c>
      <c r="AV2504">
        <v>0</v>
      </c>
      <c r="AW2504">
        <v>0</v>
      </c>
      <c r="AX2504">
        <v>0</v>
      </c>
      <c r="AY2504">
        <v>1</v>
      </c>
      <c r="AZ2504">
        <v>0</v>
      </c>
      <c r="BA2504">
        <v>0</v>
      </c>
      <c r="BB2504">
        <v>0</v>
      </c>
      <c r="BC2504">
        <v>0</v>
      </c>
      <c r="BD2504">
        <v>0</v>
      </c>
      <c r="BE2504">
        <v>0</v>
      </c>
      <c r="BF2504">
        <v>0</v>
      </c>
      <c r="BG2504">
        <v>0</v>
      </c>
      <c r="BH2504">
        <v>0</v>
      </c>
      <c r="BI2504">
        <v>0</v>
      </c>
      <c r="BJ2504">
        <v>0</v>
      </c>
      <c r="BK2504">
        <v>0</v>
      </c>
      <c r="BL2504">
        <v>2</v>
      </c>
      <c r="BM2504">
        <v>0</v>
      </c>
      <c r="BN2504">
        <v>0</v>
      </c>
      <c r="BO2504">
        <v>0</v>
      </c>
      <c r="BP2504">
        <v>0</v>
      </c>
      <c r="BQ2504">
        <v>0</v>
      </c>
      <c r="BR2504" t="s">
        <v>79</v>
      </c>
      <c r="BS2504">
        <v>100</v>
      </c>
      <c r="BT2504">
        <v>6535</v>
      </c>
      <c r="BU2504">
        <f>SUM(Flats_Data_limpia[[#This Row],[AC]:[Bed]])</f>
        <v>3</v>
      </c>
      <c r="BV2504">
        <f>SUM(Flats_Data_limpia[[#This Row],[Servant_Room]:[gym]])</f>
        <v>5</v>
      </c>
      <c r="BW2504">
        <f>SUM(Flats_Data_limpia[[#This Row],[Hospital]:[Hotel]])</f>
        <v>0</v>
      </c>
    </row>
    <row r="2505" spans="1:75" x14ac:dyDescent="0.35">
      <c r="A2505" t="s">
        <v>765</v>
      </c>
      <c r="B2505" t="s">
        <v>214</v>
      </c>
      <c r="C2505" t="str">
        <f t="shared" si="78"/>
        <v>Ciudad de Gurgaon</v>
      </c>
      <c r="D2505" s="1">
        <f t="shared" si="79"/>
        <v>71500</v>
      </c>
      <c r="E2505" s="1">
        <v>5522</v>
      </c>
      <c r="F2505" t="s">
        <v>86</v>
      </c>
      <c r="G2505" t="s">
        <v>132</v>
      </c>
      <c r="H2505">
        <v>0</v>
      </c>
      <c r="I2505">
        <v>1.29482071713147E-2</v>
      </c>
      <c r="K2505">
        <v>1295</v>
      </c>
      <c r="M2505">
        <v>2</v>
      </c>
      <c r="N2505">
        <v>2</v>
      </c>
      <c r="O2505">
        <v>0</v>
      </c>
      <c r="P2505">
        <v>2</v>
      </c>
      <c r="Q2505" t="str">
        <f>IF(Flats_Data_limpia[[#This Row],[BHK]]&gt;=3,"plurifamiliar","unifamiliar")</f>
        <v>unifamiliar</v>
      </c>
      <c r="R2505">
        <v>13</v>
      </c>
      <c r="S2505">
        <v>9</v>
      </c>
      <c r="T2505">
        <v>0</v>
      </c>
      <c r="U2505">
        <v>0</v>
      </c>
      <c r="V2505">
        <v>0</v>
      </c>
      <c r="W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0</v>
      </c>
      <c r="BR2505" t="s">
        <v>79</v>
      </c>
      <c r="BS2505">
        <v>71.5</v>
      </c>
      <c r="BT2505">
        <v>5522</v>
      </c>
      <c r="BU2505">
        <f>SUM(Flats_Data_limpia[[#This Row],[AC]:[Bed]])</f>
        <v>0</v>
      </c>
      <c r="BV2505">
        <f>SUM(Flats_Data_limpia[[#This Row],[Servant_Room]:[gym]])</f>
        <v>0</v>
      </c>
      <c r="BW2505">
        <f>SUM(Flats_Data_limpia[[#This Row],[Hospital]:[Hotel]])</f>
        <v>0</v>
      </c>
    </row>
    <row r="2506" spans="1:75" x14ac:dyDescent="0.35">
      <c r="A2506" t="s">
        <v>765</v>
      </c>
      <c r="B2506" t="s">
        <v>214</v>
      </c>
      <c r="C2506" t="str">
        <f t="shared" si="78"/>
        <v>Ciudad de Gurgaon</v>
      </c>
      <c r="D2506" s="1">
        <f t="shared" si="79"/>
        <v>95000</v>
      </c>
      <c r="E2506" s="1">
        <v>6209</v>
      </c>
      <c r="F2506" t="s">
        <v>103</v>
      </c>
      <c r="G2506" t="s">
        <v>93</v>
      </c>
      <c r="H2506">
        <v>28</v>
      </c>
      <c r="I2506">
        <v>1.53003704300209E-2</v>
      </c>
      <c r="L2506">
        <v>1530</v>
      </c>
      <c r="M2506">
        <v>2</v>
      </c>
      <c r="N2506">
        <v>2</v>
      </c>
      <c r="O2506">
        <v>3</v>
      </c>
      <c r="P2506">
        <v>2</v>
      </c>
      <c r="Q2506" t="str">
        <f>IF(Flats_Data_limpia[[#This Row],[BHK]]&gt;=3,"plurifamiliar","unifamiliar")</f>
        <v>unifamiliar</v>
      </c>
      <c r="R2506">
        <v>24</v>
      </c>
      <c r="S2506">
        <v>7</v>
      </c>
      <c r="T2506">
        <v>0</v>
      </c>
      <c r="U2506">
        <v>1</v>
      </c>
      <c r="V2506">
        <v>0</v>
      </c>
      <c r="W2506">
        <v>0</v>
      </c>
      <c r="X2506">
        <v>0</v>
      </c>
      <c r="Y2506">
        <v>0</v>
      </c>
      <c r="Z2506">
        <v>1</v>
      </c>
      <c r="AA2506">
        <v>0</v>
      </c>
      <c r="AB2506">
        <v>0</v>
      </c>
      <c r="AC2506">
        <v>0</v>
      </c>
      <c r="AD2506">
        <v>1</v>
      </c>
      <c r="AE2506">
        <v>0</v>
      </c>
      <c r="AF2506">
        <v>1</v>
      </c>
      <c r="AG2506">
        <v>1</v>
      </c>
      <c r="AH2506">
        <v>1</v>
      </c>
      <c r="AI2506">
        <v>1</v>
      </c>
      <c r="AJ2506">
        <v>1</v>
      </c>
      <c r="AK2506">
        <v>1</v>
      </c>
      <c r="AL2506">
        <v>0</v>
      </c>
      <c r="AM2506">
        <v>0</v>
      </c>
      <c r="AN2506">
        <v>0</v>
      </c>
      <c r="AO2506">
        <v>0</v>
      </c>
      <c r="AP2506">
        <v>0</v>
      </c>
      <c r="AQ2506">
        <v>0</v>
      </c>
      <c r="AR2506">
        <v>0</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1</v>
      </c>
      <c r="BM2506">
        <v>0</v>
      </c>
      <c r="BN2506">
        <v>0</v>
      </c>
      <c r="BO2506">
        <v>0</v>
      </c>
      <c r="BP2506">
        <v>0</v>
      </c>
      <c r="BQ2506">
        <v>0</v>
      </c>
      <c r="BR2506" t="s">
        <v>79</v>
      </c>
      <c r="BS2506">
        <v>95</v>
      </c>
      <c r="BT2506">
        <v>6209</v>
      </c>
      <c r="BU2506">
        <f>SUM(Flats_Data_limpia[[#This Row],[AC]:[Bed]])</f>
        <v>1</v>
      </c>
      <c r="BV2506">
        <f>SUM(Flats_Data_limpia[[#This Row],[Servant_Room]:[gym]])</f>
        <v>9</v>
      </c>
      <c r="BW2506">
        <f>SUM(Flats_Data_limpia[[#This Row],[Hospital]:[Hotel]])</f>
        <v>0</v>
      </c>
    </row>
    <row r="2507" spans="1:75" x14ac:dyDescent="0.35">
      <c r="A2507" t="s">
        <v>765</v>
      </c>
      <c r="B2507" t="s">
        <v>214</v>
      </c>
      <c r="C2507" t="str">
        <f t="shared" si="78"/>
        <v>Ciudad de Gurgaon</v>
      </c>
      <c r="D2507" s="1">
        <f t="shared" si="79"/>
        <v>80000</v>
      </c>
      <c r="E2507" s="1">
        <v>5266</v>
      </c>
      <c r="F2507" t="s">
        <v>86</v>
      </c>
      <c r="G2507" t="s">
        <v>93</v>
      </c>
      <c r="H2507">
        <v>28</v>
      </c>
      <c r="I2507">
        <v>1.51917964299278E-2</v>
      </c>
      <c r="J2507">
        <v>1519</v>
      </c>
      <c r="M2507">
        <v>2</v>
      </c>
      <c r="N2507">
        <v>2</v>
      </c>
      <c r="O2507">
        <v>2</v>
      </c>
      <c r="P2507">
        <v>2</v>
      </c>
      <c r="Q2507" t="str">
        <f>IF(Flats_Data_limpia[[#This Row],[BHK]]&gt;=3,"plurifamiliar","unifamiliar")</f>
        <v>unifamiliar</v>
      </c>
      <c r="R2507">
        <v>14</v>
      </c>
      <c r="S2507">
        <v>12</v>
      </c>
      <c r="T2507">
        <v>0</v>
      </c>
      <c r="U2507">
        <v>1</v>
      </c>
      <c r="V2507">
        <v>0</v>
      </c>
      <c r="W2507">
        <v>0</v>
      </c>
      <c r="X2507">
        <v>0</v>
      </c>
      <c r="Y2507">
        <v>0</v>
      </c>
      <c r="Z2507">
        <v>1</v>
      </c>
      <c r="AA2507">
        <v>0</v>
      </c>
      <c r="AB2507">
        <v>0</v>
      </c>
      <c r="AC2507">
        <v>0</v>
      </c>
      <c r="AD2507">
        <v>1</v>
      </c>
      <c r="AE2507">
        <v>0</v>
      </c>
      <c r="AF2507">
        <v>1</v>
      </c>
      <c r="AG2507">
        <v>1</v>
      </c>
      <c r="AH2507">
        <v>1</v>
      </c>
      <c r="AI2507">
        <v>1</v>
      </c>
      <c r="AJ2507">
        <v>1</v>
      </c>
      <c r="AK2507">
        <v>1</v>
      </c>
      <c r="AL2507">
        <v>0</v>
      </c>
      <c r="AM2507">
        <v>0</v>
      </c>
      <c r="AN2507">
        <v>0</v>
      </c>
      <c r="AO2507">
        <v>0</v>
      </c>
      <c r="AP2507">
        <v>0</v>
      </c>
      <c r="AQ2507">
        <v>0</v>
      </c>
      <c r="AR2507">
        <v>0</v>
      </c>
      <c r="AS2507">
        <v>0</v>
      </c>
      <c r="AT2507">
        <v>0</v>
      </c>
      <c r="AU2507">
        <v>0</v>
      </c>
      <c r="AV2507">
        <v>0</v>
      </c>
      <c r="AW2507">
        <v>0</v>
      </c>
      <c r="AX2507">
        <v>0</v>
      </c>
      <c r="AY2507">
        <v>1</v>
      </c>
      <c r="AZ2507">
        <v>1</v>
      </c>
      <c r="BA2507">
        <v>0</v>
      </c>
      <c r="BB2507">
        <v>0</v>
      </c>
      <c r="BC2507">
        <v>0</v>
      </c>
      <c r="BD2507">
        <v>0</v>
      </c>
      <c r="BE2507">
        <v>0</v>
      </c>
      <c r="BF2507">
        <v>1</v>
      </c>
      <c r="BG2507">
        <v>0</v>
      </c>
      <c r="BH2507">
        <v>0</v>
      </c>
      <c r="BI2507">
        <v>0</v>
      </c>
      <c r="BJ2507">
        <v>0</v>
      </c>
      <c r="BK2507">
        <v>0</v>
      </c>
      <c r="BL2507">
        <v>0</v>
      </c>
      <c r="BM2507">
        <v>0</v>
      </c>
      <c r="BN2507">
        <v>0</v>
      </c>
      <c r="BO2507">
        <v>0</v>
      </c>
      <c r="BP2507">
        <v>0</v>
      </c>
      <c r="BQ2507">
        <v>0</v>
      </c>
      <c r="BR2507" t="s">
        <v>79</v>
      </c>
      <c r="BS2507">
        <v>80</v>
      </c>
      <c r="BT2507">
        <v>5266</v>
      </c>
      <c r="BU2507">
        <f>SUM(Flats_Data_limpia[[#This Row],[AC]:[Bed]])</f>
        <v>3</v>
      </c>
      <c r="BV2507">
        <f>SUM(Flats_Data_limpia[[#This Row],[Servant_Room]:[gym]])</f>
        <v>9</v>
      </c>
      <c r="BW2507">
        <f>SUM(Flats_Data_limpia[[#This Row],[Hospital]:[Hotel]])</f>
        <v>0</v>
      </c>
    </row>
    <row r="2508" spans="1:75" x14ac:dyDescent="0.35">
      <c r="A2508" t="s">
        <v>765</v>
      </c>
      <c r="B2508" t="s">
        <v>214</v>
      </c>
      <c r="C2508" t="str">
        <f t="shared" si="78"/>
        <v>Ciudad de Gurgaon</v>
      </c>
      <c r="D2508" s="1">
        <f t="shared" si="79"/>
        <v>90000</v>
      </c>
      <c r="E2508" s="1">
        <v>6950</v>
      </c>
      <c r="F2508" t="s">
        <v>86</v>
      </c>
      <c r="G2508" t="s">
        <v>83</v>
      </c>
      <c r="H2508">
        <v>0</v>
      </c>
      <c r="I2508">
        <v>1.2949640287769701E-2</v>
      </c>
      <c r="K2508">
        <v>1295</v>
      </c>
      <c r="M2508">
        <v>2</v>
      </c>
      <c r="N2508">
        <v>2</v>
      </c>
      <c r="O2508">
        <v>0</v>
      </c>
      <c r="P2508">
        <v>2</v>
      </c>
      <c r="Q2508" t="str">
        <f>IF(Flats_Data_limpia[[#This Row],[BHK]]&gt;=3,"plurifamiliar","unifamiliar")</f>
        <v>unifamiliar</v>
      </c>
      <c r="R2508">
        <v>18</v>
      </c>
      <c r="S2508">
        <v>12</v>
      </c>
      <c r="T2508">
        <v>0</v>
      </c>
      <c r="U2508">
        <v>0</v>
      </c>
      <c r="V2508">
        <v>0</v>
      </c>
      <c r="W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0</v>
      </c>
      <c r="BR2508" t="s">
        <v>79</v>
      </c>
      <c r="BS2508">
        <v>90</v>
      </c>
      <c r="BT2508">
        <v>6950</v>
      </c>
      <c r="BU2508">
        <f>SUM(Flats_Data_limpia[[#This Row],[AC]:[Bed]])</f>
        <v>0</v>
      </c>
      <c r="BV2508">
        <f>SUM(Flats_Data_limpia[[#This Row],[Servant_Room]:[gym]])</f>
        <v>0</v>
      </c>
      <c r="BW2508">
        <f>SUM(Flats_Data_limpia[[#This Row],[Hospital]:[Hotel]])</f>
        <v>0</v>
      </c>
    </row>
    <row r="2509" spans="1:75" x14ac:dyDescent="0.35">
      <c r="A2509" t="s">
        <v>765</v>
      </c>
      <c r="B2509" t="s">
        <v>214</v>
      </c>
      <c r="C2509" t="str">
        <f t="shared" si="78"/>
        <v>Ciudad de Gurgaon</v>
      </c>
      <c r="D2509" s="1">
        <f t="shared" si="79"/>
        <v>80000</v>
      </c>
      <c r="E2509" s="1">
        <v>6178</v>
      </c>
      <c r="F2509" t="s">
        <v>86</v>
      </c>
      <c r="G2509" t="s">
        <v>93</v>
      </c>
      <c r="H2509">
        <v>9</v>
      </c>
      <c r="I2509">
        <v>1.2949174490126201E-2</v>
      </c>
      <c r="L2509">
        <v>1295</v>
      </c>
      <c r="M2509">
        <v>2</v>
      </c>
      <c r="N2509">
        <v>2</v>
      </c>
      <c r="O2509">
        <v>3</v>
      </c>
      <c r="P2509">
        <v>2</v>
      </c>
      <c r="Q2509" t="str">
        <f>IF(Flats_Data_limpia[[#This Row],[BHK]]&gt;=3,"plurifamiliar","unifamiliar")</f>
        <v>unifamiliar</v>
      </c>
      <c r="R2509">
        <v>24</v>
      </c>
      <c r="S2509">
        <v>9</v>
      </c>
      <c r="T2509">
        <v>0</v>
      </c>
      <c r="U2509">
        <v>0</v>
      </c>
      <c r="V2509">
        <v>0</v>
      </c>
      <c r="W2509">
        <v>0</v>
      </c>
      <c r="X2509">
        <v>0</v>
      </c>
      <c r="Y2509">
        <v>0</v>
      </c>
      <c r="Z2509">
        <v>0</v>
      </c>
      <c r="AA2509">
        <v>0</v>
      </c>
      <c r="AB2509">
        <v>0</v>
      </c>
      <c r="AC2509">
        <v>0</v>
      </c>
      <c r="AD2509">
        <v>1</v>
      </c>
      <c r="AE2509">
        <v>1</v>
      </c>
      <c r="AF2509">
        <v>0</v>
      </c>
      <c r="AG2509">
        <v>0</v>
      </c>
      <c r="AH2509">
        <v>0</v>
      </c>
      <c r="AI2509">
        <v>1</v>
      </c>
      <c r="AJ2509">
        <v>0</v>
      </c>
      <c r="AK2509">
        <v>0</v>
      </c>
      <c r="AL2509">
        <v>1</v>
      </c>
      <c r="AM2509">
        <v>1</v>
      </c>
      <c r="AN2509">
        <v>0</v>
      </c>
      <c r="AO2509">
        <v>0</v>
      </c>
      <c r="AP2509">
        <v>0</v>
      </c>
      <c r="AQ2509">
        <v>0</v>
      </c>
      <c r="AR2509">
        <v>0</v>
      </c>
      <c r="AS2509">
        <v>0</v>
      </c>
      <c r="AT2509">
        <v>0</v>
      </c>
      <c r="AU2509">
        <v>0</v>
      </c>
      <c r="AV2509">
        <v>0</v>
      </c>
      <c r="AW2509">
        <v>0</v>
      </c>
      <c r="AX2509">
        <v>0</v>
      </c>
      <c r="AY2509">
        <v>0</v>
      </c>
      <c r="AZ2509">
        <v>0</v>
      </c>
      <c r="BA2509">
        <v>0</v>
      </c>
      <c r="BB2509">
        <v>0</v>
      </c>
      <c r="BC2509">
        <v>0</v>
      </c>
      <c r="BD2509">
        <v>0</v>
      </c>
      <c r="BE2509">
        <v>0</v>
      </c>
      <c r="BF2509">
        <v>0</v>
      </c>
      <c r="BG2509">
        <v>0</v>
      </c>
      <c r="BH2509">
        <v>0</v>
      </c>
      <c r="BI2509">
        <v>0</v>
      </c>
      <c r="BJ2509">
        <v>0</v>
      </c>
      <c r="BK2509">
        <v>0</v>
      </c>
      <c r="BL2509">
        <v>0</v>
      </c>
      <c r="BM2509">
        <v>0</v>
      </c>
      <c r="BN2509">
        <v>0</v>
      </c>
      <c r="BO2509">
        <v>0</v>
      </c>
      <c r="BP2509">
        <v>0</v>
      </c>
      <c r="BQ2509">
        <v>0</v>
      </c>
      <c r="BR2509" t="s">
        <v>79</v>
      </c>
      <c r="BS2509">
        <v>80</v>
      </c>
      <c r="BT2509">
        <v>6178</v>
      </c>
      <c r="BU2509">
        <f>SUM(Flats_Data_limpia[[#This Row],[AC]:[Bed]])</f>
        <v>0</v>
      </c>
      <c r="BV2509">
        <f>SUM(Flats_Data_limpia[[#This Row],[Servant_Room]:[gym]])</f>
        <v>5</v>
      </c>
      <c r="BW2509">
        <f>SUM(Flats_Data_limpia[[#This Row],[Hospital]:[Hotel]])</f>
        <v>0</v>
      </c>
    </row>
    <row r="2510" spans="1:75" x14ac:dyDescent="0.35">
      <c r="A2510" t="s">
        <v>765</v>
      </c>
      <c r="B2510" t="s">
        <v>214</v>
      </c>
      <c r="C2510" t="str">
        <f t="shared" si="78"/>
        <v>Ciudad de Gurgaon</v>
      </c>
      <c r="D2510" s="1">
        <f t="shared" si="79"/>
        <v>78000</v>
      </c>
      <c r="E2510" s="1">
        <v>6023</v>
      </c>
      <c r="F2510" t="s">
        <v>86</v>
      </c>
      <c r="G2510" t="s">
        <v>78</v>
      </c>
      <c r="H2510">
        <v>9</v>
      </c>
      <c r="I2510">
        <v>1.29503569649676E-2</v>
      </c>
      <c r="L2510">
        <v>1295</v>
      </c>
      <c r="M2510">
        <v>2</v>
      </c>
      <c r="N2510">
        <v>2</v>
      </c>
      <c r="O2510">
        <v>3</v>
      </c>
      <c r="P2510">
        <v>2</v>
      </c>
      <c r="Q2510" t="str">
        <f>IF(Flats_Data_limpia[[#This Row],[BHK]]&gt;=3,"plurifamiliar","unifamiliar")</f>
        <v>unifamiliar</v>
      </c>
      <c r="R2510">
        <v>17</v>
      </c>
      <c r="S2510">
        <v>17</v>
      </c>
      <c r="T2510">
        <v>0</v>
      </c>
      <c r="U2510">
        <v>0</v>
      </c>
      <c r="V2510">
        <v>0</v>
      </c>
      <c r="W2510">
        <v>0</v>
      </c>
      <c r="X2510">
        <v>0</v>
      </c>
      <c r="Y2510">
        <v>0</v>
      </c>
      <c r="Z2510">
        <v>0</v>
      </c>
      <c r="AA2510">
        <v>1</v>
      </c>
      <c r="AB2510">
        <v>0</v>
      </c>
      <c r="AC2510">
        <v>0</v>
      </c>
      <c r="AD2510">
        <v>1</v>
      </c>
      <c r="AE2510">
        <v>1</v>
      </c>
      <c r="AF2510">
        <v>0</v>
      </c>
      <c r="AG2510">
        <v>0</v>
      </c>
      <c r="AH2510">
        <v>0</v>
      </c>
      <c r="AI2510">
        <v>1</v>
      </c>
      <c r="AJ2510">
        <v>0</v>
      </c>
      <c r="AK2510">
        <v>0</v>
      </c>
      <c r="AL2510">
        <v>1</v>
      </c>
      <c r="AM2510">
        <v>1</v>
      </c>
      <c r="AN2510">
        <v>0</v>
      </c>
      <c r="AO2510">
        <v>0</v>
      </c>
      <c r="AP2510">
        <v>0</v>
      </c>
      <c r="AQ2510">
        <v>0</v>
      </c>
      <c r="AR2510">
        <v>0</v>
      </c>
      <c r="AS2510">
        <v>0</v>
      </c>
      <c r="AT2510">
        <v>0</v>
      </c>
      <c r="AU2510">
        <v>0</v>
      </c>
      <c r="AV2510">
        <v>0</v>
      </c>
      <c r="AW2510">
        <v>0</v>
      </c>
      <c r="AX2510">
        <v>0</v>
      </c>
      <c r="AY2510">
        <v>1</v>
      </c>
      <c r="AZ2510">
        <v>1</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t="s">
        <v>79</v>
      </c>
      <c r="BS2510">
        <v>78</v>
      </c>
      <c r="BT2510">
        <v>6023</v>
      </c>
      <c r="BU2510">
        <f>SUM(Flats_Data_limpia[[#This Row],[AC]:[Bed]])</f>
        <v>2</v>
      </c>
      <c r="BV2510">
        <f>SUM(Flats_Data_limpia[[#This Row],[Servant_Room]:[gym]])</f>
        <v>6</v>
      </c>
      <c r="BW2510">
        <f>SUM(Flats_Data_limpia[[#This Row],[Hospital]:[Hotel]])</f>
        <v>0</v>
      </c>
    </row>
    <row r="2511" spans="1:75" x14ac:dyDescent="0.35">
      <c r="A2511" t="s">
        <v>765</v>
      </c>
      <c r="B2511" t="s">
        <v>214</v>
      </c>
      <c r="C2511" t="str">
        <f t="shared" si="78"/>
        <v>Ciudad de Gurgaon</v>
      </c>
      <c r="D2511" s="1">
        <f t="shared" si="79"/>
        <v>0</v>
      </c>
      <c r="E2511" s="1">
        <v>9000</v>
      </c>
      <c r="F2511" t="s">
        <v>86</v>
      </c>
      <c r="G2511" t="s">
        <v>83</v>
      </c>
      <c r="H2511">
        <v>0</v>
      </c>
      <c r="P2511">
        <v>2</v>
      </c>
      <c r="Q2511" t="str">
        <f>IF(Flats_Data_limpia[[#This Row],[BHK]]&gt;=3,"plurifamiliar","unifamiliar")</f>
        <v>unifamiliar</v>
      </c>
      <c r="T2511">
        <v>0</v>
      </c>
      <c r="U2511">
        <v>0</v>
      </c>
      <c r="V2511">
        <v>0</v>
      </c>
      <c r="W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0</v>
      </c>
      <c r="BR2511" t="s">
        <v>79</v>
      </c>
      <c r="BT2511">
        <v>9000</v>
      </c>
      <c r="BU2511">
        <f>SUM(Flats_Data_limpia[[#This Row],[AC]:[Bed]])</f>
        <v>0</v>
      </c>
      <c r="BV2511">
        <f>SUM(Flats_Data_limpia[[#This Row],[Servant_Room]:[gym]])</f>
        <v>0</v>
      </c>
      <c r="BW2511">
        <f>SUM(Flats_Data_limpia[[#This Row],[Hospital]:[Hotel]])</f>
        <v>0</v>
      </c>
    </row>
    <row r="2512" spans="1:75" x14ac:dyDescent="0.35">
      <c r="A2512" t="s">
        <v>765</v>
      </c>
      <c r="B2512" t="s">
        <v>214</v>
      </c>
      <c r="C2512" t="str">
        <f t="shared" si="78"/>
        <v>Ciudad de Gurgaon</v>
      </c>
      <c r="D2512" s="1">
        <f t="shared" si="79"/>
        <v>135000</v>
      </c>
      <c r="E2512" s="1">
        <v>9000</v>
      </c>
      <c r="F2512" t="s">
        <v>82</v>
      </c>
      <c r="G2512" t="s">
        <v>93</v>
      </c>
      <c r="H2512">
        <v>47</v>
      </c>
      <c r="I2512">
        <v>1.4999999999999999E-2</v>
      </c>
      <c r="J2512">
        <v>1200</v>
      </c>
      <c r="K2512">
        <v>1350</v>
      </c>
      <c r="L2512">
        <v>1530</v>
      </c>
      <c r="M2512">
        <v>2</v>
      </c>
      <c r="N2512">
        <v>2</v>
      </c>
      <c r="O2512">
        <v>3</v>
      </c>
      <c r="P2512">
        <v>2</v>
      </c>
      <c r="Q2512" t="str">
        <f>IF(Flats_Data_limpia[[#This Row],[BHK]]&gt;=3,"plurifamiliar","unifamiliar")</f>
        <v>unifamiliar</v>
      </c>
      <c r="R2512">
        <v>18</v>
      </c>
      <c r="S2512">
        <v>6</v>
      </c>
      <c r="T2512">
        <v>0</v>
      </c>
      <c r="U2512">
        <v>1</v>
      </c>
      <c r="V2512">
        <v>0</v>
      </c>
      <c r="W2512">
        <v>0</v>
      </c>
      <c r="X2512">
        <v>0</v>
      </c>
      <c r="Y2512">
        <v>0</v>
      </c>
      <c r="Z2512">
        <v>1</v>
      </c>
      <c r="AA2512">
        <v>0</v>
      </c>
      <c r="AB2512">
        <v>0</v>
      </c>
      <c r="AC2512">
        <v>0</v>
      </c>
      <c r="AD2512">
        <v>1</v>
      </c>
      <c r="AE2512">
        <v>1</v>
      </c>
      <c r="AF2512">
        <v>1</v>
      </c>
      <c r="AG2512">
        <v>1</v>
      </c>
      <c r="AH2512">
        <v>1</v>
      </c>
      <c r="AI2512">
        <v>1</v>
      </c>
      <c r="AJ2512">
        <v>1</v>
      </c>
      <c r="AK2512">
        <v>1</v>
      </c>
      <c r="AL2512">
        <v>1</v>
      </c>
      <c r="AM2512">
        <v>1</v>
      </c>
      <c r="AN2512">
        <v>1</v>
      </c>
      <c r="AO2512">
        <v>0</v>
      </c>
      <c r="AP2512">
        <v>0</v>
      </c>
      <c r="AQ2512">
        <v>0</v>
      </c>
      <c r="AR2512">
        <v>0</v>
      </c>
      <c r="AS2512">
        <v>0</v>
      </c>
      <c r="AT2512">
        <v>0</v>
      </c>
      <c r="AU2512">
        <v>0</v>
      </c>
      <c r="AV2512">
        <v>0</v>
      </c>
      <c r="AW2512">
        <v>0</v>
      </c>
      <c r="AX2512">
        <v>0</v>
      </c>
      <c r="AY2512">
        <v>1</v>
      </c>
      <c r="AZ2512">
        <v>1</v>
      </c>
      <c r="BA2512">
        <v>0</v>
      </c>
      <c r="BB2512">
        <v>0</v>
      </c>
      <c r="BC2512">
        <v>0</v>
      </c>
      <c r="BD2512">
        <v>0</v>
      </c>
      <c r="BE2512">
        <v>0</v>
      </c>
      <c r="BF2512">
        <v>1</v>
      </c>
      <c r="BG2512">
        <v>0</v>
      </c>
      <c r="BH2512">
        <v>0</v>
      </c>
      <c r="BI2512">
        <v>0</v>
      </c>
      <c r="BJ2512">
        <v>0</v>
      </c>
      <c r="BK2512">
        <v>0</v>
      </c>
      <c r="BL2512">
        <v>1</v>
      </c>
      <c r="BM2512">
        <v>0</v>
      </c>
      <c r="BN2512">
        <v>0</v>
      </c>
      <c r="BO2512">
        <v>0</v>
      </c>
      <c r="BP2512">
        <v>0</v>
      </c>
      <c r="BQ2512">
        <v>2</v>
      </c>
      <c r="BR2512" t="s">
        <v>94</v>
      </c>
      <c r="BS2512">
        <v>135</v>
      </c>
      <c r="BT2512">
        <v>9000</v>
      </c>
      <c r="BU2512">
        <f>SUM(Flats_Data_limpia[[#This Row],[AC]:[Bed]])</f>
        <v>4</v>
      </c>
      <c r="BV2512">
        <f>SUM(Flats_Data_limpia[[#This Row],[Servant_Room]:[gym]])</f>
        <v>12</v>
      </c>
      <c r="BW2512">
        <f>SUM(Flats_Data_limpia[[#This Row],[Hospital]:[Hotel]])</f>
        <v>0</v>
      </c>
    </row>
    <row r="2513" spans="1:75" x14ac:dyDescent="0.35">
      <c r="A2513" t="s">
        <v>766</v>
      </c>
      <c r="B2513" t="s">
        <v>214</v>
      </c>
      <c r="C2513" t="str">
        <f t="shared" si="78"/>
        <v>Ciudad de Gurgaon</v>
      </c>
      <c r="D2513" s="1">
        <f t="shared" si="79"/>
        <v>36000</v>
      </c>
      <c r="E2513" s="1">
        <v>7643</v>
      </c>
      <c r="F2513" t="s">
        <v>86</v>
      </c>
      <c r="G2513" t="s">
        <v>93</v>
      </c>
      <c r="H2513">
        <v>21</v>
      </c>
      <c r="I2513">
        <v>4.7101923328535002E-3</v>
      </c>
      <c r="J2513">
        <v>471</v>
      </c>
      <c r="K2513">
        <v>546</v>
      </c>
      <c r="M2513">
        <v>2</v>
      </c>
      <c r="N2513">
        <v>2</v>
      </c>
      <c r="O2513">
        <v>1</v>
      </c>
      <c r="P2513">
        <v>2</v>
      </c>
      <c r="Q2513" t="str">
        <f>IF(Flats_Data_limpia[[#This Row],[BHK]]&gt;=3,"plurifamiliar","unifamiliar")</f>
        <v>unifamiliar</v>
      </c>
      <c r="R2513">
        <v>18</v>
      </c>
      <c r="S2513">
        <v>4</v>
      </c>
      <c r="T2513">
        <v>0</v>
      </c>
      <c r="U2513">
        <v>0</v>
      </c>
      <c r="V2513">
        <v>0</v>
      </c>
      <c r="W2513">
        <v>0</v>
      </c>
      <c r="X2513">
        <v>1</v>
      </c>
      <c r="Y2513">
        <v>0</v>
      </c>
      <c r="Z2513">
        <v>1</v>
      </c>
      <c r="AA2513">
        <v>0</v>
      </c>
      <c r="AB2513">
        <v>0</v>
      </c>
      <c r="AC2513">
        <v>1</v>
      </c>
      <c r="AD2513">
        <v>1</v>
      </c>
      <c r="AE2513">
        <v>1</v>
      </c>
      <c r="AF2513">
        <v>1</v>
      </c>
      <c r="AG2513">
        <v>1</v>
      </c>
      <c r="AH2513">
        <v>0</v>
      </c>
      <c r="AI2513">
        <v>1</v>
      </c>
      <c r="AJ2513">
        <v>0</v>
      </c>
      <c r="AK2513">
        <v>1</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t="s">
        <v>79</v>
      </c>
      <c r="BS2513">
        <v>36</v>
      </c>
      <c r="BT2513">
        <v>7643</v>
      </c>
      <c r="BU2513">
        <f>SUM(Flats_Data_limpia[[#This Row],[AC]:[Bed]])</f>
        <v>0</v>
      </c>
      <c r="BV2513">
        <f>SUM(Flats_Data_limpia[[#This Row],[Servant_Room]:[gym]])</f>
        <v>9</v>
      </c>
      <c r="BW2513">
        <f>SUM(Flats_Data_limpia[[#This Row],[Hospital]:[Hotel]])</f>
        <v>0</v>
      </c>
    </row>
    <row r="2514" spans="1:75" x14ac:dyDescent="0.35">
      <c r="A2514" t="s">
        <v>767</v>
      </c>
      <c r="B2514" t="s">
        <v>768</v>
      </c>
      <c r="C2514" t="str">
        <f t="shared" si="78"/>
        <v>Distrito de Gurgaon</v>
      </c>
      <c r="D2514" s="1">
        <f t="shared" si="79"/>
        <v>75000</v>
      </c>
      <c r="E2514" s="1">
        <v>6250</v>
      </c>
      <c r="F2514" t="s">
        <v>102</v>
      </c>
      <c r="G2514" t="s">
        <v>132</v>
      </c>
      <c r="H2514">
        <v>40</v>
      </c>
      <c r="I2514">
        <v>1.2E-2</v>
      </c>
      <c r="L2514">
        <v>1200</v>
      </c>
      <c r="M2514">
        <v>2</v>
      </c>
      <c r="N2514">
        <v>2</v>
      </c>
      <c r="O2514">
        <v>2</v>
      </c>
      <c r="P2514">
        <v>2</v>
      </c>
      <c r="Q2514" t="str">
        <f>IF(Flats_Data_limpia[[#This Row],[BHK]]&gt;=3,"plurifamiliar","unifamiliar")</f>
        <v>unifamiliar</v>
      </c>
      <c r="R2514">
        <v>23</v>
      </c>
      <c r="S2514">
        <v>17</v>
      </c>
      <c r="T2514">
        <v>0</v>
      </c>
      <c r="U2514">
        <v>1</v>
      </c>
      <c r="V2514">
        <v>1</v>
      </c>
      <c r="W2514">
        <v>0</v>
      </c>
      <c r="X2514">
        <v>1</v>
      </c>
      <c r="Y2514">
        <v>0</v>
      </c>
      <c r="Z2514">
        <v>1</v>
      </c>
      <c r="AA2514">
        <v>0</v>
      </c>
      <c r="AB2514">
        <v>1</v>
      </c>
      <c r="AC2514">
        <v>1</v>
      </c>
      <c r="AD2514">
        <v>1</v>
      </c>
      <c r="AE2514">
        <v>0</v>
      </c>
      <c r="AF2514">
        <v>1</v>
      </c>
      <c r="AG2514">
        <v>0</v>
      </c>
      <c r="AH2514">
        <v>1</v>
      </c>
      <c r="AI2514">
        <v>1</v>
      </c>
      <c r="AJ2514">
        <v>1</v>
      </c>
      <c r="AK2514">
        <v>1</v>
      </c>
      <c r="AL2514">
        <v>1</v>
      </c>
      <c r="AM2514">
        <v>1</v>
      </c>
      <c r="AN2514">
        <v>0</v>
      </c>
      <c r="AO2514">
        <v>1</v>
      </c>
      <c r="AP2514">
        <v>1</v>
      </c>
      <c r="AQ2514">
        <v>0</v>
      </c>
      <c r="AR2514">
        <v>0</v>
      </c>
      <c r="AS2514">
        <v>0</v>
      </c>
      <c r="AT2514">
        <v>1</v>
      </c>
      <c r="AU2514">
        <v>1</v>
      </c>
      <c r="AV2514">
        <v>0</v>
      </c>
      <c r="AW2514">
        <v>1</v>
      </c>
      <c r="AX2514">
        <v>0</v>
      </c>
      <c r="AY2514">
        <v>3</v>
      </c>
      <c r="AZ2514">
        <v>2</v>
      </c>
      <c r="BA2514">
        <v>0</v>
      </c>
      <c r="BB2514">
        <v>0</v>
      </c>
      <c r="BC2514">
        <v>0</v>
      </c>
      <c r="BD2514">
        <v>0</v>
      </c>
      <c r="BE2514">
        <v>0</v>
      </c>
      <c r="BF2514">
        <v>1</v>
      </c>
      <c r="BG2514">
        <v>0</v>
      </c>
      <c r="BH2514">
        <v>0</v>
      </c>
      <c r="BI2514">
        <v>0</v>
      </c>
      <c r="BJ2514">
        <v>0</v>
      </c>
      <c r="BK2514">
        <v>0</v>
      </c>
      <c r="BL2514">
        <v>0</v>
      </c>
      <c r="BM2514">
        <v>0</v>
      </c>
      <c r="BN2514">
        <v>0</v>
      </c>
      <c r="BO2514">
        <v>0</v>
      </c>
      <c r="BP2514">
        <v>0</v>
      </c>
      <c r="BQ2514">
        <v>2</v>
      </c>
      <c r="BR2514" t="s">
        <v>94</v>
      </c>
      <c r="BS2514">
        <v>75</v>
      </c>
      <c r="BT2514">
        <v>6250</v>
      </c>
      <c r="BU2514">
        <f>SUM(Flats_Data_limpia[[#This Row],[AC]:[Bed]])</f>
        <v>6</v>
      </c>
      <c r="BV2514">
        <f>SUM(Flats_Data_limpia[[#This Row],[Servant_Room]:[gym]])</f>
        <v>14</v>
      </c>
      <c r="BW2514">
        <f>SUM(Flats_Data_limpia[[#This Row],[Hospital]:[Hotel]])</f>
        <v>5</v>
      </c>
    </row>
    <row r="2515" spans="1:75" x14ac:dyDescent="0.35">
      <c r="A2515" t="s">
        <v>767</v>
      </c>
      <c r="B2515" t="s">
        <v>768</v>
      </c>
      <c r="C2515" t="str">
        <f t="shared" si="78"/>
        <v>Distrito de Gurgaon</v>
      </c>
      <c r="D2515" s="1">
        <f t="shared" si="79"/>
        <v>150000</v>
      </c>
      <c r="E2515" s="1">
        <v>8720</v>
      </c>
      <c r="F2515" t="s">
        <v>82</v>
      </c>
      <c r="G2515" t="s">
        <v>132</v>
      </c>
      <c r="H2515">
        <v>26</v>
      </c>
      <c r="I2515">
        <v>1.7201834862385301E-2</v>
      </c>
      <c r="J2515">
        <v>1720</v>
      </c>
      <c r="M2515">
        <v>3</v>
      </c>
      <c r="N2515">
        <v>3</v>
      </c>
      <c r="O2515">
        <v>3</v>
      </c>
      <c r="P2515">
        <v>3</v>
      </c>
      <c r="Q2515" t="str">
        <f>IF(Flats_Data_limpia[[#This Row],[BHK]]&gt;=3,"plurifamiliar","unifamiliar")</f>
        <v>plurifamiliar</v>
      </c>
      <c r="R2515">
        <v>4</v>
      </c>
      <c r="S2515">
        <v>3</v>
      </c>
      <c r="T2515">
        <v>0</v>
      </c>
      <c r="U2515">
        <v>0</v>
      </c>
      <c r="V2515">
        <v>0</v>
      </c>
      <c r="W2515">
        <v>0</v>
      </c>
      <c r="X2515">
        <v>0</v>
      </c>
      <c r="Y2515">
        <v>0</v>
      </c>
      <c r="Z2515">
        <v>0</v>
      </c>
      <c r="AA2515">
        <v>0</v>
      </c>
      <c r="AB2515">
        <v>0</v>
      </c>
      <c r="AC2515">
        <v>0</v>
      </c>
      <c r="AD2515">
        <v>1</v>
      </c>
      <c r="AE2515">
        <v>1</v>
      </c>
      <c r="AF2515">
        <v>1</v>
      </c>
      <c r="AG2515">
        <v>0</v>
      </c>
      <c r="AH2515">
        <v>0</v>
      </c>
      <c r="AI2515">
        <v>1</v>
      </c>
      <c r="AJ2515">
        <v>0</v>
      </c>
      <c r="AK2515">
        <v>1</v>
      </c>
      <c r="AL2515">
        <v>1</v>
      </c>
      <c r="AM2515">
        <v>1</v>
      </c>
      <c r="AN2515">
        <v>1</v>
      </c>
      <c r="AO2515">
        <v>1</v>
      </c>
      <c r="AP2515">
        <v>1</v>
      </c>
      <c r="AQ2515">
        <v>0</v>
      </c>
      <c r="AR2515">
        <v>0</v>
      </c>
      <c r="AS2515">
        <v>0</v>
      </c>
      <c r="AT2515">
        <v>1</v>
      </c>
      <c r="AU2515">
        <v>1</v>
      </c>
      <c r="AV2515">
        <v>0</v>
      </c>
      <c r="AW2515">
        <v>1</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t="s">
        <v>79</v>
      </c>
      <c r="BS2515">
        <v>150</v>
      </c>
      <c r="BT2515">
        <v>8720</v>
      </c>
      <c r="BU2515">
        <f>SUM(Flats_Data_limpia[[#This Row],[AC]:[Bed]])</f>
        <v>0</v>
      </c>
      <c r="BV2515">
        <f>SUM(Flats_Data_limpia[[#This Row],[Servant_Room]:[gym]])</f>
        <v>7</v>
      </c>
      <c r="BW2515">
        <f>SUM(Flats_Data_limpia[[#This Row],[Hospital]:[Hotel]])</f>
        <v>5</v>
      </c>
    </row>
    <row r="2516" spans="1:75" x14ac:dyDescent="0.35">
      <c r="A2516" t="s">
        <v>769</v>
      </c>
      <c r="B2516" t="s">
        <v>138</v>
      </c>
      <c r="C2516" t="str">
        <f t="shared" si="78"/>
        <v>Ciudad de Gurgaon</v>
      </c>
      <c r="D2516" s="1">
        <f t="shared" si="79"/>
        <v>80000</v>
      </c>
      <c r="E2516" s="1">
        <v>5556</v>
      </c>
      <c r="F2516" t="s">
        <v>86</v>
      </c>
      <c r="G2516" t="s">
        <v>83</v>
      </c>
      <c r="H2516">
        <v>0</v>
      </c>
      <c r="I2516">
        <v>1.43988480921526E-2</v>
      </c>
      <c r="J2516">
        <v>1080</v>
      </c>
      <c r="K2516">
        <v>1440</v>
      </c>
      <c r="M2516">
        <v>3</v>
      </c>
      <c r="N2516">
        <v>2</v>
      </c>
      <c r="O2516">
        <v>3</v>
      </c>
      <c r="P2516">
        <v>3</v>
      </c>
      <c r="Q2516" t="str">
        <f>IF(Flats_Data_limpia[[#This Row],[BHK]]&gt;=3,"plurifamiliar","unifamiliar")</f>
        <v>plurifamiliar</v>
      </c>
      <c r="R2516">
        <v>8</v>
      </c>
      <c r="S2516">
        <v>8</v>
      </c>
      <c r="T2516">
        <v>0</v>
      </c>
      <c r="U2516">
        <v>0</v>
      </c>
      <c r="V2516">
        <v>0</v>
      </c>
      <c r="W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0</v>
      </c>
      <c r="BQ2516">
        <v>0</v>
      </c>
      <c r="BR2516" t="s">
        <v>79</v>
      </c>
      <c r="BS2516">
        <v>80</v>
      </c>
      <c r="BT2516">
        <v>5556</v>
      </c>
      <c r="BU2516">
        <f>SUM(Flats_Data_limpia[[#This Row],[AC]:[Bed]])</f>
        <v>0</v>
      </c>
      <c r="BV2516">
        <f>SUM(Flats_Data_limpia[[#This Row],[Servant_Room]:[gym]])</f>
        <v>0</v>
      </c>
      <c r="BW2516">
        <f>SUM(Flats_Data_limpia[[#This Row],[Hospital]:[Hotel]])</f>
        <v>0</v>
      </c>
    </row>
    <row r="2517" spans="1:75" x14ac:dyDescent="0.35">
      <c r="A2517" t="s">
        <v>770</v>
      </c>
      <c r="B2517" t="s">
        <v>378</v>
      </c>
      <c r="C2517" t="str">
        <f t="shared" si="78"/>
        <v>Ciudad de Gurgaon</v>
      </c>
      <c r="D2517" s="1">
        <f t="shared" si="79"/>
        <v>82000</v>
      </c>
      <c r="E2517" s="1">
        <v>6950</v>
      </c>
      <c r="F2517" t="s">
        <v>86</v>
      </c>
      <c r="G2517" t="s">
        <v>132</v>
      </c>
      <c r="H2517">
        <v>34</v>
      </c>
      <c r="I2517">
        <v>1.17985611510791E-2</v>
      </c>
      <c r="L2517">
        <v>1180</v>
      </c>
      <c r="M2517">
        <v>2</v>
      </c>
      <c r="N2517">
        <v>2</v>
      </c>
      <c r="O2517">
        <v>3</v>
      </c>
      <c r="P2517">
        <v>2</v>
      </c>
      <c r="Q2517" t="str">
        <f>IF(Flats_Data_limpia[[#This Row],[BHK]]&gt;=3,"plurifamiliar","unifamiliar")</f>
        <v>unifamiliar</v>
      </c>
      <c r="R2517">
        <v>24</v>
      </c>
      <c r="S2517">
        <v>21</v>
      </c>
      <c r="T2517">
        <v>0</v>
      </c>
      <c r="U2517">
        <v>0</v>
      </c>
      <c r="V2517">
        <v>0</v>
      </c>
      <c r="W2517">
        <v>0</v>
      </c>
      <c r="X2517">
        <v>1</v>
      </c>
      <c r="Y2517">
        <v>0</v>
      </c>
      <c r="Z2517">
        <v>1</v>
      </c>
      <c r="AA2517">
        <v>0</v>
      </c>
      <c r="AB2517">
        <v>0</v>
      </c>
      <c r="AC2517">
        <v>1</v>
      </c>
      <c r="AD2517">
        <v>1</v>
      </c>
      <c r="AE2517">
        <v>1</v>
      </c>
      <c r="AF2517">
        <v>1</v>
      </c>
      <c r="AG2517">
        <v>0</v>
      </c>
      <c r="AH2517">
        <v>0</v>
      </c>
      <c r="AI2517">
        <v>1</v>
      </c>
      <c r="AJ2517">
        <v>1</v>
      </c>
      <c r="AK2517">
        <v>1</v>
      </c>
      <c r="AL2517">
        <v>1</v>
      </c>
      <c r="AM2517">
        <v>1</v>
      </c>
      <c r="AN2517">
        <v>1</v>
      </c>
      <c r="AO2517">
        <v>1</v>
      </c>
      <c r="AP2517">
        <v>0</v>
      </c>
      <c r="AQ2517">
        <v>0</v>
      </c>
      <c r="AR2517">
        <v>1</v>
      </c>
      <c r="AS2517">
        <v>1</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v>0</v>
      </c>
      <c r="BR2517" t="s">
        <v>79</v>
      </c>
      <c r="BS2517">
        <v>82</v>
      </c>
      <c r="BT2517">
        <v>6950</v>
      </c>
      <c r="BU2517">
        <f>SUM(Flats_Data_limpia[[#This Row],[AC]:[Bed]])</f>
        <v>0</v>
      </c>
      <c r="BV2517">
        <f>SUM(Flats_Data_limpia[[#This Row],[Servant_Room]:[gym]])</f>
        <v>11</v>
      </c>
      <c r="BW2517">
        <f>SUM(Flats_Data_limpia[[#This Row],[Hospital]:[Hotel]])</f>
        <v>3</v>
      </c>
    </row>
    <row r="2518" spans="1:75" x14ac:dyDescent="0.35">
      <c r="A2518" t="s">
        <v>770</v>
      </c>
      <c r="B2518" t="s">
        <v>378</v>
      </c>
      <c r="C2518" t="str">
        <f t="shared" si="78"/>
        <v>Ciudad de Gurgaon</v>
      </c>
      <c r="D2518" s="1">
        <f t="shared" si="79"/>
        <v>93000</v>
      </c>
      <c r="E2518" s="1">
        <v>8611</v>
      </c>
      <c r="F2518" t="s">
        <v>86</v>
      </c>
      <c r="G2518" t="s">
        <v>83</v>
      </c>
      <c r="H2518">
        <v>0</v>
      </c>
      <c r="I2518">
        <v>1.08001393566368E-2</v>
      </c>
      <c r="J2518">
        <v>1080</v>
      </c>
      <c r="M2518">
        <v>2</v>
      </c>
      <c r="N2518">
        <v>2</v>
      </c>
      <c r="O2518">
        <v>2</v>
      </c>
      <c r="P2518">
        <v>2</v>
      </c>
      <c r="Q2518" t="str">
        <f>IF(Flats_Data_limpia[[#This Row],[BHK]]&gt;=3,"plurifamiliar","unifamiliar")</f>
        <v>unifamiliar</v>
      </c>
      <c r="R2518">
        <v>11</v>
      </c>
      <c r="S2518">
        <v>11</v>
      </c>
      <c r="T2518">
        <v>0</v>
      </c>
      <c r="U2518">
        <v>0</v>
      </c>
      <c r="V2518">
        <v>0</v>
      </c>
      <c r="W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t="s">
        <v>79</v>
      </c>
      <c r="BS2518">
        <v>93</v>
      </c>
      <c r="BT2518">
        <v>8611</v>
      </c>
      <c r="BU2518">
        <f>SUM(Flats_Data_limpia[[#This Row],[AC]:[Bed]])</f>
        <v>0</v>
      </c>
      <c r="BV2518">
        <f>SUM(Flats_Data_limpia[[#This Row],[Servant_Room]:[gym]])</f>
        <v>0</v>
      </c>
      <c r="BW2518">
        <f>SUM(Flats_Data_limpia[[#This Row],[Hospital]:[Hotel]])</f>
        <v>0</v>
      </c>
    </row>
    <row r="2519" spans="1:75" x14ac:dyDescent="0.35">
      <c r="A2519" t="s">
        <v>770</v>
      </c>
      <c r="B2519" t="s">
        <v>378</v>
      </c>
      <c r="C2519" t="str">
        <f t="shared" si="78"/>
        <v>Ciudad de Gurgaon</v>
      </c>
      <c r="D2519" s="1">
        <f t="shared" si="79"/>
        <v>90000</v>
      </c>
      <c r="E2519" s="1">
        <v>7627</v>
      </c>
      <c r="F2519" t="s">
        <v>82</v>
      </c>
      <c r="G2519" t="s">
        <v>93</v>
      </c>
      <c r="H2519">
        <v>28</v>
      </c>
      <c r="I2519">
        <v>1.18001835584109E-2</v>
      </c>
      <c r="J2519">
        <v>1180</v>
      </c>
      <c r="M2519">
        <v>2</v>
      </c>
      <c r="N2519">
        <v>2</v>
      </c>
      <c r="O2519">
        <v>2</v>
      </c>
      <c r="P2519">
        <v>2</v>
      </c>
      <c r="Q2519" t="str">
        <f>IF(Flats_Data_limpia[[#This Row],[BHK]]&gt;=3,"plurifamiliar","unifamiliar")</f>
        <v>unifamiliar</v>
      </c>
      <c r="R2519">
        <v>35</v>
      </c>
      <c r="S2519">
        <v>1</v>
      </c>
      <c r="T2519">
        <v>0</v>
      </c>
      <c r="U2519">
        <v>0</v>
      </c>
      <c r="V2519">
        <v>0</v>
      </c>
      <c r="W2519">
        <v>0</v>
      </c>
      <c r="X2519">
        <v>0</v>
      </c>
      <c r="Y2519">
        <v>0</v>
      </c>
      <c r="Z2519">
        <v>1</v>
      </c>
      <c r="AA2519">
        <v>0</v>
      </c>
      <c r="AB2519">
        <v>0</v>
      </c>
      <c r="AC2519">
        <v>0</v>
      </c>
      <c r="AD2519">
        <v>1</v>
      </c>
      <c r="AE2519">
        <v>0</v>
      </c>
      <c r="AF2519">
        <v>1</v>
      </c>
      <c r="AG2519">
        <v>1</v>
      </c>
      <c r="AH2519">
        <v>1</v>
      </c>
      <c r="AI2519">
        <v>1</v>
      </c>
      <c r="AJ2519">
        <v>0</v>
      </c>
      <c r="AK2519">
        <v>1</v>
      </c>
      <c r="AL2519">
        <v>0</v>
      </c>
      <c r="AM2519">
        <v>0</v>
      </c>
      <c r="AN2519">
        <v>0</v>
      </c>
      <c r="AO2519">
        <v>1</v>
      </c>
      <c r="AP2519">
        <v>0</v>
      </c>
      <c r="AQ2519">
        <v>0</v>
      </c>
      <c r="AR2519">
        <v>1</v>
      </c>
      <c r="AS2519">
        <v>1</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t="s">
        <v>79</v>
      </c>
      <c r="BS2519">
        <v>90</v>
      </c>
      <c r="BT2519">
        <v>7627</v>
      </c>
      <c r="BU2519">
        <f>SUM(Flats_Data_limpia[[#This Row],[AC]:[Bed]])</f>
        <v>0</v>
      </c>
      <c r="BV2519">
        <f>SUM(Flats_Data_limpia[[#This Row],[Servant_Room]:[gym]])</f>
        <v>7</v>
      </c>
      <c r="BW2519">
        <f>SUM(Flats_Data_limpia[[#This Row],[Hospital]:[Hotel]])</f>
        <v>3</v>
      </c>
    </row>
    <row r="2520" spans="1:75" x14ac:dyDescent="0.35">
      <c r="A2520" t="s">
        <v>770</v>
      </c>
      <c r="B2520" t="s">
        <v>378</v>
      </c>
      <c r="C2520" t="str">
        <f t="shared" si="78"/>
        <v>Ciudad de Gurgaon</v>
      </c>
      <c r="D2520" s="1">
        <f t="shared" si="79"/>
        <v>80000</v>
      </c>
      <c r="E2520" s="1">
        <v>6779</v>
      </c>
      <c r="F2520" t="s">
        <v>86</v>
      </c>
      <c r="G2520" t="s">
        <v>93</v>
      </c>
      <c r="H2520">
        <v>15</v>
      </c>
      <c r="I2520">
        <v>1.18011506121846E-2</v>
      </c>
      <c r="K2520">
        <v>1180</v>
      </c>
      <c r="M2520">
        <v>2</v>
      </c>
      <c r="N2520">
        <v>2</v>
      </c>
      <c r="O2520">
        <v>3</v>
      </c>
      <c r="P2520">
        <v>2</v>
      </c>
      <c r="Q2520" t="str">
        <f>IF(Flats_Data_limpia[[#This Row],[BHK]]&gt;=3,"plurifamiliar","unifamiliar")</f>
        <v>unifamiliar</v>
      </c>
      <c r="R2520">
        <v>24</v>
      </c>
      <c r="S2520">
        <v>14</v>
      </c>
      <c r="T2520">
        <v>0</v>
      </c>
      <c r="U2520">
        <v>0</v>
      </c>
      <c r="V2520">
        <v>0</v>
      </c>
      <c r="W2520">
        <v>0</v>
      </c>
      <c r="X2520">
        <v>0</v>
      </c>
      <c r="Y2520">
        <v>0</v>
      </c>
      <c r="Z2520">
        <v>1</v>
      </c>
      <c r="AA2520">
        <v>0</v>
      </c>
      <c r="AB2520">
        <v>0</v>
      </c>
      <c r="AC2520">
        <v>0</v>
      </c>
      <c r="AD2520">
        <v>1</v>
      </c>
      <c r="AE2520">
        <v>0</v>
      </c>
      <c r="AF2520">
        <v>1</v>
      </c>
      <c r="AG2520">
        <v>0</v>
      </c>
      <c r="AH2520">
        <v>0</v>
      </c>
      <c r="AI2520">
        <v>1</v>
      </c>
      <c r="AJ2520">
        <v>1</v>
      </c>
      <c r="AK2520">
        <v>0</v>
      </c>
      <c r="AL2520">
        <v>0</v>
      </c>
      <c r="AM2520">
        <v>0</v>
      </c>
      <c r="AN2520">
        <v>0</v>
      </c>
      <c r="AO2520">
        <v>1</v>
      </c>
      <c r="AP2520">
        <v>0</v>
      </c>
      <c r="AQ2520">
        <v>0</v>
      </c>
      <c r="AR2520">
        <v>1</v>
      </c>
      <c r="AS2520">
        <v>1</v>
      </c>
      <c r="AT2520">
        <v>0</v>
      </c>
      <c r="AU2520">
        <v>0</v>
      </c>
      <c r="AV2520">
        <v>0</v>
      </c>
      <c r="AW2520">
        <v>0</v>
      </c>
      <c r="AX2520">
        <v>0</v>
      </c>
      <c r="AY2520">
        <v>1</v>
      </c>
      <c r="AZ2520">
        <v>2</v>
      </c>
      <c r="BA2520">
        <v>0</v>
      </c>
      <c r="BB2520">
        <v>0</v>
      </c>
      <c r="BC2520">
        <v>0</v>
      </c>
      <c r="BD2520">
        <v>0</v>
      </c>
      <c r="BE2520">
        <v>0</v>
      </c>
      <c r="BF2520">
        <v>1</v>
      </c>
      <c r="BG2520">
        <v>0</v>
      </c>
      <c r="BH2520">
        <v>0</v>
      </c>
      <c r="BI2520">
        <v>0</v>
      </c>
      <c r="BJ2520">
        <v>0</v>
      </c>
      <c r="BK2520">
        <v>1</v>
      </c>
      <c r="BL2520">
        <v>1</v>
      </c>
      <c r="BM2520">
        <v>0</v>
      </c>
      <c r="BN2520">
        <v>0</v>
      </c>
      <c r="BO2520">
        <v>0</v>
      </c>
      <c r="BP2520">
        <v>0</v>
      </c>
      <c r="BQ2520">
        <v>2</v>
      </c>
      <c r="BR2520" t="s">
        <v>94</v>
      </c>
      <c r="BS2520">
        <v>80</v>
      </c>
      <c r="BT2520">
        <v>6779</v>
      </c>
      <c r="BU2520">
        <f>SUM(Flats_Data_limpia[[#This Row],[AC]:[Bed]])</f>
        <v>6</v>
      </c>
      <c r="BV2520">
        <f>SUM(Flats_Data_limpia[[#This Row],[Servant_Room]:[gym]])</f>
        <v>5</v>
      </c>
      <c r="BW2520">
        <f>SUM(Flats_Data_limpia[[#This Row],[Hospital]:[Hotel]])</f>
        <v>3</v>
      </c>
    </row>
    <row r="2521" spans="1:75" x14ac:dyDescent="0.35">
      <c r="A2521" t="s">
        <v>770</v>
      </c>
      <c r="B2521" t="s">
        <v>378</v>
      </c>
      <c r="C2521" t="str">
        <f t="shared" si="78"/>
        <v>Ciudad de Gurgaon</v>
      </c>
      <c r="D2521" s="1">
        <f t="shared" si="79"/>
        <v>100000</v>
      </c>
      <c r="E2521" s="1">
        <v>8474</v>
      </c>
      <c r="F2521" t="s">
        <v>86</v>
      </c>
      <c r="G2521" t="s">
        <v>93</v>
      </c>
      <c r="H2521">
        <v>28</v>
      </c>
      <c r="I2521">
        <v>1.1800802454566901E-2</v>
      </c>
      <c r="J2521">
        <v>1180</v>
      </c>
      <c r="M2521">
        <v>2</v>
      </c>
      <c r="N2521">
        <v>2</v>
      </c>
      <c r="O2521">
        <v>3</v>
      </c>
      <c r="P2521">
        <v>2</v>
      </c>
      <c r="Q2521" t="str">
        <f>IF(Flats_Data_limpia[[#This Row],[BHK]]&gt;=3,"plurifamiliar","unifamiliar")</f>
        <v>unifamiliar</v>
      </c>
      <c r="R2521">
        <v>26</v>
      </c>
      <c r="S2521">
        <v>23</v>
      </c>
      <c r="T2521">
        <v>0</v>
      </c>
      <c r="U2521">
        <v>0</v>
      </c>
      <c r="V2521">
        <v>0</v>
      </c>
      <c r="W2521">
        <v>0</v>
      </c>
      <c r="X2521">
        <v>0</v>
      </c>
      <c r="Y2521">
        <v>0</v>
      </c>
      <c r="Z2521">
        <v>1</v>
      </c>
      <c r="AA2521">
        <v>0</v>
      </c>
      <c r="AB2521">
        <v>0</v>
      </c>
      <c r="AC2521">
        <v>0</v>
      </c>
      <c r="AD2521">
        <v>1</v>
      </c>
      <c r="AE2521">
        <v>0</v>
      </c>
      <c r="AF2521">
        <v>1</v>
      </c>
      <c r="AG2521">
        <v>1</v>
      </c>
      <c r="AH2521">
        <v>1</v>
      </c>
      <c r="AI2521">
        <v>1</v>
      </c>
      <c r="AJ2521">
        <v>1</v>
      </c>
      <c r="AK2521">
        <v>1</v>
      </c>
      <c r="AL2521">
        <v>0</v>
      </c>
      <c r="AM2521">
        <v>0</v>
      </c>
      <c r="AN2521">
        <v>0</v>
      </c>
      <c r="AO2521">
        <v>1</v>
      </c>
      <c r="AP2521">
        <v>0</v>
      </c>
      <c r="AQ2521">
        <v>0</v>
      </c>
      <c r="AR2521">
        <v>1</v>
      </c>
      <c r="AS2521">
        <v>1</v>
      </c>
      <c r="AT2521">
        <v>0</v>
      </c>
      <c r="AU2521">
        <v>0</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0</v>
      </c>
      <c r="BP2521">
        <v>0</v>
      </c>
      <c r="BQ2521">
        <v>0</v>
      </c>
      <c r="BR2521" t="s">
        <v>79</v>
      </c>
      <c r="BS2521">
        <v>100</v>
      </c>
      <c r="BT2521">
        <v>8474</v>
      </c>
      <c r="BU2521">
        <f>SUM(Flats_Data_limpia[[#This Row],[AC]:[Bed]])</f>
        <v>0</v>
      </c>
      <c r="BV2521">
        <f>SUM(Flats_Data_limpia[[#This Row],[Servant_Room]:[gym]])</f>
        <v>8</v>
      </c>
      <c r="BW2521">
        <f>SUM(Flats_Data_limpia[[#This Row],[Hospital]:[Hotel]])</f>
        <v>3</v>
      </c>
    </row>
    <row r="2522" spans="1:75" x14ac:dyDescent="0.35">
      <c r="A2522" t="s">
        <v>770</v>
      </c>
      <c r="B2522" t="s">
        <v>378</v>
      </c>
      <c r="C2522" t="str">
        <f t="shared" si="78"/>
        <v>Ciudad de Gurgaon</v>
      </c>
      <c r="D2522" s="1">
        <f t="shared" si="79"/>
        <v>100000</v>
      </c>
      <c r="E2522" s="1">
        <v>8474</v>
      </c>
      <c r="F2522" t="s">
        <v>86</v>
      </c>
      <c r="G2522" t="s">
        <v>93</v>
      </c>
      <c r="H2522">
        <v>31</v>
      </c>
      <c r="I2522">
        <v>1.1800802454566901E-2</v>
      </c>
      <c r="J2522">
        <v>1180</v>
      </c>
      <c r="M2522">
        <v>2</v>
      </c>
      <c r="N2522">
        <v>2</v>
      </c>
      <c r="O2522">
        <v>2</v>
      </c>
      <c r="P2522">
        <v>2</v>
      </c>
      <c r="Q2522" t="str">
        <f>IF(Flats_Data_limpia[[#This Row],[BHK]]&gt;=3,"plurifamiliar","unifamiliar")</f>
        <v>unifamiliar</v>
      </c>
      <c r="R2522">
        <v>17</v>
      </c>
      <c r="S2522">
        <v>12</v>
      </c>
      <c r="T2522">
        <v>0</v>
      </c>
      <c r="U2522">
        <v>0</v>
      </c>
      <c r="V2522">
        <v>0</v>
      </c>
      <c r="W2522">
        <v>0</v>
      </c>
      <c r="X2522">
        <v>0</v>
      </c>
      <c r="Y2522">
        <v>0</v>
      </c>
      <c r="Z2522">
        <v>1</v>
      </c>
      <c r="AA2522">
        <v>0</v>
      </c>
      <c r="AB2522">
        <v>0</v>
      </c>
      <c r="AC2522">
        <v>0</v>
      </c>
      <c r="AD2522">
        <v>1</v>
      </c>
      <c r="AE2522">
        <v>0</v>
      </c>
      <c r="AF2522">
        <v>0</v>
      </c>
      <c r="AG2522">
        <v>1</v>
      </c>
      <c r="AH2522">
        <v>1</v>
      </c>
      <c r="AI2522">
        <v>1</v>
      </c>
      <c r="AJ2522">
        <v>0</v>
      </c>
      <c r="AK2522">
        <v>1</v>
      </c>
      <c r="AL2522">
        <v>0</v>
      </c>
      <c r="AM2522">
        <v>0</v>
      </c>
      <c r="AN2522">
        <v>1</v>
      </c>
      <c r="AO2522">
        <v>1</v>
      </c>
      <c r="AP2522">
        <v>0</v>
      </c>
      <c r="AQ2522">
        <v>0</v>
      </c>
      <c r="AR2522">
        <v>1</v>
      </c>
      <c r="AS2522">
        <v>1</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t="s">
        <v>79</v>
      </c>
      <c r="BS2522">
        <v>100</v>
      </c>
      <c r="BT2522">
        <v>8474</v>
      </c>
      <c r="BU2522">
        <f>SUM(Flats_Data_limpia[[#This Row],[AC]:[Bed]])</f>
        <v>0</v>
      </c>
      <c r="BV2522">
        <f>SUM(Flats_Data_limpia[[#This Row],[Servant_Room]:[gym]])</f>
        <v>6</v>
      </c>
      <c r="BW2522">
        <f>SUM(Flats_Data_limpia[[#This Row],[Hospital]:[Hotel]])</f>
        <v>3</v>
      </c>
    </row>
    <row r="2523" spans="1:75" x14ac:dyDescent="0.35">
      <c r="A2523" t="s">
        <v>771</v>
      </c>
      <c r="B2523" t="s">
        <v>378</v>
      </c>
      <c r="C2523" t="str">
        <f t="shared" si="78"/>
        <v>Ciudad de Gurgaon</v>
      </c>
      <c r="D2523" s="1">
        <f t="shared" si="79"/>
        <v>84000</v>
      </c>
      <c r="E2523" s="1">
        <v>7119</v>
      </c>
      <c r="F2523" t="s">
        <v>82</v>
      </c>
      <c r="G2523" t="s">
        <v>83</v>
      </c>
      <c r="H2523">
        <v>0</v>
      </c>
      <c r="I2523">
        <v>1.1799410029498501E-2</v>
      </c>
      <c r="K2523">
        <v>1180</v>
      </c>
      <c r="M2523">
        <v>2</v>
      </c>
      <c r="N2523">
        <v>2</v>
      </c>
      <c r="O2523">
        <v>2</v>
      </c>
      <c r="P2523">
        <v>2</v>
      </c>
      <c r="Q2523" t="str">
        <f>IF(Flats_Data_limpia[[#This Row],[BHK]]&gt;=3,"plurifamiliar","unifamiliar")</f>
        <v>unifamiliar</v>
      </c>
      <c r="R2523">
        <v>7</v>
      </c>
      <c r="S2523">
        <v>7</v>
      </c>
      <c r="T2523">
        <v>0</v>
      </c>
      <c r="U2523">
        <v>0</v>
      </c>
      <c r="V2523">
        <v>0</v>
      </c>
      <c r="W2523">
        <v>0</v>
      </c>
      <c r="AO2523">
        <v>1</v>
      </c>
      <c r="AP2523">
        <v>0</v>
      </c>
      <c r="AQ2523">
        <v>0</v>
      </c>
      <c r="AR2523">
        <v>1</v>
      </c>
      <c r="AS2523">
        <v>1</v>
      </c>
      <c r="AT2523">
        <v>0</v>
      </c>
      <c r="AU2523">
        <v>0</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0</v>
      </c>
      <c r="BN2523">
        <v>0</v>
      </c>
      <c r="BO2523">
        <v>0</v>
      </c>
      <c r="BP2523">
        <v>0</v>
      </c>
      <c r="BQ2523">
        <v>0</v>
      </c>
      <c r="BR2523" t="s">
        <v>79</v>
      </c>
      <c r="BS2523">
        <v>84</v>
      </c>
      <c r="BT2523">
        <v>7119</v>
      </c>
      <c r="BU2523">
        <f>SUM(Flats_Data_limpia[[#This Row],[AC]:[Bed]])</f>
        <v>0</v>
      </c>
      <c r="BV2523">
        <f>SUM(Flats_Data_limpia[[#This Row],[Servant_Room]:[gym]])</f>
        <v>0</v>
      </c>
      <c r="BW2523">
        <f>SUM(Flats_Data_limpia[[#This Row],[Hospital]:[Hotel]])</f>
        <v>3</v>
      </c>
    </row>
    <row r="2524" spans="1:75" x14ac:dyDescent="0.35">
      <c r="A2524" t="s">
        <v>772</v>
      </c>
      <c r="B2524" t="s">
        <v>601</v>
      </c>
      <c r="C2524" t="str">
        <f t="shared" si="78"/>
        <v>Ciudad de Gurgaon</v>
      </c>
      <c r="D2524" s="1">
        <f t="shared" si="79"/>
        <v>225000</v>
      </c>
      <c r="E2524" s="1">
        <v>14525</v>
      </c>
      <c r="F2524" t="s">
        <v>86</v>
      </c>
      <c r="G2524" t="s">
        <v>132</v>
      </c>
      <c r="H2524">
        <v>0</v>
      </c>
      <c r="I2524">
        <v>1.5490533562822701E-2</v>
      </c>
      <c r="J2524">
        <v>1549</v>
      </c>
      <c r="M2524">
        <v>3</v>
      </c>
      <c r="N2524">
        <v>3</v>
      </c>
      <c r="O2524">
        <v>2</v>
      </c>
      <c r="P2524">
        <v>3</v>
      </c>
      <c r="Q2524" t="str">
        <f>IF(Flats_Data_limpia[[#This Row],[BHK]]&gt;=3,"plurifamiliar","unifamiliar")</f>
        <v>plurifamiliar</v>
      </c>
      <c r="R2524">
        <v>4</v>
      </c>
      <c r="S2524">
        <v>3</v>
      </c>
      <c r="T2524">
        <v>0</v>
      </c>
      <c r="U2524">
        <v>0</v>
      </c>
      <c r="V2524">
        <v>0</v>
      </c>
      <c r="W2524">
        <v>0</v>
      </c>
      <c r="AO2524">
        <v>0</v>
      </c>
      <c r="AP2524">
        <v>0</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v>0</v>
      </c>
      <c r="BR2524" t="s">
        <v>79</v>
      </c>
      <c r="BS2524">
        <v>225</v>
      </c>
      <c r="BT2524">
        <v>14525</v>
      </c>
      <c r="BU2524">
        <f>SUM(Flats_Data_limpia[[#This Row],[AC]:[Bed]])</f>
        <v>0</v>
      </c>
      <c r="BV2524">
        <f>SUM(Flats_Data_limpia[[#This Row],[Servant_Room]:[gym]])</f>
        <v>0</v>
      </c>
      <c r="BW2524">
        <f>SUM(Flats_Data_limpia[[#This Row],[Hospital]:[Hotel]])</f>
        <v>0</v>
      </c>
    </row>
    <row r="2525" spans="1:75" x14ac:dyDescent="0.35">
      <c r="A2525" t="s">
        <v>772</v>
      </c>
      <c r="B2525" t="s">
        <v>601</v>
      </c>
      <c r="C2525" t="str">
        <f t="shared" si="78"/>
        <v>Ciudad de Gurgaon</v>
      </c>
      <c r="D2525" s="1">
        <f t="shared" si="79"/>
        <v>217000</v>
      </c>
      <c r="E2525" s="1">
        <v>14000</v>
      </c>
      <c r="F2525" t="s">
        <v>86</v>
      </c>
      <c r="G2525" t="s">
        <v>132</v>
      </c>
      <c r="H2525">
        <v>0</v>
      </c>
      <c r="I2525">
        <v>1.55E-2</v>
      </c>
      <c r="J2525">
        <v>1549</v>
      </c>
      <c r="M2525">
        <v>3</v>
      </c>
      <c r="N2525">
        <v>3</v>
      </c>
      <c r="O2525">
        <v>3</v>
      </c>
      <c r="P2525">
        <v>3</v>
      </c>
      <c r="Q2525" t="str">
        <f>IF(Flats_Data_limpia[[#This Row],[BHK]]&gt;=3,"plurifamiliar","unifamiliar")</f>
        <v>plurifamiliar</v>
      </c>
      <c r="R2525">
        <v>4</v>
      </c>
      <c r="S2525">
        <v>1</v>
      </c>
      <c r="T2525">
        <v>0</v>
      </c>
      <c r="U2525">
        <v>0</v>
      </c>
      <c r="V2525">
        <v>0</v>
      </c>
      <c r="W2525">
        <v>0</v>
      </c>
      <c r="AO2525">
        <v>1</v>
      </c>
      <c r="AP2525">
        <v>0</v>
      </c>
      <c r="AQ2525">
        <v>1</v>
      </c>
      <c r="AR2525">
        <v>1</v>
      </c>
      <c r="AS2525">
        <v>1</v>
      </c>
      <c r="AT2525">
        <v>0</v>
      </c>
      <c r="AU2525">
        <v>1</v>
      </c>
      <c r="AV2525">
        <v>1</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0</v>
      </c>
      <c r="BP2525">
        <v>0</v>
      </c>
      <c r="BQ2525">
        <v>0</v>
      </c>
      <c r="BR2525" t="s">
        <v>79</v>
      </c>
      <c r="BS2525">
        <v>217</v>
      </c>
      <c r="BT2525">
        <v>14000</v>
      </c>
      <c r="BU2525">
        <f>SUM(Flats_Data_limpia[[#This Row],[AC]:[Bed]])</f>
        <v>0</v>
      </c>
      <c r="BV2525">
        <f>SUM(Flats_Data_limpia[[#This Row],[Servant_Room]:[gym]])</f>
        <v>0</v>
      </c>
      <c r="BW2525">
        <f>SUM(Flats_Data_limpia[[#This Row],[Hospital]:[Hotel]])</f>
        <v>6</v>
      </c>
    </row>
    <row r="2526" spans="1:75" x14ac:dyDescent="0.35">
      <c r="A2526" t="s">
        <v>773</v>
      </c>
      <c r="B2526" t="s">
        <v>774</v>
      </c>
      <c r="C2526" t="str">
        <f t="shared" si="78"/>
        <v>Distrito de Gurgaon</v>
      </c>
      <c r="D2526" s="1">
        <f t="shared" si="79"/>
        <v>320000</v>
      </c>
      <c r="E2526" s="1">
        <v>12264</v>
      </c>
      <c r="F2526" t="s">
        <v>82</v>
      </c>
      <c r="G2526" t="s">
        <v>90</v>
      </c>
      <c r="H2526">
        <v>28</v>
      </c>
      <c r="I2526">
        <v>2.6092628832354799E-2</v>
      </c>
      <c r="J2526">
        <v>2000</v>
      </c>
      <c r="K2526">
        <v>2650</v>
      </c>
      <c r="M2526">
        <v>4</v>
      </c>
      <c r="N2526">
        <v>3</v>
      </c>
      <c r="O2526">
        <v>3</v>
      </c>
      <c r="P2526">
        <v>4</v>
      </c>
      <c r="Q2526" t="str">
        <f>IF(Flats_Data_limpia[[#This Row],[BHK]]&gt;=3,"plurifamiliar","unifamiliar")</f>
        <v>plurifamiliar</v>
      </c>
      <c r="R2526">
        <v>6</v>
      </c>
      <c r="S2526">
        <v>6</v>
      </c>
      <c r="T2526">
        <v>0</v>
      </c>
      <c r="U2526">
        <v>0</v>
      </c>
      <c r="V2526">
        <v>0</v>
      </c>
      <c r="W2526">
        <v>0</v>
      </c>
      <c r="X2526">
        <v>0</v>
      </c>
      <c r="Y2526">
        <v>0</v>
      </c>
      <c r="Z2526">
        <v>1</v>
      </c>
      <c r="AA2526">
        <v>0</v>
      </c>
      <c r="AB2526">
        <v>0</v>
      </c>
      <c r="AC2526">
        <v>0</v>
      </c>
      <c r="AD2526">
        <v>1</v>
      </c>
      <c r="AE2526">
        <v>0</v>
      </c>
      <c r="AF2526">
        <v>1</v>
      </c>
      <c r="AG2526">
        <v>1</v>
      </c>
      <c r="AH2526">
        <v>1</v>
      </c>
      <c r="AI2526">
        <v>1</v>
      </c>
      <c r="AJ2526">
        <v>0</v>
      </c>
      <c r="AK2526">
        <v>1</v>
      </c>
      <c r="AL2526">
        <v>0</v>
      </c>
      <c r="AM2526">
        <v>0</v>
      </c>
      <c r="AN2526">
        <v>0</v>
      </c>
      <c r="AO2526">
        <v>1</v>
      </c>
      <c r="AP2526">
        <v>0</v>
      </c>
      <c r="AQ2526">
        <v>1</v>
      </c>
      <c r="AR2526">
        <v>1</v>
      </c>
      <c r="AS2526">
        <v>1</v>
      </c>
      <c r="AT2526">
        <v>1</v>
      </c>
      <c r="AU2526">
        <v>0</v>
      </c>
      <c r="AV2526">
        <v>1</v>
      </c>
      <c r="AW2526">
        <v>0</v>
      </c>
      <c r="AX2526">
        <v>1</v>
      </c>
      <c r="AY2526">
        <v>0</v>
      </c>
      <c r="AZ2526">
        <v>1</v>
      </c>
      <c r="BA2526">
        <v>0</v>
      </c>
      <c r="BB2526">
        <v>0</v>
      </c>
      <c r="BC2526">
        <v>0</v>
      </c>
      <c r="BD2526">
        <v>0</v>
      </c>
      <c r="BE2526">
        <v>0</v>
      </c>
      <c r="BF2526">
        <v>0</v>
      </c>
      <c r="BG2526">
        <v>0</v>
      </c>
      <c r="BH2526">
        <v>0</v>
      </c>
      <c r="BI2526">
        <v>0</v>
      </c>
      <c r="BJ2526">
        <v>0</v>
      </c>
      <c r="BK2526">
        <v>0</v>
      </c>
      <c r="BL2526">
        <v>0</v>
      </c>
      <c r="BM2526">
        <v>0</v>
      </c>
      <c r="BN2526">
        <v>0</v>
      </c>
      <c r="BO2526">
        <v>0</v>
      </c>
      <c r="BP2526">
        <v>0</v>
      </c>
      <c r="BQ2526">
        <v>0</v>
      </c>
      <c r="BR2526" t="s">
        <v>79</v>
      </c>
      <c r="BS2526">
        <v>320</v>
      </c>
      <c r="BT2526">
        <v>12264</v>
      </c>
      <c r="BU2526">
        <f>SUM(Flats_Data_limpia[[#This Row],[AC]:[Bed]])</f>
        <v>1</v>
      </c>
      <c r="BV2526">
        <f>SUM(Flats_Data_limpia[[#This Row],[Servant_Room]:[gym]])</f>
        <v>7</v>
      </c>
      <c r="BW2526">
        <f>SUM(Flats_Data_limpia[[#This Row],[Hospital]:[Hotel]])</f>
        <v>7</v>
      </c>
    </row>
    <row r="2527" spans="1:75" x14ac:dyDescent="0.35">
      <c r="A2527" t="s">
        <v>775</v>
      </c>
      <c r="B2527" t="s">
        <v>776</v>
      </c>
      <c r="C2527" t="str">
        <f t="shared" si="78"/>
        <v>Ciudad de Gurgaon</v>
      </c>
      <c r="D2527" s="1">
        <f t="shared" si="79"/>
        <v>75000</v>
      </c>
      <c r="E2527" s="1">
        <v>6818</v>
      </c>
      <c r="F2527" t="s">
        <v>86</v>
      </c>
      <c r="G2527" t="s">
        <v>87</v>
      </c>
      <c r="H2527">
        <v>0</v>
      </c>
      <c r="I2527">
        <v>1.10002933411557E-2</v>
      </c>
      <c r="K2527">
        <v>1100</v>
      </c>
      <c r="M2527">
        <v>2</v>
      </c>
      <c r="N2527">
        <v>2</v>
      </c>
      <c r="O2527">
        <v>2</v>
      </c>
      <c r="P2527">
        <v>2</v>
      </c>
      <c r="Q2527" t="str">
        <f>IF(Flats_Data_limpia[[#This Row],[BHK]]&gt;=3,"plurifamiliar","unifamiliar")</f>
        <v>unifamiliar</v>
      </c>
      <c r="R2527">
        <v>4</v>
      </c>
      <c r="S2527">
        <v>4</v>
      </c>
      <c r="T2527">
        <v>0</v>
      </c>
      <c r="U2527">
        <v>0</v>
      </c>
      <c r="V2527">
        <v>0</v>
      </c>
      <c r="W2527">
        <v>0</v>
      </c>
      <c r="AO2527">
        <v>1</v>
      </c>
      <c r="AP2527">
        <v>0</v>
      </c>
      <c r="AQ2527">
        <v>0</v>
      </c>
      <c r="AR2527">
        <v>1</v>
      </c>
      <c r="AS2527">
        <v>1</v>
      </c>
      <c r="AT2527">
        <v>0</v>
      </c>
      <c r="AU2527">
        <v>0</v>
      </c>
      <c r="AV2527">
        <v>0</v>
      </c>
      <c r="AW2527">
        <v>0</v>
      </c>
      <c r="AX2527">
        <v>0</v>
      </c>
      <c r="AY2527">
        <v>0</v>
      </c>
      <c r="AZ2527">
        <v>1</v>
      </c>
      <c r="BA2527">
        <v>0</v>
      </c>
      <c r="BB2527">
        <v>0</v>
      </c>
      <c r="BC2527">
        <v>0</v>
      </c>
      <c r="BD2527">
        <v>0</v>
      </c>
      <c r="BE2527">
        <v>0</v>
      </c>
      <c r="BF2527">
        <v>0</v>
      </c>
      <c r="BG2527">
        <v>0</v>
      </c>
      <c r="BH2527">
        <v>0</v>
      </c>
      <c r="BI2527">
        <v>0</v>
      </c>
      <c r="BJ2527">
        <v>0</v>
      </c>
      <c r="BK2527">
        <v>0</v>
      </c>
      <c r="BL2527">
        <v>0</v>
      </c>
      <c r="BM2527">
        <v>0</v>
      </c>
      <c r="BN2527">
        <v>0</v>
      </c>
      <c r="BO2527">
        <v>0</v>
      </c>
      <c r="BP2527">
        <v>0</v>
      </c>
      <c r="BQ2527">
        <v>0</v>
      </c>
      <c r="BR2527" t="s">
        <v>79</v>
      </c>
      <c r="BS2527">
        <v>75</v>
      </c>
      <c r="BT2527">
        <v>6818</v>
      </c>
      <c r="BU2527">
        <f>SUM(Flats_Data_limpia[[#This Row],[AC]:[Bed]])</f>
        <v>1</v>
      </c>
      <c r="BV2527">
        <f>SUM(Flats_Data_limpia[[#This Row],[Servant_Room]:[gym]])</f>
        <v>0</v>
      </c>
      <c r="BW2527">
        <f>SUM(Flats_Data_limpia[[#This Row],[Hospital]:[Hotel]])</f>
        <v>3</v>
      </c>
    </row>
    <row r="2528" spans="1:75" x14ac:dyDescent="0.35">
      <c r="A2528" t="s">
        <v>777</v>
      </c>
      <c r="B2528" t="s">
        <v>778</v>
      </c>
      <c r="C2528" t="str">
        <f t="shared" si="78"/>
        <v>Distrito de Gurgaon</v>
      </c>
      <c r="D2528" s="1">
        <f t="shared" si="79"/>
        <v>130000</v>
      </c>
      <c r="E2528" s="1">
        <v>6500</v>
      </c>
      <c r="F2528" t="s">
        <v>106</v>
      </c>
      <c r="G2528" t="s">
        <v>90</v>
      </c>
      <c r="H2528">
        <v>22</v>
      </c>
      <c r="I2528">
        <v>0.02</v>
      </c>
      <c r="J2528">
        <v>2200</v>
      </c>
      <c r="K2528">
        <v>2400</v>
      </c>
      <c r="M2528">
        <v>5</v>
      </c>
      <c r="N2528">
        <v>5</v>
      </c>
      <c r="O2528">
        <v>2</v>
      </c>
      <c r="P2528">
        <v>5</v>
      </c>
      <c r="Q2528" t="str">
        <f>IF(Flats_Data_limpia[[#This Row],[BHK]]&gt;=3,"plurifamiliar","unifamiliar")</f>
        <v>plurifamiliar</v>
      </c>
      <c r="R2528">
        <v>4</v>
      </c>
      <c r="S2528">
        <v>2</v>
      </c>
      <c r="T2528">
        <v>1</v>
      </c>
      <c r="U2528">
        <v>1</v>
      </c>
      <c r="V2528">
        <v>0</v>
      </c>
      <c r="W2528">
        <v>1</v>
      </c>
      <c r="X2528">
        <v>0</v>
      </c>
      <c r="Y2528">
        <v>1</v>
      </c>
      <c r="Z2528">
        <v>0</v>
      </c>
      <c r="AA2528">
        <v>0</v>
      </c>
      <c r="AB2528">
        <v>0</v>
      </c>
      <c r="AC2528">
        <v>0</v>
      </c>
      <c r="AD2528">
        <v>1</v>
      </c>
      <c r="AE2528">
        <v>1</v>
      </c>
      <c r="AF2528">
        <v>0</v>
      </c>
      <c r="AG2528">
        <v>0</v>
      </c>
      <c r="AH2528">
        <v>1</v>
      </c>
      <c r="AI2528">
        <v>0</v>
      </c>
      <c r="AJ2528">
        <v>0</v>
      </c>
      <c r="AK2528">
        <v>1</v>
      </c>
      <c r="AL2528">
        <v>1</v>
      </c>
      <c r="AM2528">
        <v>0</v>
      </c>
      <c r="AN2528">
        <v>0</v>
      </c>
      <c r="AO2528">
        <v>1</v>
      </c>
      <c r="AP2528">
        <v>0</v>
      </c>
      <c r="AQ2528">
        <v>0</v>
      </c>
      <c r="AR2528">
        <v>1</v>
      </c>
      <c r="AS2528">
        <v>1</v>
      </c>
      <c r="AT2528">
        <v>0</v>
      </c>
      <c r="AU2528">
        <v>0</v>
      </c>
      <c r="AV2528">
        <v>0</v>
      </c>
      <c r="AW2528">
        <v>0</v>
      </c>
      <c r="AX2528">
        <v>0</v>
      </c>
      <c r="AY2528">
        <v>2</v>
      </c>
      <c r="AZ2528">
        <v>0</v>
      </c>
      <c r="BA2528">
        <v>0</v>
      </c>
      <c r="BB2528">
        <v>0</v>
      </c>
      <c r="BC2528">
        <v>0</v>
      </c>
      <c r="BD2528">
        <v>0</v>
      </c>
      <c r="BE2528">
        <v>0</v>
      </c>
      <c r="BF2528">
        <v>1</v>
      </c>
      <c r="BG2528">
        <v>0</v>
      </c>
      <c r="BH2528">
        <v>0</v>
      </c>
      <c r="BI2528">
        <v>0</v>
      </c>
      <c r="BJ2528">
        <v>0</v>
      </c>
      <c r="BK2528">
        <v>1</v>
      </c>
      <c r="BL2528">
        <v>0</v>
      </c>
      <c r="BM2528">
        <v>0</v>
      </c>
      <c r="BN2528">
        <v>0</v>
      </c>
      <c r="BO2528">
        <v>0</v>
      </c>
      <c r="BP2528">
        <v>0</v>
      </c>
      <c r="BQ2528">
        <v>2</v>
      </c>
      <c r="BR2528" t="s">
        <v>94</v>
      </c>
      <c r="BS2528">
        <v>130</v>
      </c>
      <c r="BT2528">
        <v>6500</v>
      </c>
      <c r="BU2528">
        <f>SUM(Flats_Data_limpia[[#This Row],[AC]:[Bed]])</f>
        <v>4</v>
      </c>
      <c r="BV2528">
        <f>SUM(Flats_Data_limpia[[#This Row],[Servant_Room]:[gym]])</f>
        <v>9</v>
      </c>
      <c r="BW2528">
        <f>SUM(Flats_Data_limpia[[#This Row],[Hospital]:[Hotel]])</f>
        <v>3</v>
      </c>
    </row>
    <row r="2529" spans="1:75" x14ac:dyDescent="0.35">
      <c r="A2529" t="s">
        <v>779</v>
      </c>
      <c r="B2529" t="s">
        <v>153</v>
      </c>
      <c r="C2529" t="str">
        <f t="shared" si="78"/>
        <v>Distrito de Gurgaon</v>
      </c>
      <c r="D2529" s="1">
        <f t="shared" si="79"/>
        <v>250000</v>
      </c>
      <c r="E2529" s="1">
        <v>12920</v>
      </c>
      <c r="F2529" t="s">
        <v>86</v>
      </c>
      <c r="G2529" t="s">
        <v>93</v>
      </c>
      <c r="H2529">
        <v>0</v>
      </c>
      <c r="I2529">
        <v>1.9349845201238301E-2</v>
      </c>
      <c r="L2529">
        <v>215</v>
      </c>
      <c r="M2529">
        <v>3</v>
      </c>
      <c r="N2529">
        <v>3</v>
      </c>
      <c r="O2529">
        <v>2</v>
      </c>
      <c r="P2529">
        <v>3</v>
      </c>
      <c r="Q2529" t="str">
        <f>IF(Flats_Data_limpia[[#This Row],[BHK]]&gt;=3,"plurifamiliar","unifamiliar")</f>
        <v>plurifamiliar</v>
      </c>
      <c r="R2529">
        <v>4</v>
      </c>
      <c r="S2529">
        <v>2</v>
      </c>
      <c r="T2529">
        <v>0</v>
      </c>
      <c r="U2529">
        <v>0</v>
      </c>
      <c r="V2529">
        <v>0</v>
      </c>
      <c r="W2529">
        <v>0</v>
      </c>
      <c r="AO2529">
        <v>1</v>
      </c>
      <c r="AP2529">
        <v>0</v>
      </c>
      <c r="AQ2529">
        <v>1</v>
      </c>
      <c r="AR2529">
        <v>1</v>
      </c>
      <c r="AS2529">
        <v>1</v>
      </c>
      <c r="AT2529">
        <v>1</v>
      </c>
      <c r="AU2529">
        <v>0</v>
      </c>
      <c r="AV2529">
        <v>1</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t="s">
        <v>79</v>
      </c>
      <c r="BS2529">
        <v>250</v>
      </c>
      <c r="BT2529">
        <v>12920</v>
      </c>
      <c r="BU2529">
        <f>SUM(Flats_Data_limpia[[#This Row],[AC]:[Bed]])</f>
        <v>0</v>
      </c>
      <c r="BV2529">
        <f>SUM(Flats_Data_limpia[[#This Row],[Servant_Room]:[gym]])</f>
        <v>0</v>
      </c>
      <c r="BW2529">
        <f>SUM(Flats_Data_limpia[[#This Row],[Hospital]:[Hotel]])</f>
        <v>6</v>
      </c>
    </row>
    <row r="2530" spans="1:75" x14ac:dyDescent="0.35">
      <c r="A2530" t="s">
        <v>780</v>
      </c>
      <c r="B2530" t="s">
        <v>566</v>
      </c>
      <c r="C2530" t="str">
        <f t="shared" si="78"/>
        <v>Distrito de Gurgaon</v>
      </c>
      <c r="D2530" s="1">
        <f t="shared" si="79"/>
        <v>175000</v>
      </c>
      <c r="E2530" s="1">
        <v>7608</v>
      </c>
      <c r="F2530" t="s">
        <v>111</v>
      </c>
      <c r="G2530" t="s">
        <v>90</v>
      </c>
      <c r="H2530">
        <v>15</v>
      </c>
      <c r="I2530">
        <v>2.3002103049421602E-2</v>
      </c>
      <c r="J2530">
        <v>1800</v>
      </c>
      <c r="K2530">
        <v>1900</v>
      </c>
      <c r="L2530">
        <v>2300</v>
      </c>
      <c r="M2530">
        <v>4</v>
      </c>
      <c r="N2530">
        <v>3</v>
      </c>
      <c r="O2530">
        <v>3</v>
      </c>
      <c r="P2530">
        <v>4</v>
      </c>
      <c r="Q2530" t="str">
        <f>IF(Flats_Data_limpia[[#This Row],[BHK]]&gt;=3,"plurifamiliar","unifamiliar")</f>
        <v>plurifamiliar</v>
      </c>
      <c r="R2530">
        <v>9</v>
      </c>
      <c r="S2530">
        <v>3</v>
      </c>
      <c r="T2530">
        <v>0</v>
      </c>
      <c r="U2530">
        <v>0</v>
      </c>
      <c r="V2530">
        <v>0</v>
      </c>
      <c r="W2530">
        <v>0</v>
      </c>
      <c r="X2530">
        <v>0</v>
      </c>
      <c r="Y2530">
        <v>0</v>
      </c>
      <c r="Z2530">
        <v>1</v>
      </c>
      <c r="AA2530">
        <v>0</v>
      </c>
      <c r="AB2530">
        <v>0</v>
      </c>
      <c r="AC2530">
        <v>0</v>
      </c>
      <c r="AD2530">
        <v>1</v>
      </c>
      <c r="AE2530">
        <v>0</v>
      </c>
      <c r="AF2530">
        <v>1</v>
      </c>
      <c r="AG2530">
        <v>0</v>
      </c>
      <c r="AH2530">
        <v>0</v>
      </c>
      <c r="AI2530">
        <v>1</v>
      </c>
      <c r="AJ2530">
        <v>1</v>
      </c>
      <c r="AK2530">
        <v>0</v>
      </c>
      <c r="AL2530">
        <v>0</v>
      </c>
      <c r="AM2530">
        <v>0</v>
      </c>
      <c r="AN2530">
        <v>0</v>
      </c>
      <c r="AO2530">
        <v>1</v>
      </c>
      <c r="AP2530">
        <v>0</v>
      </c>
      <c r="AQ2530">
        <v>1</v>
      </c>
      <c r="AR2530">
        <v>1</v>
      </c>
      <c r="AS2530">
        <v>1</v>
      </c>
      <c r="AT2530">
        <v>1</v>
      </c>
      <c r="AU2530">
        <v>1</v>
      </c>
      <c r="AV2530">
        <v>1</v>
      </c>
      <c r="AW2530">
        <v>0</v>
      </c>
      <c r="AX2530">
        <v>1</v>
      </c>
      <c r="AY2530">
        <v>0</v>
      </c>
      <c r="AZ2530">
        <v>3</v>
      </c>
      <c r="BA2530">
        <v>0</v>
      </c>
      <c r="BB2530">
        <v>0</v>
      </c>
      <c r="BC2530">
        <v>0</v>
      </c>
      <c r="BD2530">
        <v>0</v>
      </c>
      <c r="BE2530">
        <v>0</v>
      </c>
      <c r="BF2530">
        <v>0</v>
      </c>
      <c r="BG2530">
        <v>0</v>
      </c>
      <c r="BH2530">
        <v>0</v>
      </c>
      <c r="BI2530">
        <v>0</v>
      </c>
      <c r="BJ2530">
        <v>0</v>
      </c>
      <c r="BK2530">
        <v>0</v>
      </c>
      <c r="BL2530">
        <v>2</v>
      </c>
      <c r="BM2530">
        <v>0</v>
      </c>
      <c r="BN2530">
        <v>0</v>
      </c>
      <c r="BO2530">
        <v>0</v>
      </c>
      <c r="BP2530">
        <v>0</v>
      </c>
      <c r="BQ2530">
        <v>0</v>
      </c>
      <c r="BR2530" t="s">
        <v>79</v>
      </c>
      <c r="BS2530">
        <v>175</v>
      </c>
      <c r="BT2530">
        <v>7608</v>
      </c>
      <c r="BU2530">
        <f>SUM(Flats_Data_limpia[[#This Row],[AC]:[Bed]])</f>
        <v>5</v>
      </c>
      <c r="BV2530">
        <f>SUM(Flats_Data_limpia[[#This Row],[Servant_Room]:[gym]])</f>
        <v>5</v>
      </c>
      <c r="BW2530">
        <f>SUM(Flats_Data_limpia[[#This Row],[Hospital]:[Hotel]])</f>
        <v>8</v>
      </c>
    </row>
    <row r="2531" spans="1:75" x14ac:dyDescent="0.35">
      <c r="A2531" t="s">
        <v>781</v>
      </c>
      <c r="B2531" t="s">
        <v>300</v>
      </c>
      <c r="C2531" t="str">
        <f t="shared" si="78"/>
        <v>Ciudad de Gurgaon</v>
      </c>
      <c r="D2531" s="1">
        <f t="shared" si="79"/>
        <v>67000</v>
      </c>
      <c r="E2531" s="1">
        <v>5583</v>
      </c>
      <c r="F2531" t="s">
        <v>86</v>
      </c>
      <c r="G2531" t="s">
        <v>78</v>
      </c>
      <c r="H2531">
        <v>16</v>
      </c>
      <c r="I2531">
        <v>1.2000716460684201E-2</v>
      </c>
      <c r="L2531">
        <v>1200</v>
      </c>
      <c r="M2531">
        <v>2</v>
      </c>
      <c r="N2531">
        <v>2</v>
      </c>
      <c r="O2531">
        <v>2</v>
      </c>
      <c r="P2531">
        <v>2</v>
      </c>
      <c r="Q2531" t="str">
        <f>IF(Flats_Data_limpia[[#This Row],[BHK]]&gt;=3,"plurifamiliar","unifamiliar")</f>
        <v>unifamiliar</v>
      </c>
      <c r="R2531">
        <v>12</v>
      </c>
      <c r="S2531">
        <v>3</v>
      </c>
      <c r="T2531">
        <v>0</v>
      </c>
      <c r="U2531">
        <v>0</v>
      </c>
      <c r="V2531">
        <v>0</v>
      </c>
      <c r="W2531">
        <v>0</v>
      </c>
      <c r="X2531">
        <v>0</v>
      </c>
      <c r="Y2531">
        <v>0</v>
      </c>
      <c r="Z2531">
        <v>0</v>
      </c>
      <c r="AA2531">
        <v>0</v>
      </c>
      <c r="AB2531">
        <v>0</v>
      </c>
      <c r="AC2531">
        <v>0</v>
      </c>
      <c r="AD2531">
        <v>1</v>
      </c>
      <c r="AE2531">
        <v>1</v>
      </c>
      <c r="AF2531">
        <v>0</v>
      </c>
      <c r="AG2531">
        <v>0</v>
      </c>
      <c r="AH2531">
        <v>1</v>
      </c>
      <c r="AI2531">
        <v>1</v>
      </c>
      <c r="AJ2531">
        <v>0</v>
      </c>
      <c r="AK2531">
        <v>0</v>
      </c>
      <c r="AL2531">
        <v>1</v>
      </c>
      <c r="AM2531">
        <v>1</v>
      </c>
      <c r="AN2531">
        <v>0</v>
      </c>
      <c r="AO2531">
        <v>1</v>
      </c>
      <c r="AP2531">
        <v>0</v>
      </c>
      <c r="AQ2531">
        <v>0</v>
      </c>
      <c r="AR2531">
        <v>0</v>
      </c>
      <c r="AS2531">
        <v>0</v>
      </c>
      <c r="AT2531">
        <v>0</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0</v>
      </c>
      <c r="BP2531">
        <v>0</v>
      </c>
      <c r="BQ2531">
        <v>0</v>
      </c>
      <c r="BR2531" t="s">
        <v>79</v>
      </c>
      <c r="BS2531">
        <v>67</v>
      </c>
      <c r="BT2531">
        <v>5583</v>
      </c>
      <c r="BU2531">
        <f>SUM(Flats_Data_limpia[[#This Row],[AC]:[Bed]])</f>
        <v>0</v>
      </c>
      <c r="BV2531">
        <f>SUM(Flats_Data_limpia[[#This Row],[Servant_Room]:[gym]])</f>
        <v>6</v>
      </c>
      <c r="BW2531">
        <f>SUM(Flats_Data_limpia[[#This Row],[Hospital]:[Hotel]])</f>
        <v>1</v>
      </c>
    </row>
    <row r="2532" spans="1:75" x14ac:dyDescent="0.35">
      <c r="A2532" t="s">
        <v>782</v>
      </c>
      <c r="B2532" t="s">
        <v>317</v>
      </c>
      <c r="C2532" t="str">
        <f t="shared" si="78"/>
        <v>Ciudad de Gurgaon</v>
      </c>
      <c r="D2532" s="1">
        <f t="shared" si="79"/>
        <v>175000</v>
      </c>
      <c r="E2532" s="1">
        <v>11121</v>
      </c>
      <c r="F2532" t="s">
        <v>107</v>
      </c>
      <c r="G2532" t="s">
        <v>78</v>
      </c>
      <c r="H2532">
        <v>53</v>
      </c>
      <c r="I2532">
        <v>1.5735994964481598E-2</v>
      </c>
      <c r="J2532">
        <v>1573.59</v>
      </c>
      <c r="L2532">
        <v>2724</v>
      </c>
      <c r="M2532">
        <v>4</v>
      </c>
      <c r="N2532">
        <v>3</v>
      </c>
      <c r="O2532">
        <v>3</v>
      </c>
      <c r="P2532">
        <v>4</v>
      </c>
      <c r="Q2532" t="str">
        <f>IF(Flats_Data_limpia[[#This Row],[BHK]]&gt;=3,"plurifamiliar","unifamiliar")</f>
        <v>plurifamiliar</v>
      </c>
      <c r="R2532">
        <v>13</v>
      </c>
      <c r="S2532">
        <v>8</v>
      </c>
      <c r="T2532">
        <v>1</v>
      </c>
      <c r="U2532">
        <v>1</v>
      </c>
      <c r="V2532">
        <v>1</v>
      </c>
      <c r="W2532">
        <v>1</v>
      </c>
      <c r="X2532">
        <v>1</v>
      </c>
      <c r="Y2532">
        <v>1</v>
      </c>
      <c r="Z2532">
        <v>1</v>
      </c>
      <c r="AA2532">
        <v>0</v>
      </c>
      <c r="AB2532">
        <v>0</v>
      </c>
      <c r="AC2532">
        <v>0</v>
      </c>
      <c r="AD2532">
        <v>1</v>
      </c>
      <c r="AE2532">
        <v>1</v>
      </c>
      <c r="AF2532">
        <v>1</v>
      </c>
      <c r="AG2532">
        <v>1</v>
      </c>
      <c r="AH2532">
        <v>1</v>
      </c>
      <c r="AI2532">
        <v>1</v>
      </c>
      <c r="AJ2532">
        <v>1</v>
      </c>
      <c r="AK2532">
        <v>1</v>
      </c>
      <c r="AL2532">
        <v>1</v>
      </c>
      <c r="AM2532">
        <v>1</v>
      </c>
      <c r="AN2532">
        <v>1</v>
      </c>
      <c r="AO2532">
        <v>1</v>
      </c>
      <c r="AP2532">
        <v>0</v>
      </c>
      <c r="AQ2532">
        <v>0</v>
      </c>
      <c r="AR2532">
        <v>0</v>
      </c>
      <c r="AS2532">
        <v>0</v>
      </c>
      <c r="AT2532">
        <v>1</v>
      </c>
      <c r="AU2532">
        <v>1</v>
      </c>
      <c r="AV2532">
        <v>0</v>
      </c>
      <c r="AW2532">
        <v>1</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t="s">
        <v>79</v>
      </c>
      <c r="BS2532">
        <v>175</v>
      </c>
      <c r="BT2532">
        <v>11121</v>
      </c>
      <c r="BU2532">
        <f>SUM(Flats_Data_limpia[[#This Row],[AC]:[Bed]])</f>
        <v>0</v>
      </c>
      <c r="BV2532">
        <f>SUM(Flats_Data_limpia[[#This Row],[Servant_Room]:[gym]])</f>
        <v>17</v>
      </c>
      <c r="BW2532">
        <f>SUM(Flats_Data_limpia[[#This Row],[Hospital]:[Hotel]])</f>
        <v>4</v>
      </c>
    </row>
    <row r="2533" spans="1:75" x14ac:dyDescent="0.35">
      <c r="A2533" t="s">
        <v>782</v>
      </c>
      <c r="B2533" t="s">
        <v>317</v>
      </c>
      <c r="C2533" t="str">
        <f t="shared" si="78"/>
        <v>Ciudad de Gurgaon</v>
      </c>
      <c r="D2533" s="1">
        <f t="shared" si="79"/>
        <v>87000</v>
      </c>
      <c r="E2533" s="1">
        <v>6641</v>
      </c>
      <c r="F2533" t="s">
        <v>111</v>
      </c>
      <c r="G2533" t="s">
        <v>78</v>
      </c>
      <c r="H2533">
        <v>39</v>
      </c>
      <c r="I2533">
        <v>1.31004366812227E-2</v>
      </c>
      <c r="J2533">
        <v>1000</v>
      </c>
      <c r="L2533">
        <v>1310</v>
      </c>
      <c r="M2533">
        <v>2</v>
      </c>
      <c r="N2533">
        <v>2</v>
      </c>
      <c r="O2533">
        <v>2</v>
      </c>
      <c r="P2533">
        <v>2</v>
      </c>
      <c r="Q2533" t="str">
        <f>IF(Flats_Data_limpia[[#This Row],[BHK]]&gt;=3,"plurifamiliar","unifamiliar")</f>
        <v>unifamiliar</v>
      </c>
      <c r="R2533">
        <v>13</v>
      </c>
      <c r="S2533">
        <v>9</v>
      </c>
      <c r="T2533">
        <v>0</v>
      </c>
      <c r="U2533">
        <v>0</v>
      </c>
      <c r="V2533">
        <v>0</v>
      </c>
      <c r="W2533">
        <v>1</v>
      </c>
      <c r="X2533">
        <v>1</v>
      </c>
      <c r="Y2533">
        <v>1</v>
      </c>
      <c r="Z2533">
        <v>1</v>
      </c>
      <c r="AA2533">
        <v>1</v>
      </c>
      <c r="AB2533">
        <v>1</v>
      </c>
      <c r="AC2533">
        <v>0</v>
      </c>
      <c r="AD2533">
        <v>0</v>
      </c>
      <c r="AE2533">
        <v>1</v>
      </c>
      <c r="AF2533">
        <v>1</v>
      </c>
      <c r="AG2533">
        <v>0</v>
      </c>
      <c r="AH2533">
        <v>0</v>
      </c>
      <c r="AI2533">
        <v>1</v>
      </c>
      <c r="AJ2533">
        <v>0</v>
      </c>
      <c r="AK2533">
        <v>1</v>
      </c>
      <c r="AL2533">
        <v>1</v>
      </c>
      <c r="AM2533">
        <v>1</v>
      </c>
      <c r="AN2533">
        <v>0</v>
      </c>
      <c r="AO2533">
        <v>1</v>
      </c>
      <c r="AP2533">
        <v>0</v>
      </c>
      <c r="AQ2533">
        <v>0</v>
      </c>
      <c r="AR2533">
        <v>0</v>
      </c>
      <c r="AS2533">
        <v>0</v>
      </c>
      <c r="AT2533">
        <v>1</v>
      </c>
      <c r="AU2533">
        <v>1</v>
      </c>
      <c r="AV2533">
        <v>0</v>
      </c>
      <c r="AW2533">
        <v>1</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v>0</v>
      </c>
      <c r="BQ2533">
        <v>0</v>
      </c>
      <c r="BR2533" t="s">
        <v>79</v>
      </c>
      <c r="BS2533">
        <v>87</v>
      </c>
      <c r="BT2533">
        <v>6641</v>
      </c>
      <c r="BU2533">
        <f>SUM(Flats_Data_limpia[[#This Row],[AC]:[Bed]])</f>
        <v>0</v>
      </c>
      <c r="BV2533">
        <f>SUM(Flats_Data_limpia[[#This Row],[Servant_Room]:[gym]])</f>
        <v>12</v>
      </c>
      <c r="BW2533">
        <f>SUM(Flats_Data_limpia[[#This Row],[Hospital]:[Hotel]])</f>
        <v>4</v>
      </c>
    </row>
    <row r="2534" spans="1:75" x14ac:dyDescent="0.35">
      <c r="A2534" t="s">
        <v>782</v>
      </c>
      <c r="B2534" t="s">
        <v>317</v>
      </c>
      <c r="C2534" t="str">
        <f t="shared" si="78"/>
        <v>Ciudad de Gurgaon</v>
      </c>
      <c r="D2534" s="1">
        <f t="shared" si="79"/>
        <v>150000</v>
      </c>
      <c r="E2534" s="1">
        <v>6465</v>
      </c>
      <c r="F2534" t="s">
        <v>111</v>
      </c>
      <c r="G2534" t="s">
        <v>78</v>
      </c>
      <c r="H2534">
        <v>53</v>
      </c>
      <c r="I2534">
        <v>2.3201856148491799E-2</v>
      </c>
      <c r="J2534">
        <v>1325</v>
      </c>
      <c r="L2534">
        <v>2320</v>
      </c>
      <c r="M2534">
        <v>3</v>
      </c>
      <c r="N2534">
        <v>4</v>
      </c>
      <c r="O2534">
        <v>3</v>
      </c>
      <c r="P2534">
        <v>3</v>
      </c>
      <c r="Q2534" t="str">
        <f>IF(Flats_Data_limpia[[#This Row],[BHK]]&gt;=3,"plurifamiliar","unifamiliar")</f>
        <v>plurifamiliar</v>
      </c>
      <c r="R2534">
        <v>13</v>
      </c>
      <c r="S2534">
        <v>3</v>
      </c>
      <c r="T2534">
        <v>1</v>
      </c>
      <c r="U2534">
        <v>1</v>
      </c>
      <c r="V2534">
        <v>0</v>
      </c>
      <c r="W2534">
        <v>0</v>
      </c>
      <c r="X2534">
        <v>0</v>
      </c>
      <c r="Y2534">
        <v>1</v>
      </c>
      <c r="Z2534">
        <v>1</v>
      </c>
      <c r="AA2534">
        <v>1</v>
      </c>
      <c r="AB2534">
        <v>0</v>
      </c>
      <c r="AC2534">
        <v>0</v>
      </c>
      <c r="AD2534">
        <v>1</v>
      </c>
      <c r="AE2534">
        <v>1</v>
      </c>
      <c r="AF2534">
        <v>1</v>
      </c>
      <c r="AG2534">
        <v>1</v>
      </c>
      <c r="AH2534">
        <v>1</v>
      </c>
      <c r="AI2534">
        <v>1</v>
      </c>
      <c r="AJ2534">
        <v>1</v>
      </c>
      <c r="AK2534">
        <v>1</v>
      </c>
      <c r="AL2534">
        <v>1</v>
      </c>
      <c r="AM2534">
        <v>1</v>
      </c>
      <c r="AN2534">
        <v>1</v>
      </c>
      <c r="AO2534">
        <v>1</v>
      </c>
      <c r="AP2534">
        <v>0</v>
      </c>
      <c r="AQ2534">
        <v>0</v>
      </c>
      <c r="AR2534">
        <v>0</v>
      </c>
      <c r="AS2534">
        <v>0</v>
      </c>
      <c r="AT2534">
        <v>1</v>
      </c>
      <c r="AU2534">
        <v>1</v>
      </c>
      <c r="AV2534">
        <v>0</v>
      </c>
      <c r="AW2534">
        <v>1</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0</v>
      </c>
      <c r="BP2534">
        <v>0</v>
      </c>
      <c r="BQ2534">
        <v>0</v>
      </c>
      <c r="BR2534" t="s">
        <v>79</v>
      </c>
      <c r="BS2534">
        <v>150</v>
      </c>
      <c r="BT2534">
        <v>6465</v>
      </c>
      <c r="BU2534">
        <f>SUM(Flats_Data_limpia[[#This Row],[AC]:[Bed]])</f>
        <v>0</v>
      </c>
      <c r="BV2534">
        <f>SUM(Flats_Data_limpia[[#This Row],[Servant_Room]:[gym]])</f>
        <v>15</v>
      </c>
      <c r="BW2534">
        <f>SUM(Flats_Data_limpia[[#This Row],[Hospital]:[Hotel]])</f>
        <v>4</v>
      </c>
    </row>
    <row r="2535" spans="1:75" x14ac:dyDescent="0.35">
      <c r="A2535" t="s">
        <v>782</v>
      </c>
      <c r="B2535" t="s">
        <v>317</v>
      </c>
      <c r="C2535" t="str">
        <f t="shared" si="78"/>
        <v>Ciudad de Gurgaon</v>
      </c>
      <c r="D2535" s="1">
        <f t="shared" si="79"/>
        <v>190000</v>
      </c>
      <c r="E2535" s="1">
        <v>6975</v>
      </c>
      <c r="F2535" t="s">
        <v>102</v>
      </c>
      <c r="G2535" t="s">
        <v>78</v>
      </c>
      <c r="H2535">
        <v>53</v>
      </c>
      <c r="I2535">
        <v>2.7240143369175601E-2</v>
      </c>
      <c r="L2535">
        <v>2724</v>
      </c>
      <c r="M2535">
        <v>4</v>
      </c>
      <c r="N2535">
        <v>4</v>
      </c>
      <c r="O2535">
        <v>3</v>
      </c>
      <c r="P2535">
        <v>4</v>
      </c>
      <c r="Q2535" t="str">
        <f>IF(Flats_Data_limpia[[#This Row],[BHK]]&gt;=3,"plurifamiliar","unifamiliar")</f>
        <v>plurifamiliar</v>
      </c>
      <c r="R2535">
        <v>13</v>
      </c>
      <c r="S2535">
        <v>9</v>
      </c>
      <c r="T2535">
        <v>1</v>
      </c>
      <c r="U2535">
        <v>0</v>
      </c>
      <c r="V2535">
        <v>0</v>
      </c>
      <c r="W2535">
        <v>0</v>
      </c>
      <c r="X2535">
        <v>0</v>
      </c>
      <c r="Y2535">
        <v>1</v>
      </c>
      <c r="Z2535">
        <v>1</v>
      </c>
      <c r="AA2535">
        <v>1</v>
      </c>
      <c r="AB2535">
        <v>0</v>
      </c>
      <c r="AC2535">
        <v>0</v>
      </c>
      <c r="AD2535">
        <v>1</v>
      </c>
      <c r="AE2535">
        <v>1</v>
      </c>
      <c r="AF2535">
        <v>1</v>
      </c>
      <c r="AG2535">
        <v>1</v>
      </c>
      <c r="AH2535">
        <v>1</v>
      </c>
      <c r="AI2535">
        <v>1</v>
      </c>
      <c r="AJ2535">
        <v>1</v>
      </c>
      <c r="AK2535">
        <v>1</v>
      </c>
      <c r="AL2535">
        <v>1</v>
      </c>
      <c r="AM2535">
        <v>1</v>
      </c>
      <c r="AN2535">
        <v>1</v>
      </c>
      <c r="AO2535">
        <v>1</v>
      </c>
      <c r="AP2535">
        <v>0</v>
      </c>
      <c r="AQ2535">
        <v>0</v>
      </c>
      <c r="AR2535">
        <v>0</v>
      </c>
      <c r="AS2535">
        <v>0</v>
      </c>
      <c r="AT2535">
        <v>1</v>
      </c>
      <c r="AU2535">
        <v>1</v>
      </c>
      <c r="AV2535">
        <v>0</v>
      </c>
      <c r="AW2535">
        <v>1</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v>0</v>
      </c>
      <c r="BR2535" t="s">
        <v>79</v>
      </c>
      <c r="BS2535">
        <v>190</v>
      </c>
      <c r="BT2535">
        <v>6975</v>
      </c>
      <c r="BU2535">
        <f>SUM(Flats_Data_limpia[[#This Row],[AC]:[Bed]])</f>
        <v>0</v>
      </c>
      <c r="BV2535">
        <f>SUM(Flats_Data_limpia[[#This Row],[Servant_Room]:[gym]])</f>
        <v>14</v>
      </c>
      <c r="BW2535">
        <f>SUM(Flats_Data_limpia[[#This Row],[Hospital]:[Hotel]])</f>
        <v>4</v>
      </c>
    </row>
    <row r="2536" spans="1:75" x14ac:dyDescent="0.35">
      <c r="A2536" t="s">
        <v>782</v>
      </c>
      <c r="B2536" t="s">
        <v>317</v>
      </c>
      <c r="C2536" t="str">
        <f t="shared" si="78"/>
        <v>Ciudad de Gurgaon</v>
      </c>
      <c r="D2536" s="1">
        <f t="shared" si="79"/>
        <v>140000</v>
      </c>
      <c r="E2536" s="1">
        <v>7407</v>
      </c>
      <c r="F2536" t="s">
        <v>102</v>
      </c>
      <c r="G2536" t="s">
        <v>78</v>
      </c>
      <c r="H2536">
        <v>37</v>
      </c>
      <c r="I2536">
        <v>1.8901039557175599E-2</v>
      </c>
      <c r="J2536">
        <v>1600</v>
      </c>
      <c r="K2536">
        <v>1700</v>
      </c>
      <c r="L2536">
        <v>1890</v>
      </c>
      <c r="M2536">
        <v>3</v>
      </c>
      <c r="N2536">
        <v>3</v>
      </c>
      <c r="O2536">
        <v>3</v>
      </c>
      <c r="P2536">
        <v>3</v>
      </c>
      <c r="Q2536" t="str">
        <f>IF(Flats_Data_limpia[[#This Row],[BHK]]&gt;=3,"plurifamiliar","unifamiliar")</f>
        <v>plurifamiliar</v>
      </c>
      <c r="R2536">
        <v>13</v>
      </c>
      <c r="S2536">
        <v>7</v>
      </c>
      <c r="T2536">
        <v>0</v>
      </c>
      <c r="U2536">
        <v>0</v>
      </c>
      <c r="V2536">
        <v>0</v>
      </c>
      <c r="W2536">
        <v>0</v>
      </c>
      <c r="X2536">
        <v>0</v>
      </c>
      <c r="Y2536">
        <v>0</v>
      </c>
      <c r="Z2536">
        <v>1</v>
      </c>
      <c r="AA2536">
        <v>0</v>
      </c>
      <c r="AB2536">
        <v>0</v>
      </c>
      <c r="AC2536">
        <v>0</v>
      </c>
      <c r="AD2536">
        <v>1</v>
      </c>
      <c r="AE2536">
        <v>1</v>
      </c>
      <c r="AF2536">
        <v>1</v>
      </c>
      <c r="AG2536">
        <v>1</v>
      </c>
      <c r="AH2536">
        <v>1</v>
      </c>
      <c r="AI2536">
        <v>1</v>
      </c>
      <c r="AJ2536">
        <v>0</v>
      </c>
      <c r="AK2536">
        <v>1</v>
      </c>
      <c r="AL2536">
        <v>1</v>
      </c>
      <c r="AM2536">
        <v>1</v>
      </c>
      <c r="AN2536">
        <v>0</v>
      </c>
      <c r="AO2536">
        <v>1</v>
      </c>
      <c r="AP2536">
        <v>0</v>
      </c>
      <c r="AQ2536">
        <v>0</v>
      </c>
      <c r="AR2536">
        <v>0</v>
      </c>
      <c r="AS2536">
        <v>0</v>
      </c>
      <c r="AT2536">
        <v>1</v>
      </c>
      <c r="AU2536">
        <v>1</v>
      </c>
      <c r="AV2536">
        <v>0</v>
      </c>
      <c r="AW2536">
        <v>1</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0</v>
      </c>
      <c r="BP2536">
        <v>0</v>
      </c>
      <c r="BQ2536">
        <v>0</v>
      </c>
      <c r="BR2536" t="s">
        <v>79</v>
      </c>
      <c r="BS2536">
        <v>140</v>
      </c>
      <c r="BT2536">
        <v>7407</v>
      </c>
      <c r="BU2536">
        <f>SUM(Flats_Data_limpia[[#This Row],[AC]:[Bed]])</f>
        <v>0</v>
      </c>
      <c r="BV2536">
        <f>SUM(Flats_Data_limpia[[#This Row],[Servant_Room]:[gym]])</f>
        <v>10</v>
      </c>
      <c r="BW2536">
        <f>SUM(Flats_Data_limpia[[#This Row],[Hospital]:[Hotel]])</f>
        <v>4</v>
      </c>
    </row>
    <row r="2537" spans="1:75" x14ac:dyDescent="0.35">
      <c r="A2537" t="s">
        <v>782</v>
      </c>
      <c r="B2537" t="s">
        <v>317</v>
      </c>
      <c r="C2537" t="str">
        <f t="shared" si="78"/>
        <v>Ciudad de Gurgaon</v>
      </c>
      <c r="D2537" s="1">
        <f t="shared" si="79"/>
        <v>89000</v>
      </c>
      <c r="E2537" s="1">
        <v>6339</v>
      </c>
      <c r="F2537" t="s">
        <v>82</v>
      </c>
      <c r="G2537" t="s">
        <v>78</v>
      </c>
      <c r="H2537">
        <v>15</v>
      </c>
      <c r="I2537">
        <v>1.4040069411579099E-2</v>
      </c>
      <c r="J2537">
        <v>1200</v>
      </c>
      <c r="L2537">
        <v>1404</v>
      </c>
      <c r="M2537">
        <v>2</v>
      </c>
      <c r="N2537">
        <v>2</v>
      </c>
      <c r="O2537">
        <v>3</v>
      </c>
      <c r="P2537">
        <v>2</v>
      </c>
      <c r="Q2537" t="str">
        <f>IF(Flats_Data_limpia[[#This Row],[BHK]]&gt;=3,"plurifamiliar","unifamiliar")</f>
        <v>unifamiliar</v>
      </c>
      <c r="R2537">
        <v>13</v>
      </c>
      <c r="S2537">
        <v>9</v>
      </c>
      <c r="T2537">
        <v>0</v>
      </c>
      <c r="U2537">
        <v>0</v>
      </c>
      <c r="V2537">
        <v>0</v>
      </c>
      <c r="W2537">
        <v>0</v>
      </c>
      <c r="X2537">
        <v>0</v>
      </c>
      <c r="Y2537">
        <v>0</v>
      </c>
      <c r="Z2537">
        <v>1</v>
      </c>
      <c r="AA2537">
        <v>0</v>
      </c>
      <c r="AB2537">
        <v>0</v>
      </c>
      <c r="AC2537">
        <v>0</v>
      </c>
      <c r="AD2537">
        <v>0</v>
      </c>
      <c r="AE2537">
        <v>0</v>
      </c>
      <c r="AF2537">
        <v>1</v>
      </c>
      <c r="AG2537">
        <v>0</v>
      </c>
      <c r="AH2537">
        <v>0</v>
      </c>
      <c r="AI2537">
        <v>1</v>
      </c>
      <c r="AJ2537">
        <v>0</v>
      </c>
      <c r="AK2537">
        <v>0</v>
      </c>
      <c r="AL2537">
        <v>0</v>
      </c>
      <c r="AM2537">
        <v>0</v>
      </c>
      <c r="AN2537">
        <v>0</v>
      </c>
      <c r="AO2537">
        <v>1</v>
      </c>
      <c r="AP2537">
        <v>0</v>
      </c>
      <c r="AQ2537">
        <v>0</v>
      </c>
      <c r="AR2537">
        <v>0</v>
      </c>
      <c r="AS2537">
        <v>0</v>
      </c>
      <c r="AT2537">
        <v>1</v>
      </c>
      <c r="AU2537">
        <v>1</v>
      </c>
      <c r="AV2537">
        <v>0</v>
      </c>
      <c r="AW2537">
        <v>1</v>
      </c>
      <c r="AX2537">
        <v>0</v>
      </c>
      <c r="AY2537">
        <v>0</v>
      </c>
      <c r="AZ2537">
        <v>2</v>
      </c>
      <c r="BA2537">
        <v>0</v>
      </c>
      <c r="BB2537">
        <v>0</v>
      </c>
      <c r="BC2537">
        <v>0</v>
      </c>
      <c r="BD2537">
        <v>0</v>
      </c>
      <c r="BE2537">
        <v>0</v>
      </c>
      <c r="BF2537">
        <v>0</v>
      </c>
      <c r="BG2537">
        <v>0</v>
      </c>
      <c r="BH2537">
        <v>0</v>
      </c>
      <c r="BI2537">
        <v>0</v>
      </c>
      <c r="BJ2537">
        <v>0</v>
      </c>
      <c r="BK2537">
        <v>0</v>
      </c>
      <c r="BL2537">
        <v>1</v>
      </c>
      <c r="BM2537">
        <v>0</v>
      </c>
      <c r="BN2537">
        <v>0</v>
      </c>
      <c r="BO2537">
        <v>0</v>
      </c>
      <c r="BP2537">
        <v>0</v>
      </c>
      <c r="BQ2537">
        <v>0</v>
      </c>
      <c r="BR2537" t="s">
        <v>79</v>
      </c>
      <c r="BS2537">
        <v>89</v>
      </c>
      <c r="BT2537">
        <v>6339</v>
      </c>
      <c r="BU2537">
        <f>SUM(Flats_Data_limpia[[#This Row],[AC]:[Bed]])</f>
        <v>3</v>
      </c>
      <c r="BV2537">
        <f>SUM(Flats_Data_limpia[[#This Row],[Servant_Room]:[gym]])</f>
        <v>3</v>
      </c>
      <c r="BW2537">
        <f>SUM(Flats_Data_limpia[[#This Row],[Hospital]:[Hotel]])</f>
        <v>4</v>
      </c>
    </row>
    <row r="2538" spans="1:75" x14ac:dyDescent="0.35">
      <c r="A2538" t="s">
        <v>782</v>
      </c>
      <c r="B2538" t="s">
        <v>317</v>
      </c>
      <c r="C2538" t="str">
        <f t="shared" si="78"/>
        <v>Ciudad de Gurgaon</v>
      </c>
      <c r="D2538" s="1">
        <f t="shared" si="79"/>
        <v>90000</v>
      </c>
      <c r="E2538" s="1">
        <v>6870</v>
      </c>
      <c r="F2538" t="s">
        <v>82</v>
      </c>
      <c r="G2538" t="s">
        <v>78</v>
      </c>
      <c r="H2538">
        <v>37</v>
      </c>
      <c r="I2538">
        <v>1.31004366812227E-2</v>
      </c>
      <c r="L2538">
        <v>1310</v>
      </c>
      <c r="M2538">
        <v>2</v>
      </c>
      <c r="N2538">
        <v>2</v>
      </c>
      <c r="O2538">
        <v>2</v>
      </c>
      <c r="P2538">
        <v>2</v>
      </c>
      <c r="Q2538" t="str">
        <f>IF(Flats_Data_limpia[[#This Row],[BHK]]&gt;=3,"plurifamiliar","unifamiliar")</f>
        <v>unifamiliar</v>
      </c>
      <c r="R2538">
        <v>13</v>
      </c>
      <c r="S2538">
        <v>13</v>
      </c>
      <c r="T2538">
        <v>0</v>
      </c>
      <c r="U2538">
        <v>0</v>
      </c>
      <c r="V2538">
        <v>0</v>
      </c>
      <c r="W2538">
        <v>0</v>
      </c>
      <c r="X2538">
        <v>0</v>
      </c>
      <c r="Y2538">
        <v>0</v>
      </c>
      <c r="Z2538">
        <v>1</v>
      </c>
      <c r="AA2538">
        <v>1</v>
      </c>
      <c r="AB2538">
        <v>0</v>
      </c>
      <c r="AC2538">
        <v>0</v>
      </c>
      <c r="AD2538">
        <v>1</v>
      </c>
      <c r="AE2538">
        <v>1</v>
      </c>
      <c r="AF2538">
        <v>1</v>
      </c>
      <c r="AG2538">
        <v>1</v>
      </c>
      <c r="AH2538">
        <v>1</v>
      </c>
      <c r="AI2538">
        <v>1</v>
      </c>
      <c r="AJ2538">
        <v>0</v>
      </c>
      <c r="AK2538">
        <v>1</v>
      </c>
      <c r="AL2538">
        <v>1</v>
      </c>
      <c r="AM2538">
        <v>1</v>
      </c>
      <c r="AN2538">
        <v>0</v>
      </c>
      <c r="AO2538">
        <v>1</v>
      </c>
      <c r="AP2538">
        <v>0</v>
      </c>
      <c r="AQ2538">
        <v>0</v>
      </c>
      <c r="AR2538">
        <v>0</v>
      </c>
      <c r="AS2538">
        <v>0</v>
      </c>
      <c r="AT2538">
        <v>1</v>
      </c>
      <c r="AU2538">
        <v>1</v>
      </c>
      <c r="AV2538">
        <v>0</v>
      </c>
      <c r="AW2538">
        <v>1</v>
      </c>
      <c r="AX2538">
        <v>0</v>
      </c>
      <c r="AY2538">
        <v>3</v>
      </c>
      <c r="AZ2538">
        <v>3</v>
      </c>
      <c r="BA2538">
        <v>0</v>
      </c>
      <c r="BB2538">
        <v>1</v>
      </c>
      <c r="BC2538">
        <v>1</v>
      </c>
      <c r="BD2538">
        <v>1</v>
      </c>
      <c r="BE2538">
        <v>2</v>
      </c>
      <c r="BF2538">
        <v>1</v>
      </c>
      <c r="BG2538">
        <v>1</v>
      </c>
      <c r="BH2538">
        <v>0</v>
      </c>
      <c r="BI2538">
        <v>0</v>
      </c>
      <c r="BJ2538">
        <v>0</v>
      </c>
      <c r="BK2538">
        <v>1</v>
      </c>
      <c r="BL2538">
        <v>3</v>
      </c>
      <c r="BM2538">
        <v>0</v>
      </c>
      <c r="BN2538">
        <v>0</v>
      </c>
      <c r="BO2538">
        <v>0</v>
      </c>
      <c r="BP2538">
        <v>0</v>
      </c>
      <c r="BQ2538">
        <v>1</v>
      </c>
      <c r="BR2538" t="s">
        <v>116</v>
      </c>
      <c r="BS2538">
        <v>90</v>
      </c>
      <c r="BT2538">
        <v>6870</v>
      </c>
      <c r="BU2538">
        <f>SUM(Flats_Data_limpia[[#This Row],[AC]:[Bed]])</f>
        <v>17</v>
      </c>
      <c r="BV2538">
        <f>SUM(Flats_Data_limpia[[#This Row],[Servant_Room]:[gym]])</f>
        <v>11</v>
      </c>
      <c r="BW2538">
        <f>SUM(Flats_Data_limpia[[#This Row],[Hospital]:[Hotel]])</f>
        <v>4</v>
      </c>
    </row>
    <row r="2539" spans="1:75" x14ac:dyDescent="0.35">
      <c r="A2539" t="s">
        <v>782</v>
      </c>
      <c r="B2539" t="s">
        <v>317</v>
      </c>
      <c r="C2539" t="str">
        <f t="shared" si="78"/>
        <v>Ciudad de Gurgaon</v>
      </c>
      <c r="D2539" s="1">
        <f t="shared" si="79"/>
        <v>180000</v>
      </c>
      <c r="E2539" s="1">
        <v>7758</v>
      </c>
      <c r="F2539" t="s">
        <v>102</v>
      </c>
      <c r="G2539" t="s">
        <v>78</v>
      </c>
      <c r="H2539">
        <v>24</v>
      </c>
      <c r="I2539">
        <v>2.3201856148491799E-2</v>
      </c>
      <c r="J2539">
        <v>2320</v>
      </c>
      <c r="M2539">
        <v>4</v>
      </c>
      <c r="N2539">
        <v>3</v>
      </c>
      <c r="O2539">
        <v>3</v>
      </c>
      <c r="P2539">
        <v>4</v>
      </c>
      <c r="Q2539" t="str">
        <f>IF(Flats_Data_limpia[[#This Row],[BHK]]&gt;=3,"plurifamiliar","unifamiliar")</f>
        <v>plurifamiliar</v>
      </c>
      <c r="R2539">
        <v>13</v>
      </c>
      <c r="S2539">
        <v>0</v>
      </c>
      <c r="T2539">
        <v>0</v>
      </c>
      <c r="U2539">
        <v>1</v>
      </c>
      <c r="V2539">
        <v>1</v>
      </c>
      <c r="W2539">
        <v>0</v>
      </c>
      <c r="X2539">
        <v>0</v>
      </c>
      <c r="Y2539">
        <v>0</v>
      </c>
      <c r="Z2539">
        <v>1</v>
      </c>
      <c r="AA2539">
        <v>0</v>
      </c>
      <c r="AB2539">
        <v>0</v>
      </c>
      <c r="AC2539">
        <v>0</v>
      </c>
      <c r="AD2539">
        <v>0</v>
      </c>
      <c r="AE2539">
        <v>1</v>
      </c>
      <c r="AF2539">
        <v>1</v>
      </c>
      <c r="AG2539">
        <v>0</v>
      </c>
      <c r="AH2539">
        <v>0</v>
      </c>
      <c r="AI2539">
        <v>1</v>
      </c>
      <c r="AJ2539">
        <v>0</v>
      </c>
      <c r="AK2539">
        <v>1</v>
      </c>
      <c r="AL2539">
        <v>1</v>
      </c>
      <c r="AM2539">
        <v>1</v>
      </c>
      <c r="AN2539">
        <v>0</v>
      </c>
      <c r="AO2539">
        <v>1</v>
      </c>
      <c r="AP2539">
        <v>0</v>
      </c>
      <c r="AQ2539">
        <v>0</v>
      </c>
      <c r="AR2539">
        <v>0</v>
      </c>
      <c r="AS2539">
        <v>0</v>
      </c>
      <c r="AT2539">
        <v>1</v>
      </c>
      <c r="AU2539">
        <v>1</v>
      </c>
      <c r="AV2539">
        <v>0</v>
      </c>
      <c r="AW2539">
        <v>1</v>
      </c>
      <c r="AX2539">
        <v>0</v>
      </c>
      <c r="AY2539">
        <v>5</v>
      </c>
      <c r="AZ2539">
        <v>4</v>
      </c>
      <c r="BA2539">
        <v>1</v>
      </c>
      <c r="BB2539">
        <v>0</v>
      </c>
      <c r="BC2539">
        <v>1</v>
      </c>
      <c r="BD2539">
        <v>1</v>
      </c>
      <c r="BE2539">
        <v>2</v>
      </c>
      <c r="BF2539">
        <v>1</v>
      </c>
      <c r="BG2539">
        <v>1</v>
      </c>
      <c r="BH2539">
        <v>0</v>
      </c>
      <c r="BI2539">
        <v>0</v>
      </c>
      <c r="BJ2539">
        <v>0</v>
      </c>
      <c r="BK2539">
        <v>1</v>
      </c>
      <c r="BL2539">
        <v>3</v>
      </c>
      <c r="BM2539">
        <v>0</v>
      </c>
      <c r="BN2539">
        <v>0</v>
      </c>
      <c r="BO2539">
        <v>0</v>
      </c>
      <c r="BP2539">
        <v>0</v>
      </c>
      <c r="BQ2539">
        <v>1</v>
      </c>
      <c r="BR2539" t="s">
        <v>116</v>
      </c>
      <c r="BS2539">
        <v>180</v>
      </c>
      <c r="BT2539">
        <v>7758</v>
      </c>
      <c r="BU2539">
        <f>SUM(Flats_Data_limpia[[#This Row],[AC]:[Bed]])</f>
        <v>20</v>
      </c>
      <c r="BV2539">
        <f>SUM(Flats_Data_limpia[[#This Row],[Servant_Room]:[gym]])</f>
        <v>9</v>
      </c>
      <c r="BW2539">
        <f>SUM(Flats_Data_limpia[[#This Row],[Hospital]:[Hotel]])</f>
        <v>4</v>
      </c>
    </row>
    <row r="2540" spans="1:75" x14ac:dyDescent="0.35">
      <c r="A2540" t="s">
        <v>782</v>
      </c>
      <c r="B2540" t="s">
        <v>317</v>
      </c>
      <c r="C2540" t="str">
        <f t="shared" si="78"/>
        <v>Ciudad de Gurgaon</v>
      </c>
      <c r="D2540" s="1">
        <f t="shared" si="79"/>
        <v>96000</v>
      </c>
      <c r="E2540" s="1">
        <v>5413</v>
      </c>
      <c r="F2540" t="s">
        <v>82</v>
      </c>
      <c r="G2540" t="s">
        <v>87</v>
      </c>
      <c r="H2540">
        <v>34</v>
      </c>
      <c r="I2540">
        <v>1.7735082209495601E-2</v>
      </c>
      <c r="L2540">
        <v>1404</v>
      </c>
      <c r="M2540">
        <v>2</v>
      </c>
      <c r="N2540">
        <v>2</v>
      </c>
      <c r="O2540">
        <v>3</v>
      </c>
      <c r="P2540">
        <v>2</v>
      </c>
      <c r="Q2540" t="str">
        <f>IF(Flats_Data_limpia[[#This Row],[BHK]]&gt;=3,"plurifamiliar","unifamiliar")</f>
        <v>unifamiliar</v>
      </c>
      <c r="R2540">
        <v>13</v>
      </c>
      <c r="S2540">
        <v>8</v>
      </c>
      <c r="T2540">
        <v>0</v>
      </c>
      <c r="U2540">
        <v>0</v>
      </c>
      <c r="V2540">
        <v>0</v>
      </c>
      <c r="W2540">
        <v>0</v>
      </c>
      <c r="X2540">
        <v>0</v>
      </c>
      <c r="Y2540">
        <v>0</v>
      </c>
      <c r="Z2540">
        <v>1</v>
      </c>
      <c r="AA2540">
        <v>0</v>
      </c>
      <c r="AB2540">
        <v>0</v>
      </c>
      <c r="AC2540">
        <v>0</v>
      </c>
      <c r="AD2540">
        <v>1</v>
      </c>
      <c r="AE2540">
        <v>1</v>
      </c>
      <c r="AF2540">
        <v>1</v>
      </c>
      <c r="AG2540">
        <v>0</v>
      </c>
      <c r="AH2540">
        <v>0</v>
      </c>
      <c r="AI2540">
        <v>1</v>
      </c>
      <c r="AJ2540">
        <v>0</v>
      </c>
      <c r="AK2540">
        <v>1</v>
      </c>
      <c r="AL2540">
        <v>1</v>
      </c>
      <c r="AM2540">
        <v>1</v>
      </c>
      <c r="AN2540">
        <v>1</v>
      </c>
      <c r="AO2540">
        <v>1</v>
      </c>
      <c r="AP2540">
        <v>0</v>
      </c>
      <c r="AQ2540">
        <v>0</v>
      </c>
      <c r="AR2540">
        <v>0</v>
      </c>
      <c r="AS2540">
        <v>0</v>
      </c>
      <c r="AT2540">
        <v>1</v>
      </c>
      <c r="AU2540">
        <v>1</v>
      </c>
      <c r="AV2540">
        <v>0</v>
      </c>
      <c r="AW2540">
        <v>1</v>
      </c>
      <c r="AX2540">
        <v>0</v>
      </c>
      <c r="AY2540">
        <v>2</v>
      </c>
      <c r="AZ2540">
        <v>2</v>
      </c>
      <c r="BA2540">
        <v>0</v>
      </c>
      <c r="BB2540">
        <v>0</v>
      </c>
      <c r="BC2540">
        <v>0</v>
      </c>
      <c r="BD2540">
        <v>0</v>
      </c>
      <c r="BE2540">
        <v>0</v>
      </c>
      <c r="BF2540">
        <v>1</v>
      </c>
      <c r="BG2540">
        <v>0</v>
      </c>
      <c r="BH2540">
        <v>0</v>
      </c>
      <c r="BI2540">
        <v>0</v>
      </c>
      <c r="BJ2540">
        <v>0</v>
      </c>
      <c r="BK2540">
        <v>0</v>
      </c>
      <c r="BL2540">
        <v>2</v>
      </c>
      <c r="BM2540">
        <v>0</v>
      </c>
      <c r="BN2540">
        <v>0</v>
      </c>
      <c r="BO2540">
        <v>0</v>
      </c>
      <c r="BP2540">
        <v>0</v>
      </c>
      <c r="BQ2540">
        <v>2</v>
      </c>
      <c r="BR2540" t="s">
        <v>94</v>
      </c>
      <c r="BS2540">
        <v>96</v>
      </c>
      <c r="BT2540">
        <v>5413</v>
      </c>
      <c r="BU2540">
        <f>SUM(Flats_Data_limpia[[#This Row],[AC]:[Bed]])</f>
        <v>7</v>
      </c>
      <c r="BV2540">
        <f>SUM(Flats_Data_limpia[[#This Row],[Servant_Room]:[gym]])</f>
        <v>8</v>
      </c>
      <c r="BW2540">
        <f>SUM(Flats_Data_limpia[[#This Row],[Hospital]:[Hotel]])</f>
        <v>4</v>
      </c>
    </row>
    <row r="2541" spans="1:75" x14ac:dyDescent="0.35">
      <c r="A2541" t="s">
        <v>782</v>
      </c>
      <c r="B2541" t="s">
        <v>317</v>
      </c>
      <c r="C2541" t="str">
        <f t="shared" si="78"/>
        <v>Ciudad de Gurgaon</v>
      </c>
      <c r="D2541" s="1">
        <f t="shared" si="79"/>
        <v>180000</v>
      </c>
      <c r="E2541" s="1">
        <v>7758</v>
      </c>
      <c r="F2541" t="s">
        <v>102</v>
      </c>
      <c r="G2541" t="s">
        <v>78</v>
      </c>
      <c r="H2541">
        <v>24</v>
      </c>
      <c r="I2541">
        <v>2.3201856148491799E-2</v>
      </c>
      <c r="J2541">
        <v>2320</v>
      </c>
      <c r="M2541">
        <v>3</v>
      </c>
      <c r="N2541">
        <v>3</v>
      </c>
      <c r="O2541">
        <v>3</v>
      </c>
      <c r="P2541">
        <v>3</v>
      </c>
      <c r="Q2541" t="str">
        <f>IF(Flats_Data_limpia[[#This Row],[BHK]]&gt;=3,"plurifamiliar","unifamiliar")</f>
        <v>plurifamiliar</v>
      </c>
      <c r="R2541">
        <v>13</v>
      </c>
      <c r="S2541">
        <v>0</v>
      </c>
      <c r="T2541">
        <v>0</v>
      </c>
      <c r="U2541">
        <v>0</v>
      </c>
      <c r="V2541">
        <v>1</v>
      </c>
      <c r="W2541">
        <v>0</v>
      </c>
      <c r="X2541">
        <v>0</v>
      </c>
      <c r="Y2541">
        <v>0</v>
      </c>
      <c r="Z2541">
        <v>1</v>
      </c>
      <c r="AA2541">
        <v>1</v>
      </c>
      <c r="AB2541">
        <v>0</v>
      </c>
      <c r="AC2541">
        <v>0</v>
      </c>
      <c r="AD2541">
        <v>0</v>
      </c>
      <c r="AE2541">
        <v>1</v>
      </c>
      <c r="AF2541">
        <v>1</v>
      </c>
      <c r="AG2541">
        <v>0</v>
      </c>
      <c r="AH2541">
        <v>0</v>
      </c>
      <c r="AI2541">
        <v>1</v>
      </c>
      <c r="AJ2541">
        <v>0</v>
      </c>
      <c r="AK2541">
        <v>1</v>
      </c>
      <c r="AL2541">
        <v>1</v>
      </c>
      <c r="AM2541">
        <v>1</v>
      </c>
      <c r="AN2541">
        <v>0</v>
      </c>
      <c r="AO2541">
        <v>1</v>
      </c>
      <c r="AP2541">
        <v>0</v>
      </c>
      <c r="AQ2541">
        <v>0</v>
      </c>
      <c r="AR2541">
        <v>0</v>
      </c>
      <c r="AS2541">
        <v>0</v>
      </c>
      <c r="AT2541">
        <v>1</v>
      </c>
      <c r="AU2541">
        <v>1</v>
      </c>
      <c r="AV2541">
        <v>0</v>
      </c>
      <c r="AW2541">
        <v>1</v>
      </c>
      <c r="AX2541">
        <v>0</v>
      </c>
      <c r="AY2541">
        <v>5</v>
      </c>
      <c r="AZ2541">
        <v>4</v>
      </c>
      <c r="BA2541">
        <v>1</v>
      </c>
      <c r="BB2541">
        <v>0</v>
      </c>
      <c r="BC2541">
        <v>1</v>
      </c>
      <c r="BD2541">
        <v>1</v>
      </c>
      <c r="BE2541">
        <v>2</v>
      </c>
      <c r="BF2541">
        <v>1</v>
      </c>
      <c r="BG2541">
        <v>1</v>
      </c>
      <c r="BH2541">
        <v>0</v>
      </c>
      <c r="BI2541">
        <v>0</v>
      </c>
      <c r="BJ2541">
        <v>0</v>
      </c>
      <c r="BK2541">
        <v>1</v>
      </c>
      <c r="BL2541">
        <v>3</v>
      </c>
      <c r="BM2541">
        <v>0</v>
      </c>
      <c r="BN2541">
        <v>0</v>
      </c>
      <c r="BO2541">
        <v>0</v>
      </c>
      <c r="BP2541">
        <v>0</v>
      </c>
      <c r="BQ2541">
        <v>1</v>
      </c>
      <c r="BR2541" t="s">
        <v>116</v>
      </c>
      <c r="BS2541">
        <v>180</v>
      </c>
      <c r="BT2541">
        <v>7758</v>
      </c>
      <c r="BU2541">
        <f>SUM(Flats_Data_limpia[[#This Row],[AC]:[Bed]])</f>
        <v>20</v>
      </c>
      <c r="BV2541">
        <f>SUM(Flats_Data_limpia[[#This Row],[Servant_Room]:[gym]])</f>
        <v>9</v>
      </c>
      <c r="BW2541">
        <f>SUM(Flats_Data_limpia[[#This Row],[Hospital]:[Hotel]])</f>
        <v>4</v>
      </c>
    </row>
    <row r="2542" spans="1:75" x14ac:dyDescent="0.35">
      <c r="A2542" t="s">
        <v>782</v>
      </c>
      <c r="B2542" t="s">
        <v>317</v>
      </c>
      <c r="C2542" t="str">
        <f t="shared" si="78"/>
        <v>Ciudad de Gurgaon</v>
      </c>
      <c r="D2542" s="1">
        <f t="shared" si="79"/>
        <v>95000</v>
      </c>
      <c r="E2542" s="1">
        <v>5954</v>
      </c>
      <c r="F2542" t="s">
        <v>82</v>
      </c>
      <c r="G2542" t="s">
        <v>78</v>
      </c>
      <c r="H2542">
        <v>34</v>
      </c>
      <c r="I2542">
        <v>1.5955660060463499E-2</v>
      </c>
      <c r="L2542">
        <v>1310</v>
      </c>
      <c r="M2542">
        <v>2</v>
      </c>
      <c r="N2542">
        <v>2</v>
      </c>
      <c r="O2542">
        <v>2</v>
      </c>
      <c r="P2542">
        <v>2</v>
      </c>
      <c r="Q2542" t="str">
        <f>IF(Flats_Data_limpia[[#This Row],[BHK]]&gt;=3,"plurifamiliar","unifamiliar")</f>
        <v>unifamiliar</v>
      </c>
      <c r="R2542">
        <v>13</v>
      </c>
      <c r="S2542">
        <v>10</v>
      </c>
      <c r="T2542">
        <v>0</v>
      </c>
      <c r="U2542">
        <v>0</v>
      </c>
      <c r="V2542">
        <v>0</v>
      </c>
      <c r="W2542">
        <v>0</v>
      </c>
      <c r="X2542">
        <v>0</v>
      </c>
      <c r="Y2542">
        <v>0</v>
      </c>
      <c r="Z2542">
        <v>1</v>
      </c>
      <c r="AA2542">
        <v>0</v>
      </c>
      <c r="AB2542">
        <v>0</v>
      </c>
      <c r="AC2542">
        <v>0</v>
      </c>
      <c r="AD2542">
        <v>0</v>
      </c>
      <c r="AE2542">
        <v>1</v>
      </c>
      <c r="AF2542">
        <v>1</v>
      </c>
      <c r="AG2542">
        <v>0</v>
      </c>
      <c r="AH2542">
        <v>0</v>
      </c>
      <c r="AI2542">
        <v>1</v>
      </c>
      <c r="AJ2542">
        <v>0</v>
      </c>
      <c r="AK2542">
        <v>1</v>
      </c>
      <c r="AL2542">
        <v>1</v>
      </c>
      <c r="AM2542">
        <v>1</v>
      </c>
      <c r="AN2542">
        <v>1</v>
      </c>
      <c r="AO2542">
        <v>1</v>
      </c>
      <c r="AP2542">
        <v>0</v>
      </c>
      <c r="AQ2542">
        <v>0</v>
      </c>
      <c r="AR2542">
        <v>0</v>
      </c>
      <c r="AS2542">
        <v>0</v>
      </c>
      <c r="AT2542">
        <v>1</v>
      </c>
      <c r="AU2542">
        <v>1</v>
      </c>
      <c r="AV2542">
        <v>0</v>
      </c>
      <c r="AW2542">
        <v>1</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v>0</v>
      </c>
      <c r="BR2542" t="s">
        <v>79</v>
      </c>
      <c r="BS2542">
        <v>95</v>
      </c>
      <c r="BT2542">
        <v>5954</v>
      </c>
      <c r="BU2542">
        <f>SUM(Flats_Data_limpia[[#This Row],[AC]:[Bed]])</f>
        <v>0</v>
      </c>
      <c r="BV2542">
        <f>SUM(Flats_Data_limpia[[#This Row],[Servant_Room]:[gym]])</f>
        <v>7</v>
      </c>
      <c r="BW2542">
        <f>SUM(Flats_Data_limpia[[#This Row],[Hospital]:[Hotel]])</f>
        <v>4</v>
      </c>
    </row>
    <row r="2543" spans="1:75" x14ac:dyDescent="0.35">
      <c r="A2543" t="s">
        <v>783</v>
      </c>
      <c r="B2543" t="s">
        <v>467</v>
      </c>
      <c r="C2543" t="str">
        <f t="shared" si="78"/>
        <v>Ciudad de Gurgaon</v>
      </c>
      <c r="D2543" s="1">
        <f t="shared" si="79"/>
        <v>96070</v>
      </c>
      <c r="E2543" s="1">
        <v>6500</v>
      </c>
      <c r="F2543" t="s">
        <v>102</v>
      </c>
      <c r="G2543" t="s">
        <v>132</v>
      </c>
      <c r="H2543">
        <v>34</v>
      </c>
      <c r="I2543">
        <v>1.478E-2</v>
      </c>
      <c r="L2543">
        <v>1478</v>
      </c>
      <c r="M2543">
        <v>2</v>
      </c>
      <c r="N2543">
        <v>2</v>
      </c>
      <c r="O2543">
        <v>1</v>
      </c>
      <c r="P2543">
        <v>2</v>
      </c>
      <c r="Q2543" t="str">
        <f>IF(Flats_Data_limpia[[#This Row],[BHK]]&gt;=3,"plurifamiliar","unifamiliar")</f>
        <v>unifamiliar</v>
      </c>
      <c r="R2543">
        <v>18</v>
      </c>
      <c r="S2543">
        <v>4</v>
      </c>
      <c r="T2543">
        <v>0</v>
      </c>
      <c r="U2543">
        <v>1</v>
      </c>
      <c r="V2543">
        <v>0</v>
      </c>
      <c r="W2543">
        <v>0</v>
      </c>
      <c r="X2543">
        <v>0</v>
      </c>
      <c r="Y2543">
        <v>0</v>
      </c>
      <c r="Z2543">
        <v>1</v>
      </c>
      <c r="AA2543">
        <v>0</v>
      </c>
      <c r="AB2543">
        <v>0</v>
      </c>
      <c r="AC2543">
        <v>0</v>
      </c>
      <c r="AD2543">
        <v>1</v>
      </c>
      <c r="AE2543">
        <v>1</v>
      </c>
      <c r="AF2543">
        <v>1</v>
      </c>
      <c r="AG2543">
        <v>0</v>
      </c>
      <c r="AH2543">
        <v>0</v>
      </c>
      <c r="AI2543">
        <v>1</v>
      </c>
      <c r="AJ2543">
        <v>0</v>
      </c>
      <c r="AK2543">
        <v>1</v>
      </c>
      <c r="AL2543">
        <v>1</v>
      </c>
      <c r="AM2543">
        <v>1</v>
      </c>
      <c r="AN2543">
        <v>1</v>
      </c>
      <c r="AO2543">
        <v>1</v>
      </c>
      <c r="AP2543">
        <v>1</v>
      </c>
      <c r="AQ2543">
        <v>0</v>
      </c>
      <c r="AR2543">
        <v>0</v>
      </c>
      <c r="AS2543">
        <v>0</v>
      </c>
      <c r="AT2543">
        <v>1</v>
      </c>
      <c r="AU2543">
        <v>1</v>
      </c>
      <c r="AV2543">
        <v>0</v>
      </c>
      <c r="AW2543">
        <v>1</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t="s">
        <v>79</v>
      </c>
      <c r="BS2543">
        <v>96.07</v>
      </c>
      <c r="BT2543">
        <v>6500</v>
      </c>
      <c r="BU2543">
        <f>SUM(Flats_Data_limpia[[#This Row],[AC]:[Bed]])</f>
        <v>0</v>
      </c>
      <c r="BV2543">
        <f>SUM(Flats_Data_limpia[[#This Row],[Servant_Room]:[gym]])</f>
        <v>9</v>
      </c>
      <c r="BW2543">
        <f>SUM(Flats_Data_limpia[[#This Row],[Hospital]:[Hotel]])</f>
        <v>5</v>
      </c>
    </row>
    <row r="2544" spans="1:75" x14ac:dyDescent="0.35">
      <c r="A2544" t="s">
        <v>784</v>
      </c>
      <c r="B2544" t="s">
        <v>482</v>
      </c>
      <c r="C2544" t="str">
        <f t="shared" si="78"/>
        <v>Ciudad de Gurgaon</v>
      </c>
      <c r="D2544" s="1">
        <f t="shared" si="79"/>
        <v>175000</v>
      </c>
      <c r="E2544" s="1">
        <v>10443</v>
      </c>
      <c r="F2544" t="s">
        <v>102</v>
      </c>
      <c r="G2544" t="s">
        <v>78</v>
      </c>
      <c r="H2544">
        <v>40</v>
      </c>
      <c r="I2544">
        <v>1.67576366944364E-2</v>
      </c>
      <c r="L2544">
        <v>1580</v>
      </c>
      <c r="M2544">
        <v>2</v>
      </c>
      <c r="N2544">
        <v>2</v>
      </c>
      <c r="O2544">
        <v>2</v>
      </c>
      <c r="P2544">
        <v>2</v>
      </c>
      <c r="Q2544" t="str">
        <f>IF(Flats_Data_limpia[[#This Row],[BHK]]&gt;=3,"plurifamiliar","unifamiliar")</f>
        <v>unifamiliar</v>
      </c>
      <c r="R2544">
        <v>24</v>
      </c>
      <c r="S2544">
        <v>10</v>
      </c>
      <c r="T2544">
        <v>0</v>
      </c>
      <c r="U2544">
        <v>1</v>
      </c>
      <c r="V2544">
        <v>0</v>
      </c>
      <c r="W2544">
        <v>0</v>
      </c>
      <c r="X2544">
        <v>0</v>
      </c>
      <c r="Y2544">
        <v>0</v>
      </c>
      <c r="Z2544">
        <v>1</v>
      </c>
      <c r="AA2544">
        <v>0</v>
      </c>
      <c r="AB2544">
        <v>0</v>
      </c>
      <c r="AC2544">
        <v>1</v>
      </c>
      <c r="AD2544">
        <v>1</v>
      </c>
      <c r="AE2544">
        <v>1</v>
      </c>
      <c r="AF2544">
        <v>1</v>
      </c>
      <c r="AG2544">
        <v>1</v>
      </c>
      <c r="AH2544">
        <v>0</v>
      </c>
      <c r="AI2544">
        <v>1</v>
      </c>
      <c r="AJ2544">
        <v>1</v>
      </c>
      <c r="AK2544">
        <v>1</v>
      </c>
      <c r="AL2544">
        <v>1</v>
      </c>
      <c r="AM2544">
        <v>1</v>
      </c>
      <c r="AN2544">
        <v>1</v>
      </c>
      <c r="AO2544">
        <v>1</v>
      </c>
      <c r="AP2544">
        <v>1</v>
      </c>
      <c r="AQ2544">
        <v>0</v>
      </c>
      <c r="AR2544">
        <v>0</v>
      </c>
      <c r="AS2544">
        <v>0</v>
      </c>
      <c r="AT2544">
        <v>1</v>
      </c>
      <c r="AU2544">
        <v>1</v>
      </c>
      <c r="AV2544">
        <v>1</v>
      </c>
      <c r="AW2544">
        <v>1</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0</v>
      </c>
      <c r="BR2544" t="s">
        <v>79</v>
      </c>
      <c r="BS2544">
        <v>175</v>
      </c>
      <c r="BT2544">
        <v>10443</v>
      </c>
      <c r="BU2544">
        <f>SUM(Flats_Data_limpia[[#This Row],[AC]:[Bed]])</f>
        <v>0</v>
      </c>
      <c r="BV2544">
        <f>SUM(Flats_Data_limpia[[#This Row],[Servant_Room]:[gym]])</f>
        <v>12</v>
      </c>
      <c r="BW2544">
        <f>SUM(Flats_Data_limpia[[#This Row],[Hospital]:[Hotel]])</f>
        <v>6</v>
      </c>
    </row>
    <row r="2545" spans="1:75" x14ac:dyDescent="0.35">
      <c r="A2545" t="s">
        <v>784</v>
      </c>
      <c r="B2545" t="s">
        <v>482</v>
      </c>
      <c r="C2545" t="str">
        <f t="shared" si="78"/>
        <v>Ciudad de Gurgaon</v>
      </c>
      <c r="D2545" s="1">
        <f t="shared" si="79"/>
        <v>245000.00000000003</v>
      </c>
      <c r="E2545" s="1">
        <v>10786</v>
      </c>
      <c r="F2545" t="s">
        <v>102</v>
      </c>
      <c r="G2545" t="s">
        <v>78</v>
      </c>
      <c r="H2545">
        <v>46</v>
      </c>
      <c r="I2545">
        <v>2.2714630076024402E-2</v>
      </c>
      <c r="L2545">
        <v>2225</v>
      </c>
      <c r="M2545">
        <v>3</v>
      </c>
      <c r="N2545">
        <v>3</v>
      </c>
      <c r="O2545">
        <v>3</v>
      </c>
      <c r="P2545">
        <v>3</v>
      </c>
      <c r="Q2545" t="str">
        <f>IF(Flats_Data_limpia[[#This Row],[BHK]]&gt;=3,"plurifamiliar","unifamiliar")</f>
        <v>plurifamiliar</v>
      </c>
      <c r="R2545">
        <v>24</v>
      </c>
      <c r="S2545">
        <v>8</v>
      </c>
      <c r="T2545">
        <v>0</v>
      </c>
      <c r="U2545">
        <v>0</v>
      </c>
      <c r="V2545">
        <v>0</v>
      </c>
      <c r="W2545">
        <v>0</v>
      </c>
      <c r="X2545">
        <v>0</v>
      </c>
      <c r="Y2545">
        <v>1</v>
      </c>
      <c r="Z2545">
        <v>1</v>
      </c>
      <c r="AA2545">
        <v>0</v>
      </c>
      <c r="AB2545">
        <v>0</v>
      </c>
      <c r="AC2545">
        <v>1</v>
      </c>
      <c r="AD2545">
        <v>1</v>
      </c>
      <c r="AE2545">
        <v>1</v>
      </c>
      <c r="AF2545">
        <v>1</v>
      </c>
      <c r="AG2545">
        <v>1</v>
      </c>
      <c r="AH2545">
        <v>0</v>
      </c>
      <c r="AI2545">
        <v>1</v>
      </c>
      <c r="AJ2545">
        <v>1</v>
      </c>
      <c r="AK2545">
        <v>1</v>
      </c>
      <c r="AL2545">
        <v>1</v>
      </c>
      <c r="AM2545">
        <v>1</v>
      </c>
      <c r="AN2545">
        <v>1</v>
      </c>
      <c r="AO2545">
        <v>1</v>
      </c>
      <c r="AP2545">
        <v>1</v>
      </c>
      <c r="AQ2545">
        <v>0</v>
      </c>
      <c r="AR2545">
        <v>0</v>
      </c>
      <c r="AS2545">
        <v>0</v>
      </c>
      <c r="AT2545">
        <v>1</v>
      </c>
      <c r="AU2545">
        <v>1</v>
      </c>
      <c r="AV2545">
        <v>1</v>
      </c>
      <c r="AW2545">
        <v>1</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0</v>
      </c>
      <c r="BP2545">
        <v>0</v>
      </c>
      <c r="BQ2545">
        <v>0</v>
      </c>
      <c r="BR2545" t="s">
        <v>79</v>
      </c>
      <c r="BS2545">
        <v>245.00000000000003</v>
      </c>
      <c r="BT2545">
        <v>10786</v>
      </c>
      <c r="BU2545">
        <f>SUM(Flats_Data_limpia[[#This Row],[AC]:[Bed]])</f>
        <v>0</v>
      </c>
      <c r="BV2545">
        <f>SUM(Flats_Data_limpia[[#This Row],[Servant_Room]:[gym]])</f>
        <v>12</v>
      </c>
      <c r="BW2545">
        <f>SUM(Flats_Data_limpia[[#This Row],[Hospital]:[Hotel]])</f>
        <v>6</v>
      </c>
    </row>
    <row r="2546" spans="1:75" x14ac:dyDescent="0.35">
      <c r="A2546" t="s">
        <v>784</v>
      </c>
      <c r="B2546" t="s">
        <v>482</v>
      </c>
      <c r="C2546" t="str">
        <f t="shared" si="78"/>
        <v>Ciudad de Gurgaon</v>
      </c>
      <c r="D2546" s="1">
        <f t="shared" si="79"/>
        <v>600000</v>
      </c>
      <c r="E2546" s="1">
        <v>9139</v>
      </c>
      <c r="F2546" t="s">
        <v>102</v>
      </c>
      <c r="G2546" t="s">
        <v>87</v>
      </c>
      <c r="H2546">
        <v>47</v>
      </c>
      <c r="I2546">
        <v>6.5652697231644602E-2</v>
      </c>
      <c r="J2546">
        <v>6565</v>
      </c>
      <c r="M2546">
        <v>5</v>
      </c>
      <c r="N2546">
        <v>6</v>
      </c>
      <c r="O2546">
        <v>3</v>
      </c>
      <c r="P2546">
        <v>5</v>
      </c>
      <c r="Q2546" t="str">
        <f>IF(Flats_Data_limpia[[#This Row],[BHK]]&gt;=3,"plurifamiliar","unifamiliar")</f>
        <v>plurifamiliar</v>
      </c>
      <c r="R2546">
        <v>24</v>
      </c>
      <c r="S2546">
        <v>24</v>
      </c>
      <c r="T2546">
        <v>0</v>
      </c>
      <c r="U2546">
        <v>0</v>
      </c>
      <c r="V2546">
        <v>0</v>
      </c>
      <c r="W2546">
        <v>0</v>
      </c>
      <c r="X2546">
        <v>0</v>
      </c>
      <c r="Y2546">
        <v>0</v>
      </c>
      <c r="Z2546">
        <v>1</v>
      </c>
      <c r="AA2546">
        <v>1</v>
      </c>
      <c r="AB2546">
        <v>0</v>
      </c>
      <c r="AC2546">
        <v>1</v>
      </c>
      <c r="AD2546">
        <v>1</v>
      </c>
      <c r="AE2546">
        <v>1</v>
      </c>
      <c r="AF2546">
        <v>1</v>
      </c>
      <c r="AG2546">
        <v>1</v>
      </c>
      <c r="AH2546">
        <v>1</v>
      </c>
      <c r="AI2546">
        <v>1</v>
      </c>
      <c r="AJ2546">
        <v>1</v>
      </c>
      <c r="AK2546">
        <v>1</v>
      </c>
      <c r="AL2546">
        <v>1</v>
      </c>
      <c r="AM2546">
        <v>1</v>
      </c>
      <c r="AN2546">
        <v>1</v>
      </c>
      <c r="AO2546">
        <v>1</v>
      </c>
      <c r="AP2546">
        <v>1</v>
      </c>
      <c r="AQ2546">
        <v>0</v>
      </c>
      <c r="AR2546">
        <v>0</v>
      </c>
      <c r="AS2546">
        <v>0</v>
      </c>
      <c r="AT2546">
        <v>1</v>
      </c>
      <c r="AU2546">
        <v>1</v>
      </c>
      <c r="AV2546">
        <v>1</v>
      </c>
      <c r="AW2546">
        <v>1</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t="s">
        <v>79</v>
      </c>
      <c r="BS2546">
        <v>600</v>
      </c>
      <c r="BT2546">
        <v>9139</v>
      </c>
      <c r="BU2546">
        <f>SUM(Flats_Data_limpia[[#This Row],[AC]:[Bed]])</f>
        <v>0</v>
      </c>
      <c r="BV2546">
        <f>SUM(Flats_Data_limpia[[#This Row],[Servant_Room]:[gym]])</f>
        <v>13</v>
      </c>
      <c r="BW2546">
        <f>SUM(Flats_Data_limpia[[#This Row],[Hospital]:[Hotel]])</f>
        <v>6</v>
      </c>
    </row>
    <row r="2547" spans="1:75" x14ac:dyDescent="0.35">
      <c r="A2547" t="s">
        <v>784</v>
      </c>
      <c r="B2547" t="s">
        <v>482</v>
      </c>
      <c r="C2547" t="str">
        <f t="shared" si="78"/>
        <v>Ciudad de Gurgaon</v>
      </c>
      <c r="D2547" s="1">
        <f t="shared" si="79"/>
        <v>321000</v>
      </c>
      <c r="E2547" s="1">
        <v>11825</v>
      </c>
      <c r="F2547" t="s">
        <v>86</v>
      </c>
      <c r="G2547" t="s">
        <v>93</v>
      </c>
      <c r="H2547">
        <v>28</v>
      </c>
      <c r="I2547">
        <v>2.71458773784355E-2</v>
      </c>
      <c r="L2547">
        <v>2520</v>
      </c>
      <c r="M2547">
        <v>3</v>
      </c>
      <c r="N2547">
        <v>3</v>
      </c>
      <c r="O2547">
        <v>3</v>
      </c>
      <c r="P2547">
        <v>3</v>
      </c>
      <c r="Q2547" t="str">
        <f>IF(Flats_Data_limpia[[#This Row],[BHK]]&gt;=3,"plurifamiliar","unifamiliar")</f>
        <v>plurifamiliar</v>
      </c>
      <c r="R2547">
        <v>24</v>
      </c>
      <c r="S2547">
        <v>9</v>
      </c>
      <c r="T2547">
        <v>0</v>
      </c>
      <c r="U2547">
        <v>0</v>
      </c>
      <c r="V2547">
        <v>0</v>
      </c>
      <c r="W2547">
        <v>0</v>
      </c>
      <c r="X2547">
        <v>0</v>
      </c>
      <c r="Y2547">
        <v>0</v>
      </c>
      <c r="Z2547">
        <v>1</v>
      </c>
      <c r="AA2547">
        <v>0</v>
      </c>
      <c r="AB2547">
        <v>0</v>
      </c>
      <c r="AC2547">
        <v>0</v>
      </c>
      <c r="AD2547">
        <v>1</v>
      </c>
      <c r="AE2547">
        <v>0</v>
      </c>
      <c r="AF2547">
        <v>1</v>
      </c>
      <c r="AG2547">
        <v>1</v>
      </c>
      <c r="AH2547">
        <v>1</v>
      </c>
      <c r="AI2547">
        <v>1</v>
      </c>
      <c r="AJ2547">
        <v>1</v>
      </c>
      <c r="AK2547">
        <v>1</v>
      </c>
      <c r="AL2547">
        <v>0</v>
      </c>
      <c r="AM2547">
        <v>0</v>
      </c>
      <c r="AN2547">
        <v>0</v>
      </c>
      <c r="AO2547">
        <v>1</v>
      </c>
      <c r="AP2547">
        <v>1</v>
      </c>
      <c r="AQ2547">
        <v>0</v>
      </c>
      <c r="AR2547">
        <v>0</v>
      </c>
      <c r="AS2547">
        <v>0</v>
      </c>
      <c r="AT2547">
        <v>1</v>
      </c>
      <c r="AU2547">
        <v>1</v>
      </c>
      <c r="AV2547">
        <v>1</v>
      </c>
      <c r="AW2547">
        <v>1</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t="s">
        <v>79</v>
      </c>
      <c r="BS2547">
        <v>321</v>
      </c>
      <c r="BT2547">
        <v>11825</v>
      </c>
      <c r="BU2547">
        <f>SUM(Flats_Data_limpia[[#This Row],[AC]:[Bed]])</f>
        <v>0</v>
      </c>
      <c r="BV2547">
        <f>SUM(Flats_Data_limpia[[#This Row],[Servant_Room]:[gym]])</f>
        <v>8</v>
      </c>
      <c r="BW2547">
        <f>SUM(Flats_Data_limpia[[#This Row],[Hospital]:[Hotel]])</f>
        <v>6</v>
      </c>
    </row>
    <row r="2548" spans="1:75" x14ac:dyDescent="0.35">
      <c r="A2548" t="s">
        <v>785</v>
      </c>
      <c r="B2548" t="s">
        <v>746</v>
      </c>
      <c r="C2548" t="str">
        <f t="shared" si="78"/>
        <v>Ciudad de Gurgaon</v>
      </c>
      <c r="D2548" s="1">
        <f t="shared" si="79"/>
        <v>410000</v>
      </c>
      <c r="E2548" s="1">
        <v>14100</v>
      </c>
      <c r="F2548" t="s">
        <v>86</v>
      </c>
      <c r="G2548" t="s">
        <v>93</v>
      </c>
      <c r="H2548">
        <v>53</v>
      </c>
      <c r="I2548">
        <v>2.9078014184397101E-2</v>
      </c>
      <c r="L2548">
        <v>2905</v>
      </c>
      <c r="M2548">
        <v>4</v>
      </c>
      <c r="N2548">
        <v>5</v>
      </c>
      <c r="O2548">
        <v>3</v>
      </c>
      <c r="P2548">
        <v>4</v>
      </c>
      <c r="Q2548" t="str">
        <f>IF(Flats_Data_limpia[[#This Row],[BHK]]&gt;=3,"plurifamiliar","unifamiliar")</f>
        <v>plurifamiliar</v>
      </c>
      <c r="R2548">
        <v>40</v>
      </c>
      <c r="S2548">
        <v>39</v>
      </c>
      <c r="T2548">
        <v>1</v>
      </c>
      <c r="U2548">
        <v>0</v>
      </c>
      <c r="V2548">
        <v>0</v>
      </c>
      <c r="W2548">
        <v>0</v>
      </c>
      <c r="X2548">
        <v>1</v>
      </c>
      <c r="Y2548">
        <v>1</v>
      </c>
      <c r="Z2548">
        <v>1</v>
      </c>
      <c r="AA2548">
        <v>0</v>
      </c>
      <c r="AB2548">
        <v>0</v>
      </c>
      <c r="AC2548">
        <v>1</v>
      </c>
      <c r="AD2548">
        <v>1</v>
      </c>
      <c r="AE2548">
        <v>1</v>
      </c>
      <c r="AF2548">
        <v>1</v>
      </c>
      <c r="AG2548">
        <v>1</v>
      </c>
      <c r="AH2548">
        <v>1</v>
      </c>
      <c r="AI2548">
        <v>1</v>
      </c>
      <c r="AJ2548">
        <v>1</v>
      </c>
      <c r="AK2548">
        <v>1</v>
      </c>
      <c r="AL2548">
        <v>1</v>
      </c>
      <c r="AM2548">
        <v>1</v>
      </c>
      <c r="AN2548">
        <v>1</v>
      </c>
      <c r="AO2548">
        <v>1</v>
      </c>
      <c r="AP2548">
        <v>0</v>
      </c>
      <c r="AQ2548">
        <v>0</v>
      </c>
      <c r="AR2548">
        <v>0</v>
      </c>
      <c r="AS2548">
        <v>0</v>
      </c>
      <c r="AT2548">
        <v>1</v>
      </c>
      <c r="AU2548">
        <v>0</v>
      </c>
      <c r="AV2548">
        <v>1</v>
      </c>
      <c r="AW2548">
        <v>0</v>
      </c>
      <c r="AX2548">
        <v>1</v>
      </c>
      <c r="AY2548">
        <v>0</v>
      </c>
      <c r="AZ2548">
        <v>0</v>
      </c>
      <c r="BA2548">
        <v>0</v>
      </c>
      <c r="BB2548">
        <v>0</v>
      </c>
      <c r="BC2548">
        <v>0</v>
      </c>
      <c r="BD2548">
        <v>0</v>
      </c>
      <c r="BE2548">
        <v>0</v>
      </c>
      <c r="BF2548">
        <v>0</v>
      </c>
      <c r="BG2548">
        <v>0</v>
      </c>
      <c r="BH2548">
        <v>0</v>
      </c>
      <c r="BI2548">
        <v>0</v>
      </c>
      <c r="BJ2548">
        <v>0</v>
      </c>
      <c r="BK2548">
        <v>0</v>
      </c>
      <c r="BL2548">
        <v>0</v>
      </c>
      <c r="BM2548">
        <v>0</v>
      </c>
      <c r="BN2548">
        <v>0</v>
      </c>
      <c r="BO2548">
        <v>0</v>
      </c>
      <c r="BP2548">
        <v>0</v>
      </c>
      <c r="BQ2548">
        <v>0</v>
      </c>
      <c r="BR2548" t="s">
        <v>79</v>
      </c>
      <c r="BS2548">
        <v>410</v>
      </c>
      <c r="BT2548">
        <v>14100</v>
      </c>
      <c r="BU2548">
        <f>SUM(Flats_Data_limpia[[#This Row],[AC]:[Bed]])</f>
        <v>0</v>
      </c>
      <c r="BV2548">
        <f>SUM(Flats_Data_limpia[[#This Row],[Servant_Room]:[gym]])</f>
        <v>15</v>
      </c>
      <c r="BW2548">
        <f>SUM(Flats_Data_limpia[[#This Row],[Hospital]:[Hotel]])</f>
        <v>4</v>
      </c>
    </row>
    <row r="2549" spans="1:75" x14ac:dyDescent="0.35">
      <c r="A2549" t="s">
        <v>785</v>
      </c>
      <c r="B2549" t="s">
        <v>746</v>
      </c>
      <c r="C2549" t="str">
        <f t="shared" si="78"/>
        <v>Ciudad de Gurgaon</v>
      </c>
      <c r="D2549" s="1">
        <f t="shared" si="79"/>
        <v>321000</v>
      </c>
      <c r="E2549" s="1">
        <v>16050</v>
      </c>
      <c r="F2549" t="s">
        <v>103</v>
      </c>
      <c r="G2549" t="s">
        <v>78</v>
      </c>
      <c r="H2549">
        <v>62</v>
      </c>
      <c r="I2549">
        <v>0.02</v>
      </c>
      <c r="J2549">
        <v>2000</v>
      </c>
      <c r="K2549">
        <v>2140</v>
      </c>
      <c r="L2549">
        <v>2185</v>
      </c>
      <c r="M2549">
        <v>3</v>
      </c>
      <c r="N2549">
        <v>4</v>
      </c>
      <c r="O2549">
        <v>3</v>
      </c>
      <c r="P2549">
        <v>3</v>
      </c>
      <c r="Q2549" t="str">
        <f>IF(Flats_Data_limpia[[#This Row],[BHK]]&gt;=3,"plurifamiliar","unifamiliar")</f>
        <v>plurifamiliar</v>
      </c>
      <c r="R2549">
        <v>40</v>
      </c>
      <c r="S2549">
        <v>15</v>
      </c>
      <c r="T2549">
        <v>1</v>
      </c>
      <c r="U2549">
        <v>0</v>
      </c>
      <c r="V2549">
        <v>0</v>
      </c>
      <c r="W2549">
        <v>0</v>
      </c>
      <c r="X2549">
        <v>1</v>
      </c>
      <c r="Y2549">
        <v>1</v>
      </c>
      <c r="Z2549">
        <v>1</v>
      </c>
      <c r="AA2549">
        <v>0</v>
      </c>
      <c r="AB2549">
        <v>1</v>
      </c>
      <c r="AC2549">
        <v>1</v>
      </c>
      <c r="AD2549">
        <v>1</v>
      </c>
      <c r="AE2549">
        <v>1</v>
      </c>
      <c r="AF2549">
        <v>1</v>
      </c>
      <c r="AG2549">
        <v>1</v>
      </c>
      <c r="AH2549">
        <v>1</v>
      </c>
      <c r="AI2549">
        <v>1</v>
      </c>
      <c r="AJ2549">
        <v>1</v>
      </c>
      <c r="AK2549">
        <v>1</v>
      </c>
      <c r="AL2549">
        <v>1</v>
      </c>
      <c r="AM2549">
        <v>1</v>
      </c>
      <c r="AN2549">
        <v>1</v>
      </c>
      <c r="AO2549">
        <v>1</v>
      </c>
      <c r="AP2549">
        <v>0</v>
      </c>
      <c r="AQ2549">
        <v>0</v>
      </c>
      <c r="AR2549">
        <v>0</v>
      </c>
      <c r="AS2549">
        <v>0</v>
      </c>
      <c r="AT2549">
        <v>1</v>
      </c>
      <c r="AU2549">
        <v>0</v>
      </c>
      <c r="AV2549">
        <v>1</v>
      </c>
      <c r="AW2549">
        <v>0</v>
      </c>
      <c r="AX2549">
        <v>1</v>
      </c>
      <c r="AY2549">
        <v>0</v>
      </c>
      <c r="AZ2549">
        <v>5</v>
      </c>
      <c r="BA2549">
        <v>0</v>
      </c>
      <c r="BB2549">
        <v>0</v>
      </c>
      <c r="BC2549">
        <v>0</v>
      </c>
      <c r="BD2549">
        <v>1</v>
      </c>
      <c r="BE2549">
        <v>0</v>
      </c>
      <c r="BF2549">
        <v>1</v>
      </c>
      <c r="BG2549">
        <v>0</v>
      </c>
      <c r="BH2549">
        <v>0</v>
      </c>
      <c r="BI2549">
        <v>0</v>
      </c>
      <c r="BJ2549">
        <v>0</v>
      </c>
      <c r="BK2549">
        <v>1</v>
      </c>
      <c r="BL2549">
        <v>4</v>
      </c>
      <c r="BM2549">
        <v>0</v>
      </c>
      <c r="BN2549">
        <v>0</v>
      </c>
      <c r="BO2549">
        <v>0</v>
      </c>
      <c r="BP2549">
        <v>0</v>
      </c>
      <c r="BQ2549">
        <v>2</v>
      </c>
      <c r="BR2549" t="s">
        <v>94</v>
      </c>
      <c r="BS2549">
        <v>321</v>
      </c>
      <c r="BT2549">
        <v>16050</v>
      </c>
      <c r="BU2549">
        <f>SUM(Flats_Data_limpia[[#This Row],[AC]:[Bed]])</f>
        <v>12</v>
      </c>
      <c r="BV2549">
        <f>SUM(Flats_Data_limpia[[#This Row],[Servant_Room]:[gym]])</f>
        <v>16</v>
      </c>
      <c r="BW2549">
        <f>SUM(Flats_Data_limpia[[#This Row],[Hospital]:[Hotel]])</f>
        <v>4</v>
      </c>
    </row>
    <row r="2550" spans="1:75" x14ac:dyDescent="0.35">
      <c r="A2550" t="s">
        <v>785</v>
      </c>
      <c r="B2550" t="s">
        <v>746</v>
      </c>
      <c r="C2550" t="str">
        <f t="shared" si="78"/>
        <v>Ciudad de Gurgaon</v>
      </c>
      <c r="D2550" s="1">
        <f t="shared" si="79"/>
        <v>425000</v>
      </c>
      <c r="E2550" s="1">
        <v>13076</v>
      </c>
      <c r="F2550" t="s">
        <v>102</v>
      </c>
      <c r="G2550" t="s">
        <v>78</v>
      </c>
      <c r="H2550">
        <v>62</v>
      </c>
      <c r="I2550">
        <v>3.2502294279596201E-2</v>
      </c>
      <c r="L2550">
        <v>3250</v>
      </c>
      <c r="M2550">
        <v>4</v>
      </c>
      <c r="N2550">
        <v>4</v>
      </c>
      <c r="O2550">
        <v>3</v>
      </c>
      <c r="P2550">
        <v>4</v>
      </c>
      <c r="Q2550" t="str">
        <f>IF(Flats_Data_limpia[[#This Row],[BHK]]&gt;=3,"plurifamiliar","unifamiliar")</f>
        <v>plurifamiliar</v>
      </c>
      <c r="R2550">
        <v>4</v>
      </c>
      <c r="S2550">
        <v>0</v>
      </c>
      <c r="T2550">
        <v>1</v>
      </c>
      <c r="U2550">
        <v>0</v>
      </c>
      <c r="V2550">
        <v>0</v>
      </c>
      <c r="W2550">
        <v>0</v>
      </c>
      <c r="X2550">
        <v>1</v>
      </c>
      <c r="Y2550">
        <v>1</v>
      </c>
      <c r="Z2550">
        <v>1</v>
      </c>
      <c r="AA2550">
        <v>0</v>
      </c>
      <c r="AB2550">
        <v>1</v>
      </c>
      <c r="AC2550">
        <v>1</v>
      </c>
      <c r="AD2550">
        <v>1</v>
      </c>
      <c r="AE2550">
        <v>1</v>
      </c>
      <c r="AF2550">
        <v>1</v>
      </c>
      <c r="AG2550">
        <v>1</v>
      </c>
      <c r="AH2550">
        <v>1</v>
      </c>
      <c r="AI2550">
        <v>1</v>
      </c>
      <c r="AJ2550">
        <v>1</v>
      </c>
      <c r="AK2550">
        <v>1</v>
      </c>
      <c r="AL2550">
        <v>1</v>
      </c>
      <c r="AM2550">
        <v>1</v>
      </c>
      <c r="AN2550">
        <v>1</v>
      </c>
      <c r="AO2550">
        <v>1</v>
      </c>
      <c r="AP2550">
        <v>0</v>
      </c>
      <c r="AQ2550">
        <v>0</v>
      </c>
      <c r="AR2550">
        <v>0</v>
      </c>
      <c r="AS2550">
        <v>0</v>
      </c>
      <c r="AT2550">
        <v>1</v>
      </c>
      <c r="AU2550">
        <v>0</v>
      </c>
      <c r="AV2550">
        <v>1</v>
      </c>
      <c r="AW2550">
        <v>0</v>
      </c>
      <c r="AX2550">
        <v>1</v>
      </c>
      <c r="AY2550">
        <v>6</v>
      </c>
      <c r="AZ2550">
        <v>6</v>
      </c>
      <c r="BA2550">
        <v>0</v>
      </c>
      <c r="BB2550">
        <v>0</v>
      </c>
      <c r="BC2550">
        <v>0</v>
      </c>
      <c r="BD2550">
        <v>0</v>
      </c>
      <c r="BE2550">
        <v>0</v>
      </c>
      <c r="BF2550">
        <v>1</v>
      </c>
      <c r="BG2550">
        <v>0</v>
      </c>
      <c r="BH2550">
        <v>0</v>
      </c>
      <c r="BI2550">
        <v>0</v>
      </c>
      <c r="BJ2550">
        <v>0</v>
      </c>
      <c r="BK2550">
        <v>1</v>
      </c>
      <c r="BL2550">
        <v>6</v>
      </c>
      <c r="BM2550">
        <v>0</v>
      </c>
      <c r="BN2550">
        <v>0</v>
      </c>
      <c r="BO2550">
        <v>0</v>
      </c>
      <c r="BP2550">
        <v>0</v>
      </c>
      <c r="BQ2550">
        <v>2</v>
      </c>
      <c r="BR2550" t="s">
        <v>94</v>
      </c>
      <c r="BS2550">
        <v>425</v>
      </c>
      <c r="BT2550">
        <v>13076</v>
      </c>
      <c r="BU2550">
        <f>SUM(Flats_Data_limpia[[#This Row],[AC]:[Bed]])</f>
        <v>20</v>
      </c>
      <c r="BV2550">
        <f>SUM(Flats_Data_limpia[[#This Row],[Servant_Room]:[gym]])</f>
        <v>16</v>
      </c>
      <c r="BW2550">
        <f>SUM(Flats_Data_limpia[[#This Row],[Hospital]:[Hotel]])</f>
        <v>4</v>
      </c>
    </row>
    <row r="2551" spans="1:75" x14ac:dyDescent="0.35">
      <c r="A2551" t="s">
        <v>785</v>
      </c>
      <c r="B2551" t="s">
        <v>746</v>
      </c>
      <c r="C2551" t="str">
        <f t="shared" si="78"/>
        <v>Ciudad de Gurgaon</v>
      </c>
      <c r="D2551" s="1">
        <f t="shared" si="79"/>
        <v>319000</v>
      </c>
      <c r="E2551" s="1">
        <v>12152</v>
      </c>
      <c r="F2551" t="s">
        <v>102</v>
      </c>
      <c r="G2551" t="s">
        <v>78</v>
      </c>
      <c r="H2551">
        <v>62</v>
      </c>
      <c r="I2551">
        <v>2.6250822909808999E-2</v>
      </c>
      <c r="L2551">
        <v>2625</v>
      </c>
      <c r="M2551">
        <v>4</v>
      </c>
      <c r="N2551">
        <v>5</v>
      </c>
      <c r="O2551">
        <v>3</v>
      </c>
      <c r="P2551">
        <v>4</v>
      </c>
      <c r="Q2551" t="str">
        <f>IF(Flats_Data_limpia[[#This Row],[BHK]]&gt;=3,"plurifamiliar","unifamiliar")</f>
        <v>plurifamiliar</v>
      </c>
      <c r="R2551">
        <v>40</v>
      </c>
      <c r="S2551">
        <v>20</v>
      </c>
      <c r="T2551">
        <v>1</v>
      </c>
      <c r="U2551">
        <v>0</v>
      </c>
      <c r="V2551">
        <v>0</v>
      </c>
      <c r="W2551">
        <v>0</v>
      </c>
      <c r="X2551">
        <v>1</v>
      </c>
      <c r="Y2551">
        <v>1</v>
      </c>
      <c r="Z2551">
        <v>1</v>
      </c>
      <c r="AA2551">
        <v>1</v>
      </c>
      <c r="AB2551">
        <v>1</v>
      </c>
      <c r="AC2551">
        <v>1</v>
      </c>
      <c r="AD2551">
        <v>1</v>
      </c>
      <c r="AE2551">
        <v>1</v>
      </c>
      <c r="AF2551">
        <v>1</v>
      </c>
      <c r="AG2551">
        <v>1</v>
      </c>
      <c r="AH2551">
        <v>1</v>
      </c>
      <c r="AI2551">
        <v>1</v>
      </c>
      <c r="AJ2551">
        <v>1</v>
      </c>
      <c r="AK2551">
        <v>1</v>
      </c>
      <c r="AL2551">
        <v>1</v>
      </c>
      <c r="AM2551">
        <v>1</v>
      </c>
      <c r="AN2551">
        <v>1</v>
      </c>
      <c r="AO2551">
        <v>1</v>
      </c>
      <c r="AP2551">
        <v>0</v>
      </c>
      <c r="AQ2551">
        <v>0</v>
      </c>
      <c r="AR2551">
        <v>0</v>
      </c>
      <c r="AS2551">
        <v>0</v>
      </c>
      <c r="AT2551">
        <v>1</v>
      </c>
      <c r="AU2551">
        <v>0</v>
      </c>
      <c r="AV2551">
        <v>1</v>
      </c>
      <c r="AW2551">
        <v>0</v>
      </c>
      <c r="AX2551">
        <v>1</v>
      </c>
      <c r="AY2551">
        <v>6</v>
      </c>
      <c r="AZ2551">
        <v>3</v>
      </c>
      <c r="BA2551">
        <v>0</v>
      </c>
      <c r="BB2551">
        <v>0</v>
      </c>
      <c r="BC2551">
        <v>1</v>
      </c>
      <c r="BD2551">
        <v>0</v>
      </c>
      <c r="BE2551">
        <v>0</v>
      </c>
      <c r="BF2551">
        <v>1</v>
      </c>
      <c r="BG2551">
        <v>0</v>
      </c>
      <c r="BH2551">
        <v>0</v>
      </c>
      <c r="BI2551">
        <v>0</v>
      </c>
      <c r="BJ2551">
        <v>0</v>
      </c>
      <c r="BK2551">
        <v>0</v>
      </c>
      <c r="BL2551">
        <v>0</v>
      </c>
      <c r="BM2551">
        <v>0</v>
      </c>
      <c r="BN2551">
        <v>0</v>
      </c>
      <c r="BO2551">
        <v>0</v>
      </c>
      <c r="BP2551">
        <v>0</v>
      </c>
      <c r="BQ2551">
        <v>2</v>
      </c>
      <c r="BR2551" t="s">
        <v>94</v>
      </c>
      <c r="BS2551">
        <v>319</v>
      </c>
      <c r="BT2551">
        <v>12152</v>
      </c>
      <c r="BU2551">
        <f>SUM(Flats_Data_limpia[[#This Row],[AC]:[Bed]])</f>
        <v>11</v>
      </c>
      <c r="BV2551">
        <f>SUM(Flats_Data_limpia[[#This Row],[Servant_Room]:[gym]])</f>
        <v>17</v>
      </c>
      <c r="BW2551">
        <f>SUM(Flats_Data_limpia[[#This Row],[Hospital]:[Hotel]])</f>
        <v>4</v>
      </c>
    </row>
    <row r="2552" spans="1:75" x14ac:dyDescent="0.35">
      <c r="A2552" t="s">
        <v>785</v>
      </c>
      <c r="B2552" t="s">
        <v>746</v>
      </c>
      <c r="C2552" t="str">
        <f t="shared" si="78"/>
        <v>Ciudad de Gurgaon</v>
      </c>
      <c r="D2552" s="1">
        <f t="shared" si="79"/>
        <v>385000</v>
      </c>
      <c r="E2552" s="1">
        <v>13253</v>
      </c>
      <c r="F2552" t="s">
        <v>102</v>
      </c>
      <c r="G2552" t="s">
        <v>78</v>
      </c>
      <c r="H2552">
        <v>62</v>
      </c>
      <c r="I2552">
        <v>2.9050026409114901E-2</v>
      </c>
      <c r="L2552">
        <v>2905</v>
      </c>
      <c r="M2552">
        <v>4</v>
      </c>
      <c r="N2552">
        <v>5</v>
      </c>
      <c r="O2552">
        <v>3</v>
      </c>
      <c r="P2552">
        <v>4</v>
      </c>
      <c r="Q2552" t="str">
        <f>IF(Flats_Data_limpia[[#This Row],[BHK]]&gt;=3,"plurifamiliar","unifamiliar")</f>
        <v>plurifamiliar</v>
      </c>
      <c r="R2552">
        <v>40</v>
      </c>
      <c r="S2552">
        <v>13</v>
      </c>
      <c r="T2552">
        <v>1</v>
      </c>
      <c r="U2552">
        <v>0</v>
      </c>
      <c r="V2552">
        <v>0</v>
      </c>
      <c r="W2552">
        <v>0</v>
      </c>
      <c r="X2552">
        <v>1</v>
      </c>
      <c r="Y2552">
        <v>1</v>
      </c>
      <c r="Z2552">
        <v>1</v>
      </c>
      <c r="AA2552">
        <v>1</v>
      </c>
      <c r="AB2552">
        <v>1</v>
      </c>
      <c r="AC2552">
        <v>1</v>
      </c>
      <c r="AD2552">
        <v>1</v>
      </c>
      <c r="AE2552">
        <v>1</v>
      </c>
      <c r="AF2552">
        <v>1</v>
      </c>
      <c r="AG2552">
        <v>1</v>
      </c>
      <c r="AH2552">
        <v>1</v>
      </c>
      <c r="AI2552">
        <v>1</v>
      </c>
      <c r="AJ2552">
        <v>1</v>
      </c>
      <c r="AK2552">
        <v>1</v>
      </c>
      <c r="AL2552">
        <v>1</v>
      </c>
      <c r="AM2552">
        <v>1</v>
      </c>
      <c r="AN2552">
        <v>1</v>
      </c>
      <c r="AO2552">
        <v>1</v>
      </c>
      <c r="AP2552">
        <v>0</v>
      </c>
      <c r="AQ2552">
        <v>0</v>
      </c>
      <c r="AR2552">
        <v>0</v>
      </c>
      <c r="AS2552">
        <v>0</v>
      </c>
      <c r="AT2552">
        <v>1</v>
      </c>
      <c r="AU2552">
        <v>0</v>
      </c>
      <c r="AV2552">
        <v>1</v>
      </c>
      <c r="AW2552">
        <v>0</v>
      </c>
      <c r="AX2552">
        <v>1</v>
      </c>
      <c r="AY2552">
        <v>6</v>
      </c>
      <c r="AZ2552">
        <v>5</v>
      </c>
      <c r="BA2552">
        <v>0</v>
      </c>
      <c r="BB2552">
        <v>0</v>
      </c>
      <c r="BC2552">
        <v>0</v>
      </c>
      <c r="BD2552">
        <v>0</v>
      </c>
      <c r="BE2552">
        <v>0</v>
      </c>
      <c r="BF2552">
        <v>1</v>
      </c>
      <c r="BG2552">
        <v>0</v>
      </c>
      <c r="BH2552">
        <v>0</v>
      </c>
      <c r="BI2552">
        <v>0</v>
      </c>
      <c r="BJ2552">
        <v>0</v>
      </c>
      <c r="BK2552">
        <v>0</v>
      </c>
      <c r="BL2552">
        <v>0</v>
      </c>
      <c r="BM2552">
        <v>0</v>
      </c>
      <c r="BN2552">
        <v>0</v>
      </c>
      <c r="BO2552">
        <v>0</v>
      </c>
      <c r="BP2552">
        <v>0</v>
      </c>
      <c r="BQ2552">
        <v>2</v>
      </c>
      <c r="BR2552" t="s">
        <v>94</v>
      </c>
      <c r="BS2552">
        <v>385</v>
      </c>
      <c r="BT2552">
        <v>13253</v>
      </c>
      <c r="BU2552">
        <f>SUM(Flats_Data_limpia[[#This Row],[AC]:[Bed]])</f>
        <v>12</v>
      </c>
      <c r="BV2552">
        <f>SUM(Flats_Data_limpia[[#This Row],[Servant_Room]:[gym]])</f>
        <v>17</v>
      </c>
      <c r="BW2552">
        <f>SUM(Flats_Data_limpia[[#This Row],[Hospital]:[Hotel]])</f>
        <v>4</v>
      </c>
    </row>
    <row r="2553" spans="1:75" x14ac:dyDescent="0.35">
      <c r="A2553" t="s">
        <v>785</v>
      </c>
      <c r="B2553" t="s">
        <v>746</v>
      </c>
      <c r="C2553" t="str">
        <f t="shared" si="78"/>
        <v>Ciudad de Gurgaon</v>
      </c>
      <c r="D2553" s="1">
        <f t="shared" si="79"/>
        <v>320000</v>
      </c>
      <c r="E2553" s="1">
        <v>12190</v>
      </c>
      <c r="F2553" t="s">
        <v>102</v>
      </c>
      <c r="G2553" t="s">
        <v>87</v>
      </c>
      <c r="H2553">
        <v>62</v>
      </c>
      <c r="I2553">
        <v>2.6251025430680801E-2</v>
      </c>
      <c r="J2553">
        <v>2550</v>
      </c>
      <c r="K2553">
        <v>2600</v>
      </c>
      <c r="L2553">
        <v>2625</v>
      </c>
      <c r="M2553">
        <v>4</v>
      </c>
      <c r="N2553">
        <v>4</v>
      </c>
      <c r="O2553">
        <v>3</v>
      </c>
      <c r="P2553">
        <v>4</v>
      </c>
      <c r="Q2553" t="str">
        <f>IF(Flats_Data_limpia[[#This Row],[BHK]]&gt;=3,"plurifamiliar","unifamiliar")</f>
        <v>plurifamiliar</v>
      </c>
      <c r="R2553">
        <v>40</v>
      </c>
      <c r="S2553">
        <v>8</v>
      </c>
      <c r="T2553">
        <v>1</v>
      </c>
      <c r="U2553">
        <v>0</v>
      </c>
      <c r="V2553">
        <v>0</v>
      </c>
      <c r="W2553">
        <v>0</v>
      </c>
      <c r="X2553">
        <v>1</v>
      </c>
      <c r="Y2553">
        <v>1</v>
      </c>
      <c r="Z2553">
        <v>1</v>
      </c>
      <c r="AA2553">
        <v>0</v>
      </c>
      <c r="AB2553">
        <v>1</v>
      </c>
      <c r="AC2553">
        <v>1</v>
      </c>
      <c r="AD2553">
        <v>1</v>
      </c>
      <c r="AE2553">
        <v>1</v>
      </c>
      <c r="AF2553">
        <v>1</v>
      </c>
      <c r="AG2553">
        <v>1</v>
      </c>
      <c r="AH2553">
        <v>1</v>
      </c>
      <c r="AI2553">
        <v>1</v>
      </c>
      <c r="AJ2553">
        <v>1</v>
      </c>
      <c r="AK2553">
        <v>1</v>
      </c>
      <c r="AL2553">
        <v>1</v>
      </c>
      <c r="AM2553">
        <v>1</v>
      </c>
      <c r="AN2553">
        <v>1</v>
      </c>
      <c r="AO2553">
        <v>1</v>
      </c>
      <c r="AP2553">
        <v>0</v>
      </c>
      <c r="AQ2553">
        <v>0</v>
      </c>
      <c r="AR2553">
        <v>0</v>
      </c>
      <c r="AS2553">
        <v>0</v>
      </c>
      <c r="AT2553">
        <v>1</v>
      </c>
      <c r="AU2553">
        <v>0</v>
      </c>
      <c r="AV2553">
        <v>1</v>
      </c>
      <c r="AW2553">
        <v>0</v>
      </c>
      <c r="AX2553">
        <v>1</v>
      </c>
      <c r="AY2553">
        <v>5</v>
      </c>
      <c r="AZ2553">
        <v>0</v>
      </c>
      <c r="BA2553">
        <v>0</v>
      </c>
      <c r="BB2553">
        <v>0</v>
      </c>
      <c r="BC2553">
        <v>1</v>
      </c>
      <c r="BD2553">
        <v>0</v>
      </c>
      <c r="BE2553">
        <v>0</v>
      </c>
      <c r="BF2553">
        <v>1</v>
      </c>
      <c r="BG2553">
        <v>0</v>
      </c>
      <c r="BH2553">
        <v>0</v>
      </c>
      <c r="BI2553">
        <v>0</v>
      </c>
      <c r="BJ2553">
        <v>0</v>
      </c>
      <c r="BK2553">
        <v>0</v>
      </c>
      <c r="BL2553">
        <v>4</v>
      </c>
      <c r="BM2553">
        <v>0</v>
      </c>
      <c r="BN2553">
        <v>0</v>
      </c>
      <c r="BO2553">
        <v>0</v>
      </c>
      <c r="BP2553">
        <v>0</v>
      </c>
      <c r="BQ2553">
        <v>2</v>
      </c>
      <c r="BR2553" t="s">
        <v>94</v>
      </c>
      <c r="BS2553">
        <v>320</v>
      </c>
      <c r="BT2553">
        <v>12190</v>
      </c>
      <c r="BU2553">
        <f>SUM(Flats_Data_limpia[[#This Row],[AC]:[Bed]])</f>
        <v>11</v>
      </c>
      <c r="BV2553">
        <f>SUM(Flats_Data_limpia[[#This Row],[Servant_Room]:[gym]])</f>
        <v>16</v>
      </c>
      <c r="BW2553">
        <f>SUM(Flats_Data_limpia[[#This Row],[Hospital]:[Hotel]])</f>
        <v>4</v>
      </c>
    </row>
    <row r="2554" spans="1:75" x14ac:dyDescent="0.35">
      <c r="A2554" t="s">
        <v>785</v>
      </c>
      <c r="B2554" t="s">
        <v>746</v>
      </c>
      <c r="C2554" t="str">
        <f t="shared" si="78"/>
        <v>Ciudad de Gurgaon</v>
      </c>
      <c r="D2554" s="1">
        <f t="shared" si="79"/>
        <v>410000</v>
      </c>
      <c r="E2554" s="1">
        <v>13725</v>
      </c>
      <c r="F2554" t="s">
        <v>86</v>
      </c>
      <c r="G2554" t="s">
        <v>87</v>
      </c>
      <c r="H2554">
        <v>27</v>
      </c>
      <c r="I2554">
        <v>2.9872495446265902E-2</v>
      </c>
      <c r="L2554">
        <v>2550</v>
      </c>
      <c r="M2554">
        <v>3</v>
      </c>
      <c r="N2554">
        <v>3</v>
      </c>
      <c r="O2554">
        <v>3</v>
      </c>
      <c r="P2554">
        <v>3</v>
      </c>
      <c r="Q2554" t="str">
        <f>IF(Flats_Data_limpia[[#This Row],[BHK]]&gt;=3,"plurifamiliar","unifamiliar")</f>
        <v>plurifamiliar</v>
      </c>
      <c r="R2554">
        <v>40</v>
      </c>
      <c r="S2554">
        <v>8</v>
      </c>
      <c r="T2554">
        <v>1</v>
      </c>
      <c r="U2554">
        <v>0</v>
      </c>
      <c r="V2554">
        <v>0</v>
      </c>
      <c r="W2554">
        <v>0</v>
      </c>
      <c r="X2554">
        <v>1</v>
      </c>
      <c r="Y2554">
        <v>0</v>
      </c>
      <c r="Z2554">
        <v>1</v>
      </c>
      <c r="AA2554">
        <v>0</v>
      </c>
      <c r="AB2554">
        <v>0</v>
      </c>
      <c r="AC2554">
        <v>0</v>
      </c>
      <c r="AD2554">
        <v>1</v>
      </c>
      <c r="AE2554">
        <v>1</v>
      </c>
      <c r="AF2554">
        <v>0</v>
      </c>
      <c r="AG2554">
        <v>0</v>
      </c>
      <c r="AH2554">
        <v>0</v>
      </c>
      <c r="AI2554">
        <v>1</v>
      </c>
      <c r="AJ2554">
        <v>0</v>
      </c>
      <c r="AK2554">
        <v>0</v>
      </c>
      <c r="AL2554">
        <v>1</v>
      </c>
      <c r="AM2554">
        <v>1</v>
      </c>
      <c r="AN2554">
        <v>1</v>
      </c>
      <c r="AO2554">
        <v>1</v>
      </c>
      <c r="AP2554">
        <v>0</v>
      </c>
      <c r="AQ2554">
        <v>0</v>
      </c>
      <c r="AR2554">
        <v>0</v>
      </c>
      <c r="AS2554">
        <v>0</v>
      </c>
      <c r="AT2554">
        <v>1</v>
      </c>
      <c r="AU2554">
        <v>0</v>
      </c>
      <c r="AV2554">
        <v>1</v>
      </c>
      <c r="AW2554">
        <v>0</v>
      </c>
      <c r="AX2554">
        <v>1</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t="s">
        <v>79</v>
      </c>
      <c r="BS2554">
        <v>410</v>
      </c>
      <c r="BT2554">
        <v>13725</v>
      </c>
      <c r="BU2554">
        <f>SUM(Flats_Data_limpia[[#This Row],[AC]:[Bed]])</f>
        <v>0</v>
      </c>
      <c r="BV2554">
        <f>SUM(Flats_Data_limpia[[#This Row],[Servant_Room]:[gym]])</f>
        <v>8</v>
      </c>
      <c r="BW2554">
        <f>SUM(Flats_Data_limpia[[#This Row],[Hospital]:[Hotel]])</f>
        <v>4</v>
      </c>
    </row>
    <row r="2555" spans="1:75" x14ac:dyDescent="0.35">
      <c r="A2555" t="s">
        <v>785</v>
      </c>
      <c r="B2555" t="s">
        <v>746</v>
      </c>
      <c r="C2555" t="str">
        <f t="shared" si="78"/>
        <v>Ciudad de Gurgaon</v>
      </c>
      <c r="D2555" s="1">
        <f t="shared" si="79"/>
        <v>675000</v>
      </c>
      <c r="E2555" s="1">
        <v>19285</v>
      </c>
      <c r="F2555" t="s">
        <v>103</v>
      </c>
      <c r="G2555" t="s">
        <v>93</v>
      </c>
      <c r="H2555">
        <v>62</v>
      </c>
      <c r="I2555">
        <v>3.5001296344308999E-2</v>
      </c>
      <c r="J2555">
        <v>3500</v>
      </c>
      <c r="K2555">
        <v>4000</v>
      </c>
      <c r="L2555">
        <v>4250</v>
      </c>
      <c r="M2555">
        <v>4</v>
      </c>
      <c r="N2555">
        <v>4</v>
      </c>
      <c r="O2555">
        <v>3</v>
      </c>
      <c r="P2555">
        <v>4</v>
      </c>
      <c r="Q2555" t="str">
        <f>IF(Flats_Data_limpia[[#This Row],[BHK]]&gt;=3,"plurifamiliar","unifamiliar")</f>
        <v>plurifamiliar</v>
      </c>
      <c r="R2555">
        <v>3</v>
      </c>
      <c r="S2555">
        <v>0</v>
      </c>
      <c r="T2555">
        <v>1</v>
      </c>
      <c r="U2555">
        <v>0</v>
      </c>
      <c r="V2555">
        <v>0</v>
      </c>
      <c r="W2555">
        <v>0</v>
      </c>
      <c r="X2555">
        <v>1</v>
      </c>
      <c r="Y2555">
        <v>1</v>
      </c>
      <c r="Z2555">
        <v>1</v>
      </c>
      <c r="AA2555">
        <v>0</v>
      </c>
      <c r="AB2555">
        <v>1</v>
      </c>
      <c r="AC2555">
        <v>1</v>
      </c>
      <c r="AD2555">
        <v>1</v>
      </c>
      <c r="AE2555">
        <v>1</v>
      </c>
      <c r="AF2555">
        <v>1</v>
      </c>
      <c r="AG2555">
        <v>1</v>
      </c>
      <c r="AH2555">
        <v>1</v>
      </c>
      <c r="AI2555">
        <v>1</v>
      </c>
      <c r="AJ2555">
        <v>1</v>
      </c>
      <c r="AK2555">
        <v>1</v>
      </c>
      <c r="AL2555">
        <v>1</v>
      </c>
      <c r="AM2555">
        <v>1</v>
      </c>
      <c r="AN2555">
        <v>1</v>
      </c>
      <c r="AO2555">
        <v>1</v>
      </c>
      <c r="AP2555">
        <v>0</v>
      </c>
      <c r="AQ2555">
        <v>0</v>
      </c>
      <c r="AR2555">
        <v>0</v>
      </c>
      <c r="AS2555">
        <v>0</v>
      </c>
      <c r="AT2555">
        <v>1</v>
      </c>
      <c r="AU2555">
        <v>0</v>
      </c>
      <c r="AV2555">
        <v>1</v>
      </c>
      <c r="AW2555">
        <v>0</v>
      </c>
      <c r="AX2555">
        <v>1</v>
      </c>
      <c r="AY2555">
        <v>0</v>
      </c>
      <c r="AZ2555">
        <v>3</v>
      </c>
      <c r="BA2555">
        <v>0</v>
      </c>
      <c r="BB2555">
        <v>0</v>
      </c>
      <c r="BC2555">
        <v>1</v>
      </c>
      <c r="BD2555">
        <v>0</v>
      </c>
      <c r="BE2555">
        <v>0</v>
      </c>
      <c r="BF2555">
        <v>1</v>
      </c>
      <c r="BG2555">
        <v>0</v>
      </c>
      <c r="BH2555">
        <v>0</v>
      </c>
      <c r="BI2555">
        <v>0</v>
      </c>
      <c r="BJ2555">
        <v>0</v>
      </c>
      <c r="BK2555">
        <v>1</v>
      </c>
      <c r="BL2555">
        <v>5</v>
      </c>
      <c r="BM2555">
        <v>0</v>
      </c>
      <c r="BN2555">
        <v>0</v>
      </c>
      <c r="BO2555">
        <v>0</v>
      </c>
      <c r="BP2555">
        <v>0</v>
      </c>
      <c r="BQ2555">
        <v>2</v>
      </c>
      <c r="BR2555" t="s">
        <v>94</v>
      </c>
      <c r="BS2555">
        <v>675</v>
      </c>
      <c r="BT2555">
        <v>19285</v>
      </c>
      <c r="BU2555">
        <f>SUM(Flats_Data_limpia[[#This Row],[AC]:[Bed]])</f>
        <v>11</v>
      </c>
      <c r="BV2555">
        <f>SUM(Flats_Data_limpia[[#This Row],[Servant_Room]:[gym]])</f>
        <v>16</v>
      </c>
      <c r="BW2555">
        <f>SUM(Flats_Data_limpia[[#This Row],[Hospital]:[Hotel]])</f>
        <v>4</v>
      </c>
    </row>
    <row r="2556" spans="1:75" x14ac:dyDescent="0.35">
      <c r="A2556" t="s">
        <v>785</v>
      </c>
      <c r="B2556" t="s">
        <v>746</v>
      </c>
      <c r="C2556" t="str">
        <f t="shared" si="78"/>
        <v>Ciudad de Gurgaon</v>
      </c>
      <c r="D2556" s="1">
        <f t="shared" si="79"/>
        <v>525000</v>
      </c>
      <c r="E2556" s="1">
        <v>15648</v>
      </c>
      <c r="F2556" t="s">
        <v>103</v>
      </c>
      <c r="G2556" t="s">
        <v>93</v>
      </c>
      <c r="H2556">
        <v>62</v>
      </c>
      <c r="I2556">
        <v>3.3550613496932502E-2</v>
      </c>
      <c r="J2556">
        <v>2800</v>
      </c>
      <c r="K2556">
        <v>3000</v>
      </c>
      <c r="L2556">
        <v>3355</v>
      </c>
      <c r="M2556">
        <v>4</v>
      </c>
      <c r="N2556">
        <v>4</v>
      </c>
      <c r="O2556">
        <v>3</v>
      </c>
      <c r="P2556">
        <v>4</v>
      </c>
      <c r="Q2556" t="str">
        <f>IF(Flats_Data_limpia[[#This Row],[BHK]]&gt;=3,"plurifamiliar","unifamiliar")</f>
        <v>plurifamiliar</v>
      </c>
      <c r="R2556">
        <v>40</v>
      </c>
      <c r="S2556">
        <v>30</v>
      </c>
      <c r="T2556">
        <v>1</v>
      </c>
      <c r="U2556">
        <v>0</v>
      </c>
      <c r="V2556">
        <v>0</v>
      </c>
      <c r="W2556">
        <v>0</v>
      </c>
      <c r="X2556">
        <v>1</v>
      </c>
      <c r="Y2556">
        <v>1</v>
      </c>
      <c r="Z2556">
        <v>1</v>
      </c>
      <c r="AA2556">
        <v>1</v>
      </c>
      <c r="AB2556">
        <v>1</v>
      </c>
      <c r="AC2556">
        <v>1</v>
      </c>
      <c r="AD2556">
        <v>1</v>
      </c>
      <c r="AE2556">
        <v>1</v>
      </c>
      <c r="AF2556">
        <v>1</v>
      </c>
      <c r="AG2556">
        <v>1</v>
      </c>
      <c r="AH2556">
        <v>1</v>
      </c>
      <c r="AI2556">
        <v>1</v>
      </c>
      <c r="AJ2556">
        <v>1</v>
      </c>
      <c r="AK2556">
        <v>1</v>
      </c>
      <c r="AL2556">
        <v>1</v>
      </c>
      <c r="AM2556">
        <v>1</v>
      </c>
      <c r="AN2556">
        <v>1</v>
      </c>
      <c r="AO2556">
        <v>1</v>
      </c>
      <c r="AP2556">
        <v>0</v>
      </c>
      <c r="AQ2556">
        <v>0</v>
      </c>
      <c r="AR2556">
        <v>0</v>
      </c>
      <c r="AS2556">
        <v>0</v>
      </c>
      <c r="AT2556">
        <v>1</v>
      </c>
      <c r="AU2556">
        <v>0</v>
      </c>
      <c r="AV2556">
        <v>1</v>
      </c>
      <c r="AW2556">
        <v>0</v>
      </c>
      <c r="AX2556">
        <v>1</v>
      </c>
      <c r="AY2556">
        <v>6</v>
      </c>
      <c r="AZ2556">
        <v>4</v>
      </c>
      <c r="BA2556">
        <v>0</v>
      </c>
      <c r="BB2556">
        <v>0</v>
      </c>
      <c r="BC2556">
        <v>1</v>
      </c>
      <c r="BD2556">
        <v>0</v>
      </c>
      <c r="BE2556">
        <v>0</v>
      </c>
      <c r="BF2556">
        <v>1</v>
      </c>
      <c r="BG2556">
        <v>0</v>
      </c>
      <c r="BH2556">
        <v>0</v>
      </c>
      <c r="BI2556">
        <v>0</v>
      </c>
      <c r="BJ2556">
        <v>0</v>
      </c>
      <c r="BK2556">
        <v>1</v>
      </c>
      <c r="BL2556">
        <v>6</v>
      </c>
      <c r="BM2556">
        <v>0</v>
      </c>
      <c r="BN2556">
        <v>0</v>
      </c>
      <c r="BO2556">
        <v>0</v>
      </c>
      <c r="BP2556">
        <v>0</v>
      </c>
      <c r="BQ2556">
        <v>2</v>
      </c>
      <c r="BR2556" t="s">
        <v>94</v>
      </c>
      <c r="BS2556">
        <v>525</v>
      </c>
      <c r="BT2556">
        <v>15648</v>
      </c>
      <c r="BU2556">
        <f>SUM(Flats_Data_limpia[[#This Row],[AC]:[Bed]])</f>
        <v>19</v>
      </c>
      <c r="BV2556">
        <f>SUM(Flats_Data_limpia[[#This Row],[Servant_Room]:[gym]])</f>
        <v>17</v>
      </c>
      <c r="BW2556">
        <f>SUM(Flats_Data_limpia[[#This Row],[Hospital]:[Hotel]])</f>
        <v>4</v>
      </c>
    </row>
    <row r="2557" spans="1:75" x14ac:dyDescent="0.35">
      <c r="A2557" t="s">
        <v>785</v>
      </c>
      <c r="B2557" t="s">
        <v>746</v>
      </c>
      <c r="C2557" t="str">
        <f t="shared" si="78"/>
        <v>Ciudad de Gurgaon</v>
      </c>
      <c r="D2557" s="1">
        <f t="shared" si="79"/>
        <v>500000</v>
      </c>
      <c r="E2557" s="1">
        <v>11363</v>
      </c>
      <c r="F2557" t="s">
        <v>103</v>
      </c>
      <c r="G2557" t="s">
        <v>93</v>
      </c>
      <c r="H2557">
        <v>62</v>
      </c>
      <c r="I2557">
        <v>4.4002464137991699E-2</v>
      </c>
      <c r="J2557">
        <v>3500</v>
      </c>
      <c r="K2557">
        <v>4000</v>
      </c>
      <c r="L2557">
        <v>4400</v>
      </c>
      <c r="M2557">
        <v>4</v>
      </c>
      <c r="N2557">
        <v>4</v>
      </c>
      <c r="O2557">
        <v>3</v>
      </c>
      <c r="P2557">
        <v>4</v>
      </c>
      <c r="Q2557" t="str">
        <f>IF(Flats_Data_limpia[[#This Row],[BHK]]&gt;=3,"plurifamiliar","unifamiliar")</f>
        <v>plurifamiliar</v>
      </c>
      <c r="R2557">
        <v>40</v>
      </c>
      <c r="S2557">
        <v>2</v>
      </c>
      <c r="T2557">
        <v>1</v>
      </c>
      <c r="U2557">
        <v>1</v>
      </c>
      <c r="V2557">
        <v>0</v>
      </c>
      <c r="W2557">
        <v>1</v>
      </c>
      <c r="X2557">
        <v>1</v>
      </c>
      <c r="Y2557">
        <v>1</v>
      </c>
      <c r="Z2557">
        <v>1</v>
      </c>
      <c r="AA2557">
        <v>1</v>
      </c>
      <c r="AB2557">
        <v>1</v>
      </c>
      <c r="AC2557">
        <v>1</v>
      </c>
      <c r="AD2557">
        <v>1</v>
      </c>
      <c r="AE2557">
        <v>1</v>
      </c>
      <c r="AF2557">
        <v>1</v>
      </c>
      <c r="AG2557">
        <v>1</v>
      </c>
      <c r="AH2557">
        <v>1</v>
      </c>
      <c r="AI2557">
        <v>1</v>
      </c>
      <c r="AJ2557">
        <v>1</v>
      </c>
      <c r="AK2557">
        <v>1</v>
      </c>
      <c r="AL2557">
        <v>1</v>
      </c>
      <c r="AM2557">
        <v>1</v>
      </c>
      <c r="AN2557">
        <v>1</v>
      </c>
      <c r="AO2557">
        <v>1</v>
      </c>
      <c r="AP2557">
        <v>0</v>
      </c>
      <c r="AQ2557">
        <v>0</v>
      </c>
      <c r="AR2557">
        <v>0</v>
      </c>
      <c r="AS2557">
        <v>0</v>
      </c>
      <c r="AT2557">
        <v>1</v>
      </c>
      <c r="AU2557">
        <v>0</v>
      </c>
      <c r="AV2557">
        <v>1</v>
      </c>
      <c r="AW2557">
        <v>0</v>
      </c>
      <c r="AX2557">
        <v>1</v>
      </c>
      <c r="AY2557">
        <v>7</v>
      </c>
      <c r="AZ2557">
        <v>4</v>
      </c>
      <c r="BA2557">
        <v>0</v>
      </c>
      <c r="BB2557">
        <v>0</v>
      </c>
      <c r="BC2557">
        <v>1</v>
      </c>
      <c r="BD2557">
        <v>0</v>
      </c>
      <c r="BE2557">
        <v>0</v>
      </c>
      <c r="BF2557">
        <v>1</v>
      </c>
      <c r="BG2557">
        <v>0</v>
      </c>
      <c r="BH2557">
        <v>0</v>
      </c>
      <c r="BI2557">
        <v>0</v>
      </c>
      <c r="BJ2557">
        <v>0</v>
      </c>
      <c r="BK2557">
        <v>1</v>
      </c>
      <c r="BL2557">
        <v>6</v>
      </c>
      <c r="BM2557">
        <v>0</v>
      </c>
      <c r="BN2557">
        <v>0</v>
      </c>
      <c r="BO2557">
        <v>0</v>
      </c>
      <c r="BP2557">
        <v>0</v>
      </c>
      <c r="BQ2557">
        <v>2</v>
      </c>
      <c r="BR2557" t="s">
        <v>94</v>
      </c>
      <c r="BS2557">
        <v>500</v>
      </c>
      <c r="BT2557">
        <v>11363</v>
      </c>
      <c r="BU2557">
        <f>SUM(Flats_Data_limpia[[#This Row],[AC]:[Bed]])</f>
        <v>20</v>
      </c>
      <c r="BV2557">
        <f>SUM(Flats_Data_limpia[[#This Row],[Servant_Room]:[gym]])</f>
        <v>19</v>
      </c>
      <c r="BW2557">
        <f>SUM(Flats_Data_limpia[[#This Row],[Hospital]:[Hotel]])</f>
        <v>4</v>
      </c>
    </row>
    <row r="2558" spans="1:75" x14ac:dyDescent="0.35">
      <c r="A2558" t="s">
        <v>785</v>
      </c>
      <c r="B2558" t="s">
        <v>746</v>
      </c>
      <c r="C2558" t="str">
        <f t="shared" si="78"/>
        <v>Ciudad de Gurgaon</v>
      </c>
      <c r="D2558" s="1">
        <f t="shared" si="79"/>
        <v>500000</v>
      </c>
      <c r="E2558" s="1">
        <v>11111</v>
      </c>
      <c r="F2558" t="s">
        <v>103</v>
      </c>
      <c r="G2558" t="s">
        <v>87</v>
      </c>
      <c r="H2558">
        <v>62</v>
      </c>
      <c r="I2558">
        <v>4.5000450004500002E-2</v>
      </c>
      <c r="J2558">
        <v>3500</v>
      </c>
      <c r="K2558">
        <v>4500</v>
      </c>
      <c r="M2558">
        <v>4</v>
      </c>
      <c r="N2558">
        <v>4</v>
      </c>
      <c r="O2558">
        <v>3</v>
      </c>
      <c r="P2558">
        <v>4</v>
      </c>
      <c r="Q2558" t="str">
        <f>IF(Flats_Data_limpia[[#This Row],[BHK]]&gt;=3,"plurifamiliar","unifamiliar")</f>
        <v>plurifamiliar</v>
      </c>
      <c r="R2558">
        <v>4</v>
      </c>
      <c r="S2558">
        <v>2</v>
      </c>
      <c r="T2558">
        <v>1</v>
      </c>
      <c r="U2558">
        <v>1</v>
      </c>
      <c r="V2558">
        <v>1</v>
      </c>
      <c r="W2558">
        <v>0</v>
      </c>
      <c r="X2558">
        <v>1</v>
      </c>
      <c r="Y2558">
        <v>1</v>
      </c>
      <c r="Z2558">
        <v>1</v>
      </c>
      <c r="AA2558">
        <v>0</v>
      </c>
      <c r="AB2558">
        <v>1</v>
      </c>
      <c r="AC2558">
        <v>1</v>
      </c>
      <c r="AD2558">
        <v>1</v>
      </c>
      <c r="AE2558">
        <v>1</v>
      </c>
      <c r="AF2558">
        <v>1</v>
      </c>
      <c r="AG2558">
        <v>1</v>
      </c>
      <c r="AH2558">
        <v>1</v>
      </c>
      <c r="AI2558">
        <v>1</v>
      </c>
      <c r="AJ2558">
        <v>1</v>
      </c>
      <c r="AK2558">
        <v>1</v>
      </c>
      <c r="AL2558">
        <v>1</v>
      </c>
      <c r="AM2558">
        <v>1</v>
      </c>
      <c r="AN2558">
        <v>1</v>
      </c>
      <c r="AO2558">
        <v>1</v>
      </c>
      <c r="AP2558">
        <v>0</v>
      </c>
      <c r="AQ2558">
        <v>0</v>
      </c>
      <c r="AR2558">
        <v>0</v>
      </c>
      <c r="AS2558">
        <v>0</v>
      </c>
      <c r="AT2558">
        <v>1</v>
      </c>
      <c r="AU2558">
        <v>0</v>
      </c>
      <c r="AV2558">
        <v>1</v>
      </c>
      <c r="AW2558">
        <v>0</v>
      </c>
      <c r="AX2558">
        <v>1</v>
      </c>
      <c r="AY2558">
        <v>6</v>
      </c>
      <c r="AZ2558">
        <v>4</v>
      </c>
      <c r="BA2558">
        <v>0</v>
      </c>
      <c r="BB2558">
        <v>0</v>
      </c>
      <c r="BC2558">
        <v>1</v>
      </c>
      <c r="BD2558">
        <v>0</v>
      </c>
      <c r="BE2558">
        <v>0</v>
      </c>
      <c r="BF2558">
        <v>1</v>
      </c>
      <c r="BG2558">
        <v>0</v>
      </c>
      <c r="BH2558">
        <v>0</v>
      </c>
      <c r="BI2558">
        <v>0</v>
      </c>
      <c r="BJ2558">
        <v>0</v>
      </c>
      <c r="BK2558">
        <v>0</v>
      </c>
      <c r="BL2558">
        <v>7</v>
      </c>
      <c r="BM2558">
        <v>0</v>
      </c>
      <c r="BN2558">
        <v>0</v>
      </c>
      <c r="BO2558">
        <v>0</v>
      </c>
      <c r="BP2558">
        <v>0</v>
      </c>
      <c r="BQ2558">
        <v>2</v>
      </c>
      <c r="BR2558" t="s">
        <v>94</v>
      </c>
      <c r="BS2558">
        <v>500</v>
      </c>
      <c r="BT2558">
        <v>11111</v>
      </c>
      <c r="BU2558">
        <f>SUM(Flats_Data_limpia[[#This Row],[AC]:[Bed]])</f>
        <v>19</v>
      </c>
      <c r="BV2558">
        <f>SUM(Flats_Data_limpia[[#This Row],[Servant_Room]:[gym]])</f>
        <v>18</v>
      </c>
      <c r="BW2558">
        <f>SUM(Flats_Data_limpia[[#This Row],[Hospital]:[Hotel]])</f>
        <v>4</v>
      </c>
    </row>
    <row r="2559" spans="1:75" x14ac:dyDescent="0.35">
      <c r="A2559" t="s">
        <v>785</v>
      </c>
      <c r="B2559" t="s">
        <v>746</v>
      </c>
      <c r="C2559" t="str">
        <f t="shared" si="78"/>
        <v>Ciudad de Gurgaon</v>
      </c>
      <c r="D2559" s="1">
        <f t="shared" si="79"/>
        <v>325000</v>
      </c>
      <c r="E2559" s="1">
        <v>10545</v>
      </c>
      <c r="F2559" t="s">
        <v>107</v>
      </c>
      <c r="G2559" t="s">
        <v>87</v>
      </c>
      <c r="H2559">
        <v>34</v>
      </c>
      <c r="I2559">
        <v>3.0820293978188699E-2</v>
      </c>
      <c r="L2559">
        <v>3300</v>
      </c>
      <c r="M2559">
        <v>3</v>
      </c>
      <c r="N2559">
        <v>3</v>
      </c>
      <c r="O2559">
        <v>3</v>
      </c>
      <c r="P2559">
        <v>3</v>
      </c>
      <c r="Q2559" t="str">
        <f>IF(Flats_Data_limpia[[#This Row],[BHK]]&gt;=3,"plurifamiliar","unifamiliar")</f>
        <v>plurifamiliar</v>
      </c>
      <c r="R2559">
        <v>7</v>
      </c>
      <c r="S2559">
        <v>2</v>
      </c>
      <c r="T2559">
        <v>1</v>
      </c>
      <c r="U2559">
        <v>0</v>
      </c>
      <c r="V2559">
        <v>0</v>
      </c>
      <c r="W2559">
        <v>0</v>
      </c>
      <c r="X2559">
        <v>1</v>
      </c>
      <c r="Y2559">
        <v>1</v>
      </c>
      <c r="Z2559">
        <v>0</v>
      </c>
      <c r="AA2559">
        <v>0</v>
      </c>
      <c r="AB2559">
        <v>1</v>
      </c>
      <c r="AC2559">
        <v>1</v>
      </c>
      <c r="AD2559">
        <v>0</v>
      </c>
      <c r="AE2559">
        <v>1</v>
      </c>
      <c r="AF2559">
        <v>0</v>
      </c>
      <c r="AG2559">
        <v>0</v>
      </c>
      <c r="AH2559">
        <v>0</v>
      </c>
      <c r="AI2559">
        <v>0</v>
      </c>
      <c r="AJ2559">
        <v>0</v>
      </c>
      <c r="AK2559">
        <v>1</v>
      </c>
      <c r="AL2559">
        <v>1</v>
      </c>
      <c r="AM2559">
        <v>1</v>
      </c>
      <c r="AN2559">
        <v>1</v>
      </c>
      <c r="AO2559">
        <v>1</v>
      </c>
      <c r="AP2559">
        <v>0</v>
      </c>
      <c r="AQ2559">
        <v>0</v>
      </c>
      <c r="AR2559">
        <v>0</v>
      </c>
      <c r="AS2559">
        <v>0</v>
      </c>
      <c r="AT2559">
        <v>1</v>
      </c>
      <c r="AU2559">
        <v>0</v>
      </c>
      <c r="AV2559">
        <v>1</v>
      </c>
      <c r="AW2559">
        <v>0</v>
      </c>
      <c r="AX2559">
        <v>1</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0</v>
      </c>
      <c r="BR2559" t="s">
        <v>79</v>
      </c>
      <c r="BS2559">
        <v>325</v>
      </c>
      <c r="BT2559">
        <v>10545</v>
      </c>
      <c r="BU2559">
        <f>SUM(Flats_Data_limpia[[#This Row],[AC]:[Bed]])</f>
        <v>0</v>
      </c>
      <c r="BV2559">
        <f>SUM(Flats_Data_limpia[[#This Row],[Servant_Room]:[gym]])</f>
        <v>9</v>
      </c>
      <c r="BW2559">
        <f>SUM(Flats_Data_limpia[[#This Row],[Hospital]:[Hotel]])</f>
        <v>4</v>
      </c>
    </row>
    <row r="2560" spans="1:75" x14ac:dyDescent="0.35">
      <c r="A2560" t="s">
        <v>785</v>
      </c>
      <c r="B2560" t="s">
        <v>746</v>
      </c>
      <c r="C2560" t="str">
        <f t="shared" si="78"/>
        <v>Ciudad de Gurgaon</v>
      </c>
      <c r="D2560" s="1">
        <f t="shared" si="79"/>
        <v>400000</v>
      </c>
      <c r="E2560" s="1">
        <v>13769</v>
      </c>
      <c r="F2560" t="s">
        <v>103</v>
      </c>
      <c r="G2560" t="s">
        <v>78</v>
      </c>
      <c r="H2560">
        <v>62</v>
      </c>
      <c r="I2560">
        <v>2.9050766213958801E-2</v>
      </c>
      <c r="J2560">
        <v>2500</v>
      </c>
      <c r="K2560">
        <v>2800</v>
      </c>
      <c r="L2560">
        <v>2905</v>
      </c>
      <c r="M2560">
        <v>4</v>
      </c>
      <c r="N2560">
        <v>5</v>
      </c>
      <c r="O2560">
        <v>3</v>
      </c>
      <c r="P2560">
        <v>4</v>
      </c>
      <c r="Q2560" t="str">
        <f>IF(Flats_Data_limpia[[#This Row],[BHK]]&gt;=3,"plurifamiliar","unifamiliar")</f>
        <v>plurifamiliar</v>
      </c>
      <c r="R2560">
        <v>40</v>
      </c>
      <c r="S2560">
        <v>9</v>
      </c>
      <c r="T2560">
        <v>1</v>
      </c>
      <c r="U2560">
        <v>0</v>
      </c>
      <c r="V2560">
        <v>0</v>
      </c>
      <c r="W2560">
        <v>0</v>
      </c>
      <c r="X2560">
        <v>1</v>
      </c>
      <c r="Y2560">
        <v>1</v>
      </c>
      <c r="Z2560">
        <v>1</v>
      </c>
      <c r="AA2560">
        <v>1</v>
      </c>
      <c r="AB2560">
        <v>1</v>
      </c>
      <c r="AC2560">
        <v>1</v>
      </c>
      <c r="AD2560">
        <v>1</v>
      </c>
      <c r="AE2560">
        <v>1</v>
      </c>
      <c r="AF2560">
        <v>1</v>
      </c>
      <c r="AG2560">
        <v>1</v>
      </c>
      <c r="AH2560">
        <v>1</v>
      </c>
      <c r="AI2560">
        <v>1</v>
      </c>
      <c r="AJ2560">
        <v>1</v>
      </c>
      <c r="AK2560">
        <v>1</v>
      </c>
      <c r="AL2560">
        <v>1</v>
      </c>
      <c r="AM2560">
        <v>1</v>
      </c>
      <c r="AN2560">
        <v>1</v>
      </c>
      <c r="AO2560">
        <v>1</v>
      </c>
      <c r="AP2560">
        <v>0</v>
      </c>
      <c r="AQ2560">
        <v>0</v>
      </c>
      <c r="AR2560">
        <v>0</v>
      </c>
      <c r="AS2560">
        <v>0</v>
      </c>
      <c r="AT2560">
        <v>1</v>
      </c>
      <c r="AU2560">
        <v>0</v>
      </c>
      <c r="AV2560">
        <v>1</v>
      </c>
      <c r="AW2560">
        <v>0</v>
      </c>
      <c r="AX2560">
        <v>1</v>
      </c>
      <c r="AY2560">
        <v>4</v>
      </c>
      <c r="AZ2560">
        <v>3</v>
      </c>
      <c r="BA2560">
        <v>0</v>
      </c>
      <c r="BB2560">
        <v>0</v>
      </c>
      <c r="BC2560">
        <v>1</v>
      </c>
      <c r="BD2560">
        <v>1</v>
      </c>
      <c r="BE2560">
        <v>0</v>
      </c>
      <c r="BF2560">
        <v>1</v>
      </c>
      <c r="BG2560">
        <v>0</v>
      </c>
      <c r="BH2560">
        <v>0</v>
      </c>
      <c r="BI2560">
        <v>0</v>
      </c>
      <c r="BJ2560">
        <v>0</v>
      </c>
      <c r="BK2560">
        <v>0</v>
      </c>
      <c r="BL2560">
        <v>4</v>
      </c>
      <c r="BM2560">
        <v>0</v>
      </c>
      <c r="BN2560">
        <v>0</v>
      </c>
      <c r="BO2560">
        <v>0</v>
      </c>
      <c r="BP2560">
        <v>0</v>
      </c>
      <c r="BQ2560">
        <v>2</v>
      </c>
      <c r="BR2560" t="s">
        <v>94</v>
      </c>
      <c r="BS2560">
        <v>400</v>
      </c>
      <c r="BT2560">
        <v>13769</v>
      </c>
      <c r="BU2560">
        <f>SUM(Flats_Data_limpia[[#This Row],[AC]:[Bed]])</f>
        <v>14</v>
      </c>
      <c r="BV2560">
        <f>SUM(Flats_Data_limpia[[#This Row],[Servant_Room]:[gym]])</f>
        <v>17</v>
      </c>
      <c r="BW2560">
        <f>SUM(Flats_Data_limpia[[#This Row],[Hospital]:[Hotel]])</f>
        <v>4</v>
      </c>
    </row>
    <row r="2561" spans="1:75" x14ac:dyDescent="0.35">
      <c r="A2561" t="s">
        <v>785</v>
      </c>
      <c r="B2561" t="s">
        <v>746</v>
      </c>
      <c r="C2561" t="str">
        <f t="shared" si="78"/>
        <v>Ciudad de Gurgaon</v>
      </c>
      <c r="D2561" s="1">
        <f t="shared" si="79"/>
        <v>330000</v>
      </c>
      <c r="E2561" s="1">
        <v>15384</v>
      </c>
      <c r="F2561" t="s">
        <v>103</v>
      </c>
      <c r="G2561" t="s">
        <v>78</v>
      </c>
      <c r="H2561">
        <v>62</v>
      </c>
      <c r="I2561">
        <v>2.1450858034321299E-2</v>
      </c>
      <c r="J2561">
        <v>1800</v>
      </c>
      <c r="K2561">
        <v>2000</v>
      </c>
      <c r="L2561">
        <v>2145</v>
      </c>
      <c r="M2561">
        <v>3</v>
      </c>
      <c r="N2561">
        <v>3</v>
      </c>
      <c r="O2561">
        <v>3</v>
      </c>
      <c r="P2561">
        <v>3</v>
      </c>
      <c r="Q2561" t="str">
        <f>IF(Flats_Data_limpia[[#This Row],[BHK]]&gt;=3,"plurifamiliar","unifamiliar")</f>
        <v>plurifamiliar</v>
      </c>
      <c r="R2561">
        <v>40</v>
      </c>
      <c r="S2561">
        <v>10</v>
      </c>
      <c r="T2561">
        <v>1</v>
      </c>
      <c r="U2561">
        <v>0</v>
      </c>
      <c r="V2561">
        <v>0</v>
      </c>
      <c r="W2561">
        <v>0</v>
      </c>
      <c r="X2561">
        <v>1</v>
      </c>
      <c r="Y2561">
        <v>1</v>
      </c>
      <c r="Z2561">
        <v>1</v>
      </c>
      <c r="AA2561">
        <v>1</v>
      </c>
      <c r="AB2561">
        <v>1</v>
      </c>
      <c r="AC2561">
        <v>1</v>
      </c>
      <c r="AD2561">
        <v>1</v>
      </c>
      <c r="AE2561">
        <v>1</v>
      </c>
      <c r="AF2561">
        <v>1</v>
      </c>
      <c r="AG2561">
        <v>1</v>
      </c>
      <c r="AH2561">
        <v>1</v>
      </c>
      <c r="AI2561">
        <v>1</v>
      </c>
      <c r="AJ2561">
        <v>1</v>
      </c>
      <c r="AK2561">
        <v>1</v>
      </c>
      <c r="AL2561">
        <v>1</v>
      </c>
      <c r="AM2561">
        <v>1</v>
      </c>
      <c r="AN2561">
        <v>1</v>
      </c>
      <c r="AO2561">
        <v>1</v>
      </c>
      <c r="AP2561">
        <v>0</v>
      </c>
      <c r="AQ2561">
        <v>0</v>
      </c>
      <c r="AR2561">
        <v>0</v>
      </c>
      <c r="AS2561">
        <v>0</v>
      </c>
      <c r="AT2561">
        <v>1</v>
      </c>
      <c r="AU2561">
        <v>0</v>
      </c>
      <c r="AV2561">
        <v>1</v>
      </c>
      <c r="AW2561">
        <v>0</v>
      </c>
      <c r="AX2561">
        <v>1</v>
      </c>
      <c r="AY2561">
        <v>4</v>
      </c>
      <c r="AZ2561">
        <v>3</v>
      </c>
      <c r="BA2561">
        <v>0</v>
      </c>
      <c r="BB2561">
        <v>0</v>
      </c>
      <c r="BC2561">
        <v>1</v>
      </c>
      <c r="BD2561">
        <v>1</v>
      </c>
      <c r="BE2561">
        <v>0</v>
      </c>
      <c r="BF2561">
        <v>1</v>
      </c>
      <c r="BG2561">
        <v>0</v>
      </c>
      <c r="BH2561">
        <v>0</v>
      </c>
      <c r="BI2561">
        <v>0</v>
      </c>
      <c r="BJ2561">
        <v>0</v>
      </c>
      <c r="BK2561">
        <v>0</v>
      </c>
      <c r="BL2561">
        <v>4</v>
      </c>
      <c r="BM2561">
        <v>0</v>
      </c>
      <c r="BN2561">
        <v>0</v>
      </c>
      <c r="BO2561">
        <v>0</v>
      </c>
      <c r="BP2561">
        <v>0</v>
      </c>
      <c r="BQ2561">
        <v>2</v>
      </c>
      <c r="BR2561" t="s">
        <v>94</v>
      </c>
      <c r="BS2561">
        <v>330</v>
      </c>
      <c r="BT2561">
        <v>15384</v>
      </c>
      <c r="BU2561">
        <f>SUM(Flats_Data_limpia[[#This Row],[AC]:[Bed]])</f>
        <v>14</v>
      </c>
      <c r="BV2561">
        <f>SUM(Flats_Data_limpia[[#This Row],[Servant_Room]:[gym]])</f>
        <v>17</v>
      </c>
      <c r="BW2561">
        <f>SUM(Flats_Data_limpia[[#This Row],[Hospital]:[Hotel]])</f>
        <v>4</v>
      </c>
    </row>
    <row r="2562" spans="1:75" x14ac:dyDescent="0.35">
      <c r="A2562" t="s">
        <v>785</v>
      </c>
      <c r="B2562" t="s">
        <v>746</v>
      </c>
      <c r="C2562" t="str">
        <f t="shared" ref="C2562:C2625" si="80">IFERROR(IF(SEARCH("Gurgaon",B2562)&gt;0,"Ciudad de Gurgaon","Distrito de Gurgaon"),"Distrito de Gurgaon")</f>
        <v>Ciudad de Gurgaon</v>
      </c>
      <c r="D2562" s="1">
        <f t="shared" ref="D2562:D2625" si="81">BS2562*100000*0.01</f>
        <v>400000</v>
      </c>
      <c r="E2562" s="1">
        <v>16032</v>
      </c>
      <c r="F2562" t="s">
        <v>101</v>
      </c>
      <c r="G2562" t="s">
        <v>78</v>
      </c>
      <c r="H2562">
        <v>62</v>
      </c>
      <c r="I2562">
        <v>2.4950099800399202E-2</v>
      </c>
      <c r="J2562">
        <v>2495</v>
      </c>
      <c r="L2562">
        <v>2905</v>
      </c>
      <c r="M2562">
        <v>4</v>
      </c>
      <c r="N2562">
        <v>5</v>
      </c>
      <c r="O2562">
        <v>3</v>
      </c>
      <c r="P2562">
        <v>4</v>
      </c>
      <c r="Q2562" t="str">
        <f>IF(Flats_Data_limpia[[#This Row],[BHK]]&gt;=3,"plurifamiliar","unifamiliar")</f>
        <v>plurifamiliar</v>
      </c>
      <c r="R2562">
        <v>40</v>
      </c>
      <c r="S2562">
        <v>22</v>
      </c>
      <c r="T2562">
        <v>1</v>
      </c>
      <c r="U2562">
        <v>0</v>
      </c>
      <c r="V2562">
        <v>0</v>
      </c>
      <c r="W2562">
        <v>0</v>
      </c>
      <c r="X2562">
        <v>1</v>
      </c>
      <c r="Y2562">
        <v>1</v>
      </c>
      <c r="Z2562">
        <v>1</v>
      </c>
      <c r="AA2562">
        <v>0</v>
      </c>
      <c r="AB2562">
        <v>1</v>
      </c>
      <c r="AC2562">
        <v>1</v>
      </c>
      <c r="AD2562">
        <v>1</v>
      </c>
      <c r="AE2562">
        <v>1</v>
      </c>
      <c r="AF2562">
        <v>1</v>
      </c>
      <c r="AG2562">
        <v>1</v>
      </c>
      <c r="AH2562">
        <v>1</v>
      </c>
      <c r="AI2562">
        <v>1</v>
      </c>
      <c r="AJ2562">
        <v>1</v>
      </c>
      <c r="AK2562">
        <v>1</v>
      </c>
      <c r="AL2562">
        <v>1</v>
      </c>
      <c r="AM2562">
        <v>1</v>
      </c>
      <c r="AN2562">
        <v>1</v>
      </c>
      <c r="AO2562">
        <v>1</v>
      </c>
      <c r="AP2562">
        <v>0</v>
      </c>
      <c r="AQ2562">
        <v>0</v>
      </c>
      <c r="AR2562">
        <v>0</v>
      </c>
      <c r="AS2562">
        <v>0</v>
      </c>
      <c r="AT2562">
        <v>1</v>
      </c>
      <c r="AU2562">
        <v>0</v>
      </c>
      <c r="AV2562">
        <v>1</v>
      </c>
      <c r="AW2562">
        <v>0</v>
      </c>
      <c r="AX2562">
        <v>1</v>
      </c>
      <c r="AY2562">
        <v>6</v>
      </c>
      <c r="AZ2562">
        <v>0</v>
      </c>
      <c r="BA2562">
        <v>0</v>
      </c>
      <c r="BB2562">
        <v>0</v>
      </c>
      <c r="BC2562">
        <v>1</v>
      </c>
      <c r="BD2562">
        <v>0</v>
      </c>
      <c r="BE2562">
        <v>0</v>
      </c>
      <c r="BF2562">
        <v>1</v>
      </c>
      <c r="BG2562">
        <v>0</v>
      </c>
      <c r="BH2562">
        <v>0</v>
      </c>
      <c r="BI2562">
        <v>0</v>
      </c>
      <c r="BJ2562">
        <v>0</v>
      </c>
      <c r="BK2562">
        <v>1</v>
      </c>
      <c r="BL2562">
        <v>6</v>
      </c>
      <c r="BM2562">
        <v>0</v>
      </c>
      <c r="BN2562">
        <v>0</v>
      </c>
      <c r="BO2562">
        <v>0</v>
      </c>
      <c r="BP2562">
        <v>0</v>
      </c>
      <c r="BQ2562">
        <v>2</v>
      </c>
      <c r="BR2562" t="s">
        <v>94</v>
      </c>
      <c r="BS2562">
        <v>400</v>
      </c>
      <c r="BT2562">
        <v>16032</v>
      </c>
      <c r="BU2562">
        <f>SUM(Flats_Data_limpia[[#This Row],[AC]:[Bed]])</f>
        <v>15</v>
      </c>
      <c r="BV2562">
        <f>SUM(Flats_Data_limpia[[#This Row],[Servant_Room]:[gym]])</f>
        <v>16</v>
      </c>
      <c r="BW2562">
        <f>SUM(Flats_Data_limpia[[#This Row],[Hospital]:[Hotel]])</f>
        <v>4</v>
      </c>
    </row>
    <row r="2563" spans="1:75" x14ac:dyDescent="0.35">
      <c r="A2563" t="s">
        <v>785</v>
      </c>
      <c r="B2563" t="s">
        <v>746</v>
      </c>
      <c r="C2563" t="str">
        <f t="shared" si="80"/>
        <v>Ciudad de Gurgaon</v>
      </c>
      <c r="D2563" s="1">
        <f t="shared" si="81"/>
        <v>330000</v>
      </c>
      <c r="E2563" s="1">
        <v>15102</v>
      </c>
      <c r="F2563" t="s">
        <v>102</v>
      </c>
      <c r="G2563" t="s">
        <v>93</v>
      </c>
      <c r="H2563">
        <v>62</v>
      </c>
      <c r="I2563">
        <v>2.1851410409217301E-2</v>
      </c>
      <c r="J2563">
        <v>1600</v>
      </c>
      <c r="K2563">
        <v>1800</v>
      </c>
      <c r="L2563">
        <v>2185</v>
      </c>
      <c r="M2563">
        <v>3</v>
      </c>
      <c r="N2563">
        <v>4</v>
      </c>
      <c r="O2563">
        <v>3</v>
      </c>
      <c r="P2563">
        <v>3</v>
      </c>
      <c r="Q2563" t="str">
        <f>IF(Flats_Data_limpia[[#This Row],[BHK]]&gt;=3,"plurifamiliar","unifamiliar")</f>
        <v>plurifamiliar</v>
      </c>
      <c r="R2563">
        <v>40</v>
      </c>
      <c r="S2563">
        <v>15</v>
      </c>
      <c r="T2563">
        <v>1</v>
      </c>
      <c r="U2563">
        <v>0</v>
      </c>
      <c r="V2563">
        <v>0</v>
      </c>
      <c r="W2563">
        <v>0</v>
      </c>
      <c r="X2563">
        <v>1</v>
      </c>
      <c r="Y2563">
        <v>1</v>
      </c>
      <c r="Z2563">
        <v>1</v>
      </c>
      <c r="AA2563">
        <v>1</v>
      </c>
      <c r="AB2563">
        <v>1</v>
      </c>
      <c r="AC2563">
        <v>1</v>
      </c>
      <c r="AD2563">
        <v>1</v>
      </c>
      <c r="AE2563">
        <v>1</v>
      </c>
      <c r="AF2563">
        <v>1</v>
      </c>
      <c r="AG2563">
        <v>1</v>
      </c>
      <c r="AH2563">
        <v>1</v>
      </c>
      <c r="AI2563">
        <v>1</v>
      </c>
      <c r="AJ2563">
        <v>1</v>
      </c>
      <c r="AK2563">
        <v>1</v>
      </c>
      <c r="AL2563">
        <v>1</v>
      </c>
      <c r="AM2563">
        <v>1</v>
      </c>
      <c r="AN2563">
        <v>1</v>
      </c>
      <c r="AO2563">
        <v>1</v>
      </c>
      <c r="AP2563">
        <v>0</v>
      </c>
      <c r="AQ2563">
        <v>0</v>
      </c>
      <c r="AR2563">
        <v>0</v>
      </c>
      <c r="AS2563">
        <v>0</v>
      </c>
      <c r="AT2563">
        <v>1</v>
      </c>
      <c r="AU2563">
        <v>0</v>
      </c>
      <c r="AV2563">
        <v>1</v>
      </c>
      <c r="AW2563">
        <v>0</v>
      </c>
      <c r="AX2563">
        <v>1</v>
      </c>
      <c r="AY2563">
        <v>5</v>
      </c>
      <c r="AZ2563">
        <v>3</v>
      </c>
      <c r="BA2563">
        <v>0</v>
      </c>
      <c r="BB2563">
        <v>1</v>
      </c>
      <c r="BC2563">
        <v>1</v>
      </c>
      <c r="BD2563">
        <v>1</v>
      </c>
      <c r="BE2563">
        <v>0</v>
      </c>
      <c r="BF2563">
        <v>1</v>
      </c>
      <c r="BG2563">
        <v>0</v>
      </c>
      <c r="BH2563">
        <v>0</v>
      </c>
      <c r="BI2563">
        <v>0</v>
      </c>
      <c r="BJ2563">
        <v>0</v>
      </c>
      <c r="BK2563">
        <v>1</v>
      </c>
      <c r="BL2563">
        <v>5</v>
      </c>
      <c r="BM2563">
        <v>0</v>
      </c>
      <c r="BN2563">
        <v>0</v>
      </c>
      <c r="BO2563">
        <v>0</v>
      </c>
      <c r="BP2563">
        <v>0</v>
      </c>
      <c r="BQ2563">
        <v>1</v>
      </c>
      <c r="BR2563" t="s">
        <v>116</v>
      </c>
      <c r="BS2563">
        <v>330</v>
      </c>
      <c r="BT2563">
        <v>15102</v>
      </c>
      <c r="BU2563">
        <f>SUM(Flats_Data_limpia[[#This Row],[AC]:[Bed]])</f>
        <v>18</v>
      </c>
      <c r="BV2563">
        <f>SUM(Flats_Data_limpia[[#This Row],[Servant_Room]:[gym]])</f>
        <v>17</v>
      </c>
      <c r="BW2563">
        <f>SUM(Flats_Data_limpia[[#This Row],[Hospital]:[Hotel]])</f>
        <v>4</v>
      </c>
    </row>
    <row r="2564" spans="1:75" x14ac:dyDescent="0.35">
      <c r="A2564" t="s">
        <v>785</v>
      </c>
      <c r="B2564" t="s">
        <v>746</v>
      </c>
      <c r="C2564" t="str">
        <f t="shared" si="80"/>
        <v>Ciudad de Gurgaon</v>
      </c>
      <c r="D2564" s="1">
        <f t="shared" si="81"/>
        <v>390000</v>
      </c>
      <c r="E2564" s="1">
        <v>13425</v>
      </c>
      <c r="F2564" t="s">
        <v>82</v>
      </c>
      <c r="G2564" t="s">
        <v>78</v>
      </c>
      <c r="H2564">
        <v>28</v>
      </c>
      <c r="I2564">
        <v>2.9050279329608901E-2</v>
      </c>
      <c r="J2564">
        <v>2150</v>
      </c>
      <c r="L2564">
        <v>2905</v>
      </c>
      <c r="M2564">
        <v>4</v>
      </c>
      <c r="N2564">
        <v>4</v>
      </c>
      <c r="O2564">
        <v>3</v>
      </c>
      <c r="P2564">
        <v>4</v>
      </c>
      <c r="Q2564" t="str">
        <f>IF(Flats_Data_limpia[[#This Row],[BHK]]&gt;=3,"plurifamiliar","unifamiliar")</f>
        <v>plurifamiliar</v>
      </c>
      <c r="R2564">
        <v>40</v>
      </c>
      <c r="S2564">
        <v>39</v>
      </c>
      <c r="T2564">
        <v>1</v>
      </c>
      <c r="U2564">
        <v>0</v>
      </c>
      <c r="V2564">
        <v>0</v>
      </c>
      <c r="W2564">
        <v>0</v>
      </c>
      <c r="X2564">
        <v>0</v>
      </c>
      <c r="Y2564">
        <v>0</v>
      </c>
      <c r="Z2564">
        <v>1</v>
      </c>
      <c r="AA2564">
        <v>0</v>
      </c>
      <c r="AB2564">
        <v>0</v>
      </c>
      <c r="AC2564">
        <v>0</v>
      </c>
      <c r="AD2564">
        <v>1</v>
      </c>
      <c r="AE2564">
        <v>0</v>
      </c>
      <c r="AF2564">
        <v>1</v>
      </c>
      <c r="AG2564">
        <v>1</v>
      </c>
      <c r="AH2564">
        <v>1</v>
      </c>
      <c r="AI2564">
        <v>1</v>
      </c>
      <c r="AJ2564">
        <v>1</v>
      </c>
      <c r="AK2564">
        <v>1</v>
      </c>
      <c r="AL2564">
        <v>0</v>
      </c>
      <c r="AM2564">
        <v>0</v>
      </c>
      <c r="AN2564">
        <v>0</v>
      </c>
      <c r="AO2564">
        <v>1</v>
      </c>
      <c r="AP2564">
        <v>0</v>
      </c>
      <c r="AQ2564">
        <v>0</v>
      </c>
      <c r="AR2564">
        <v>0</v>
      </c>
      <c r="AS2564">
        <v>0</v>
      </c>
      <c r="AT2564">
        <v>1</v>
      </c>
      <c r="AU2564">
        <v>0</v>
      </c>
      <c r="AV2564">
        <v>1</v>
      </c>
      <c r="AW2564">
        <v>0</v>
      </c>
      <c r="AX2564">
        <v>1</v>
      </c>
      <c r="AY2564">
        <v>7</v>
      </c>
      <c r="AZ2564">
        <v>0</v>
      </c>
      <c r="BA2564">
        <v>0</v>
      </c>
      <c r="BB2564">
        <v>0</v>
      </c>
      <c r="BC2564">
        <v>0</v>
      </c>
      <c r="BD2564">
        <v>0</v>
      </c>
      <c r="BE2564">
        <v>0</v>
      </c>
      <c r="BF2564">
        <v>1</v>
      </c>
      <c r="BG2564">
        <v>0</v>
      </c>
      <c r="BH2564">
        <v>0</v>
      </c>
      <c r="BI2564">
        <v>0</v>
      </c>
      <c r="BJ2564">
        <v>0</v>
      </c>
      <c r="BK2564">
        <v>0</v>
      </c>
      <c r="BL2564">
        <v>0</v>
      </c>
      <c r="BM2564">
        <v>0</v>
      </c>
      <c r="BN2564">
        <v>0</v>
      </c>
      <c r="BO2564">
        <v>0</v>
      </c>
      <c r="BP2564">
        <v>0</v>
      </c>
      <c r="BQ2564">
        <v>2</v>
      </c>
      <c r="BR2564" t="s">
        <v>94</v>
      </c>
      <c r="BS2564">
        <v>390</v>
      </c>
      <c r="BT2564">
        <v>13425</v>
      </c>
      <c r="BU2564">
        <f>SUM(Flats_Data_limpia[[#This Row],[AC]:[Bed]])</f>
        <v>8</v>
      </c>
      <c r="BV2564">
        <f>SUM(Flats_Data_limpia[[#This Row],[Servant_Room]:[gym]])</f>
        <v>9</v>
      </c>
      <c r="BW2564">
        <f>SUM(Flats_Data_limpia[[#This Row],[Hospital]:[Hotel]])</f>
        <v>4</v>
      </c>
    </row>
    <row r="2565" spans="1:75" x14ac:dyDescent="0.35">
      <c r="A2565" t="s">
        <v>785</v>
      </c>
      <c r="B2565" t="s">
        <v>746</v>
      </c>
      <c r="C2565" t="str">
        <f t="shared" si="80"/>
        <v>Ciudad de Gurgaon</v>
      </c>
      <c r="D2565" s="1">
        <f t="shared" si="81"/>
        <v>350000</v>
      </c>
      <c r="E2565" s="1">
        <v>11428</v>
      </c>
      <c r="F2565" t="s">
        <v>82</v>
      </c>
      <c r="G2565" t="s">
        <v>78</v>
      </c>
      <c r="H2565">
        <v>19</v>
      </c>
      <c r="I2565">
        <v>3.06265313265663E-2</v>
      </c>
      <c r="K2565">
        <v>2625</v>
      </c>
      <c r="M2565">
        <v>4</v>
      </c>
      <c r="N2565">
        <v>5</v>
      </c>
      <c r="O2565">
        <v>3</v>
      </c>
      <c r="P2565">
        <v>4</v>
      </c>
      <c r="Q2565" t="str">
        <f>IF(Flats_Data_limpia[[#This Row],[BHK]]&gt;=3,"plurifamiliar","unifamiliar")</f>
        <v>plurifamiliar</v>
      </c>
      <c r="R2565">
        <v>41</v>
      </c>
      <c r="S2565">
        <v>16</v>
      </c>
      <c r="T2565">
        <v>1</v>
      </c>
      <c r="U2565">
        <v>0</v>
      </c>
      <c r="V2565">
        <v>0</v>
      </c>
      <c r="W2565">
        <v>0</v>
      </c>
      <c r="X2565">
        <v>0</v>
      </c>
      <c r="Y2565">
        <v>0</v>
      </c>
      <c r="Z2565">
        <v>0</v>
      </c>
      <c r="AA2565">
        <v>0</v>
      </c>
      <c r="AB2565">
        <v>0</v>
      </c>
      <c r="AC2565">
        <v>0</v>
      </c>
      <c r="AD2565">
        <v>1</v>
      </c>
      <c r="AE2565">
        <v>1</v>
      </c>
      <c r="AF2565">
        <v>0</v>
      </c>
      <c r="AG2565">
        <v>0</v>
      </c>
      <c r="AH2565">
        <v>0</v>
      </c>
      <c r="AI2565">
        <v>1</v>
      </c>
      <c r="AJ2565">
        <v>0</v>
      </c>
      <c r="AK2565">
        <v>0</v>
      </c>
      <c r="AL2565">
        <v>1</v>
      </c>
      <c r="AM2565">
        <v>1</v>
      </c>
      <c r="AN2565">
        <v>1</v>
      </c>
      <c r="AO2565">
        <v>1</v>
      </c>
      <c r="AP2565">
        <v>0</v>
      </c>
      <c r="AQ2565">
        <v>0</v>
      </c>
      <c r="AR2565">
        <v>0</v>
      </c>
      <c r="AS2565">
        <v>0</v>
      </c>
      <c r="AT2565">
        <v>1</v>
      </c>
      <c r="AU2565">
        <v>0</v>
      </c>
      <c r="AV2565">
        <v>1</v>
      </c>
      <c r="AW2565">
        <v>0</v>
      </c>
      <c r="AX2565">
        <v>1</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v>0</v>
      </c>
      <c r="BR2565" t="s">
        <v>79</v>
      </c>
      <c r="BS2565">
        <v>350</v>
      </c>
      <c r="BT2565">
        <v>11428</v>
      </c>
      <c r="BU2565">
        <f>SUM(Flats_Data_limpia[[#This Row],[AC]:[Bed]])</f>
        <v>0</v>
      </c>
      <c r="BV2565">
        <f>SUM(Flats_Data_limpia[[#This Row],[Servant_Room]:[gym]])</f>
        <v>6</v>
      </c>
      <c r="BW2565">
        <f>SUM(Flats_Data_limpia[[#This Row],[Hospital]:[Hotel]])</f>
        <v>4</v>
      </c>
    </row>
    <row r="2566" spans="1:75" x14ac:dyDescent="0.35">
      <c r="A2566" t="s">
        <v>785</v>
      </c>
      <c r="B2566" t="s">
        <v>746</v>
      </c>
      <c r="C2566" t="str">
        <f t="shared" si="80"/>
        <v>Ciudad de Gurgaon</v>
      </c>
      <c r="D2566" s="1">
        <f t="shared" si="81"/>
        <v>400000</v>
      </c>
      <c r="E2566" s="1">
        <v>13769</v>
      </c>
      <c r="F2566" t="s">
        <v>106</v>
      </c>
      <c r="G2566" t="s">
        <v>87</v>
      </c>
      <c r="H2566">
        <v>27</v>
      </c>
      <c r="I2566">
        <v>2.9050766213958801E-2</v>
      </c>
      <c r="L2566">
        <v>2905</v>
      </c>
      <c r="M2566">
        <v>4</v>
      </c>
      <c r="N2566">
        <v>5</v>
      </c>
      <c r="O2566">
        <v>2</v>
      </c>
      <c r="P2566">
        <v>4</v>
      </c>
      <c r="Q2566" t="str">
        <f>IF(Flats_Data_limpia[[#This Row],[BHK]]&gt;=3,"plurifamiliar","unifamiliar")</f>
        <v>plurifamiliar</v>
      </c>
      <c r="R2566">
        <v>40</v>
      </c>
      <c r="S2566">
        <v>7</v>
      </c>
      <c r="T2566">
        <v>1</v>
      </c>
      <c r="U2566">
        <v>0</v>
      </c>
      <c r="V2566">
        <v>0</v>
      </c>
      <c r="W2566">
        <v>0</v>
      </c>
      <c r="X2566">
        <v>1</v>
      </c>
      <c r="Y2566">
        <v>0</v>
      </c>
      <c r="Z2566">
        <v>1</v>
      </c>
      <c r="AA2566">
        <v>0</v>
      </c>
      <c r="AB2566">
        <v>0</v>
      </c>
      <c r="AC2566">
        <v>0</v>
      </c>
      <c r="AD2566">
        <v>1</v>
      </c>
      <c r="AE2566">
        <v>1</v>
      </c>
      <c r="AF2566">
        <v>0</v>
      </c>
      <c r="AG2566">
        <v>0</v>
      </c>
      <c r="AH2566">
        <v>0</v>
      </c>
      <c r="AI2566">
        <v>1</v>
      </c>
      <c r="AJ2566">
        <v>0</v>
      </c>
      <c r="AK2566">
        <v>0</v>
      </c>
      <c r="AL2566">
        <v>1</v>
      </c>
      <c r="AM2566">
        <v>1</v>
      </c>
      <c r="AN2566">
        <v>1</v>
      </c>
      <c r="AO2566">
        <v>1</v>
      </c>
      <c r="AP2566">
        <v>0</v>
      </c>
      <c r="AQ2566">
        <v>0</v>
      </c>
      <c r="AR2566">
        <v>0</v>
      </c>
      <c r="AS2566">
        <v>0</v>
      </c>
      <c r="AT2566">
        <v>1</v>
      </c>
      <c r="AU2566">
        <v>0</v>
      </c>
      <c r="AV2566">
        <v>1</v>
      </c>
      <c r="AW2566">
        <v>0</v>
      </c>
      <c r="AX2566">
        <v>1</v>
      </c>
      <c r="AY2566">
        <v>0</v>
      </c>
      <c r="AZ2566">
        <v>0</v>
      </c>
      <c r="BA2566">
        <v>0</v>
      </c>
      <c r="BB2566">
        <v>0</v>
      </c>
      <c r="BC2566">
        <v>0</v>
      </c>
      <c r="BD2566">
        <v>0</v>
      </c>
      <c r="BE2566">
        <v>0</v>
      </c>
      <c r="BF2566">
        <v>0</v>
      </c>
      <c r="BG2566">
        <v>0</v>
      </c>
      <c r="BH2566">
        <v>0</v>
      </c>
      <c r="BI2566">
        <v>0</v>
      </c>
      <c r="BJ2566">
        <v>0</v>
      </c>
      <c r="BK2566">
        <v>0</v>
      </c>
      <c r="BL2566">
        <v>0</v>
      </c>
      <c r="BM2566">
        <v>0</v>
      </c>
      <c r="BN2566">
        <v>0</v>
      </c>
      <c r="BO2566">
        <v>0</v>
      </c>
      <c r="BP2566">
        <v>0</v>
      </c>
      <c r="BQ2566">
        <v>0</v>
      </c>
      <c r="BR2566" t="s">
        <v>79</v>
      </c>
      <c r="BS2566">
        <v>400</v>
      </c>
      <c r="BT2566">
        <v>13769</v>
      </c>
      <c r="BU2566">
        <f>SUM(Flats_Data_limpia[[#This Row],[AC]:[Bed]])</f>
        <v>0</v>
      </c>
      <c r="BV2566">
        <f>SUM(Flats_Data_limpia[[#This Row],[Servant_Room]:[gym]])</f>
        <v>8</v>
      </c>
      <c r="BW2566">
        <f>SUM(Flats_Data_limpia[[#This Row],[Hospital]:[Hotel]])</f>
        <v>4</v>
      </c>
    </row>
    <row r="2567" spans="1:75" x14ac:dyDescent="0.35">
      <c r="A2567" t="s">
        <v>785</v>
      </c>
      <c r="B2567" t="s">
        <v>746</v>
      </c>
      <c r="C2567" t="str">
        <f t="shared" si="80"/>
        <v>Ciudad de Gurgaon</v>
      </c>
      <c r="D2567" s="1">
        <f t="shared" si="81"/>
        <v>340000</v>
      </c>
      <c r="E2567" s="1">
        <v>15560</v>
      </c>
      <c r="F2567" t="s">
        <v>86</v>
      </c>
      <c r="G2567" t="s">
        <v>87</v>
      </c>
      <c r="H2567">
        <v>27</v>
      </c>
      <c r="I2567">
        <v>2.1850899742930498E-2</v>
      </c>
      <c r="L2567">
        <v>2185</v>
      </c>
      <c r="M2567">
        <v>3</v>
      </c>
      <c r="N2567">
        <v>4</v>
      </c>
      <c r="O2567">
        <v>3</v>
      </c>
      <c r="P2567">
        <v>3</v>
      </c>
      <c r="Q2567" t="str">
        <f>IF(Flats_Data_limpia[[#This Row],[BHK]]&gt;=3,"plurifamiliar","unifamiliar")</f>
        <v>plurifamiliar</v>
      </c>
      <c r="R2567">
        <v>40</v>
      </c>
      <c r="S2567">
        <v>9</v>
      </c>
      <c r="T2567">
        <v>1</v>
      </c>
      <c r="U2567">
        <v>0</v>
      </c>
      <c r="V2567">
        <v>0</v>
      </c>
      <c r="W2567">
        <v>0</v>
      </c>
      <c r="X2567">
        <v>1</v>
      </c>
      <c r="Y2567">
        <v>0</v>
      </c>
      <c r="Z2567">
        <v>1</v>
      </c>
      <c r="AA2567">
        <v>1</v>
      </c>
      <c r="AB2567">
        <v>0</v>
      </c>
      <c r="AC2567">
        <v>0</v>
      </c>
      <c r="AD2567">
        <v>1</v>
      </c>
      <c r="AE2567">
        <v>1</v>
      </c>
      <c r="AF2567">
        <v>0</v>
      </c>
      <c r="AG2567">
        <v>0</v>
      </c>
      <c r="AH2567">
        <v>0</v>
      </c>
      <c r="AI2567">
        <v>1</v>
      </c>
      <c r="AJ2567">
        <v>0</v>
      </c>
      <c r="AK2567">
        <v>0</v>
      </c>
      <c r="AL2567">
        <v>1</v>
      </c>
      <c r="AM2567">
        <v>1</v>
      </c>
      <c r="AN2567">
        <v>1</v>
      </c>
      <c r="AO2567">
        <v>1</v>
      </c>
      <c r="AP2567">
        <v>0</v>
      </c>
      <c r="AQ2567">
        <v>0</v>
      </c>
      <c r="AR2567">
        <v>0</v>
      </c>
      <c r="AS2567">
        <v>0</v>
      </c>
      <c r="AT2567">
        <v>1</v>
      </c>
      <c r="AU2567">
        <v>0</v>
      </c>
      <c r="AV2567">
        <v>1</v>
      </c>
      <c r="AW2567">
        <v>0</v>
      </c>
      <c r="AX2567">
        <v>1</v>
      </c>
      <c r="AY2567">
        <v>0</v>
      </c>
      <c r="AZ2567">
        <v>0</v>
      </c>
      <c r="BA2567">
        <v>0</v>
      </c>
      <c r="BB2567">
        <v>0</v>
      </c>
      <c r="BC2567">
        <v>0</v>
      </c>
      <c r="BD2567">
        <v>0</v>
      </c>
      <c r="BE2567">
        <v>0</v>
      </c>
      <c r="BF2567">
        <v>0</v>
      </c>
      <c r="BG2567">
        <v>0</v>
      </c>
      <c r="BH2567">
        <v>0</v>
      </c>
      <c r="BI2567">
        <v>0</v>
      </c>
      <c r="BJ2567">
        <v>0</v>
      </c>
      <c r="BK2567">
        <v>0</v>
      </c>
      <c r="BL2567">
        <v>0</v>
      </c>
      <c r="BM2567">
        <v>0</v>
      </c>
      <c r="BN2567">
        <v>0</v>
      </c>
      <c r="BO2567">
        <v>0</v>
      </c>
      <c r="BP2567">
        <v>0</v>
      </c>
      <c r="BQ2567">
        <v>0</v>
      </c>
      <c r="BR2567" t="s">
        <v>79</v>
      </c>
      <c r="BS2567">
        <v>340</v>
      </c>
      <c r="BT2567">
        <v>15560</v>
      </c>
      <c r="BU2567">
        <f>SUM(Flats_Data_limpia[[#This Row],[AC]:[Bed]])</f>
        <v>0</v>
      </c>
      <c r="BV2567">
        <f>SUM(Flats_Data_limpia[[#This Row],[Servant_Room]:[gym]])</f>
        <v>9</v>
      </c>
      <c r="BW2567">
        <f>SUM(Flats_Data_limpia[[#This Row],[Hospital]:[Hotel]])</f>
        <v>4</v>
      </c>
    </row>
    <row r="2568" spans="1:75" x14ac:dyDescent="0.35">
      <c r="A2568" t="s">
        <v>785</v>
      </c>
      <c r="B2568" t="s">
        <v>746</v>
      </c>
      <c r="C2568" t="str">
        <f t="shared" si="80"/>
        <v>Ciudad de Gurgaon</v>
      </c>
      <c r="D2568" s="1">
        <f t="shared" si="81"/>
        <v>350000</v>
      </c>
      <c r="E2568" s="1">
        <v>11428</v>
      </c>
      <c r="F2568" t="s">
        <v>101</v>
      </c>
      <c r="G2568" t="s">
        <v>78</v>
      </c>
      <c r="H2568">
        <v>27</v>
      </c>
      <c r="I2568">
        <v>3.06265313265663E-2</v>
      </c>
      <c r="K2568">
        <v>2625</v>
      </c>
      <c r="M2568">
        <v>4</v>
      </c>
      <c r="N2568">
        <v>5</v>
      </c>
      <c r="O2568">
        <v>3</v>
      </c>
      <c r="P2568">
        <v>4</v>
      </c>
      <c r="Q2568" t="str">
        <f>IF(Flats_Data_limpia[[#This Row],[BHK]]&gt;=3,"plurifamiliar","unifamiliar")</f>
        <v>plurifamiliar</v>
      </c>
      <c r="R2568">
        <v>40</v>
      </c>
      <c r="S2568">
        <v>10</v>
      </c>
      <c r="T2568">
        <v>1</v>
      </c>
      <c r="U2568">
        <v>0</v>
      </c>
      <c r="V2568">
        <v>0</v>
      </c>
      <c r="W2568">
        <v>0</v>
      </c>
      <c r="X2568">
        <v>0</v>
      </c>
      <c r="Y2568">
        <v>0</v>
      </c>
      <c r="Z2568">
        <v>1</v>
      </c>
      <c r="AA2568">
        <v>0</v>
      </c>
      <c r="AB2568">
        <v>0</v>
      </c>
      <c r="AC2568">
        <v>0</v>
      </c>
      <c r="AD2568">
        <v>1</v>
      </c>
      <c r="AE2568">
        <v>1</v>
      </c>
      <c r="AF2568">
        <v>0</v>
      </c>
      <c r="AG2568">
        <v>0</v>
      </c>
      <c r="AH2568">
        <v>0</v>
      </c>
      <c r="AI2568">
        <v>1</v>
      </c>
      <c r="AJ2568">
        <v>0</v>
      </c>
      <c r="AK2568">
        <v>0</v>
      </c>
      <c r="AL2568">
        <v>1</v>
      </c>
      <c r="AM2568">
        <v>1</v>
      </c>
      <c r="AN2568">
        <v>1</v>
      </c>
      <c r="AO2568">
        <v>1</v>
      </c>
      <c r="AP2568">
        <v>0</v>
      </c>
      <c r="AQ2568">
        <v>0</v>
      </c>
      <c r="AR2568">
        <v>0</v>
      </c>
      <c r="AS2568">
        <v>0</v>
      </c>
      <c r="AT2568">
        <v>1</v>
      </c>
      <c r="AU2568">
        <v>0</v>
      </c>
      <c r="AV2568">
        <v>1</v>
      </c>
      <c r="AW2568">
        <v>0</v>
      </c>
      <c r="AX2568">
        <v>1</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v>0</v>
      </c>
      <c r="BR2568" t="s">
        <v>79</v>
      </c>
      <c r="BS2568">
        <v>350</v>
      </c>
      <c r="BT2568">
        <v>11428</v>
      </c>
      <c r="BU2568">
        <f>SUM(Flats_Data_limpia[[#This Row],[AC]:[Bed]])</f>
        <v>0</v>
      </c>
      <c r="BV2568">
        <f>SUM(Flats_Data_limpia[[#This Row],[Servant_Room]:[gym]])</f>
        <v>7</v>
      </c>
      <c r="BW2568">
        <f>SUM(Flats_Data_limpia[[#This Row],[Hospital]:[Hotel]])</f>
        <v>4</v>
      </c>
    </row>
    <row r="2569" spans="1:75" x14ac:dyDescent="0.35">
      <c r="A2569" t="s">
        <v>785</v>
      </c>
      <c r="B2569" t="s">
        <v>746</v>
      </c>
      <c r="C2569" t="str">
        <f t="shared" si="80"/>
        <v>Ciudad de Gurgaon</v>
      </c>
      <c r="D2569" s="1">
        <f t="shared" si="81"/>
        <v>650000</v>
      </c>
      <c r="E2569" s="1">
        <v>15294</v>
      </c>
      <c r="F2569" t="s">
        <v>82</v>
      </c>
      <c r="G2569" t="s">
        <v>78</v>
      </c>
      <c r="H2569">
        <v>47</v>
      </c>
      <c r="I2569">
        <v>4.2500326925591699E-2</v>
      </c>
      <c r="L2569">
        <v>4250</v>
      </c>
      <c r="M2569">
        <v>4</v>
      </c>
      <c r="N2569">
        <v>4</v>
      </c>
      <c r="O2569">
        <v>3</v>
      </c>
      <c r="P2569">
        <v>4</v>
      </c>
      <c r="Q2569" t="str">
        <f>IF(Flats_Data_limpia[[#This Row],[BHK]]&gt;=3,"plurifamiliar","unifamiliar")</f>
        <v>plurifamiliar</v>
      </c>
      <c r="R2569">
        <v>40</v>
      </c>
      <c r="S2569">
        <v>0</v>
      </c>
      <c r="T2569">
        <v>1</v>
      </c>
      <c r="U2569">
        <v>1</v>
      </c>
      <c r="V2569">
        <v>1</v>
      </c>
      <c r="W2569">
        <v>0</v>
      </c>
      <c r="X2569">
        <v>1</v>
      </c>
      <c r="Y2569">
        <v>0</v>
      </c>
      <c r="Z2569">
        <v>1</v>
      </c>
      <c r="AA2569">
        <v>1</v>
      </c>
      <c r="AB2569">
        <v>0</v>
      </c>
      <c r="AC2569">
        <v>0</v>
      </c>
      <c r="AD2569">
        <v>1</v>
      </c>
      <c r="AE2569">
        <v>1</v>
      </c>
      <c r="AF2569">
        <v>1</v>
      </c>
      <c r="AG2569">
        <v>1</v>
      </c>
      <c r="AH2569">
        <v>1</v>
      </c>
      <c r="AI2569">
        <v>1</v>
      </c>
      <c r="AJ2569">
        <v>0</v>
      </c>
      <c r="AK2569">
        <v>1</v>
      </c>
      <c r="AL2569">
        <v>1</v>
      </c>
      <c r="AM2569">
        <v>1</v>
      </c>
      <c r="AN2569">
        <v>1</v>
      </c>
      <c r="AO2569">
        <v>1</v>
      </c>
      <c r="AP2569">
        <v>0</v>
      </c>
      <c r="AQ2569">
        <v>0</v>
      </c>
      <c r="AR2569">
        <v>0</v>
      </c>
      <c r="AS2569">
        <v>0</v>
      </c>
      <c r="AT2569">
        <v>1</v>
      </c>
      <c r="AU2569">
        <v>0</v>
      </c>
      <c r="AV2569">
        <v>1</v>
      </c>
      <c r="AW2569">
        <v>0</v>
      </c>
      <c r="AX2569">
        <v>1</v>
      </c>
      <c r="AY2569">
        <v>0</v>
      </c>
      <c r="AZ2569">
        <v>0</v>
      </c>
      <c r="BA2569">
        <v>0</v>
      </c>
      <c r="BB2569">
        <v>0</v>
      </c>
      <c r="BC2569">
        <v>0</v>
      </c>
      <c r="BD2569">
        <v>0</v>
      </c>
      <c r="BE2569">
        <v>0</v>
      </c>
      <c r="BF2569">
        <v>1</v>
      </c>
      <c r="BG2569">
        <v>0</v>
      </c>
      <c r="BH2569">
        <v>0</v>
      </c>
      <c r="BI2569">
        <v>0</v>
      </c>
      <c r="BJ2569">
        <v>0</v>
      </c>
      <c r="BK2569">
        <v>0</v>
      </c>
      <c r="BL2569">
        <v>0</v>
      </c>
      <c r="BM2569">
        <v>0</v>
      </c>
      <c r="BN2569">
        <v>0</v>
      </c>
      <c r="BO2569">
        <v>0</v>
      </c>
      <c r="BP2569">
        <v>0</v>
      </c>
      <c r="BQ2569">
        <v>0</v>
      </c>
      <c r="BR2569" t="s">
        <v>79</v>
      </c>
      <c r="BS2569">
        <v>650</v>
      </c>
      <c r="BT2569">
        <v>15294</v>
      </c>
      <c r="BU2569">
        <f>SUM(Flats_Data_limpia[[#This Row],[AC]:[Bed]])</f>
        <v>1</v>
      </c>
      <c r="BV2569">
        <f>SUM(Flats_Data_limpia[[#This Row],[Servant_Room]:[gym]])</f>
        <v>15</v>
      </c>
      <c r="BW2569">
        <f>SUM(Flats_Data_limpia[[#This Row],[Hospital]:[Hotel]])</f>
        <v>4</v>
      </c>
    </row>
    <row r="2570" spans="1:75" x14ac:dyDescent="0.35">
      <c r="A2570" t="s">
        <v>786</v>
      </c>
      <c r="B2570" t="s">
        <v>278</v>
      </c>
      <c r="C2570" t="str">
        <f t="shared" si="80"/>
        <v>Ciudad de Gurgaon</v>
      </c>
      <c r="D2570" s="1">
        <f t="shared" si="81"/>
        <v>210000</v>
      </c>
      <c r="E2570" s="1">
        <v>9130</v>
      </c>
      <c r="F2570" t="s">
        <v>86</v>
      </c>
      <c r="G2570" t="s">
        <v>78</v>
      </c>
      <c r="H2570">
        <v>24</v>
      </c>
      <c r="I2570">
        <v>2.3001095290251902E-2</v>
      </c>
      <c r="K2570">
        <v>2300</v>
      </c>
      <c r="M2570">
        <v>4</v>
      </c>
      <c r="N2570">
        <v>4</v>
      </c>
      <c r="O2570">
        <v>3</v>
      </c>
      <c r="P2570">
        <v>4</v>
      </c>
      <c r="Q2570" t="str">
        <f>IF(Flats_Data_limpia[[#This Row],[BHK]]&gt;=3,"plurifamiliar","unifamiliar")</f>
        <v>plurifamiliar</v>
      </c>
      <c r="R2570">
        <v>13</v>
      </c>
      <c r="S2570">
        <v>1</v>
      </c>
      <c r="T2570">
        <v>0</v>
      </c>
      <c r="U2570">
        <v>0</v>
      </c>
      <c r="V2570">
        <v>0</v>
      </c>
      <c r="W2570">
        <v>0</v>
      </c>
      <c r="X2570">
        <v>0</v>
      </c>
      <c r="Y2570">
        <v>0</v>
      </c>
      <c r="Z2570">
        <v>1</v>
      </c>
      <c r="AA2570">
        <v>1</v>
      </c>
      <c r="AB2570">
        <v>0</v>
      </c>
      <c r="AC2570">
        <v>0</v>
      </c>
      <c r="AD2570">
        <v>1</v>
      </c>
      <c r="AE2570">
        <v>1</v>
      </c>
      <c r="AF2570">
        <v>1</v>
      </c>
      <c r="AG2570">
        <v>0</v>
      </c>
      <c r="AH2570">
        <v>0</v>
      </c>
      <c r="AI2570">
        <v>1</v>
      </c>
      <c r="AJ2570">
        <v>1</v>
      </c>
      <c r="AK2570">
        <v>1</v>
      </c>
      <c r="AL2570">
        <v>1</v>
      </c>
      <c r="AM2570">
        <v>1</v>
      </c>
      <c r="AN2570">
        <v>0</v>
      </c>
      <c r="AO2570">
        <v>1</v>
      </c>
      <c r="AP2570">
        <v>0</v>
      </c>
      <c r="AQ2570">
        <v>1</v>
      </c>
      <c r="AR2570">
        <v>1</v>
      </c>
      <c r="AS2570">
        <v>1</v>
      </c>
      <c r="AT2570">
        <v>1</v>
      </c>
      <c r="AU2570">
        <v>1</v>
      </c>
      <c r="AV2570">
        <v>0</v>
      </c>
      <c r="AW2570">
        <v>0</v>
      </c>
      <c r="AX2570">
        <v>1</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v>0</v>
      </c>
      <c r="BR2570" t="s">
        <v>79</v>
      </c>
      <c r="BS2570">
        <v>210</v>
      </c>
      <c r="BT2570">
        <v>9130</v>
      </c>
      <c r="BU2570">
        <f>SUM(Flats_Data_limpia[[#This Row],[AC]:[Bed]])</f>
        <v>0</v>
      </c>
      <c r="BV2570">
        <f>SUM(Flats_Data_limpia[[#This Row],[Servant_Room]:[gym]])</f>
        <v>10</v>
      </c>
      <c r="BW2570">
        <f>SUM(Flats_Data_limpia[[#This Row],[Hospital]:[Hotel]])</f>
        <v>7</v>
      </c>
    </row>
    <row r="2571" spans="1:75" x14ac:dyDescent="0.35">
      <c r="A2571" t="s">
        <v>787</v>
      </c>
      <c r="B2571" t="s">
        <v>270</v>
      </c>
      <c r="C2571" t="str">
        <f t="shared" si="80"/>
        <v>Ciudad de Gurgaon</v>
      </c>
      <c r="D2571" s="1">
        <f t="shared" si="81"/>
        <v>200000</v>
      </c>
      <c r="E2571" s="1">
        <v>8695</v>
      </c>
      <c r="F2571" t="s">
        <v>86</v>
      </c>
      <c r="G2571" t="s">
        <v>132</v>
      </c>
      <c r="H2571">
        <v>0</v>
      </c>
      <c r="I2571">
        <v>2.3001725129384702E-2</v>
      </c>
      <c r="L2571">
        <v>2300</v>
      </c>
      <c r="M2571">
        <v>4</v>
      </c>
      <c r="N2571">
        <v>4</v>
      </c>
      <c r="O2571">
        <v>2</v>
      </c>
      <c r="P2571">
        <v>4</v>
      </c>
      <c r="Q2571" t="str">
        <f>IF(Flats_Data_limpia[[#This Row],[BHK]]&gt;=3,"plurifamiliar","unifamiliar")</f>
        <v>plurifamiliar</v>
      </c>
      <c r="R2571">
        <v>6</v>
      </c>
      <c r="S2571">
        <v>4</v>
      </c>
      <c r="T2571">
        <v>0</v>
      </c>
      <c r="U2571">
        <v>0</v>
      </c>
      <c r="V2571">
        <v>0</v>
      </c>
      <c r="W2571">
        <v>0</v>
      </c>
      <c r="AO2571">
        <v>1</v>
      </c>
      <c r="AP2571">
        <v>0</v>
      </c>
      <c r="AQ2571">
        <v>1</v>
      </c>
      <c r="AR2571">
        <v>1</v>
      </c>
      <c r="AS2571">
        <v>1</v>
      </c>
      <c r="AT2571">
        <v>1</v>
      </c>
      <c r="AU2571">
        <v>1</v>
      </c>
      <c r="AV2571">
        <v>1</v>
      </c>
      <c r="AW2571">
        <v>0</v>
      </c>
      <c r="AX2571">
        <v>1</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t="s">
        <v>79</v>
      </c>
      <c r="BS2571">
        <v>200</v>
      </c>
      <c r="BT2571">
        <v>8695</v>
      </c>
      <c r="BU2571">
        <f>SUM(Flats_Data_limpia[[#This Row],[AC]:[Bed]])</f>
        <v>0</v>
      </c>
      <c r="BV2571">
        <f>SUM(Flats_Data_limpia[[#This Row],[Servant_Room]:[gym]])</f>
        <v>0</v>
      </c>
      <c r="BW2571">
        <f>SUM(Flats_Data_limpia[[#This Row],[Hospital]:[Hotel]])</f>
        <v>8</v>
      </c>
    </row>
    <row r="2572" spans="1:75" x14ac:dyDescent="0.35">
      <c r="A2572" t="s">
        <v>788</v>
      </c>
      <c r="B2572" t="s">
        <v>96</v>
      </c>
      <c r="C2572" t="str">
        <f t="shared" si="80"/>
        <v>Ciudad de Gurgaon</v>
      </c>
      <c r="D2572" s="1">
        <f t="shared" si="81"/>
        <v>210000</v>
      </c>
      <c r="E2572" s="1">
        <v>12173</v>
      </c>
      <c r="F2572" t="s">
        <v>82</v>
      </c>
      <c r="G2572" t="s">
        <v>93</v>
      </c>
      <c r="H2572">
        <v>53</v>
      </c>
      <c r="I2572">
        <v>1.7251293847038499E-2</v>
      </c>
      <c r="J2572">
        <v>1725</v>
      </c>
      <c r="K2572">
        <v>1745</v>
      </c>
      <c r="L2572">
        <v>2175</v>
      </c>
      <c r="M2572">
        <v>4</v>
      </c>
      <c r="N2572">
        <v>4</v>
      </c>
      <c r="O2572">
        <v>3</v>
      </c>
      <c r="P2572">
        <v>4</v>
      </c>
      <c r="Q2572" t="str">
        <f>IF(Flats_Data_limpia[[#This Row],[BHK]]&gt;=3,"plurifamiliar","unifamiliar")</f>
        <v>plurifamiliar</v>
      </c>
      <c r="R2572">
        <v>29</v>
      </c>
      <c r="S2572">
        <v>0</v>
      </c>
      <c r="T2572">
        <v>1</v>
      </c>
      <c r="U2572">
        <v>1</v>
      </c>
      <c r="V2572">
        <v>0</v>
      </c>
      <c r="W2572">
        <v>0</v>
      </c>
      <c r="X2572">
        <v>1</v>
      </c>
      <c r="Y2572">
        <v>1</v>
      </c>
      <c r="Z2572">
        <v>1</v>
      </c>
      <c r="AA2572">
        <v>0</v>
      </c>
      <c r="AB2572">
        <v>0</v>
      </c>
      <c r="AC2572">
        <v>1</v>
      </c>
      <c r="AD2572">
        <v>1</v>
      </c>
      <c r="AE2572">
        <v>1</v>
      </c>
      <c r="AF2572">
        <v>1</v>
      </c>
      <c r="AG2572">
        <v>1</v>
      </c>
      <c r="AH2572">
        <v>1</v>
      </c>
      <c r="AI2572">
        <v>1</v>
      </c>
      <c r="AJ2572">
        <v>1</v>
      </c>
      <c r="AK2572">
        <v>1</v>
      </c>
      <c r="AL2572">
        <v>1</v>
      </c>
      <c r="AM2572">
        <v>1</v>
      </c>
      <c r="AN2572">
        <v>1</v>
      </c>
      <c r="AO2572">
        <v>1</v>
      </c>
      <c r="AP2572">
        <v>1</v>
      </c>
      <c r="AQ2572">
        <v>0</v>
      </c>
      <c r="AR2572">
        <v>0</v>
      </c>
      <c r="AS2572">
        <v>0</v>
      </c>
      <c r="AT2572">
        <v>1</v>
      </c>
      <c r="AU2572">
        <v>1</v>
      </c>
      <c r="AV2572">
        <v>0</v>
      </c>
      <c r="AW2572">
        <v>1</v>
      </c>
      <c r="AX2572">
        <v>0</v>
      </c>
      <c r="AY2572">
        <v>0</v>
      </c>
      <c r="AZ2572">
        <v>0</v>
      </c>
      <c r="BA2572">
        <v>0</v>
      </c>
      <c r="BB2572">
        <v>0</v>
      </c>
      <c r="BC2572">
        <v>0</v>
      </c>
      <c r="BD2572">
        <v>0</v>
      </c>
      <c r="BE2572">
        <v>0</v>
      </c>
      <c r="BF2572">
        <v>0</v>
      </c>
      <c r="BG2572">
        <v>0</v>
      </c>
      <c r="BH2572">
        <v>0</v>
      </c>
      <c r="BI2572">
        <v>0</v>
      </c>
      <c r="BJ2572">
        <v>0</v>
      </c>
      <c r="BK2572">
        <v>0</v>
      </c>
      <c r="BL2572">
        <v>0</v>
      </c>
      <c r="BM2572">
        <v>0</v>
      </c>
      <c r="BN2572">
        <v>0</v>
      </c>
      <c r="BO2572">
        <v>0</v>
      </c>
      <c r="BP2572">
        <v>0</v>
      </c>
      <c r="BQ2572">
        <v>0</v>
      </c>
      <c r="BR2572" t="s">
        <v>79</v>
      </c>
      <c r="BS2572">
        <v>210</v>
      </c>
      <c r="BT2572">
        <v>12173</v>
      </c>
      <c r="BU2572">
        <f>SUM(Flats_Data_limpia[[#This Row],[AC]:[Bed]])</f>
        <v>0</v>
      </c>
      <c r="BV2572">
        <f>SUM(Flats_Data_limpia[[#This Row],[Servant_Room]:[gym]])</f>
        <v>16</v>
      </c>
      <c r="BW2572">
        <f>SUM(Flats_Data_limpia[[#This Row],[Hospital]:[Hotel]])</f>
        <v>5</v>
      </c>
    </row>
    <row r="2573" spans="1:75" x14ac:dyDescent="0.35">
      <c r="A2573" t="s">
        <v>789</v>
      </c>
      <c r="B2573" t="s">
        <v>790</v>
      </c>
      <c r="C2573" t="str">
        <f t="shared" si="80"/>
        <v>Distrito de Gurgaon</v>
      </c>
      <c r="D2573" s="1">
        <f t="shared" si="81"/>
        <v>300000</v>
      </c>
      <c r="E2573" s="1">
        <v>11516</v>
      </c>
      <c r="F2573" t="s">
        <v>102</v>
      </c>
      <c r="G2573" t="s">
        <v>90</v>
      </c>
      <c r="H2573">
        <v>53</v>
      </c>
      <c r="I2573">
        <v>2.6050712052796101E-2</v>
      </c>
      <c r="L2573">
        <v>2605</v>
      </c>
      <c r="M2573">
        <v>3</v>
      </c>
      <c r="N2573">
        <v>3</v>
      </c>
      <c r="O2573">
        <v>3</v>
      </c>
      <c r="P2573">
        <v>3</v>
      </c>
      <c r="Q2573" t="str">
        <f>IF(Flats_Data_limpia[[#This Row],[BHK]]&gt;=3,"plurifamiliar","unifamiliar")</f>
        <v>plurifamiliar</v>
      </c>
      <c r="R2573">
        <v>18</v>
      </c>
      <c r="S2573">
        <v>14</v>
      </c>
      <c r="T2573">
        <v>1</v>
      </c>
      <c r="U2573">
        <v>0</v>
      </c>
      <c r="V2573">
        <v>0</v>
      </c>
      <c r="W2573">
        <v>0</v>
      </c>
      <c r="X2573">
        <v>0</v>
      </c>
      <c r="Y2573">
        <v>1</v>
      </c>
      <c r="Z2573">
        <v>1</v>
      </c>
      <c r="AA2573">
        <v>0</v>
      </c>
      <c r="AB2573">
        <v>0</v>
      </c>
      <c r="AC2573">
        <v>0</v>
      </c>
      <c r="AD2573">
        <v>1</v>
      </c>
      <c r="AE2573">
        <v>1</v>
      </c>
      <c r="AF2573">
        <v>1</v>
      </c>
      <c r="AG2573">
        <v>1</v>
      </c>
      <c r="AH2573">
        <v>1</v>
      </c>
      <c r="AI2573">
        <v>1</v>
      </c>
      <c r="AJ2573">
        <v>1</v>
      </c>
      <c r="AK2573">
        <v>1</v>
      </c>
      <c r="AL2573">
        <v>1</v>
      </c>
      <c r="AM2573">
        <v>1</v>
      </c>
      <c r="AN2573">
        <v>1</v>
      </c>
      <c r="AO2573">
        <v>1</v>
      </c>
      <c r="AP2573">
        <v>0</v>
      </c>
      <c r="AQ2573">
        <v>0</v>
      </c>
      <c r="AR2573">
        <v>0</v>
      </c>
      <c r="AS2573">
        <v>0</v>
      </c>
      <c r="AT2573">
        <v>1</v>
      </c>
      <c r="AU2573">
        <v>1</v>
      </c>
      <c r="AV2573">
        <v>1</v>
      </c>
      <c r="AW2573">
        <v>1</v>
      </c>
      <c r="AX2573">
        <v>0</v>
      </c>
      <c r="AY2573">
        <v>0</v>
      </c>
      <c r="AZ2573">
        <v>3</v>
      </c>
      <c r="BA2573">
        <v>0</v>
      </c>
      <c r="BB2573">
        <v>0</v>
      </c>
      <c r="BC2573">
        <v>1</v>
      </c>
      <c r="BD2573">
        <v>0</v>
      </c>
      <c r="BE2573">
        <v>0</v>
      </c>
      <c r="BF2573">
        <v>1</v>
      </c>
      <c r="BG2573">
        <v>0</v>
      </c>
      <c r="BH2573">
        <v>0</v>
      </c>
      <c r="BI2573">
        <v>0</v>
      </c>
      <c r="BJ2573">
        <v>0</v>
      </c>
      <c r="BK2573">
        <v>1</v>
      </c>
      <c r="BL2573">
        <v>4</v>
      </c>
      <c r="BM2573">
        <v>0</v>
      </c>
      <c r="BN2573">
        <v>0</v>
      </c>
      <c r="BO2573">
        <v>0</v>
      </c>
      <c r="BP2573">
        <v>0</v>
      </c>
      <c r="BQ2573">
        <v>2</v>
      </c>
      <c r="BR2573" t="s">
        <v>94</v>
      </c>
      <c r="BS2573">
        <v>300</v>
      </c>
      <c r="BT2573">
        <v>11516</v>
      </c>
      <c r="BU2573">
        <f>SUM(Flats_Data_limpia[[#This Row],[AC]:[Bed]])</f>
        <v>10</v>
      </c>
      <c r="BV2573">
        <f>SUM(Flats_Data_limpia[[#This Row],[Servant_Room]:[gym]])</f>
        <v>13</v>
      </c>
      <c r="BW2573">
        <f>SUM(Flats_Data_limpia[[#This Row],[Hospital]:[Hotel]])</f>
        <v>5</v>
      </c>
    </row>
    <row r="2574" spans="1:75" x14ac:dyDescent="0.35">
      <c r="A2574" t="s">
        <v>789</v>
      </c>
      <c r="B2574" t="s">
        <v>790</v>
      </c>
      <c r="C2574" t="str">
        <f t="shared" si="80"/>
        <v>Distrito de Gurgaon</v>
      </c>
      <c r="D2574" s="1">
        <f t="shared" si="81"/>
        <v>235000</v>
      </c>
      <c r="E2574" s="1">
        <v>11358</v>
      </c>
      <c r="F2574" t="s">
        <v>111</v>
      </c>
      <c r="G2574" t="s">
        <v>87</v>
      </c>
      <c r="H2574">
        <v>28</v>
      </c>
      <c r="I2574">
        <v>2.06902623701355E-2</v>
      </c>
      <c r="J2574">
        <v>1800</v>
      </c>
      <c r="K2574">
        <v>1900</v>
      </c>
      <c r="L2574">
        <v>2069</v>
      </c>
      <c r="M2574">
        <v>3</v>
      </c>
      <c r="N2574">
        <v>3</v>
      </c>
      <c r="O2574">
        <v>3</v>
      </c>
      <c r="P2574">
        <v>3</v>
      </c>
      <c r="Q2574" t="str">
        <f>IF(Flats_Data_limpia[[#This Row],[BHK]]&gt;=3,"plurifamiliar","unifamiliar")</f>
        <v>plurifamiliar</v>
      </c>
      <c r="R2574">
        <v>16</v>
      </c>
      <c r="S2574">
        <v>8</v>
      </c>
      <c r="T2574">
        <v>0</v>
      </c>
      <c r="U2574">
        <v>0</v>
      </c>
      <c r="V2574">
        <v>0</v>
      </c>
      <c r="W2574">
        <v>0</v>
      </c>
      <c r="X2574">
        <v>0</v>
      </c>
      <c r="Y2574">
        <v>0</v>
      </c>
      <c r="Z2574">
        <v>1</v>
      </c>
      <c r="AA2574">
        <v>0</v>
      </c>
      <c r="AB2574">
        <v>0</v>
      </c>
      <c r="AC2574">
        <v>0</v>
      </c>
      <c r="AD2574">
        <v>1</v>
      </c>
      <c r="AE2574">
        <v>0</v>
      </c>
      <c r="AF2574">
        <v>1</v>
      </c>
      <c r="AG2574">
        <v>1</v>
      </c>
      <c r="AH2574">
        <v>1</v>
      </c>
      <c r="AI2574">
        <v>1</v>
      </c>
      <c r="AJ2574">
        <v>1</v>
      </c>
      <c r="AK2574">
        <v>1</v>
      </c>
      <c r="AL2574">
        <v>0</v>
      </c>
      <c r="AM2574">
        <v>0</v>
      </c>
      <c r="AN2574">
        <v>0</v>
      </c>
      <c r="AO2574">
        <v>1</v>
      </c>
      <c r="AP2574">
        <v>0</v>
      </c>
      <c r="AQ2574">
        <v>0</v>
      </c>
      <c r="AR2574">
        <v>0</v>
      </c>
      <c r="AS2574">
        <v>0</v>
      </c>
      <c r="AT2574">
        <v>1</v>
      </c>
      <c r="AU2574">
        <v>1</v>
      </c>
      <c r="AV2574">
        <v>1</v>
      </c>
      <c r="AW2574">
        <v>1</v>
      </c>
      <c r="AX2574">
        <v>0</v>
      </c>
      <c r="AY2574">
        <v>5</v>
      </c>
      <c r="AZ2574">
        <v>3</v>
      </c>
      <c r="BA2574">
        <v>0</v>
      </c>
      <c r="BB2574">
        <v>0</v>
      </c>
      <c r="BC2574">
        <v>0</v>
      </c>
      <c r="BD2574">
        <v>4</v>
      </c>
      <c r="BE2574">
        <v>0</v>
      </c>
      <c r="BF2574">
        <v>1</v>
      </c>
      <c r="BG2574">
        <v>0</v>
      </c>
      <c r="BH2574">
        <v>0</v>
      </c>
      <c r="BI2574">
        <v>0</v>
      </c>
      <c r="BJ2574">
        <v>0</v>
      </c>
      <c r="BK2574">
        <v>0</v>
      </c>
      <c r="BL2574">
        <v>3</v>
      </c>
      <c r="BM2574">
        <v>0</v>
      </c>
      <c r="BN2574">
        <v>0</v>
      </c>
      <c r="BO2574">
        <v>0</v>
      </c>
      <c r="BP2574">
        <v>0</v>
      </c>
      <c r="BQ2574">
        <v>2</v>
      </c>
      <c r="BR2574" t="s">
        <v>94</v>
      </c>
      <c r="BS2574">
        <v>235</v>
      </c>
      <c r="BT2574">
        <v>11358</v>
      </c>
      <c r="BU2574">
        <f>SUM(Flats_Data_limpia[[#This Row],[AC]:[Bed]])</f>
        <v>16</v>
      </c>
      <c r="BV2574">
        <f>SUM(Flats_Data_limpia[[#This Row],[Servant_Room]:[gym]])</f>
        <v>8</v>
      </c>
      <c r="BW2574">
        <f>SUM(Flats_Data_limpia[[#This Row],[Hospital]:[Hotel]])</f>
        <v>5</v>
      </c>
    </row>
    <row r="2575" spans="1:75" x14ac:dyDescent="0.35">
      <c r="A2575" t="s">
        <v>789</v>
      </c>
      <c r="B2575" t="s">
        <v>790</v>
      </c>
      <c r="C2575" t="str">
        <f t="shared" si="80"/>
        <v>Distrito de Gurgaon</v>
      </c>
      <c r="D2575" s="1">
        <f t="shared" si="81"/>
        <v>270000</v>
      </c>
      <c r="E2575" s="1">
        <v>9980</v>
      </c>
      <c r="F2575" t="s">
        <v>107</v>
      </c>
      <c r="G2575" t="s">
        <v>87</v>
      </c>
      <c r="H2575">
        <v>53</v>
      </c>
      <c r="I2575">
        <v>2.7054108216432799E-2</v>
      </c>
      <c r="L2575">
        <v>2605</v>
      </c>
      <c r="M2575">
        <v>3</v>
      </c>
      <c r="N2575">
        <v>3</v>
      </c>
      <c r="O2575">
        <v>3</v>
      </c>
      <c r="P2575">
        <v>3</v>
      </c>
      <c r="Q2575" t="str">
        <f>IF(Flats_Data_limpia[[#This Row],[BHK]]&gt;=3,"plurifamiliar","unifamiliar")</f>
        <v>plurifamiliar</v>
      </c>
      <c r="R2575">
        <v>18</v>
      </c>
      <c r="S2575">
        <v>3</v>
      </c>
      <c r="T2575">
        <v>1</v>
      </c>
      <c r="U2575">
        <v>0</v>
      </c>
      <c r="V2575">
        <v>0</v>
      </c>
      <c r="W2575">
        <v>0</v>
      </c>
      <c r="X2575">
        <v>1</v>
      </c>
      <c r="Y2575">
        <v>1</v>
      </c>
      <c r="Z2575">
        <v>1</v>
      </c>
      <c r="AA2575">
        <v>0</v>
      </c>
      <c r="AB2575">
        <v>0</v>
      </c>
      <c r="AC2575">
        <v>1</v>
      </c>
      <c r="AD2575">
        <v>1</v>
      </c>
      <c r="AE2575">
        <v>1</v>
      </c>
      <c r="AF2575">
        <v>1</v>
      </c>
      <c r="AG2575">
        <v>1</v>
      </c>
      <c r="AH2575">
        <v>1</v>
      </c>
      <c r="AI2575">
        <v>1</v>
      </c>
      <c r="AJ2575">
        <v>1</v>
      </c>
      <c r="AK2575">
        <v>1</v>
      </c>
      <c r="AL2575">
        <v>1</v>
      </c>
      <c r="AM2575">
        <v>1</v>
      </c>
      <c r="AN2575">
        <v>1</v>
      </c>
      <c r="AO2575">
        <v>1</v>
      </c>
      <c r="AP2575">
        <v>0</v>
      </c>
      <c r="AQ2575">
        <v>0</v>
      </c>
      <c r="AR2575">
        <v>0</v>
      </c>
      <c r="AS2575">
        <v>0</v>
      </c>
      <c r="AT2575">
        <v>1</v>
      </c>
      <c r="AU2575">
        <v>1</v>
      </c>
      <c r="AV2575">
        <v>1</v>
      </c>
      <c r="AW2575">
        <v>1</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0</v>
      </c>
      <c r="BP2575">
        <v>0</v>
      </c>
      <c r="BQ2575">
        <v>0</v>
      </c>
      <c r="BR2575" t="s">
        <v>79</v>
      </c>
      <c r="BS2575">
        <v>270</v>
      </c>
      <c r="BT2575">
        <v>9980</v>
      </c>
      <c r="BU2575">
        <f>SUM(Flats_Data_limpia[[#This Row],[AC]:[Bed]])</f>
        <v>0</v>
      </c>
      <c r="BV2575">
        <f>SUM(Flats_Data_limpia[[#This Row],[Servant_Room]:[gym]])</f>
        <v>15</v>
      </c>
      <c r="BW2575">
        <f>SUM(Flats_Data_limpia[[#This Row],[Hospital]:[Hotel]])</f>
        <v>5</v>
      </c>
    </row>
    <row r="2576" spans="1:75" x14ac:dyDescent="0.35">
      <c r="A2576" t="s">
        <v>789</v>
      </c>
      <c r="B2576" t="s">
        <v>790</v>
      </c>
      <c r="C2576" t="str">
        <f t="shared" si="80"/>
        <v>Distrito de Gurgaon</v>
      </c>
      <c r="D2576" s="1">
        <f t="shared" si="81"/>
        <v>235000</v>
      </c>
      <c r="E2576" s="1">
        <v>11227</v>
      </c>
      <c r="F2576" t="s">
        <v>103</v>
      </c>
      <c r="G2576" t="s">
        <v>87</v>
      </c>
      <c r="H2576">
        <v>53</v>
      </c>
      <c r="I2576">
        <v>2.0931682550993098E-2</v>
      </c>
      <c r="J2576">
        <v>1850</v>
      </c>
      <c r="K2576">
        <v>2000</v>
      </c>
      <c r="L2576">
        <v>2093</v>
      </c>
      <c r="M2576">
        <v>3</v>
      </c>
      <c r="N2576">
        <v>3</v>
      </c>
      <c r="O2576">
        <v>3</v>
      </c>
      <c r="P2576">
        <v>3</v>
      </c>
      <c r="Q2576" t="str">
        <f>IF(Flats_Data_limpia[[#This Row],[BHK]]&gt;=3,"plurifamiliar","unifamiliar")</f>
        <v>plurifamiliar</v>
      </c>
      <c r="R2576">
        <v>18</v>
      </c>
      <c r="S2576">
        <v>8</v>
      </c>
      <c r="T2576">
        <v>0</v>
      </c>
      <c r="U2576">
        <v>0</v>
      </c>
      <c r="V2576">
        <v>0</v>
      </c>
      <c r="W2576">
        <v>1</v>
      </c>
      <c r="X2576">
        <v>1</v>
      </c>
      <c r="Y2576">
        <v>1</v>
      </c>
      <c r="Z2576">
        <v>1</v>
      </c>
      <c r="AA2576">
        <v>1</v>
      </c>
      <c r="AB2576">
        <v>0</v>
      </c>
      <c r="AC2576">
        <v>1</v>
      </c>
      <c r="AD2576">
        <v>1</v>
      </c>
      <c r="AE2576">
        <v>1</v>
      </c>
      <c r="AF2576">
        <v>1</v>
      </c>
      <c r="AG2576">
        <v>1</v>
      </c>
      <c r="AH2576">
        <v>1</v>
      </c>
      <c r="AI2576">
        <v>1</v>
      </c>
      <c r="AJ2576">
        <v>1</v>
      </c>
      <c r="AK2576">
        <v>1</v>
      </c>
      <c r="AL2576">
        <v>1</v>
      </c>
      <c r="AM2576">
        <v>1</v>
      </c>
      <c r="AN2576">
        <v>1</v>
      </c>
      <c r="AO2576">
        <v>1</v>
      </c>
      <c r="AP2576">
        <v>0</v>
      </c>
      <c r="AQ2576">
        <v>0</v>
      </c>
      <c r="AR2576">
        <v>0</v>
      </c>
      <c r="AS2576">
        <v>0</v>
      </c>
      <c r="AT2576">
        <v>1</v>
      </c>
      <c r="AU2576">
        <v>1</v>
      </c>
      <c r="AV2576">
        <v>1</v>
      </c>
      <c r="AW2576">
        <v>1</v>
      </c>
      <c r="AX2576">
        <v>0</v>
      </c>
      <c r="AY2576">
        <v>5</v>
      </c>
      <c r="AZ2576">
        <v>3</v>
      </c>
      <c r="BA2576">
        <v>0</v>
      </c>
      <c r="BB2576">
        <v>0</v>
      </c>
      <c r="BC2576">
        <v>1</v>
      </c>
      <c r="BD2576">
        <v>1</v>
      </c>
      <c r="BE2576">
        <v>0</v>
      </c>
      <c r="BF2576">
        <v>1</v>
      </c>
      <c r="BG2576">
        <v>0</v>
      </c>
      <c r="BH2576">
        <v>0</v>
      </c>
      <c r="BI2576">
        <v>0</v>
      </c>
      <c r="BJ2576">
        <v>0</v>
      </c>
      <c r="BK2576">
        <v>0</v>
      </c>
      <c r="BL2576">
        <v>4</v>
      </c>
      <c r="BM2576">
        <v>0</v>
      </c>
      <c r="BN2576">
        <v>0</v>
      </c>
      <c r="BO2576">
        <v>0</v>
      </c>
      <c r="BP2576">
        <v>0</v>
      </c>
      <c r="BQ2576">
        <v>2</v>
      </c>
      <c r="BR2576" t="s">
        <v>94</v>
      </c>
      <c r="BS2576">
        <v>235</v>
      </c>
      <c r="BT2576">
        <v>11227</v>
      </c>
      <c r="BU2576">
        <f>SUM(Flats_Data_limpia[[#This Row],[AC]:[Bed]])</f>
        <v>15</v>
      </c>
      <c r="BV2576">
        <f>SUM(Flats_Data_limpia[[#This Row],[Servant_Room]:[gym]])</f>
        <v>16</v>
      </c>
      <c r="BW2576">
        <f>SUM(Flats_Data_limpia[[#This Row],[Hospital]:[Hotel]])</f>
        <v>5</v>
      </c>
    </row>
    <row r="2577" spans="1:75" x14ac:dyDescent="0.35">
      <c r="A2577" t="s">
        <v>789</v>
      </c>
      <c r="B2577" t="s">
        <v>790</v>
      </c>
      <c r="C2577" t="str">
        <f t="shared" si="80"/>
        <v>Distrito de Gurgaon</v>
      </c>
      <c r="D2577" s="1">
        <f t="shared" si="81"/>
        <v>270000</v>
      </c>
      <c r="E2577" s="1">
        <v>10364</v>
      </c>
      <c r="F2577" t="s">
        <v>82</v>
      </c>
      <c r="G2577" t="s">
        <v>87</v>
      </c>
      <c r="H2577">
        <v>62</v>
      </c>
      <c r="I2577">
        <v>2.6051717483597001E-2</v>
      </c>
      <c r="J2577">
        <v>2200</v>
      </c>
      <c r="K2577">
        <v>2400</v>
      </c>
      <c r="L2577">
        <v>2605</v>
      </c>
      <c r="M2577">
        <v>3</v>
      </c>
      <c r="N2577">
        <v>3</v>
      </c>
      <c r="O2577">
        <v>3</v>
      </c>
      <c r="P2577">
        <v>3</v>
      </c>
      <c r="Q2577" t="str">
        <f>IF(Flats_Data_limpia[[#This Row],[BHK]]&gt;=3,"plurifamiliar","unifamiliar")</f>
        <v>plurifamiliar</v>
      </c>
      <c r="R2577">
        <v>18</v>
      </c>
      <c r="S2577">
        <v>6</v>
      </c>
      <c r="T2577">
        <v>1</v>
      </c>
      <c r="U2577">
        <v>0</v>
      </c>
      <c r="V2577">
        <v>0</v>
      </c>
      <c r="W2577">
        <v>0</v>
      </c>
      <c r="X2577">
        <v>1</v>
      </c>
      <c r="Y2577">
        <v>1</v>
      </c>
      <c r="Z2577">
        <v>1</v>
      </c>
      <c r="AA2577">
        <v>1</v>
      </c>
      <c r="AB2577">
        <v>1</v>
      </c>
      <c r="AC2577">
        <v>1</v>
      </c>
      <c r="AD2577">
        <v>1</v>
      </c>
      <c r="AE2577">
        <v>1</v>
      </c>
      <c r="AF2577">
        <v>1</v>
      </c>
      <c r="AG2577">
        <v>1</v>
      </c>
      <c r="AH2577">
        <v>1</v>
      </c>
      <c r="AI2577">
        <v>1</v>
      </c>
      <c r="AJ2577">
        <v>1</v>
      </c>
      <c r="AK2577">
        <v>1</v>
      </c>
      <c r="AL2577">
        <v>1</v>
      </c>
      <c r="AM2577">
        <v>1</v>
      </c>
      <c r="AN2577">
        <v>1</v>
      </c>
      <c r="AO2577">
        <v>1</v>
      </c>
      <c r="AP2577">
        <v>0</v>
      </c>
      <c r="AQ2577">
        <v>0</v>
      </c>
      <c r="AR2577">
        <v>0</v>
      </c>
      <c r="AS2577">
        <v>0</v>
      </c>
      <c r="AT2577">
        <v>1</v>
      </c>
      <c r="AU2577">
        <v>1</v>
      </c>
      <c r="AV2577">
        <v>1</v>
      </c>
      <c r="AW2577">
        <v>1</v>
      </c>
      <c r="AX2577">
        <v>0</v>
      </c>
      <c r="AY2577">
        <v>0</v>
      </c>
      <c r="AZ2577">
        <v>0</v>
      </c>
      <c r="BA2577">
        <v>0</v>
      </c>
      <c r="BB2577">
        <v>0</v>
      </c>
      <c r="BC2577">
        <v>0</v>
      </c>
      <c r="BD2577">
        <v>0</v>
      </c>
      <c r="BE2577">
        <v>0</v>
      </c>
      <c r="BF2577">
        <v>0</v>
      </c>
      <c r="BG2577">
        <v>0</v>
      </c>
      <c r="BH2577">
        <v>0</v>
      </c>
      <c r="BI2577">
        <v>0</v>
      </c>
      <c r="BJ2577">
        <v>0</v>
      </c>
      <c r="BK2577">
        <v>0</v>
      </c>
      <c r="BL2577">
        <v>0</v>
      </c>
      <c r="BM2577">
        <v>0</v>
      </c>
      <c r="BN2577">
        <v>0</v>
      </c>
      <c r="BO2577">
        <v>0</v>
      </c>
      <c r="BP2577">
        <v>0</v>
      </c>
      <c r="BQ2577">
        <v>0</v>
      </c>
      <c r="BR2577" t="s">
        <v>79</v>
      </c>
      <c r="BS2577">
        <v>270</v>
      </c>
      <c r="BT2577">
        <v>10364</v>
      </c>
      <c r="BU2577">
        <f>SUM(Flats_Data_limpia[[#This Row],[AC]:[Bed]])</f>
        <v>0</v>
      </c>
      <c r="BV2577">
        <f>SUM(Flats_Data_limpia[[#This Row],[Servant_Room]:[gym]])</f>
        <v>17</v>
      </c>
      <c r="BW2577">
        <f>SUM(Flats_Data_limpia[[#This Row],[Hospital]:[Hotel]])</f>
        <v>5</v>
      </c>
    </row>
    <row r="2578" spans="1:75" x14ac:dyDescent="0.35">
      <c r="A2578" t="s">
        <v>789</v>
      </c>
      <c r="B2578" t="s">
        <v>790</v>
      </c>
      <c r="C2578" t="str">
        <f t="shared" si="80"/>
        <v>Distrito de Gurgaon</v>
      </c>
      <c r="D2578" s="1">
        <f t="shared" si="81"/>
        <v>265000</v>
      </c>
      <c r="E2578" s="1">
        <v>10685</v>
      </c>
      <c r="F2578" t="s">
        <v>102</v>
      </c>
      <c r="G2578" t="s">
        <v>87</v>
      </c>
      <c r="H2578">
        <v>62</v>
      </c>
      <c r="I2578">
        <v>2.4801123069723902E-2</v>
      </c>
      <c r="J2578">
        <v>2000</v>
      </c>
      <c r="K2578">
        <v>2470</v>
      </c>
      <c r="L2578">
        <v>2480</v>
      </c>
      <c r="M2578">
        <v>3</v>
      </c>
      <c r="N2578">
        <v>4</v>
      </c>
      <c r="O2578">
        <v>3</v>
      </c>
      <c r="P2578">
        <v>3</v>
      </c>
      <c r="Q2578" t="str">
        <f>IF(Flats_Data_limpia[[#This Row],[BHK]]&gt;=3,"plurifamiliar","unifamiliar")</f>
        <v>plurifamiliar</v>
      </c>
      <c r="R2578">
        <v>18</v>
      </c>
      <c r="S2578">
        <v>6</v>
      </c>
      <c r="T2578">
        <v>1</v>
      </c>
      <c r="U2578">
        <v>0</v>
      </c>
      <c r="V2578">
        <v>0</v>
      </c>
      <c r="W2578">
        <v>0</v>
      </c>
      <c r="X2578">
        <v>1</v>
      </c>
      <c r="Y2578">
        <v>1</v>
      </c>
      <c r="Z2578">
        <v>1</v>
      </c>
      <c r="AA2578">
        <v>0</v>
      </c>
      <c r="AB2578">
        <v>1</v>
      </c>
      <c r="AC2578">
        <v>1</v>
      </c>
      <c r="AD2578">
        <v>1</v>
      </c>
      <c r="AE2578">
        <v>1</v>
      </c>
      <c r="AF2578">
        <v>1</v>
      </c>
      <c r="AG2578">
        <v>1</v>
      </c>
      <c r="AH2578">
        <v>1</v>
      </c>
      <c r="AI2578">
        <v>1</v>
      </c>
      <c r="AJ2578">
        <v>1</v>
      </c>
      <c r="AK2578">
        <v>1</v>
      </c>
      <c r="AL2578">
        <v>1</v>
      </c>
      <c r="AM2578">
        <v>1</v>
      </c>
      <c r="AN2578">
        <v>1</v>
      </c>
      <c r="AO2578">
        <v>1</v>
      </c>
      <c r="AP2578">
        <v>0</v>
      </c>
      <c r="AQ2578">
        <v>0</v>
      </c>
      <c r="AR2578">
        <v>0</v>
      </c>
      <c r="AS2578">
        <v>0</v>
      </c>
      <c r="AT2578">
        <v>1</v>
      </c>
      <c r="AU2578">
        <v>1</v>
      </c>
      <c r="AV2578">
        <v>1</v>
      </c>
      <c r="AW2578">
        <v>1</v>
      </c>
      <c r="AX2578">
        <v>0</v>
      </c>
      <c r="AY2578">
        <v>3</v>
      </c>
      <c r="AZ2578">
        <v>3</v>
      </c>
      <c r="BA2578">
        <v>0</v>
      </c>
      <c r="BB2578">
        <v>0</v>
      </c>
      <c r="BC2578">
        <v>1</v>
      </c>
      <c r="BD2578">
        <v>3</v>
      </c>
      <c r="BE2578">
        <v>0</v>
      </c>
      <c r="BF2578">
        <v>1</v>
      </c>
      <c r="BG2578">
        <v>0</v>
      </c>
      <c r="BH2578">
        <v>0</v>
      </c>
      <c r="BI2578">
        <v>0</v>
      </c>
      <c r="BJ2578">
        <v>0</v>
      </c>
      <c r="BK2578">
        <v>0</v>
      </c>
      <c r="BL2578">
        <v>4</v>
      </c>
      <c r="BM2578">
        <v>0</v>
      </c>
      <c r="BN2578">
        <v>0</v>
      </c>
      <c r="BO2578">
        <v>0</v>
      </c>
      <c r="BP2578">
        <v>0</v>
      </c>
      <c r="BQ2578">
        <v>2</v>
      </c>
      <c r="BR2578" t="s">
        <v>94</v>
      </c>
      <c r="BS2578">
        <v>265</v>
      </c>
      <c r="BT2578">
        <v>10685</v>
      </c>
      <c r="BU2578">
        <f>SUM(Flats_Data_limpia[[#This Row],[AC]:[Bed]])</f>
        <v>15</v>
      </c>
      <c r="BV2578">
        <f>SUM(Flats_Data_limpia[[#This Row],[Servant_Room]:[gym]])</f>
        <v>16</v>
      </c>
      <c r="BW2578">
        <f>SUM(Flats_Data_limpia[[#This Row],[Hospital]:[Hotel]])</f>
        <v>5</v>
      </c>
    </row>
    <row r="2579" spans="1:75" x14ac:dyDescent="0.35">
      <c r="A2579" t="s">
        <v>789</v>
      </c>
      <c r="B2579" t="s">
        <v>790</v>
      </c>
      <c r="C2579" t="str">
        <f t="shared" si="80"/>
        <v>Distrito de Gurgaon</v>
      </c>
      <c r="D2579" s="1">
        <f t="shared" si="81"/>
        <v>297000</v>
      </c>
      <c r="E2579" s="1">
        <v>11401</v>
      </c>
      <c r="F2579" t="s">
        <v>102</v>
      </c>
      <c r="G2579" t="s">
        <v>87</v>
      </c>
      <c r="H2579">
        <v>62</v>
      </c>
      <c r="I2579">
        <v>2.6050346460836701E-2</v>
      </c>
      <c r="J2579">
        <v>2100</v>
      </c>
      <c r="K2579">
        <v>2600</v>
      </c>
      <c r="L2579">
        <v>2605</v>
      </c>
      <c r="M2579">
        <v>3</v>
      </c>
      <c r="N2579">
        <v>3</v>
      </c>
      <c r="O2579">
        <v>3</v>
      </c>
      <c r="P2579">
        <v>3</v>
      </c>
      <c r="Q2579" t="str">
        <f>IF(Flats_Data_limpia[[#This Row],[BHK]]&gt;=3,"plurifamiliar","unifamiliar")</f>
        <v>plurifamiliar</v>
      </c>
      <c r="R2579">
        <v>18</v>
      </c>
      <c r="S2579">
        <v>8</v>
      </c>
      <c r="T2579">
        <v>1</v>
      </c>
      <c r="U2579">
        <v>0</v>
      </c>
      <c r="V2579">
        <v>0</v>
      </c>
      <c r="W2579">
        <v>0</v>
      </c>
      <c r="X2579">
        <v>1</v>
      </c>
      <c r="Y2579">
        <v>1</v>
      </c>
      <c r="Z2579">
        <v>1</v>
      </c>
      <c r="AA2579">
        <v>0</v>
      </c>
      <c r="AB2579">
        <v>1</v>
      </c>
      <c r="AC2579">
        <v>1</v>
      </c>
      <c r="AD2579">
        <v>1</v>
      </c>
      <c r="AE2579">
        <v>1</v>
      </c>
      <c r="AF2579">
        <v>1</v>
      </c>
      <c r="AG2579">
        <v>1</v>
      </c>
      <c r="AH2579">
        <v>1</v>
      </c>
      <c r="AI2579">
        <v>1</v>
      </c>
      <c r="AJ2579">
        <v>1</v>
      </c>
      <c r="AK2579">
        <v>1</v>
      </c>
      <c r="AL2579">
        <v>1</v>
      </c>
      <c r="AM2579">
        <v>1</v>
      </c>
      <c r="AN2579">
        <v>1</v>
      </c>
      <c r="AO2579">
        <v>1</v>
      </c>
      <c r="AP2579">
        <v>0</v>
      </c>
      <c r="AQ2579">
        <v>0</v>
      </c>
      <c r="AR2579">
        <v>0</v>
      </c>
      <c r="AS2579">
        <v>0</v>
      </c>
      <c r="AT2579">
        <v>1</v>
      </c>
      <c r="AU2579">
        <v>1</v>
      </c>
      <c r="AV2579">
        <v>1</v>
      </c>
      <c r="AW2579">
        <v>1</v>
      </c>
      <c r="AX2579">
        <v>0</v>
      </c>
      <c r="AY2579">
        <v>5</v>
      </c>
      <c r="AZ2579">
        <v>3</v>
      </c>
      <c r="BA2579">
        <v>0</v>
      </c>
      <c r="BB2579">
        <v>0</v>
      </c>
      <c r="BC2579">
        <v>0</v>
      </c>
      <c r="BD2579">
        <v>4</v>
      </c>
      <c r="BE2579">
        <v>0</v>
      </c>
      <c r="BF2579">
        <v>1</v>
      </c>
      <c r="BG2579">
        <v>0</v>
      </c>
      <c r="BH2579">
        <v>0</v>
      </c>
      <c r="BI2579">
        <v>0</v>
      </c>
      <c r="BJ2579">
        <v>0</v>
      </c>
      <c r="BK2579">
        <v>0</v>
      </c>
      <c r="BL2579">
        <v>4</v>
      </c>
      <c r="BM2579">
        <v>0</v>
      </c>
      <c r="BN2579">
        <v>0</v>
      </c>
      <c r="BO2579">
        <v>0</v>
      </c>
      <c r="BP2579">
        <v>0</v>
      </c>
      <c r="BQ2579">
        <v>2</v>
      </c>
      <c r="BR2579" t="s">
        <v>94</v>
      </c>
      <c r="BS2579">
        <v>297</v>
      </c>
      <c r="BT2579">
        <v>11401</v>
      </c>
      <c r="BU2579">
        <f>SUM(Flats_Data_limpia[[#This Row],[AC]:[Bed]])</f>
        <v>17</v>
      </c>
      <c r="BV2579">
        <f>SUM(Flats_Data_limpia[[#This Row],[Servant_Room]:[gym]])</f>
        <v>16</v>
      </c>
      <c r="BW2579">
        <f>SUM(Flats_Data_limpia[[#This Row],[Hospital]:[Hotel]])</f>
        <v>5</v>
      </c>
    </row>
    <row r="2580" spans="1:75" x14ac:dyDescent="0.35">
      <c r="A2580" t="s">
        <v>789</v>
      </c>
      <c r="B2580" t="s">
        <v>790</v>
      </c>
      <c r="C2580" t="str">
        <f t="shared" si="80"/>
        <v>Distrito de Gurgaon</v>
      </c>
      <c r="D2580" s="1">
        <f t="shared" si="81"/>
        <v>235000</v>
      </c>
      <c r="E2580" s="1">
        <v>11767</v>
      </c>
      <c r="F2580" t="s">
        <v>103</v>
      </c>
      <c r="G2580" t="s">
        <v>87</v>
      </c>
      <c r="H2580">
        <v>62</v>
      </c>
      <c r="I2580">
        <v>1.9971105634401201E-2</v>
      </c>
      <c r="J2580">
        <v>1850</v>
      </c>
      <c r="K2580">
        <v>1950</v>
      </c>
      <c r="L2580">
        <v>1997</v>
      </c>
      <c r="M2580">
        <v>3</v>
      </c>
      <c r="N2580">
        <v>3</v>
      </c>
      <c r="O2580">
        <v>3</v>
      </c>
      <c r="P2580">
        <v>3</v>
      </c>
      <c r="Q2580" t="str">
        <f>IF(Flats_Data_limpia[[#This Row],[BHK]]&gt;=3,"plurifamiliar","unifamiliar")</f>
        <v>plurifamiliar</v>
      </c>
      <c r="R2580">
        <v>16</v>
      </c>
      <c r="S2580">
        <v>8</v>
      </c>
      <c r="T2580">
        <v>0</v>
      </c>
      <c r="U2580">
        <v>0</v>
      </c>
      <c r="V2580">
        <v>0</v>
      </c>
      <c r="W2580">
        <v>0</v>
      </c>
      <c r="X2580">
        <v>1</v>
      </c>
      <c r="Y2580">
        <v>1</v>
      </c>
      <c r="Z2580">
        <v>1</v>
      </c>
      <c r="AA2580">
        <v>1</v>
      </c>
      <c r="AB2580">
        <v>1</v>
      </c>
      <c r="AC2580">
        <v>1</v>
      </c>
      <c r="AD2580">
        <v>1</v>
      </c>
      <c r="AE2580">
        <v>1</v>
      </c>
      <c r="AF2580">
        <v>1</v>
      </c>
      <c r="AG2580">
        <v>1</v>
      </c>
      <c r="AH2580">
        <v>1</v>
      </c>
      <c r="AI2580">
        <v>1</v>
      </c>
      <c r="AJ2580">
        <v>1</v>
      </c>
      <c r="AK2580">
        <v>1</v>
      </c>
      <c r="AL2580">
        <v>1</v>
      </c>
      <c r="AM2580">
        <v>1</v>
      </c>
      <c r="AN2580">
        <v>1</v>
      </c>
      <c r="AO2580">
        <v>1</v>
      </c>
      <c r="AP2580">
        <v>0</v>
      </c>
      <c r="AQ2580">
        <v>0</v>
      </c>
      <c r="AR2580">
        <v>0</v>
      </c>
      <c r="AS2580">
        <v>0</v>
      </c>
      <c r="AT2580">
        <v>1</v>
      </c>
      <c r="AU2580">
        <v>1</v>
      </c>
      <c r="AV2580">
        <v>1</v>
      </c>
      <c r="AW2580">
        <v>1</v>
      </c>
      <c r="AX2580">
        <v>0</v>
      </c>
      <c r="AY2580">
        <v>5</v>
      </c>
      <c r="AZ2580">
        <v>4</v>
      </c>
      <c r="BA2580">
        <v>1</v>
      </c>
      <c r="BB2580">
        <v>0</v>
      </c>
      <c r="BC2580">
        <v>1</v>
      </c>
      <c r="BD2580">
        <v>1</v>
      </c>
      <c r="BE2580">
        <v>0</v>
      </c>
      <c r="BF2580">
        <v>1</v>
      </c>
      <c r="BG2580">
        <v>0</v>
      </c>
      <c r="BH2580">
        <v>0</v>
      </c>
      <c r="BI2580">
        <v>0</v>
      </c>
      <c r="BJ2580">
        <v>0</v>
      </c>
      <c r="BK2580">
        <v>0</v>
      </c>
      <c r="BL2580">
        <v>3</v>
      </c>
      <c r="BM2580">
        <v>0</v>
      </c>
      <c r="BN2580">
        <v>0</v>
      </c>
      <c r="BO2580">
        <v>0</v>
      </c>
      <c r="BP2580">
        <v>0</v>
      </c>
      <c r="BQ2580">
        <v>2</v>
      </c>
      <c r="BR2580" t="s">
        <v>94</v>
      </c>
      <c r="BS2580">
        <v>235</v>
      </c>
      <c r="BT2580">
        <v>11767</v>
      </c>
      <c r="BU2580">
        <f>SUM(Flats_Data_limpia[[#This Row],[AC]:[Bed]])</f>
        <v>16</v>
      </c>
      <c r="BV2580">
        <f>SUM(Flats_Data_limpia[[#This Row],[Servant_Room]:[gym]])</f>
        <v>16</v>
      </c>
      <c r="BW2580">
        <f>SUM(Flats_Data_limpia[[#This Row],[Hospital]:[Hotel]])</f>
        <v>5</v>
      </c>
    </row>
    <row r="2581" spans="1:75" x14ac:dyDescent="0.35">
      <c r="A2581" t="s">
        <v>789</v>
      </c>
      <c r="B2581" t="s">
        <v>790</v>
      </c>
      <c r="C2581" t="str">
        <f t="shared" si="80"/>
        <v>Distrito de Gurgaon</v>
      </c>
      <c r="D2581" s="1">
        <f t="shared" si="81"/>
        <v>292000</v>
      </c>
      <c r="E2581" s="1">
        <v>11209</v>
      </c>
      <c r="F2581" t="s">
        <v>102</v>
      </c>
      <c r="G2581" t="s">
        <v>87</v>
      </c>
      <c r="H2581">
        <v>62</v>
      </c>
      <c r="I2581">
        <v>2.60504951378356E-2</v>
      </c>
      <c r="J2581">
        <v>2100</v>
      </c>
      <c r="K2581">
        <v>2600</v>
      </c>
      <c r="L2581">
        <v>2605</v>
      </c>
      <c r="M2581">
        <v>3</v>
      </c>
      <c r="N2581">
        <v>3</v>
      </c>
      <c r="O2581">
        <v>3</v>
      </c>
      <c r="P2581">
        <v>3</v>
      </c>
      <c r="Q2581" t="str">
        <f>IF(Flats_Data_limpia[[#This Row],[BHK]]&gt;=3,"plurifamiliar","unifamiliar")</f>
        <v>plurifamiliar</v>
      </c>
      <c r="R2581">
        <v>18</v>
      </c>
      <c r="S2581">
        <v>10</v>
      </c>
      <c r="T2581">
        <v>1</v>
      </c>
      <c r="U2581">
        <v>0</v>
      </c>
      <c r="V2581">
        <v>0</v>
      </c>
      <c r="W2581">
        <v>0</v>
      </c>
      <c r="X2581">
        <v>1</v>
      </c>
      <c r="Y2581">
        <v>1</v>
      </c>
      <c r="Z2581">
        <v>1</v>
      </c>
      <c r="AA2581">
        <v>0</v>
      </c>
      <c r="AB2581">
        <v>1</v>
      </c>
      <c r="AC2581">
        <v>1</v>
      </c>
      <c r="AD2581">
        <v>1</v>
      </c>
      <c r="AE2581">
        <v>1</v>
      </c>
      <c r="AF2581">
        <v>1</v>
      </c>
      <c r="AG2581">
        <v>1</v>
      </c>
      <c r="AH2581">
        <v>1</v>
      </c>
      <c r="AI2581">
        <v>1</v>
      </c>
      <c r="AJ2581">
        <v>1</v>
      </c>
      <c r="AK2581">
        <v>1</v>
      </c>
      <c r="AL2581">
        <v>1</v>
      </c>
      <c r="AM2581">
        <v>1</v>
      </c>
      <c r="AN2581">
        <v>1</v>
      </c>
      <c r="AO2581">
        <v>1</v>
      </c>
      <c r="AP2581">
        <v>0</v>
      </c>
      <c r="AQ2581">
        <v>0</v>
      </c>
      <c r="AR2581">
        <v>0</v>
      </c>
      <c r="AS2581">
        <v>0</v>
      </c>
      <c r="AT2581">
        <v>1</v>
      </c>
      <c r="AU2581">
        <v>1</v>
      </c>
      <c r="AV2581">
        <v>1</v>
      </c>
      <c r="AW2581">
        <v>1</v>
      </c>
      <c r="AX2581">
        <v>0</v>
      </c>
      <c r="AY2581">
        <v>4</v>
      </c>
      <c r="AZ2581">
        <v>4</v>
      </c>
      <c r="BA2581">
        <v>0</v>
      </c>
      <c r="BB2581">
        <v>0</v>
      </c>
      <c r="BC2581">
        <v>1</v>
      </c>
      <c r="BD2581">
        <v>0</v>
      </c>
      <c r="BE2581">
        <v>0</v>
      </c>
      <c r="BF2581">
        <v>1</v>
      </c>
      <c r="BG2581">
        <v>0</v>
      </c>
      <c r="BH2581">
        <v>0</v>
      </c>
      <c r="BI2581">
        <v>0</v>
      </c>
      <c r="BJ2581">
        <v>0</v>
      </c>
      <c r="BK2581">
        <v>0</v>
      </c>
      <c r="BL2581">
        <v>4</v>
      </c>
      <c r="BM2581">
        <v>0</v>
      </c>
      <c r="BN2581">
        <v>0</v>
      </c>
      <c r="BO2581">
        <v>0</v>
      </c>
      <c r="BP2581">
        <v>0</v>
      </c>
      <c r="BQ2581">
        <v>2</v>
      </c>
      <c r="BR2581" t="s">
        <v>94</v>
      </c>
      <c r="BS2581">
        <v>292</v>
      </c>
      <c r="BT2581">
        <v>11209</v>
      </c>
      <c r="BU2581">
        <f>SUM(Flats_Data_limpia[[#This Row],[AC]:[Bed]])</f>
        <v>14</v>
      </c>
      <c r="BV2581">
        <f>SUM(Flats_Data_limpia[[#This Row],[Servant_Room]:[gym]])</f>
        <v>16</v>
      </c>
      <c r="BW2581">
        <f>SUM(Flats_Data_limpia[[#This Row],[Hospital]:[Hotel]])</f>
        <v>5</v>
      </c>
    </row>
    <row r="2582" spans="1:75" x14ac:dyDescent="0.35">
      <c r="A2582" t="s">
        <v>789</v>
      </c>
      <c r="B2582" t="s">
        <v>790</v>
      </c>
      <c r="C2582" t="str">
        <f t="shared" si="80"/>
        <v>Distrito de Gurgaon</v>
      </c>
      <c r="D2582" s="1">
        <f t="shared" si="81"/>
        <v>265000</v>
      </c>
      <c r="E2582" s="1">
        <v>11276</v>
      </c>
      <c r="F2582" t="s">
        <v>106</v>
      </c>
      <c r="G2582" t="s">
        <v>87</v>
      </c>
      <c r="H2582">
        <v>62</v>
      </c>
      <c r="I2582">
        <v>2.3501241575026598E-2</v>
      </c>
      <c r="J2582">
        <v>2350</v>
      </c>
      <c r="K2582">
        <v>2491</v>
      </c>
      <c r="L2582">
        <v>2605</v>
      </c>
      <c r="M2582">
        <v>3</v>
      </c>
      <c r="N2582">
        <v>3</v>
      </c>
      <c r="O2582">
        <v>3</v>
      </c>
      <c r="P2582">
        <v>3</v>
      </c>
      <c r="Q2582" t="str">
        <f>IF(Flats_Data_limpia[[#This Row],[BHK]]&gt;=3,"plurifamiliar","unifamiliar")</f>
        <v>plurifamiliar</v>
      </c>
      <c r="R2582">
        <v>18</v>
      </c>
      <c r="S2582">
        <v>3</v>
      </c>
      <c r="T2582">
        <v>1</v>
      </c>
      <c r="U2582">
        <v>0</v>
      </c>
      <c r="V2582">
        <v>0</v>
      </c>
      <c r="W2582">
        <v>0</v>
      </c>
      <c r="X2582">
        <v>1</v>
      </c>
      <c r="Y2582">
        <v>1</v>
      </c>
      <c r="Z2582">
        <v>1</v>
      </c>
      <c r="AA2582">
        <v>0</v>
      </c>
      <c r="AB2582">
        <v>1</v>
      </c>
      <c r="AC2582">
        <v>1</v>
      </c>
      <c r="AD2582">
        <v>1</v>
      </c>
      <c r="AE2582">
        <v>1</v>
      </c>
      <c r="AF2582">
        <v>1</v>
      </c>
      <c r="AG2582">
        <v>1</v>
      </c>
      <c r="AH2582">
        <v>1</v>
      </c>
      <c r="AI2582">
        <v>1</v>
      </c>
      <c r="AJ2582">
        <v>1</v>
      </c>
      <c r="AK2582">
        <v>1</v>
      </c>
      <c r="AL2582">
        <v>1</v>
      </c>
      <c r="AM2582">
        <v>1</v>
      </c>
      <c r="AN2582">
        <v>1</v>
      </c>
      <c r="AO2582">
        <v>1</v>
      </c>
      <c r="AP2582">
        <v>0</v>
      </c>
      <c r="AQ2582">
        <v>0</v>
      </c>
      <c r="AR2582">
        <v>0</v>
      </c>
      <c r="AS2582">
        <v>0</v>
      </c>
      <c r="AT2582">
        <v>1</v>
      </c>
      <c r="AU2582">
        <v>1</v>
      </c>
      <c r="AV2582">
        <v>1</v>
      </c>
      <c r="AW2582">
        <v>1</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t="s">
        <v>79</v>
      </c>
      <c r="BS2582">
        <v>265</v>
      </c>
      <c r="BT2582">
        <v>11276</v>
      </c>
      <c r="BU2582">
        <f>SUM(Flats_Data_limpia[[#This Row],[AC]:[Bed]])</f>
        <v>0</v>
      </c>
      <c r="BV2582">
        <f>SUM(Flats_Data_limpia[[#This Row],[Servant_Room]:[gym]])</f>
        <v>16</v>
      </c>
      <c r="BW2582">
        <f>SUM(Flats_Data_limpia[[#This Row],[Hospital]:[Hotel]])</f>
        <v>5</v>
      </c>
    </row>
    <row r="2583" spans="1:75" x14ac:dyDescent="0.35">
      <c r="A2583" t="s">
        <v>789</v>
      </c>
      <c r="B2583" t="s">
        <v>790</v>
      </c>
      <c r="C2583" t="str">
        <f t="shared" si="80"/>
        <v>Distrito de Gurgaon</v>
      </c>
      <c r="D2583" s="1">
        <f t="shared" si="81"/>
        <v>275000</v>
      </c>
      <c r="E2583" s="1">
        <v>12500</v>
      </c>
      <c r="F2583" t="s">
        <v>106</v>
      </c>
      <c r="G2583" t="s">
        <v>87</v>
      </c>
      <c r="H2583">
        <v>53</v>
      </c>
      <c r="I2583">
        <v>2.1999999999999999E-2</v>
      </c>
      <c r="J2583">
        <v>2200</v>
      </c>
      <c r="K2583">
        <v>2400</v>
      </c>
      <c r="L2583">
        <v>2605</v>
      </c>
      <c r="M2583">
        <v>3</v>
      </c>
      <c r="N2583">
        <v>3</v>
      </c>
      <c r="O2583">
        <v>3</v>
      </c>
      <c r="P2583">
        <v>3</v>
      </c>
      <c r="Q2583" t="str">
        <f>IF(Flats_Data_limpia[[#This Row],[BHK]]&gt;=3,"plurifamiliar","unifamiliar")</f>
        <v>plurifamiliar</v>
      </c>
      <c r="R2583">
        <v>18</v>
      </c>
      <c r="S2583">
        <v>3</v>
      </c>
      <c r="T2583">
        <v>1</v>
      </c>
      <c r="U2583">
        <v>0</v>
      </c>
      <c r="V2583">
        <v>0</v>
      </c>
      <c r="W2583">
        <v>0</v>
      </c>
      <c r="X2583">
        <v>1</v>
      </c>
      <c r="Y2583">
        <v>1</v>
      </c>
      <c r="Z2583">
        <v>1</v>
      </c>
      <c r="AA2583">
        <v>0</v>
      </c>
      <c r="AB2583">
        <v>0</v>
      </c>
      <c r="AC2583">
        <v>1</v>
      </c>
      <c r="AD2583">
        <v>1</v>
      </c>
      <c r="AE2583">
        <v>1</v>
      </c>
      <c r="AF2583">
        <v>1</v>
      </c>
      <c r="AG2583">
        <v>1</v>
      </c>
      <c r="AH2583">
        <v>1</v>
      </c>
      <c r="AI2583">
        <v>1</v>
      </c>
      <c r="AJ2583">
        <v>1</v>
      </c>
      <c r="AK2583">
        <v>1</v>
      </c>
      <c r="AL2583">
        <v>1</v>
      </c>
      <c r="AM2583">
        <v>1</v>
      </c>
      <c r="AN2583">
        <v>1</v>
      </c>
      <c r="AO2583">
        <v>1</v>
      </c>
      <c r="AP2583">
        <v>0</v>
      </c>
      <c r="AQ2583">
        <v>0</v>
      </c>
      <c r="AR2583">
        <v>0</v>
      </c>
      <c r="AS2583">
        <v>0</v>
      </c>
      <c r="AT2583">
        <v>1</v>
      </c>
      <c r="AU2583">
        <v>1</v>
      </c>
      <c r="AV2583">
        <v>1</v>
      </c>
      <c r="AW2583">
        <v>1</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v>0</v>
      </c>
      <c r="BR2583" t="s">
        <v>79</v>
      </c>
      <c r="BS2583">
        <v>275</v>
      </c>
      <c r="BT2583">
        <v>12500</v>
      </c>
      <c r="BU2583">
        <f>SUM(Flats_Data_limpia[[#This Row],[AC]:[Bed]])</f>
        <v>0</v>
      </c>
      <c r="BV2583">
        <f>SUM(Flats_Data_limpia[[#This Row],[Servant_Room]:[gym]])</f>
        <v>15</v>
      </c>
      <c r="BW2583">
        <f>SUM(Flats_Data_limpia[[#This Row],[Hospital]:[Hotel]])</f>
        <v>5</v>
      </c>
    </row>
    <row r="2584" spans="1:75" x14ac:dyDescent="0.35">
      <c r="A2584" t="s">
        <v>789</v>
      </c>
      <c r="B2584" t="s">
        <v>790</v>
      </c>
      <c r="C2584" t="str">
        <f t="shared" si="80"/>
        <v>Distrito de Gurgaon</v>
      </c>
      <c r="D2584" s="1">
        <f t="shared" si="81"/>
        <v>251000</v>
      </c>
      <c r="E2584" s="1">
        <v>11992</v>
      </c>
      <c r="F2584" t="s">
        <v>103</v>
      </c>
      <c r="G2584" t="s">
        <v>87</v>
      </c>
      <c r="H2584">
        <v>53</v>
      </c>
      <c r="I2584">
        <v>2.0930620413609002E-2</v>
      </c>
      <c r="L2584">
        <v>2093</v>
      </c>
      <c r="M2584">
        <v>3</v>
      </c>
      <c r="N2584">
        <v>3</v>
      </c>
      <c r="O2584">
        <v>3</v>
      </c>
      <c r="P2584">
        <v>3</v>
      </c>
      <c r="Q2584" t="str">
        <f>IF(Flats_Data_limpia[[#This Row],[BHK]]&gt;=3,"plurifamiliar","unifamiliar")</f>
        <v>plurifamiliar</v>
      </c>
      <c r="R2584">
        <v>18</v>
      </c>
      <c r="S2584">
        <v>11</v>
      </c>
      <c r="T2584">
        <v>0</v>
      </c>
      <c r="U2584">
        <v>0</v>
      </c>
      <c r="V2584">
        <v>1</v>
      </c>
      <c r="W2584">
        <v>1</v>
      </c>
      <c r="X2584">
        <v>1</v>
      </c>
      <c r="Y2584">
        <v>1</v>
      </c>
      <c r="Z2584">
        <v>1</v>
      </c>
      <c r="AA2584">
        <v>1</v>
      </c>
      <c r="AB2584">
        <v>0</v>
      </c>
      <c r="AC2584">
        <v>1</v>
      </c>
      <c r="AD2584">
        <v>1</v>
      </c>
      <c r="AE2584">
        <v>1</v>
      </c>
      <c r="AF2584">
        <v>1</v>
      </c>
      <c r="AG2584">
        <v>1</v>
      </c>
      <c r="AH2584">
        <v>1</v>
      </c>
      <c r="AI2584">
        <v>1</v>
      </c>
      <c r="AJ2584">
        <v>1</v>
      </c>
      <c r="AK2584">
        <v>1</v>
      </c>
      <c r="AL2584">
        <v>1</v>
      </c>
      <c r="AM2584">
        <v>1</v>
      </c>
      <c r="AN2584">
        <v>1</v>
      </c>
      <c r="AO2584">
        <v>1</v>
      </c>
      <c r="AP2584">
        <v>0</v>
      </c>
      <c r="AQ2584">
        <v>0</v>
      </c>
      <c r="AR2584">
        <v>0</v>
      </c>
      <c r="AS2584">
        <v>0</v>
      </c>
      <c r="AT2584">
        <v>1</v>
      </c>
      <c r="AU2584">
        <v>1</v>
      </c>
      <c r="AV2584">
        <v>1</v>
      </c>
      <c r="AW2584">
        <v>1</v>
      </c>
      <c r="AX2584">
        <v>0</v>
      </c>
      <c r="AY2584">
        <v>0</v>
      </c>
      <c r="AZ2584">
        <v>3</v>
      </c>
      <c r="BA2584">
        <v>0</v>
      </c>
      <c r="BB2584">
        <v>0</v>
      </c>
      <c r="BC2584">
        <v>0</v>
      </c>
      <c r="BD2584">
        <v>1</v>
      </c>
      <c r="BE2584">
        <v>0</v>
      </c>
      <c r="BF2584">
        <v>1</v>
      </c>
      <c r="BG2584">
        <v>0</v>
      </c>
      <c r="BH2584">
        <v>0</v>
      </c>
      <c r="BI2584">
        <v>0</v>
      </c>
      <c r="BJ2584">
        <v>0</v>
      </c>
      <c r="BK2584">
        <v>0</v>
      </c>
      <c r="BL2584">
        <v>4</v>
      </c>
      <c r="BM2584">
        <v>0</v>
      </c>
      <c r="BN2584">
        <v>0</v>
      </c>
      <c r="BO2584">
        <v>0</v>
      </c>
      <c r="BP2584">
        <v>0</v>
      </c>
      <c r="BQ2584">
        <v>2</v>
      </c>
      <c r="BR2584" t="s">
        <v>94</v>
      </c>
      <c r="BS2584">
        <v>251</v>
      </c>
      <c r="BT2584">
        <v>11992</v>
      </c>
      <c r="BU2584">
        <f>SUM(Flats_Data_limpia[[#This Row],[AC]:[Bed]])</f>
        <v>9</v>
      </c>
      <c r="BV2584">
        <f>SUM(Flats_Data_limpia[[#This Row],[Servant_Room]:[gym]])</f>
        <v>17</v>
      </c>
      <c r="BW2584">
        <f>SUM(Flats_Data_limpia[[#This Row],[Hospital]:[Hotel]])</f>
        <v>5</v>
      </c>
    </row>
    <row r="2585" spans="1:75" x14ac:dyDescent="0.35">
      <c r="A2585" t="s">
        <v>789</v>
      </c>
      <c r="B2585" t="s">
        <v>790</v>
      </c>
      <c r="C2585" t="str">
        <f t="shared" si="80"/>
        <v>Distrito de Gurgaon</v>
      </c>
      <c r="D2585" s="1">
        <f t="shared" si="81"/>
        <v>250000</v>
      </c>
      <c r="E2585" s="1">
        <v>11944</v>
      </c>
      <c r="F2585" t="s">
        <v>103</v>
      </c>
      <c r="G2585" t="s">
        <v>78</v>
      </c>
      <c r="H2585">
        <v>32</v>
      </c>
      <c r="I2585">
        <v>2.0931011386470098E-2</v>
      </c>
      <c r="L2585">
        <v>2093</v>
      </c>
      <c r="M2585">
        <v>3</v>
      </c>
      <c r="N2585">
        <v>3</v>
      </c>
      <c r="O2585">
        <v>3</v>
      </c>
      <c r="P2585">
        <v>3</v>
      </c>
      <c r="Q2585" t="str">
        <f>IF(Flats_Data_limpia[[#This Row],[BHK]]&gt;=3,"plurifamiliar","unifamiliar")</f>
        <v>plurifamiliar</v>
      </c>
      <c r="R2585">
        <v>18</v>
      </c>
      <c r="S2585">
        <v>11</v>
      </c>
      <c r="T2585">
        <v>0</v>
      </c>
      <c r="U2585">
        <v>0</v>
      </c>
      <c r="V2585">
        <v>1</v>
      </c>
      <c r="W2585">
        <v>0</v>
      </c>
      <c r="X2585">
        <v>1</v>
      </c>
      <c r="Y2585">
        <v>1</v>
      </c>
      <c r="Z2585">
        <v>0</v>
      </c>
      <c r="AA2585">
        <v>1</v>
      </c>
      <c r="AB2585">
        <v>0</v>
      </c>
      <c r="AC2585">
        <v>1</v>
      </c>
      <c r="AD2585">
        <v>1</v>
      </c>
      <c r="AE2585">
        <v>1</v>
      </c>
      <c r="AF2585">
        <v>1</v>
      </c>
      <c r="AG2585">
        <v>0</v>
      </c>
      <c r="AH2585">
        <v>0</v>
      </c>
      <c r="AI2585">
        <v>1</v>
      </c>
      <c r="AJ2585">
        <v>1</v>
      </c>
      <c r="AK2585">
        <v>1</v>
      </c>
      <c r="AL2585">
        <v>1</v>
      </c>
      <c r="AM2585">
        <v>1</v>
      </c>
      <c r="AN2585">
        <v>1</v>
      </c>
      <c r="AO2585">
        <v>1</v>
      </c>
      <c r="AP2585">
        <v>0</v>
      </c>
      <c r="AQ2585">
        <v>0</v>
      </c>
      <c r="AR2585">
        <v>0</v>
      </c>
      <c r="AS2585">
        <v>0</v>
      </c>
      <c r="AT2585">
        <v>1</v>
      </c>
      <c r="AU2585">
        <v>1</v>
      </c>
      <c r="AV2585">
        <v>1</v>
      </c>
      <c r="AW2585">
        <v>1</v>
      </c>
      <c r="AX2585">
        <v>0</v>
      </c>
      <c r="AY2585">
        <v>0</v>
      </c>
      <c r="AZ2585">
        <v>3</v>
      </c>
      <c r="BA2585">
        <v>0</v>
      </c>
      <c r="BB2585">
        <v>0</v>
      </c>
      <c r="BC2585">
        <v>0</v>
      </c>
      <c r="BD2585">
        <v>1</v>
      </c>
      <c r="BE2585">
        <v>0</v>
      </c>
      <c r="BF2585">
        <v>1</v>
      </c>
      <c r="BG2585">
        <v>0</v>
      </c>
      <c r="BH2585">
        <v>0</v>
      </c>
      <c r="BI2585">
        <v>0</v>
      </c>
      <c r="BJ2585">
        <v>0</v>
      </c>
      <c r="BK2585">
        <v>1</v>
      </c>
      <c r="BL2585">
        <v>5</v>
      </c>
      <c r="BM2585">
        <v>0</v>
      </c>
      <c r="BN2585">
        <v>0</v>
      </c>
      <c r="BO2585">
        <v>0</v>
      </c>
      <c r="BP2585">
        <v>0</v>
      </c>
      <c r="BQ2585">
        <v>2</v>
      </c>
      <c r="BR2585" t="s">
        <v>94</v>
      </c>
      <c r="BS2585">
        <v>250</v>
      </c>
      <c r="BT2585">
        <v>11944</v>
      </c>
      <c r="BU2585">
        <f>SUM(Flats_Data_limpia[[#This Row],[AC]:[Bed]])</f>
        <v>11</v>
      </c>
      <c r="BV2585">
        <f>SUM(Flats_Data_limpia[[#This Row],[Servant_Room]:[gym]])</f>
        <v>13</v>
      </c>
      <c r="BW2585">
        <f>SUM(Flats_Data_limpia[[#This Row],[Hospital]:[Hotel]])</f>
        <v>5</v>
      </c>
    </row>
    <row r="2586" spans="1:75" x14ac:dyDescent="0.35">
      <c r="A2586" t="s">
        <v>791</v>
      </c>
      <c r="B2586" t="s">
        <v>790</v>
      </c>
      <c r="C2586" t="str">
        <f t="shared" si="80"/>
        <v>Distrito de Gurgaon</v>
      </c>
      <c r="D2586" s="1">
        <f t="shared" si="81"/>
        <v>325000</v>
      </c>
      <c r="E2586" s="1">
        <v>12810</v>
      </c>
      <c r="F2586" t="s">
        <v>106</v>
      </c>
      <c r="G2586" t="s">
        <v>90</v>
      </c>
      <c r="H2586">
        <v>53</v>
      </c>
      <c r="I2586">
        <v>2.5370804059328601E-2</v>
      </c>
      <c r="J2586">
        <v>2537</v>
      </c>
      <c r="M2586">
        <v>3</v>
      </c>
      <c r="N2586">
        <v>4</v>
      </c>
      <c r="O2586">
        <v>3</v>
      </c>
      <c r="P2586">
        <v>3</v>
      </c>
      <c r="Q2586" t="str">
        <f>IF(Flats_Data_limpia[[#This Row],[BHK]]&gt;=3,"plurifamiliar","unifamiliar")</f>
        <v>plurifamiliar</v>
      </c>
      <c r="R2586">
        <v>22</v>
      </c>
      <c r="S2586">
        <v>4</v>
      </c>
      <c r="T2586">
        <v>1</v>
      </c>
      <c r="U2586">
        <v>0</v>
      </c>
      <c r="V2586">
        <v>0</v>
      </c>
      <c r="W2586">
        <v>0</v>
      </c>
      <c r="X2586">
        <v>1</v>
      </c>
      <c r="Y2586">
        <v>1</v>
      </c>
      <c r="Z2586">
        <v>1</v>
      </c>
      <c r="AA2586">
        <v>0</v>
      </c>
      <c r="AB2586">
        <v>0</v>
      </c>
      <c r="AC2586">
        <v>1</v>
      </c>
      <c r="AD2586">
        <v>1</v>
      </c>
      <c r="AE2586">
        <v>1</v>
      </c>
      <c r="AF2586">
        <v>1</v>
      </c>
      <c r="AG2586">
        <v>1</v>
      </c>
      <c r="AH2586">
        <v>1</v>
      </c>
      <c r="AI2586">
        <v>1</v>
      </c>
      <c r="AJ2586">
        <v>1</v>
      </c>
      <c r="AK2586">
        <v>1</v>
      </c>
      <c r="AL2586">
        <v>1</v>
      </c>
      <c r="AM2586">
        <v>1</v>
      </c>
      <c r="AN2586">
        <v>1</v>
      </c>
      <c r="AO2586">
        <v>0</v>
      </c>
      <c r="AP2586">
        <v>0</v>
      </c>
      <c r="AQ2586">
        <v>0</v>
      </c>
      <c r="AR2586">
        <v>0</v>
      </c>
      <c r="AS2586">
        <v>1</v>
      </c>
      <c r="AT2586">
        <v>1</v>
      </c>
      <c r="AU2586">
        <v>0</v>
      </c>
      <c r="AV2586">
        <v>0</v>
      </c>
      <c r="AW2586">
        <v>0</v>
      </c>
      <c r="AX2586">
        <v>0</v>
      </c>
      <c r="AY2586">
        <v>5</v>
      </c>
      <c r="AZ2586">
        <v>4</v>
      </c>
      <c r="BA2586">
        <v>0</v>
      </c>
      <c r="BB2586">
        <v>1</v>
      </c>
      <c r="BC2586">
        <v>0</v>
      </c>
      <c r="BD2586">
        <v>1</v>
      </c>
      <c r="BE2586">
        <v>1</v>
      </c>
      <c r="BF2586">
        <v>1</v>
      </c>
      <c r="BG2586">
        <v>0</v>
      </c>
      <c r="BH2586">
        <v>0</v>
      </c>
      <c r="BI2586">
        <v>0</v>
      </c>
      <c r="BJ2586">
        <v>0</v>
      </c>
      <c r="BK2586">
        <v>0</v>
      </c>
      <c r="BL2586">
        <v>3</v>
      </c>
      <c r="BM2586">
        <v>0</v>
      </c>
      <c r="BN2586">
        <v>0</v>
      </c>
      <c r="BO2586">
        <v>0</v>
      </c>
      <c r="BP2586">
        <v>0</v>
      </c>
      <c r="BQ2586">
        <v>1</v>
      </c>
      <c r="BR2586" t="s">
        <v>116</v>
      </c>
      <c r="BS2586">
        <v>325</v>
      </c>
      <c r="BT2586">
        <v>12810</v>
      </c>
      <c r="BU2586">
        <f>SUM(Flats_Data_limpia[[#This Row],[AC]:[Bed]])</f>
        <v>16</v>
      </c>
      <c r="BV2586">
        <f>SUM(Flats_Data_limpia[[#This Row],[Servant_Room]:[gym]])</f>
        <v>15</v>
      </c>
      <c r="BW2586">
        <f>SUM(Flats_Data_limpia[[#This Row],[Hospital]:[Hotel]])</f>
        <v>2</v>
      </c>
    </row>
    <row r="2587" spans="1:75" x14ac:dyDescent="0.35">
      <c r="A2587" t="s">
        <v>791</v>
      </c>
      <c r="B2587" t="s">
        <v>790</v>
      </c>
      <c r="C2587" t="str">
        <f t="shared" si="80"/>
        <v>Distrito de Gurgaon</v>
      </c>
      <c r="D2587" s="1">
        <f t="shared" si="81"/>
        <v>310000</v>
      </c>
      <c r="E2587" s="1">
        <v>12444</v>
      </c>
      <c r="F2587" t="s">
        <v>103</v>
      </c>
      <c r="G2587" t="s">
        <v>87</v>
      </c>
      <c r="H2587">
        <v>62</v>
      </c>
      <c r="I2587">
        <v>2.4911603985856599E-2</v>
      </c>
      <c r="J2587">
        <v>2250</v>
      </c>
      <c r="K2587">
        <v>2450</v>
      </c>
      <c r="L2587">
        <v>2491</v>
      </c>
      <c r="M2587">
        <v>3</v>
      </c>
      <c r="N2587">
        <v>4</v>
      </c>
      <c r="O2587">
        <v>3</v>
      </c>
      <c r="P2587">
        <v>3</v>
      </c>
      <c r="Q2587" t="str">
        <f>IF(Flats_Data_limpia[[#This Row],[BHK]]&gt;=3,"plurifamiliar","unifamiliar")</f>
        <v>plurifamiliar</v>
      </c>
      <c r="R2587">
        <v>18</v>
      </c>
      <c r="S2587">
        <v>4</v>
      </c>
      <c r="T2587">
        <v>1</v>
      </c>
      <c r="U2587">
        <v>0</v>
      </c>
      <c r="V2587">
        <v>0</v>
      </c>
      <c r="W2587">
        <v>0</v>
      </c>
      <c r="X2587">
        <v>1</v>
      </c>
      <c r="Y2587">
        <v>1</v>
      </c>
      <c r="Z2587">
        <v>1</v>
      </c>
      <c r="AA2587">
        <v>1</v>
      </c>
      <c r="AB2587">
        <v>1</v>
      </c>
      <c r="AC2587">
        <v>1</v>
      </c>
      <c r="AD2587">
        <v>1</v>
      </c>
      <c r="AE2587">
        <v>1</v>
      </c>
      <c r="AF2587">
        <v>1</v>
      </c>
      <c r="AG2587">
        <v>1</v>
      </c>
      <c r="AH2587">
        <v>1</v>
      </c>
      <c r="AI2587">
        <v>1</v>
      </c>
      <c r="AJ2587">
        <v>1</v>
      </c>
      <c r="AK2587">
        <v>1</v>
      </c>
      <c r="AL2587">
        <v>1</v>
      </c>
      <c r="AM2587">
        <v>1</v>
      </c>
      <c r="AN2587">
        <v>1</v>
      </c>
      <c r="AO2587">
        <v>0</v>
      </c>
      <c r="AP2587">
        <v>0</v>
      </c>
      <c r="AQ2587">
        <v>0</v>
      </c>
      <c r="AR2587">
        <v>0</v>
      </c>
      <c r="AS2587">
        <v>1</v>
      </c>
      <c r="AT2587">
        <v>1</v>
      </c>
      <c r="AU2587">
        <v>0</v>
      </c>
      <c r="AV2587">
        <v>0</v>
      </c>
      <c r="AW2587">
        <v>0</v>
      </c>
      <c r="AX2587">
        <v>0</v>
      </c>
      <c r="AY2587">
        <v>5</v>
      </c>
      <c r="AZ2587">
        <v>4</v>
      </c>
      <c r="BA2587">
        <v>0</v>
      </c>
      <c r="BB2587">
        <v>0</v>
      </c>
      <c r="BC2587">
        <v>1</v>
      </c>
      <c r="BD2587">
        <v>1</v>
      </c>
      <c r="BE2587">
        <v>0</v>
      </c>
      <c r="BF2587">
        <v>1</v>
      </c>
      <c r="BG2587">
        <v>0</v>
      </c>
      <c r="BH2587">
        <v>0</v>
      </c>
      <c r="BI2587">
        <v>0</v>
      </c>
      <c r="BJ2587">
        <v>0</v>
      </c>
      <c r="BK2587">
        <v>0</v>
      </c>
      <c r="BL2587">
        <v>3</v>
      </c>
      <c r="BM2587">
        <v>0</v>
      </c>
      <c r="BN2587">
        <v>0</v>
      </c>
      <c r="BO2587">
        <v>0</v>
      </c>
      <c r="BP2587">
        <v>0</v>
      </c>
      <c r="BQ2587">
        <v>2</v>
      </c>
      <c r="BR2587" t="s">
        <v>94</v>
      </c>
      <c r="BS2587">
        <v>310</v>
      </c>
      <c r="BT2587">
        <v>12444</v>
      </c>
      <c r="BU2587">
        <f>SUM(Flats_Data_limpia[[#This Row],[AC]:[Bed]])</f>
        <v>15</v>
      </c>
      <c r="BV2587">
        <f>SUM(Flats_Data_limpia[[#This Row],[Servant_Room]:[gym]])</f>
        <v>17</v>
      </c>
      <c r="BW2587">
        <f>SUM(Flats_Data_limpia[[#This Row],[Hospital]:[Hotel]])</f>
        <v>2</v>
      </c>
    </row>
    <row r="2588" spans="1:75" x14ac:dyDescent="0.35">
      <c r="A2588" t="s">
        <v>792</v>
      </c>
      <c r="B2588" t="s">
        <v>166</v>
      </c>
      <c r="C2588" t="str">
        <f t="shared" si="80"/>
        <v>Ciudad de Gurgaon</v>
      </c>
      <c r="D2588" s="1">
        <f t="shared" si="81"/>
        <v>200000</v>
      </c>
      <c r="E2588" s="1">
        <v>13333</v>
      </c>
      <c r="F2588" t="s">
        <v>86</v>
      </c>
      <c r="G2588" t="s">
        <v>93</v>
      </c>
      <c r="H2588">
        <v>0</v>
      </c>
      <c r="I2588">
        <v>1.50003750093752E-2</v>
      </c>
      <c r="L2588">
        <v>1500</v>
      </c>
      <c r="M2588">
        <v>3</v>
      </c>
      <c r="N2588">
        <v>3</v>
      </c>
      <c r="O2588">
        <v>3</v>
      </c>
      <c r="P2588">
        <v>3</v>
      </c>
      <c r="Q2588" t="str">
        <f>IF(Flats_Data_limpia[[#This Row],[BHK]]&gt;=3,"plurifamiliar","unifamiliar")</f>
        <v>plurifamiliar</v>
      </c>
      <c r="R2588">
        <v>25</v>
      </c>
      <c r="S2588">
        <v>5</v>
      </c>
      <c r="T2588">
        <v>0</v>
      </c>
      <c r="U2588">
        <v>0</v>
      </c>
      <c r="V2588">
        <v>0</v>
      </c>
      <c r="W2588">
        <v>0</v>
      </c>
      <c r="AO2588">
        <v>1</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0</v>
      </c>
      <c r="BR2588" t="s">
        <v>79</v>
      </c>
      <c r="BS2588">
        <v>200</v>
      </c>
      <c r="BT2588">
        <v>13333</v>
      </c>
      <c r="BU2588">
        <f>SUM(Flats_Data_limpia[[#This Row],[AC]:[Bed]])</f>
        <v>0</v>
      </c>
      <c r="BV2588">
        <f>SUM(Flats_Data_limpia[[#This Row],[Servant_Room]:[gym]])</f>
        <v>0</v>
      </c>
      <c r="BW2588">
        <f>SUM(Flats_Data_limpia[[#This Row],[Hospital]:[Hotel]])</f>
        <v>1</v>
      </c>
    </row>
    <row r="2589" spans="1:75" x14ac:dyDescent="0.35">
      <c r="A2589" t="s">
        <v>793</v>
      </c>
      <c r="B2589" t="s">
        <v>296</v>
      </c>
      <c r="C2589" t="str">
        <f t="shared" si="80"/>
        <v>Distrito de Gurgaon</v>
      </c>
      <c r="D2589" s="1">
        <f t="shared" si="81"/>
        <v>85000</v>
      </c>
      <c r="E2589" s="1">
        <v>3695</v>
      </c>
      <c r="F2589" t="s">
        <v>82</v>
      </c>
      <c r="G2589" t="s">
        <v>87</v>
      </c>
      <c r="H2589">
        <v>31</v>
      </c>
      <c r="I2589">
        <v>2.3004059539918801E-2</v>
      </c>
      <c r="J2589">
        <v>2300</v>
      </c>
      <c r="M2589">
        <v>3</v>
      </c>
      <c r="N2589">
        <v>3</v>
      </c>
      <c r="O2589">
        <v>2</v>
      </c>
      <c r="P2589">
        <v>3</v>
      </c>
      <c r="Q2589" t="str">
        <f>IF(Flats_Data_limpia[[#This Row],[BHK]]&gt;=3,"plurifamiliar","unifamiliar")</f>
        <v>plurifamiliar</v>
      </c>
      <c r="R2589">
        <v>10</v>
      </c>
      <c r="S2589">
        <v>2</v>
      </c>
      <c r="T2589">
        <v>0</v>
      </c>
      <c r="U2589">
        <v>0</v>
      </c>
      <c r="V2589">
        <v>0</v>
      </c>
      <c r="W2589">
        <v>0</v>
      </c>
      <c r="X2589">
        <v>1</v>
      </c>
      <c r="Y2589">
        <v>1</v>
      </c>
      <c r="Z2589">
        <v>1</v>
      </c>
      <c r="AA2589">
        <v>1</v>
      </c>
      <c r="AB2589">
        <v>0</v>
      </c>
      <c r="AC2589">
        <v>0</v>
      </c>
      <c r="AD2589">
        <v>0</v>
      </c>
      <c r="AE2589">
        <v>0</v>
      </c>
      <c r="AF2589">
        <v>1</v>
      </c>
      <c r="AG2589">
        <v>0</v>
      </c>
      <c r="AH2589">
        <v>0</v>
      </c>
      <c r="AI2589">
        <v>1</v>
      </c>
      <c r="AJ2589">
        <v>0</v>
      </c>
      <c r="AK2589">
        <v>1</v>
      </c>
      <c r="AL2589">
        <v>0</v>
      </c>
      <c r="AM2589">
        <v>1</v>
      </c>
      <c r="AN2589">
        <v>1</v>
      </c>
      <c r="AO2589">
        <v>1</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0</v>
      </c>
      <c r="BR2589" t="s">
        <v>79</v>
      </c>
      <c r="BS2589">
        <v>85</v>
      </c>
      <c r="BT2589">
        <v>3695</v>
      </c>
      <c r="BU2589">
        <f>SUM(Flats_Data_limpia[[#This Row],[AC]:[Bed]])</f>
        <v>0</v>
      </c>
      <c r="BV2589">
        <f>SUM(Flats_Data_limpia[[#This Row],[Servant_Room]:[gym]])</f>
        <v>8</v>
      </c>
      <c r="BW2589">
        <f>SUM(Flats_Data_limpia[[#This Row],[Hospital]:[Hotel]])</f>
        <v>1</v>
      </c>
    </row>
    <row r="2590" spans="1:75" x14ac:dyDescent="0.35">
      <c r="A2590" t="s">
        <v>794</v>
      </c>
      <c r="B2590" t="s">
        <v>774</v>
      </c>
      <c r="C2590" t="str">
        <f t="shared" si="80"/>
        <v>Distrito de Gurgaon</v>
      </c>
      <c r="D2590" s="1">
        <f t="shared" si="81"/>
        <v>600000</v>
      </c>
      <c r="E2590" s="1">
        <v>15765</v>
      </c>
      <c r="F2590" t="s">
        <v>103</v>
      </c>
      <c r="G2590" t="s">
        <v>83</v>
      </c>
      <c r="H2590">
        <v>0</v>
      </c>
      <c r="I2590">
        <v>3.8058991436726898E-2</v>
      </c>
      <c r="K2590">
        <v>3806</v>
      </c>
      <c r="M2590">
        <v>4</v>
      </c>
      <c r="N2590">
        <v>5</v>
      </c>
      <c r="O2590">
        <v>3</v>
      </c>
      <c r="P2590">
        <v>4</v>
      </c>
      <c r="Q2590" t="str">
        <f>IF(Flats_Data_limpia[[#This Row],[BHK]]&gt;=3,"plurifamiliar","unifamiliar")</f>
        <v>plurifamiliar</v>
      </c>
      <c r="R2590">
        <v>2</v>
      </c>
      <c r="S2590">
        <v>2</v>
      </c>
      <c r="T2590">
        <v>0</v>
      </c>
      <c r="U2590">
        <v>0</v>
      </c>
      <c r="V2590">
        <v>0</v>
      </c>
      <c r="W2590">
        <v>0</v>
      </c>
      <c r="AO2590">
        <v>1</v>
      </c>
      <c r="AP2590">
        <v>0</v>
      </c>
      <c r="AQ2590">
        <v>0</v>
      </c>
      <c r="AR2590">
        <v>1</v>
      </c>
      <c r="AS2590">
        <v>1</v>
      </c>
      <c r="AT2590">
        <v>0</v>
      </c>
      <c r="AU2590">
        <v>0</v>
      </c>
      <c r="AV2590">
        <v>1</v>
      </c>
      <c r="AW2590">
        <v>0</v>
      </c>
      <c r="AX2590">
        <v>0</v>
      </c>
      <c r="AY2590">
        <v>0</v>
      </c>
      <c r="AZ2590">
        <v>0</v>
      </c>
      <c r="BA2590">
        <v>0</v>
      </c>
      <c r="BB2590">
        <v>0</v>
      </c>
      <c r="BC2590">
        <v>0</v>
      </c>
      <c r="BD2590">
        <v>0</v>
      </c>
      <c r="BE2590">
        <v>0</v>
      </c>
      <c r="BF2590">
        <v>0</v>
      </c>
      <c r="BG2590">
        <v>0</v>
      </c>
      <c r="BH2590">
        <v>0</v>
      </c>
      <c r="BI2590">
        <v>0</v>
      </c>
      <c r="BJ2590">
        <v>0</v>
      </c>
      <c r="BK2590">
        <v>0</v>
      </c>
      <c r="BL2590">
        <v>0</v>
      </c>
      <c r="BM2590">
        <v>0</v>
      </c>
      <c r="BN2590">
        <v>0</v>
      </c>
      <c r="BO2590">
        <v>0</v>
      </c>
      <c r="BP2590">
        <v>0</v>
      </c>
      <c r="BQ2590">
        <v>0</v>
      </c>
      <c r="BR2590" t="s">
        <v>79</v>
      </c>
      <c r="BS2590">
        <v>600</v>
      </c>
      <c r="BT2590">
        <v>15765</v>
      </c>
      <c r="BU2590">
        <f>SUM(Flats_Data_limpia[[#This Row],[AC]:[Bed]])</f>
        <v>0</v>
      </c>
      <c r="BV2590">
        <f>SUM(Flats_Data_limpia[[#This Row],[Servant_Room]:[gym]])</f>
        <v>0</v>
      </c>
      <c r="BW2590">
        <f>SUM(Flats_Data_limpia[[#This Row],[Hospital]:[Hotel]])</f>
        <v>4</v>
      </c>
    </row>
    <row r="2591" spans="1:75" x14ac:dyDescent="0.35">
      <c r="A2591" t="s">
        <v>795</v>
      </c>
      <c r="B2591" t="s">
        <v>457</v>
      </c>
      <c r="C2591" t="str">
        <f t="shared" si="80"/>
        <v>Ciudad de Gurgaon</v>
      </c>
      <c r="D2591" s="1">
        <f t="shared" si="81"/>
        <v>88000</v>
      </c>
      <c r="E2591" s="1">
        <v>4888</v>
      </c>
      <c r="F2591" t="s">
        <v>111</v>
      </c>
      <c r="G2591" t="s">
        <v>90</v>
      </c>
      <c r="H2591">
        <v>13</v>
      </c>
      <c r="I2591">
        <v>1.80032733224222E-2</v>
      </c>
      <c r="J2591">
        <v>1123</v>
      </c>
      <c r="L2591">
        <v>1800</v>
      </c>
      <c r="M2591">
        <v>3</v>
      </c>
      <c r="N2591">
        <v>3</v>
      </c>
      <c r="O2591">
        <v>2</v>
      </c>
      <c r="P2591">
        <v>3</v>
      </c>
      <c r="Q2591" t="str">
        <f>IF(Flats_Data_limpia[[#This Row],[BHK]]&gt;=3,"plurifamiliar","unifamiliar")</f>
        <v>plurifamiliar</v>
      </c>
      <c r="R2591">
        <v>12</v>
      </c>
      <c r="S2591">
        <v>2</v>
      </c>
      <c r="T2591">
        <v>0</v>
      </c>
      <c r="U2591">
        <v>0</v>
      </c>
      <c r="V2591">
        <v>0</v>
      </c>
      <c r="W2591">
        <v>0</v>
      </c>
      <c r="X2591">
        <v>0</v>
      </c>
      <c r="Y2591">
        <v>0</v>
      </c>
      <c r="Z2591">
        <v>0</v>
      </c>
      <c r="AA2591">
        <v>0</v>
      </c>
      <c r="AB2591">
        <v>0</v>
      </c>
      <c r="AC2591">
        <v>0</v>
      </c>
      <c r="AD2591">
        <v>1</v>
      </c>
      <c r="AE2591">
        <v>0</v>
      </c>
      <c r="AF2591">
        <v>0</v>
      </c>
      <c r="AG2591">
        <v>1</v>
      </c>
      <c r="AH2591">
        <v>1</v>
      </c>
      <c r="AI2591">
        <v>1</v>
      </c>
      <c r="AJ2591">
        <v>0</v>
      </c>
      <c r="AK2591">
        <v>1</v>
      </c>
      <c r="AL2591">
        <v>0</v>
      </c>
      <c r="AM2591">
        <v>0</v>
      </c>
      <c r="AN2591">
        <v>0</v>
      </c>
      <c r="AO2591">
        <v>1</v>
      </c>
      <c r="AP2591">
        <v>0</v>
      </c>
      <c r="AQ2591">
        <v>1</v>
      </c>
      <c r="AR2591">
        <v>1</v>
      </c>
      <c r="AS2591">
        <v>1</v>
      </c>
      <c r="AT2591">
        <v>1</v>
      </c>
      <c r="AU2591">
        <v>0</v>
      </c>
      <c r="AV2591">
        <v>1</v>
      </c>
      <c r="AW2591">
        <v>0</v>
      </c>
      <c r="AX2591">
        <v>0</v>
      </c>
      <c r="AY2591">
        <v>0</v>
      </c>
      <c r="AZ2591">
        <v>4</v>
      </c>
      <c r="BA2591">
        <v>0</v>
      </c>
      <c r="BB2591">
        <v>0</v>
      </c>
      <c r="BC2591">
        <v>1</v>
      </c>
      <c r="BD2591">
        <v>0</v>
      </c>
      <c r="BE2591">
        <v>0</v>
      </c>
      <c r="BF2591">
        <v>1</v>
      </c>
      <c r="BG2591">
        <v>0</v>
      </c>
      <c r="BH2591">
        <v>0</v>
      </c>
      <c r="BI2591">
        <v>0</v>
      </c>
      <c r="BJ2591">
        <v>0</v>
      </c>
      <c r="BK2591">
        <v>0</v>
      </c>
      <c r="BL2591">
        <v>4</v>
      </c>
      <c r="BM2591">
        <v>0</v>
      </c>
      <c r="BN2591">
        <v>0</v>
      </c>
      <c r="BO2591">
        <v>0</v>
      </c>
      <c r="BP2591">
        <v>0</v>
      </c>
      <c r="BQ2591">
        <v>2</v>
      </c>
      <c r="BR2591" t="s">
        <v>94</v>
      </c>
      <c r="BS2591">
        <v>88</v>
      </c>
      <c r="BT2591">
        <v>4888</v>
      </c>
      <c r="BU2591">
        <f>SUM(Flats_Data_limpia[[#This Row],[AC]:[Bed]])</f>
        <v>10</v>
      </c>
      <c r="BV2591">
        <f>SUM(Flats_Data_limpia[[#This Row],[Servant_Room]:[gym]])</f>
        <v>5</v>
      </c>
      <c r="BW2591">
        <f>SUM(Flats_Data_limpia[[#This Row],[Hospital]:[Hotel]])</f>
        <v>6</v>
      </c>
    </row>
    <row r="2592" spans="1:75" x14ac:dyDescent="0.35">
      <c r="A2592" t="s">
        <v>796</v>
      </c>
      <c r="B2592" t="s">
        <v>270</v>
      </c>
      <c r="C2592" t="str">
        <f t="shared" si="80"/>
        <v>Ciudad de Gurgaon</v>
      </c>
      <c r="D2592" s="1">
        <f t="shared" si="81"/>
        <v>205000</v>
      </c>
      <c r="E2592" s="1">
        <v>7884</v>
      </c>
      <c r="F2592" t="s">
        <v>101</v>
      </c>
      <c r="G2592" t="s">
        <v>90</v>
      </c>
      <c r="H2592">
        <v>38</v>
      </c>
      <c r="I2592">
        <v>2.6002029426686901E-2</v>
      </c>
      <c r="J2592">
        <v>2400</v>
      </c>
      <c r="K2592">
        <v>2600</v>
      </c>
      <c r="M2592">
        <v>4</v>
      </c>
      <c r="N2592">
        <v>4</v>
      </c>
      <c r="O2592">
        <v>3</v>
      </c>
      <c r="P2592">
        <v>4</v>
      </c>
      <c r="Q2592" t="str">
        <f>IF(Flats_Data_limpia[[#This Row],[BHK]]&gt;=3,"plurifamiliar","unifamiliar")</f>
        <v>plurifamiliar</v>
      </c>
      <c r="R2592">
        <v>9</v>
      </c>
      <c r="S2592">
        <v>7</v>
      </c>
      <c r="T2592">
        <v>0</v>
      </c>
      <c r="U2592">
        <v>0</v>
      </c>
      <c r="V2592">
        <v>0</v>
      </c>
      <c r="W2592">
        <v>1</v>
      </c>
      <c r="X2592">
        <v>1</v>
      </c>
      <c r="Y2592">
        <v>1</v>
      </c>
      <c r="Z2592">
        <v>1</v>
      </c>
      <c r="AA2592">
        <v>1</v>
      </c>
      <c r="AB2592">
        <v>0</v>
      </c>
      <c r="AC2592">
        <v>1</v>
      </c>
      <c r="AD2592">
        <v>1</v>
      </c>
      <c r="AE2592">
        <v>1</v>
      </c>
      <c r="AF2592">
        <v>1</v>
      </c>
      <c r="AG2592">
        <v>0</v>
      </c>
      <c r="AH2592">
        <v>1</v>
      </c>
      <c r="AI2592">
        <v>1</v>
      </c>
      <c r="AJ2592">
        <v>1</v>
      </c>
      <c r="AK2592">
        <v>1</v>
      </c>
      <c r="AL2592">
        <v>0</v>
      </c>
      <c r="AM2592">
        <v>1</v>
      </c>
      <c r="AN2592">
        <v>1</v>
      </c>
      <c r="AO2592">
        <v>1</v>
      </c>
      <c r="AP2592">
        <v>0</v>
      </c>
      <c r="AQ2592">
        <v>1</v>
      </c>
      <c r="AR2592">
        <v>1</v>
      </c>
      <c r="AS2592">
        <v>1</v>
      </c>
      <c r="AT2592">
        <v>1</v>
      </c>
      <c r="AU2592">
        <v>1</v>
      </c>
      <c r="AV2592">
        <v>1</v>
      </c>
      <c r="AW2592">
        <v>0</v>
      </c>
      <c r="AX2592">
        <v>1</v>
      </c>
      <c r="AY2592">
        <v>0</v>
      </c>
      <c r="AZ2592">
        <v>4</v>
      </c>
      <c r="BA2592">
        <v>0</v>
      </c>
      <c r="BB2592">
        <v>0</v>
      </c>
      <c r="BC2592">
        <v>0</v>
      </c>
      <c r="BD2592">
        <v>0</v>
      </c>
      <c r="BE2592">
        <v>0</v>
      </c>
      <c r="BF2592">
        <v>1</v>
      </c>
      <c r="BG2592">
        <v>0</v>
      </c>
      <c r="BH2592">
        <v>0</v>
      </c>
      <c r="BI2592">
        <v>0</v>
      </c>
      <c r="BJ2592">
        <v>0</v>
      </c>
      <c r="BK2592">
        <v>0</v>
      </c>
      <c r="BL2592">
        <v>0</v>
      </c>
      <c r="BM2592">
        <v>0</v>
      </c>
      <c r="BN2592">
        <v>0</v>
      </c>
      <c r="BO2592">
        <v>0</v>
      </c>
      <c r="BP2592">
        <v>0</v>
      </c>
      <c r="BQ2592">
        <v>2</v>
      </c>
      <c r="BR2592" t="s">
        <v>94</v>
      </c>
      <c r="BS2592">
        <v>205</v>
      </c>
      <c r="BT2592">
        <v>7884</v>
      </c>
      <c r="BU2592">
        <f>SUM(Flats_Data_limpia[[#This Row],[AC]:[Bed]])</f>
        <v>5</v>
      </c>
      <c r="BV2592">
        <f>SUM(Flats_Data_limpia[[#This Row],[Servant_Room]:[gym]])</f>
        <v>14</v>
      </c>
      <c r="BW2592">
        <f>SUM(Flats_Data_limpia[[#This Row],[Hospital]:[Hotel]])</f>
        <v>8</v>
      </c>
    </row>
    <row r="2593" spans="1:75" x14ac:dyDescent="0.35">
      <c r="A2593" t="s">
        <v>796</v>
      </c>
      <c r="B2593" t="s">
        <v>270</v>
      </c>
      <c r="C2593" t="str">
        <f t="shared" si="80"/>
        <v>Ciudad de Gurgaon</v>
      </c>
      <c r="D2593" s="1">
        <f t="shared" si="81"/>
        <v>209000</v>
      </c>
      <c r="E2593" s="1">
        <v>8708</v>
      </c>
      <c r="F2593" t="s">
        <v>82</v>
      </c>
      <c r="G2593" t="s">
        <v>78</v>
      </c>
      <c r="H2593">
        <v>44</v>
      </c>
      <c r="I2593">
        <v>2.40009186954524E-2</v>
      </c>
      <c r="J2593">
        <v>2200</v>
      </c>
      <c r="K2593">
        <v>2300</v>
      </c>
      <c r="L2593">
        <v>2400</v>
      </c>
      <c r="M2593">
        <v>4</v>
      </c>
      <c r="N2593">
        <v>4</v>
      </c>
      <c r="O2593">
        <v>3</v>
      </c>
      <c r="P2593">
        <v>4</v>
      </c>
      <c r="Q2593" t="str">
        <f>IF(Flats_Data_limpia[[#This Row],[BHK]]&gt;=3,"plurifamiliar","unifamiliar")</f>
        <v>plurifamiliar</v>
      </c>
      <c r="R2593">
        <v>9</v>
      </c>
      <c r="S2593">
        <v>7</v>
      </c>
      <c r="T2593">
        <v>0</v>
      </c>
      <c r="U2593">
        <v>0</v>
      </c>
      <c r="V2593">
        <v>0</v>
      </c>
      <c r="W2593">
        <v>0</v>
      </c>
      <c r="X2593">
        <v>1</v>
      </c>
      <c r="Y2593">
        <v>1</v>
      </c>
      <c r="Z2593">
        <v>1</v>
      </c>
      <c r="AA2593">
        <v>0</v>
      </c>
      <c r="AB2593">
        <v>0</v>
      </c>
      <c r="AC2593">
        <v>1</v>
      </c>
      <c r="AD2593">
        <v>1</v>
      </c>
      <c r="AE2593">
        <v>1</v>
      </c>
      <c r="AF2593">
        <v>1</v>
      </c>
      <c r="AG2593">
        <v>1</v>
      </c>
      <c r="AH2593">
        <v>1</v>
      </c>
      <c r="AI2593">
        <v>1</v>
      </c>
      <c r="AJ2593">
        <v>1</v>
      </c>
      <c r="AK2593">
        <v>1</v>
      </c>
      <c r="AL2593">
        <v>0</v>
      </c>
      <c r="AM2593">
        <v>0</v>
      </c>
      <c r="AN2593">
        <v>1</v>
      </c>
      <c r="AO2593">
        <v>1</v>
      </c>
      <c r="AP2593">
        <v>0</v>
      </c>
      <c r="AQ2593">
        <v>1</v>
      </c>
      <c r="AR2593">
        <v>1</v>
      </c>
      <c r="AS2593">
        <v>1</v>
      </c>
      <c r="AT2593">
        <v>1</v>
      </c>
      <c r="AU2593">
        <v>1</v>
      </c>
      <c r="AV2593">
        <v>1</v>
      </c>
      <c r="AW2593">
        <v>0</v>
      </c>
      <c r="AX2593">
        <v>1</v>
      </c>
      <c r="AY2593">
        <v>0</v>
      </c>
      <c r="AZ2593">
        <v>4</v>
      </c>
      <c r="BA2593">
        <v>0</v>
      </c>
      <c r="BB2593">
        <v>0</v>
      </c>
      <c r="BC2593">
        <v>0</v>
      </c>
      <c r="BD2593">
        <v>0</v>
      </c>
      <c r="BE2593">
        <v>0</v>
      </c>
      <c r="BF2593">
        <v>1</v>
      </c>
      <c r="BG2593">
        <v>0</v>
      </c>
      <c r="BH2593">
        <v>0</v>
      </c>
      <c r="BI2593">
        <v>0</v>
      </c>
      <c r="BJ2593">
        <v>0</v>
      </c>
      <c r="BK2593">
        <v>0</v>
      </c>
      <c r="BL2593">
        <v>3</v>
      </c>
      <c r="BM2593">
        <v>0</v>
      </c>
      <c r="BN2593">
        <v>0</v>
      </c>
      <c r="BO2593">
        <v>0</v>
      </c>
      <c r="BP2593">
        <v>0</v>
      </c>
      <c r="BQ2593">
        <v>2</v>
      </c>
      <c r="BR2593" t="s">
        <v>94</v>
      </c>
      <c r="BS2593">
        <v>209</v>
      </c>
      <c r="BT2593">
        <v>8708</v>
      </c>
      <c r="BU2593">
        <f>SUM(Flats_Data_limpia[[#This Row],[AC]:[Bed]])</f>
        <v>8</v>
      </c>
      <c r="BV2593">
        <f>SUM(Flats_Data_limpia[[#This Row],[Servant_Room]:[gym]])</f>
        <v>12</v>
      </c>
      <c r="BW2593">
        <f>SUM(Flats_Data_limpia[[#This Row],[Hospital]:[Hotel]])</f>
        <v>8</v>
      </c>
    </row>
    <row r="2594" spans="1:75" x14ac:dyDescent="0.35">
      <c r="A2594" t="s">
        <v>796</v>
      </c>
      <c r="B2594" t="s">
        <v>270</v>
      </c>
      <c r="C2594" t="str">
        <f t="shared" si="80"/>
        <v>Ciudad de Gurgaon</v>
      </c>
      <c r="D2594" s="1">
        <f t="shared" si="81"/>
        <v>205000</v>
      </c>
      <c r="E2594" s="1">
        <v>8541</v>
      </c>
      <c r="F2594" t="s">
        <v>101</v>
      </c>
      <c r="G2594" t="s">
        <v>87</v>
      </c>
      <c r="H2594">
        <v>28</v>
      </c>
      <c r="I2594">
        <v>2.4001873316941799E-2</v>
      </c>
      <c r="J2594">
        <v>2400</v>
      </c>
      <c r="M2594">
        <v>4</v>
      </c>
      <c r="N2594">
        <v>4</v>
      </c>
      <c r="O2594">
        <v>3</v>
      </c>
      <c r="P2594">
        <v>4</v>
      </c>
      <c r="Q2594" t="str">
        <f>IF(Flats_Data_limpia[[#This Row],[BHK]]&gt;=3,"plurifamiliar","unifamiliar")</f>
        <v>plurifamiliar</v>
      </c>
      <c r="R2594">
        <v>9</v>
      </c>
      <c r="S2594">
        <v>8</v>
      </c>
      <c r="T2594">
        <v>0</v>
      </c>
      <c r="U2594">
        <v>0</v>
      </c>
      <c r="V2594">
        <v>0</v>
      </c>
      <c r="W2594">
        <v>0</v>
      </c>
      <c r="X2594">
        <v>0</v>
      </c>
      <c r="Y2594">
        <v>0</v>
      </c>
      <c r="Z2594">
        <v>1</v>
      </c>
      <c r="AA2594">
        <v>0</v>
      </c>
      <c r="AB2594">
        <v>0</v>
      </c>
      <c r="AC2594">
        <v>0</v>
      </c>
      <c r="AD2594">
        <v>1</v>
      </c>
      <c r="AE2594">
        <v>0</v>
      </c>
      <c r="AF2594">
        <v>1</v>
      </c>
      <c r="AG2594">
        <v>1</v>
      </c>
      <c r="AH2594">
        <v>1</v>
      </c>
      <c r="AI2594">
        <v>1</v>
      </c>
      <c r="AJ2594">
        <v>1</v>
      </c>
      <c r="AK2594">
        <v>1</v>
      </c>
      <c r="AL2594">
        <v>0</v>
      </c>
      <c r="AM2594">
        <v>0</v>
      </c>
      <c r="AN2594">
        <v>0</v>
      </c>
      <c r="AO2594">
        <v>1</v>
      </c>
      <c r="AP2594">
        <v>0</v>
      </c>
      <c r="AQ2594">
        <v>1</v>
      </c>
      <c r="AR2594">
        <v>1</v>
      </c>
      <c r="AS2594">
        <v>1</v>
      </c>
      <c r="AT2594">
        <v>1</v>
      </c>
      <c r="AU2594">
        <v>1</v>
      </c>
      <c r="AV2594">
        <v>1</v>
      </c>
      <c r="AW2594">
        <v>0</v>
      </c>
      <c r="AX2594">
        <v>1</v>
      </c>
      <c r="AY2594">
        <v>0</v>
      </c>
      <c r="AZ2594">
        <v>4</v>
      </c>
      <c r="BA2594">
        <v>0</v>
      </c>
      <c r="BB2594">
        <v>0</v>
      </c>
      <c r="BC2594">
        <v>0</v>
      </c>
      <c r="BD2594">
        <v>0</v>
      </c>
      <c r="BE2594">
        <v>0</v>
      </c>
      <c r="BF2594">
        <v>1</v>
      </c>
      <c r="BG2594">
        <v>0</v>
      </c>
      <c r="BH2594">
        <v>0</v>
      </c>
      <c r="BI2594">
        <v>0</v>
      </c>
      <c r="BJ2594">
        <v>0</v>
      </c>
      <c r="BK2594">
        <v>1</v>
      </c>
      <c r="BL2594">
        <v>4</v>
      </c>
      <c r="BM2594">
        <v>0</v>
      </c>
      <c r="BN2594">
        <v>0</v>
      </c>
      <c r="BO2594">
        <v>0</v>
      </c>
      <c r="BP2594">
        <v>0</v>
      </c>
      <c r="BQ2594">
        <v>2</v>
      </c>
      <c r="BR2594" t="s">
        <v>94</v>
      </c>
      <c r="BS2594">
        <v>205</v>
      </c>
      <c r="BT2594">
        <v>8541</v>
      </c>
      <c r="BU2594">
        <f>SUM(Flats_Data_limpia[[#This Row],[AC]:[Bed]])</f>
        <v>10</v>
      </c>
      <c r="BV2594">
        <f>SUM(Flats_Data_limpia[[#This Row],[Servant_Room]:[gym]])</f>
        <v>8</v>
      </c>
      <c r="BW2594">
        <f>SUM(Flats_Data_limpia[[#This Row],[Hospital]:[Hotel]])</f>
        <v>8</v>
      </c>
    </row>
    <row r="2595" spans="1:75" x14ac:dyDescent="0.35">
      <c r="A2595" t="s">
        <v>796</v>
      </c>
      <c r="B2595" t="s">
        <v>270</v>
      </c>
      <c r="C2595" t="str">
        <f t="shared" si="80"/>
        <v>Ciudad de Gurgaon</v>
      </c>
      <c r="D2595" s="1">
        <f t="shared" si="81"/>
        <v>200000</v>
      </c>
      <c r="E2595" s="1">
        <v>8333</v>
      </c>
      <c r="F2595" t="s">
        <v>101</v>
      </c>
      <c r="G2595" t="s">
        <v>78</v>
      </c>
      <c r="H2595">
        <v>28</v>
      </c>
      <c r="I2595">
        <v>2.4000960038401499E-2</v>
      </c>
      <c r="J2595">
        <v>2100</v>
      </c>
      <c r="L2595">
        <v>2400</v>
      </c>
      <c r="M2595">
        <v>4</v>
      </c>
      <c r="N2595">
        <v>4</v>
      </c>
      <c r="O2595">
        <v>3</v>
      </c>
      <c r="P2595">
        <v>4</v>
      </c>
      <c r="Q2595" t="str">
        <f>IF(Flats_Data_limpia[[#This Row],[BHK]]&gt;=3,"plurifamiliar","unifamiliar")</f>
        <v>plurifamiliar</v>
      </c>
      <c r="R2595">
        <v>9</v>
      </c>
      <c r="S2595">
        <v>8</v>
      </c>
      <c r="T2595">
        <v>0</v>
      </c>
      <c r="U2595">
        <v>0</v>
      </c>
      <c r="V2595">
        <v>0</v>
      </c>
      <c r="W2595">
        <v>0</v>
      </c>
      <c r="X2595">
        <v>0</v>
      </c>
      <c r="Y2595">
        <v>0</v>
      </c>
      <c r="Z2595">
        <v>1</v>
      </c>
      <c r="AA2595">
        <v>0</v>
      </c>
      <c r="AB2595">
        <v>0</v>
      </c>
      <c r="AC2595">
        <v>0</v>
      </c>
      <c r="AD2595">
        <v>1</v>
      </c>
      <c r="AE2595">
        <v>0</v>
      </c>
      <c r="AF2595">
        <v>1</v>
      </c>
      <c r="AG2595">
        <v>1</v>
      </c>
      <c r="AH2595">
        <v>1</v>
      </c>
      <c r="AI2595">
        <v>1</v>
      </c>
      <c r="AJ2595">
        <v>1</v>
      </c>
      <c r="AK2595">
        <v>1</v>
      </c>
      <c r="AL2595">
        <v>0</v>
      </c>
      <c r="AM2595">
        <v>0</v>
      </c>
      <c r="AN2595">
        <v>0</v>
      </c>
      <c r="AO2595">
        <v>1</v>
      </c>
      <c r="AP2595">
        <v>0</v>
      </c>
      <c r="AQ2595">
        <v>1</v>
      </c>
      <c r="AR2595">
        <v>1</v>
      </c>
      <c r="AS2595">
        <v>1</v>
      </c>
      <c r="AT2595">
        <v>1</v>
      </c>
      <c r="AU2595">
        <v>1</v>
      </c>
      <c r="AV2595">
        <v>1</v>
      </c>
      <c r="AW2595">
        <v>0</v>
      </c>
      <c r="AX2595">
        <v>1</v>
      </c>
      <c r="AY2595">
        <v>0</v>
      </c>
      <c r="AZ2595">
        <v>4</v>
      </c>
      <c r="BA2595">
        <v>0</v>
      </c>
      <c r="BB2595">
        <v>0</v>
      </c>
      <c r="BC2595">
        <v>0</v>
      </c>
      <c r="BD2595">
        <v>0</v>
      </c>
      <c r="BE2595">
        <v>0</v>
      </c>
      <c r="BF2595">
        <v>0</v>
      </c>
      <c r="BG2595">
        <v>0</v>
      </c>
      <c r="BH2595">
        <v>0</v>
      </c>
      <c r="BI2595">
        <v>0</v>
      </c>
      <c r="BJ2595">
        <v>0</v>
      </c>
      <c r="BK2595">
        <v>0</v>
      </c>
      <c r="BL2595">
        <v>4</v>
      </c>
      <c r="BM2595">
        <v>0</v>
      </c>
      <c r="BN2595">
        <v>0</v>
      </c>
      <c r="BO2595">
        <v>0</v>
      </c>
      <c r="BP2595">
        <v>0</v>
      </c>
      <c r="BQ2595">
        <v>2</v>
      </c>
      <c r="BR2595" t="s">
        <v>94</v>
      </c>
      <c r="BS2595">
        <v>200</v>
      </c>
      <c r="BT2595">
        <v>8333</v>
      </c>
      <c r="BU2595">
        <f>SUM(Flats_Data_limpia[[#This Row],[AC]:[Bed]])</f>
        <v>8</v>
      </c>
      <c r="BV2595">
        <f>SUM(Flats_Data_limpia[[#This Row],[Servant_Room]:[gym]])</f>
        <v>8</v>
      </c>
      <c r="BW2595">
        <f>SUM(Flats_Data_limpia[[#This Row],[Hospital]:[Hotel]])</f>
        <v>8</v>
      </c>
    </row>
    <row r="2596" spans="1:75" x14ac:dyDescent="0.35">
      <c r="A2596" t="s">
        <v>796</v>
      </c>
      <c r="B2596" t="s">
        <v>270</v>
      </c>
      <c r="C2596" t="str">
        <f t="shared" si="80"/>
        <v>Ciudad de Gurgaon</v>
      </c>
      <c r="D2596" s="1">
        <f t="shared" si="81"/>
        <v>205000</v>
      </c>
      <c r="E2596" s="1">
        <v>9534</v>
      </c>
      <c r="F2596" t="s">
        <v>101</v>
      </c>
      <c r="G2596" t="s">
        <v>78</v>
      </c>
      <c r="H2596">
        <v>28</v>
      </c>
      <c r="I2596">
        <v>2.15019928676316E-2</v>
      </c>
      <c r="J2596">
        <v>1950</v>
      </c>
      <c r="K2596">
        <v>2000</v>
      </c>
      <c r="L2596">
        <v>2150</v>
      </c>
      <c r="M2596">
        <v>4</v>
      </c>
      <c r="N2596">
        <v>4</v>
      </c>
      <c r="O2596">
        <v>3</v>
      </c>
      <c r="P2596">
        <v>4</v>
      </c>
      <c r="Q2596" t="str">
        <f>IF(Flats_Data_limpia[[#This Row],[BHK]]&gt;=3,"plurifamiliar","unifamiliar")</f>
        <v>plurifamiliar</v>
      </c>
      <c r="R2596">
        <v>9</v>
      </c>
      <c r="S2596">
        <v>7</v>
      </c>
      <c r="T2596">
        <v>1</v>
      </c>
      <c r="U2596">
        <v>0</v>
      </c>
      <c r="V2596">
        <v>0</v>
      </c>
      <c r="W2596">
        <v>0</v>
      </c>
      <c r="X2596">
        <v>0</v>
      </c>
      <c r="Y2596">
        <v>0</v>
      </c>
      <c r="Z2596">
        <v>1</v>
      </c>
      <c r="AA2596">
        <v>0</v>
      </c>
      <c r="AB2596">
        <v>0</v>
      </c>
      <c r="AC2596">
        <v>0</v>
      </c>
      <c r="AD2596">
        <v>1</v>
      </c>
      <c r="AE2596">
        <v>0</v>
      </c>
      <c r="AF2596">
        <v>1</v>
      </c>
      <c r="AG2596">
        <v>1</v>
      </c>
      <c r="AH2596">
        <v>1</v>
      </c>
      <c r="AI2596">
        <v>1</v>
      </c>
      <c r="AJ2596">
        <v>1</v>
      </c>
      <c r="AK2596">
        <v>1</v>
      </c>
      <c r="AL2596">
        <v>0</v>
      </c>
      <c r="AM2596">
        <v>0</v>
      </c>
      <c r="AN2596">
        <v>0</v>
      </c>
      <c r="AO2596">
        <v>1</v>
      </c>
      <c r="AP2596">
        <v>0</v>
      </c>
      <c r="AQ2596">
        <v>1</v>
      </c>
      <c r="AR2596">
        <v>1</v>
      </c>
      <c r="AS2596">
        <v>1</v>
      </c>
      <c r="AT2596">
        <v>1</v>
      </c>
      <c r="AU2596">
        <v>1</v>
      </c>
      <c r="AV2596">
        <v>1</v>
      </c>
      <c r="AW2596">
        <v>0</v>
      </c>
      <c r="AX2596">
        <v>1</v>
      </c>
      <c r="AY2596">
        <v>1</v>
      </c>
      <c r="AZ2596">
        <v>4</v>
      </c>
      <c r="BA2596">
        <v>0</v>
      </c>
      <c r="BB2596">
        <v>0</v>
      </c>
      <c r="BC2596">
        <v>0</v>
      </c>
      <c r="BD2596">
        <v>0</v>
      </c>
      <c r="BE2596">
        <v>0</v>
      </c>
      <c r="BF2596">
        <v>1</v>
      </c>
      <c r="BG2596">
        <v>0</v>
      </c>
      <c r="BH2596">
        <v>0</v>
      </c>
      <c r="BI2596">
        <v>0</v>
      </c>
      <c r="BJ2596">
        <v>0</v>
      </c>
      <c r="BK2596">
        <v>0</v>
      </c>
      <c r="BL2596">
        <v>4</v>
      </c>
      <c r="BM2596">
        <v>0</v>
      </c>
      <c r="BN2596">
        <v>0</v>
      </c>
      <c r="BO2596">
        <v>0</v>
      </c>
      <c r="BP2596">
        <v>0</v>
      </c>
      <c r="BQ2596">
        <v>2</v>
      </c>
      <c r="BR2596" t="s">
        <v>94</v>
      </c>
      <c r="BS2596">
        <v>205</v>
      </c>
      <c r="BT2596">
        <v>9534</v>
      </c>
      <c r="BU2596">
        <f>SUM(Flats_Data_limpia[[#This Row],[AC]:[Bed]])</f>
        <v>10</v>
      </c>
      <c r="BV2596">
        <f>SUM(Flats_Data_limpia[[#This Row],[Servant_Room]:[gym]])</f>
        <v>9</v>
      </c>
      <c r="BW2596">
        <f>SUM(Flats_Data_limpia[[#This Row],[Hospital]:[Hotel]])</f>
        <v>8</v>
      </c>
    </row>
    <row r="2597" spans="1:75" x14ac:dyDescent="0.35">
      <c r="A2597" t="s">
        <v>796</v>
      </c>
      <c r="B2597" t="s">
        <v>270</v>
      </c>
      <c r="C2597" t="str">
        <f t="shared" si="80"/>
        <v>Ciudad de Gurgaon</v>
      </c>
      <c r="D2597" s="1">
        <f t="shared" si="81"/>
        <v>205000</v>
      </c>
      <c r="E2597" s="1">
        <v>7884</v>
      </c>
      <c r="F2597" t="s">
        <v>107</v>
      </c>
      <c r="G2597" t="s">
        <v>78</v>
      </c>
      <c r="H2597">
        <v>38</v>
      </c>
      <c r="I2597">
        <v>2.6002029426686901E-2</v>
      </c>
      <c r="J2597">
        <v>2400</v>
      </c>
      <c r="K2597">
        <v>2500</v>
      </c>
      <c r="L2597">
        <v>2600</v>
      </c>
      <c r="M2597">
        <v>4</v>
      </c>
      <c r="N2597">
        <v>4</v>
      </c>
      <c r="O2597">
        <v>3</v>
      </c>
      <c r="P2597">
        <v>4</v>
      </c>
      <c r="Q2597" t="str">
        <f>IF(Flats_Data_limpia[[#This Row],[BHK]]&gt;=3,"plurifamiliar","unifamiliar")</f>
        <v>plurifamiliar</v>
      </c>
      <c r="R2597">
        <v>9</v>
      </c>
      <c r="S2597">
        <v>6</v>
      </c>
      <c r="T2597">
        <v>0</v>
      </c>
      <c r="U2597">
        <v>0</v>
      </c>
      <c r="V2597">
        <v>0</v>
      </c>
      <c r="W2597">
        <v>0</v>
      </c>
      <c r="X2597">
        <v>1</v>
      </c>
      <c r="Y2597">
        <v>0</v>
      </c>
      <c r="Z2597">
        <v>1</v>
      </c>
      <c r="AA2597">
        <v>0</v>
      </c>
      <c r="AB2597">
        <v>0</v>
      </c>
      <c r="AC2597">
        <v>1</v>
      </c>
      <c r="AD2597">
        <v>1</v>
      </c>
      <c r="AE2597">
        <v>0</v>
      </c>
      <c r="AF2597">
        <v>1</v>
      </c>
      <c r="AG2597">
        <v>1</v>
      </c>
      <c r="AH2597">
        <v>1</v>
      </c>
      <c r="AI2597">
        <v>1</v>
      </c>
      <c r="AJ2597">
        <v>1</v>
      </c>
      <c r="AK2597">
        <v>1</v>
      </c>
      <c r="AL2597">
        <v>0</v>
      </c>
      <c r="AM2597">
        <v>0</v>
      </c>
      <c r="AN2597">
        <v>1</v>
      </c>
      <c r="AO2597">
        <v>1</v>
      </c>
      <c r="AP2597">
        <v>0</v>
      </c>
      <c r="AQ2597">
        <v>1</v>
      </c>
      <c r="AR2597">
        <v>1</v>
      </c>
      <c r="AS2597">
        <v>1</v>
      </c>
      <c r="AT2597">
        <v>1</v>
      </c>
      <c r="AU2597">
        <v>1</v>
      </c>
      <c r="AV2597">
        <v>1</v>
      </c>
      <c r="AW2597">
        <v>0</v>
      </c>
      <c r="AX2597">
        <v>1</v>
      </c>
      <c r="AY2597">
        <v>0</v>
      </c>
      <c r="AZ2597">
        <v>4</v>
      </c>
      <c r="BA2597">
        <v>0</v>
      </c>
      <c r="BB2597">
        <v>0</v>
      </c>
      <c r="BC2597">
        <v>0</v>
      </c>
      <c r="BD2597">
        <v>0</v>
      </c>
      <c r="BE2597">
        <v>0</v>
      </c>
      <c r="BF2597">
        <v>1</v>
      </c>
      <c r="BG2597">
        <v>0</v>
      </c>
      <c r="BH2597">
        <v>0</v>
      </c>
      <c r="BI2597">
        <v>0</v>
      </c>
      <c r="BJ2597">
        <v>0</v>
      </c>
      <c r="BK2597">
        <v>0</v>
      </c>
      <c r="BL2597">
        <v>3</v>
      </c>
      <c r="BM2597">
        <v>0</v>
      </c>
      <c r="BN2597">
        <v>0</v>
      </c>
      <c r="BO2597">
        <v>0</v>
      </c>
      <c r="BP2597">
        <v>0</v>
      </c>
      <c r="BQ2597">
        <v>2</v>
      </c>
      <c r="BR2597" t="s">
        <v>94</v>
      </c>
      <c r="BS2597">
        <v>205</v>
      </c>
      <c r="BT2597">
        <v>7884</v>
      </c>
      <c r="BU2597">
        <f>SUM(Flats_Data_limpia[[#This Row],[AC]:[Bed]])</f>
        <v>8</v>
      </c>
      <c r="BV2597">
        <f>SUM(Flats_Data_limpia[[#This Row],[Servant_Room]:[gym]])</f>
        <v>10</v>
      </c>
      <c r="BW2597">
        <f>SUM(Flats_Data_limpia[[#This Row],[Hospital]:[Hotel]])</f>
        <v>8</v>
      </c>
    </row>
    <row r="2598" spans="1:75" x14ac:dyDescent="0.35">
      <c r="A2598" t="s">
        <v>796</v>
      </c>
      <c r="B2598" t="s">
        <v>270</v>
      </c>
      <c r="C2598" t="str">
        <f t="shared" si="80"/>
        <v>Ciudad de Gurgaon</v>
      </c>
      <c r="D2598" s="1">
        <f t="shared" si="81"/>
        <v>210000</v>
      </c>
      <c r="E2598" s="1">
        <v>8750</v>
      </c>
      <c r="F2598" t="s">
        <v>101</v>
      </c>
      <c r="G2598" t="s">
        <v>90</v>
      </c>
      <c r="H2598">
        <v>53</v>
      </c>
      <c r="I2598">
        <v>2.4E-2</v>
      </c>
      <c r="J2598">
        <v>2000</v>
      </c>
      <c r="K2598">
        <v>2200</v>
      </c>
      <c r="L2598">
        <v>2400</v>
      </c>
      <c r="M2598">
        <v>3</v>
      </c>
      <c r="N2598">
        <v>4</v>
      </c>
      <c r="O2598">
        <v>3</v>
      </c>
      <c r="P2598">
        <v>3</v>
      </c>
      <c r="Q2598" t="str">
        <f>IF(Flats_Data_limpia[[#This Row],[BHK]]&gt;=3,"plurifamiliar","unifamiliar")</f>
        <v>plurifamiliar</v>
      </c>
      <c r="R2598">
        <v>9</v>
      </c>
      <c r="S2598">
        <v>8</v>
      </c>
      <c r="T2598">
        <v>0</v>
      </c>
      <c r="U2598">
        <v>0</v>
      </c>
      <c r="V2598">
        <v>0</v>
      </c>
      <c r="W2598">
        <v>0</v>
      </c>
      <c r="X2598">
        <v>1</v>
      </c>
      <c r="Y2598">
        <v>1</v>
      </c>
      <c r="Z2598">
        <v>1</v>
      </c>
      <c r="AA2598">
        <v>0</v>
      </c>
      <c r="AB2598">
        <v>1</v>
      </c>
      <c r="AC2598">
        <v>1</v>
      </c>
      <c r="AD2598">
        <v>1</v>
      </c>
      <c r="AE2598">
        <v>1</v>
      </c>
      <c r="AF2598">
        <v>1</v>
      </c>
      <c r="AG2598">
        <v>1</v>
      </c>
      <c r="AH2598">
        <v>1</v>
      </c>
      <c r="AI2598">
        <v>1</v>
      </c>
      <c r="AJ2598">
        <v>1</v>
      </c>
      <c r="AK2598">
        <v>1</v>
      </c>
      <c r="AL2598">
        <v>0</v>
      </c>
      <c r="AM2598">
        <v>1</v>
      </c>
      <c r="AN2598">
        <v>1</v>
      </c>
      <c r="AO2598">
        <v>1</v>
      </c>
      <c r="AP2598">
        <v>0</v>
      </c>
      <c r="AQ2598">
        <v>1</v>
      </c>
      <c r="AR2598">
        <v>1</v>
      </c>
      <c r="AS2598">
        <v>1</v>
      </c>
      <c r="AT2598">
        <v>1</v>
      </c>
      <c r="AU2598">
        <v>1</v>
      </c>
      <c r="AV2598">
        <v>1</v>
      </c>
      <c r="AW2598">
        <v>0</v>
      </c>
      <c r="AX2598">
        <v>1</v>
      </c>
      <c r="AY2598">
        <v>0</v>
      </c>
      <c r="AZ2598">
        <v>4</v>
      </c>
      <c r="BA2598">
        <v>0</v>
      </c>
      <c r="BB2598">
        <v>0</v>
      </c>
      <c r="BC2598">
        <v>0</v>
      </c>
      <c r="BD2598">
        <v>0</v>
      </c>
      <c r="BE2598">
        <v>0</v>
      </c>
      <c r="BF2598">
        <v>0</v>
      </c>
      <c r="BG2598">
        <v>0</v>
      </c>
      <c r="BH2598">
        <v>0</v>
      </c>
      <c r="BI2598">
        <v>0</v>
      </c>
      <c r="BJ2598">
        <v>0</v>
      </c>
      <c r="BK2598">
        <v>0</v>
      </c>
      <c r="BL2598">
        <v>2</v>
      </c>
      <c r="BM2598">
        <v>0</v>
      </c>
      <c r="BN2598">
        <v>0</v>
      </c>
      <c r="BO2598">
        <v>0</v>
      </c>
      <c r="BP2598">
        <v>0</v>
      </c>
      <c r="BQ2598">
        <v>0</v>
      </c>
      <c r="BR2598" t="s">
        <v>79</v>
      </c>
      <c r="BS2598">
        <v>210</v>
      </c>
      <c r="BT2598">
        <v>8750</v>
      </c>
      <c r="BU2598">
        <f>SUM(Flats_Data_limpia[[#This Row],[AC]:[Bed]])</f>
        <v>6</v>
      </c>
      <c r="BV2598">
        <f>SUM(Flats_Data_limpia[[#This Row],[Servant_Room]:[gym]])</f>
        <v>14</v>
      </c>
      <c r="BW2598">
        <f>SUM(Flats_Data_limpia[[#This Row],[Hospital]:[Hotel]])</f>
        <v>8</v>
      </c>
    </row>
    <row r="2599" spans="1:75" x14ac:dyDescent="0.35">
      <c r="A2599" t="s">
        <v>796</v>
      </c>
      <c r="B2599" t="s">
        <v>270</v>
      </c>
      <c r="C2599" t="str">
        <f t="shared" si="80"/>
        <v>Ciudad de Gurgaon</v>
      </c>
      <c r="D2599" s="1">
        <f t="shared" si="81"/>
        <v>199000</v>
      </c>
      <c r="E2599" s="1">
        <v>11055</v>
      </c>
      <c r="F2599" t="s">
        <v>82</v>
      </c>
      <c r="G2599" t="s">
        <v>90</v>
      </c>
      <c r="H2599">
        <v>28</v>
      </c>
      <c r="I2599">
        <v>1.8000904568068701E-2</v>
      </c>
      <c r="J2599">
        <v>1800</v>
      </c>
      <c r="K2599">
        <v>2000</v>
      </c>
      <c r="L2599">
        <v>2400</v>
      </c>
      <c r="M2599">
        <v>4</v>
      </c>
      <c r="N2599">
        <v>4</v>
      </c>
      <c r="O2599">
        <v>3</v>
      </c>
      <c r="P2599">
        <v>4</v>
      </c>
      <c r="Q2599" t="str">
        <f>IF(Flats_Data_limpia[[#This Row],[BHK]]&gt;=3,"plurifamiliar","unifamiliar")</f>
        <v>plurifamiliar</v>
      </c>
      <c r="R2599">
        <v>9</v>
      </c>
      <c r="S2599">
        <v>4</v>
      </c>
      <c r="T2599">
        <v>0</v>
      </c>
      <c r="U2599">
        <v>0</v>
      </c>
      <c r="V2599">
        <v>1</v>
      </c>
      <c r="W2599">
        <v>0</v>
      </c>
      <c r="X2599">
        <v>0</v>
      </c>
      <c r="Y2599">
        <v>0</v>
      </c>
      <c r="Z2599">
        <v>1</v>
      </c>
      <c r="AA2599">
        <v>0</v>
      </c>
      <c r="AB2599">
        <v>0</v>
      </c>
      <c r="AC2599">
        <v>0</v>
      </c>
      <c r="AD2599">
        <v>1</v>
      </c>
      <c r="AE2599">
        <v>0</v>
      </c>
      <c r="AF2599">
        <v>1</v>
      </c>
      <c r="AG2599">
        <v>1</v>
      </c>
      <c r="AH2599">
        <v>1</v>
      </c>
      <c r="AI2599">
        <v>1</v>
      </c>
      <c r="AJ2599">
        <v>1</v>
      </c>
      <c r="AK2599">
        <v>1</v>
      </c>
      <c r="AL2599">
        <v>0</v>
      </c>
      <c r="AM2599">
        <v>1</v>
      </c>
      <c r="AN2599">
        <v>0</v>
      </c>
      <c r="AO2599">
        <v>1</v>
      </c>
      <c r="AP2599">
        <v>0</v>
      </c>
      <c r="AQ2599">
        <v>1</v>
      </c>
      <c r="AR2599">
        <v>1</v>
      </c>
      <c r="AS2599">
        <v>1</v>
      </c>
      <c r="AT2599">
        <v>1</v>
      </c>
      <c r="AU2599">
        <v>1</v>
      </c>
      <c r="AV2599">
        <v>1</v>
      </c>
      <c r="AW2599">
        <v>0</v>
      </c>
      <c r="AX2599">
        <v>1</v>
      </c>
      <c r="AY2599">
        <v>0</v>
      </c>
      <c r="AZ2599">
        <v>4</v>
      </c>
      <c r="BA2599">
        <v>0</v>
      </c>
      <c r="BB2599">
        <v>0</v>
      </c>
      <c r="BC2599">
        <v>0</v>
      </c>
      <c r="BD2599">
        <v>0</v>
      </c>
      <c r="BE2599">
        <v>0</v>
      </c>
      <c r="BF2599">
        <v>1</v>
      </c>
      <c r="BG2599">
        <v>0</v>
      </c>
      <c r="BH2599">
        <v>0</v>
      </c>
      <c r="BI2599">
        <v>0</v>
      </c>
      <c r="BJ2599">
        <v>0</v>
      </c>
      <c r="BK2599">
        <v>0</v>
      </c>
      <c r="BL2599">
        <v>4</v>
      </c>
      <c r="BM2599">
        <v>0</v>
      </c>
      <c r="BN2599">
        <v>0</v>
      </c>
      <c r="BO2599">
        <v>0</v>
      </c>
      <c r="BP2599">
        <v>0</v>
      </c>
      <c r="BQ2599">
        <v>2</v>
      </c>
      <c r="BR2599" t="s">
        <v>94</v>
      </c>
      <c r="BS2599">
        <v>199</v>
      </c>
      <c r="BT2599">
        <v>11055</v>
      </c>
      <c r="BU2599">
        <f>SUM(Flats_Data_limpia[[#This Row],[AC]:[Bed]])</f>
        <v>9</v>
      </c>
      <c r="BV2599">
        <f>SUM(Flats_Data_limpia[[#This Row],[Servant_Room]:[gym]])</f>
        <v>10</v>
      </c>
      <c r="BW2599">
        <f>SUM(Flats_Data_limpia[[#This Row],[Hospital]:[Hotel]])</f>
        <v>8</v>
      </c>
    </row>
    <row r="2600" spans="1:75" x14ac:dyDescent="0.35">
      <c r="A2600" t="s">
        <v>797</v>
      </c>
      <c r="B2600" t="s">
        <v>337</v>
      </c>
      <c r="C2600" t="str">
        <f t="shared" si="80"/>
        <v>Ciudad de Gurgaon</v>
      </c>
      <c r="D2600" s="1">
        <f t="shared" si="81"/>
        <v>85000</v>
      </c>
      <c r="E2600" s="1">
        <v>3953</v>
      </c>
      <c r="F2600" t="s">
        <v>103</v>
      </c>
      <c r="G2600" t="s">
        <v>87</v>
      </c>
      <c r="H2600">
        <v>0</v>
      </c>
      <c r="I2600">
        <v>2.1502656210472999E-2</v>
      </c>
      <c r="L2600">
        <v>2150</v>
      </c>
      <c r="M2600">
        <v>3</v>
      </c>
      <c r="N2600">
        <v>3</v>
      </c>
      <c r="O2600">
        <v>3</v>
      </c>
      <c r="P2600">
        <v>3</v>
      </c>
      <c r="Q2600" t="str">
        <f>IF(Flats_Data_limpia[[#This Row],[BHK]]&gt;=3,"plurifamiliar","unifamiliar")</f>
        <v>plurifamiliar</v>
      </c>
      <c r="R2600">
        <v>12</v>
      </c>
      <c r="S2600">
        <v>5</v>
      </c>
      <c r="T2600">
        <v>1</v>
      </c>
      <c r="U2600">
        <v>0</v>
      </c>
      <c r="V2600">
        <v>0</v>
      </c>
      <c r="W2600">
        <v>0</v>
      </c>
      <c r="X2600">
        <v>1</v>
      </c>
      <c r="Y2600">
        <v>0</v>
      </c>
      <c r="Z2600">
        <v>0</v>
      </c>
      <c r="AA2600">
        <v>0</v>
      </c>
      <c r="AB2600">
        <v>0</v>
      </c>
      <c r="AC2600">
        <v>0</v>
      </c>
      <c r="AD2600">
        <v>0</v>
      </c>
      <c r="AE2600">
        <v>0</v>
      </c>
      <c r="AF2600">
        <v>0</v>
      </c>
      <c r="AG2600">
        <v>0</v>
      </c>
      <c r="AH2600">
        <v>0</v>
      </c>
      <c r="AI2600">
        <v>0</v>
      </c>
      <c r="AJ2600">
        <v>1</v>
      </c>
      <c r="AK2600">
        <v>0</v>
      </c>
      <c r="AL2600">
        <v>0</v>
      </c>
      <c r="AM2600">
        <v>0</v>
      </c>
      <c r="AN2600">
        <v>0</v>
      </c>
      <c r="AO2600">
        <v>1</v>
      </c>
      <c r="AP2600">
        <v>0</v>
      </c>
      <c r="AQ2600">
        <v>1</v>
      </c>
      <c r="AR2600">
        <v>0</v>
      </c>
      <c r="AS2600">
        <v>1</v>
      </c>
      <c r="AT2600">
        <v>1</v>
      </c>
      <c r="AU2600">
        <v>1</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c r="BR2600" t="s">
        <v>79</v>
      </c>
      <c r="BS2600">
        <v>85</v>
      </c>
      <c r="BT2600">
        <v>3953</v>
      </c>
      <c r="BU2600">
        <f>SUM(Flats_Data_limpia[[#This Row],[AC]:[Bed]])</f>
        <v>0</v>
      </c>
      <c r="BV2600">
        <f>SUM(Flats_Data_limpia[[#This Row],[Servant_Room]:[gym]])</f>
        <v>3</v>
      </c>
      <c r="BW2600">
        <f>SUM(Flats_Data_limpia[[#This Row],[Hospital]:[Hotel]])</f>
        <v>5</v>
      </c>
    </row>
    <row r="2601" spans="1:75" x14ac:dyDescent="0.35">
      <c r="A2601" t="s">
        <v>798</v>
      </c>
      <c r="B2601" t="s">
        <v>457</v>
      </c>
      <c r="C2601" t="str">
        <f t="shared" si="80"/>
        <v>Ciudad de Gurgaon</v>
      </c>
      <c r="D2601" s="1">
        <f t="shared" si="81"/>
        <v>75000</v>
      </c>
      <c r="E2601" s="1">
        <v>5813</v>
      </c>
      <c r="F2601" t="s">
        <v>82</v>
      </c>
      <c r="G2601" t="s">
        <v>90</v>
      </c>
      <c r="H2601">
        <v>19</v>
      </c>
      <c r="I2601">
        <v>1.29021159470153E-2</v>
      </c>
      <c r="J2601">
        <v>1290</v>
      </c>
      <c r="M2601">
        <v>3</v>
      </c>
      <c r="N2601">
        <v>3</v>
      </c>
      <c r="O2601">
        <v>3</v>
      </c>
      <c r="P2601">
        <v>3</v>
      </c>
      <c r="Q2601" t="str">
        <f>IF(Flats_Data_limpia[[#This Row],[BHK]]&gt;=3,"plurifamiliar","unifamiliar")</f>
        <v>plurifamiliar</v>
      </c>
      <c r="R2601">
        <v>10</v>
      </c>
      <c r="S2601">
        <v>6</v>
      </c>
      <c r="T2601">
        <v>0</v>
      </c>
      <c r="U2601">
        <v>0</v>
      </c>
      <c r="V2601">
        <v>1</v>
      </c>
      <c r="W2601">
        <v>0</v>
      </c>
      <c r="X2601">
        <v>0</v>
      </c>
      <c r="Y2601">
        <v>1</v>
      </c>
      <c r="Z2601">
        <v>0</v>
      </c>
      <c r="AA2601">
        <v>0</v>
      </c>
      <c r="AB2601">
        <v>0</v>
      </c>
      <c r="AC2601">
        <v>0</v>
      </c>
      <c r="AD2601">
        <v>1</v>
      </c>
      <c r="AE2601">
        <v>0</v>
      </c>
      <c r="AF2601">
        <v>0</v>
      </c>
      <c r="AG2601">
        <v>1</v>
      </c>
      <c r="AH2601">
        <v>1</v>
      </c>
      <c r="AI2601">
        <v>0</v>
      </c>
      <c r="AJ2601">
        <v>0</v>
      </c>
      <c r="AK2601">
        <v>1</v>
      </c>
      <c r="AL2601">
        <v>0</v>
      </c>
      <c r="AM2601">
        <v>0</v>
      </c>
      <c r="AN2601">
        <v>0</v>
      </c>
      <c r="AO2601">
        <v>1</v>
      </c>
      <c r="AP2601">
        <v>0</v>
      </c>
      <c r="AQ2601">
        <v>1</v>
      </c>
      <c r="AR2601">
        <v>1</v>
      </c>
      <c r="AS2601">
        <v>1</v>
      </c>
      <c r="AT2601">
        <v>1</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t="s">
        <v>79</v>
      </c>
      <c r="BS2601">
        <v>75</v>
      </c>
      <c r="BT2601">
        <v>5813</v>
      </c>
      <c r="BU2601">
        <f>SUM(Flats_Data_limpia[[#This Row],[AC]:[Bed]])</f>
        <v>0</v>
      </c>
      <c r="BV2601">
        <f>SUM(Flats_Data_limpia[[#This Row],[Servant_Room]:[gym]])</f>
        <v>6</v>
      </c>
      <c r="BW2601">
        <f>SUM(Flats_Data_limpia[[#This Row],[Hospital]:[Hotel]])</f>
        <v>5</v>
      </c>
    </row>
    <row r="2602" spans="1:75" x14ac:dyDescent="0.35">
      <c r="A2602" t="s">
        <v>799</v>
      </c>
      <c r="B2602" t="s">
        <v>800</v>
      </c>
      <c r="C2602" t="str">
        <f t="shared" si="80"/>
        <v>Distrito de Gurgaon</v>
      </c>
      <c r="D2602" s="1">
        <f t="shared" si="81"/>
        <v>43000</v>
      </c>
      <c r="E2602" s="1">
        <v>5584</v>
      </c>
      <c r="F2602" t="s">
        <v>86</v>
      </c>
      <c r="G2602" t="s">
        <v>78</v>
      </c>
      <c r="H2602">
        <v>13</v>
      </c>
      <c r="I2602">
        <v>7.7005730659025001E-3</v>
      </c>
      <c r="J2602">
        <v>770</v>
      </c>
      <c r="M2602">
        <v>2</v>
      </c>
      <c r="N2602">
        <v>2</v>
      </c>
      <c r="O2602">
        <v>1</v>
      </c>
      <c r="P2602">
        <v>2</v>
      </c>
      <c r="Q2602" t="str">
        <f>IF(Flats_Data_limpia[[#This Row],[BHK]]&gt;=3,"plurifamiliar","unifamiliar")</f>
        <v>unifamiliar</v>
      </c>
      <c r="R2602">
        <v>4</v>
      </c>
      <c r="S2602">
        <v>2</v>
      </c>
      <c r="T2602">
        <v>0</v>
      </c>
      <c r="U2602">
        <v>0</v>
      </c>
      <c r="V2602">
        <v>0</v>
      </c>
      <c r="W2602">
        <v>0</v>
      </c>
      <c r="X2602">
        <v>0</v>
      </c>
      <c r="Y2602">
        <v>0</v>
      </c>
      <c r="Z2602">
        <v>0</v>
      </c>
      <c r="AA2602">
        <v>0</v>
      </c>
      <c r="AB2602">
        <v>0</v>
      </c>
      <c r="AC2602">
        <v>0</v>
      </c>
      <c r="AD2602">
        <v>1</v>
      </c>
      <c r="AE2602">
        <v>0</v>
      </c>
      <c r="AF2602">
        <v>0</v>
      </c>
      <c r="AG2602">
        <v>1</v>
      </c>
      <c r="AH2602">
        <v>1</v>
      </c>
      <c r="AI2602">
        <v>1</v>
      </c>
      <c r="AJ2602">
        <v>1</v>
      </c>
      <c r="AK2602">
        <v>1</v>
      </c>
      <c r="AL2602">
        <v>0</v>
      </c>
      <c r="AM2602">
        <v>0</v>
      </c>
      <c r="AN2602">
        <v>0</v>
      </c>
      <c r="AO2602">
        <v>1</v>
      </c>
      <c r="AP2602">
        <v>0</v>
      </c>
      <c r="AQ2602">
        <v>1</v>
      </c>
      <c r="AR2602">
        <v>1</v>
      </c>
      <c r="AS2602">
        <v>1</v>
      </c>
      <c r="AT2602">
        <v>1</v>
      </c>
      <c r="AU2602">
        <v>0</v>
      </c>
      <c r="AV2602">
        <v>0</v>
      </c>
      <c r="AW2602">
        <v>0</v>
      </c>
      <c r="AX2602">
        <v>1</v>
      </c>
      <c r="AY2602">
        <v>0</v>
      </c>
      <c r="AZ2602">
        <v>2</v>
      </c>
      <c r="BA2602">
        <v>0</v>
      </c>
      <c r="BB2602">
        <v>0</v>
      </c>
      <c r="BC2602">
        <v>0</v>
      </c>
      <c r="BD2602">
        <v>5</v>
      </c>
      <c r="BE2602">
        <v>0</v>
      </c>
      <c r="BF2602">
        <v>1</v>
      </c>
      <c r="BG2602">
        <v>0</v>
      </c>
      <c r="BH2602">
        <v>0</v>
      </c>
      <c r="BI2602">
        <v>0</v>
      </c>
      <c r="BJ2602">
        <v>0</v>
      </c>
      <c r="BK2602">
        <v>0</v>
      </c>
      <c r="BL2602">
        <v>0</v>
      </c>
      <c r="BM2602">
        <v>0</v>
      </c>
      <c r="BN2602">
        <v>0</v>
      </c>
      <c r="BO2602">
        <v>0</v>
      </c>
      <c r="BP2602">
        <v>0</v>
      </c>
      <c r="BQ2602">
        <v>2</v>
      </c>
      <c r="BR2602" t="s">
        <v>94</v>
      </c>
      <c r="BS2602">
        <v>43</v>
      </c>
      <c r="BT2602">
        <v>5584</v>
      </c>
      <c r="BU2602">
        <f>SUM(Flats_Data_limpia[[#This Row],[AC]:[Bed]])</f>
        <v>8</v>
      </c>
      <c r="BV2602">
        <f>SUM(Flats_Data_limpia[[#This Row],[Servant_Room]:[gym]])</f>
        <v>6</v>
      </c>
      <c r="BW2602">
        <f>SUM(Flats_Data_limpia[[#This Row],[Hospital]:[Hotel]])</f>
        <v>6</v>
      </c>
    </row>
    <row r="2603" spans="1:75" x14ac:dyDescent="0.35">
      <c r="A2603" t="s">
        <v>801</v>
      </c>
      <c r="B2603" t="s">
        <v>352</v>
      </c>
      <c r="C2603" t="str">
        <f t="shared" si="80"/>
        <v>Ciudad de Gurgaon</v>
      </c>
      <c r="D2603" s="1">
        <f t="shared" si="81"/>
        <v>850000</v>
      </c>
      <c r="E2603" s="1">
        <v>8500</v>
      </c>
      <c r="F2603" t="s">
        <v>106</v>
      </c>
      <c r="G2603" t="s">
        <v>87</v>
      </c>
      <c r="H2603">
        <v>17</v>
      </c>
      <c r="I2603">
        <v>0.1</v>
      </c>
      <c r="J2603">
        <v>10000</v>
      </c>
      <c r="M2603">
        <v>4</v>
      </c>
      <c r="N2603">
        <v>4</v>
      </c>
      <c r="O2603">
        <v>3</v>
      </c>
      <c r="P2603">
        <v>4</v>
      </c>
      <c r="Q2603" t="str">
        <f>IF(Flats_Data_limpia[[#This Row],[BHK]]&gt;=3,"plurifamiliar","unifamiliar")</f>
        <v>plurifamiliar</v>
      </c>
      <c r="R2603">
        <v>18</v>
      </c>
      <c r="S2603">
        <v>9</v>
      </c>
      <c r="T2603">
        <v>1</v>
      </c>
      <c r="U2603">
        <v>0</v>
      </c>
      <c r="V2603">
        <v>0</v>
      </c>
      <c r="W2603">
        <v>0</v>
      </c>
      <c r="X2603">
        <v>0</v>
      </c>
      <c r="Y2603">
        <v>0</v>
      </c>
      <c r="Z2603">
        <v>1</v>
      </c>
      <c r="AA2603">
        <v>1</v>
      </c>
      <c r="AB2603">
        <v>0</v>
      </c>
      <c r="AC2603">
        <v>0</v>
      </c>
      <c r="AD2603">
        <v>0</v>
      </c>
      <c r="AE2603">
        <v>1</v>
      </c>
      <c r="AF2603">
        <v>0</v>
      </c>
      <c r="AG2603">
        <v>0</v>
      </c>
      <c r="AH2603">
        <v>0</v>
      </c>
      <c r="AI2603">
        <v>1</v>
      </c>
      <c r="AJ2603">
        <v>1</v>
      </c>
      <c r="AK2603">
        <v>0</v>
      </c>
      <c r="AL2603">
        <v>1</v>
      </c>
      <c r="AM2603">
        <v>1</v>
      </c>
      <c r="AN2603">
        <v>0</v>
      </c>
      <c r="AO2603">
        <v>1</v>
      </c>
      <c r="AP2603">
        <v>1</v>
      </c>
      <c r="AQ2603">
        <v>0</v>
      </c>
      <c r="AR2603">
        <v>0</v>
      </c>
      <c r="AS2603">
        <v>0</v>
      </c>
      <c r="AT2603">
        <v>1</v>
      </c>
      <c r="AU2603">
        <v>1</v>
      </c>
      <c r="AV2603">
        <v>1</v>
      </c>
      <c r="AW2603">
        <v>1</v>
      </c>
      <c r="AX2603">
        <v>1</v>
      </c>
      <c r="AY2603">
        <v>0</v>
      </c>
      <c r="AZ2603">
        <v>0</v>
      </c>
      <c r="BA2603">
        <v>0</v>
      </c>
      <c r="BB2603">
        <v>0</v>
      </c>
      <c r="BC2603">
        <v>0</v>
      </c>
      <c r="BD2603">
        <v>0</v>
      </c>
      <c r="BE2603">
        <v>0</v>
      </c>
      <c r="BF2603">
        <v>0</v>
      </c>
      <c r="BG2603">
        <v>0</v>
      </c>
      <c r="BH2603">
        <v>0</v>
      </c>
      <c r="BI2603">
        <v>0</v>
      </c>
      <c r="BJ2603">
        <v>0</v>
      </c>
      <c r="BK2603">
        <v>0</v>
      </c>
      <c r="BL2603">
        <v>0</v>
      </c>
      <c r="BM2603">
        <v>0</v>
      </c>
      <c r="BN2603">
        <v>0</v>
      </c>
      <c r="BO2603">
        <v>0</v>
      </c>
      <c r="BP2603">
        <v>0</v>
      </c>
      <c r="BQ2603">
        <v>0</v>
      </c>
      <c r="BR2603" t="s">
        <v>79</v>
      </c>
      <c r="BS2603">
        <v>850</v>
      </c>
      <c r="BT2603">
        <v>8500</v>
      </c>
      <c r="BU2603">
        <f>SUM(Flats_Data_limpia[[#This Row],[AC]:[Bed]])</f>
        <v>0</v>
      </c>
      <c r="BV2603">
        <f>SUM(Flats_Data_limpia[[#This Row],[Servant_Room]:[gym]])</f>
        <v>8</v>
      </c>
      <c r="BW2603">
        <f>SUM(Flats_Data_limpia[[#This Row],[Hospital]:[Hotel]])</f>
        <v>7</v>
      </c>
    </row>
    <row r="2604" spans="1:75" x14ac:dyDescent="0.35">
      <c r="A2604" t="s">
        <v>801</v>
      </c>
      <c r="B2604" t="s">
        <v>352</v>
      </c>
      <c r="C2604" t="str">
        <f t="shared" si="80"/>
        <v>Ciudad de Gurgaon</v>
      </c>
      <c r="D2604" s="1">
        <f t="shared" si="81"/>
        <v>800000</v>
      </c>
      <c r="E2604" s="1">
        <v>8888</v>
      </c>
      <c r="F2604" t="s">
        <v>106</v>
      </c>
      <c r="G2604" t="s">
        <v>87</v>
      </c>
      <c r="H2604">
        <v>17</v>
      </c>
      <c r="I2604">
        <v>9.0009000900089994E-2</v>
      </c>
      <c r="J2604">
        <v>9000</v>
      </c>
      <c r="M2604">
        <v>4</v>
      </c>
      <c r="N2604">
        <v>3</v>
      </c>
      <c r="O2604">
        <v>3</v>
      </c>
      <c r="P2604">
        <v>4</v>
      </c>
      <c r="Q2604" t="str">
        <f>IF(Flats_Data_limpia[[#This Row],[BHK]]&gt;=3,"plurifamiliar","unifamiliar")</f>
        <v>plurifamiliar</v>
      </c>
      <c r="R2604">
        <v>18</v>
      </c>
      <c r="S2604">
        <v>7</v>
      </c>
      <c r="T2604">
        <v>1</v>
      </c>
      <c r="U2604">
        <v>0</v>
      </c>
      <c r="V2604">
        <v>0</v>
      </c>
      <c r="W2604">
        <v>0</v>
      </c>
      <c r="X2604">
        <v>0</v>
      </c>
      <c r="Y2604">
        <v>0</v>
      </c>
      <c r="Z2604">
        <v>1</v>
      </c>
      <c r="AA2604">
        <v>1</v>
      </c>
      <c r="AB2604">
        <v>0</v>
      </c>
      <c r="AC2604">
        <v>0</v>
      </c>
      <c r="AD2604">
        <v>0</v>
      </c>
      <c r="AE2604">
        <v>1</v>
      </c>
      <c r="AF2604">
        <v>0</v>
      </c>
      <c r="AG2604">
        <v>0</v>
      </c>
      <c r="AH2604">
        <v>0</v>
      </c>
      <c r="AI2604">
        <v>1</v>
      </c>
      <c r="AJ2604">
        <v>1</v>
      </c>
      <c r="AK2604">
        <v>0</v>
      </c>
      <c r="AL2604">
        <v>1</v>
      </c>
      <c r="AM2604">
        <v>1</v>
      </c>
      <c r="AN2604">
        <v>0</v>
      </c>
      <c r="AO2604">
        <v>1</v>
      </c>
      <c r="AP2604">
        <v>1</v>
      </c>
      <c r="AQ2604">
        <v>0</v>
      </c>
      <c r="AR2604">
        <v>0</v>
      </c>
      <c r="AS2604">
        <v>0</v>
      </c>
      <c r="AT2604">
        <v>1</v>
      </c>
      <c r="AU2604">
        <v>1</v>
      </c>
      <c r="AV2604">
        <v>1</v>
      </c>
      <c r="AW2604">
        <v>1</v>
      </c>
      <c r="AX2604">
        <v>1</v>
      </c>
      <c r="AY2604">
        <v>0</v>
      </c>
      <c r="AZ2604">
        <v>0</v>
      </c>
      <c r="BA2604">
        <v>0</v>
      </c>
      <c r="BB2604">
        <v>0</v>
      </c>
      <c r="BC2604">
        <v>0</v>
      </c>
      <c r="BD2604">
        <v>0</v>
      </c>
      <c r="BE2604">
        <v>0</v>
      </c>
      <c r="BF2604">
        <v>0</v>
      </c>
      <c r="BG2604">
        <v>0</v>
      </c>
      <c r="BH2604">
        <v>0</v>
      </c>
      <c r="BI2604">
        <v>0</v>
      </c>
      <c r="BJ2604">
        <v>0</v>
      </c>
      <c r="BK2604">
        <v>0</v>
      </c>
      <c r="BL2604">
        <v>0</v>
      </c>
      <c r="BM2604">
        <v>0</v>
      </c>
      <c r="BN2604">
        <v>0</v>
      </c>
      <c r="BO2604">
        <v>0</v>
      </c>
      <c r="BP2604">
        <v>0</v>
      </c>
      <c r="BQ2604">
        <v>0</v>
      </c>
      <c r="BR2604" t="s">
        <v>79</v>
      </c>
      <c r="BS2604">
        <v>800</v>
      </c>
      <c r="BT2604">
        <v>8888</v>
      </c>
      <c r="BU2604">
        <f>SUM(Flats_Data_limpia[[#This Row],[AC]:[Bed]])</f>
        <v>0</v>
      </c>
      <c r="BV2604">
        <f>SUM(Flats_Data_limpia[[#This Row],[Servant_Room]:[gym]])</f>
        <v>8</v>
      </c>
      <c r="BW2604">
        <f>SUM(Flats_Data_limpia[[#This Row],[Hospital]:[Hotel]])</f>
        <v>7</v>
      </c>
    </row>
    <row r="2605" spans="1:75" x14ac:dyDescent="0.35">
      <c r="A2605" t="s">
        <v>802</v>
      </c>
      <c r="B2605" t="s">
        <v>155</v>
      </c>
      <c r="C2605" t="str">
        <f t="shared" si="80"/>
        <v>Ciudad de Gurgaon</v>
      </c>
      <c r="D2605" s="1">
        <f t="shared" si="81"/>
        <v>250000</v>
      </c>
      <c r="E2605" s="1">
        <v>10204</v>
      </c>
      <c r="F2605" t="s">
        <v>82</v>
      </c>
      <c r="G2605" t="s">
        <v>87</v>
      </c>
      <c r="H2605">
        <v>15</v>
      </c>
      <c r="I2605">
        <v>2.4500196001568001E-2</v>
      </c>
      <c r="J2605">
        <v>2450</v>
      </c>
      <c r="M2605">
        <v>4</v>
      </c>
      <c r="N2605">
        <v>4</v>
      </c>
      <c r="O2605">
        <v>3</v>
      </c>
      <c r="P2605">
        <v>4</v>
      </c>
      <c r="Q2605" t="str">
        <f>IF(Flats_Data_limpia[[#This Row],[BHK]]&gt;=3,"plurifamiliar","unifamiliar")</f>
        <v>plurifamiliar</v>
      </c>
      <c r="R2605">
        <v>12</v>
      </c>
      <c r="S2605">
        <v>4</v>
      </c>
      <c r="T2605">
        <v>1</v>
      </c>
      <c r="U2605">
        <v>0</v>
      </c>
      <c r="V2605">
        <v>0</v>
      </c>
      <c r="W2605">
        <v>0</v>
      </c>
      <c r="X2605">
        <v>0</v>
      </c>
      <c r="Y2605">
        <v>0</v>
      </c>
      <c r="Z2605">
        <v>1</v>
      </c>
      <c r="AA2605">
        <v>0</v>
      </c>
      <c r="AB2605">
        <v>0</v>
      </c>
      <c r="AC2605">
        <v>0</v>
      </c>
      <c r="AD2605">
        <v>1</v>
      </c>
      <c r="AE2605">
        <v>0</v>
      </c>
      <c r="AF2605">
        <v>1</v>
      </c>
      <c r="AG2605">
        <v>0</v>
      </c>
      <c r="AH2605">
        <v>0</v>
      </c>
      <c r="AI2605">
        <v>1</v>
      </c>
      <c r="AJ2605">
        <v>1</v>
      </c>
      <c r="AK2605">
        <v>0</v>
      </c>
      <c r="AL2605">
        <v>0</v>
      </c>
      <c r="AM2605">
        <v>0</v>
      </c>
      <c r="AN2605">
        <v>0</v>
      </c>
      <c r="AO2605">
        <v>1</v>
      </c>
      <c r="AP2605">
        <v>0</v>
      </c>
      <c r="AQ2605">
        <v>1</v>
      </c>
      <c r="AR2605">
        <v>1</v>
      </c>
      <c r="AS2605">
        <v>1</v>
      </c>
      <c r="AT2605">
        <v>0</v>
      </c>
      <c r="AU2605">
        <v>0</v>
      </c>
      <c r="AV2605">
        <v>1</v>
      </c>
      <c r="AW2605">
        <v>0</v>
      </c>
      <c r="AX2605">
        <v>0</v>
      </c>
      <c r="AY2605">
        <v>5</v>
      </c>
      <c r="AZ2605">
        <v>0</v>
      </c>
      <c r="BA2605">
        <v>0</v>
      </c>
      <c r="BB2605">
        <v>0</v>
      </c>
      <c r="BC2605">
        <v>0</v>
      </c>
      <c r="BD2605">
        <v>0</v>
      </c>
      <c r="BE2605">
        <v>0</v>
      </c>
      <c r="BF2605">
        <v>0</v>
      </c>
      <c r="BG2605">
        <v>0</v>
      </c>
      <c r="BH2605">
        <v>0</v>
      </c>
      <c r="BI2605">
        <v>0</v>
      </c>
      <c r="BJ2605">
        <v>0</v>
      </c>
      <c r="BK2605">
        <v>0</v>
      </c>
      <c r="BL2605">
        <v>3</v>
      </c>
      <c r="BM2605">
        <v>0</v>
      </c>
      <c r="BN2605">
        <v>0</v>
      </c>
      <c r="BO2605">
        <v>0</v>
      </c>
      <c r="BP2605">
        <v>0</v>
      </c>
      <c r="BQ2605">
        <v>2</v>
      </c>
      <c r="BR2605" t="s">
        <v>94</v>
      </c>
      <c r="BS2605">
        <v>250</v>
      </c>
      <c r="BT2605">
        <v>10204</v>
      </c>
      <c r="BU2605">
        <f>SUM(Flats_Data_limpia[[#This Row],[AC]:[Bed]])</f>
        <v>8</v>
      </c>
      <c r="BV2605">
        <f>SUM(Flats_Data_limpia[[#This Row],[Servant_Room]:[gym]])</f>
        <v>6</v>
      </c>
      <c r="BW2605">
        <f>SUM(Flats_Data_limpia[[#This Row],[Hospital]:[Hotel]])</f>
        <v>5</v>
      </c>
    </row>
    <row r="2606" spans="1:75" x14ac:dyDescent="0.35">
      <c r="A2606" t="s">
        <v>803</v>
      </c>
      <c r="B2606" t="s">
        <v>719</v>
      </c>
      <c r="C2606" t="str">
        <f t="shared" si="80"/>
        <v>Ciudad de Gurgaon</v>
      </c>
      <c r="D2606" s="1">
        <f t="shared" si="81"/>
        <v>45000</v>
      </c>
      <c r="E2606" s="1">
        <v>6475</v>
      </c>
      <c r="F2606" t="s">
        <v>102</v>
      </c>
      <c r="G2606" t="s">
        <v>83</v>
      </c>
      <c r="H2606">
        <v>0</v>
      </c>
      <c r="I2606">
        <v>6.9498069498069E-3</v>
      </c>
      <c r="J2606">
        <v>595</v>
      </c>
      <c r="K2606">
        <v>695</v>
      </c>
      <c r="M2606">
        <v>2</v>
      </c>
      <c r="N2606">
        <v>2</v>
      </c>
      <c r="O2606">
        <v>2</v>
      </c>
      <c r="P2606">
        <v>2</v>
      </c>
      <c r="Q2606" t="str">
        <f>IF(Flats_Data_limpia[[#This Row],[BHK]]&gt;=3,"plurifamiliar","unifamiliar")</f>
        <v>unifamiliar</v>
      </c>
      <c r="R2606">
        <v>19</v>
      </c>
      <c r="S2606">
        <v>19</v>
      </c>
      <c r="T2606">
        <v>0</v>
      </c>
      <c r="U2606">
        <v>0</v>
      </c>
      <c r="V2606">
        <v>0</v>
      </c>
      <c r="W2606">
        <v>0</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v>0</v>
      </c>
      <c r="BR2606" t="s">
        <v>79</v>
      </c>
      <c r="BS2606">
        <v>45</v>
      </c>
      <c r="BT2606">
        <v>6475</v>
      </c>
      <c r="BU2606">
        <f>SUM(Flats_Data_limpia[[#This Row],[AC]:[Bed]])</f>
        <v>0</v>
      </c>
      <c r="BV2606">
        <f>SUM(Flats_Data_limpia[[#This Row],[Servant_Room]:[gym]])</f>
        <v>0</v>
      </c>
      <c r="BW2606">
        <f>SUM(Flats_Data_limpia[[#This Row],[Hospital]:[Hotel]])</f>
        <v>0</v>
      </c>
    </row>
    <row r="2607" spans="1:75" x14ac:dyDescent="0.35">
      <c r="A2607" t="s">
        <v>804</v>
      </c>
      <c r="B2607" t="s">
        <v>243</v>
      </c>
      <c r="C2607" t="str">
        <f t="shared" si="80"/>
        <v>Ciudad de Gurgaon</v>
      </c>
      <c r="D2607" s="1">
        <f t="shared" si="81"/>
        <v>42000</v>
      </c>
      <c r="E2607" s="1">
        <v>7910</v>
      </c>
      <c r="F2607" t="s">
        <v>86</v>
      </c>
      <c r="G2607" t="s">
        <v>83</v>
      </c>
      <c r="H2607">
        <v>0</v>
      </c>
      <c r="I2607">
        <v>5.3097345132742998E-3</v>
      </c>
      <c r="J2607">
        <v>531</v>
      </c>
      <c r="M2607">
        <v>2</v>
      </c>
      <c r="N2607">
        <v>2</v>
      </c>
      <c r="O2607">
        <v>1</v>
      </c>
      <c r="P2607">
        <v>2</v>
      </c>
      <c r="Q2607" t="str">
        <f>IF(Flats_Data_limpia[[#This Row],[BHK]]&gt;=3,"plurifamiliar","unifamiliar")</f>
        <v>unifamiliar</v>
      </c>
      <c r="R2607">
        <v>3</v>
      </c>
      <c r="S2607">
        <v>3</v>
      </c>
      <c r="T2607">
        <v>0</v>
      </c>
      <c r="U2607">
        <v>0</v>
      </c>
      <c r="V2607">
        <v>0</v>
      </c>
      <c r="W2607">
        <v>0</v>
      </c>
      <c r="AY2607">
        <v>0</v>
      </c>
      <c r="AZ2607">
        <v>1</v>
      </c>
      <c r="BA2607">
        <v>0</v>
      </c>
      <c r="BB2607">
        <v>0</v>
      </c>
      <c r="BC2607">
        <v>0</v>
      </c>
      <c r="BD2607">
        <v>0</v>
      </c>
      <c r="BE2607">
        <v>0</v>
      </c>
      <c r="BF2607">
        <v>0</v>
      </c>
      <c r="BG2607">
        <v>0</v>
      </c>
      <c r="BH2607">
        <v>0</v>
      </c>
      <c r="BI2607">
        <v>0</v>
      </c>
      <c r="BJ2607">
        <v>0</v>
      </c>
      <c r="BK2607">
        <v>0</v>
      </c>
      <c r="BL2607">
        <v>0</v>
      </c>
      <c r="BM2607">
        <v>0</v>
      </c>
      <c r="BN2607">
        <v>0</v>
      </c>
      <c r="BO2607">
        <v>0</v>
      </c>
      <c r="BP2607">
        <v>0</v>
      </c>
      <c r="BQ2607">
        <v>0</v>
      </c>
      <c r="BR2607" t="s">
        <v>79</v>
      </c>
      <c r="BS2607">
        <v>42</v>
      </c>
      <c r="BT2607">
        <v>7910</v>
      </c>
      <c r="BU2607">
        <f>SUM(Flats_Data_limpia[[#This Row],[AC]:[Bed]])</f>
        <v>1</v>
      </c>
      <c r="BV2607">
        <f>SUM(Flats_Data_limpia[[#This Row],[Servant_Room]:[gym]])</f>
        <v>0</v>
      </c>
      <c r="BW2607">
        <f>SUM(Flats_Data_limpia[[#This Row],[Hospital]:[Hotel]])</f>
        <v>0</v>
      </c>
    </row>
    <row r="2608" spans="1:75" x14ac:dyDescent="0.35">
      <c r="A2608" t="s">
        <v>805</v>
      </c>
      <c r="B2608" t="s">
        <v>806</v>
      </c>
      <c r="C2608" t="str">
        <f t="shared" si="80"/>
        <v>Ciudad de Gurgaon</v>
      </c>
      <c r="D2608" s="1">
        <f t="shared" si="81"/>
        <v>90000</v>
      </c>
      <c r="E2608" s="1">
        <v>5548</v>
      </c>
      <c r="F2608" t="s">
        <v>82</v>
      </c>
      <c r="G2608" t="s">
        <v>132</v>
      </c>
      <c r="H2608">
        <v>33</v>
      </c>
      <c r="I2608">
        <v>1.6222062004325799E-2</v>
      </c>
      <c r="K2608">
        <v>1622</v>
      </c>
      <c r="M2608">
        <v>3</v>
      </c>
      <c r="N2608">
        <v>3</v>
      </c>
      <c r="O2608">
        <v>3</v>
      </c>
      <c r="P2608">
        <v>3</v>
      </c>
      <c r="Q2608" t="str">
        <f>IF(Flats_Data_limpia[[#This Row],[BHK]]&gt;=3,"plurifamiliar","unifamiliar")</f>
        <v>plurifamiliar</v>
      </c>
      <c r="R2608">
        <v>14</v>
      </c>
      <c r="S2608">
        <v>3</v>
      </c>
      <c r="T2608">
        <v>1</v>
      </c>
      <c r="U2608">
        <v>0</v>
      </c>
      <c r="V2608">
        <v>0</v>
      </c>
      <c r="W2608">
        <v>0</v>
      </c>
      <c r="X2608">
        <v>0</v>
      </c>
      <c r="Y2608">
        <v>0</v>
      </c>
      <c r="Z2608">
        <v>1</v>
      </c>
      <c r="AA2608">
        <v>1</v>
      </c>
      <c r="AB2608">
        <v>1</v>
      </c>
      <c r="AC2608">
        <v>1</v>
      </c>
      <c r="AD2608">
        <v>1</v>
      </c>
      <c r="AE2608">
        <v>1</v>
      </c>
      <c r="AF2608">
        <v>0</v>
      </c>
      <c r="AG2608">
        <v>0</v>
      </c>
      <c r="AH2608">
        <v>1</v>
      </c>
      <c r="AI2608">
        <v>1</v>
      </c>
      <c r="AJ2608">
        <v>0</v>
      </c>
      <c r="AK2608">
        <v>1</v>
      </c>
      <c r="AL2608">
        <v>1</v>
      </c>
      <c r="AM2608">
        <v>1</v>
      </c>
      <c r="AN2608">
        <v>0</v>
      </c>
      <c r="AO2608">
        <v>1</v>
      </c>
      <c r="AP2608">
        <v>0</v>
      </c>
      <c r="AQ2608">
        <v>0</v>
      </c>
      <c r="AR2608">
        <v>1</v>
      </c>
      <c r="AS2608">
        <v>1</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t="s">
        <v>79</v>
      </c>
      <c r="BS2608">
        <v>90</v>
      </c>
      <c r="BT2608">
        <v>5548</v>
      </c>
      <c r="BU2608">
        <f>SUM(Flats_Data_limpia[[#This Row],[AC]:[Bed]])</f>
        <v>0</v>
      </c>
      <c r="BV2608">
        <f>SUM(Flats_Data_limpia[[#This Row],[Servant_Room]:[gym]])</f>
        <v>12</v>
      </c>
      <c r="BW2608">
        <f>SUM(Flats_Data_limpia[[#This Row],[Hospital]:[Hotel]])</f>
        <v>3</v>
      </c>
    </row>
    <row r="2609" spans="1:75" x14ac:dyDescent="0.35">
      <c r="A2609" t="s">
        <v>805</v>
      </c>
      <c r="B2609" t="s">
        <v>806</v>
      </c>
      <c r="C2609" t="str">
        <f t="shared" si="80"/>
        <v>Ciudad de Gurgaon</v>
      </c>
      <c r="D2609" s="1">
        <f t="shared" si="81"/>
        <v>100000</v>
      </c>
      <c r="E2609" s="1">
        <v>7692</v>
      </c>
      <c r="F2609" t="s">
        <v>86</v>
      </c>
      <c r="G2609" t="s">
        <v>93</v>
      </c>
      <c r="H2609">
        <v>0</v>
      </c>
      <c r="I2609">
        <v>1.30005200208008E-2</v>
      </c>
      <c r="J2609">
        <v>1300</v>
      </c>
      <c r="M2609">
        <v>2</v>
      </c>
      <c r="N2609">
        <v>2</v>
      </c>
      <c r="O2609">
        <v>2</v>
      </c>
      <c r="P2609">
        <v>2</v>
      </c>
      <c r="Q2609" t="str">
        <f>IF(Flats_Data_limpia[[#This Row],[BHK]]&gt;=3,"plurifamiliar","unifamiliar")</f>
        <v>unifamiliar</v>
      </c>
      <c r="R2609">
        <v>13</v>
      </c>
      <c r="S2609">
        <v>13</v>
      </c>
      <c r="T2609">
        <v>0</v>
      </c>
      <c r="U2609">
        <v>0</v>
      </c>
      <c r="V2609">
        <v>0</v>
      </c>
      <c r="W2609">
        <v>0</v>
      </c>
      <c r="AY2609">
        <v>0</v>
      </c>
      <c r="AZ2609">
        <v>0</v>
      </c>
      <c r="BA2609">
        <v>0</v>
      </c>
      <c r="BB2609">
        <v>0</v>
      </c>
      <c r="BC2609">
        <v>0</v>
      </c>
      <c r="BD2609">
        <v>0</v>
      </c>
      <c r="BE2609">
        <v>0</v>
      </c>
      <c r="BF2609">
        <v>0</v>
      </c>
      <c r="BG2609">
        <v>0</v>
      </c>
      <c r="BH2609">
        <v>0</v>
      </c>
      <c r="BI2609">
        <v>0</v>
      </c>
      <c r="BJ2609">
        <v>0</v>
      </c>
      <c r="BK2609">
        <v>0</v>
      </c>
      <c r="BL2609">
        <v>0</v>
      </c>
      <c r="BM2609">
        <v>0</v>
      </c>
      <c r="BN2609">
        <v>0</v>
      </c>
      <c r="BO2609">
        <v>0</v>
      </c>
      <c r="BP2609">
        <v>0</v>
      </c>
      <c r="BQ2609">
        <v>0</v>
      </c>
      <c r="BR2609" t="s">
        <v>79</v>
      </c>
      <c r="BS2609">
        <v>100</v>
      </c>
      <c r="BT2609">
        <v>7692</v>
      </c>
      <c r="BU2609">
        <f>SUM(Flats_Data_limpia[[#This Row],[AC]:[Bed]])</f>
        <v>0</v>
      </c>
      <c r="BV2609">
        <f>SUM(Flats_Data_limpia[[#This Row],[Servant_Room]:[gym]])</f>
        <v>0</v>
      </c>
      <c r="BW2609">
        <f>SUM(Flats_Data_limpia[[#This Row],[Hospital]:[Hotel]])</f>
        <v>0</v>
      </c>
    </row>
    <row r="2610" spans="1:75" x14ac:dyDescent="0.35">
      <c r="A2610" t="s">
        <v>807</v>
      </c>
      <c r="B2610" t="s">
        <v>182</v>
      </c>
      <c r="C2610" t="str">
        <f t="shared" si="80"/>
        <v>Distrito de Gurgaon</v>
      </c>
      <c r="D2610" s="1">
        <f t="shared" si="81"/>
        <v>34000</v>
      </c>
      <c r="E2610" s="1">
        <v>5405</v>
      </c>
      <c r="F2610" t="s">
        <v>86</v>
      </c>
      <c r="G2610" t="s">
        <v>93</v>
      </c>
      <c r="H2610">
        <v>0</v>
      </c>
      <c r="I2610">
        <v>6.2904717853839E-3</v>
      </c>
      <c r="J2610">
        <v>629</v>
      </c>
      <c r="M2610">
        <v>2</v>
      </c>
      <c r="N2610">
        <v>2</v>
      </c>
      <c r="O2610">
        <v>1</v>
      </c>
      <c r="P2610">
        <v>2</v>
      </c>
      <c r="Q2610" t="str">
        <f>IF(Flats_Data_limpia[[#This Row],[BHK]]&gt;=3,"plurifamiliar","unifamiliar")</f>
        <v>unifamiliar</v>
      </c>
      <c r="R2610">
        <v>4</v>
      </c>
      <c r="S2610">
        <v>0</v>
      </c>
      <c r="T2610">
        <v>0</v>
      </c>
      <c r="U2610">
        <v>0</v>
      </c>
      <c r="V2610">
        <v>0</v>
      </c>
      <c r="W2610">
        <v>0</v>
      </c>
      <c r="AO2610">
        <v>1</v>
      </c>
      <c r="AP2610">
        <v>0</v>
      </c>
      <c r="AQ2610">
        <v>1</v>
      </c>
      <c r="AR2610">
        <v>0</v>
      </c>
      <c r="AS2610">
        <v>1</v>
      </c>
      <c r="AT2610">
        <v>1</v>
      </c>
      <c r="AU2610">
        <v>1</v>
      </c>
      <c r="AV2610">
        <v>1</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t="s">
        <v>79</v>
      </c>
      <c r="BS2610">
        <v>34</v>
      </c>
      <c r="BT2610">
        <v>5405</v>
      </c>
      <c r="BU2610">
        <f>SUM(Flats_Data_limpia[[#This Row],[AC]:[Bed]])</f>
        <v>0</v>
      </c>
      <c r="BV2610">
        <f>SUM(Flats_Data_limpia[[#This Row],[Servant_Room]:[gym]])</f>
        <v>0</v>
      </c>
      <c r="BW2610">
        <f>SUM(Flats_Data_limpia[[#This Row],[Hospital]:[Hotel]])</f>
        <v>6</v>
      </c>
    </row>
    <row r="2611" spans="1:75" x14ac:dyDescent="0.35">
      <c r="A2611" t="s">
        <v>807</v>
      </c>
      <c r="B2611" t="s">
        <v>182</v>
      </c>
      <c r="C2611" t="str">
        <f t="shared" si="80"/>
        <v>Distrito de Gurgaon</v>
      </c>
      <c r="D2611" s="1">
        <f t="shared" si="81"/>
        <v>40299.999999999993</v>
      </c>
      <c r="E2611" s="1">
        <v>4478</v>
      </c>
      <c r="F2611" t="s">
        <v>86</v>
      </c>
      <c r="G2611" t="s">
        <v>83</v>
      </c>
      <c r="H2611">
        <v>0</v>
      </c>
      <c r="I2611">
        <v>8.9995533720410009E-3</v>
      </c>
      <c r="J2611">
        <v>602</v>
      </c>
      <c r="K2611">
        <v>900</v>
      </c>
      <c r="M2611">
        <v>2</v>
      </c>
      <c r="N2611">
        <v>2</v>
      </c>
      <c r="O2611">
        <v>2</v>
      </c>
      <c r="P2611">
        <v>2</v>
      </c>
      <c r="Q2611" t="str">
        <f>IF(Flats_Data_limpia[[#This Row],[BHK]]&gt;=3,"plurifamiliar","unifamiliar")</f>
        <v>unifamiliar</v>
      </c>
      <c r="R2611">
        <v>1</v>
      </c>
      <c r="S2611">
        <v>1</v>
      </c>
      <c r="T2611">
        <v>0</v>
      </c>
      <c r="U2611">
        <v>0</v>
      </c>
      <c r="V2611">
        <v>0</v>
      </c>
      <c r="W2611">
        <v>0</v>
      </c>
      <c r="AO2611">
        <v>1</v>
      </c>
      <c r="AP2611">
        <v>0</v>
      </c>
      <c r="AQ2611">
        <v>1</v>
      </c>
      <c r="AR2611">
        <v>0</v>
      </c>
      <c r="AS2611">
        <v>1</v>
      </c>
      <c r="AT2611">
        <v>1</v>
      </c>
      <c r="AU2611">
        <v>1</v>
      </c>
      <c r="AV2611">
        <v>1</v>
      </c>
      <c r="AW2611">
        <v>0</v>
      </c>
      <c r="AX2611">
        <v>0</v>
      </c>
      <c r="AY2611">
        <v>0</v>
      </c>
      <c r="AZ2611">
        <v>1</v>
      </c>
      <c r="BA2611">
        <v>0</v>
      </c>
      <c r="BB2611">
        <v>0</v>
      </c>
      <c r="BC2611">
        <v>0</v>
      </c>
      <c r="BD2611">
        <v>0</v>
      </c>
      <c r="BE2611">
        <v>0</v>
      </c>
      <c r="BF2611">
        <v>0</v>
      </c>
      <c r="BG2611">
        <v>0</v>
      </c>
      <c r="BH2611">
        <v>0</v>
      </c>
      <c r="BI2611">
        <v>0</v>
      </c>
      <c r="BJ2611">
        <v>0</v>
      </c>
      <c r="BK2611">
        <v>0</v>
      </c>
      <c r="BL2611">
        <v>0</v>
      </c>
      <c r="BM2611">
        <v>0</v>
      </c>
      <c r="BN2611">
        <v>0</v>
      </c>
      <c r="BO2611">
        <v>0</v>
      </c>
      <c r="BP2611">
        <v>0</v>
      </c>
      <c r="BQ2611">
        <v>0</v>
      </c>
      <c r="BR2611" t="s">
        <v>79</v>
      </c>
      <c r="BS2611">
        <v>40.299999999999997</v>
      </c>
      <c r="BT2611">
        <v>4478</v>
      </c>
      <c r="BU2611">
        <f>SUM(Flats_Data_limpia[[#This Row],[AC]:[Bed]])</f>
        <v>1</v>
      </c>
      <c r="BV2611">
        <f>SUM(Flats_Data_limpia[[#This Row],[Servant_Room]:[gym]])</f>
        <v>0</v>
      </c>
      <c r="BW2611">
        <f>SUM(Flats_Data_limpia[[#This Row],[Hospital]:[Hotel]])</f>
        <v>6</v>
      </c>
    </row>
    <row r="2612" spans="1:75" x14ac:dyDescent="0.35">
      <c r="A2612" t="s">
        <v>807</v>
      </c>
      <c r="B2612" t="s">
        <v>182</v>
      </c>
      <c r="C2612" t="str">
        <f t="shared" si="80"/>
        <v>Distrito de Gurgaon</v>
      </c>
      <c r="D2612" s="1">
        <f t="shared" si="81"/>
        <v>35000</v>
      </c>
      <c r="E2612" s="1">
        <v>5564</v>
      </c>
      <c r="F2612" t="s">
        <v>102</v>
      </c>
      <c r="G2612" t="s">
        <v>93</v>
      </c>
      <c r="H2612">
        <v>47</v>
      </c>
      <c r="I2612">
        <v>6.2904385334291001E-3</v>
      </c>
      <c r="J2612">
        <v>629</v>
      </c>
      <c r="M2612">
        <v>2</v>
      </c>
      <c r="N2612">
        <v>2</v>
      </c>
      <c r="O2612">
        <v>1</v>
      </c>
      <c r="P2612">
        <v>2</v>
      </c>
      <c r="Q2612" t="str">
        <f>IF(Flats_Data_limpia[[#This Row],[BHK]]&gt;=3,"plurifamiliar","unifamiliar")</f>
        <v>unifamiliar</v>
      </c>
      <c r="R2612">
        <v>4</v>
      </c>
      <c r="S2612">
        <v>2</v>
      </c>
      <c r="T2612">
        <v>0</v>
      </c>
      <c r="U2612">
        <v>0</v>
      </c>
      <c r="V2612">
        <v>0</v>
      </c>
      <c r="W2612">
        <v>0</v>
      </c>
      <c r="X2612">
        <v>0</v>
      </c>
      <c r="Y2612">
        <v>0</v>
      </c>
      <c r="Z2612">
        <v>1</v>
      </c>
      <c r="AA2612">
        <v>0</v>
      </c>
      <c r="AB2612">
        <v>0</v>
      </c>
      <c r="AC2612">
        <v>0</v>
      </c>
      <c r="AD2612">
        <v>1</v>
      </c>
      <c r="AE2612">
        <v>1</v>
      </c>
      <c r="AF2612">
        <v>1</v>
      </c>
      <c r="AG2612">
        <v>1</v>
      </c>
      <c r="AH2612">
        <v>1</v>
      </c>
      <c r="AI2612">
        <v>1</v>
      </c>
      <c r="AJ2612">
        <v>0</v>
      </c>
      <c r="AK2612">
        <v>1</v>
      </c>
      <c r="AL2612">
        <v>1</v>
      </c>
      <c r="AM2612">
        <v>1</v>
      </c>
      <c r="AN2612">
        <v>1</v>
      </c>
      <c r="AO2612">
        <v>1</v>
      </c>
      <c r="AP2612">
        <v>0</v>
      </c>
      <c r="AQ2612">
        <v>1</v>
      </c>
      <c r="AR2612">
        <v>0</v>
      </c>
      <c r="AS2612">
        <v>1</v>
      </c>
      <c r="AT2612">
        <v>1</v>
      </c>
      <c r="AU2612">
        <v>1</v>
      </c>
      <c r="AV2612">
        <v>1</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t="s">
        <v>79</v>
      </c>
      <c r="BS2612">
        <v>35</v>
      </c>
      <c r="BT2612">
        <v>5564</v>
      </c>
      <c r="BU2612">
        <f>SUM(Flats_Data_limpia[[#This Row],[AC]:[Bed]])</f>
        <v>0</v>
      </c>
      <c r="BV2612">
        <f>SUM(Flats_Data_limpia[[#This Row],[Servant_Room]:[gym]])</f>
        <v>10</v>
      </c>
      <c r="BW2612">
        <f>SUM(Flats_Data_limpia[[#This Row],[Hospital]:[Hotel]])</f>
        <v>6</v>
      </c>
    </row>
    <row r="2613" spans="1:75" x14ac:dyDescent="0.35">
      <c r="A2613" t="s">
        <v>807</v>
      </c>
      <c r="B2613" t="s">
        <v>182</v>
      </c>
      <c r="C2613" t="str">
        <f t="shared" si="80"/>
        <v>Distrito de Gurgaon</v>
      </c>
      <c r="D2613" s="1">
        <f t="shared" si="81"/>
        <v>39500</v>
      </c>
      <c r="E2613" s="1">
        <v>6561</v>
      </c>
      <c r="F2613" t="s">
        <v>107</v>
      </c>
      <c r="G2613" t="s">
        <v>93</v>
      </c>
      <c r="H2613">
        <v>47</v>
      </c>
      <c r="I2613">
        <v>6.0204237158969004E-3</v>
      </c>
      <c r="J2613">
        <v>602</v>
      </c>
      <c r="M2613">
        <v>2</v>
      </c>
      <c r="N2613">
        <v>2</v>
      </c>
      <c r="O2613">
        <v>1</v>
      </c>
      <c r="P2613">
        <v>2</v>
      </c>
      <c r="Q2613" t="str">
        <f>IF(Flats_Data_limpia[[#This Row],[BHK]]&gt;=3,"plurifamiliar","unifamiliar")</f>
        <v>unifamiliar</v>
      </c>
      <c r="R2613">
        <v>5</v>
      </c>
      <c r="S2613">
        <v>0</v>
      </c>
      <c r="T2613">
        <v>0</v>
      </c>
      <c r="U2613">
        <v>0</v>
      </c>
      <c r="V2613">
        <v>0</v>
      </c>
      <c r="W2613">
        <v>0</v>
      </c>
      <c r="X2613">
        <v>0</v>
      </c>
      <c r="Y2613">
        <v>0</v>
      </c>
      <c r="Z2613">
        <v>1</v>
      </c>
      <c r="AA2613">
        <v>0</v>
      </c>
      <c r="AB2613">
        <v>0</v>
      </c>
      <c r="AC2613">
        <v>0</v>
      </c>
      <c r="AD2613">
        <v>1</v>
      </c>
      <c r="AE2613">
        <v>1</v>
      </c>
      <c r="AF2613">
        <v>1</v>
      </c>
      <c r="AG2613">
        <v>1</v>
      </c>
      <c r="AH2613">
        <v>1</v>
      </c>
      <c r="AI2613">
        <v>1</v>
      </c>
      <c r="AJ2613">
        <v>0</v>
      </c>
      <c r="AK2613">
        <v>1</v>
      </c>
      <c r="AL2613">
        <v>1</v>
      </c>
      <c r="AM2613">
        <v>1</v>
      </c>
      <c r="AN2613">
        <v>1</v>
      </c>
      <c r="AO2613">
        <v>1</v>
      </c>
      <c r="AP2613">
        <v>0</v>
      </c>
      <c r="AQ2613">
        <v>1</v>
      </c>
      <c r="AR2613">
        <v>0</v>
      </c>
      <c r="AS2613">
        <v>1</v>
      </c>
      <c r="AT2613">
        <v>1</v>
      </c>
      <c r="AU2613">
        <v>1</v>
      </c>
      <c r="AV2613">
        <v>1</v>
      </c>
      <c r="AW2613">
        <v>0</v>
      </c>
      <c r="AX2613">
        <v>0</v>
      </c>
      <c r="AY2613">
        <v>0</v>
      </c>
      <c r="AZ2613">
        <v>0</v>
      </c>
      <c r="BA2613">
        <v>0</v>
      </c>
      <c r="BB2613">
        <v>0</v>
      </c>
      <c r="BC2613">
        <v>0</v>
      </c>
      <c r="BD2613">
        <v>10</v>
      </c>
      <c r="BE2613">
        <v>0</v>
      </c>
      <c r="BF2613">
        <v>0</v>
      </c>
      <c r="BG2613">
        <v>0</v>
      </c>
      <c r="BH2613">
        <v>0</v>
      </c>
      <c r="BI2613">
        <v>0</v>
      </c>
      <c r="BJ2613">
        <v>0</v>
      </c>
      <c r="BK2613">
        <v>0</v>
      </c>
      <c r="BL2613">
        <v>1</v>
      </c>
      <c r="BM2613">
        <v>0</v>
      </c>
      <c r="BN2613">
        <v>0</v>
      </c>
      <c r="BO2613">
        <v>0</v>
      </c>
      <c r="BP2613">
        <v>0</v>
      </c>
      <c r="BQ2613">
        <v>2</v>
      </c>
      <c r="BR2613" t="s">
        <v>94</v>
      </c>
      <c r="BS2613">
        <v>39.5</v>
      </c>
      <c r="BT2613">
        <v>6561</v>
      </c>
      <c r="BU2613">
        <f>SUM(Flats_Data_limpia[[#This Row],[AC]:[Bed]])</f>
        <v>11</v>
      </c>
      <c r="BV2613">
        <f>SUM(Flats_Data_limpia[[#This Row],[Servant_Room]:[gym]])</f>
        <v>10</v>
      </c>
      <c r="BW2613">
        <f>SUM(Flats_Data_limpia[[#This Row],[Hospital]:[Hotel]])</f>
        <v>6</v>
      </c>
    </row>
    <row r="2614" spans="1:75" x14ac:dyDescent="0.35">
      <c r="A2614" t="s">
        <v>807</v>
      </c>
      <c r="B2614" t="s">
        <v>182</v>
      </c>
      <c r="C2614" t="str">
        <f t="shared" si="80"/>
        <v>Distrito de Gurgaon</v>
      </c>
      <c r="D2614" s="1">
        <f t="shared" si="81"/>
        <v>36000</v>
      </c>
      <c r="E2614" s="1">
        <v>5980</v>
      </c>
      <c r="F2614" t="s">
        <v>86</v>
      </c>
      <c r="G2614" t="s">
        <v>93</v>
      </c>
      <c r="H2614">
        <v>27</v>
      </c>
      <c r="I2614">
        <v>6.0200668896320999E-3</v>
      </c>
      <c r="J2614">
        <v>450</v>
      </c>
      <c r="L2614">
        <v>602</v>
      </c>
      <c r="M2614">
        <v>2</v>
      </c>
      <c r="N2614">
        <v>2</v>
      </c>
      <c r="O2614">
        <v>1</v>
      </c>
      <c r="P2614">
        <v>2</v>
      </c>
      <c r="Q2614" t="str">
        <f>IF(Flats_Data_limpia[[#This Row],[BHK]]&gt;=3,"plurifamiliar","unifamiliar")</f>
        <v>unifamiliar</v>
      </c>
      <c r="R2614">
        <v>4</v>
      </c>
      <c r="S2614">
        <v>1</v>
      </c>
      <c r="T2614">
        <v>0</v>
      </c>
      <c r="U2614">
        <v>0</v>
      </c>
      <c r="V2614">
        <v>0</v>
      </c>
      <c r="W2614">
        <v>0</v>
      </c>
      <c r="X2614">
        <v>0</v>
      </c>
      <c r="Y2614">
        <v>0</v>
      </c>
      <c r="Z2614">
        <v>1</v>
      </c>
      <c r="AA2614">
        <v>0</v>
      </c>
      <c r="AB2614">
        <v>0</v>
      </c>
      <c r="AC2614">
        <v>0</v>
      </c>
      <c r="AD2614">
        <v>1</v>
      </c>
      <c r="AE2614">
        <v>1</v>
      </c>
      <c r="AF2614">
        <v>0</v>
      </c>
      <c r="AG2614">
        <v>0</v>
      </c>
      <c r="AH2614">
        <v>0</v>
      </c>
      <c r="AI2614">
        <v>1</v>
      </c>
      <c r="AJ2614">
        <v>0</v>
      </c>
      <c r="AK2614">
        <v>0</v>
      </c>
      <c r="AL2614">
        <v>1</v>
      </c>
      <c r="AM2614">
        <v>1</v>
      </c>
      <c r="AN2614">
        <v>1</v>
      </c>
      <c r="AO2614">
        <v>1</v>
      </c>
      <c r="AP2614">
        <v>0</v>
      </c>
      <c r="AQ2614">
        <v>1</v>
      </c>
      <c r="AR2614">
        <v>0</v>
      </c>
      <c r="AS2614">
        <v>1</v>
      </c>
      <c r="AT2614">
        <v>1</v>
      </c>
      <c r="AU2614">
        <v>1</v>
      </c>
      <c r="AV2614">
        <v>1</v>
      </c>
      <c r="AW2614">
        <v>0</v>
      </c>
      <c r="AX2614">
        <v>0</v>
      </c>
      <c r="AY2614">
        <v>0</v>
      </c>
      <c r="AZ2614">
        <v>4</v>
      </c>
      <c r="BA2614">
        <v>0</v>
      </c>
      <c r="BB2614">
        <v>1</v>
      </c>
      <c r="BC2614">
        <v>0</v>
      </c>
      <c r="BD2614">
        <v>1</v>
      </c>
      <c r="BE2614">
        <v>0</v>
      </c>
      <c r="BF2614">
        <v>1</v>
      </c>
      <c r="BG2614">
        <v>0</v>
      </c>
      <c r="BH2614">
        <v>0</v>
      </c>
      <c r="BI2614">
        <v>0</v>
      </c>
      <c r="BJ2614">
        <v>0</v>
      </c>
      <c r="BK2614">
        <v>0</v>
      </c>
      <c r="BL2614">
        <v>0</v>
      </c>
      <c r="BM2614">
        <v>0</v>
      </c>
      <c r="BN2614">
        <v>0</v>
      </c>
      <c r="BO2614">
        <v>0</v>
      </c>
      <c r="BP2614">
        <v>0</v>
      </c>
      <c r="BQ2614">
        <v>2</v>
      </c>
      <c r="BR2614" t="s">
        <v>94</v>
      </c>
      <c r="BS2614">
        <v>36</v>
      </c>
      <c r="BT2614">
        <v>5980</v>
      </c>
      <c r="BU2614">
        <f>SUM(Flats_Data_limpia[[#This Row],[AC]:[Bed]])</f>
        <v>7</v>
      </c>
      <c r="BV2614">
        <f>SUM(Flats_Data_limpia[[#This Row],[Servant_Room]:[gym]])</f>
        <v>6</v>
      </c>
      <c r="BW2614">
        <f>SUM(Flats_Data_limpia[[#This Row],[Hospital]:[Hotel]])</f>
        <v>6</v>
      </c>
    </row>
    <row r="2615" spans="1:75" x14ac:dyDescent="0.35">
      <c r="A2615" t="s">
        <v>807</v>
      </c>
      <c r="B2615" t="s">
        <v>182</v>
      </c>
      <c r="C2615" t="str">
        <f t="shared" si="80"/>
        <v>Distrito de Gurgaon</v>
      </c>
      <c r="D2615" s="1">
        <f t="shared" si="81"/>
        <v>21000</v>
      </c>
      <c r="E2615" s="1">
        <v>4339</v>
      </c>
      <c r="F2615" t="s">
        <v>86</v>
      </c>
      <c r="G2615" t="s">
        <v>83</v>
      </c>
      <c r="H2615">
        <v>0</v>
      </c>
      <c r="I2615">
        <v>4.8398248444342E-3</v>
      </c>
      <c r="K2615">
        <v>484</v>
      </c>
      <c r="M2615">
        <v>1</v>
      </c>
      <c r="N2615">
        <v>1</v>
      </c>
      <c r="O2615">
        <v>0</v>
      </c>
      <c r="P2615">
        <v>1</v>
      </c>
      <c r="Q2615" t="str">
        <f>IF(Flats_Data_limpia[[#This Row],[BHK]]&gt;=3,"plurifamiliar","unifamiliar")</f>
        <v>unifamiliar</v>
      </c>
      <c r="R2615">
        <v>2</v>
      </c>
      <c r="S2615">
        <v>2</v>
      </c>
      <c r="T2615">
        <v>0</v>
      </c>
      <c r="U2615">
        <v>0</v>
      </c>
      <c r="V2615">
        <v>0</v>
      </c>
      <c r="W2615">
        <v>0</v>
      </c>
      <c r="AO2615">
        <v>1</v>
      </c>
      <c r="AP2615">
        <v>0</v>
      </c>
      <c r="AQ2615">
        <v>1</v>
      </c>
      <c r="AR2615">
        <v>0</v>
      </c>
      <c r="AS2615">
        <v>1</v>
      </c>
      <c r="AT2615">
        <v>1</v>
      </c>
      <c r="AU2615">
        <v>1</v>
      </c>
      <c r="AV2615">
        <v>1</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0</v>
      </c>
      <c r="BP2615">
        <v>0</v>
      </c>
      <c r="BQ2615">
        <v>0</v>
      </c>
      <c r="BR2615" t="s">
        <v>79</v>
      </c>
      <c r="BS2615">
        <v>21</v>
      </c>
      <c r="BT2615">
        <v>4339</v>
      </c>
      <c r="BU2615">
        <f>SUM(Flats_Data_limpia[[#This Row],[AC]:[Bed]])</f>
        <v>0</v>
      </c>
      <c r="BV2615">
        <f>SUM(Flats_Data_limpia[[#This Row],[Servant_Room]:[gym]])</f>
        <v>0</v>
      </c>
      <c r="BW2615">
        <f>SUM(Flats_Data_limpia[[#This Row],[Hospital]:[Hotel]])</f>
        <v>6</v>
      </c>
    </row>
    <row r="2616" spans="1:75" x14ac:dyDescent="0.35">
      <c r="A2616" t="s">
        <v>807</v>
      </c>
      <c r="B2616" t="s">
        <v>182</v>
      </c>
      <c r="C2616" t="str">
        <f t="shared" si="80"/>
        <v>Distrito de Gurgaon</v>
      </c>
      <c r="D2616" s="1">
        <f t="shared" si="81"/>
        <v>38000</v>
      </c>
      <c r="E2616" s="1">
        <v>6312</v>
      </c>
      <c r="F2616" t="s">
        <v>86</v>
      </c>
      <c r="G2616" t="s">
        <v>83</v>
      </c>
      <c r="H2616">
        <v>0</v>
      </c>
      <c r="I2616">
        <v>6.0202788339670001E-3</v>
      </c>
      <c r="K2616">
        <v>602</v>
      </c>
      <c r="M2616">
        <v>2</v>
      </c>
      <c r="N2616">
        <v>2</v>
      </c>
      <c r="O2616">
        <v>2</v>
      </c>
      <c r="P2616">
        <v>2</v>
      </c>
      <c r="Q2616" t="str">
        <f>IF(Flats_Data_limpia[[#This Row],[BHK]]&gt;=3,"plurifamiliar","unifamiliar")</f>
        <v>unifamiliar</v>
      </c>
      <c r="R2616">
        <v>1</v>
      </c>
      <c r="S2616">
        <v>1</v>
      </c>
      <c r="T2616">
        <v>0</v>
      </c>
      <c r="U2616">
        <v>0</v>
      </c>
      <c r="V2616">
        <v>0</v>
      </c>
      <c r="W2616">
        <v>0</v>
      </c>
      <c r="AO2616">
        <v>1</v>
      </c>
      <c r="AP2616">
        <v>0</v>
      </c>
      <c r="AQ2616">
        <v>1</v>
      </c>
      <c r="AR2616">
        <v>0</v>
      </c>
      <c r="AS2616">
        <v>1</v>
      </c>
      <c r="AT2616">
        <v>1</v>
      </c>
      <c r="AU2616">
        <v>1</v>
      </c>
      <c r="AV2616">
        <v>1</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0</v>
      </c>
      <c r="BR2616" t="s">
        <v>79</v>
      </c>
      <c r="BS2616">
        <v>38</v>
      </c>
      <c r="BT2616">
        <v>6312</v>
      </c>
      <c r="BU2616">
        <f>SUM(Flats_Data_limpia[[#This Row],[AC]:[Bed]])</f>
        <v>0</v>
      </c>
      <c r="BV2616">
        <f>SUM(Flats_Data_limpia[[#This Row],[Servant_Room]:[gym]])</f>
        <v>0</v>
      </c>
      <c r="BW2616">
        <f>SUM(Flats_Data_limpia[[#This Row],[Hospital]:[Hotel]])</f>
        <v>6</v>
      </c>
    </row>
    <row r="2617" spans="1:75" x14ac:dyDescent="0.35">
      <c r="A2617" t="s">
        <v>808</v>
      </c>
      <c r="B2617" t="s">
        <v>477</v>
      </c>
      <c r="C2617" t="str">
        <f t="shared" si="80"/>
        <v>Ciudad de Gurgaon</v>
      </c>
      <c r="D2617" s="1">
        <f t="shared" si="81"/>
        <v>200000</v>
      </c>
      <c r="E2617" s="1">
        <v>8333</v>
      </c>
      <c r="F2617" t="s">
        <v>103</v>
      </c>
      <c r="G2617" t="s">
        <v>87</v>
      </c>
      <c r="H2617">
        <v>62</v>
      </c>
      <c r="I2617">
        <v>2.4000960038401499E-2</v>
      </c>
      <c r="J2617">
        <v>1950</v>
      </c>
      <c r="L2617">
        <v>2400</v>
      </c>
      <c r="M2617">
        <v>4</v>
      </c>
      <c r="N2617">
        <v>5</v>
      </c>
      <c r="O2617">
        <v>3</v>
      </c>
      <c r="P2617">
        <v>4</v>
      </c>
      <c r="Q2617" t="str">
        <f>IF(Flats_Data_limpia[[#This Row],[BHK]]&gt;=3,"plurifamiliar","unifamiliar")</f>
        <v>plurifamiliar</v>
      </c>
      <c r="R2617">
        <v>12</v>
      </c>
      <c r="S2617">
        <v>7</v>
      </c>
      <c r="T2617">
        <v>1</v>
      </c>
      <c r="U2617">
        <v>0</v>
      </c>
      <c r="V2617">
        <v>0</v>
      </c>
      <c r="W2617">
        <v>0</v>
      </c>
      <c r="X2617">
        <v>1</v>
      </c>
      <c r="Y2617">
        <v>1</v>
      </c>
      <c r="Z2617">
        <v>1</v>
      </c>
      <c r="AA2617">
        <v>1</v>
      </c>
      <c r="AB2617">
        <v>1</v>
      </c>
      <c r="AC2617">
        <v>1</v>
      </c>
      <c r="AD2617">
        <v>1</v>
      </c>
      <c r="AE2617">
        <v>1</v>
      </c>
      <c r="AF2617">
        <v>1</v>
      </c>
      <c r="AG2617">
        <v>1</v>
      </c>
      <c r="AH2617">
        <v>1</v>
      </c>
      <c r="AI2617">
        <v>1</v>
      </c>
      <c r="AJ2617">
        <v>1</v>
      </c>
      <c r="AK2617">
        <v>1</v>
      </c>
      <c r="AL2617">
        <v>1</v>
      </c>
      <c r="AM2617">
        <v>1</v>
      </c>
      <c r="AN2617">
        <v>1</v>
      </c>
      <c r="AO2617">
        <v>1</v>
      </c>
      <c r="AP2617">
        <v>1</v>
      </c>
      <c r="AQ2617">
        <v>0</v>
      </c>
      <c r="AR2617">
        <v>0</v>
      </c>
      <c r="AS2617">
        <v>0</v>
      </c>
      <c r="AT2617">
        <v>1</v>
      </c>
      <c r="AU2617">
        <v>0</v>
      </c>
      <c r="AV2617">
        <v>0</v>
      </c>
      <c r="AW2617">
        <v>1</v>
      </c>
      <c r="AX2617">
        <v>1</v>
      </c>
      <c r="AY2617">
        <v>0</v>
      </c>
      <c r="AZ2617">
        <v>4</v>
      </c>
      <c r="BA2617">
        <v>0</v>
      </c>
      <c r="BB2617">
        <v>0</v>
      </c>
      <c r="BC2617">
        <v>0</v>
      </c>
      <c r="BD2617">
        <v>1</v>
      </c>
      <c r="BE2617">
        <v>0</v>
      </c>
      <c r="BF2617">
        <v>1</v>
      </c>
      <c r="BG2617">
        <v>0</v>
      </c>
      <c r="BH2617">
        <v>0</v>
      </c>
      <c r="BI2617">
        <v>0</v>
      </c>
      <c r="BJ2617">
        <v>0</v>
      </c>
      <c r="BK2617">
        <v>0</v>
      </c>
      <c r="BL2617">
        <v>3</v>
      </c>
      <c r="BM2617">
        <v>0</v>
      </c>
      <c r="BN2617">
        <v>0</v>
      </c>
      <c r="BO2617">
        <v>0</v>
      </c>
      <c r="BP2617">
        <v>0</v>
      </c>
      <c r="BQ2617">
        <v>2</v>
      </c>
      <c r="BR2617" t="s">
        <v>94</v>
      </c>
      <c r="BS2617">
        <v>200</v>
      </c>
      <c r="BT2617">
        <v>8333</v>
      </c>
      <c r="BU2617">
        <f>SUM(Flats_Data_limpia[[#This Row],[AC]:[Bed]])</f>
        <v>9</v>
      </c>
      <c r="BV2617">
        <f>SUM(Flats_Data_limpia[[#This Row],[Servant_Room]:[gym]])</f>
        <v>17</v>
      </c>
      <c r="BW2617">
        <f>SUM(Flats_Data_limpia[[#This Row],[Hospital]:[Hotel]])</f>
        <v>5</v>
      </c>
    </row>
    <row r="2618" spans="1:75" x14ac:dyDescent="0.35">
      <c r="A2618" t="s">
        <v>808</v>
      </c>
      <c r="B2618" t="s">
        <v>477</v>
      </c>
      <c r="C2618" t="str">
        <f t="shared" si="80"/>
        <v>Ciudad de Gurgaon</v>
      </c>
      <c r="D2618" s="1">
        <f t="shared" si="81"/>
        <v>200000</v>
      </c>
      <c r="E2618" s="1">
        <v>8333</v>
      </c>
      <c r="F2618" t="s">
        <v>106</v>
      </c>
      <c r="G2618" t="s">
        <v>78</v>
      </c>
      <c r="H2618">
        <v>28</v>
      </c>
      <c r="I2618">
        <v>2.4000960038401499E-2</v>
      </c>
      <c r="L2618">
        <v>2400</v>
      </c>
      <c r="M2618">
        <v>4</v>
      </c>
      <c r="N2618">
        <v>5</v>
      </c>
      <c r="O2618">
        <v>3</v>
      </c>
      <c r="P2618">
        <v>4</v>
      </c>
      <c r="Q2618" t="str">
        <f>IF(Flats_Data_limpia[[#This Row],[BHK]]&gt;=3,"plurifamiliar","unifamiliar")</f>
        <v>plurifamiliar</v>
      </c>
      <c r="R2618">
        <v>12</v>
      </c>
      <c r="S2618">
        <v>2</v>
      </c>
      <c r="T2618">
        <v>1</v>
      </c>
      <c r="U2618">
        <v>0</v>
      </c>
      <c r="V2618">
        <v>0</v>
      </c>
      <c r="W2618">
        <v>0</v>
      </c>
      <c r="X2618">
        <v>0</v>
      </c>
      <c r="Y2618">
        <v>0</v>
      </c>
      <c r="Z2618">
        <v>1</v>
      </c>
      <c r="AA2618">
        <v>0</v>
      </c>
      <c r="AB2618">
        <v>0</v>
      </c>
      <c r="AC2618">
        <v>0</v>
      </c>
      <c r="AD2618">
        <v>1</v>
      </c>
      <c r="AE2618">
        <v>0</v>
      </c>
      <c r="AF2618">
        <v>1</v>
      </c>
      <c r="AG2618">
        <v>1</v>
      </c>
      <c r="AH2618">
        <v>1</v>
      </c>
      <c r="AI2618">
        <v>1</v>
      </c>
      <c r="AJ2618">
        <v>1</v>
      </c>
      <c r="AK2618">
        <v>1</v>
      </c>
      <c r="AL2618">
        <v>0</v>
      </c>
      <c r="AM2618">
        <v>0</v>
      </c>
      <c r="AN2618">
        <v>0</v>
      </c>
      <c r="AO2618">
        <v>1</v>
      </c>
      <c r="AP2618">
        <v>1</v>
      </c>
      <c r="AQ2618">
        <v>0</v>
      </c>
      <c r="AR2618">
        <v>0</v>
      </c>
      <c r="AS2618">
        <v>0</v>
      </c>
      <c r="AT2618">
        <v>1</v>
      </c>
      <c r="AU2618">
        <v>0</v>
      </c>
      <c r="AV2618">
        <v>0</v>
      </c>
      <c r="AW2618">
        <v>1</v>
      </c>
      <c r="AX2618">
        <v>1</v>
      </c>
      <c r="AY2618">
        <v>0</v>
      </c>
      <c r="AZ2618">
        <v>4</v>
      </c>
      <c r="BA2618">
        <v>0</v>
      </c>
      <c r="BB2618">
        <v>0</v>
      </c>
      <c r="BC2618">
        <v>0</v>
      </c>
      <c r="BD2618">
        <v>0</v>
      </c>
      <c r="BE2618">
        <v>0</v>
      </c>
      <c r="BF2618">
        <v>1</v>
      </c>
      <c r="BG2618">
        <v>0</v>
      </c>
      <c r="BH2618">
        <v>0</v>
      </c>
      <c r="BI2618">
        <v>0</v>
      </c>
      <c r="BJ2618">
        <v>0</v>
      </c>
      <c r="BK2618">
        <v>0</v>
      </c>
      <c r="BL2618">
        <v>3</v>
      </c>
      <c r="BM2618">
        <v>0</v>
      </c>
      <c r="BN2618">
        <v>0</v>
      </c>
      <c r="BO2618">
        <v>0</v>
      </c>
      <c r="BP2618">
        <v>0</v>
      </c>
      <c r="BQ2618">
        <v>2</v>
      </c>
      <c r="BR2618" t="s">
        <v>94</v>
      </c>
      <c r="BS2618">
        <v>200</v>
      </c>
      <c r="BT2618">
        <v>8333</v>
      </c>
      <c r="BU2618">
        <f>SUM(Flats_Data_limpia[[#This Row],[AC]:[Bed]])</f>
        <v>8</v>
      </c>
      <c r="BV2618">
        <f>SUM(Flats_Data_limpia[[#This Row],[Servant_Room]:[gym]])</f>
        <v>9</v>
      </c>
      <c r="BW2618">
        <f>SUM(Flats_Data_limpia[[#This Row],[Hospital]:[Hotel]])</f>
        <v>5</v>
      </c>
    </row>
    <row r="2619" spans="1:75" x14ac:dyDescent="0.35">
      <c r="A2619" t="s">
        <v>808</v>
      </c>
      <c r="B2619" t="s">
        <v>477</v>
      </c>
      <c r="C2619" t="str">
        <f t="shared" si="80"/>
        <v>Ciudad de Gurgaon</v>
      </c>
      <c r="D2619" s="1">
        <f t="shared" si="81"/>
        <v>210000</v>
      </c>
      <c r="E2619" s="1">
        <v>8750</v>
      </c>
      <c r="F2619" t="s">
        <v>101</v>
      </c>
      <c r="G2619" t="s">
        <v>87</v>
      </c>
      <c r="H2619">
        <v>47</v>
      </c>
      <c r="I2619">
        <v>2.4E-2</v>
      </c>
      <c r="J2619">
        <v>1850</v>
      </c>
      <c r="L2619">
        <v>2400</v>
      </c>
      <c r="M2619">
        <v>4</v>
      </c>
      <c r="N2619">
        <v>5</v>
      </c>
      <c r="O2619">
        <v>3</v>
      </c>
      <c r="P2619">
        <v>4</v>
      </c>
      <c r="Q2619" t="str">
        <f>IF(Flats_Data_limpia[[#This Row],[BHK]]&gt;=3,"plurifamiliar","unifamiliar")</f>
        <v>plurifamiliar</v>
      </c>
      <c r="R2619">
        <v>12</v>
      </c>
      <c r="S2619">
        <v>5</v>
      </c>
      <c r="T2619">
        <v>1</v>
      </c>
      <c r="U2619">
        <v>0</v>
      </c>
      <c r="V2619">
        <v>0</v>
      </c>
      <c r="W2619">
        <v>0</v>
      </c>
      <c r="X2619">
        <v>1</v>
      </c>
      <c r="Y2619">
        <v>0</v>
      </c>
      <c r="Z2619">
        <v>1</v>
      </c>
      <c r="AA2619">
        <v>1</v>
      </c>
      <c r="AB2619">
        <v>0</v>
      </c>
      <c r="AC2619">
        <v>0</v>
      </c>
      <c r="AD2619">
        <v>1</v>
      </c>
      <c r="AE2619">
        <v>1</v>
      </c>
      <c r="AF2619">
        <v>1</v>
      </c>
      <c r="AG2619">
        <v>1</v>
      </c>
      <c r="AH2619">
        <v>1</v>
      </c>
      <c r="AI2619">
        <v>1</v>
      </c>
      <c r="AJ2619">
        <v>1</v>
      </c>
      <c r="AK2619">
        <v>1</v>
      </c>
      <c r="AL2619">
        <v>1</v>
      </c>
      <c r="AM2619">
        <v>1</v>
      </c>
      <c r="AN2619">
        <v>1</v>
      </c>
      <c r="AO2619">
        <v>1</v>
      </c>
      <c r="AP2619">
        <v>1</v>
      </c>
      <c r="AQ2619">
        <v>0</v>
      </c>
      <c r="AR2619">
        <v>0</v>
      </c>
      <c r="AS2619">
        <v>0</v>
      </c>
      <c r="AT2619">
        <v>1</v>
      </c>
      <c r="AU2619">
        <v>0</v>
      </c>
      <c r="AV2619">
        <v>0</v>
      </c>
      <c r="AW2619">
        <v>1</v>
      </c>
      <c r="AX2619">
        <v>1</v>
      </c>
      <c r="AY2619">
        <v>0</v>
      </c>
      <c r="AZ2619">
        <v>4</v>
      </c>
      <c r="BA2619">
        <v>0</v>
      </c>
      <c r="BB2619">
        <v>0</v>
      </c>
      <c r="BC2619">
        <v>0</v>
      </c>
      <c r="BD2619">
        <v>0</v>
      </c>
      <c r="BE2619">
        <v>0</v>
      </c>
      <c r="BF2619">
        <v>1</v>
      </c>
      <c r="BG2619">
        <v>0</v>
      </c>
      <c r="BH2619">
        <v>0</v>
      </c>
      <c r="BI2619">
        <v>0</v>
      </c>
      <c r="BJ2619">
        <v>0</v>
      </c>
      <c r="BK2619">
        <v>0</v>
      </c>
      <c r="BL2619">
        <v>0</v>
      </c>
      <c r="BM2619">
        <v>0</v>
      </c>
      <c r="BN2619">
        <v>0</v>
      </c>
      <c r="BO2619">
        <v>0</v>
      </c>
      <c r="BP2619">
        <v>0</v>
      </c>
      <c r="BQ2619">
        <v>2</v>
      </c>
      <c r="BR2619" t="s">
        <v>94</v>
      </c>
      <c r="BS2619">
        <v>210</v>
      </c>
      <c r="BT2619">
        <v>8750</v>
      </c>
      <c r="BU2619">
        <f>SUM(Flats_Data_limpia[[#This Row],[AC]:[Bed]])</f>
        <v>5</v>
      </c>
      <c r="BV2619">
        <f>SUM(Flats_Data_limpia[[#This Row],[Servant_Room]:[gym]])</f>
        <v>14</v>
      </c>
      <c r="BW2619">
        <f>SUM(Flats_Data_limpia[[#This Row],[Hospital]:[Hotel]])</f>
        <v>5</v>
      </c>
    </row>
    <row r="2620" spans="1:75" x14ac:dyDescent="0.35">
      <c r="A2620" t="s">
        <v>808</v>
      </c>
      <c r="B2620" t="s">
        <v>477</v>
      </c>
      <c r="C2620" t="str">
        <f t="shared" si="80"/>
        <v>Ciudad de Gurgaon</v>
      </c>
      <c r="D2620" s="1">
        <f t="shared" si="81"/>
        <v>200000</v>
      </c>
      <c r="E2620" s="1">
        <v>8333</v>
      </c>
      <c r="F2620" t="s">
        <v>82</v>
      </c>
      <c r="G2620" t="s">
        <v>87</v>
      </c>
      <c r="H2620">
        <v>53</v>
      </c>
      <c r="I2620">
        <v>2.4000960038401499E-2</v>
      </c>
      <c r="J2620">
        <v>1850</v>
      </c>
      <c r="L2620">
        <v>2400</v>
      </c>
      <c r="M2620">
        <v>4</v>
      </c>
      <c r="N2620">
        <v>5</v>
      </c>
      <c r="O2620">
        <v>3</v>
      </c>
      <c r="P2620">
        <v>4</v>
      </c>
      <c r="Q2620" t="str">
        <f>IF(Flats_Data_limpia[[#This Row],[BHK]]&gt;=3,"plurifamiliar","unifamiliar")</f>
        <v>plurifamiliar</v>
      </c>
      <c r="R2620">
        <v>12</v>
      </c>
      <c r="S2620">
        <v>6</v>
      </c>
      <c r="T2620">
        <v>1</v>
      </c>
      <c r="U2620">
        <v>0</v>
      </c>
      <c r="V2620">
        <v>0</v>
      </c>
      <c r="W2620">
        <v>0</v>
      </c>
      <c r="X2620">
        <v>1</v>
      </c>
      <c r="Y2620">
        <v>1</v>
      </c>
      <c r="Z2620">
        <v>1</v>
      </c>
      <c r="AA2620">
        <v>1</v>
      </c>
      <c r="AB2620">
        <v>0</v>
      </c>
      <c r="AC2620">
        <v>0</v>
      </c>
      <c r="AD2620">
        <v>1</v>
      </c>
      <c r="AE2620">
        <v>1</v>
      </c>
      <c r="AF2620">
        <v>1</v>
      </c>
      <c r="AG2620">
        <v>1</v>
      </c>
      <c r="AH2620">
        <v>1</v>
      </c>
      <c r="AI2620">
        <v>1</v>
      </c>
      <c r="AJ2620">
        <v>1</v>
      </c>
      <c r="AK2620">
        <v>1</v>
      </c>
      <c r="AL2620">
        <v>1</v>
      </c>
      <c r="AM2620">
        <v>1</v>
      </c>
      <c r="AN2620">
        <v>1</v>
      </c>
      <c r="AO2620">
        <v>1</v>
      </c>
      <c r="AP2620">
        <v>1</v>
      </c>
      <c r="AQ2620">
        <v>0</v>
      </c>
      <c r="AR2620">
        <v>0</v>
      </c>
      <c r="AS2620">
        <v>0</v>
      </c>
      <c r="AT2620">
        <v>1</v>
      </c>
      <c r="AU2620">
        <v>0</v>
      </c>
      <c r="AV2620">
        <v>0</v>
      </c>
      <c r="AW2620">
        <v>1</v>
      </c>
      <c r="AX2620">
        <v>1</v>
      </c>
      <c r="AY2620">
        <v>0</v>
      </c>
      <c r="AZ2620">
        <v>4</v>
      </c>
      <c r="BA2620">
        <v>0</v>
      </c>
      <c r="BB2620">
        <v>0</v>
      </c>
      <c r="BC2620">
        <v>0</v>
      </c>
      <c r="BD2620">
        <v>0</v>
      </c>
      <c r="BE2620">
        <v>0</v>
      </c>
      <c r="BF2620">
        <v>1</v>
      </c>
      <c r="BG2620">
        <v>0</v>
      </c>
      <c r="BH2620">
        <v>0</v>
      </c>
      <c r="BI2620">
        <v>0</v>
      </c>
      <c r="BJ2620">
        <v>0</v>
      </c>
      <c r="BK2620">
        <v>0</v>
      </c>
      <c r="BL2620">
        <v>5</v>
      </c>
      <c r="BM2620">
        <v>0</v>
      </c>
      <c r="BN2620">
        <v>0</v>
      </c>
      <c r="BO2620">
        <v>0</v>
      </c>
      <c r="BP2620">
        <v>0</v>
      </c>
      <c r="BQ2620">
        <v>2</v>
      </c>
      <c r="BR2620" t="s">
        <v>94</v>
      </c>
      <c r="BS2620">
        <v>200</v>
      </c>
      <c r="BT2620">
        <v>8333</v>
      </c>
      <c r="BU2620">
        <f>SUM(Flats_Data_limpia[[#This Row],[AC]:[Bed]])</f>
        <v>10</v>
      </c>
      <c r="BV2620">
        <f>SUM(Flats_Data_limpia[[#This Row],[Servant_Room]:[gym]])</f>
        <v>15</v>
      </c>
      <c r="BW2620">
        <f>SUM(Flats_Data_limpia[[#This Row],[Hospital]:[Hotel]])</f>
        <v>5</v>
      </c>
    </row>
    <row r="2621" spans="1:75" x14ac:dyDescent="0.35">
      <c r="A2621" t="s">
        <v>808</v>
      </c>
      <c r="B2621" t="s">
        <v>477</v>
      </c>
      <c r="C2621" t="str">
        <f t="shared" si="80"/>
        <v>Ciudad de Gurgaon</v>
      </c>
      <c r="D2621" s="1">
        <f t="shared" si="81"/>
        <v>235000</v>
      </c>
      <c r="E2621" s="1">
        <v>9791</v>
      </c>
      <c r="F2621" t="s">
        <v>101</v>
      </c>
      <c r="G2621" t="s">
        <v>87</v>
      </c>
      <c r="H2621">
        <v>27</v>
      </c>
      <c r="I2621">
        <v>2.4001634153814701E-2</v>
      </c>
      <c r="J2621">
        <v>2400</v>
      </c>
      <c r="M2621">
        <v>4</v>
      </c>
      <c r="N2621">
        <v>4</v>
      </c>
      <c r="O2621">
        <v>3</v>
      </c>
      <c r="P2621">
        <v>4</v>
      </c>
      <c r="Q2621" t="str">
        <f>IF(Flats_Data_limpia[[#This Row],[BHK]]&gt;=3,"plurifamiliar","unifamiliar")</f>
        <v>plurifamiliar</v>
      </c>
      <c r="R2621">
        <v>12</v>
      </c>
      <c r="S2621">
        <v>8</v>
      </c>
      <c r="T2621">
        <v>1</v>
      </c>
      <c r="U2621">
        <v>0</v>
      </c>
      <c r="V2621">
        <v>0</v>
      </c>
      <c r="W2621">
        <v>0</v>
      </c>
      <c r="X2621">
        <v>1</v>
      </c>
      <c r="Y2621">
        <v>0</v>
      </c>
      <c r="Z2621">
        <v>1</v>
      </c>
      <c r="AA2621">
        <v>0</v>
      </c>
      <c r="AB2621">
        <v>0</v>
      </c>
      <c r="AC2621">
        <v>0</v>
      </c>
      <c r="AD2621">
        <v>1</v>
      </c>
      <c r="AE2621">
        <v>1</v>
      </c>
      <c r="AF2621">
        <v>0</v>
      </c>
      <c r="AG2621">
        <v>0</v>
      </c>
      <c r="AH2621">
        <v>0</v>
      </c>
      <c r="AI2621">
        <v>1</v>
      </c>
      <c r="AJ2621">
        <v>1</v>
      </c>
      <c r="AK2621">
        <v>1</v>
      </c>
      <c r="AL2621">
        <v>1</v>
      </c>
      <c r="AM2621">
        <v>1</v>
      </c>
      <c r="AN2621">
        <v>1</v>
      </c>
      <c r="AO2621">
        <v>1</v>
      </c>
      <c r="AP2621">
        <v>1</v>
      </c>
      <c r="AQ2621">
        <v>0</v>
      </c>
      <c r="AR2621">
        <v>0</v>
      </c>
      <c r="AS2621">
        <v>0</v>
      </c>
      <c r="AT2621">
        <v>1</v>
      </c>
      <c r="AU2621">
        <v>0</v>
      </c>
      <c r="AV2621">
        <v>0</v>
      </c>
      <c r="AW2621">
        <v>1</v>
      </c>
      <c r="AX2621">
        <v>1</v>
      </c>
      <c r="AY2621">
        <v>0</v>
      </c>
      <c r="AZ2621">
        <v>1</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t="s">
        <v>79</v>
      </c>
      <c r="BS2621">
        <v>235</v>
      </c>
      <c r="BT2621">
        <v>9791</v>
      </c>
      <c r="BU2621">
        <f>SUM(Flats_Data_limpia[[#This Row],[AC]:[Bed]])</f>
        <v>1</v>
      </c>
      <c r="BV2621">
        <f>SUM(Flats_Data_limpia[[#This Row],[Servant_Room]:[gym]])</f>
        <v>10</v>
      </c>
      <c r="BW2621">
        <f>SUM(Flats_Data_limpia[[#This Row],[Hospital]:[Hotel]])</f>
        <v>5</v>
      </c>
    </row>
    <row r="2622" spans="1:75" x14ac:dyDescent="0.35">
      <c r="A2622" t="s">
        <v>808</v>
      </c>
      <c r="B2622" t="s">
        <v>477</v>
      </c>
      <c r="C2622" t="str">
        <f t="shared" si="80"/>
        <v>Ciudad de Gurgaon</v>
      </c>
      <c r="D2622" s="1">
        <f t="shared" si="81"/>
        <v>235000</v>
      </c>
      <c r="E2622" s="1">
        <v>9791</v>
      </c>
      <c r="F2622" t="s">
        <v>82</v>
      </c>
      <c r="G2622" t="s">
        <v>87</v>
      </c>
      <c r="H2622">
        <v>37</v>
      </c>
      <c r="I2622">
        <v>2.4001634153814701E-2</v>
      </c>
      <c r="J2622">
        <v>2400</v>
      </c>
      <c r="M2622">
        <v>4</v>
      </c>
      <c r="N2622">
        <v>4</v>
      </c>
      <c r="O2622">
        <v>3</v>
      </c>
      <c r="P2622">
        <v>4</v>
      </c>
      <c r="Q2622" t="str">
        <f>IF(Flats_Data_limpia[[#This Row],[BHK]]&gt;=3,"plurifamiliar","unifamiliar")</f>
        <v>plurifamiliar</v>
      </c>
      <c r="R2622">
        <v>12</v>
      </c>
      <c r="S2622">
        <v>10</v>
      </c>
      <c r="T2622">
        <v>1</v>
      </c>
      <c r="U2622">
        <v>0</v>
      </c>
      <c r="V2622">
        <v>0</v>
      </c>
      <c r="W2622">
        <v>0</v>
      </c>
      <c r="X2622">
        <v>0</v>
      </c>
      <c r="Y2622">
        <v>0</v>
      </c>
      <c r="Z2622">
        <v>1</v>
      </c>
      <c r="AA2622">
        <v>0</v>
      </c>
      <c r="AB2622">
        <v>0</v>
      </c>
      <c r="AC2622">
        <v>0</v>
      </c>
      <c r="AD2622">
        <v>1</v>
      </c>
      <c r="AE2622">
        <v>1</v>
      </c>
      <c r="AF2622">
        <v>1</v>
      </c>
      <c r="AG2622">
        <v>1</v>
      </c>
      <c r="AH2622">
        <v>1</v>
      </c>
      <c r="AI2622">
        <v>1</v>
      </c>
      <c r="AJ2622">
        <v>1</v>
      </c>
      <c r="AK2622">
        <v>1</v>
      </c>
      <c r="AL2622">
        <v>1</v>
      </c>
      <c r="AM2622">
        <v>1</v>
      </c>
      <c r="AN2622">
        <v>0</v>
      </c>
      <c r="AO2622">
        <v>1</v>
      </c>
      <c r="AP2622">
        <v>1</v>
      </c>
      <c r="AQ2622">
        <v>0</v>
      </c>
      <c r="AR2622">
        <v>0</v>
      </c>
      <c r="AS2622">
        <v>0</v>
      </c>
      <c r="AT2622">
        <v>1</v>
      </c>
      <c r="AU2622">
        <v>0</v>
      </c>
      <c r="AV2622">
        <v>0</v>
      </c>
      <c r="AW2622">
        <v>1</v>
      </c>
      <c r="AX2622">
        <v>1</v>
      </c>
      <c r="AY2622">
        <v>0</v>
      </c>
      <c r="AZ2622">
        <v>4</v>
      </c>
      <c r="BA2622">
        <v>0</v>
      </c>
      <c r="BB2622">
        <v>0</v>
      </c>
      <c r="BC2622">
        <v>0</v>
      </c>
      <c r="BD2622">
        <v>0</v>
      </c>
      <c r="BE2622">
        <v>0</v>
      </c>
      <c r="BF2622">
        <v>1</v>
      </c>
      <c r="BG2622">
        <v>0</v>
      </c>
      <c r="BH2622">
        <v>0</v>
      </c>
      <c r="BI2622">
        <v>0</v>
      </c>
      <c r="BJ2622">
        <v>0</v>
      </c>
      <c r="BK2622">
        <v>0</v>
      </c>
      <c r="BL2622">
        <v>5</v>
      </c>
      <c r="BM2622">
        <v>0</v>
      </c>
      <c r="BN2622">
        <v>0</v>
      </c>
      <c r="BO2622">
        <v>0</v>
      </c>
      <c r="BP2622">
        <v>0</v>
      </c>
      <c r="BQ2622">
        <v>2</v>
      </c>
      <c r="BR2622" t="s">
        <v>94</v>
      </c>
      <c r="BS2622">
        <v>235</v>
      </c>
      <c r="BT2622">
        <v>9791</v>
      </c>
      <c r="BU2622">
        <f>SUM(Flats_Data_limpia[[#This Row],[AC]:[Bed]])</f>
        <v>10</v>
      </c>
      <c r="BV2622">
        <f>SUM(Flats_Data_limpia[[#This Row],[Servant_Room]:[gym]])</f>
        <v>12</v>
      </c>
      <c r="BW2622">
        <f>SUM(Flats_Data_limpia[[#This Row],[Hospital]:[Hotel]])</f>
        <v>5</v>
      </c>
    </row>
    <row r="2623" spans="1:75" x14ac:dyDescent="0.35">
      <c r="A2623" t="s">
        <v>808</v>
      </c>
      <c r="B2623" t="s">
        <v>477</v>
      </c>
      <c r="C2623" t="str">
        <f t="shared" si="80"/>
        <v>Ciudad de Gurgaon</v>
      </c>
      <c r="D2623" s="1">
        <f t="shared" si="81"/>
        <v>500000</v>
      </c>
      <c r="E2623" s="1">
        <v>10416</v>
      </c>
      <c r="F2623" t="s">
        <v>86</v>
      </c>
      <c r="G2623" t="s">
        <v>78</v>
      </c>
      <c r="H2623">
        <v>37</v>
      </c>
      <c r="I2623">
        <v>4.8003072196620498E-2</v>
      </c>
      <c r="J2623">
        <v>4800</v>
      </c>
      <c r="M2623">
        <v>6</v>
      </c>
      <c r="N2623">
        <v>7</v>
      </c>
      <c r="O2623">
        <v>3</v>
      </c>
      <c r="P2623">
        <v>6</v>
      </c>
      <c r="Q2623" t="str">
        <f>IF(Flats_Data_limpia[[#This Row],[BHK]]&gt;=3,"plurifamiliar","unifamiliar")</f>
        <v>plurifamiliar</v>
      </c>
      <c r="R2623">
        <v>12</v>
      </c>
      <c r="S2623">
        <v>0</v>
      </c>
      <c r="T2623">
        <v>1</v>
      </c>
      <c r="U2623">
        <v>1</v>
      </c>
      <c r="V2623">
        <v>0</v>
      </c>
      <c r="W2623">
        <v>0</v>
      </c>
      <c r="X2623">
        <v>1</v>
      </c>
      <c r="Y2623">
        <v>0</v>
      </c>
      <c r="Z2623">
        <v>1</v>
      </c>
      <c r="AA2623">
        <v>0</v>
      </c>
      <c r="AB2623">
        <v>0</v>
      </c>
      <c r="AC2623">
        <v>0</v>
      </c>
      <c r="AD2623">
        <v>1</v>
      </c>
      <c r="AE2623">
        <v>1</v>
      </c>
      <c r="AF2623">
        <v>1</v>
      </c>
      <c r="AG2623">
        <v>1</v>
      </c>
      <c r="AH2623">
        <v>1</v>
      </c>
      <c r="AI2623">
        <v>1</v>
      </c>
      <c r="AJ2623">
        <v>1</v>
      </c>
      <c r="AK2623">
        <v>1</v>
      </c>
      <c r="AL2623">
        <v>1</v>
      </c>
      <c r="AM2623">
        <v>1</v>
      </c>
      <c r="AN2623">
        <v>0</v>
      </c>
      <c r="AO2623">
        <v>1</v>
      </c>
      <c r="AP2623">
        <v>1</v>
      </c>
      <c r="AQ2623">
        <v>0</v>
      </c>
      <c r="AR2623">
        <v>0</v>
      </c>
      <c r="AS2623">
        <v>0</v>
      </c>
      <c r="AT2623">
        <v>1</v>
      </c>
      <c r="AU2623">
        <v>0</v>
      </c>
      <c r="AV2623">
        <v>0</v>
      </c>
      <c r="AW2623">
        <v>1</v>
      </c>
      <c r="AX2623">
        <v>1</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t="s">
        <v>79</v>
      </c>
      <c r="BS2623">
        <v>500</v>
      </c>
      <c r="BT2623">
        <v>10416</v>
      </c>
      <c r="BU2623">
        <f>SUM(Flats_Data_limpia[[#This Row],[AC]:[Bed]])</f>
        <v>0</v>
      </c>
      <c r="BV2623">
        <f>SUM(Flats_Data_limpia[[#This Row],[Servant_Room]:[gym]])</f>
        <v>14</v>
      </c>
      <c r="BW2623">
        <f>SUM(Flats_Data_limpia[[#This Row],[Hospital]:[Hotel]])</f>
        <v>5</v>
      </c>
    </row>
    <row r="2624" spans="1:75" x14ac:dyDescent="0.35">
      <c r="A2624" t="s">
        <v>809</v>
      </c>
      <c r="B2624" t="s">
        <v>776</v>
      </c>
      <c r="C2624" t="str">
        <f t="shared" si="80"/>
        <v>Ciudad de Gurgaon</v>
      </c>
      <c r="D2624" s="1">
        <f t="shared" si="81"/>
        <v>206000</v>
      </c>
      <c r="E2624" s="1">
        <v>11386</v>
      </c>
      <c r="F2624" t="s">
        <v>77</v>
      </c>
      <c r="G2624" t="s">
        <v>78</v>
      </c>
      <c r="H2624">
        <v>28</v>
      </c>
      <c r="I2624">
        <v>1.80923941682768E-2</v>
      </c>
      <c r="L2624">
        <v>1812</v>
      </c>
      <c r="M2624">
        <v>3</v>
      </c>
      <c r="N2624">
        <v>3</v>
      </c>
      <c r="O2624">
        <v>3</v>
      </c>
      <c r="P2624">
        <v>3</v>
      </c>
      <c r="Q2624" t="str">
        <f>IF(Flats_Data_limpia[[#This Row],[BHK]]&gt;=3,"plurifamiliar","unifamiliar")</f>
        <v>plurifamiliar</v>
      </c>
      <c r="R2624">
        <v>20</v>
      </c>
      <c r="S2624">
        <v>16</v>
      </c>
      <c r="T2624">
        <v>0</v>
      </c>
      <c r="U2624">
        <v>0</v>
      </c>
      <c r="V2624">
        <v>0</v>
      </c>
      <c r="W2624">
        <v>0</v>
      </c>
      <c r="X2624">
        <v>0</v>
      </c>
      <c r="Y2624">
        <v>0</v>
      </c>
      <c r="Z2624">
        <v>1</v>
      </c>
      <c r="AA2624">
        <v>0</v>
      </c>
      <c r="AB2624">
        <v>0</v>
      </c>
      <c r="AC2624">
        <v>0</v>
      </c>
      <c r="AD2624">
        <v>1</v>
      </c>
      <c r="AE2624">
        <v>0</v>
      </c>
      <c r="AF2624">
        <v>1</v>
      </c>
      <c r="AG2624">
        <v>1</v>
      </c>
      <c r="AH2624">
        <v>1</v>
      </c>
      <c r="AI2624">
        <v>1</v>
      </c>
      <c r="AJ2624">
        <v>1</v>
      </c>
      <c r="AK2624">
        <v>1</v>
      </c>
      <c r="AL2624">
        <v>0</v>
      </c>
      <c r="AM2624">
        <v>0</v>
      </c>
      <c r="AN2624">
        <v>0</v>
      </c>
      <c r="AO2624">
        <v>1</v>
      </c>
      <c r="AP2624">
        <v>0</v>
      </c>
      <c r="AQ2624">
        <v>0</v>
      </c>
      <c r="AR2624">
        <v>0</v>
      </c>
      <c r="AS2624">
        <v>0</v>
      </c>
      <c r="AT2624">
        <v>1</v>
      </c>
      <c r="AU2624">
        <v>0</v>
      </c>
      <c r="AV2624">
        <v>0</v>
      </c>
      <c r="AW2624">
        <v>1</v>
      </c>
      <c r="AX2624">
        <v>1</v>
      </c>
      <c r="AY2624">
        <v>0</v>
      </c>
      <c r="AZ2624">
        <v>0</v>
      </c>
      <c r="BA2624">
        <v>0</v>
      </c>
      <c r="BB2624">
        <v>0</v>
      </c>
      <c r="BC2624">
        <v>0</v>
      </c>
      <c r="BD2624">
        <v>0</v>
      </c>
      <c r="BE2624">
        <v>0</v>
      </c>
      <c r="BF2624">
        <v>1</v>
      </c>
      <c r="BG2624">
        <v>0</v>
      </c>
      <c r="BH2624">
        <v>0</v>
      </c>
      <c r="BI2624">
        <v>0</v>
      </c>
      <c r="BJ2624">
        <v>0</v>
      </c>
      <c r="BK2624">
        <v>0</v>
      </c>
      <c r="BL2624">
        <v>0</v>
      </c>
      <c r="BM2624">
        <v>0</v>
      </c>
      <c r="BN2624">
        <v>0</v>
      </c>
      <c r="BO2624">
        <v>0</v>
      </c>
      <c r="BP2624">
        <v>0</v>
      </c>
      <c r="BQ2624">
        <v>0</v>
      </c>
      <c r="BR2624" t="s">
        <v>79</v>
      </c>
      <c r="BS2624">
        <v>206</v>
      </c>
      <c r="BT2624">
        <v>11386</v>
      </c>
      <c r="BU2624">
        <f>SUM(Flats_Data_limpia[[#This Row],[AC]:[Bed]])</f>
        <v>1</v>
      </c>
      <c r="BV2624">
        <f>SUM(Flats_Data_limpia[[#This Row],[Servant_Room]:[gym]])</f>
        <v>8</v>
      </c>
      <c r="BW2624">
        <f>SUM(Flats_Data_limpia[[#This Row],[Hospital]:[Hotel]])</f>
        <v>4</v>
      </c>
    </row>
    <row r="2625" spans="1:75" x14ac:dyDescent="0.35">
      <c r="A2625" t="s">
        <v>809</v>
      </c>
      <c r="B2625" t="s">
        <v>776</v>
      </c>
      <c r="C2625" t="str">
        <f t="shared" si="80"/>
        <v>Ciudad de Gurgaon</v>
      </c>
      <c r="D2625" s="1">
        <f t="shared" si="81"/>
        <v>207000</v>
      </c>
      <c r="E2625" s="1">
        <v>11423</v>
      </c>
      <c r="F2625" t="s">
        <v>77</v>
      </c>
      <c r="G2625" t="s">
        <v>78</v>
      </c>
      <c r="H2625">
        <v>28</v>
      </c>
      <c r="I2625">
        <v>1.8121334150398301E-2</v>
      </c>
      <c r="L2625">
        <v>1812</v>
      </c>
      <c r="M2625">
        <v>3</v>
      </c>
      <c r="N2625">
        <v>3</v>
      </c>
      <c r="O2625">
        <v>3</v>
      </c>
      <c r="P2625">
        <v>3</v>
      </c>
      <c r="Q2625" t="str">
        <f>IF(Flats_Data_limpia[[#This Row],[BHK]]&gt;=3,"plurifamiliar","unifamiliar")</f>
        <v>plurifamiliar</v>
      </c>
      <c r="R2625">
        <v>20</v>
      </c>
      <c r="S2625">
        <v>16</v>
      </c>
      <c r="T2625">
        <v>0</v>
      </c>
      <c r="U2625">
        <v>0</v>
      </c>
      <c r="V2625">
        <v>0</v>
      </c>
      <c r="W2625">
        <v>0</v>
      </c>
      <c r="X2625">
        <v>0</v>
      </c>
      <c r="Y2625">
        <v>0</v>
      </c>
      <c r="Z2625">
        <v>1</v>
      </c>
      <c r="AA2625">
        <v>0</v>
      </c>
      <c r="AB2625">
        <v>0</v>
      </c>
      <c r="AC2625">
        <v>0</v>
      </c>
      <c r="AD2625">
        <v>1</v>
      </c>
      <c r="AE2625">
        <v>0</v>
      </c>
      <c r="AF2625">
        <v>1</v>
      </c>
      <c r="AG2625">
        <v>1</v>
      </c>
      <c r="AH2625">
        <v>1</v>
      </c>
      <c r="AI2625">
        <v>1</v>
      </c>
      <c r="AJ2625">
        <v>1</v>
      </c>
      <c r="AK2625">
        <v>1</v>
      </c>
      <c r="AL2625">
        <v>0</v>
      </c>
      <c r="AM2625">
        <v>0</v>
      </c>
      <c r="AN2625">
        <v>0</v>
      </c>
      <c r="AO2625">
        <v>1</v>
      </c>
      <c r="AP2625">
        <v>0</v>
      </c>
      <c r="AQ2625">
        <v>0</v>
      </c>
      <c r="AR2625">
        <v>0</v>
      </c>
      <c r="AS2625">
        <v>0</v>
      </c>
      <c r="AT2625">
        <v>1</v>
      </c>
      <c r="AU2625">
        <v>0</v>
      </c>
      <c r="AV2625">
        <v>0</v>
      </c>
      <c r="AW2625">
        <v>1</v>
      </c>
      <c r="AX2625">
        <v>1</v>
      </c>
      <c r="AY2625">
        <v>0</v>
      </c>
      <c r="AZ2625">
        <v>0</v>
      </c>
      <c r="BA2625">
        <v>0</v>
      </c>
      <c r="BB2625">
        <v>0</v>
      </c>
      <c r="BC2625">
        <v>0</v>
      </c>
      <c r="BD2625">
        <v>0</v>
      </c>
      <c r="BE2625">
        <v>0</v>
      </c>
      <c r="BF2625">
        <v>1</v>
      </c>
      <c r="BG2625">
        <v>0</v>
      </c>
      <c r="BH2625">
        <v>0</v>
      </c>
      <c r="BI2625">
        <v>0</v>
      </c>
      <c r="BJ2625">
        <v>0</v>
      </c>
      <c r="BK2625">
        <v>0</v>
      </c>
      <c r="BL2625">
        <v>0</v>
      </c>
      <c r="BM2625">
        <v>0</v>
      </c>
      <c r="BN2625">
        <v>0</v>
      </c>
      <c r="BO2625">
        <v>0</v>
      </c>
      <c r="BP2625">
        <v>0</v>
      </c>
      <c r="BQ2625">
        <v>0</v>
      </c>
      <c r="BR2625" t="s">
        <v>79</v>
      </c>
      <c r="BS2625">
        <v>207</v>
      </c>
      <c r="BT2625">
        <v>11423</v>
      </c>
      <c r="BU2625">
        <f>SUM(Flats_Data_limpia[[#This Row],[AC]:[Bed]])</f>
        <v>1</v>
      </c>
      <c r="BV2625">
        <f>SUM(Flats_Data_limpia[[#This Row],[Servant_Room]:[gym]])</f>
        <v>8</v>
      </c>
      <c r="BW2625">
        <f>SUM(Flats_Data_limpia[[#This Row],[Hospital]:[Hotel]])</f>
        <v>4</v>
      </c>
    </row>
    <row r="2626" spans="1:75" x14ac:dyDescent="0.35">
      <c r="A2626" t="s">
        <v>810</v>
      </c>
      <c r="B2626" t="s">
        <v>776</v>
      </c>
      <c r="C2626" t="str">
        <f t="shared" ref="C2626:C2689" si="82">IFERROR(IF(SEARCH("Gurgaon",B2626)&gt;0,"Ciudad de Gurgaon","Distrito de Gurgaon"),"Distrito de Gurgaon")</f>
        <v>Ciudad de Gurgaon</v>
      </c>
      <c r="D2626" s="1">
        <f t="shared" ref="D2626:D2689" si="83">BS2626*100000*0.01</f>
        <v>62000</v>
      </c>
      <c r="E2626" s="1">
        <v>12863</v>
      </c>
      <c r="F2626" t="s">
        <v>103</v>
      </c>
      <c r="G2626" t="s">
        <v>78</v>
      </c>
      <c r="H2626">
        <v>53</v>
      </c>
      <c r="I2626">
        <v>4.8200264324030004E-3</v>
      </c>
      <c r="J2626">
        <v>482</v>
      </c>
      <c r="M2626">
        <v>2</v>
      </c>
      <c r="N2626">
        <v>2</v>
      </c>
      <c r="O2626">
        <v>1</v>
      </c>
      <c r="P2626">
        <v>2</v>
      </c>
      <c r="Q2626" t="str">
        <f>IF(Flats_Data_limpia[[#This Row],[BHK]]&gt;=3,"plurifamiliar","unifamiliar")</f>
        <v>unifamiliar</v>
      </c>
      <c r="R2626">
        <v>11</v>
      </c>
      <c r="S2626">
        <v>4</v>
      </c>
      <c r="T2626">
        <v>0</v>
      </c>
      <c r="U2626">
        <v>0</v>
      </c>
      <c r="V2626">
        <v>0</v>
      </c>
      <c r="W2626">
        <v>0</v>
      </c>
      <c r="X2626">
        <v>1</v>
      </c>
      <c r="Y2626">
        <v>1</v>
      </c>
      <c r="Z2626">
        <v>1</v>
      </c>
      <c r="AA2626">
        <v>1</v>
      </c>
      <c r="AB2626">
        <v>0</v>
      </c>
      <c r="AC2626">
        <v>1</v>
      </c>
      <c r="AD2626">
        <v>1</v>
      </c>
      <c r="AE2626">
        <v>1</v>
      </c>
      <c r="AF2626">
        <v>1</v>
      </c>
      <c r="AG2626">
        <v>1</v>
      </c>
      <c r="AH2626">
        <v>1</v>
      </c>
      <c r="AI2626">
        <v>1</v>
      </c>
      <c r="AJ2626">
        <v>1</v>
      </c>
      <c r="AK2626">
        <v>1</v>
      </c>
      <c r="AL2626">
        <v>1</v>
      </c>
      <c r="AM2626">
        <v>1</v>
      </c>
      <c r="AN2626">
        <v>1</v>
      </c>
      <c r="AO2626">
        <v>1</v>
      </c>
      <c r="AP2626">
        <v>0</v>
      </c>
      <c r="AQ2626">
        <v>0</v>
      </c>
      <c r="AR2626">
        <v>1</v>
      </c>
      <c r="AS2626">
        <v>1</v>
      </c>
      <c r="AT2626">
        <v>0</v>
      </c>
      <c r="AU2626">
        <v>0</v>
      </c>
      <c r="AV2626">
        <v>0</v>
      </c>
      <c r="AW2626">
        <v>0</v>
      </c>
      <c r="AX2626">
        <v>0</v>
      </c>
      <c r="AY2626">
        <v>0</v>
      </c>
      <c r="AZ2626">
        <v>2</v>
      </c>
      <c r="BA2626">
        <v>0</v>
      </c>
      <c r="BB2626">
        <v>0</v>
      </c>
      <c r="BC2626">
        <v>0</v>
      </c>
      <c r="BD2626">
        <v>1</v>
      </c>
      <c r="BE2626">
        <v>0</v>
      </c>
      <c r="BF2626">
        <v>1</v>
      </c>
      <c r="BG2626">
        <v>0</v>
      </c>
      <c r="BH2626">
        <v>0</v>
      </c>
      <c r="BI2626">
        <v>0</v>
      </c>
      <c r="BJ2626">
        <v>0</v>
      </c>
      <c r="BK2626">
        <v>0</v>
      </c>
      <c r="BL2626">
        <v>1</v>
      </c>
      <c r="BM2626">
        <v>0</v>
      </c>
      <c r="BN2626">
        <v>0</v>
      </c>
      <c r="BO2626">
        <v>0</v>
      </c>
      <c r="BP2626">
        <v>0</v>
      </c>
      <c r="BQ2626">
        <v>2</v>
      </c>
      <c r="BR2626" t="s">
        <v>94</v>
      </c>
      <c r="BS2626">
        <v>62</v>
      </c>
      <c r="BT2626">
        <v>12863</v>
      </c>
      <c r="BU2626">
        <f>SUM(Flats_Data_limpia[[#This Row],[AC]:[Bed]])</f>
        <v>5</v>
      </c>
      <c r="BV2626">
        <f>SUM(Flats_Data_limpia[[#This Row],[Servant_Room]:[gym]])</f>
        <v>15</v>
      </c>
      <c r="BW2626">
        <f>SUM(Flats_Data_limpia[[#This Row],[Hospital]:[Hotel]])</f>
        <v>3</v>
      </c>
    </row>
    <row r="2627" spans="1:75" x14ac:dyDescent="0.35">
      <c r="A2627" t="s">
        <v>810</v>
      </c>
      <c r="B2627" t="s">
        <v>776</v>
      </c>
      <c r="C2627" t="str">
        <f t="shared" si="82"/>
        <v>Ciudad de Gurgaon</v>
      </c>
      <c r="D2627" s="1">
        <f t="shared" si="83"/>
        <v>60000</v>
      </c>
      <c r="E2627" s="1">
        <v>11407</v>
      </c>
      <c r="F2627" t="s">
        <v>86</v>
      </c>
      <c r="G2627" t="s">
        <v>83</v>
      </c>
      <c r="H2627">
        <v>0</v>
      </c>
      <c r="I2627">
        <v>5.2599281143156998E-3</v>
      </c>
      <c r="J2627">
        <v>526</v>
      </c>
      <c r="M2627">
        <v>2</v>
      </c>
      <c r="N2627">
        <v>1</v>
      </c>
      <c r="O2627">
        <v>1</v>
      </c>
      <c r="P2627">
        <v>2</v>
      </c>
      <c r="Q2627" t="str">
        <f>IF(Flats_Data_limpia[[#This Row],[BHK]]&gt;=3,"plurifamiliar","unifamiliar")</f>
        <v>unifamiliar</v>
      </c>
      <c r="R2627">
        <v>11</v>
      </c>
      <c r="S2627">
        <v>11</v>
      </c>
      <c r="T2627">
        <v>0</v>
      </c>
      <c r="U2627">
        <v>0</v>
      </c>
      <c r="V2627">
        <v>0</v>
      </c>
      <c r="W2627">
        <v>0</v>
      </c>
      <c r="AY2627">
        <v>0</v>
      </c>
      <c r="AZ2627">
        <v>0</v>
      </c>
      <c r="BA2627">
        <v>0</v>
      </c>
      <c r="BB2627">
        <v>0</v>
      </c>
      <c r="BC2627">
        <v>0</v>
      </c>
      <c r="BD2627">
        <v>0</v>
      </c>
      <c r="BE2627">
        <v>0</v>
      </c>
      <c r="BF2627">
        <v>0</v>
      </c>
      <c r="BG2627">
        <v>0</v>
      </c>
      <c r="BH2627">
        <v>0</v>
      </c>
      <c r="BI2627">
        <v>0</v>
      </c>
      <c r="BJ2627">
        <v>0</v>
      </c>
      <c r="BK2627">
        <v>0</v>
      </c>
      <c r="BL2627">
        <v>0</v>
      </c>
      <c r="BM2627">
        <v>0</v>
      </c>
      <c r="BN2627">
        <v>0</v>
      </c>
      <c r="BO2627">
        <v>0</v>
      </c>
      <c r="BP2627">
        <v>0</v>
      </c>
      <c r="BQ2627">
        <v>0</v>
      </c>
      <c r="BR2627" t="s">
        <v>79</v>
      </c>
      <c r="BS2627">
        <v>60</v>
      </c>
      <c r="BT2627">
        <v>11407</v>
      </c>
      <c r="BU2627">
        <f>SUM(Flats_Data_limpia[[#This Row],[AC]:[Bed]])</f>
        <v>0</v>
      </c>
      <c r="BV2627">
        <f>SUM(Flats_Data_limpia[[#This Row],[Servant_Room]:[gym]])</f>
        <v>0</v>
      </c>
      <c r="BW2627">
        <f>SUM(Flats_Data_limpia[[#This Row],[Hospital]:[Hotel]])</f>
        <v>0</v>
      </c>
    </row>
    <row r="2628" spans="1:75" x14ac:dyDescent="0.35">
      <c r="A2628" t="s">
        <v>810</v>
      </c>
      <c r="B2628" t="s">
        <v>776</v>
      </c>
      <c r="C2628" t="str">
        <f t="shared" si="82"/>
        <v>Ciudad de Gurgaon</v>
      </c>
      <c r="D2628" s="1">
        <f t="shared" si="83"/>
        <v>60000</v>
      </c>
      <c r="E2628" s="1">
        <v>10000</v>
      </c>
      <c r="F2628" t="s">
        <v>86</v>
      </c>
      <c r="G2628" t="s">
        <v>78</v>
      </c>
      <c r="H2628">
        <v>10</v>
      </c>
      <c r="I2628">
        <v>6.0000000000000001E-3</v>
      </c>
      <c r="J2628">
        <v>600</v>
      </c>
      <c r="M2628">
        <v>2</v>
      </c>
      <c r="N2628">
        <v>1</v>
      </c>
      <c r="O2628">
        <v>1</v>
      </c>
      <c r="P2628">
        <v>2</v>
      </c>
      <c r="Q2628" t="str">
        <f>IF(Flats_Data_limpia[[#This Row],[BHK]]&gt;=3,"plurifamiliar","unifamiliar")</f>
        <v>unifamiliar</v>
      </c>
      <c r="R2628">
        <v>14</v>
      </c>
      <c r="S2628">
        <v>12</v>
      </c>
      <c r="T2628">
        <v>0</v>
      </c>
      <c r="U2628">
        <v>0</v>
      </c>
      <c r="V2628">
        <v>0</v>
      </c>
      <c r="W2628">
        <v>0</v>
      </c>
      <c r="X2628">
        <v>1</v>
      </c>
      <c r="Y2628">
        <v>0</v>
      </c>
      <c r="Z2628">
        <v>0</v>
      </c>
      <c r="AA2628">
        <v>0</v>
      </c>
      <c r="AB2628">
        <v>0</v>
      </c>
      <c r="AC2628">
        <v>0</v>
      </c>
      <c r="AD2628">
        <v>0</v>
      </c>
      <c r="AE2628">
        <v>1</v>
      </c>
      <c r="AF2628">
        <v>0</v>
      </c>
      <c r="AG2628">
        <v>0</v>
      </c>
      <c r="AH2628">
        <v>0</v>
      </c>
      <c r="AI2628">
        <v>0</v>
      </c>
      <c r="AJ2628">
        <v>0</v>
      </c>
      <c r="AK2628">
        <v>1</v>
      </c>
      <c r="AL2628">
        <v>0</v>
      </c>
      <c r="AM2628">
        <v>0</v>
      </c>
      <c r="AN2628">
        <v>1</v>
      </c>
      <c r="AO2628">
        <v>1</v>
      </c>
      <c r="AP2628">
        <v>0</v>
      </c>
      <c r="AQ2628">
        <v>0</v>
      </c>
      <c r="AR2628">
        <v>1</v>
      </c>
      <c r="AS2628">
        <v>1</v>
      </c>
      <c r="AT2628">
        <v>0</v>
      </c>
      <c r="AU2628">
        <v>0</v>
      </c>
      <c r="AV2628">
        <v>0</v>
      </c>
      <c r="AW2628">
        <v>0</v>
      </c>
      <c r="AX2628">
        <v>0</v>
      </c>
      <c r="AY2628">
        <v>0</v>
      </c>
      <c r="AZ2628">
        <v>2</v>
      </c>
      <c r="BA2628">
        <v>0</v>
      </c>
      <c r="BB2628">
        <v>0</v>
      </c>
      <c r="BC2628">
        <v>0</v>
      </c>
      <c r="BD2628">
        <v>0</v>
      </c>
      <c r="BE2628">
        <v>0</v>
      </c>
      <c r="BF2628">
        <v>0</v>
      </c>
      <c r="BG2628">
        <v>0</v>
      </c>
      <c r="BH2628">
        <v>0</v>
      </c>
      <c r="BI2628">
        <v>0</v>
      </c>
      <c r="BJ2628">
        <v>0</v>
      </c>
      <c r="BK2628">
        <v>0</v>
      </c>
      <c r="BL2628">
        <v>1</v>
      </c>
      <c r="BM2628">
        <v>0</v>
      </c>
      <c r="BN2628">
        <v>0</v>
      </c>
      <c r="BO2628">
        <v>0</v>
      </c>
      <c r="BP2628">
        <v>0</v>
      </c>
      <c r="BQ2628">
        <v>0</v>
      </c>
      <c r="BR2628" t="s">
        <v>79</v>
      </c>
      <c r="BS2628">
        <v>60</v>
      </c>
      <c r="BT2628">
        <v>10000</v>
      </c>
      <c r="BU2628">
        <f>SUM(Flats_Data_limpia[[#This Row],[AC]:[Bed]])</f>
        <v>3</v>
      </c>
      <c r="BV2628">
        <f>SUM(Flats_Data_limpia[[#This Row],[Servant_Room]:[gym]])</f>
        <v>3</v>
      </c>
      <c r="BW2628">
        <f>SUM(Flats_Data_limpia[[#This Row],[Hospital]:[Hotel]])</f>
        <v>3</v>
      </c>
    </row>
    <row r="2629" spans="1:75" x14ac:dyDescent="0.35">
      <c r="A2629" t="s">
        <v>811</v>
      </c>
      <c r="B2629" t="s">
        <v>595</v>
      </c>
      <c r="C2629" t="str">
        <f t="shared" si="82"/>
        <v>Ciudad de Gurgaon</v>
      </c>
      <c r="D2629" s="1">
        <f t="shared" si="83"/>
        <v>825000</v>
      </c>
      <c r="E2629" s="1">
        <v>28000</v>
      </c>
      <c r="F2629" t="s">
        <v>86</v>
      </c>
      <c r="G2629" t="s">
        <v>132</v>
      </c>
      <c r="H2629">
        <v>19</v>
      </c>
      <c r="I2629">
        <v>2.94642857142857E-2</v>
      </c>
      <c r="L2629">
        <v>2940</v>
      </c>
      <c r="M2629">
        <v>3</v>
      </c>
      <c r="N2629">
        <v>4</v>
      </c>
      <c r="O2629">
        <v>3</v>
      </c>
      <c r="P2629">
        <v>3</v>
      </c>
      <c r="Q2629" t="str">
        <f>IF(Flats_Data_limpia[[#This Row],[BHK]]&gt;=3,"plurifamiliar","unifamiliar")</f>
        <v>plurifamiliar</v>
      </c>
      <c r="R2629">
        <v>42</v>
      </c>
      <c r="S2629">
        <v>8</v>
      </c>
      <c r="T2629">
        <v>1</v>
      </c>
      <c r="U2629">
        <v>0</v>
      </c>
      <c r="V2629">
        <v>0</v>
      </c>
      <c r="W2629">
        <v>0</v>
      </c>
      <c r="X2629">
        <v>0</v>
      </c>
      <c r="Y2629">
        <v>0</v>
      </c>
      <c r="Z2629">
        <v>0</v>
      </c>
      <c r="AA2629">
        <v>0</v>
      </c>
      <c r="AB2629">
        <v>0</v>
      </c>
      <c r="AC2629">
        <v>1</v>
      </c>
      <c r="AD2629">
        <v>0</v>
      </c>
      <c r="AE2629">
        <v>1</v>
      </c>
      <c r="AF2629">
        <v>0</v>
      </c>
      <c r="AG2629">
        <v>0</v>
      </c>
      <c r="AH2629">
        <v>0</v>
      </c>
      <c r="AI2629">
        <v>1</v>
      </c>
      <c r="AJ2629">
        <v>1</v>
      </c>
      <c r="AK2629">
        <v>0</v>
      </c>
      <c r="AL2629">
        <v>1</v>
      </c>
      <c r="AM2629">
        <v>1</v>
      </c>
      <c r="AN2629">
        <v>1</v>
      </c>
      <c r="AO2629">
        <v>1</v>
      </c>
      <c r="AP2629">
        <v>1</v>
      </c>
      <c r="AQ2629">
        <v>0</v>
      </c>
      <c r="AR2629">
        <v>0</v>
      </c>
      <c r="AS2629">
        <v>0</v>
      </c>
      <c r="AT2629">
        <v>1</v>
      </c>
      <c r="AU2629">
        <v>1</v>
      </c>
      <c r="AV2629">
        <v>1</v>
      </c>
      <c r="AW2629">
        <v>0</v>
      </c>
      <c r="AX2629">
        <v>1</v>
      </c>
      <c r="AY2629">
        <v>0</v>
      </c>
      <c r="AZ2629">
        <v>0</v>
      </c>
      <c r="BA2629">
        <v>1</v>
      </c>
      <c r="BB2629">
        <v>1</v>
      </c>
      <c r="BC2629">
        <v>1</v>
      </c>
      <c r="BD2629">
        <v>0</v>
      </c>
      <c r="BE2629">
        <v>0</v>
      </c>
      <c r="BF2629">
        <v>1</v>
      </c>
      <c r="BG2629">
        <v>0</v>
      </c>
      <c r="BH2629">
        <v>0</v>
      </c>
      <c r="BI2629">
        <v>0</v>
      </c>
      <c r="BJ2629">
        <v>0</v>
      </c>
      <c r="BK2629">
        <v>1</v>
      </c>
      <c r="BL2629">
        <v>0</v>
      </c>
      <c r="BM2629">
        <v>0</v>
      </c>
      <c r="BN2629">
        <v>0</v>
      </c>
      <c r="BO2629">
        <v>0</v>
      </c>
      <c r="BP2629">
        <v>0</v>
      </c>
      <c r="BQ2629">
        <v>1</v>
      </c>
      <c r="BR2629" t="s">
        <v>116</v>
      </c>
      <c r="BS2629">
        <v>825</v>
      </c>
      <c r="BT2629">
        <v>28000</v>
      </c>
      <c r="BU2629">
        <f>SUM(Flats_Data_limpia[[#This Row],[AC]:[Bed]])</f>
        <v>5</v>
      </c>
      <c r="BV2629">
        <f>SUM(Flats_Data_limpia[[#This Row],[Servant_Room]:[gym]])</f>
        <v>7</v>
      </c>
      <c r="BW2629">
        <f>SUM(Flats_Data_limpia[[#This Row],[Hospital]:[Hotel]])</f>
        <v>6</v>
      </c>
    </row>
    <row r="2630" spans="1:75" x14ac:dyDescent="0.35">
      <c r="A2630" t="s">
        <v>811</v>
      </c>
      <c r="B2630" t="s">
        <v>595</v>
      </c>
      <c r="C2630" t="str">
        <f t="shared" si="82"/>
        <v>Ciudad de Gurgaon</v>
      </c>
      <c r="D2630" s="1">
        <f t="shared" si="83"/>
        <v>560000</v>
      </c>
      <c r="E2630" s="1">
        <v>19363</v>
      </c>
      <c r="F2630" t="s">
        <v>86</v>
      </c>
      <c r="G2630" t="s">
        <v>132</v>
      </c>
      <c r="H2630">
        <v>22</v>
      </c>
      <c r="I2630">
        <v>2.89211382533698E-2</v>
      </c>
      <c r="L2630">
        <v>2892</v>
      </c>
      <c r="M2630">
        <v>3</v>
      </c>
      <c r="N2630">
        <v>3</v>
      </c>
      <c r="O2630">
        <v>3</v>
      </c>
      <c r="P2630">
        <v>3</v>
      </c>
      <c r="Q2630" t="str">
        <f>IF(Flats_Data_limpia[[#This Row],[BHK]]&gt;=3,"plurifamiliar","unifamiliar")</f>
        <v>plurifamiliar</v>
      </c>
      <c r="R2630">
        <v>44</v>
      </c>
      <c r="S2630">
        <v>1</v>
      </c>
      <c r="T2630">
        <v>0</v>
      </c>
      <c r="U2630">
        <v>0</v>
      </c>
      <c r="V2630">
        <v>0</v>
      </c>
      <c r="W2630">
        <v>0</v>
      </c>
      <c r="X2630">
        <v>0</v>
      </c>
      <c r="Y2630">
        <v>0</v>
      </c>
      <c r="Z2630">
        <v>1</v>
      </c>
      <c r="AA2630">
        <v>0</v>
      </c>
      <c r="AB2630">
        <v>0</v>
      </c>
      <c r="AC2630">
        <v>0</v>
      </c>
      <c r="AD2630">
        <v>1</v>
      </c>
      <c r="AE2630">
        <v>0</v>
      </c>
      <c r="AF2630">
        <v>1</v>
      </c>
      <c r="AG2630">
        <v>0</v>
      </c>
      <c r="AH2630">
        <v>1</v>
      </c>
      <c r="AI2630">
        <v>1</v>
      </c>
      <c r="AJ2630">
        <v>1</v>
      </c>
      <c r="AK2630">
        <v>1</v>
      </c>
      <c r="AL2630">
        <v>0</v>
      </c>
      <c r="AM2630">
        <v>0</v>
      </c>
      <c r="AN2630">
        <v>0</v>
      </c>
      <c r="AO2630">
        <v>1</v>
      </c>
      <c r="AP2630">
        <v>1</v>
      </c>
      <c r="AQ2630">
        <v>0</v>
      </c>
      <c r="AR2630">
        <v>0</v>
      </c>
      <c r="AS2630">
        <v>0</v>
      </c>
      <c r="AT2630">
        <v>1</v>
      </c>
      <c r="AU2630">
        <v>1</v>
      </c>
      <c r="AV2630">
        <v>1</v>
      </c>
      <c r="AW2630">
        <v>0</v>
      </c>
      <c r="AX2630">
        <v>1</v>
      </c>
      <c r="AY2630">
        <v>4</v>
      </c>
      <c r="AZ2630">
        <v>3</v>
      </c>
      <c r="BA2630">
        <v>0</v>
      </c>
      <c r="BB2630">
        <v>0</v>
      </c>
      <c r="BC2630">
        <v>0</v>
      </c>
      <c r="BD2630">
        <v>0</v>
      </c>
      <c r="BE2630">
        <v>0</v>
      </c>
      <c r="BF2630">
        <v>0</v>
      </c>
      <c r="BG2630">
        <v>0</v>
      </c>
      <c r="BH2630">
        <v>0</v>
      </c>
      <c r="BI2630">
        <v>0</v>
      </c>
      <c r="BJ2630">
        <v>0</v>
      </c>
      <c r="BK2630">
        <v>0</v>
      </c>
      <c r="BL2630">
        <v>4</v>
      </c>
      <c r="BM2630">
        <v>0</v>
      </c>
      <c r="BN2630">
        <v>0</v>
      </c>
      <c r="BO2630">
        <v>0</v>
      </c>
      <c r="BP2630">
        <v>0</v>
      </c>
      <c r="BQ2630">
        <v>2</v>
      </c>
      <c r="BR2630" t="s">
        <v>94</v>
      </c>
      <c r="BS2630">
        <v>560</v>
      </c>
      <c r="BT2630">
        <v>19363</v>
      </c>
      <c r="BU2630">
        <f>SUM(Flats_Data_limpia[[#This Row],[AC]:[Bed]])</f>
        <v>11</v>
      </c>
      <c r="BV2630">
        <f>SUM(Flats_Data_limpia[[#This Row],[Servant_Room]:[gym]])</f>
        <v>7</v>
      </c>
      <c r="BW2630">
        <f>SUM(Flats_Data_limpia[[#This Row],[Hospital]:[Hotel]])</f>
        <v>6</v>
      </c>
    </row>
    <row r="2631" spans="1:75" x14ac:dyDescent="0.35">
      <c r="A2631" t="s">
        <v>811</v>
      </c>
      <c r="B2631" t="s">
        <v>595</v>
      </c>
      <c r="C2631" t="str">
        <f t="shared" si="82"/>
        <v>Ciudad de Gurgaon</v>
      </c>
      <c r="D2631" s="1">
        <f t="shared" si="83"/>
        <v>602000</v>
      </c>
      <c r="E2631" s="1">
        <v>20816</v>
      </c>
      <c r="F2631" t="s">
        <v>86</v>
      </c>
      <c r="G2631" t="s">
        <v>132</v>
      </c>
      <c r="H2631">
        <v>0</v>
      </c>
      <c r="I2631">
        <v>2.8920061491160599E-2</v>
      </c>
      <c r="K2631">
        <v>2892</v>
      </c>
      <c r="M2631">
        <v>3</v>
      </c>
      <c r="N2631">
        <v>3</v>
      </c>
      <c r="O2631">
        <v>3</v>
      </c>
      <c r="P2631">
        <v>3</v>
      </c>
      <c r="Q2631" t="str">
        <f>IF(Flats_Data_limpia[[#This Row],[BHK]]&gt;=3,"plurifamiliar","unifamiliar")</f>
        <v>plurifamiliar</v>
      </c>
      <c r="R2631">
        <v>39</v>
      </c>
      <c r="S2631">
        <v>29</v>
      </c>
      <c r="T2631">
        <v>0</v>
      </c>
      <c r="U2631">
        <v>0</v>
      </c>
      <c r="V2631">
        <v>0</v>
      </c>
      <c r="W2631">
        <v>0</v>
      </c>
      <c r="AO2631">
        <v>1</v>
      </c>
      <c r="AP2631">
        <v>1</v>
      </c>
      <c r="AQ2631">
        <v>0</v>
      </c>
      <c r="AR2631">
        <v>0</v>
      </c>
      <c r="AS2631">
        <v>0</v>
      </c>
      <c r="AT2631">
        <v>1</v>
      </c>
      <c r="AU2631">
        <v>1</v>
      </c>
      <c r="AV2631">
        <v>1</v>
      </c>
      <c r="AW2631">
        <v>0</v>
      </c>
      <c r="AX2631">
        <v>1</v>
      </c>
      <c r="AY2631">
        <v>0</v>
      </c>
      <c r="AZ2631">
        <v>0</v>
      </c>
      <c r="BA2631">
        <v>0</v>
      </c>
      <c r="BB2631">
        <v>0</v>
      </c>
      <c r="BC2631">
        <v>0</v>
      </c>
      <c r="BD2631">
        <v>0</v>
      </c>
      <c r="BE2631">
        <v>0</v>
      </c>
      <c r="BF2631">
        <v>0</v>
      </c>
      <c r="BG2631">
        <v>0</v>
      </c>
      <c r="BH2631">
        <v>0</v>
      </c>
      <c r="BI2631">
        <v>0</v>
      </c>
      <c r="BJ2631">
        <v>0</v>
      </c>
      <c r="BK2631">
        <v>0</v>
      </c>
      <c r="BL2631">
        <v>0</v>
      </c>
      <c r="BM2631">
        <v>0</v>
      </c>
      <c r="BN2631">
        <v>0</v>
      </c>
      <c r="BO2631">
        <v>0</v>
      </c>
      <c r="BP2631">
        <v>0</v>
      </c>
      <c r="BQ2631">
        <v>0</v>
      </c>
      <c r="BR2631" t="s">
        <v>79</v>
      </c>
      <c r="BS2631">
        <v>602</v>
      </c>
      <c r="BT2631">
        <v>20816</v>
      </c>
      <c r="BU2631">
        <f>SUM(Flats_Data_limpia[[#This Row],[AC]:[Bed]])</f>
        <v>0</v>
      </c>
      <c r="BV2631">
        <f>SUM(Flats_Data_limpia[[#This Row],[Servant_Room]:[gym]])</f>
        <v>0</v>
      </c>
      <c r="BW2631">
        <f>SUM(Flats_Data_limpia[[#This Row],[Hospital]:[Hotel]])</f>
        <v>6</v>
      </c>
    </row>
    <row r="2632" spans="1:75" x14ac:dyDescent="0.35">
      <c r="A2632" t="s">
        <v>811</v>
      </c>
      <c r="B2632" t="s">
        <v>595</v>
      </c>
      <c r="C2632" t="str">
        <f t="shared" si="82"/>
        <v>Ciudad de Gurgaon</v>
      </c>
      <c r="D2632" s="1">
        <f t="shared" si="83"/>
        <v>0</v>
      </c>
      <c r="E2632" s="1">
        <v>33198</v>
      </c>
      <c r="F2632" t="s">
        <v>86</v>
      </c>
      <c r="G2632" t="s">
        <v>83</v>
      </c>
      <c r="H2632">
        <v>0</v>
      </c>
      <c r="P2632">
        <v>4</v>
      </c>
      <c r="Q2632" t="str">
        <f>IF(Flats_Data_limpia[[#This Row],[BHK]]&gt;=3,"plurifamiliar","unifamiliar")</f>
        <v>plurifamiliar</v>
      </c>
      <c r="T2632">
        <v>0</v>
      </c>
      <c r="U2632">
        <v>0</v>
      </c>
      <c r="V2632">
        <v>0</v>
      </c>
      <c r="W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v>0</v>
      </c>
      <c r="BR2632" t="s">
        <v>79</v>
      </c>
      <c r="BT2632">
        <v>33198</v>
      </c>
      <c r="BU2632">
        <f>SUM(Flats_Data_limpia[[#This Row],[AC]:[Bed]])</f>
        <v>0</v>
      </c>
      <c r="BV2632">
        <f>SUM(Flats_Data_limpia[[#This Row],[Servant_Room]:[gym]])</f>
        <v>0</v>
      </c>
      <c r="BW2632">
        <f>SUM(Flats_Data_limpia[[#This Row],[Hospital]:[Hotel]])</f>
        <v>0</v>
      </c>
    </row>
    <row r="2633" spans="1:75" x14ac:dyDescent="0.35">
      <c r="A2633" t="s">
        <v>811</v>
      </c>
      <c r="B2633" t="s">
        <v>595</v>
      </c>
      <c r="C2633" t="str">
        <f t="shared" si="82"/>
        <v>Ciudad de Gurgaon</v>
      </c>
      <c r="D2633" s="1">
        <f t="shared" si="83"/>
        <v>740000</v>
      </c>
      <c r="E2633" s="1">
        <v>33198</v>
      </c>
      <c r="F2633" t="s">
        <v>86</v>
      </c>
      <c r="G2633" t="s">
        <v>132</v>
      </c>
      <c r="H2633">
        <v>19</v>
      </c>
      <c r="I2633">
        <v>2.2290499427676299E-2</v>
      </c>
      <c r="J2633">
        <v>2229</v>
      </c>
      <c r="M2633">
        <v>4</v>
      </c>
      <c r="N2633">
        <v>4</v>
      </c>
      <c r="O2633">
        <v>3</v>
      </c>
      <c r="P2633">
        <v>4</v>
      </c>
      <c r="Q2633" t="str">
        <f>IF(Flats_Data_limpia[[#This Row],[BHK]]&gt;=3,"plurifamiliar","unifamiliar")</f>
        <v>plurifamiliar</v>
      </c>
      <c r="R2633">
        <v>36</v>
      </c>
      <c r="S2633">
        <v>21</v>
      </c>
      <c r="T2633">
        <v>0</v>
      </c>
      <c r="U2633">
        <v>0</v>
      </c>
      <c r="V2633">
        <v>0</v>
      </c>
      <c r="W2633">
        <v>0</v>
      </c>
      <c r="X2633">
        <v>0</v>
      </c>
      <c r="Y2633">
        <v>0</v>
      </c>
      <c r="Z2633">
        <v>0</v>
      </c>
      <c r="AA2633">
        <v>0</v>
      </c>
      <c r="AB2633">
        <v>0</v>
      </c>
      <c r="AC2633">
        <v>1</v>
      </c>
      <c r="AD2633">
        <v>0</v>
      </c>
      <c r="AE2633">
        <v>1</v>
      </c>
      <c r="AF2633">
        <v>0</v>
      </c>
      <c r="AG2633">
        <v>0</v>
      </c>
      <c r="AH2633">
        <v>0</v>
      </c>
      <c r="AI2633">
        <v>1</v>
      </c>
      <c r="AJ2633">
        <v>1</v>
      </c>
      <c r="AK2633">
        <v>0</v>
      </c>
      <c r="AL2633">
        <v>1</v>
      </c>
      <c r="AM2633">
        <v>1</v>
      </c>
      <c r="AN2633">
        <v>1</v>
      </c>
      <c r="AO2633">
        <v>1</v>
      </c>
      <c r="AP2633">
        <v>1</v>
      </c>
      <c r="AQ2633">
        <v>0</v>
      </c>
      <c r="AR2633">
        <v>0</v>
      </c>
      <c r="AS2633">
        <v>0</v>
      </c>
      <c r="AT2633">
        <v>1</v>
      </c>
      <c r="AU2633">
        <v>1</v>
      </c>
      <c r="AV2633">
        <v>1</v>
      </c>
      <c r="AW2633">
        <v>0</v>
      </c>
      <c r="AX2633">
        <v>1</v>
      </c>
      <c r="AY2633">
        <v>1</v>
      </c>
      <c r="AZ2633">
        <v>1</v>
      </c>
      <c r="BA2633">
        <v>0</v>
      </c>
      <c r="BB2633">
        <v>0</v>
      </c>
      <c r="BC2633">
        <v>0</v>
      </c>
      <c r="BD2633">
        <v>0</v>
      </c>
      <c r="BE2633">
        <v>0</v>
      </c>
      <c r="BF2633">
        <v>0</v>
      </c>
      <c r="BG2633">
        <v>0</v>
      </c>
      <c r="BH2633">
        <v>0</v>
      </c>
      <c r="BI2633">
        <v>0</v>
      </c>
      <c r="BJ2633">
        <v>0</v>
      </c>
      <c r="BK2633">
        <v>0</v>
      </c>
      <c r="BL2633">
        <v>1</v>
      </c>
      <c r="BM2633">
        <v>0</v>
      </c>
      <c r="BN2633">
        <v>0</v>
      </c>
      <c r="BO2633">
        <v>0</v>
      </c>
      <c r="BP2633">
        <v>0</v>
      </c>
      <c r="BQ2633">
        <v>0</v>
      </c>
      <c r="BR2633" t="s">
        <v>79</v>
      </c>
      <c r="BS2633">
        <v>740</v>
      </c>
      <c r="BT2633">
        <v>33198</v>
      </c>
      <c r="BU2633">
        <f>SUM(Flats_Data_limpia[[#This Row],[AC]:[Bed]])</f>
        <v>3</v>
      </c>
      <c r="BV2633">
        <f>SUM(Flats_Data_limpia[[#This Row],[Servant_Room]:[gym]])</f>
        <v>6</v>
      </c>
      <c r="BW2633">
        <f>SUM(Flats_Data_limpia[[#This Row],[Hospital]:[Hotel]])</f>
        <v>6</v>
      </c>
    </row>
    <row r="2634" spans="1:75" x14ac:dyDescent="0.35">
      <c r="A2634" t="s">
        <v>812</v>
      </c>
      <c r="B2634" t="s">
        <v>477</v>
      </c>
      <c r="C2634" t="str">
        <f t="shared" si="82"/>
        <v>Ciudad de Gurgaon</v>
      </c>
      <c r="D2634" s="1">
        <f t="shared" si="83"/>
        <v>100000</v>
      </c>
      <c r="E2634" s="1">
        <v>10309</v>
      </c>
      <c r="F2634" t="s">
        <v>86</v>
      </c>
      <c r="G2634" t="s">
        <v>87</v>
      </c>
      <c r="H2634">
        <v>26</v>
      </c>
      <c r="I2634">
        <v>9.7002619070714006E-3</v>
      </c>
      <c r="J2634">
        <v>970</v>
      </c>
      <c r="M2634">
        <v>3</v>
      </c>
      <c r="N2634">
        <v>2</v>
      </c>
      <c r="O2634">
        <v>2</v>
      </c>
      <c r="P2634">
        <v>3</v>
      </c>
      <c r="Q2634" t="str">
        <f>IF(Flats_Data_limpia[[#This Row],[BHK]]&gt;=3,"plurifamiliar","unifamiliar")</f>
        <v>plurifamiliar</v>
      </c>
      <c r="R2634">
        <v>11</v>
      </c>
      <c r="S2634">
        <v>3</v>
      </c>
      <c r="T2634">
        <v>0</v>
      </c>
      <c r="U2634">
        <v>0</v>
      </c>
      <c r="V2634">
        <v>0</v>
      </c>
      <c r="W2634">
        <v>0</v>
      </c>
      <c r="X2634">
        <v>1</v>
      </c>
      <c r="Y2634">
        <v>0</v>
      </c>
      <c r="Z2634">
        <v>0</v>
      </c>
      <c r="AA2634">
        <v>0</v>
      </c>
      <c r="AB2634">
        <v>0</v>
      </c>
      <c r="AC2634">
        <v>0</v>
      </c>
      <c r="AD2634">
        <v>1</v>
      </c>
      <c r="AE2634">
        <v>1</v>
      </c>
      <c r="AF2634">
        <v>1</v>
      </c>
      <c r="AG2634">
        <v>0</v>
      </c>
      <c r="AH2634">
        <v>0</v>
      </c>
      <c r="AI2634">
        <v>1</v>
      </c>
      <c r="AJ2634">
        <v>1</v>
      </c>
      <c r="AK2634">
        <v>1</v>
      </c>
      <c r="AL2634">
        <v>1</v>
      </c>
      <c r="AM2634">
        <v>1</v>
      </c>
      <c r="AN2634">
        <v>1</v>
      </c>
      <c r="AO2634">
        <v>1</v>
      </c>
      <c r="AP2634">
        <v>0</v>
      </c>
      <c r="AQ2634">
        <v>0</v>
      </c>
      <c r="AR2634">
        <v>0</v>
      </c>
      <c r="AS2634">
        <v>0</v>
      </c>
      <c r="AT2634">
        <v>1</v>
      </c>
      <c r="AU2634">
        <v>1</v>
      </c>
      <c r="AV2634">
        <v>1</v>
      </c>
      <c r="AW2634">
        <v>1</v>
      </c>
      <c r="AX2634">
        <v>0</v>
      </c>
      <c r="AY2634">
        <v>0</v>
      </c>
      <c r="AZ2634">
        <v>3</v>
      </c>
      <c r="BA2634">
        <v>0</v>
      </c>
      <c r="BB2634">
        <v>0</v>
      </c>
      <c r="BC2634">
        <v>0</v>
      </c>
      <c r="BD2634">
        <v>0</v>
      </c>
      <c r="BE2634">
        <v>0</v>
      </c>
      <c r="BF2634">
        <v>1</v>
      </c>
      <c r="BG2634">
        <v>0</v>
      </c>
      <c r="BH2634">
        <v>0</v>
      </c>
      <c r="BI2634">
        <v>0</v>
      </c>
      <c r="BJ2634">
        <v>0</v>
      </c>
      <c r="BK2634">
        <v>0</v>
      </c>
      <c r="BL2634">
        <v>0</v>
      </c>
      <c r="BM2634">
        <v>0</v>
      </c>
      <c r="BN2634">
        <v>0</v>
      </c>
      <c r="BO2634">
        <v>0</v>
      </c>
      <c r="BP2634">
        <v>0</v>
      </c>
      <c r="BQ2634">
        <v>2</v>
      </c>
      <c r="BR2634" t="s">
        <v>94</v>
      </c>
      <c r="BS2634">
        <v>100</v>
      </c>
      <c r="BT2634">
        <v>10309</v>
      </c>
      <c r="BU2634">
        <f>SUM(Flats_Data_limpia[[#This Row],[AC]:[Bed]])</f>
        <v>4</v>
      </c>
      <c r="BV2634">
        <f>SUM(Flats_Data_limpia[[#This Row],[Servant_Room]:[gym]])</f>
        <v>9</v>
      </c>
      <c r="BW2634">
        <f>SUM(Flats_Data_limpia[[#This Row],[Hospital]:[Hotel]])</f>
        <v>5</v>
      </c>
    </row>
    <row r="2635" spans="1:75" x14ac:dyDescent="0.35">
      <c r="A2635" t="s">
        <v>812</v>
      </c>
      <c r="B2635" t="s">
        <v>477</v>
      </c>
      <c r="C2635" t="str">
        <f t="shared" si="82"/>
        <v>Ciudad de Gurgaon</v>
      </c>
      <c r="D2635" s="1">
        <f t="shared" si="83"/>
        <v>110000</v>
      </c>
      <c r="E2635" s="1">
        <v>8148</v>
      </c>
      <c r="F2635" t="s">
        <v>82</v>
      </c>
      <c r="G2635" t="s">
        <v>83</v>
      </c>
      <c r="H2635">
        <v>0</v>
      </c>
      <c r="I2635">
        <v>1.3500245459008299E-2</v>
      </c>
      <c r="J2635">
        <v>1080</v>
      </c>
      <c r="K2635">
        <v>1350</v>
      </c>
      <c r="M2635">
        <v>3</v>
      </c>
      <c r="N2635">
        <v>2</v>
      </c>
      <c r="O2635">
        <v>2</v>
      </c>
      <c r="P2635">
        <v>3</v>
      </c>
      <c r="Q2635" t="str">
        <f>IF(Flats_Data_limpia[[#This Row],[BHK]]&gt;=3,"plurifamiliar","unifamiliar")</f>
        <v>plurifamiliar</v>
      </c>
      <c r="R2635">
        <v>14</v>
      </c>
      <c r="S2635">
        <v>5</v>
      </c>
      <c r="T2635">
        <v>0</v>
      </c>
      <c r="U2635">
        <v>0</v>
      </c>
      <c r="V2635">
        <v>0</v>
      </c>
      <c r="W2635">
        <v>0</v>
      </c>
      <c r="AO2635">
        <v>1</v>
      </c>
      <c r="AP2635">
        <v>0</v>
      </c>
      <c r="AQ2635">
        <v>0</v>
      </c>
      <c r="AR2635">
        <v>0</v>
      </c>
      <c r="AS2635">
        <v>0</v>
      </c>
      <c r="AT2635">
        <v>1</v>
      </c>
      <c r="AU2635">
        <v>1</v>
      </c>
      <c r="AV2635">
        <v>1</v>
      </c>
      <c r="AW2635">
        <v>1</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t="s">
        <v>79</v>
      </c>
      <c r="BS2635">
        <v>110</v>
      </c>
      <c r="BT2635">
        <v>8148</v>
      </c>
      <c r="BU2635">
        <f>SUM(Flats_Data_limpia[[#This Row],[AC]:[Bed]])</f>
        <v>0</v>
      </c>
      <c r="BV2635">
        <f>SUM(Flats_Data_limpia[[#This Row],[Servant_Room]:[gym]])</f>
        <v>0</v>
      </c>
      <c r="BW2635">
        <f>SUM(Flats_Data_limpia[[#This Row],[Hospital]:[Hotel]])</f>
        <v>5</v>
      </c>
    </row>
    <row r="2636" spans="1:75" x14ac:dyDescent="0.35">
      <c r="A2636" t="s">
        <v>813</v>
      </c>
      <c r="B2636" t="s">
        <v>92</v>
      </c>
      <c r="C2636" t="str">
        <f t="shared" si="82"/>
        <v>Ciudad de Gurgaon</v>
      </c>
      <c r="D2636" s="1">
        <f t="shared" si="83"/>
        <v>110000</v>
      </c>
      <c r="E2636" s="1">
        <v>7097</v>
      </c>
      <c r="F2636" t="s">
        <v>86</v>
      </c>
      <c r="G2636" t="s">
        <v>83</v>
      </c>
      <c r="H2636">
        <v>0</v>
      </c>
      <c r="I2636">
        <v>1.5499506833873401E-2</v>
      </c>
      <c r="J2636">
        <v>1320</v>
      </c>
      <c r="K2636">
        <v>1550</v>
      </c>
      <c r="M2636">
        <v>3</v>
      </c>
      <c r="N2636">
        <v>2</v>
      </c>
      <c r="O2636">
        <v>3</v>
      </c>
      <c r="P2636">
        <v>3</v>
      </c>
      <c r="Q2636" t="str">
        <f>IF(Flats_Data_limpia[[#This Row],[BHK]]&gt;=3,"plurifamiliar","unifamiliar")</f>
        <v>plurifamiliar</v>
      </c>
      <c r="R2636">
        <v>4</v>
      </c>
      <c r="S2636">
        <v>4</v>
      </c>
      <c r="T2636">
        <v>0</v>
      </c>
      <c r="U2636">
        <v>0</v>
      </c>
      <c r="V2636">
        <v>0</v>
      </c>
      <c r="W2636">
        <v>0</v>
      </c>
      <c r="AO2636">
        <v>1</v>
      </c>
      <c r="AP2636">
        <v>1</v>
      </c>
      <c r="AQ2636">
        <v>0</v>
      </c>
      <c r="AR2636">
        <v>0</v>
      </c>
      <c r="AS2636">
        <v>0</v>
      </c>
      <c r="AT2636">
        <v>1</v>
      </c>
      <c r="AU2636">
        <v>1</v>
      </c>
      <c r="AV2636">
        <v>0</v>
      </c>
      <c r="AW2636">
        <v>1</v>
      </c>
      <c r="AX2636">
        <v>0</v>
      </c>
      <c r="AY2636">
        <v>0</v>
      </c>
      <c r="AZ2636">
        <v>1</v>
      </c>
      <c r="BA2636">
        <v>0</v>
      </c>
      <c r="BB2636">
        <v>0</v>
      </c>
      <c r="BC2636">
        <v>0</v>
      </c>
      <c r="BD2636">
        <v>0</v>
      </c>
      <c r="BE2636">
        <v>0</v>
      </c>
      <c r="BF2636">
        <v>0</v>
      </c>
      <c r="BG2636">
        <v>0</v>
      </c>
      <c r="BH2636">
        <v>0</v>
      </c>
      <c r="BI2636">
        <v>0</v>
      </c>
      <c r="BJ2636">
        <v>0</v>
      </c>
      <c r="BK2636">
        <v>0</v>
      </c>
      <c r="BL2636">
        <v>0</v>
      </c>
      <c r="BM2636">
        <v>0</v>
      </c>
      <c r="BN2636">
        <v>0</v>
      </c>
      <c r="BO2636">
        <v>0</v>
      </c>
      <c r="BP2636">
        <v>0</v>
      </c>
      <c r="BQ2636">
        <v>0</v>
      </c>
      <c r="BR2636" t="s">
        <v>79</v>
      </c>
      <c r="BS2636">
        <v>110</v>
      </c>
      <c r="BT2636">
        <v>7097</v>
      </c>
      <c r="BU2636">
        <f>SUM(Flats_Data_limpia[[#This Row],[AC]:[Bed]])</f>
        <v>1</v>
      </c>
      <c r="BV2636">
        <f>SUM(Flats_Data_limpia[[#This Row],[Servant_Room]:[gym]])</f>
        <v>0</v>
      </c>
      <c r="BW2636">
        <f>SUM(Flats_Data_limpia[[#This Row],[Hospital]:[Hotel]])</f>
        <v>5</v>
      </c>
    </row>
    <row r="2637" spans="1:75" x14ac:dyDescent="0.35">
      <c r="A2637" t="s">
        <v>813</v>
      </c>
      <c r="B2637" t="s">
        <v>92</v>
      </c>
      <c r="C2637" t="str">
        <f t="shared" si="82"/>
        <v>Ciudad de Gurgaon</v>
      </c>
      <c r="D2637" s="1">
        <f t="shared" si="83"/>
        <v>155000</v>
      </c>
      <c r="E2637" s="1">
        <v>10000</v>
      </c>
      <c r="F2637" t="s">
        <v>82</v>
      </c>
      <c r="G2637" t="s">
        <v>87</v>
      </c>
      <c r="H2637">
        <v>47</v>
      </c>
      <c r="I2637">
        <v>1.55E-2</v>
      </c>
      <c r="L2637">
        <v>1550</v>
      </c>
      <c r="M2637">
        <v>3</v>
      </c>
      <c r="N2637">
        <v>2</v>
      </c>
      <c r="O2637">
        <v>3</v>
      </c>
      <c r="P2637">
        <v>3</v>
      </c>
      <c r="Q2637" t="str">
        <f>IF(Flats_Data_limpia[[#This Row],[BHK]]&gt;=3,"plurifamiliar","unifamiliar")</f>
        <v>plurifamiliar</v>
      </c>
      <c r="R2637">
        <v>11</v>
      </c>
      <c r="S2637">
        <v>6</v>
      </c>
      <c r="T2637">
        <v>0</v>
      </c>
      <c r="U2637">
        <v>0</v>
      </c>
      <c r="V2637">
        <v>0</v>
      </c>
      <c r="W2637">
        <v>1</v>
      </c>
      <c r="X2637">
        <v>1</v>
      </c>
      <c r="Y2637">
        <v>0</v>
      </c>
      <c r="Z2637">
        <v>1</v>
      </c>
      <c r="AA2637">
        <v>0</v>
      </c>
      <c r="AB2637">
        <v>0</v>
      </c>
      <c r="AC2637">
        <v>1</v>
      </c>
      <c r="AD2637">
        <v>1</v>
      </c>
      <c r="AE2637">
        <v>1</v>
      </c>
      <c r="AF2637">
        <v>1</v>
      </c>
      <c r="AG2637">
        <v>1</v>
      </c>
      <c r="AH2637">
        <v>1</v>
      </c>
      <c r="AI2637">
        <v>1</v>
      </c>
      <c r="AJ2637">
        <v>1</v>
      </c>
      <c r="AK2637">
        <v>1</v>
      </c>
      <c r="AL2637">
        <v>1</v>
      </c>
      <c r="AM2637">
        <v>1</v>
      </c>
      <c r="AN2637">
        <v>1</v>
      </c>
      <c r="AO2637">
        <v>1</v>
      </c>
      <c r="AP2637">
        <v>1</v>
      </c>
      <c r="AQ2637">
        <v>0</v>
      </c>
      <c r="AR2637">
        <v>0</v>
      </c>
      <c r="AS2637">
        <v>0</v>
      </c>
      <c r="AT2637">
        <v>1</v>
      </c>
      <c r="AU2637">
        <v>1</v>
      </c>
      <c r="AV2637">
        <v>0</v>
      </c>
      <c r="AW2637">
        <v>1</v>
      </c>
      <c r="AX2637">
        <v>0</v>
      </c>
      <c r="AY2637">
        <v>0</v>
      </c>
      <c r="AZ2637">
        <v>3</v>
      </c>
      <c r="BA2637">
        <v>0</v>
      </c>
      <c r="BB2637">
        <v>0</v>
      </c>
      <c r="BC2637">
        <v>0</v>
      </c>
      <c r="BD2637">
        <v>0</v>
      </c>
      <c r="BE2637">
        <v>0</v>
      </c>
      <c r="BF2637">
        <v>1</v>
      </c>
      <c r="BG2637">
        <v>0</v>
      </c>
      <c r="BH2637">
        <v>0</v>
      </c>
      <c r="BI2637">
        <v>0</v>
      </c>
      <c r="BJ2637">
        <v>0</v>
      </c>
      <c r="BK2637">
        <v>0</v>
      </c>
      <c r="BL2637">
        <v>2</v>
      </c>
      <c r="BM2637">
        <v>0</v>
      </c>
      <c r="BN2637">
        <v>0</v>
      </c>
      <c r="BO2637">
        <v>0</v>
      </c>
      <c r="BP2637">
        <v>0</v>
      </c>
      <c r="BQ2637">
        <v>2</v>
      </c>
      <c r="BR2637" t="s">
        <v>94</v>
      </c>
      <c r="BS2637">
        <v>155</v>
      </c>
      <c r="BT2637">
        <v>10000</v>
      </c>
      <c r="BU2637">
        <f>SUM(Flats_Data_limpia[[#This Row],[AC]:[Bed]])</f>
        <v>6</v>
      </c>
      <c r="BV2637">
        <f>SUM(Flats_Data_limpia[[#This Row],[Servant_Room]:[gym]])</f>
        <v>14</v>
      </c>
      <c r="BW2637">
        <f>SUM(Flats_Data_limpia[[#This Row],[Hospital]:[Hotel]])</f>
        <v>5</v>
      </c>
    </row>
    <row r="2638" spans="1:75" x14ac:dyDescent="0.35">
      <c r="A2638" t="s">
        <v>814</v>
      </c>
      <c r="B2638" t="s">
        <v>776</v>
      </c>
      <c r="C2638" t="str">
        <f t="shared" si="82"/>
        <v>Ciudad de Gurgaon</v>
      </c>
      <c r="D2638" s="1">
        <f t="shared" si="83"/>
        <v>180000</v>
      </c>
      <c r="E2638" s="1">
        <v>9000</v>
      </c>
      <c r="F2638" t="s">
        <v>103</v>
      </c>
      <c r="G2638" t="s">
        <v>78</v>
      </c>
      <c r="H2638">
        <v>53</v>
      </c>
      <c r="I2638">
        <v>0.02</v>
      </c>
      <c r="J2638">
        <v>2000</v>
      </c>
      <c r="K2638">
        <v>2200</v>
      </c>
      <c r="L2638">
        <v>2400</v>
      </c>
      <c r="M2638">
        <v>4</v>
      </c>
      <c r="N2638">
        <v>5</v>
      </c>
      <c r="O2638">
        <v>3</v>
      </c>
      <c r="P2638">
        <v>4</v>
      </c>
      <c r="Q2638" t="str">
        <f>IF(Flats_Data_limpia[[#This Row],[BHK]]&gt;=3,"plurifamiliar","unifamiliar")</f>
        <v>plurifamiliar</v>
      </c>
      <c r="R2638">
        <v>12</v>
      </c>
      <c r="S2638">
        <v>4</v>
      </c>
      <c r="T2638">
        <v>1</v>
      </c>
      <c r="U2638">
        <v>0</v>
      </c>
      <c r="V2638">
        <v>0</v>
      </c>
      <c r="W2638">
        <v>0</v>
      </c>
      <c r="X2638">
        <v>1</v>
      </c>
      <c r="Y2638">
        <v>1</v>
      </c>
      <c r="Z2638">
        <v>1</v>
      </c>
      <c r="AA2638">
        <v>0</v>
      </c>
      <c r="AB2638">
        <v>0</v>
      </c>
      <c r="AC2638">
        <v>1</v>
      </c>
      <c r="AD2638">
        <v>1</v>
      </c>
      <c r="AE2638">
        <v>1</v>
      </c>
      <c r="AF2638">
        <v>1</v>
      </c>
      <c r="AG2638">
        <v>1</v>
      </c>
      <c r="AH2638">
        <v>1</v>
      </c>
      <c r="AI2638">
        <v>1</v>
      </c>
      <c r="AJ2638">
        <v>1</v>
      </c>
      <c r="AK2638">
        <v>1</v>
      </c>
      <c r="AL2638">
        <v>1</v>
      </c>
      <c r="AM2638">
        <v>1</v>
      </c>
      <c r="AN2638">
        <v>1</v>
      </c>
      <c r="AO2638">
        <v>1</v>
      </c>
      <c r="AP2638">
        <v>1</v>
      </c>
      <c r="AQ2638">
        <v>0</v>
      </c>
      <c r="AR2638">
        <v>0</v>
      </c>
      <c r="AS2638">
        <v>0</v>
      </c>
      <c r="AT2638">
        <v>1</v>
      </c>
      <c r="AU2638">
        <v>1</v>
      </c>
      <c r="AV2638">
        <v>1</v>
      </c>
      <c r="AW2638">
        <v>1</v>
      </c>
      <c r="AX2638">
        <v>0</v>
      </c>
      <c r="AY2638">
        <v>0</v>
      </c>
      <c r="AZ2638">
        <v>4</v>
      </c>
      <c r="BA2638">
        <v>0</v>
      </c>
      <c r="BB2638">
        <v>0</v>
      </c>
      <c r="BC2638">
        <v>0</v>
      </c>
      <c r="BD2638">
        <v>0</v>
      </c>
      <c r="BE2638">
        <v>0</v>
      </c>
      <c r="BF2638">
        <v>1</v>
      </c>
      <c r="BG2638">
        <v>0</v>
      </c>
      <c r="BH2638">
        <v>0</v>
      </c>
      <c r="BI2638">
        <v>0</v>
      </c>
      <c r="BJ2638">
        <v>0</v>
      </c>
      <c r="BK2638">
        <v>0</v>
      </c>
      <c r="BL2638">
        <v>0</v>
      </c>
      <c r="BM2638">
        <v>0</v>
      </c>
      <c r="BN2638">
        <v>0</v>
      </c>
      <c r="BO2638">
        <v>0</v>
      </c>
      <c r="BP2638">
        <v>0</v>
      </c>
      <c r="BQ2638">
        <v>2</v>
      </c>
      <c r="BR2638" t="s">
        <v>94</v>
      </c>
      <c r="BS2638">
        <v>180</v>
      </c>
      <c r="BT2638">
        <v>9000</v>
      </c>
      <c r="BU2638">
        <f>SUM(Flats_Data_limpia[[#This Row],[AC]:[Bed]])</f>
        <v>5</v>
      </c>
      <c r="BV2638">
        <f>SUM(Flats_Data_limpia[[#This Row],[Servant_Room]:[gym]])</f>
        <v>15</v>
      </c>
      <c r="BW2638">
        <f>SUM(Flats_Data_limpia[[#This Row],[Hospital]:[Hotel]])</f>
        <v>6</v>
      </c>
    </row>
    <row r="2639" spans="1:75" x14ac:dyDescent="0.35">
      <c r="A2639" t="s">
        <v>814</v>
      </c>
      <c r="B2639" t="s">
        <v>776</v>
      </c>
      <c r="C2639" t="str">
        <f t="shared" si="82"/>
        <v>Ciudad de Gurgaon</v>
      </c>
      <c r="D2639" s="1">
        <f t="shared" si="83"/>
        <v>192000</v>
      </c>
      <c r="E2639" s="1">
        <v>8000</v>
      </c>
      <c r="F2639" t="s">
        <v>82</v>
      </c>
      <c r="G2639" t="s">
        <v>78</v>
      </c>
      <c r="H2639">
        <v>53</v>
      </c>
      <c r="I2639">
        <v>2.4E-2</v>
      </c>
      <c r="L2639">
        <v>2400</v>
      </c>
      <c r="M2639">
        <v>4</v>
      </c>
      <c r="N2639">
        <v>5</v>
      </c>
      <c r="O2639">
        <v>3</v>
      </c>
      <c r="P2639">
        <v>4</v>
      </c>
      <c r="Q2639" t="str">
        <f>IF(Flats_Data_limpia[[#This Row],[BHK]]&gt;=3,"plurifamiliar","unifamiliar")</f>
        <v>plurifamiliar</v>
      </c>
      <c r="R2639">
        <v>12</v>
      </c>
      <c r="S2639">
        <v>5</v>
      </c>
      <c r="T2639">
        <v>1</v>
      </c>
      <c r="U2639">
        <v>0</v>
      </c>
      <c r="V2639">
        <v>0</v>
      </c>
      <c r="W2639">
        <v>0</v>
      </c>
      <c r="X2639">
        <v>1</v>
      </c>
      <c r="Y2639">
        <v>1</v>
      </c>
      <c r="Z2639">
        <v>1</v>
      </c>
      <c r="AA2639">
        <v>1</v>
      </c>
      <c r="AB2639">
        <v>0</v>
      </c>
      <c r="AC2639">
        <v>1</v>
      </c>
      <c r="AD2639">
        <v>1</v>
      </c>
      <c r="AE2639">
        <v>1</v>
      </c>
      <c r="AF2639">
        <v>1</v>
      </c>
      <c r="AG2639">
        <v>1</v>
      </c>
      <c r="AH2639">
        <v>1</v>
      </c>
      <c r="AI2639">
        <v>1</v>
      </c>
      <c r="AJ2639">
        <v>1</v>
      </c>
      <c r="AK2639">
        <v>1</v>
      </c>
      <c r="AL2639">
        <v>1</v>
      </c>
      <c r="AM2639">
        <v>1</v>
      </c>
      <c r="AN2639">
        <v>1</v>
      </c>
      <c r="AO2639">
        <v>1</v>
      </c>
      <c r="AP2639">
        <v>1</v>
      </c>
      <c r="AQ2639">
        <v>0</v>
      </c>
      <c r="AR2639">
        <v>0</v>
      </c>
      <c r="AS2639">
        <v>0</v>
      </c>
      <c r="AT2639">
        <v>1</v>
      </c>
      <c r="AU2639">
        <v>1</v>
      </c>
      <c r="AV2639">
        <v>1</v>
      </c>
      <c r="AW2639">
        <v>1</v>
      </c>
      <c r="AX2639">
        <v>0</v>
      </c>
      <c r="AY2639">
        <v>0</v>
      </c>
      <c r="AZ2639">
        <v>4</v>
      </c>
      <c r="BA2639">
        <v>0</v>
      </c>
      <c r="BB2639">
        <v>0</v>
      </c>
      <c r="BC2639">
        <v>0</v>
      </c>
      <c r="BD2639">
        <v>1</v>
      </c>
      <c r="BE2639">
        <v>0</v>
      </c>
      <c r="BF2639">
        <v>1</v>
      </c>
      <c r="BG2639">
        <v>0</v>
      </c>
      <c r="BH2639">
        <v>0</v>
      </c>
      <c r="BI2639">
        <v>0</v>
      </c>
      <c r="BJ2639">
        <v>0</v>
      </c>
      <c r="BK2639">
        <v>0</v>
      </c>
      <c r="BL2639">
        <v>0</v>
      </c>
      <c r="BM2639">
        <v>0</v>
      </c>
      <c r="BN2639">
        <v>0</v>
      </c>
      <c r="BO2639">
        <v>0</v>
      </c>
      <c r="BP2639">
        <v>0</v>
      </c>
      <c r="BQ2639">
        <v>2</v>
      </c>
      <c r="BR2639" t="s">
        <v>94</v>
      </c>
      <c r="BS2639">
        <v>192</v>
      </c>
      <c r="BT2639">
        <v>8000</v>
      </c>
      <c r="BU2639">
        <f>SUM(Flats_Data_limpia[[#This Row],[AC]:[Bed]])</f>
        <v>6</v>
      </c>
      <c r="BV2639">
        <f>SUM(Flats_Data_limpia[[#This Row],[Servant_Room]:[gym]])</f>
        <v>16</v>
      </c>
      <c r="BW2639">
        <f>SUM(Flats_Data_limpia[[#This Row],[Hospital]:[Hotel]])</f>
        <v>6</v>
      </c>
    </row>
    <row r="2640" spans="1:75" x14ac:dyDescent="0.35">
      <c r="A2640" t="s">
        <v>814</v>
      </c>
      <c r="B2640" t="s">
        <v>776</v>
      </c>
      <c r="C2640" t="str">
        <f t="shared" si="82"/>
        <v>Ciudad de Gurgaon</v>
      </c>
      <c r="D2640" s="1">
        <f t="shared" si="83"/>
        <v>260000</v>
      </c>
      <c r="E2640" s="1">
        <v>10833</v>
      </c>
      <c r="F2640" t="s">
        <v>86</v>
      </c>
      <c r="G2640" t="s">
        <v>87</v>
      </c>
      <c r="H2640">
        <v>20</v>
      </c>
      <c r="I2640">
        <v>2.4000738484261E-2</v>
      </c>
      <c r="L2640">
        <v>2400</v>
      </c>
      <c r="M2640">
        <v>4</v>
      </c>
      <c r="N2640">
        <v>4</v>
      </c>
      <c r="O2640">
        <v>3</v>
      </c>
      <c r="P2640">
        <v>4</v>
      </c>
      <c r="Q2640" t="str">
        <f>IF(Flats_Data_limpia[[#This Row],[BHK]]&gt;=3,"plurifamiliar","unifamiliar")</f>
        <v>plurifamiliar</v>
      </c>
      <c r="R2640">
        <v>12</v>
      </c>
      <c r="S2640">
        <v>4</v>
      </c>
      <c r="T2640">
        <v>1</v>
      </c>
      <c r="U2640">
        <v>0</v>
      </c>
      <c r="V2640">
        <v>0</v>
      </c>
      <c r="W2640">
        <v>0</v>
      </c>
      <c r="X2640">
        <v>0</v>
      </c>
      <c r="Y2640">
        <v>0</v>
      </c>
      <c r="Z2640">
        <v>0</v>
      </c>
      <c r="AA2640">
        <v>0</v>
      </c>
      <c r="AB2640">
        <v>0</v>
      </c>
      <c r="AC2640">
        <v>0</v>
      </c>
      <c r="AD2640">
        <v>1</v>
      </c>
      <c r="AE2640">
        <v>0</v>
      </c>
      <c r="AF2640">
        <v>1</v>
      </c>
      <c r="AG2640">
        <v>1</v>
      </c>
      <c r="AH2640">
        <v>1</v>
      </c>
      <c r="AI2640">
        <v>1</v>
      </c>
      <c r="AJ2640">
        <v>0</v>
      </c>
      <c r="AK2640">
        <v>1</v>
      </c>
      <c r="AL2640">
        <v>0</v>
      </c>
      <c r="AM2640">
        <v>0</v>
      </c>
      <c r="AN2640">
        <v>0</v>
      </c>
      <c r="AO2640">
        <v>1</v>
      </c>
      <c r="AP2640">
        <v>1</v>
      </c>
      <c r="AQ2640">
        <v>0</v>
      </c>
      <c r="AR2640">
        <v>0</v>
      </c>
      <c r="AS2640">
        <v>0</v>
      </c>
      <c r="AT2640">
        <v>1</v>
      </c>
      <c r="AU2640">
        <v>1</v>
      </c>
      <c r="AV2640">
        <v>1</v>
      </c>
      <c r="AW2640">
        <v>1</v>
      </c>
      <c r="AX2640">
        <v>0</v>
      </c>
      <c r="AY2640">
        <v>0</v>
      </c>
      <c r="AZ2640">
        <v>4</v>
      </c>
      <c r="BA2640">
        <v>0</v>
      </c>
      <c r="BB2640">
        <v>0</v>
      </c>
      <c r="BC2640">
        <v>0</v>
      </c>
      <c r="BD2640">
        <v>0</v>
      </c>
      <c r="BE2640">
        <v>0</v>
      </c>
      <c r="BF2640">
        <v>0</v>
      </c>
      <c r="BG2640">
        <v>0</v>
      </c>
      <c r="BH2640">
        <v>0</v>
      </c>
      <c r="BI2640">
        <v>0</v>
      </c>
      <c r="BJ2640">
        <v>0</v>
      </c>
      <c r="BK2640">
        <v>0</v>
      </c>
      <c r="BL2640">
        <v>2</v>
      </c>
      <c r="BM2640">
        <v>0</v>
      </c>
      <c r="BN2640">
        <v>0</v>
      </c>
      <c r="BO2640">
        <v>0</v>
      </c>
      <c r="BP2640">
        <v>0</v>
      </c>
      <c r="BQ2640">
        <v>0</v>
      </c>
      <c r="BR2640" t="s">
        <v>79</v>
      </c>
      <c r="BS2640">
        <v>260</v>
      </c>
      <c r="BT2640">
        <v>10833</v>
      </c>
      <c r="BU2640">
        <f>SUM(Flats_Data_limpia[[#This Row],[AC]:[Bed]])</f>
        <v>6</v>
      </c>
      <c r="BV2640">
        <f>SUM(Flats_Data_limpia[[#This Row],[Servant_Room]:[gym]])</f>
        <v>7</v>
      </c>
      <c r="BW2640">
        <f>SUM(Flats_Data_limpia[[#This Row],[Hospital]:[Hotel]])</f>
        <v>6</v>
      </c>
    </row>
    <row r="2641" spans="1:75" x14ac:dyDescent="0.35">
      <c r="A2641" t="s">
        <v>815</v>
      </c>
      <c r="B2641" t="s">
        <v>776</v>
      </c>
      <c r="C2641" t="str">
        <f t="shared" si="82"/>
        <v>Ciudad de Gurgaon</v>
      </c>
      <c r="D2641" s="1">
        <f t="shared" si="83"/>
        <v>185000</v>
      </c>
      <c r="E2641" s="1">
        <v>9203</v>
      </c>
      <c r="F2641" t="s">
        <v>103</v>
      </c>
      <c r="G2641" t="s">
        <v>78</v>
      </c>
      <c r="H2641">
        <v>53</v>
      </c>
      <c r="I2641">
        <v>2.0102140606323999E-2</v>
      </c>
      <c r="L2641">
        <v>2010</v>
      </c>
      <c r="M2641">
        <v>4</v>
      </c>
      <c r="N2641">
        <v>4</v>
      </c>
      <c r="O2641">
        <v>2</v>
      </c>
      <c r="P2641">
        <v>4</v>
      </c>
      <c r="Q2641" t="str">
        <f>IF(Flats_Data_limpia[[#This Row],[BHK]]&gt;=3,"plurifamiliar","unifamiliar")</f>
        <v>plurifamiliar</v>
      </c>
      <c r="R2641">
        <v>14</v>
      </c>
      <c r="S2641">
        <v>14</v>
      </c>
      <c r="T2641">
        <v>0</v>
      </c>
      <c r="U2641">
        <v>0</v>
      </c>
      <c r="V2641">
        <v>0</v>
      </c>
      <c r="W2641">
        <v>0</v>
      </c>
      <c r="X2641">
        <v>1</v>
      </c>
      <c r="Y2641">
        <v>1</v>
      </c>
      <c r="Z2641">
        <v>1</v>
      </c>
      <c r="AA2641">
        <v>0</v>
      </c>
      <c r="AB2641">
        <v>0</v>
      </c>
      <c r="AC2641">
        <v>1</v>
      </c>
      <c r="AD2641">
        <v>1</v>
      </c>
      <c r="AE2641">
        <v>1</v>
      </c>
      <c r="AF2641">
        <v>1</v>
      </c>
      <c r="AG2641">
        <v>1</v>
      </c>
      <c r="AH2641">
        <v>1</v>
      </c>
      <c r="AI2641">
        <v>1</v>
      </c>
      <c r="AJ2641">
        <v>1</v>
      </c>
      <c r="AK2641">
        <v>1</v>
      </c>
      <c r="AL2641">
        <v>1</v>
      </c>
      <c r="AM2641">
        <v>1</v>
      </c>
      <c r="AN2641">
        <v>1</v>
      </c>
      <c r="AO2641">
        <v>1</v>
      </c>
      <c r="AP2641">
        <v>1</v>
      </c>
      <c r="AQ2641">
        <v>0</v>
      </c>
      <c r="AR2641">
        <v>0</v>
      </c>
      <c r="AS2641">
        <v>0</v>
      </c>
      <c r="AT2641">
        <v>1</v>
      </c>
      <c r="AU2641">
        <v>0</v>
      </c>
      <c r="AV2641">
        <v>0</v>
      </c>
      <c r="AW2641">
        <v>1</v>
      </c>
      <c r="AX2641">
        <v>1</v>
      </c>
      <c r="AY2641">
        <v>0</v>
      </c>
      <c r="AZ2641">
        <v>4</v>
      </c>
      <c r="BA2641">
        <v>0</v>
      </c>
      <c r="BB2641">
        <v>0</v>
      </c>
      <c r="BC2641">
        <v>0</v>
      </c>
      <c r="BD2641">
        <v>1</v>
      </c>
      <c r="BE2641">
        <v>0</v>
      </c>
      <c r="BF2641">
        <v>1</v>
      </c>
      <c r="BG2641">
        <v>1</v>
      </c>
      <c r="BH2641">
        <v>0</v>
      </c>
      <c r="BI2641">
        <v>0</v>
      </c>
      <c r="BJ2641">
        <v>0</v>
      </c>
      <c r="BK2641">
        <v>0</v>
      </c>
      <c r="BL2641">
        <v>0</v>
      </c>
      <c r="BM2641">
        <v>0</v>
      </c>
      <c r="BN2641">
        <v>0</v>
      </c>
      <c r="BO2641">
        <v>0</v>
      </c>
      <c r="BP2641">
        <v>0</v>
      </c>
      <c r="BQ2641">
        <v>2</v>
      </c>
      <c r="BR2641" t="s">
        <v>94</v>
      </c>
      <c r="BS2641">
        <v>185</v>
      </c>
      <c r="BT2641">
        <v>9203</v>
      </c>
      <c r="BU2641">
        <f>SUM(Flats_Data_limpia[[#This Row],[AC]:[Bed]])</f>
        <v>7</v>
      </c>
      <c r="BV2641">
        <f>SUM(Flats_Data_limpia[[#This Row],[Servant_Room]:[gym]])</f>
        <v>14</v>
      </c>
      <c r="BW2641">
        <f>SUM(Flats_Data_limpia[[#This Row],[Hospital]:[Hotel]])</f>
        <v>5</v>
      </c>
    </row>
    <row r="2642" spans="1:75" x14ac:dyDescent="0.35">
      <c r="A2642" t="s">
        <v>815</v>
      </c>
      <c r="B2642" t="s">
        <v>776</v>
      </c>
      <c r="C2642" t="str">
        <f t="shared" si="82"/>
        <v>Ciudad de Gurgaon</v>
      </c>
      <c r="D2642" s="1">
        <f t="shared" si="83"/>
        <v>142000</v>
      </c>
      <c r="E2642" s="1">
        <v>8998</v>
      </c>
      <c r="F2642" t="s">
        <v>82</v>
      </c>
      <c r="G2642" t="s">
        <v>78</v>
      </c>
      <c r="H2642">
        <v>37</v>
      </c>
      <c r="I2642">
        <v>1.57812847299399E-2</v>
      </c>
      <c r="L2642">
        <v>1578</v>
      </c>
      <c r="M2642">
        <v>3</v>
      </c>
      <c r="N2642">
        <v>3</v>
      </c>
      <c r="O2642">
        <v>2</v>
      </c>
      <c r="P2642">
        <v>3</v>
      </c>
      <c r="Q2642" t="str">
        <f>IF(Flats_Data_limpia[[#This Row],[BHK]]&gt;=3,"plurifamiliar","unifamiliar")</f>
        <v>plurifamiliar</v>
      </c>
      <c r="R2642">
        <v>14</v>
      </c>
      <c r="S2642">
        <v>8</v>
      </c>
      <c r="T2642">
        <v>0</v>
      </c>
      <c r="U2642">
        <v>0</v>
      </c>
      <c r="V2642">
        <v>1</v>
      </c>
      <c r="W2642">
        <v>0</v>
      </c>
      <c r="X2642">
        <v>0</v>
      </c>
      <c r="Y2642">
        <v>0</v>
      </c>
      <c r="Z2642">
        <v>1</v>
      </c>
      <c r="AA2642">
        <v>0</v>
      </c>
      <c r="AB2642">
        <v>0</v>
      </c>
      <c r="AC2642">
        <v>0</v>
      </c>
      <c r="AD2642">
        <v>1</v>
      </c>
      <c r="AE2642">
        <v>0</v>
      </c>
      <c r="AF2642">
        <v>1</v>
      </c>
      <c r="AG2642">
        <v>1</v>
      </c>
      <c r="AH2642">
        <v>1</v>
      </c>
      <c r="AI2642">
        <v>1</v>
      </c>
      <c r="AJ2642">
        <v>0</v>
      </c>
      <c r="AK2642">
        <v>1</v>
      </c>
      <c r="AL2642">
        <v>1</v>
      </c>
      <c r="AM2642">
        <v>1</v>
      </c>
      <c r="AN2642">
        <v>0</v>
      </c>
      <c r="AO2642">
        <v>1</v>
      </c>
      <c r="AP2642">
        <v>1</v>
      </c>
      <c r="AQ2642">
        <v>0</v>
      </c>
      <c r="AR2642">
        <v>0</v>
      </c>
      <c r="AS2642">
        <v>0</v>
      </c>
      <c r="AT2642">
        <v>1</v>
      </c>
      <c r="AU2642">
        <v>0</v>
      </c>
      <c r="AV2642">
        <v>0</v>
      </c>
      <c r="AW2642">
        <v>1</v>
      </c>
      <c r="AX2642">
        <v>1</v>
      </c>
      <c r="AY2642">
        <v>3</v>
      </c>
      <c r="AZ2642">
        <v>3</v>
      </c>
      <c r="BA2642">
        <v>0</v>
      </c>
      <c r="BB2642">
        <v>0</v>
      </c>
      <c r="BC2642">
        <v>0</v>
      </c>
      <c r="BD2642">
        <v>0</v>
      </c>
      <c r="BE2642">
        <v>0</v>
      </c>
      <c r="BF2642">
        <v>1</v>
      </c>
      <c r="BG2642">
        <v>0</v>
      </c>
      <c r="BH2642">
        <v>0</v>
      </c>
      <c r="BI2642">
        <v>0</v>
      </c>
      <c r="BJ2642">
        <v>0</v>
      </c>
      <c r="BK2642">
        <v>0</v>
      </c>
      <c r="BL2642">
        <v>3</v>
      </c>
      <c r="BM2642">
        <v>0</v>
      </c>
      <c r="BN2642">
        <v>0</v>
      </c>
      <c r="BO2642">
        <v>0</v>
      </c>
      <c r="BP2642">
        <v>0</v>
      </c>
      <c r="BQ2642">
        <v>2</v>
      </c>
      <c r="BR2642" t="s">
        <v>94</v>
      </c>
      <c r="BS2642">
        <v>142</v>
      </c>
      <c r="BT2642">
        <v>8998</v>
      </c>
      <c r="BU2642">
        <f>SUM(Flats_Data_limpia[[#This Row],[AC]:[Bed]])</f>
        <v>10</v>
      </c>
      <c r="BV2642">
        <f>SUM(Flats_Data_limpia[[#This Row],[Servant_Room]:[gym]])</f>
        <v>10</v>
      </c>
      <c r="BW2642">
        <f>SUM(Flats_Data_limpia[[#This Row],[Hospital]:[Hotel]])</f>
        <v>5</v>
      </c>
    </row>
    <row r="2643" spans="1:75" x14ac:dyDescent="0.35">
      <c r="A2643" t="s">
        <v>815</v>
      </c>
      <c r="B2643" t="s">
        <v>776</v>
      </c>
      <c r="C2643" t="str">
        <f t="shared" si="82"/>
        <v>Ciudad de Gurgaon</v>
      </c>
      <c r="D2643" s="1">
        <f t="shared" si="83"/>
        <v>155000</v>
      </c>
      <c r="E2643" s="1">
        <v>9822</v>
      </c>
      <c r="F2643" t="s">
        <v>101</v>
      </c>
      <c r="G2643" t="s">
        <v>78</v>
      </c>
      <c r="H2643">
        <v>33</v>
      </c>
      <c r="I2643">
        <v>1.57809000203624E-2</v>
      </c>
      <c r="L2643">
        <v>1578</v>
      </c>
      <c r="M2643">
        <v>3</v>
      </c>
      <c r="N2643">
        <v>3</v>
      </c>
      <c r="O2643">
        <v>2</v>
      </c>
      <c r="P2643">
        <v>3</v>
      </c>
      <c r="Q2643" t="str">
        <f>IF(Flats_Data_limpia[[#This Row],[BHK]]&gt;=3,"plurifamiliar","unifamiliar")</f>
        <v>plurifamiliar</v>
      </c>
      <c r="R2643">
        <v>14</v>
      </c>
      <c r="S2643">
        <v>0</v>
      </c>
      <c r="T2643">
        <v>0</v>
      </c>
      <c r="U2643">
        <v>0</v>
      </c>
      <c r="V2643">
        <v>1</v>
      </c>
      <c r="W2643">
        <v>0</v>
      </c>
      <c r="X2643">
        <v>1</v>
      </c>
      <c r="Y2643">
        <v>1</v>
      </c>
      <c r="Z2643">
        <v>1</v>
      </c>
      <c r="AA2643">
        <v>1</v>
      </c>
      <c r="AB2643">
        <v>0</v>
      </c>
      <c r="AC2643">
        <v>1</v>
      </c>
      <c r="AD2643">
        <v>1</v>
      </c>
      <c r="AE2643">
        <v>1</v>
      </c>
      <c r="AF2643">
        <v>0</v>
      </c>
      <c r="AG2643">
        <v>0</v>
      </c>
      <c r="AH2643">
        <v>0</v>
      </c>
      <c r="AI2643">
        <v>1</v>
      </c>
      <c r="AJ2643">
        <v>1</v>
      </c>
      <c r="AK2643">
        <v>1</v>
      </c>
      <c r="AL2643">
        <v>1</v>
      </c>
      <c r="AM2643">
        <v>1</v>
      </c>
      <c r="AN2643">
        <v>1</v>
      </c>
      <c r="AO2643">
        <v>1</v>
      </c>
      <c r="AP2643">
        <v>1</v>
      </c>
      <c r="AQ2643">
        <v>0</v>
      </c>
      <c r="AR2643">
        <v>0</v>
      </c>
      <c r="AS2643">
        <v>0</v>
      </c>
      <c r="AT2643">
        <v>1</v>
      </c>
      <c r="AU2643">
        <v>0</v>
      </c>
      <c r="AV2643">
        <v>0</v>
      </c>
      <c r="AW2643">
        <v>1</v>
      </c>
      <c r="AX2643">
        <v>1</v>
      </c>
      <c r="AY2643">
        <v>0</v>
      </c>
      <c r="AZ2643">
        <v>3</v>
      </c>
      <c r="BA2643">
        <v>0</v>
      </c>
      <c r="BB2643">
        <v>0</v>
      </c>
      <c r="BC2643">
        <v>0</v>
      </c>
      <c r="BD2643">
        <v>1</v>
      </c>
      <c r="BE2643">
        <v>0</v>
      </c>
      <c r="BF2643">
        <v>1</v>
      </c>
      <c r="BG2643">
        <v>0</v>
      </c>
      <c r="BH2643">
        <v>0</v>
      </c>
      <c r="BI2643">
        <v>0</v>
      </c>
      <c r="BJ2643">
        <v>0</v>
      </c>
      <c r="BK2643">
        <v>0</v>
      </c>
      <c r="BL2643">
        <v>3</v>
      </c>
      <c r="BM2643">
        <v>0</v>
      </c>
      <c r="BN2643">
        <v>0</v>
      </c>
      <c r="BO2643">
        <v>0</v>
      </c>
      <c r="BP2643">
        <v>0</v>
      </c>
      <c r="BQ2643">
        <v>2</v>
      </c>
      <c r="BR2643" t="s">
        <v>94</v>
      </c>
      <c r="BS2643">
        <v>155</v>
      </c>
      <c r="BT2643">
        <v>9822</v>
      </c>
      <c r="BU2643">
        <f>SUM(Flats_Data_limpia[[#This Row],[AC]:[Bed]])</f>
        <v>8</v>
      </c>
      <c r="BV2643">
        <f>SUM(Flats_Data_limpia[[#This Row],[Servant_Room]:[gym]])</f>
        <v>13</v>
      </c>
      <c r="BW2643">
        <f>SUM(Flats_Data_limpia[[#This Row],[Hospital]:[Hotel]])</f>
        <v>5</v>
      </c>
    </row>
    <row r="2644" spans="1:75" x14ac:dyDescent="0.35">
      <c r="A2644" t="s">
        <v>815</v>
      </c>
      <c r="B2644" t="s">
        <v>776</v>
      </c>
      <c r="C2644" t="str">
        <f t="shared" si="82"/>
        <v>Ciudad de Gurgaon</v>
      </c>
      <c r="D2644" s="1">
        <f t="shared" si="83"/>
        <v>150000</v>
      </c>
      <c r="E2644" s="1">
        <v>10714</v>
      </c>
      <c r="F2644" t="s">
        <v>103</v>
      </c>
      <c r="G2644" t="s">
        <v>78</v>
      </c>
      <c r="H2644">
        <v>62</v>
      </c>
      <c r="I2644">
        <v>1.40003733432891E-2</v>
      </c>
      <c r="J2644">
        <v>1400</v>
      </c>
      <c r="L2644">
        <v>1578</v>
      </c>
      <c r="M2644">
        <v>3</v>
      </c>
      <c r="N2644">
        <v>3</v>
      </c>
      <c r="O2644">
        <v>2</v>
      </c>
      <c r="P2644">
        <v>3</v>
      </c>
      <c r="Q2644" t="str">
        <f>IF(Flats_Data_limpia[[#This Row],[BHK]]&gt;=3,"plurifamiliar","unifamiliar")</f>
        <v>plurifamiliar</v>
      </c>
      <c r="R2644">
        <v>14</v>
      </c>
      <c r="S2644">
        <v>8</v>
      </c>
      <c r="T2644">
        <v>0</v>
      </c>
      <c r="U2644">
        <v>0</v>
      </c>
      <c r="V2644">
        <v>1</v>
      </c>
      <c r="W2644">
        <v>0</v>
      </c>
      <c r="X2644">
        <v>1</v>
      </c>
      <c r="Y2644">
        <v>1</v>
      </c>
      <c r="Z2644">
        <v>1</v>
      </c>
      <c r="AA2644">
        <v>0</v>
      </c>
      <c r="AB2644">
        <v>1</v>
      </c>
      <c r="AC2644">
        <v>1</v>
      </c>
      <c r="AD2644">
        <v>1</v>
      </c>
      <c r="AE2644">
        <v>1</v>
      </c>
      <c r="AF2644">
        <v>1</v>
      </c>
      <c r="AG2644">
        <v>1</v>
      </c>
      <c r="AH2644">
        <v>1</v>
      </c>
      <c r="AI2644">
        <v>1</v>
      </c>
      <c r="AJ2644">
        <v>1</v>
      </c>
      <c r="AK2644">
        <v>1</v>
      </c>
      <c r="AL2644">
        <v>1</v>
      </c>
      <c r="AM2644">
        <v>1</v>
      </c>
      <c r="AN2644">
        <v>1</v>
      </c>
      <c r="AO2644">
        <v>1</v>
      </c>
      <c r="AP2644">
        <v>1</v>
      </c>
      <c r="AQ2644">
        <v>0</v>
      </c>
      <c r="AR2644">
        <v>0</v>
      </c>
      <c r="AS2644">
        <v>0</v>
      </c>
      <c r="AT2644">
        <v>1</v>
      </c>
      <c r="AU2644">
        <v>0</v>
      </c>
      <c r="AV2644">
        <v>0</v>
      </c>
      <c r="AW2644">
        <v>1</v>
      </c>
      <c r="AX2644">
        <v>1</v>
      </c>
      <c r="AY2644">
        <v>0</v>
      </c>
      <c r="AZ2644">
        <v>4</v>
      </c>
      <c r="BA2644">
        <v>0</v>
      </c>
      <c r="BB2644">
        <v>0</v>
      </c>
      <c r="BC2644">
        <v>0</v>
      </c>
      <c r="BD2644">
        <v>1</v>
      </c>
      <c r="BE2644">
        <v>0</v>
      </c>
      <c r="BF2644">
        <v>1</v>
      </c>
      <c r="BG2644">
        <v>0</v>
      </c>
      <c r="BH2644">
        <v>0</v>
      </c>
      <c r="BI2644">
        <v>0</v>
      </c>
      <c r="BJ2644">
        <v>0</v>
      </c>
      <c r="BK2644">
        <v>0</v>
      </c>
      <c r="BL2644">
        <v>0</v>
      </c>
      <c r="BM2644">
        <v>0</v>
      </c>
      <c r="BN2644">
        <v>0</v>
      </c>
      <c r="BO2644">
        <v>0</v>
      </c>
      <c r="BP2644">
        <v>0</v>
      </c>
      <c r="BQ2644">
        <v>2</v>
      </c>
      <c r="BR2644" t="s">
        <v>94</v>
      </c>
      <c r="BS2644">
        <v>150</v>
      </c>
      <c r="BT2644">
        <v>10714</v>
      </c>
      <c r="BU2644">
        <f>SUM(Flats_Data_limpia[[#This Row],[AC]:[Bed]])</f>
        <v>6</v>
      </c>
      <c r="BV2644">
        <f>SUM(Flats_Data_limpia[[#This Row],[Servant_Room]:[gym]])</f>
        <v>16</v>
      </c>
      <c r="BW2644">
        <f>SUM(Flats_Data_limpia[[#This Row],[Hospital]:[Hotel]])</f>
        <v>5</v>
      </c>
    </row>
    <row r="2645" spans="1:75" x14ac:dyDescent="0.35">
      <c r="A2645" t="s">
        <v>815</v>
      </c>
      <c r="B2645" t="s">
        <v>776</v>
      </c>
      <c r="C2645" t="str">
        <f t="shared" si="82"/>
        <v>Ciudad de Gurgaon</v>
      </c>
      <c r="D2645" s="1">
        <f t="shared" si="83"/>
        <v>170000</v>
      </c>
      <c r="E2645" s="1">
        <v>8623</v>
      </c>
      <c r="F2645" t="s">
        <v>111</v>
      </c>
      <c r="G2645" t="s">
        <v>78</v>
      </c>
      <c r="H2645">
        <v>37</v>
      </c>
      <c r="I2645">
        <v>1.9714716455989701E-2</v>
      </c>
      <c r="L2645">
        <v>1970</v>
      </c>
      <c r="M2645">
        <v>4</v>
      </c>
      <c r="N2645">
        <v>4</v>
      </c>
      <c r="O2645">
        <v>1</v>
      </c>
      <c r="P2645">
        <v>4</v>
      </c>
      <c r="Q2645" t="str">
        <f>IF(Flats_Data_limpia[[#This Row],[BHK]]&gt;=3,"plurifamiliar","unifamiliar")</f>
        <v>plurifamiliar</v>
      </c>
      <c r="R2645">
        <v>14</v>
      </c>
      <c r="S2645">
        <v>12</v>
      </c>
      <c r="T2645">
        <v>0</v>
      </c>
      <c r="U2645">
        <v>0</v>
      </c>
      <c r="V2645">
        <v>0</v>
      </c>
      <c r="W2645">
        <v>0</v>
      </c>
      <c r="X2645">
        <v>1</v>
      </c>
      <c r="Y2645">
        <v>1</v>
      </c>
      <c r="Z2645">
        <v>1</v>
      </c>
      <c r="AA2645">
        <v>1</v>
      </c>
      <c r="AB2645">
        <v>0</v>
      </c>
      <c r="AC2645">
        <v>0</v>
      </c>
      <c r="AD2645">
        <v>1</v>
      </c>
      <c r="AE2645">
        <v>1</v>
      </c>
      <c r="AF2645">
        <v>1</v>
      </c>
      <c r="AG2645">
        <v>0</v>
      </c>
      <c r="AH2645">
        <v>1</v>
      </c>
      <c r="AI2645">
        <v>1</v>
      </c>
      <c r="AJ2645">
        <v>1</v>
      </c>
      <c r="AK2645">
        <v>1</v>
      </c>
      <c r="AL2645">
        <v>1</v>
      </c>
      <c r="AM2645">
        <v>1</v>
      </c>
      <c r="AN2645">
        <v>0</v>
      </c>
      <c r="AO2645">
        <v>1</v>
      </c>
      <c r="AP2645">
        <v>1</v>
      </c>
      <c r="AQ2645">
        <v>0</v>
      </c>
      <c r="AR2645">
        <v>0</v>
      </c>
      <c r="AS2645">
        <v>0</v>
      </c>
      <c r="AT2645">
        <v>1</v>
      </c>
      <c r="AU2645">
        <v>0</v>
      </c>
      <c r="AV2645">
        <v>0</v>
      </c>
      <c r="AW2645">
        <v>1</v>
      </c>
      <c r="AX2645">
        <v>1</v>
      </c>
      <c r="AY2645">
        <v>0</v>
      </c>
      <c r="AZ2645">
        <v>0</v>
      </c>
      <c r="BA2645">
        <v>0</v>
      </c>
      <c r="BB2645">
        <v>0</v>
      </c>
      <c r="BC2645">
        <v>0</v>
      </c>
      <c r="BD2645">
        <v>0</v>
      </c>
      <c r="BE2645">
        <v>0</v>
      </c>
      <c r="BF2645">
        <v>1</v>
      </c>
      <c r="BG2645">
        <v>0</v>
      </c>
      <c r="BH2645">
        <v>0</v>
      </c>
      <c r="BI2645">
        <v>0</v>
      </c>
      <c r="BJ2645">
        <v>0</v>
      </c>
      <c r="BK2645">
        <v>0</v>
      </c>
      <c r="BL2645">
        <v>0</v>
      </c>
      <c r="BM2645">
        <v>0</v>
      </c>
      <c r="BN2645">
        <v>0</v>
      </c>
      <c r="BO2645">
        <v>0</v>
      </c>
      <c r="BP2645">
        <v>0</v>
      </c>
      <c r="BQ2645">
        <v>0</v>
      </c>
      <c r="BR2645" t="s">
        <v>79</v>
      </c>
      <c r="BS2645">
        <v>170</v>
      </c>
      <c r="BT2645">
        <v>8623</v>
      </c>
      <c r="BU2645">
        <f>SUM(Flats_Data_limpia[[#This Row],[AC]:[Bed]])</f>
        <v>1</v>
      </c>
      <c r="BV2645">
        <f>SUM(Flats_Data_limpia[[#This Row],[Servant_Room]:[gym]])</f>
        <v>13</v>
      </c>
      <c r="BW2645">
        <f>SUM(Flats_Data_limpia[[#This Row],[Hospital]:[Hotel]])</f>
        <v>5</v>
      </c>
    </row>
    <row r="2646" spans="1:75" x14ac:dyDescent="0.35">
      <c r="A2646" t="s">
        <v>815</v>
      </c>
      <c r="B2646" t="s">
        <v>776</v>
      </c>
      <c r="C2646" t="str">
        <f t="shared" si="82"/>
        <v>Ciudad de Gurgaon</v>
      </c>
      <c r="D2646" s="1">
        <f t="shared" si="83"/>
        <v>143000</v>
      </c>
      <c r="E2646" s="1">
        <v>9039</v>
      </c>
      <c r="F2646" t="s">
        <v>103</v>
      </c>
      <c r="G2646" t="s">
        <v>78</v>
      </c>
      <c r="H2646">
        <v>53</v>
      </c>
      <c r="I2646">
        <v>1.5820334107755199E-2</v>
      </c>
      <c r="L2646">
        <v>1578</v>
      </c>
      <c r="M2646">
        <v>3</v>
      </c>
      <c r="N2646">
        <v>3</v>
      </c>
      <c r="O2646">
        <v>2</v>
      </c>
      <c r="P2646">
        <v>3</v>
      </c>
      <c r="Q2646" t="str">
        <f>IF(Flats_Data_limpia[[#This Row],[BHK]]&gt;=3,"plurifamiliar","unifamiliar")</f>
        <v>plurifamiliar</v>
      </c>
      <c r="R2646">
        <v>14</v>
      </c>
      <c r="S2646">
        <v>1</v>
      </c>
      <c r="T2646">
        <v>0</v>
      </c>
      <c r="U2646">
        <v>0</v>
      </c>
      <c r="V2646">
        <v>1</v>
      </c>
      <c r="W2646">
        <v>0</v>
      </c>
      <c r="X2646">
        <v>1</v>
      </c>
      <c r="Y2646">
        <v>1</v>
      </c>
      <c r="Z2646">
        <v>1</v>
      </c>
      <c r="AA2646">
        <v>1</v>
      </c>
      <c r="AB2646">
        <v>0</v>
      </c>
      <c r="AC2646">
        <v>0</v>
      </c>
      <c r="AD2646">
        <v>1</v>
      </c>
      <c r="AE2646">
        <v>1</v>
      </c>
      <c r="AF2646">
        <v>1</v>
      </c>
      <c r="AG2646">
        <v>1</v>
      </c>
      <c r="AH2646">
        <v>1</v>
      </c>
      <c r="AI2646">
        <v>1</v>
      </c>
      <c r="AJ2646">
        <v>1</v>
      </c>
      <c r="AK2646">
        <v>1</v>
      </c>
      <c r="AL2646">
        <v>1</v>
      </c>
      <c r="AM2646">
        <v>1</v>
      </c>
      <c r="AN2646">
        <v>1</v>
      </c>
      <c r="AO2646">
        <v>1</v>
      </c>
      <c r="AP2646">
        <v>1</v>
      </c>
      <c r="AQ2646">
        <v>0</v>
      </c>
      <c r="AR2646">
        <v>0</v>
      </c>
      <c r="AS2646">
        <v>0</v>
      </c>
      <c r="AT2646">
        <v>1</v>
      </c>
      <c r="AU2646">
        <v>0</v>
      </c>
      <c r="AV2646">
        <v>0</v>
      </c>
      <c r="AW2646">
        <v>1</v>
      </c>
      <c r="AX2646">
        <v>1</v>
      </c>
      <c r="AY2646">
        <v>0</v>
      </c>
      <c r="AZ2646">
        <v>0</v>
      </c>
      <c r="BA2646">
        <v>0</v>
      </c>
      <c r="BB2646">
        <v>0</v>
      </c>
      <c r="BC2646">
        <v>0</v>
      </c>
      <c r="BD2646">
        <v>0</v>
      </c>
      <c r="BE2646">
        <v>0</v>
      </c>
      <c r="BF2646">
        <v>1</v>
      </c>
      <c r="BG2646">
        <v>0</v>
      </c>
      <c r="BH2646">
        <v>0</v>
      </c>
      <c r="BI2646">
        <v>0</v>
      </c>
      <c r="BJ2646">
        <v>0</v>
      </c>
      <c r="BK2646">
        <v>0</v>
      </c>
      <c r="BL2646">
        <v>0</v>
      </c>
      <c r="BM2646">
        <v>0</v>
      </c>
      <c r="BN2646">
        <v>0</v>
      </c>
      <c r="BO2646">
        <v>0</v>
      </c>
      <c r="BP2646">
        <v>0</v>
      </c>
      <c r="BQ2646">
        <v>0</v>
      </c>
      <c r="BR2646" t="s">
        <v>79</v>
      </c>
      <c r="BS2646">
        <v>143</v>
      </c>
      <c r="BT2646">
        <v>9039</v>
      </c>
      <c r="BU2646">
        <f>SUM(Flats_Data_limpia[[#This Row],[AC]:[Bed]])</f>
        <v>1</v>
      </c>
      <c r="BV2646">
        <f>SUM(Flats_Data_limpia[[#This Row],[Servant_Room]:[gym]])</f>
        <v>15</v>
      </c>
      <c r="BW2646">
        <f>SUM(Flats_Data_limpia[[#This Row],[Hospital]:[Hotel]])</f>
        <v>5</v>
      </c>
    </row>
    <row r="2647" spans="1:75" x14ac:dyDescent="0.35">
      <c r="A2647" t="s">
        <v>815</v>
      </c>
      <c r="B2647" t="s">
        <v>776</v>
      </c>
      <c r="C2647" t="str">
        <f t="shared" si="82"/>
        <v>Ciudad de Gurgaon</v>
      </c>
      <c r="D2647" s="1">
        <f t="shared" si="83"/>
        <v>130000</v>
      </c>
      <c r="E2647" s="1">
        <v>8283</v>
      </c>
      <c r="F2647" t="s">
        <v>77</v>
      </c>
      <c r="G2647" t="s">
        <v>78</v>
      </c>
      <c r="H2647">
        <v>47</v>
      </c>
      <c r="I2647">
        <v>1.5694796571290501E-2</v>
      </c>
      <c r="L2647">
        <v>1568</v>
      </c>
      <c r="M2647">
        <v>3</v>
      </c>
      <c r="N2647">
        <v>3</v>
      </c>
      <c r="O2647">
        <v>1</v>
      </c>
      <c r="P2647">
        <v>3</v>
      </c>
      <c r="Q2647" t="str">
        <f>IF(Flats_Data_limpia[[#This Row],[BHK]]&gt;=3,"plurifamiliar","unifamiliar")</f>
        <v>plurifamiliar</v>
      </c>
      <c r="R2647">
        <v>14</v>
      </c>
      <c r="S2647">
        <v>12</v>
      </c>
      <c r="T2647">
        <v>0</v>
      </c>
      <c r="U2647">
        <v>0</v>
      </c>
      <c r="V2647">
        <v>1</v>
      </c>
      <c r="W2647">
        <v>0</v>
      </c>
      <c r="X2647">
        <v>1</v>
      </c>
      <c r="Y2647">
        <v>1</v>
      </c>
      <c r="Z2647">
        <v>1</v>
      </c>
      <c r="AA2647">
        <v>1</v>
      </c>
      <c r="AB2647">
        <v>0</v>
      </c>
      <c r="AC2647">
        <v>0</v>
      </c>
      <c r="AD2647">
        <v>1</v>
      </c>
      <c r="AE2647">
        <v>1</v>
      </c>
      <c r="AF2647">
        <v>1</v>
      </c>
      <c r="AG2647">
        <v>0</v>
      </c>
      <c r="AH2647">
        <v>1</v>
      </c>
      <c r="AI2647">
        <v>1</v>
      </c>
      <c r="AJ2647">
        <v>1</v>
      </c>
      <c r="AK2647">
        <v>0</v>
      </c>
      <c r="AL2647">
        <v>1</v>
      </c>
      <c r="AM2647">
        <v>1</v>
      </c>
      <c r="AN2647">
        <v>1</v>
      </c>
      <c r="AO2647">
        <v>1</v>
      </c>
      <c r="AP2647">
        <v>1</v>
      </c>
      <c r="AQ2647">
        <v>0</v>
      </c>
      <c r="AR2647">
        <v>0</v>
      </c>
      <c r="AS2647">
        <v>0</v>
      </c>
      <c r="AT2647">
        <v>1</v>
      </c>
      <c r="AU2647">
        <v>0</v>
      </c>
      <c r="AV2647">
        <v>0</v>
      </c>
      <c r="AW2647">
        <v>1</v>
      </c>
      <c r="AX2647">
        <v>1</v>
      </c>
      <c r="AY2647">
        <v>0</v>
      </c>
      <c r="AZ2647">
        <v>2</v>
      </c>
      <c r="BA2647">
        <v>0</v>
      </c>
      <c r="BB2647">
        <v>0</v>
      </c>
      <c r="BC2647">
        <v>0</v>
      </c>
      <c r="BD2647">
        <v>0</v>
      </c>
      <c r="BE2647">
        <v>0</v>
      </c>
      <c r="BF2647">
        <v>1</v>
      </c>
      <c r="BG2647">
        <v>0</v>
      </c>
      <c r="BH2647">
        <v>0</v>
      </c>
      <c r="BI2647">
        <v>0</v>
      </c>
      <c r="BJ2647">
        <v>0</v>
      </c>
      <c r="BK2647">
        <v>0</v>
      </c>
      <c r="BL2647">
        <v>0</v>
      </c>
      <c r="BM2647">
        <v>0</v>
      </c>
      <c r="BN2647">
        <v>0</v>
      </c>
      <c r="BO2647">
        <v>0</v>
      </c>
      <c r="BP2647">
        <v>0</v>
      </c>
      <c r="BQ2647">
        <v>0</v>
      </c>
      <c r="BR2647" t="s">
        <v>79</v>
      </c>
      <c r="BS2647">
        <v>130</v>
      </c>
      <c r="BT2647">
        <v>8283</v>
      </c>
      <c r="BU2647">
        <f>SUM(Flats_Data_limpia[[#This Row],[AC]:[Bed]])</f>
        <v>3</v>
      </c>
      <c r="BV2647">
        <f>SUM(Flats_Data_limpia[[#This Row],[Servant_Room]:[gym]])</f>
        <v>13</v>
      </c>
      <c r="BW2647">
        <f>SUM(Flats_Data_limpia[[#This Row],[Hospital]:[Hotel]])</f>
        <v>5</v>
      </c>
    </row>
    <row r="2648" spans="1:75" x14ac:dyDescent="0.35">
      <c r="A2648" t="s">
        <v>815</v>
      </c>
      <c r="B2648" t="s">
        <v>776</v>
      </c>
      <c r="C2648" t="str">
        <f t="shared" si="82"/>
        <v>Ciudad de Gurgaon</v>
      </c>
      <c r="D2648" s="1">
        <f t="shared" si="83"/>
        <v>132000</v>
      </c>
      <c r="E2648" s="1">
        <v>8411</v>
      </c>
      <c r="F2648" t="s">
        <v>106</v>
      </c>
      <c r="G2648" t="s">
        <v>78</v>
      </c>
      <c r="H2648">
        <v>47</v>
      </c>
      <c r="I2648">
        <v>1.5693734395434498E-2</v>
      </c>
      <c r="L2648">
        <v>1568</v>
      </c>
      <c r="M2648">
        <v>3</v>
      </c>
      <c r="N2648">
        <v>3</v>
      </c>
      <c r="O2648">
        <v>1</v>
      </c>
      <c r="P2648">
        <v>3</v>
      </c>
      <c r="Q2648" t="str">
        <f>IF(Flats_Data_limpia[[#This Row],[BHK]]&gt;=3,"plurifamiliar","unifamiliar")</f>
        <v>plurifamiliar</v>
      </c>
      <c r="R2648">
        <v>14</v>
      </c>
      <c r="S2648">
        <v>12</v>
      </c>
      <c r="T2648">
        <v>0</v>
      </c>
      <c r="U2648">
        <v>0</v>
      </c>
      <c r="V2648">
        <v>1</v>
      </c>
      <c r="W2648">
        <v>0</v>
      </c>
      <c r="X2648">
        <v>1</v>
      </c>
      <c r="Y2648">
        <v>1</v>
      </c>
      <c r="Z2648">
        <v>1</v>
      </c>
      <c r="AA2648">
        <v>1</v>
      </c>
      <c r="AB2648">
        <v>0</v>
      </c>
      <c r="AC2648">
        <v>0</v>
      </c>
      <c r="AD2648">
        <v>1</v>
      </c>
      <c r="AE2648">
        <v>1</v>
      </c>
      <c r="AF2648">
        <v>1</v>
      </c>
      <c r="AG2648">
        <v>0</v>
      </c>
      <c r="AH2648">
        <v>1</v>
      </c>
      <c r="AI2648">
        <v>1</v>
      </c>
      <c r="AJ2648">
        <v>1</v>
      </c>
      <c r="AK2648">
        <v>0</v>
      </c>
      <c r="AL2648">
        <v>1</v>
      </c>
      <c r="AM2648">
        <v>1</v>
      </c>
      <c r="AN2648">
        <v>1</v>
      </c>
      <c r="AO2648">
        <v>1</v>
      </c>
      <c r="AP2648">
        <v>1</v>
      </c>
      <c r="AQ2648">
        <v>0</v>
      </c>
      <c r="AR2648">
        <v>0</v>
      </c>
      <c r="AS2648">
        <v>0</v>
      </c>
      <c r="AT2648">
        <v>1</v>
      </c>
      <c r="AU2648">
        <v>0</v>
      </c>
      <c r="AV2648">
        <v>0</v>
      </c>
      <c r="AW2648">
        <v>1</v>
      </c>
      <c r="AX2648">
        <v>1</v>
      </c>
      <c r="AY2648">
        <v>0</v>
      </c>
      <c r="AZ2648">
        <v>2</v>
      </c>
      <c r="BA2648">
        <v>0</v>
      </c>
      <c r="BB2648">
        <v>0</v>
      </c>
      <c r="BC2648">
        <v>0</v>
      </c>
      <c r="BD2648">
        <v>0</v>
      </c>
      <c r="BE2648">
        <v>0</v>
      </c>
      <c r="BF2648">
        <v>1</v>
      </c>
      <c r="BG2648">
        <v>0</v>
      </c>
      <c r="BH2648">
        <v>0</v>
      </c>
      <c r="BI2648">
        <v>0</v>
      </c>
      <c r="BJ2648">
        <v>0</v>
      </c>
      <c r="BK2648">
        <v>0</v>
      </c>
      <c r="BL2648">
        <v>0</v>
      </c>
      <c r="BM2648">
        <v>0</v>
      </c>
      <c r="BN2648">
        <v>0</v>
      </c>
      <c r="BO2648">
        <v>0</v>
      </c>
      <c r="BP2648">
        <v>0</v>
      </c>
      <c r="BQ2648">
        <v>0</v>
      </c>
      <c r="BR2648" t="s">
        <v>79</v>
      </c>
      <c r="BS2648">
        <v>132</v>
      </c>
      <c r="BT2648">
        <v>8411</v>
      </c>
      <c r="BU2648">
        <f>SUM(Flats_Data_limpia[[#This Row],[AC]:[Bed]])</f>
        <v>3</v>
      </c>
      <c r="BV2648">
        <f>SUM(Flats_Data_limpia[[#This Row],[Servant_Room]:[gym]])</f>
        <v>13</v>
      </c>
      <c r="BW2648">
        <f>SUM(Flats_Data_limpia[[#This Row],[Hospital]:[Hotel]])</f>
        <v>5</v>
      </c>
    </row>
    <row r="2649" spans="1:75" x14ac:dyDescent="0.35">
      <c r="A2649" t="s">
        <v>815</v>
      </c>
      <c r="B2649" t="s">
        <v>776</v>
      </c>
      <c r="C2649" t="str">
        <f t="shared" si="82"/>
        <v>Ciudad de Gurgaon</v>
      </c>
      <c r="D2649" s="1">
        <f t="shared" si="83"/>
        <v>200000</v>
      </c>
      <c r="E2649" s="1">
        <v>9950</v>
      </c>
      <c r="F2649" t="s">
        <v>101</v>
      </c>
      <c r="G2649" t="s">
        <v>78</v>
      </c>
      <c r="H2649">
        <v>47</v>
      </c>
      <c r="I2649">
        <v>2.01005025125628E-2</v>
      </c>
      <c r="L2649">
        <v>2010</v>
      </c>
      <c r="M2649">
        <v>4</v>
      </c>
      <c r="N2649">
        <v>4</v>
      </c>
      <c r="O2649">
        <v>2</v>
      </c>
      <c r="P2649">
        <v>4</v>
      </c>
      <c r="Q2649" t="str">
        <f>IF(Flats_Data_limpia[[#This Row],[BHK]]&gt;=3,"plurifamiliar","unifamiliar")</f>
        <v>plurifamiliar</v>
      </c>
      <c r="R2649">
        <v>14</v>
      </c>
      <c r="S2649">
        <v>0</v>
      </c>
      <c r="T2649">
        <v>0</v>
      </c>
      <c r="U2649">
        <v>0</v>
      </c>
      <c r="V2649">
        <v>0</v>
      </c>
      <c r="W2649">
        <v>0</v>
      </c>
      <c r="X2649">
        <v>1</v>
      </c>
      <c r="Y2649">
        <v>1</v>
      </c>
      <c r="Z2649">
        <v>1</v>
      </c>
      <c r="AA2649">
        <v>1</v>
      </c>
      <c r="AB2649">
        <v>0</v>
      </c>
      <c r="AC2649">
        <v>0</v>
      </c>
      <c r="AD2649">
        <v>1</v>
      </c>
      <c r="AE2649">
        <v>1</v>
      </c>
      <c r="AF2649">
        <v>1</v>
      </c>
      <c r="AG2649">
        <v>0</v>
      </c>
      <c r="AH2649">
        <v>1</v>
      </c>
      <c r="AI2649">
        <v>1</v>
      </c>
      <c r="AJ2649">
        <v>1</v>
      </c>
      <c r="AK2649">
        <v>1</v>
      </c>
      <c r="AL2649">
        <v>1</v>
      </c>
      <c r="AM2649">
        <v>1</v>
      </c>
      <c r="AN2649">
        <v>1</v>
      </c>
      <c r="AO2649">
        <v>1</v>
      </c>
      <c r="AP2649">
        <v>1</v>
      </c>
      <c r="AQ2649">
        <v>0</v>
      </c>
      <c r="AR2649">
        <v>0</v>
      </c>
      <c r="AS2649">
        <v>0</v>
      </c>
      <c r="AT2649">
        <v>1</v>
      </c>
      <c r="AU2649">
        <v>0</v>
      </c>
      <c r="AV2649">
        <v>0</v>
      </c>
      <c r="AW2649">
        <v>1</v>
      </c>
      <c r="AX2649">
        <v>1</v>
      </c>
      <c r="AY2649">
        <v>0</v>
      </c>
      <c r="AZ2649">
        <v>0</v>
      </c>
      <c r="BA2649">
        <v>0</v>
      </c>
      <c r="BB2649">
        <v>0</v>
      </c>
      <c r="BC2649">
        <v>0</v>
      </c>
      <c r="BD2649">
        <v>0</v>
      </c>
      <c r="BE2649">
        <v>0</v>
      </c>
      <c r="BF2649">
        <v>1</v>
      </c>
      <c r="BG2649">
        <v>0</v>
      </c>
      <c r="BH2649">
        <v>0</v>
      </c>
      <c r="BI2649">
        <v>0</v>
      </c>
      <c r="BJ2649">
        <v>0</v>
      </c>
      <c r="BK2649">
        <v>0</v>
      </c>
      <c r="BL2649">
        <v>0</v>
      </c>
      <c r="BM2649">
        <v>0</v>
      </c>
      <c r="BN2649">
        <v>0</v>
      </c>
      <c r="BO2649">
        <v>0</v>
      </c>
      <c r="BP2649">
        <v>0</v>
      </c>
      <c r="BQ2649">
        <v>0</v>
      </c>
      <c r="BR2649" t="s">
        <v>79</v>
      </c>
      <c r="BS2649">
        <v>200</v>
      </c>
      <c r="BT2649">
        <v>9950</v>
      </c>
      <c r="BU2649">
        <f>SUM(Flats_Data_limpia[[#This Row],[AC]:[Bed]])</f>
        <v>1</v>
      </c>
      <c r="BV2649">
        <f>SUM(Flats_Data_limpia[[#This Row],[Servant_Room]:[gym]])</f>
        <v>13</v>
      </c>
      <c r="BW2649">
        <f>SUM(Flats_Data_limpia[[#This Row],[Hospital]:[Hotel]])</f>
        <v>5</v>
      </c>
    </row>
    <row r="2650" spans="1:75" x14ac:dyDescent="0.35">
      <c r="A2650" t="s">
        <v>815</v>
      </c>
      <c r="B2650" t="s">
        <v>776</v>
      </c>
      <c r="C2650" t="str">
        <f t="shared" si="82"/>
        <v>Ciudad de Gurgaon</v>
      </c>
      <c r="D2650" s="1">
        <f t="shared" si="83"/>
        <v>143000</v>
      </c>
      <c r="E2650" s="1">
        <v>8886</v>
      </c>
      <c r="F2650" t="s">
        <v>111</v>
      </c>
      <c r="G2650" t="s">
        <v>78</v>
      </c>
      <c r="H2650">
        <v>47</v>
      </c>
      <c r="I2650">
        <v>1.6092730137294599E-2</v>
      </c>
      <c r="L2650">
        <v>1608</v>
      </c>
      <c r="M2650">
        <v>3</v>
      </c>
      <c r="N2650">
        <v>3</v>
      </c>
      <c r="O2650">
        <v>2</v>
      </c>
      <c r="P2650">
        <v>3</v>
      </c>
      <c r="Q2650" t="str">
        <f>IF(Flats_Data_limpia[[#This Row],[BHK]]&gt;=3,"plurifamiliar","unifamiliar")</f>
        <v>plurifamiliar</v>
      </c>
      <c r="R2650">
        <v>14</v>
      </c>
      <c r="S2650">
        <v>1</v>
      </c>
      <c r="T2650">
        <v>0</v>
      </c>
      <c r="U2650">
        <v>0</v>
      </c>
      <c r="V2650">
        <v>1</v>
      </c>
      <c r="W2650">
        <v>0</v>
      </c>
      <c r="X2650">
        <v>1</v>
      </c>
      <c r="Y2650">
        <v>1</v>
      </c>
      <c r="Z2650">
        <v>1</v>
      </c>
      <c r="AA2650">
        <v>1</v>
      </c>
      <c r="AB2650">
        <v>0</v>
      </c>
      <c r="AC2650">
        <v>0</v>
      </c>
      <c r="AD2650">
        <v>1</v>
      </c>
      <c r="AE2650">
        <v>1</v>
      </c>
      <c r="AF2650">
        <v>1</v>
      </c>
      <c r="AG2650">
        <v>0</v>
      </c>
      <c r="AH2650">
        <v>1</v>
      </c>
      <c r="AI2650">
        <v>1</v>
      </c>
      <c r="AJ2650">
        <v>1</v>
      </c>
      <c r="AK2650">
        <v>0</v>
      </c>
      <c r="AL2650">
        <v>1</v>
      </c>
      <c r="AM2650">
        <v>1</v>
      </c>
      <c r="AN2650">
        <v>1</v>
      </c>
      <c r="AO2650">
        <v>1</v>
      </c>
      <c r="AP2650">
        <v>1</v>
      </c>
      <c r="AQ2650">
        <v>0</v>
      </c>
      <c r="AR2650">
        <v>0</v>
      </c>
      <c r="AS2650">
        <v>0</v>
      </c>
      <c r="AT2650">
        <v>1</v>
      </c>
      <c r="AU2650">
        <v>0</v>
      </c>
      <c r="AV2650">
        <v>0</v>
      </c>
      <c r="AW2650">
        <v>1</v>
      </c>
      <c r="AX2650">
        <v>1</v>
      </c>
      <c r="AY2650">
        <v>0</v>
      </c>
      <c r="AZ2650">
        <v>0</v>
      </c>
      <c r="BA2650">
        <v>0</v>
      </c>
      <c r="BB2650">
        <v>0</v>
      </c>
      <c r="BC2650">
        <v>0</v>
      </c>
      <c r="BD2650">
        <v>0</v>
      </c>
      <c r="BE2650">
        <v>0</v>
      </c>
      <c r="BF2650">
        <v>1</v>
      </c>
      <c r="BG2650">
        <v>0</v>
      </c>
      <c r="BH2650">
        <v>0</v>
      </c>
      <c r="BI2650">
        <v>0</v>
      </c>
      <c r="BJ2650">
        <v>0</v>
      </c>
      <c r="BK2650">
        <v>0</v>
      </c>
      <c r="BL2650">
        <v>0</v>
      </c>
      <c r="BM2650">
        <v>0</v>
      </c>
      <c r="BN2650">
        <v>0</v>
      </c>
      <c r="BO2650">
        <v>0</v>
      </c>
      <c r="BP2650">
        <v>0</v>
      </c>
      <c r="BQ2650">
        <v>0</v>
      </c>
      <c r="BR2650" t="s">
        <v>79</v>
      </c>
      <c r="BS2650">
        <v>143</v>
      </c>
      <c r="BT2650">
        <v>8886</v>
      </c>
      <c r="BU2650">
        <f>SUM(Flats_Data_limpia[[#This Row],[AC]:[Bed]])</f>
        <v>1</v>
      </c>
      <c r="BV2650">
        <f>SUM(Flats_Data_limpia[[#This Row],[Servant_Room]:[gym]])</f>
        <v>13</v>
      </c>
      <c r="BW2650">
        <f>SUM(Flats_Data_limpia[[#This Row],[Hospital]:[Hotel]])</f>
        <v>5</v>
      </c>
    </row>
    <row r="2651" spans="1:75" x14ac:dyDescent="0.35">
      <c r="A2651" t="s">
        <v>815</v>
      </c>
      <c r="B2651" t="s">
        <v>776</v>
      </c>
      <c r="C2651" t="str">
        <f t="shared" si="82"/>
        <v>Ciudad de Gurgaon</v>
      </c>
      <c r="D2651" s="1">
        <f t="shared" si="83"/>
        <v>170000</v>
      </c>
      <c r="E2651" s="1">
        <v>8457</v>
      </c>
      <c r="F2651" t="s">
        <v>77</v>
      </c>
      <c r="G2651" t="s">
        <v>78</v>
      </c>
      <c r="H2651">
        <v>62</v>
      </c>
      <c r="I2651">
        <v>2.0101690906940899E-2</v>
      </c>
      <c r="J2651">
        <v>1610</v>
      </c>
      <c r="L2651">
        <v>2010</v>
      </c>
      <c r="M2651">
        <v>4</v>
      </c>
      <c r="N2651">
        <v>4</v>
      </c>
      <c r="O2651">
        <v>2</v>
      </c>
      <c r="P2651">
        <v>4</v>
      </c>
      <c r="Q2651" t="str">
        <f>IF(Flats_Data_limpia[[#This Row],[BHK]]&gt;=3,"plurifamiliar","unifamiliar")</f>
        <v>plurifamiliar</v>
      </c>
      <c r="R2651">
        <v>14</v>
      </c>
      <c r="S2651">
        <v>10</v>
      </c>
      <c r="T2651">
        <v>1</v>
      </c>
      <c r="U2651">
        <v>1</v>
      </c>
      <c r="V2651">
        <v>1</v>
      </c>
      <c r="W2651">
        <v>1</v>
      </c>
      <c r="X2651">
        <v>1</v>
      </c>
      <c r="Y2651">
        <v>1</v>
      </c>
      <c r="Z2651">
        <v>1</v>
      </c>
      <c r="AA2651">
        <v>1</v>
      </c>
      <c r="AB2651">
        <v>1</v>
      </c>
      <c r="AC2651">
        <v>1</v>
      </c>
      <c r="AD2651">
        <v>1</v>
      </c>
      <c r="AE2651">
        <v>1</v>
      </c>
      <c r="AF2651">
        <v>1</v>
      </c>
      <c r="AG2651">
        <v>1</v>
      </c>
      <c r="AH2651">
        <v>1</v>
      </c>
      <c r="AI2651">
        <v>1</v>
      </c>
      <c r="AJ2651">
        <v>1</v>
      </c>
      <c r="AK2651">
        <v>1</v>
      </c>
      <c r="AL2651">
        <v>1</v>
      </c>
      <c r="AM2651">
        <v>1</v>
      </c>
      <c r="AN2651">
        <v>1</v>
      </c>
      <c r="AO2651">
        <v>1</v>
      </c>
      <c r="AP2651">
        <v>1</v>
      </c>
      <c r="AQ2651">
        <v>0</v>
      </c>
      <c r="AR2651">
        <v>0</v>
      </c>
      <c r="AS2651">
        <v>0</v>
      </c>
      <c r="AT2651">
        <v>1</v>
      </c>
      <c r="AU2651">
        <v>0</v>
      </c>
      <c r="AV2651">
        <v>0</v>
      </c>
      <c r="AW2651">
        <v>1</v>
      </c>
      <c r="AX2651">
        <v>1</v>
      </c>
      <c r="AY2651">
        <v>0</v>
      </c>
      <c r="AZ2651">
        <v>4</v>
      </c>
      <c r="BA2651">
        <v>0</v>
      </c>
      <c r="BB2651">
        <v>0</v>
      </c>
      <c r="BC2651">
        <v>0</v>
      </c>
      <c r="BD2651">
        <v>1</v>
      </c>
      <c r="BE2651">
        <v>0</v>
      </c>
      <c r="BF2651">
        <v>0</v>
      </c>
      <c r="BG2651">
        <v>0</v>
      </c>
      <c r="BH2651">
        <v>0</v>
      </c>
      <c r="BI2651">
        <v>0</v>
      </c>
      <c r="BJ2651">
        <v>0</v>
      </c>
      <c r="BK2651">
        <v>0</v>
      </c>
      <c r="BL2651">
        <v>0</v>
      </c>
      <c r="BM2651">
        <v>0</v>
      </c>
      <c r="BN2651">
        <v>0</v>
      </c>
      <c r="BO2651">
        <v>0</v>
      </c>
      <c r="BP2651">
        <v>0</v>
      </c>
      <c r="BQ2651">
        <v>0</v>
      </c>
      <c r="BR2651" t="s">
        <v>79</v>
      </c>
      <c r="BS2651">
        <v>170</v>
      </c>
      <c r="BT2651">
        <v>8457</v>
      </c>
      <c r="BU2651">
        <f>SUM(Flats_Data_limpia[[#This Row],[AC]:[Bed]])</f>
        <v>5</v>
      </c>
      <c r="BV2651">
        <f>SUM(Flats_Data_limpia[[#This Row],[Servant_Room]:[gym]])</f>
        <v>20</v>
      </c>
      <c r="BW2651">
        <f>SUM(Flats_Data_limpia[[#This Row],[Hospital]:[Hotel]])</f>
        <v>5</v>
      </c>
    </row>
    <row r="2652" spans="1:75" x14ac:dyDescent="0.35">
      <c r="A2652" t="s">
        <v>815</v>
      </c>
      <c r="B2652" t="s">
        <v>776</v>
      </c>
      <c r="C2652" t="str">
        <f t="shared" si="82"/>
        <v>Ciudad de Gurgaon</v>
      </c>
      <c r="D2652" s="1">
        <f t="shared" si="83"/>
        <v>180000</v>
      </c>
      <c r="E2652" s="1">
        <v>8955</v>
      </c>
      <c r="F2652" t="s">
        <v>77</v>
      </c>
      <c r="G2652" t="s">
        <v>78</v>
      </c>
      <c r="H2652">
        <v>62</v>
      </c>
      <c r="I2652">
        <v>2.01005025125628E-2</v>
      </c>
      <c r="L2652">
        <v>2010</v>
      </c>
      <c r="M2652">
        <v>4</v>
      </c>
      <c r="N2652">
        <v>4</v>
      </c>
      <c r="O2652">
        <v>2</v>
      </c>
      <c r="P2652">
        <v>4</v>
      </c>
      <c r="Q2652" t="str">
        <f>IF(Flats_Data_limpia[[#This Row],[BHK]]&gt;=3,"plurifamiliar","unifamiliar")</f>
        <v>plurifamiliar</v>
      </c>
      <c r="R2652">
        <v>14</v>
      </c>
      <c r="S2652">
        <v>9</v>
      </c>
      <c r="T2652">
        <v>0</v>
      </c>
      <c r="U2652">
        <v>0</v>
      </c>
      <c r="V2652">
        <v>1</v>
      </c>
      <c r="W2652">
        <v>0</v>
      </c>
      <c r="X2652">
        <v>1</v>
      </c>
      <c r="Y2652">
        <v>1</v>
      </c>
      <c r="Z2652">
        <v>1</v>
      </c>
      <c r="AA2652">
        <v>1</v>
      </c>
      <c r="AB2652">
        <v>1</v>
      </c>
      <c r="AC2652">
        <v>1</v>
      </c>
      <c r="AD2652">
        <v>1</v>
      </c>
      <c r="AE2652">
        <v>1</v>
      </c>
      <c r="AF2652">
        <v>1</v>
      </c>
      <c r="AG2652">
        <v>1</v>
      </c>
      <c r="AH2652">
        <v>1</v>
      </c>
      <c r="AI2652">
        <v>1</v>
      </c>
      <c r="AJ2652">
        <v>1</v>
      </c>
      <c r="AK2652">
        <v>1</v>
      </c>
      <c r="AL2652">
        <v>1</v>
      </c>
      <c r="AM2652">
        <v>1</v>
      </c>
      <c r="AN2652">
        <v>1</v>
      </c>
      <c r="AO2652">
        <v>1</v>
      </c>
      <c r="AP2652">
        <v>1</v>
      </c>
      <c r="AQ2652">
        <v>0</v>
      </c>
      <c r="AR2652">
        <v>0</v>
      </c>
      <c r="AS2652">
        <v>0</v>
      </c>
      <c r="AT2652">
        <v>1</v>
      </c>
      <c r="AU2652">
        <v>0</v>
      </c>
      <c r="AV2652">
        <v>0</v>
      </c>
      <c r="AW2652">
        <v>1</v>
      </c>
      <c r="AX2652">
        <v>1</v>
      </c>
      <c r="AY2652">
        <v>5</v>
      </c>
      <c r="AZ2652">
        <v>3</v>
      </c>
      <c r="BA2652">
        <v>0</v>
      </c>
      <c r="BB2652">
        <v>0</v>
      </c>
      <c r="BC2652">
        <v>0</v>
      </c>
      <c r="BD2652">
        <v>1</v>
      </c>
      <c r="BE2652">
        <v>0</v>
      </c>
      <c r="BF2652">
        <v>1</v>
      </c>
      <c r="BG2652">
        <v>0</v>
      </c>
      <c r="BH2652">
        <v>0</v>
      </c>
      <c r="BI2652">
        <v>0</v>
      </c>
      <c r="BJ2652">
        <v>0</v>
      </c>
      <c r="BK2652">
        <v>0</v>
      </c>
      <c r="BL2652">
        <v>2</v>
      </c>
      <c r="BM2652">
        <v>0</v>
      </c>
      <c r="BN2652">
        <v>0</v>
      </c>
      <c r="BO2652">
        <v>0</v>
      </c>
      <c r="BP2652">
        <v>0</v>
      </c>
      <c r="BQ2652">
        <v>2</v>
      </c>
      <c r="BR2652" t="s">
        <v>94</v>
      </c>
      <c r="BS2652">
        <v>180</v>
      </c>
      <c r="BT2652">
        <v>8955</v>
      </c>
      <c r="BU2652">
        <f>SUM(Flats_Data_limpia[[#This Row],[AC]:[Bed]])</f>
        <v>12</v>
      </c>
      <c r="BV2652">
        <f>SUM(Flats_Data_limpia[[#This Row],[Servant_Room]:[gym]])</f>
        <v>17</v>
      </c>
      <c r="BW2652">
        <f>SUM(Flats_Data_limpia[[#This Row],[Hospital]:[Hotel]])</f>
        <v>5</v>
      </c>
    </row>
    <row r="2653" spans="1:75" x14ac:dyDescent="0.35">
      <c r="A2653" t="s">
        <v>815</v>
      </c>
      <c r="B2653" t="s">
        <v>776</v>
      </c>
      <c r="C2653" t="str">
        <f t="shared" si="82"/>
        <v>Ciudad de Gurgaon</v>
      </c>
      <c r="D2653" s="1">
        <f t="shared" si="83"/>
        <v>178000</v>
      </c>
      <c r="E2653" s="1">
        <v>8855</v>
      </c>
      <c r="F2653" t="s">
        <v>103</v>
      </c>
      <c r="G2653" t="s">
        <v>78</v>
      </c>
      <c r="H2653">
        <v>62</v>
      </c>
      <c r="I2653">
        <v>2.0101637492941801E-2</v>
      </c>
      <c r="L2653">
        <v>2010</v>
      </c>
      <c r="M2653">
        <v>4</v>
      </c>
      <c r="N2653">
        <v>4</v>
      </c>
      <c r="O2653">
        <v>2</v>
      </c>
      <c r="P2653">
        <v>4</v>
      </c>
      <c r="Q2653" t="str">
        <f>IF(Flats_Data_limpia[[#This Row],[BHK]]&gt;=3,"plurifamiliar","unifamiliar")</f>
        <v>plurifamiliar</v>
      </c>
      <c r="R2653">
        <v>14</v>
      </c>
      <c r="S2653">
        <v>10</v>
      </c>
      <c r="T2653">
        <v>0</v>
      </c>
      <c r="U2653">
        <v>0</v>
      </c>
      <c r="V2653">
        <v>1</v>
      </c>
      <c r="W2653">
        <v>0</v>
      </c>
      <c r="X2653">
        <v>1</v>
      </c>
      <c r="Y2653">
        <v>1</v>
      </c>
      <c r="Z2653">
        <v>1</v>
      </c>
      <c r="AA2653">
        <v>1</v>
      </c>
      <c r="AB2653">
        <v>1</v>
      </c>
      <c r="AC2653">
        <v>1</v>
      </c>
      <c r="AD2653">
        <v>1</v>
      </c>
      <c r="AE2653">
        <v>1</v>
      </c>
      <c r="AF2653">
        <v>1</v>
      </c>
      <c r="AG2653">
        <v>1</v>
      </c>
      <c r="AH2653">
        <v>1</v>
      </c>
      <c r="AI2653">
        <v>1</v>
      </c>
      <c r="AJ2653">
        <v>1</v>
      </c>
      <c r="AK2653">
        <v>1</v>
      </c>
      <c r="AL2653">
        <v>1</v>
      </c>
      <c r="AM2653">
        <v>1</v>
      </c>
      <c r="AN2653">
        <v>1</v>
      </c>
      <c r="AO2653">
        <v>1</v>
      </c>
      <c r="AP2653">
        <v>1</v>
      </c>
      <c r="AQ2653">
        <v>0</v>
      </c>
      <c r="AR2653">
        <v>0</v>
      </c>
      <c r="AS2653">
        <v>0</v>
      </c>
      <c r="AT2653">
        <v>1</v>
      </c>
      <c r="AU2653">
        <v>0</v>
      </c>
      <c r="AV2653">
        <v>0</v>
      </c>
      <c r="AW2653">
        <v>1</v>
      </c>
      <c r="AX2653">
        <v>1</v>
      </c>
      <c r="AY2653">
        <v>5</v>
      </c>
      <c r="AZ2653">
        <v>3</v>
      </c>
      <c r="BA2653">
        <v>0</v>
      </c>
      <c r="BB2653">
        <v>0</v>
      </c>
      <c r="BC2653">
        <v>0</v>
      </c>
      <c r="BD2653">
        <v>1</v>
      </c>
      <c r="BE2653">
        <v>0</v>
      </c>
      <c r="BF2653">
        <v>1</v>
      </c>
      <c r="BG2653">
        <v>0</v>
      </c>
      <c r="BH2653">
        <v>0</v>
      </c>
      <c r="BI2653">
        <v>0</v>
      </c>
      <c r="BJ2653">
        <v>0</v>
      </c>
      <c r="BK2653">
        <v>0</v>
      </c>
      <c r="BL2653">
        <v>2</v>
      </c>
      <c r="BM2653">
        <v>0</v>
      </c>
      <c r="BN2653">
        <v>0</v>
      </c>
      <c r="BO2653">
        <v>0</v>
      </c>
      <c r="BP2653">
        <v>0</v>
      </c>
      <c r="BQ2653">
        <v>2</v>
      </c>
      <c r="BR2653" t="s">
        <v>94</v>
      </c>
      <c r="BS2653">
        <v>178</v>
      </c>
      <c r="BT2653">
        <v>8855</v>
      </c>
      <c r="BU2653">
        <f>SUM(Flats_Data_limpia[[#This Row],[AC]:[Bed]])</f>
        <v>12</v>
      </c>
      <c r="BV2653">
        <f>SUM(Flats_Data_limpia[[#This Row],[Servant_Room]:[gym]])</f>
        <v>17</v>
      </c>
      <c r="BW2653">
        <f>SUM(Flats_Data_limpia[[#This Row],[Hospital]:[Hotel]])</f>
        <v>5</v>
      </c>
    </row>
    <row r="2654" spans="1:75" x14ac:dyDescent="0.35">
      <c r="A2654" t="s">
        <v>815</v>
      </c>
      <c r="B2654" t="s">
        <v>776</v>
      </c>
      <c r="C2654" t="str">
        <f t="shared" si="82"/>
        <v>Ciudad de Gurgaon</v>
      </c>
      <c r="D2654" s="1">
        <f t="shared" si="83"/>
        <v>152000</v>
      </c>
      <c r="E2654" s="1">
        <v>9632</v>
      </c>
      <c r="F2654" t="s">
        <v>77</v>
      </c>
      <c r="G2654" t="s">
        <v>78</v>
      </c>
      <c r="H2654">
        <v>62</v>
      </c>
      <c r="I2654">
        <v>1.57807308970099E-2</v>
      </c>
      <c r="L2654">
        <v>1578</v>
      </c>
      <c r="M2654">
        <v>3</v>
      </c>
      <c r="N2654">
        <v>3</v>
      </c>
      <c r="O2654">
        <v>2</v>
      </c>
      <c r="P2654">
        <v>3</v>
      </c>
      <c r="Q2654" t="str">
        <f>IF(Flats_Data_limpia[[#This Row],[BHK]]&gt;=3,"plurifamiliar","unifamiliar")</f>
        <v>plurifamiliar</v>
      </c>
      <c r="R2654">
        <v>14</v>
      </c>
      <c r="S2654">
        <v>4</v>
      </c>
      <c r="T2654">
        <v>0</v>
      </c>
      <c r="U2654">
        <v>0</v>
      </c>
      <c r="V2654">
        <v>1</v>
      </c>
      <c r="W2654">
        <v>0</v>
      </c>
      <c r="X2654">
        <v>1</v>
      </c>
      <c r="Y2654">
        <v>1</v>
      </c>
      <c r="Z2654">
        <v>1</v>
      </c>
      <c r="AA2654">
        <v>1</v>
      </c>
      <c r="AB2654">
        <v>1</v>
      </c>
      <c r="AC2654">
        <v>1</v>
      </c>
      <c r="AD2654">
        <v>1</v>
      </c>
      <c r="AE2654">
        <v>1</v>
      </c>
      <c r="AF2654">
        <v>1</v>
      </c>
      <c r="AG2654">
        <v>1</v>
      </c>
      <c r="AH2654">
        <v>1</v>
      </c>
      <c r="AI2654">
        <v>1</v>
      </c>
      <c r="AJ2654">
        <v>1</v>
      </c>
      <c r="AK2654">
        <v>1</v>
      </c>
      <c r="AL2654">
        <v>1</v>
      </c>
      <c r="AM2654">
        <v>1</v>
      </c>
      <c r="AN2654">
        <v>1</v>
      </c>
      <c r="AO2654">
        <v>1</v>
      </c>
      <c r="AP2654">
        <v>1</v>
      </c>
      <c r="AQ2654">
        <v>0</v>
      </c>
      <c r="AR2654">
        <v>0</v>
      </c>
      <c r="AS2654">
        <v>0</v>
      </c>
      <c r="AT2654">
        <v>1</v>
      </c>
      <c r="AU2654">
        <v>0</v>
      </c>
      <c r="AV2654">
        <v>0</v>
      </c>
      <c r="AW2654">
        <v>1</v>
      </c>
      <c r="AX2654">
        <v>1</v>
      </c>
      <c r="AY2654">
        <v>4</v>
      </c>
      <c r="AZ2654">
        <v>3</v>
      </c>
      <c r="BA2654">
        <v>0</v>
      </c>
      <c r="BB2654">
        <v>0</v>
      </c>
      <c r="BC2654">
        <v>0</v>
      </c>
      <c r="BD2654">
        <v>1</v>
      </c>
      <c r="BE2654">
        <v>0</v>
      </c>
      <c r="BF2654">
        <v>1</v>
      </c>
      <c r="BG2654">
        <v>0</v>
      </c>
      <c r="BH2654">
        <v>0</v>
      </c>
      <c r="BI2654">
        <v>0</v>
      </c>
      <c r="BJ2654">
        <v>0</v>
      </c>
      <c r="BK2654">
        <v>0</v>
      </c>
      <c r="BL2654">
        <v>2</v>
      </c>
      <c r="BM2654">
        <v>0</v>
      </c>
      <c r="BN2654">
        <v>0</v>
      </c>
      <c r="BO2654">
        <v>0</v>
      </c>
      <c r="BP2654">
        <v>0</v>
      </c>
      <c r="BQ2654">
        <v>2</v>
      </c>
      <c r="BR2654" t="s">
        <v>94</v>
      </c>
      <c r="BS2654">
        <v>152</v>
      </c>
      <c r="BT2654">
        <v>9632</v>
      </c>
      <c r="BU2654">
        <f>SUM(Flats_Data_limpia[[#This Row],[AC]:[Bed]])</f>
        <v>11</v>
      </c>
      <c r="BV2654">
        <f>SUM(Flats_Data_limpia[[#This Row],[Servant_Room]:[gym]])</f>
        <v>17</v>
      </c>
      <c r="BW2654">
        <f>SUM(Flats_Data_limpia[[#This Row],[Hospital]:[Hotel]])</f>
        <v>5</v>
      </c>
    </row>
    <row r="2655" spans="1:75" x14ac:dyDescent="0.35">
      <c r="A2655" t="s">
        <v>815</v>
      </c>
      <c r="B2655" t="s">
        <v>776</v>
      </c>
      <c r="C2655" t="str">
        <f t="shared" si="82"/>
        <v>Ciudad de Gurgaon</v>
      </c>
      <c r="D2655" s="1">
        <f t="shared" si="83"/>
        <v>155000</v>
      </c>
      <c r="E2655" s="1">
        <v>9822</v>
      </c>
      <c r="F2655" t="s">
        <v>103</v>
      </c>
      <c r="G2655" t="s">
        <v>78</v>
      </c>
      <c r="H2655">
        <v>62</v>
      </c>
      <c r="I2655">
        <v>1.57809000203624E-2</v>
      </c>
      <c r="L2655">
        <v>1578</v>
      </c>
      <c r="M2655">
        <v>3</v>
      </c>
      <c r="N2655">
        <v>3</v>
      </c>
      <c r="O2655">
        <v>2</v>
      </c>
      <c r="P2655">
        <v>3</v>
      </c>
      <c r="Q2655" t="str">
        <f>IF(Flats_Data_limpia[[#This Row],[BHK]]&gt;=3,"plurifamiliar","unifamiliar")</f>
        <v>plurifamiliar</v>
      </c>
      <c r="R2655">
        <v>14</v>
      </c>
      <c r="S2655">
        <v>9</v>
      </c>
      <c r="T2655">
        <v>0</v>
      </c>
      <c r="U2655">
        <v>0</v>
      </c>
      <c r="V2655">
        <v>1</v>
      </c>
      <c r="W2655">
        <v>0</v>
      </c>
      <c r="X2655">
        <v>1</v>
      </c>
      <c r="Y2655">
        <v>1</v>
      </c>
      <c r="Z2655">
        <v>1</v>
      </c>
      <c r="AA2655">
        <v>1</v>
      </c>
      <c r="AB2655">
        <v>1</v>
      </c>
      <c r="AC2655">
        <v>1</v>
      </c>
      <c r="AD2655">
        <v>1</v>
      </c>
      <c r="AE2655">
        <v>1</v>
      </c>
      <c r="AF2655">
        <v>1</v>
      </c>
      <c r="AG2655">
        <v>1</v>
      </c>
      <c r="AH2655">
        <v>1</v>
      </c>
      <c r="AI2655">
        <v>1</v>
      </c>
      <c r="AJ2655">
        <v>1</v>
      </c>
      <c r="AK2655">
        <v>1</v>
      </c>
      <c r="AL2655">
        <v>1</v>
      </c>
      <c r="AM2655">
        <v>1</v>
      </c>
      <c r="AN2655">
        <v>1</v>
      </c>
      <c r="AO2655">
        <v>1</v>
      </c>
      <c r="AP2655">
        <v>1</v>
      </c>
      <c r="AQ2655">
        <v>0</v>
      </c>
      <c r="AR2655">
        <v>0</v>
      </c>
      <c r="AS2655">
        <v>0</v>
      </c>
      <c r="AT2655">
        <v>1</v>
      </c>
      <c r="AU2655">
        <v>0</v>
      </c>
      <c r="AV2655">
        <v>0</v>
      </c>
      <c r="AW2655">
        <v>1</v>
      </c>
      <c r="AX2655">
        <v>1</v>
      </c>
      <c r="AY2655">
        <v>4</v>
      </c>
      <c r="AZ2655">
        <v>3</v>
      </c>
      <c r="BA2655">
        <v>0</v>
      </c>
      <c r="BB2655">
        <v>0</v>
      </c>
      <c r="BC2655">
        <v>0</v>
      </c>
      <c r="BD2655">
        <v>1</v>
      </c>
      <c r="BE2655">
        <v>0</v>
      </c>
      <c r="BF2655">
        <v>1</v>
      </c>
      <c r="BG2655">
        <v>0</v>
      </c>
      <c r="BH2655">
        <v>0</v>
      </c>
      <c r="BI2655">
        <v>0</v>
      </c>
      <c r="BJ2655">
        <v>0</v>
      </c>
      <c r="BK2655">
        <v>0</v>
      </c>
      <c r="BL2655">
        <v>2</v>
      </c>
      <c r="BM2655">
        <v>0</v>
      </c>
      <c r="BN2655">
        <v>0</v>
      </c>
      <c r="BO2655">
        <v>0</v>
      </c>
      <c r="BP2655">
        <v>0</v>
      </c>
      <c r="BQ2655">
        <v>2</v>
      </c>
      <c r="BR2655" t="s">
        <v>94</v>
      </c>
      <c r="BS2655">
        <v>155</v>
      </c>
      <c r="BT2655">
        <v>9822</v>
      </c>
      <c r="BU2655">
        <f>SUM(Flats_Data_limpia[[#This Row],[AC]:[Bed]])</f>
        <v>11</v>
      </c>
      <c r="BV2655">
        <f>SUM(Flats_Data_limpia[[#This Row],[Servant_Room]:[gym]])</f>
        <v>17</v>
      </c>
      <c r="BW2655">
        <f>SUM(Flats_Data_limpia[[#This Row],[Hospital]:[Hotel]])</f>
        <v>5</v>
      </c>
    </row>
    <row r="2656" spans="1:75" x14ac:dyDescent="0.35">
      <c r="A2656" t="s">
        <v>815</v>
      </c>
      <c r="B2656" t="s">
        <v>776</v>
      </c>
      <c r="C2656" t="str">
        <f t="shared" si="82"/>
        <v>Ciudad de Gurgaon</v>
      </c>
      <c r="D2656" s="1">
        <f t="shared" si="83"/>
        <v>168000</v>
      </c>
      <c r="E2656" s="1">
        <v>8348</v>
      </c>
      <c r="F2656" t="s">
        <v>77</v>
      </c>
      <c r="G2656" t="s">
        <v>78</v>
      </c>
      <c r="H2656">
        <v>53</v>
      </c>
      <c r="I2656">
        <v>2.0124580737901201E-2</v>
      </c>
      <c r="L2656">
        <v>2010</v>
      </c>
      <c r="M2656">
        <v>4</v>
      </c>
      <c r="N2656">
        <v>4</v>
      </c>
      <c r="O2656">
        <v>2</v>
      </c>
      <c r="P2656">
        <v>4</v>
      </c>
      <c r="Q2656" t="str">
        <f>IF(Flats_Data_limpia[[#This Row],[BHK]]&gt;=3,"plurifamiliar","unifamiliar")</f>
        <v>plurifamiliar</v>
      </c>
      <c r="R2656">
        <v>14</v>
      </c>
      <c r="S2656">
        <v>1</v>
      </c>
      <c r="T2656">
        <v>0</v>
      </c>
      <c r="U2656">
        <v>0</v>
      </c>
      <c r="V2656">
        <v>1</v>
      </c>
      <c r="W2656">
        <v>0</v>
      </c>
      <c r="X2656">
        <v>1</v>
      </c>
      <c r="Y2656">
        <v>1</v>
      </c>
      <c r="Z2656">
        <v>1</v>
      </c>
      <c r="AA2656">
        <v>1</v>
      </c>
      <c r="AB2656">
        <v>0</v>
      </c>
      <c r="AC2656">
        <v>0</v>
      </c>
      <c r="AD2656">
        <v>1</v>
      </c>
      <c r="AE2656">
        <v>1</v>
      </c>
      <c r="AF2656">
        <v>1</v>
      </c>
      <c r="AG2656">
        <v>1</v>
      </c>
      <c r="AH2656">
        <v>1</v>
      </c>
      <c r="AI2656">
        <v>1</v>
      </c>
      <c r="AJ2656">
        <v>1</v>
      </c>
      <c r="AK2656">
        <v>1</v>
      </c>
      <c r="AL2656">
        <v>1</v>
      </c>
      <c r="AM2656">
        <v>1</v>
      </c>
      <c r="AN2656">
        <v>1</v>
      </c>
      <c r="AO2656">
        <v>1</v>
      </c>
      <c r="AP2656">
        <v>1</v>
      </c>
      <c r="AQ2656">
        <v>0</v>
      </c>
      <c r="AR2656">
        <v>0</v>
      </c>
      <c r="AS2656">
        <v>0</v>
      </c>
      <c r="AT2656">
        <v>1</v>
      </c>
      <c r="AU2656">
        <v>0</v>
      </c>
      <c r="AV2656">
        <v>0</v>
      </c>
      <c r="AW2656">
        <v>1</v>
      </c>
      <c r="AX2656">
        <v>1</v>
      </c>
      <c r="AY2656">
        <v>0</v>
      </c>
      <c r="AZ2656">
        <v>0</v>
      </c>
      <c r="BA2656">
        <v>0</v>
      </c>
      <c r="BB2656">
        <v>0</v>
      </c>
      <c r="BC2656">
        <v>0</v>
      </c>
      <c r="BD2656">
        <v>0</v>
      </c>
      <c r="BE2656">
        <v>0</v>
      </c>
      <c r="BF2656">
        <v>1</v>
      </c>
      <c r="BG2656">
        <v>0</v>
      </c>
      <c r="BH2656">
        <v>0</v>
      </c>
      <c r="BI2656">
        <v>0</v>
      </c>
      <c r="BJ2656">
        <v>0</v>
      </c>
      <c r="BK2656">
        <v>0</v>
      </c>
      <c r="BL2656">
        <v>0</v>
      </c>
      <c r="BM2656">
        <v>0</v>
      </c>
      <c r="BN2656">
        <v>0</v>
      </c>
      <c r="BO2656">
        <v>0</v>
      </c>
      <c r="BP2656">
        <v>0</v>
      </c>
      <c r="BQ2656">
        <v>0</v>
      </c>
      <c r="BR2656" t="s">
        <v>79</v>
      </c>
      <c r="BS2656">
        <v>168</v>
      </c>
      <c r="BT2656">
        <v>8348</v>
      </c>
      <c r="BU2656">
        <f>SUM(Flats_Data_limpia[[#This Row],[AC]:[Bed]])</f>
        <v>1</v>
      </c>
      <c r="BV2656">
        <f>SUM(Flats_Data_limpia[[#This Row],[Servant_Room]:[gym]])</f>
        <v>15</v>
      </c>
      <c r="BW2656">
        <f>SUM(Flats_Data_limpia[[#This Row],[Hospital]:[Hotel]])</f>
        <v>5</v>
      </c>
    </row>
    <row r="2657" spans="1:75" x14ac:dyDescent="0.35">
      <c r="A2657" t="s">
        <v>815</v>
      </c>
      <c r="B2657" t="s">
        <v>776</v>
      </c>
      <c r="C2657" t="str">
        <f t="shared" si="82"/>
        <v>Ciudad de Gurgaon</v>
      </c>
      <c r="D2657" s="1">
        <f t="shared" si="83"/>
        <v>166000</v>
      </c>
      <c r="E2657" s="1">
        <v>8408</v>
      </c>
      <c r="F2657" t="s">
        <v>106</v>
      </c>
      <c r="G2657" t="s">
        <v>78</v>
      </c>
      <c r="H2657">
        <v>53</v>
      </c>
      <c r="I2657">
        <v>1.9743101807802001E-2</v>
      </c>
      <c r="L2657">
        <v>1970</v>
      </c>
      <c r="M2657">
        <v>4</v>
      </c>
      <c r="N2657">
        <v>4</v>
      </c>
      <c r="O2657">
        <v>1</v>
      </c>
      <c r="P2657">
        <v>4</v>
      </c>
      <c r="Q2657" t="str">
        <f>IF(Flats_Data_limpia[[#This Row],[BHK]]&gt;=3,"plurifamiliar","unifamiliar")</f>
        <v>plurifamiliar</v>
      </c>
      <c r="R2657">
        <v>14</v>
      </c>
      <c r="S2657">
        <v>12</v>
      </c>
      <c r="T2657">
        <v>0</v>
      </c>
      <c r="U2657">
        <v>0</v>
      </c>
      <c r="V2657">
        <v>1</v>
      </c>
      <c r="W2657">
        <v>0</v>
      </c>
      <c r="X2657">
        <v>1</v>
      </c>
      <c r="Y2657">
        <v>1</v>
      </c>
      <c r="Z2657">
        <v>1</v>
      </c>
      <c r="AA2657">
        <v>1</v>
      </c>
      <c r="AB2657">
        <v>0</v>
      </c>
      <c r="AC2657">
        <v>0</v>
      </c>
      <c r="AD2657">
        <v>1</v>
      </c>
      <c r="AE2657">
        <v>1</v>
      </c>
      <c r="AF2657">
        <v>1</v>
      </c>
      <c r="AG2657">
        <v>1</v>
      </c>
      <c r="AH2657">
        <v>1</v>
      </c>
      <c r="AI2657">
        <v>1</v>
      </c>
      <c r="AJ2657">
        <v>1</v>
      </c>
      <c r="AK2657">
        <v>1</v>
      </c>
      <c r="AL2657">
        <v>1</v>
      </c>
      <c r="AM2657">
        <v>1</v>
      </c>
      <c r="AN2657">
        <v>1</v>
      </c>
      <c r="AO2657">
        <v>1</v>
      </c>
      <c r="AP2657">
        <v>1</v>
      </c>
      <c r="AQ2657">
        <v>0</v>
      </c>
      <c r="AR2657">
        <v>0</v>
      </c>
      <c r="AS2657">
        <v>0</v>
      </c>
      <c r="AT2657">
        <v>1</v>
      </c>
      <c r="AU2657">
        <v>0</v>
      </c>
      <c r="AV2657">
        <v>0</v>
      </c>
      <c r="AW2657">
        <v>1</v>
      </c>
      <c r="AX2657">
        <v>1</v>
      </c>
      <c r="AY2657">
        <v>0</v>
      </c>
      <c r="AZ2657">
        <v>0</v>
      </c>
      <c r="BA2657">
        <v>0</v>
      </c>
      <c r="BB2657">
        <v>0</v>
      </c>
      <c r="BC2657">
        <v>0</v>
      </c>
      <c r="BD2657">
        <v>0</v>
      </c>
      <c r="BE2657">
        <v>0</v>
      </c>
      <c r="BF2657">
        <v>1</v>
      </c>
      <c r="BG2657">
        <v>0</v>
      </c>
      <c r="BH2657">
        <v>0</v>
      </c>
      <c r="BI2657">
        <v>0</v>
      </c>
      <c r="BJ2657">
        <v>0</v>
      </c>
      <c r="BK2657">
        <v>0</v>
      </c>
      <c r="BL2657">
        <v>0</v>
      </c>
      <c r="BM2657">
        <v>0</v>
      </c>
      <c r="BN2657">
        <v>0</v>
      </c>
      <c r="BO2657">
        <v>0</v>
      </c>
      <c r="BP2657">
        <v>0</v>
      </c>
      <c r="BQ2657">
        <v>0</v>
      </c>
      <c r="BR2657" t="s">
        <v>79</v>
      </c>
      <c r="BS2657">
        <v>166</v>
      </c>
      <c r="BT2657">
        <v>8408</v>
      </c>
      <c r="BU2657">
        <f>SUM(Flats_Data_limpia[[#This Row],[AC]:[Bed]])</f>
        <v>1</v>
      </c>
      <c r="BV2657">
        <f>SUM(Flats_Data_limpia[[#This Row],[Servant_Room]:[gym]])</f>
        <v>15</v>
      </c>
      <c r="BW2657">
        <f>SUM(Flats_Data_limpia[[#This Row],[Hospital]:[Hotel]])</f>
        <v>5</v>
      </c>
    </row>
    <row r="2658" spans="1:75" x14ac:dyDescent="0.35">
      <c r="A2658" t="s">
        <v>815</v>
      </c>
      <c r="B2658" t="s">
        <v>776</v>
      </c>
      <c r="C2658" t="str">
        <f t="shared" si="82"/>
        <v>Ciudad de Gurgaon</v>
      </c>
      <c r="D2658" s="1">
        <f t="shared" si="83"/>
        <v>140000</v>
      </c>
      <c r="E2658" s="1">
        <v>8861</v>
      </c>
      <c r="F2658" t="s">
        <v>103</v>
      </c>
      <c r="G2658" t="s">
        <v>78</v>
      </c>
      <c r="H2658">
        <v>53</v>
      </c>
      <c r="I2658">
        <v>1.5799571154497202E-2</v>
      </c>
      <c r="L2658">
        <v>1578</v>
      </c>
      <c r="M2658">
        <v>3</v>
      </c>
      <c r="N2658">
        <v>3</v>
      </c>
      <c r="O2658">
        <v>2</v>
      </c>
      <c r="P2658">
        <v>3</v>
      </c>
      <c r="Q2658" t="str">
        <f>IF(Flats_Data_limpia[[#This Row],[BHK]]&gt;=3,"plurifamiliar","unifamiliar")</f>
        <v>plurifamiliar</v>
      </c>
      <c r="R2658">
        <v>14</v>
      </c>
      <c r="S2658">
        <v>2</v>
      </c>
      <c r="T2658">
        <v>0</v>
      </c>
      <c r="U2658">
        <v>0</v>
      </c>
      <c r="V2658">
        <v>1</v>
      </c>
      <c r="W2658">
        <v>0</v>
      </c>
      <c r="X2658">
        <v>1</v>
      </c>
      <c r="Y2658">
        <v>1</v>
      </c>
      <c r="Z2658">
        <v>1</v>
      </c>
      <c r="AA2658">
        <v>1</v>
      </c>
      <c r="AB2658">
        <v>0</v>
      </c>
      <c r="AC2658">
        <v>0</v>
      </c>
      <c r="AD2658">
        <v>1</v>
      </c>
      <c r="AE2658">
        <v>1</v>
      </c>
      <c r="AF2658">
        <v>1</v>
      </c>
      <c r="AG2658">
        <v>1</v>
      </c>
      <c r="AH2658">
        <v>1</v>
      </c>
      <c r="AI2658">
        <v>1</v>
      </c>
      <c r="AJ2658">
        <v>1</v>
      </c>
      <c r="AK2658">
        <v>1</v>
      </c>
      <c r="AL2658">
        <v>1</v>
      </c>
      <c r="AM2658">
        <v>1</v>
      </c>
      <c r="AN2658">
        <v>1</v>
      </c>
      <c r="AO2658">
        <v>1</v>
      </c>
      <c r="AP2658">
        <v>1</v>
      </c>
      <c r="AQ2658">
        <v>0</v>
      </c>
      <c r="AR2658">
        <v>0</v>
      </c>
      <c r="AS2658">
        <v>0</v>
      </c>
      <c r="AT2658">
        <v>1</v>
      </c>
      <c r="AU2658">
        <v>0</v>
      </c>
      <c r="AV2658">
        <v>0</v>
      </c>
      <c r="AW2658">
        <v>1</v>
      </c>
      <c r="AX2658">
        <v>1</v>
      </c>
      <c r="AY2658">
        <v>0</v>
      </c>
      <c r="AZ2658">
        <v>0</v>
      </c>
      <c r="BA2658">
        <v>0</v>
      </c>
      <c r="BB2658">
        <v>0</v>
      </c>
      <c r="BC2658">
        <v>0</v>
      </c>
      <c r="BD2658">
        <v>0</v>
      </c>
      <c r="BE2658">
        <v>0</v>
      </c>
      <c r="BF2658">
        <v>1</v>
      </c>
      <c r="BG2658">
        <v>0</v>
      </c>
      <c r="BH2658">
        <v>0</v>
      </c>
      <c r="BI2658">
        <v>0</v>
      </c>
      <c r="BJ2658">
        <v>0</v>
      </c>
      <c r="BK2658">
        <v>0</v>
      </c>
      <c r="BL2658">
        <v>0</v>
      </c>
      <c r="BM2658">
        <v>0</v>
      </c>
      <c r="BN2658">
        <v>0</v>
      </c>
      <c r="BO2658">
        <v>0</v>
      </c>
      <c r="BP2658">
        <v>0</v>
      </c>
      <c r="BQ2658">
        <v>0</v>
      </c>
      <c r="BR2658" t="s">
        <v>79</v>
      </c>
      <c r="BS2658">
        <v>140</v>
      </c>
      <c r="BT2658">
        <v>8861</v>
      </c>
      <c r="BU2658">
        <f>SUM(Flats_Data_limpia[[#This Row],[AC]:[Bed]])</f>
        <v>1</v>
      </c>
      <c r="BV2658">
        <f>SUM(Flats_Data_limpia[[#This Row],[Servant_Room]:[gym]])</f>
        <v>15</v>
      </c>
      <c r="BW2658">
        <f>SUM(Flats_Data_limpia[[#This Row],[Hospital]:[Hotel]])</f>
        <v>5</v>
      </c>
    </row>
    <row r="2659" spans="1:75" x14ac:dyDescent="0.35">
      <c r="A2659" t="s">
        <v>815</v>
      </c>
      <c r="B2659" t="s">
        <v>776</v>
      </c>
      <c r="C2659" t="str">
        <f t="shared" si="82"/>
        <v>Ciudad de Gurgaon</v>
      </c>
      <c r="D2659" s="1">
        <f t="shared" si="83"/>
        <v>172000</v>
      </c>
      <c r="E2659" s="1">
        <v>8730</v>
      </c>
      <c r="F2659" t="s">
        <v>103</v>
      </c>
      <c r="G2659" t="s">
        <v>78</v>
      </c>
      <c r="H2659">
        <v>47</v>
      </c>
      <c r="I2659">
        <v>1.9702176403207299E-2</v>
      </c>
      <c r="L2659">
        <v>1970</v>
      </c>
      <c r="M2659">
        <v>4</v>
      </c>
      <c r="N2659">
        <v>4</v>
      </c>
      <c r="O2659">
        <v>1</v>
      </c>
      <c r="P2659">
        <v>4</v>
      </c>
      <c r="Q2659" t="str">
        <f>IF(Flats_Data_limpia[[#This Row],[BHK]]&gt;=3,"plurifamiliar","unifamiliar")</f>
        <v>plurifamiliar</v>
      </c>
      <c r="R2659">
        <v>14</v>
      </c>
      <c r="S2659">
        <v>12</v>
      </c>
      <c r="T2659">
        <v>0</v>
      </c>
      <c r="U2659">
        <v>0</v>
      </c>
      <c r="V2659">
        <v>0</v>
      </c>
      <c r="W2659">
        <v>0</v>
      </c>
      <c r="X2659">
        <v>1</v>
      </c>
      <c r="Y2659">
        <v>1</v>
      </c>
      <c r="Z2659">
        <v>1</v>
      </c>
      <c r="AA2659">
        <v>1</v>
      </c>
      <c r="AB2659">
        <v>0</v>
      </c>
      <c r="AC2659">
        <v>0</v>
      </c>
      <c r="AD2659">
        <v>1</v>
      </c>
      <c r="AE2659">
        <v>1</v>
      </c>
      <c r="AF2659">
        <v>1</v>
      </c>
      <c r="AG2659">
        <v>0</v>
      </c>
      <c r="AH2659">
        <v>1</v>
      </c>
      <c r="AI2659">
        <v>1</v>
      </c>
      <c r="AJ2659">
        <v>1</v>
      </c>
      <c r="AK2659">
        <v>0</v>
      </c>
      <c r="AL2659">
        <v>1</v>
      </c>
      <c r="AM2659">
        <v>1</v>
      </c>
      <c r="AN2659">
        <v>1</v>
      </c>
      <c r="AO2659">
        <v>1</v>
      </c>
      <c r="AP2659">
        <v>1</v>
      </c>
      <c r="AQ2659">
        <v>0</v>
      </c>
      <c r="AR2659">
        <v>0</v>
      </c>
      <c r="AS2659">
        <v>0</v>
      </c>
      <c r="AT2659">
        <v>1</v>
      </c>
      <c r="AU2659">
        <v>0</v>
      </c>
      <c r="AV2659">
        <v>0</v>
      </c>
      <c r="AW2659">
        <v>1</v>
      </c>
      <c r="AX2659">
        <v>1</v>
      </c>
      <c r="AY2659">
        <v>0</v>
      </c>
      <c r="AZ2659">
        <v>0</v>
      </c>
      <c r="BA2659">
        <v>0</v>
      </c>
      <c r="BB2659">
        <v>0</v>
      </c>
      <c r="BC2659">
        <v>0</v>
      </c>
      <c r="BD2659">
        <v>0</v>
      </c>
      <c r="BE2659">
        <v>0</v>
      </c>
      <c r="BF2659">
        <v>1</v>
      </c>
      <c r="BG2659">
        <v>0</v>
      </c>
      <c r="BH2659">
        <v>0</v>
      </c>
      <c r="BI2659">
        <v>0</v>
      </c>
      <c r="BJ2659">
        <v>0</v>
      </c>
      <c r="BK2659">
        <v>0</v>
      </c>
      <c r="BL2659">
        <v>0</v>
      </c>
      <c r="BM2659">
        <v>0</v>
      </c>
      <c r="BN2659">
        <v>0</v>
      </c>
      <c r="BO2659">
        <v>0</v>
      </c>
      <c r="BP2659">
        <v>0</v>
      </c>
      <c r="BQ2659">
        <v>0</v>
      </c>
      <c r="BR2659" t="s">
        <v>79</v>
      </c>
      <c r="BS2659">
        <v>172</v>
      </c>
      <c r="BT2659">
        <v>8730</v>
      </c>
      <c r="BU2659">
        <f>SUM(Flats_Data_limpia[[#This Row],[AC]:[Bed]])</f>
        <v>1</v>
      </c>
      <c r="BV2659">
        <f>SUM(Flats_Data_limpia[[#This Row],[Servant_Room]:[gym]])</f>
        <v>12</v>
      </c>
      <c r="BW2659">
        <f>SUM(Flats_Data_limpia[[#This Row],[Hospital]:[Hotel]])</f>
        <v>5</v>
      </c>
    </row>
    <row r="2660" spans="1:75" x14ac:dyDescent="0.35">
      <c r="A2660" t="s">
        <v>815</v>
      </c>
      <c r="B2660" t="s">
        <v>776</v>
      </c>
      <c r="C2660" t="str">
        <f t="shared" si="82"/>
        <v>Ciudad de Gurgaon</v>
      </c>
      <c r="D2660" s="1">
        <f t="shared" si="83"/>
        <v>136000</v>
      </c>
      <c r="E2660" s="1">
        <v>8841</v>
      </c>
      <c r="F2660" t="s">
        <v>111</v>
      </c>
      <c r="G2660" t="s">
        <v>78</v>
      </c>
      <c r="H2660">
        <v>47</v>
      </c>
      <c r="I2660">
        <v>1.53828752403574E-2</v>
      </c>
      <c r="L2660">
        <v>1538</v>
      </c>
      <c r="M2660">
        <v>3</v>
      </c>
      <c r="N2660">
        <v>3</v>
      </c>
      <c r="O2660">
        <v>1</v>
      </c>
      <c r="P2660">
        <v>3</v>
      </c>
      <c r="Q2660" t="str">
        <f>IF(Flats_Data_limpia[[#This Row],[BHK]]&gt;=3,"plurifamiliar","unifamiliar")</f>
        <v>plurifamiliar</v>
      </c>
      <c r="R2660">
        <v>14</v>
      </c>
      <c r="S2660">
        <v>12</v>
      </c>
      <c r="T2660">
        <v>0</v>
      </c>
      <c r="U2660">
        <v>0</v>
      </c>
      <c r="V2660">
        <v>1</v>
      </c>
      <c r="W2660">
        <v>0</v>
      </c>
      <c r="X2660">
        <v>1</v>
      </c>
      <c r="Y2660">
        <v>1</v>
      </c>
      <c r="Z2660">
        <v>1</v>
      </c>
      <c r="AA2660">
        <v>1</v>
      </c>
      <c r="AB2660">
        <v>0</v>
      </c>
      <c r="AC2660">
        <v>0</v>
      </c>
      <c r="AD2660">
        <v>1</v>
      </c>
      <c r="AE2660">
        <v>1</v>
      </c>
      <c r="AF2660">
        <v>1</v>
      </c>
      <c r="AG2660">
        <v>0</v>
      </c>
      <c r="AH2660">
        <v>1</v>
      </c>
      <c r="AI2660">
        <v>1</v>
      </c>
      <c r="AJ2660">
        <v>1</v>
      </c>
      <c r="AK2660">
        <v>0</v>
      </c>
      <c r="AL2660">
        <v>1</v>
      </c>
      <c r="AM2660">
        <v>1</v>
      </c>
      <c r="AN2660">
        <v>1</v>
      </c>
      <c r="AO2660">
        <v>1</v>
      </c>
      <c r="AP2660">
        <v>1</v>
      </c>
      <c r="AQ2660">
        <v>0</v>
      </c>
      <c r="AR2660">
        <v>0</v>
      </c>
      <c r="AS2660">
        <v>0</v>
      </c>
      <c r="AT2660">
        <v>1</v>
      </c>
      <c r="AU2660">
        <v>0</v>
      </c>
      <c r="AV2660">
        <v>0</v>
      </c>
      <c r="AW2660">
        <v>1</v>
      </c>
      <c r="AX2660">
        <v>1</v>
      </c>
      <c r="AY2660">
        <v>0</v>
      </c>
      <c r="AZ2660">
        <v>0</v>
      </c>
      <c r="BA2660">
        <v>0</v>
      </c>
      <c r="BB2660">
        <v>0</v>
      </c>
      <c r="BC2660">
        <v>0</v>
      </c>
      <c r="BD2660">
        <v>0</v>
      </c>
      <c r="BE2660">
        <v>0</v>
      </c>
      <c r="BF2660">
        <v>1</v>
      </c>
      <c r="BG2660">
        <v>0</v>
      </c>
      <c r="BH2660">
        <v>0</v>
      </c>
      <c r="BI2660">
        <v>0</v>
      </c>
      <c r="BJ2660">
        <v>0</v>
      </c>
      <c r="BK2660">
        <v>0</v>
      </c>
      <c r="BL2660">
        <v>0</v>
      </c>
      <c r="BM2660">
        <v>0</v>
      </c>
      <c r="BN2660">
        <v>0</v>
      </c>
      <c r="BO2660">
        <v>0</v>
      </c>
      <c r="BP2660">
        <v>0</v>
      </c>
      <c r="BQ2660">
        <v>0</v>
      </c>
      <c r="BR2660" t="s">
        <v>79</v>
      </c>
      <c r="BS2660">
        <v>136</v>
      </c>
      <c r="BT2660">
        <v>8841</v>
      </c>
      <c r="BU2660">
        <f>SUM(Flats_Data_limpia[[#This Row],[AC]:[Bed]])</f>
        <v>1</v>
      </c>
      <c r="BV2660">
        <f>SUM(Flats_Data_limpia[[#This Row],[Servant_Room]:[gym]])</f>
        <v>13</v>
      </c>
      <c r="BW2660">
        <f>SUM(Flats_Data_limpia[[#This Row],[Hospital]:[Hotel]])</f>
        <v>5</v>
      </c>
    </row>
    <row r="2661" spans="1:75" x14ac:dyDescent="0.35">
      <c r="A2661" t="s">
        <v>815</v>
      </c>
      <c r="B2661" t="s">
        <v>776</v>
      </c>
      <c r="C2661" t="str">
        <f t="shared" si="82"/>
        <v>Ciudad de Gurgaon</v>
      </c>
      <c r="D2661" s="1">
        <f t="shared" si="83"/>
        <v>175000</v>
      </c>
      <c r="E2661" s="1">
        <v>8883</v>
      </c>
      <c r="F2661" t="s">
        <v>111</v>
      </c>
      <c r="G2661" t="s">
        <v>78</v>
      </c>
      <c r="H2661">
        <v>47</v>
      </c>
      <c r="I2661">
        <v>1.9700551615445198E-2</v>
      </c>
      <c r="L2661">
        <v>1970</v>
      </c>
      <c r="M2661">
        <v>4</v>
      </c>
      <c r="N2661">
        <v>4</v>
      </c>
      <c r="O2661">
        <v>1</v>
      </c>
      <c r="P2661">
        <v>4</v>
      </c>
      <c r="Q2661" t="str">
        <f>IF(Flats_Data_limpia[[#This Row],[BHK]]&gt;=3,"plurifamiliar","unifamiliar")</f>
        <v>plurifamiliar</v>
      </c>
      <c r="R2661">
        <v>14</v>
      </c>
      <c r="S2661">
        <v>12</v>
      </c>
      <c r="T2661">
        <v>0</v>
      </c>
      <c r="U2661">
        <v>0</v>
      </c>
      <c r="V2661">
        <v>0</v>
      </c>
      <c r="W2661">
        <v>0</v>
      </c>
      <c r="X2661">
        <v>1</v>
      </c>
      <c r="Y2661">
        <v>1</v>
      </c>
      <c r="Z2661">
        <v>1</v>
      </c>
      <c r="AA2661">
        <v>1</v>
      </c>
      <c r="AB2661">
        <v>0</v>
      </c>
      <c r="AC2661">
        <v>0</v>
      </c>
      <c r="AD2661">
        <v>1</v>
      </c>
      <c r="AE2661">
        <v>1</v>
      </c>
      <c r="AF2661">
        <v>1</v>
      </c>
      <c r="AG2661">
        <v>0</v>
      </c>
      <c r="AH2661">
        <v>1</v>
      </c>
      <c r="AI2661">
        <v>1</v>
      </c>
      <c r="AJ2661">
        <v>1</v>
      </c>
      <c r="AK2661">
        <v>0</v>
      </c>
      <c r="AL2661">
        <v>1</v>
      </c>
      <c r="AM2661">
        <v>1</v>
      </c>
      <c r="AN2661">
        <v>1</v>
      </c>
      <c r="AO2661">
        <v>1</v>
      </c>
      <c r="AP2661">
        <v>1</v>
      </c>
      <c r="AQ2661">
        <v>0</v>
      </c>
      <c r="AR2661">
        <v>0</v>
      </c>
      <c r="AS2661">
        <v>0</v>
      </c>
      <c r="AT2661">
        <v>1</v>
      </c>
      <c r="AU2661">
        <v>0</v>
      </c>
      <c r="AV2661">
        <v>0</v>
      </c>
      <c r="AW2661">
        <v>1</v>
      </c>
      <c r="AX2661">
        <v>1</v>
      </c>
      <c r="AY2661">
        <v>0</v>
      </c>
      <c r="AZ2661">
        <v>0</v>
      </c>
      <c r="BA2661">
        <v>0</v>
      </c>
      <c r="BB2661">
        <v>0</v>
      </c>
      <c r="BC2661">
        <v>0</v>
      </c>
      <c r="BD2661">
        <v>0</v>
      </c>
      <c r="BE2661">
        <v>0</v>
      </c>
      <c r="BF2661">
        <v>1</v>
      </c>
      <c r="BG2661">
        <v>0</v>
      </c>
      <c r="BH2661">
        <v>0</v>
      </c>
      <c r="BI2661">
        <v>0</v>
      </c>
      <c r="BJ2661">
        <v>0</v>
      </c>
      <c r="BK2661">
        <v>0</v>
      </c>
      <c r="BL2661">
        <v>0</v>
      </c>
      <c r="BM2661">
        <v>0</v>
      </c>
      <c r="BN2661">
        <v>0</v>
      </c>
      <c r="BO2661">
        <v>0</v>
      </c>
      <c r="BP2661">
        <v>0</v>
      </c>
      <c r="BQ2661">
        <v>0</v>
      </c>
      <c r="BR2661" t="s">
        <v>79</v>
      </c>
      <c r="BS2661">
        <v>175</v>
      </c>
      <c r="BT2661">
        <v>8883</v>
      </c>
      <c r="BU2661">
        <f>SUM(Flats_Data_limpia[[#This Row],[AC]:[Bed]])</f>
        <v>1</v>
      </c>
      <c r="BV2661">
        <f>SUM(Flats_Data_limpia[[#This Row],[Servant_Room]:[gym]])</f>
        <v>12</v>
      </c>
      <c r="BW2661">
        <f>SUM(Flats_Data_limpia[[#This Row],[Hospital]:[Hotel]])</f>
        <v>5</v>
      </c>
    </row>
    <row r="2662" spans="1:75" x14ac:dyDescent="0.35">
      <c r="A2662" t="s">
        <v>815</v>
      </c>
      <c r="B2662" t="s">
        <v>776</v>
      </c>
      <c r="C2662" t="str">
        <f t="shared" si="82"/>
        <v>Ciudad de Gurgaon</v>
      </c>
      <c r="D2662" s="1">
        <f t="shared" si="83"/>
        <v>175000</v>
      </c>
      <c r="E2662" s="1">
        <v>8882</v>
      </c>
      <c r="F2662" t="s">
        <v>111</v>
      </c>
      <c r="G2662" t="s">
        <v>78</v>
      </c>
      <c r="H2662">
        <v>47</v>
      </c>
      <c r="I2662">
        <v>1.9702769646476E-2</v>
      </c>
      <c r="L2662">
        <v>1970</v>
      </c>
      <c r="M2662">
        <v>4</v>
      </c>
      <c r="N2662">
        <v>4</v>
      </c>
      <c r="O2662">
        <v>1</v>
      </c>
      <c r="P2662">
        <v>4</v>
      </c>
      <c r="Q2662" t="str">
        <f>IF(Flats_Data_limpia[[#This Row],[BHK]]&gt;=3,"plurifamiliar","unifamiliar")</f>
        <v>plurifamiliar</v>
      </c>
      <c r="R2662">
        <v>14</v>
      </c>
      <c r="S2662">
        <v>12</v>
      </c>
      <c r="T2662">
        <v>0</v>
      </c>
      <c r="U2662">
        <v>0</v>
      </c>
      <c r="V2662">
        <v>0</v>
      </c>
      <c r="W2662">
        <v>0</v>
      </c>
      <c r="X2662">
        <v>1</v>
      </c>
      <c r="Y2662">
        <v>1</v>
      </c>
      <c r="Z2662">
        <v>1</v>
      </c>
      <c r="AA2662">
        <v>1</v>
      </c>
      <c r="AB2662">
        <v>0</v>
      </c>
      <c r="AC2662">
        <v>0</v>
      </c>
      <c r="AD2662">
        <v>1</v>
      </c>
      <c r="AE2662">
        <v>1</v>
      </c>
      <c r="AF2662">
        <v>1</v>
      </c>
      <c r="AG2662">
        <v>0</v>
      </c>
      <c r="AH2662">
        <v>1</v>
      </c>
      <c r="AI2662">
        <v>1</v>
      </c>
      <c r="AJ2662">
        <v>1</v>
      </c>
      <c r="AK2662">
        <v>0</v>
      </c>
      <c r="AL2662">
        <v>1</v>
      </c>
      <c r="AM2662">
        <v>1</v>
      </c>
      <c r="AN2662">
        <v>1</v>
      </c>
      <c r="AO2662">
        <v>1</v>
      </c>
      <c r="AP2662">
        <v>1</v>
      </c>
      <c r="AQ2662">
        <v>0</v>
      </c>
      <c r="AR2662">
        <v>0</v>
      </c>
      <c r="AS2662">
        <v>0</v>
      </c>
      <c r="AT2662">
        <v>1</v>
      </c>
      <c r="AU2662">
        <v>0</v>
      </c>
      <c r="AV2662">
        <v>0</v>
      </c>
      <c r="AW2662">
        <v>1</v>
      </c>
      <c r="AX2662">
        <v>1</v>
      </c>
      <c r="AY2662">
        <v>0</v>
      </c>
      <c r="AZ2662">
        <v>0</v>
      </c>
      <c r="BA2662">
        <v>0</v>
      </c>
      <c r="BB2662">
        <v>0</v>
      </c>
      <c r="BC2662">
        <v>0</v>
      </c>
      <c r="BD2662">
        <v>0</v>
      </c>
      <c r="BE2662">
        <v>0</v>
      </c>
      <c r="BF2662">
        <v>1</v>
      </c>
      <c r="BG2662">
        <v>0</v>
      </c>
      <c r="BH2662">
        <v>0</v>
      </c>
      <c r="BI2662">
        <v>0</v>
      </c>
      <c r="BJ2662">
        <v>0</v>
      </c>
      <c r="BK2662">
        <v>0</v>
      </c>
      <c r="BL2662">
        <v>0</v>
      </c>
      <c r="BM2662">
        <v>0</v>
      </c>
      <c r="BN2662">
        <v>0</v>
      </c>
      <c r="BO2662">
        <v>0</v>
      </c>
      <c r="BP2662">
        <v>0</v>
      </c>
      <c r="BQ2662">
        <v>0</v>
      </c>
      <c r="BR2662" t="s">
        <v>79</v>
      </c>
      <c r="BS2662">
        <v>175</v>
      </c>
      <c r="BT2662">
        <v>8882</v>
      </c>
      <c r="BU2662">
        <f>SUM(Flats_Data_limpia[[#This Row],[AC]:[Bed]])</f>
        <v>1</v>
      </c>
      <c r="BV2662">
        <f>SUM(Flats_Data_limpia[[#This Row],[Servant_Room]:[gym]])</f>
        <v>12</v>
      </c>
      <c r="BW2662">
        <f>SUM(Flats_Data_limpia[[#This Row],[Hospital]:[Hotel]])</f>
        <v>5</v>
      </c>
    </row>
    <row r="2663" spans="1:75" x14ac:dyDescent="0.35">
      <c r="A2663" t="s">
        <v>815</v>
      </c>
      <c r="B2663" t="s">
        <v>776</v>
      </c>
      <c r="C2663" t="str">
        <f t="shared" si="82"/>
        <v>Ciudad de Gurgaon</v>
      </c>
      <c r="D2663" s="1">
        <f t="shared" si="83"/>
        <v>138000</v>
      </c>
      <c r="E2663" s="1">
        <v>8966</v>
      </c>
      <c r="F2663" t="s">
        <v>101</v>
      </c>
      <c r="G2663" t="s">
        <v>78</v>
      </c>
      <c r="H2663">
        <v>47</v>
      </c>
      <c r="I2663">
        <v>1.5391478920365799E-2</v>
      </c>
      <c r="L2663">
        <v>1538</v>
      </c>
      <c r="M2663">
        <v>3</v>
      </c>
      <c r="N2663">
        <v>3</v>
      </c>
      <c r="O2663">
        <v>1</v>
      </c>
      <c r="P2663">
        <v>3</v>
      </c>
      <c r="Q2663" t="str">
        <f>IF(Flats_Data_limpia[[#This Row],[BHK]]&gt;=3,"plurifamiliar","unifamiliar")</f>
        <v>plurifamiliar</v>
      </c>
      <c r="R2663">
        <v>14</v>
      </c>
      <c r="S2663">
        <v>12</v>
      </c>
      <c r="T2663">
        <v>0</v>
      </c>
      <c r="U2663">
        <v>0</v>
      </c>
      <c r="V2663">
        <v>1</v>
      </c>
      <c r="W2663">
        <v>0</v>
      </c>
      <c r="X2663">
        <v>1</v>
      </c>
      <c r="Y2663">
        <v>1</v>
      </c>
      <c r="Z2663">
        <v>1</v>
      </c>
      <c r="AA2663">
        <v>1</v>
      </c>
      <c r="AB2663">
        <v>0</v>
      </c>
      <c r="AC2663">
        <v>0</v>
      </c>
      <c r="AD2663">
        <v>1</v>
      </c>
      <c r="AE2663">
        <v>1</v>
      </c>
      <c r="AF2663">
        <v>1</v>
      </c>
      <c r="AG2663">
        <v>0</v>
      </c>
      <c r="AH2663">
        <v>1</v>
      </c>
      <c r="AI2663">
        <v>1</v>
      </c>
      <c r="AJ2663">
        <v>1</v>
      </c>
      <c r="AK2663">
        <v>0</v>
      </c>
      <c r="AL2663">
        <v>1</v>
      </c>
      <c r="AM2663">
        <v>1</v>
      </c>
      <c r="AN2663">
        <v>1</v>
      </c>
      <c r="AO2663">
        <v>1</v>
      </c>
      <c r="AP2663">
        <v>1</v>
      </c>
      <c r="AQ2663">
        <v>0</v>
      </c>
      <c r="AR2663">
        <v>0</v>
      </c>
      <c r="AS2663">
        <v>0</v>
      </c>
      <c r="AT2663">
        <v>1</v>
      </c>
      <c r="AU2663">
        <v>0</v>
      </c>
      <c r="AV2663">
        <v>0</v>
      </c>
      <c r="AW2663">
        <v>1</v>
      </c>
      <c r="AX2663">
        <v>1</v>
      </c>
      <c r="AY2663">
        <v>0</v>
      </c>
      <c r="AZ2663">
        <v>0</v>
      </c>
      <c r="BA2663">
        <v>0</v>
      </c>
      <c r="BB2663">
        <v>0</v>
      </c>
      <c r="BC2663">
        <v>0</v>
      </c>
      <c r="BD2663">
        <v>0</v>
      </c>
      <c r="BE2663">
        <v>0</v>
      </c>
      <c r="BF2663">
        <v>1</v>
      </c>
      <c r="BG2663">
        <v>0</v>
      </c>
      <c r="BH2663">
        <v>0</v>
      </c>
      <c r="BI2663">
        <v>0</v>
      </c>
      <c r="BJ2663">
        <v>0</v>
      </c>
      <c r="BK2663">
        <v>0</v>
      </c>
      <c r="BL2663">
        <v>0</v>
      </c>
      <c r="BM2663">
        <v>0</v>
      </c>
      <c r="BN2663">
        <v>0</v>
      </c>
      <c r="BO2663">
        <v>0</v>
      </c>
      <c r="BP2663">
        <v>0</v>
      </c>
      <c r="BQ2663">
        <v>0</v>
      </c>
      <c r="BR2663" t="s">
        <v>79</v>
      </c>
      <c r="BS2663">
        <v>138</v>
      </c>
      <c r="BT2663">
        <v>8966</v>
      </c>
      <c r="BU2663">
        <f>SUM(Flats_Data_limpia[[#This Row],[AC]:[Bed]])</f>
        <v>1</v>
      </c>
      <c r="BV2663">
        <f>SUM(Flats_Data_limpia[[#This Row],[Servant_Room]:[gym]])</f>
        <v>13</v>
      </c>
      <c r="BW2663">
        <f>SUM(Flats_Data_limpia[[#This Row],[Hospital]:[Hotel]])</f>
        <v>5</v>
      </c>
    </row>
    <row r="2664" spans="1:75" x14ac:dyDescent="0.35">
      <c r="A2664" t="s">
        <v>815</v>
      </c>
      <c r="B2664" t="s">
        <v>776</v>
      </c>
      <c r="C2664" t="str">
        <f t="shared" si="82"/>
        <v>Ciudad de Gurgaon</v>
      </c>
      <c r="D2664" s="1">
        <f t="shared" si="83"/>
        <v>129000</v>
      </c>
      <c r="E2664" s="1">
        <v>8227</v>
      </c>
      <c r="F2664" t="s">
        <v>103</v>
      </c>
      <c r="G2664" t="s">
        <v>78</v>
      </c>
      <c r="H2664">
        <v>47</v>
      </c>
      <c r="I2664">
        <v>1.5680077792634001E-2</v>
      </c>
      <c r="L2664">
        <v>1568</v>
      </c>
      <c r="M2664">
        <v>3</v>
      </c>
      <c r="N2664">
        <v>3</v>
      </c>
      <c r="O2664">
        <v>1</v>
      </c>
      <c r="P2664">
        <v>3</v>
      </c>
      <c r="Q2664" t="str">
        <f>IF(Flats_Data_limpia[[#This Row],[BHK]]&gt;=3,"plurifamiliar","unifamiliar")</f>
        <v>plurifamiliar</v>
      </c>
      <c r="R2664">
        <v>14</v>
      </c>
      <c r="S2664">
        <v>12</v>
      </c>
      <c r="T2664">
        <v>0</v>
      </c>
      <c r="U2664">
        <v>0</v>
      </c>
      <c r="V2664">
        <v>1</v>
      </c>
      <c r="W2664">
        <v>0</v>
      </c>
      <c r="X2664">
        <v>1</v>
      </c>
      <c r="Y2664">
        <v>1</v>
      </c>
      <c r="Z2664">
        <v>1</v>
      </c>
      <c r="AA2664">
        <v>1</v>
      </c>
      <c r="AB2664">
        <v>0</v>
      </c>
      <c r="AC2664">
        <v>0</v>
      </c>
      <c r="AD2664">
        <v>1</v>
      </c>
      <c r="AE2664">
        <v>1</v>
      </c>
      <c r="AF2664">
        <v>1</v>
      </c>
      <c r="AG2664">
        <v>0</v>
      </c>
      <c r="AH2664">
        <v>1</v>
      </c>
      <c r="AI2664">
        <v>1</v>
      </c>
      <c r="AJ2664">
        <v>1</v>
      </c>
      <c r="AK2664">
        <v>0</v>
      </c>
      <c r="AL2664">
        <v>1</v>
      </c>
      <c r="AM2664">
        <v>1</v>
      </c>
      <c r="AN2664">
        <v>1</v>
      </c>
      <c r="AO2664">
        <v>1</v>
      </c>
      <c r="AP2664">
        <v>1</v>
      </c>
      <c r="AQ2664">
        <v>0</v>
      </c>
      <c r="AR2664">
        <v>0</v>
      </c>
      <c r="AS2664">
        <v>0</v>
      </c>
      <c r="AT2664">
        <v>1</v>
      </c>
      <c r="AU2664">
        <v>0</v>
      </c>
      <c r="AV2664">
        <v>0</v>
      </c>
      <c r="AW2664">
        <v>1</v>
      </c>
      <c r="AX2664">
        <v>1</v>
      </c>
      <c r="AY2664">
        <v>0</v>
      </c>
      <c r="AZ2664">
        <v>2</v>
      </c>
      <c r="BA2664">
        <v>0</v>
      </c>
      <c r="BB2664">
        <v>0</v>
      </c>
      <c r="BC2664">
        <v>0</v>
      </c>
      <c r="BD2664">
        <v>0</v>
      </c>
      <c r="BE2664">
        <v>0</v>
      </c>
      <c r="BF2664">
        <v>1</v>
      </c>
      <c r="BG2664">
        <v>0</v>
      </c>
      <c r="BH2664">
        <v>0</v>
      </c>
      <c r="BI2664">
        <v>0</v>
      </c>
      <c r="BJ2664">
        <v>0</v>
      </c>
      <c r="BK2664">
        <v>0</v>
      </c>
      <c r="BL2664">
        <v>0</v>
      </c>
      <c r="BM2664">
        <v>0</v>
      </c>
      <c r="BN2664">
        <v>0</v>
      </c>
      <c r="BO2664">
        <v>0</v>
      </c>
      <c r="BP2664">
        <v>0</v>
      </c>
      <c r="BQ2664">
        <v>0</v>
      </c>
      <c r="BR2664" t="s">
        <v>79</v>
      </c>
      <c r="BS2664">
        <v>129</v>
      </c>
      <c r="BT2664">
        <v>8227</v>
      </c>
      <c r="BU2664">
        <f>SUM(Flats_Data_limpia[[#This Row],[AC]:[Bed]])</f>
        <v>3</v>
      </c>
      <c r="BV2664">
        <f>SUM(Flats_Data_limpia[[#This Row],[Servant_Room]:[gym]])</f>
        <v>13</v>
      </c>
      <c r="BW2664">
        <f>SUM(Flats_Data_limpia[[#This Row],[Hospital]:[Hotel]])</f>
        <v>5</v>
      </c>
    </row>
    <row r="2665" spans="1:75" x14ac:dyDescent="0.35">
      <c r="A2665" t="s">
        <v>815</v>
      </c>
      <c r="B2665" t="s">
        <v>776</v>
      </c>
      <c r="C2665" t="str">
        <f t="shared" si="82"/>
        <v>Ciudad de Gurgaon</v>
      </c>
      <c r="D2665" s="1">
        <f t="shared" si="83"/>
        <v>137000</v>
      </c>
      <c r="E2665" s="1">
        <v>8675</v>
      </c>
      <c r="F2665" t="s">
        <v>82</v>
      </c>
      <c r="G2665" t="s">
        <v>78</v>
      </c>
      <c r="H2665">
        <v>47</v>
      </c>
      <c r="I2665">
        <v>1.5792507204610898E-2</v>
      </c>
      <c r="J2665">
        <v>1538</v>
      </c>
      <c r="L2665">
        <v>1578</v>
      </c>
      <c r="M2665">
        <v>3</v>
      </c>
      <c r="N2665">
        <v>3</v>
      </c>
      <c r="O2665">
        <v>1</v>
      </c>
      <c r="P2665">
        <v>3</v>
      </c>
      <c r="Q2665" t="str">
        <f>IF(Flats_Data_limpia[[#This Row],[BHK]]&gt;=3,"plurifamiliar","unifamiliar")</f>
        <v>plurifamiliar</v>
      </c>
      <c r="R2665">
        <v>14</v>
      </c>
      <c r="S2665">
        <v>12</v>
      </c>
      <c r="T2665">
        <v>0</v>
      </c>
      <c r="U2665">
        <v>0</v>
      </c>
      <c r="V2665">
        <v>1</v>
      </c>
      <c r="W2665">
        <v>0</v>
      </c>
      <c r="X2665">
        <v>1</v>
      </c>
      <c r="Y2665">
        <v>1</v>
      </c>
      <c r="Z2665">
        <v>1</v>
      </c>
      <c r="AA2665">
        <v>1</v>
      </c>
      <c r="AB2665">
        <v>0</v>
      </c>
      <c r="AC2665">
        <v>0</v>
      </c>
      <c r="AD2665">
        <v>1</v>
      </c>
      <c r="AE2665">
        <v>1</v>
      </c>
      <c r="AF2665">
        <v>1</v>
      </c>
      <c r="AG2665">
        <v>0</v>
      </c>
      <c r="AH2665">
        <v>1</v>
      </c>
      <c r="AI2665">
        <v>1</v>
      </c>
      <c r="AJ2665">
        <v>1</v>
      </c>
      <c r="AK2665">
        <v>1</v>
      </c>
      <c r="AL2665">
        <v>1</v>
      </c>
      <c r="AM2665">
        <v>1</v>
      </c>
      <c r="AN2665">
        <v>1</v>
      </c>
      <c r="AO2665">
        <v>1</v>
      </c>
      <c r="AP2665">
        <v>1</v>
      </c>
      <c r="AQ2665">
        <v>0</v>
      </c>
      <c r="AR2665">
        <v>0</v>
      </c>
      <c r="AS2665">
        <v>0</v>
      </c>
      <c r="AT2665">
        <v>1</v>
      </c>
      <c r="AU2665">
        <v>0</v>
      </c>
      <c r="AV2665">
        <v>0</v>
      </c>
      <c r="AW2665">
        <v>1</v>
      </c>
      <c r="AX2665">
        <v>1</v>
      </c>
      <c r="AY2665">
        <v>0</v>
      </c>
      <c r="AZ2665">
        <v>0</v>
      </c>
      <c r="BA2665">
        <v>0</v>
      </c>
      <c r="BB2665">
        <v>0</v>
      </c>
      <c r="BC2665">
        <v>0</v>
      </c>
      <c r="BD2665">
        <v>0</v>
      </c>
      <c r="BE2665">
        <v>0</v>
      </c>
      <c r="BF2665">
        <v>1</v>
      </c>
      <c r="BG2665">
        <v>0</v>
      </c>
      <c r="BH2665">
        <v>0</v>
      </c>
      <c r="BI2665">
        <v>0</v>
      </c>
      <c r="BJ2665">
        <v>0</v>
      </c>
      <c r="BK2665">
        <v>0</v>
      </c>
      <c r="BL2665">
        <v>0</v>
      </c>
      <c r="BM2665">
        <v>0</v>
      </c>
      <c r="BN2665">
        <v>0</v>
      </c>
      <c r="BO2665">
        <v>0</v>
      </c>
      <c r="BP2665">
        <v>0</v>
      </c>
      <c r="BQ2665">
        <v>0</v>
      </c>
      <c r="BR2665" t="s">
        <v>79</v>
      </c>
      <c r="BS2665">
        <v>137</v>
      </c>
      <c r="BT2665">
        <v>8675</v>
      </c>
      <c r="BU2665">
        <f>SUM(Flats_Data_limpia[[#This Row],[AC]:[Bed]])</f>
        <v>1</v>
      </c>
      <c r="BV2665">
        <f>SUM(Flats_Data_limpia[[#This Row],[Servant_Room]:[gym]])</f>
        <v>14</v>
      </c>
      <c r="BW2665">
        <f>SUM(Flats_Data_limpia[[#This Row],[Hospital]:[Hotel]])</f>
        <v>5</v>
      </c>
    </row>
    <row r="2666" spans="1:75" x14ac:dyDescent="0.35">
      <c r="A2666" t="s">
        <v>815</v>
      </c>
      <c r="B2666" t="s">
        <v>776</v>
      </c>
      <c r="C2666" t="str">
        <f t="shared" si="82"/>
        <v>Ciudad de Gurgaon</v>
      </c>
      <c r="D2666" s="1">
        <f t="shared" si="83"/>
        <v>132000</v>
      </c>
      <c r="E2666" s="1">
        <v>8411</v>
      </c>
      <c r="F2666" t="s">
        <v>77</v>
      </c>
      <c r="G2666" t="s">
        <v>78</v>
      </c>
      <c r="H2666">
        <v>47</v>
      </c>
      <c r="I2666">
        <v>1.5693734395434498E-2</v>
      </c>
      <c r="L2666">
        <v>1568</v>
      </c>
      <c r="M2666">
        <v>3</v>
      </c>
      <c r="N2666">
        <v>3</v>
      </c>
      <c r="O2666">
        <v>1</v>
      </c>
      <c r="P2666">
        <v>3</v>
      </c>
      <c r="Q2666" t="str">
        <f>IF(Flats_Data_limpia[[#This Row],[BHK]]&gt;=3,"plurifamiliar","unifamiliar")</f>
        <v>plurifamiliar</v>
      </c>
      <c r="R2666">
        <v>14</v>
      </c>
      <c r="S2666">
        <v>12</v>
      </c>
      <c r="T2666">
        <v>0</v>
      </c>
      <c r="U2666">
        <v>0</v>
      </c>
      <c r="V2666">
        <v>1</v>
      </c>
      <c r="W2666">
        <v>0</v>
      </c>
      <c r="X2666">
        <v>1</v>
      </c>
      <c r="Y2666">
        <v>1</v>
      </c>
      <c r="Z2666">
        <v>1</v>
      </c>
      <c r="AA2666">
        <v>1</v>
      </c>
      <c r="AB2666">
        <v>0</v>
      </c>
      <c r="AC2666">
        <v>0</v>
      </c>
      <c r="AD2666">
        <v>1</v>
      </c>
      <c r="AE2666">
        <v>1</v>
      </c>
      <c r="AF2666">
        <v>1</v>
      </c>
      <c r="AG2666">
        <v>0</v>
      </c>
      <c r="AH2666">
        <v>1</v>
      </c>
      <c r="AI2666">
        <v>1</v>
      </c>
      <c r="AJ2666">
        <v>1</v>
      </c>
      <c r="AK2666">
        <v>0</v>
      </c>
      <c r="AL2666">
        <v>1</v>
      </c>
      <c r="AM2666">
        <v>1</v>
      </c>
      <c r="AN2666">
        <v>1</v>
      </c>
      <c r="AO2666">
        <v>1</v>
      </c>
      <c r="AP2666">
        <v>1</v>
      </c>
      <c r="AQ2666">
        <v>0</v>
      </c>
      <c r="AR2666">
        <v>0</v>
      </c>
      <c r="AS2666">
        <v>0</v>
      </c>
      <c r="AT2666">
        <v>1</v>
      </c>
      <c r="AU2666">
        <v>0</v>
      </c>
      <c r="AV2666">
        <v>0</v>
      </c>
      <c r="AW2666">
        <v>1</v>
      </c>
      <c r="AX2666">
        <v>1</v>
      </c>
      <c r="AY2666">
        <v>0</v>
      </c>
      <c r="AZ2666">
        <v>2</v>
      </c>
      <c r="BA2666">
        <v>0</v>
      </c>
      <c r="BB2666">
        <v>0</v>
      </c>
      <c r="BC2666">
        <v>0</v>
      </c>
      <c r="BD2666">
        <v>0</v>
      </c>
      <c r="BE2666">
        <v>0</v>
      </c>
      <c r="BF2666">
        <v>1</v>
      </c>
      <c r="BG2666">
        <v>0</v>
      </c>
      <c r="BH2666">
        <v>0</v>
      </c>
      <c r="BI2666">
        <v>0</v>
      </c>
      <c r="BJ2666">
        <v>0</v>
      </c>
      <c r="BK2666">
        <v>0</v>
      </c>
      <c r="BL2666">
        <v>0</v>
      </c>
      <c r="BM2666">
        <v>0</v>
      </c>
      <c r="BN2666">
        <v>0</v>
      </c>
      <c r="BO2666">
        <v>0</v>
      </c>
      <c r="BP2666">
        <v>0</v>
      </c>
      <c r="BQ2666">
        <v>0</v>
      </c>
      <c r="BR2666" t="s">
        <v>79</v>
      </c>
      <c r="BS2666">
        <v>132</v>
      </c>
      <c r="BT2666">
        <v>8411</v>
      </c>
      <c r="BU2666">
        <f>SUM(Flats_Data_limpia[[#This Row],[AC]:[Bed]])</f>
        <v>3</v>
      </c>
      <c r="BV2666">
        <f>SUM(Flats_Data_limpia[[#This Row],[Servant_Room]:[gym]])</f>
        <v>13</v>
      </c>
      <c r="BW2666">
        <f>SUM(Flats_Data_limpia[[#This Row],[Hospital]:[Hotel]])</f>
        <v>5</v>
      </c>
    </row>
    <row r="2667" spans="1:75" x14ac:dyDescent="0.35">
      <c r="A2667" t="s">
        <v>815</v>
      </c>
      <c r="B2667" t="s">
        <v>776</v>
      </c>
      <c r="C2667" t="str">
        <f t="shared" si="82"/>
        <v>Ciudad de Gurgaon</v>
      </c>
      <c r="D2667" s="1">
        <f t="shared" si="83"/>
        <v>130000</v>
      </c>
      <c r="E2667" s="1">
        <v>8445</v>
      </c>
      <c r="F2667" t="s">
        <v>101</v>
      </c>
      <c r="G2667" t="s">
        <v>78</v>
      </c>
      <c r="H2667">
        <v>47</v>
      </c>
      <c r="I2667">
        <v>1.53937240970988E-2</v>
      </c>
      <c r="L2667">
        <v>1538</v>
      </c>
      <c r="M2667">
        <v>3</v>
      </c>
      <c r="N2667">
        <v>3</v>
      </c>
      <c r="O2667">
        <v>1</v>
      </c>
      <c r="P2667">
        <v>3</v>
      </c>
      <c r="Q2667" t="str">
        <f>IF(Flats_Data_limpia[[#This Row],[BHK]]&gt;=3,"plurifamiliar","unifamiliar")</f>
        <v>plurifamiliar</v>
      </c>
      <c r="R2667">
        <v>14</v>
      </c>
      <c r="S2667">
        <v>12</v>
      </c>
      <c r="T2667">
        <v>0</v>
      </c>
      <c r="U2667">
        <v>0</v>
      </c>
      <c r="V2667">
        <v>1</v>
      </c>
      <c r="W2667">
        <v>0</v>
      </c>
      <c r="X2667">
        <v>1</v>
      </c>
      <c r="Y2667">
        <v>1</v>
      </c>
      <c r="Z2667">
        <v>1</v>
      </c>
      <c r="AA2667">
        <v>0</v>
      </c>
      <c r="AB2667">
        <v>0</v>
      </c>
      <c r="AC2667">
        <v>0</v>
      </c>
      <c r="AD2667">
        <v>1</v>
      </c>
      <c r="AE2667">
        <v>1</v>
      </c>
      <c r="AF2667">
        <v>1</v>
      </c>
      <c r="AG2667">
        <v>0</v>
      </c>
      <c r="AH2667">
        <v>1</v>
      </c>
      <c r="AI2667">
        <v>1</v>
      </c>
      <c r="AJ2667">
        <v>1</v>
      </c>
      <c r="AK2667">
        <v>0</v>
      </c>
      <c r="AL2667">
        <v>1</v>
      </c>
      <c r="AM2667">
        <v>1</v>
      </c>
      <c r="AN2667">
        <v>1</v>
      </c>
      <c r="AO2667">
        <v>1</v>
      </c>
      <c r="AP2667">
        <v>1</v>
      </c>
      <c r="AQ2667">
        <v>0</v>
      </c>
      <c r="AR2667">
        <v>0</v>
      </c>
      <c r="AS2667">
        <v>0</v>
      </c>
      <c r="AT2667">
        <v>1</v>
      </c>
      <c r="AU2667">
        <v>0</v>
      </c>
      <c r="AV2667">
        <v>0</v>
      </c>
      <c r="AW2667">
        <v>1</v>
      </c>
      <c r="AX2667">
        <v>1</v>
      </c>
      <c r="AY2667">
        <v>0</v>
      </c>
      <c r="AZ2667">
        <v>2</v>
      </c>
      <c r="BA2667">
        <v>0</v>
      </c>
      <c r="BB2667">
        <v>0</v>
      </c>
      <c r="BC2667">
        <v>0</v>
      </c>
      <c r="BD2667">
        <v>0</v>
      </c>
      <c r="BE2667">
        <v>0</v>
      </c>
      <c r="BF2667">
        <v>1</v>
      </c>
      <c r="BG2667">
        <v>0</v>
      </c>
      <c r="BH2667">
        <v>0</v>
      </c>
      <c r="BI2667">
        <v>0</v>
      </c>
      <c r="BJ2667">
        <v>0</v>
      </c>
      <c r="BK2667">
        <v>0</v>
      </c>
      <c r="BL2667">
        <v>0</v>
      </c>
      <c r="BM2667">
        <v>0</v>
      </c>
      <c r="BN2667">
        <v>0</v>
      </c>
      <c r="BO2667">
        <v>0</v>
      </c>
      <c r="BP2667">
        <v>0</v>
      </c>
      <c r="BQ2667">
        <v>0</v>
      </c>
      <c r="BR2667" t="s">
        <v>79</v>
      </c>
      <c r="BS2667">
        <v>130</v>
      </c>
      <c r="BT2667">
        <v>8445</v>
      </c>
      <c r="BU2667">
        <f>SUM(Flats_Data_limpia[[#This Row],[AC]:[Bed]])</f>
        <v>3</v>
      </c>
      <c r="BV2667">
        <f>SUM(Flats_Data_limpia[[#This Row],[Servant_Room]:[gym]])</f>
        <v>12</v>
      </c>
      <c r="BW2667">
        <f>SUM(Flats_Data_limpia[[#This Row],[Hospital]:[Hotel]])</f>
        <v>5</v>
      </c>
    </row>
    <row r="2668" spans="1:75" x14ac:dyDescent="0.35">
      <c r="A2668" t="s">
        <v>815</v>
      </c>
      <c r="B2668" t="s">
        <v>776</v>
      </c>
      <c r="C2668" t="str">
        <f t="shared" si="82"/>
        <v>Ciudad de Gurgaon</v>
      </c>
      <c r="D2668" s="1">
        <f t="shared" si="83"/>
        <v>168000</v>
      </c>
      <c r="E2668" s="1">
        <v>8358</v>
      </c>
      <c r="F2668" t="s">
        <v>111</v>
      </c>
      <c r="G2668" t="s">
        <v>78</v>
      </c>
      <c r="H2668">
        <v>43</v>
      </c>
      <c r="I2668">
        <v>2.01005025125628E-2</v>
      </c>
      <c r="L2668">
        <v>2010</v>
      </c>
      <c r="M2668">
        <v>4</v>
      </c>
      <c r="N2668">
        <v>4</v>
      </c>
      <c r="O2668">
        <v>2</v>
      </c>
      <c r="P2668">
        <v>4</v>
      </c>
      <c r="Q2668" t="str">
        <f>IF(Flats_Data_limpia[[#This Row],[BHK]]&gt;=3,"plurifamiliar","unifamiliar")</f>
        <v>plurifamiliar</v>
      </c>
      <c r="R2668">
        <v>14</v>
      </c>
      <c r="S2668">
        <v>2</v>
      </c>
      <c r="T2668">
        <v>0</v>
      </c>
      <c r="U2668">
        <v>0</v>
      </c>
      <c r="V2668">
        <v>1</v>
      </c>
      <c r="W2668">
        <v>0</v>
      </c>
      <c r="X2668">
        <v>1</v>
      </c>
      <c r="Y2668">
        <v>1</v>
      </c>
      <c r="Z2668">
        <v>1</v>
      </c>
      <c r="AA2668">
        <v>1</v>
      </c>
      <c r="AB2668">
        <v>0</v>
      </c>
      <c r="AC2668">
        <v>0</v>
      </c>
      <c r="AD2668">
        <v>1</v>
      </c>
      <c r="AE2668">
        <v>1</v>
      </c>
      <c r="AF2668">
        <v>1</v>
      </c>
      <c r="AG2668">
        <v>1</v>
      </c>
      <c r="AH2668">
        <v>1</v>
      </c>
      <c r="AI2668">
        <v>1</v>
      </c>
      <c r="AJ2668">
        <v>1</v>
      </c>
      <c r="AK2668">
        <v>1</v>
      </c>
      <c r="AL2668">
        <v>1</v>
      </c>
      <c r="AM2668">
        <v>1</v>
      </c>
      <c r="AN2668">
        <v>0</v>
      </c>
      <c r="AO2668">
        <v>1</v>
      </c>
      <c r="AP2668">
        <v>1</v>
      </c>
      <c r="AQ2668">
        <v>0</v>
      </c>
      <c r="AR2668">
        <v>0</v>
      </c>
      <c r="AS2668">
        <v>0</v>
      </c>
      <c r="AT2668">
        <v>1</v>
      </c>
      <c r="AU2668">
        <v>0</v>
      </c>
      <c r="AV2668">
        <v>0</v>
      </c>
      <c r="AW2668">
        <v>1</v>
      </c>
      <c r="AX2668">
        <v>1</v>
      </c>
      <c r="AY2668">
        <v>0</v>
      </c>
      <c r="AZ2668">
        <v>0</v>
      </c>
      <c r="BA2668">
        <v>0</v>
      </c>
      <c r="BB2668">
        <v>0</v>
      </c>
      <c r="BC2668">
        <v>0</v>
      </c>
      <c r="BD2668">
        <v>0</v>
      </c>
      <c r="BE2668">
        <v>0</v>
      </c>
      <c r="BF2668">
        <v>1</v>
      </c>
      <c r="BG2668">
        <v>0</v>
      </c>
      <c r="BH2668">
        <v>0</v>
      </c>
      <c r="BI2668">
        <v>0</v>
      </c>
      <c r="BJ2668">
        <v>0</v>
      </c>
      <c r="BK2668">
        <v>0</v>
      </c>
      <c r="BL2668">
        <v>0</v>
      </c>
      <c r="BM2668">
        <v>0</v>
      </c>
      <c r="BN2668">
        <v>0</v>
      </c>
      <c r="BO2668">
        <v>0</v>
      </c>
      <c r="BP2668">
        <v>0</v>
      </c>
      <c r="BQ2668">
        <v>0</v>
      </c>
      <c r="BR2668" t="s">
        <v>79</v>
      </c>
      <c r="BS2668">
        <v>168</v>
      </c>
      <c r="BT2668">
        <v>8358</v>
      </c>
      <c r="BU2668">
        <f>SUM(Flats_Data_limpia[[#This Row],[AC]:[Bed]])</f>
        <v>1</v>
      </c>
      <c r="BV2668">
        <f>SUM(Flats_Data_limpia[[#This Row],[Servant_Room]:[gym]])</f>
        <v>15</v>
      </c>
      <c r="BW2668">
        <f>SUM(Flats_Data_limpia[[#This Row],[Hospital]:[Hotel]])</f>
        <v>5</v>
      </c>
    </row>
    <row r="2669" spans="1:75" x14ac:dyDescent="0.35">
      <c r="A2669" t="s">
        <v>815</v>
      </c>
      <c r="B2669" t="s">
        <v>776</v>
      </c>
      <c r="C2669" t="str">
        <f t="shared" si="82"/>
        <v>Ciudad de Gurgaon</v>
      </c>
      <c r="D2669" s="1">
        <f t="shared" si="83"/>
        <v>140000</v>
      </c>
      <c r="E2669" s="1">
        <v>8871</v>
      </c>
      <c r="F2669" t="s">
        <v>102</v>
      </c>
      <c r="G2669" t="s">
        <v>78</v>
      </c>
      <c r="H2669">
        <v>53</v>
      </c>
      <c r="I2669">
        <v>1.57817607935971E-2</v>
      </c>
      <c r="L2669">
        <v>1578</v>
      </c>
      <c r="M2669">
        <v>3</v>
      </c>
      <c r="N2669">
        <v>3</v>
      </c>
      <c r="O2669">
        <v>2</v>
      </c>
      <c r="P2669">
        <v>3</v>
      </c>
      <c r="Q2669" t="str">
        <f>IF(Flats_Data_limpia[[#This Row],[BHK]]&gt;=3,"plurifamiliar","unifamiliar")</f>
        <v>plurifamiliar</v>
      </c>
      <c r="R2669">
        <v>14</v>
      </c>
      <c r="S2669">
        <v>11</v>
      </c>
      <c r="T2669">
        <v>0</v>
      </c>
      <c r="U2669">
        <v>0</v>
      </c>
      <c r="V2669">
        <v>1</v>
      </c>
      <c r="W2669">
        <v>0</v>
      </c>
      <c r="X2669">
        <v>1</v>
      </c>
      <c r="Y2669">
        <v>1</v>
      </c>
      <c r="Z2669">
        <v>1</v>
      </c>
      <c r="AA2669">
        <v>1</v>
      </c>
      <c r="AB2669">
        <v>0</v>
      </c>
      <c r="AC2669">
        <v>1</v>
      </c>
      <c r="AD2669">
        <v>1</v>
      </c>
      <c r="AE2669">
        <v>1</v>
      </c>
      <c r="AF2669">
        <v>1</v>
      </c>
      <c r="AG2669">
        <v>1</v>
      </c>
      <c r="AH2669">
        <v>1</v>
      </c>
      <c r="AI2669">
        <v>1</v>
      </c>
      <c r="AJ2669">
        <v>1</v>
      </c>
      <c r="AK2669">
        <v>1</v>
      </c>
      <c r="AL2669">
        <v>1</v>
      </c>
      <c r="AM2669">
        <v>1</v>
      </c>
      <c r="AN2669">
        <v>1</v>
      </c>
      <c r="AO2669">
        <v>1</v>
      </c>
      <c r="AP2669">
        <v>1</v>
      </c>
      <c r="AQ2669">
        <v>0</v>
      </c>
      <c r="AR2669">
        <v>0</v>
      </c>
      <c r="AS2669">
        <v>0</v>
      </c>
      <c r="AT2669">
        <v>1</v>
      </c>
      <c r="AU2669">
        <v>0</v>
      </c>
      <c r="AV2669">
        <v>0</v>
      </c>
      <c r="AW2669">
        <v>1</v>
      </c>
      <c r="AX2669">
        <v>1</v>
      </c>
      <c r="AY2669">
        <v>0</v>
      </c>
      <c r="AZ2669">
        <v>0</v>
      </c>
      <c r="BA2669">
        <v>0</v>
      </c>
      <c r="BB2669">
        <v>0</v>
      </c>
      <c r="BC2669">
        <v>0</v>
      </c>
      <c r="BD2669">
        <v>0</v>
      </c>
      <c r="BE2669">
        <v>0</v>
      </c>
      <c r="BF2669">
        <v>1</v>
      </c>
      <c r="BG2669">
        <v>0</v>
      </c>
      <c r="BH2669">
        <v>0</v>
      </c>
      <c r="BI2669">
        <v>0</v>
      </c>
      <c r="BJ2669">
        <v>0</v>
      </c>
      <c r="BK2669">
        <v>0</v>
      </c>
      <c r="BL2669">
        <v>0</v>
      </c>
      <c r="BM2669">
        <v>0</v>
      </c>
      <c r="BN2669">
        <v>0</v>
      </c>
      <c r="BO2669">
        <v>0</v>
      </c>
      <c r="BP2669">
        <v>0</v>
      </c>
      <c r="BQ2669">
        <v>0</v>
      </c>
      <c r="BR2669" t="s">
        <v>79</v>
      </c>
      <c r="BS2669">
        <v>140</v>
      </c>
      <c r="BT2669">
        <v>8871</v>
      </c>
      <c r="BU2669">
        <f>SUM(Flats_Data_limpia[[#This Row],[AC]:[Bed]])</f>
        <v>1</v>
      </c>
      <c r="BV2669">
        <f>SUM(Flats_Data_limpia[[#This Row],[Servant_Room]:[gym]])</f>
        <v>16</v>
      </c>
      <c r="BW2669">
        <f>SUM(Flats_Data_limpia[[#This Row],[Hospital]:[Hotel]])</f>
        <v>5</v>
      </c>
    </row>
    <row r="2670" spans="1:75" x14ac:dyDescent="0.35">
      <c r="A2670" t="s">
        <v>815</v>
      </c>
      <c r="B2670" t="s">
        <v>776</v>
      </c>
      <c r="C2670" t="str">
        <f t="shared" si="82"/>
        <v>Ciudad de Gurgaon</v>
      </c>
      <c r="D2670" s="1">
        <f t="shared" si="83"/>
        <v>175000</v>
      </c>
      <c r="E2670" s="1">
        <v>8706</v>
      </c>
      <c r="F2670" t="s">
        <v>103</v>
      </c>
      <c r="G2670" t="s">
        <v>78</v>
      </c>
      <c r="H2670">
        <v>47</v>
      </c>
      <c r="I2670">
        <v>2.01010797151389E-2</v>
      </c>
      <c r="L2670">
        <v>2010</v>
      </c>
      <c r="M2670">
        <v>4</v>
      </c>
      <c r="N2670">
        <v>4</v>
      </c>
      <c r="O2670">
        <v>2</v>
      </c>
      <c r="P2670">
        <v>4</v>
      </c>
      <c r="Q2670" t="str">
        <f>IF(Flats_Data_limpia[[#This Row],[BHK]]&gt;=3,"plurifamiliar","unifamiliar")</f>
        <v>plurifamiliar</v>
      </c>
      <c r="R2670">
        <v>14</v>
      </c>
      <c r="S2670">
        <v>10</v>
      </c>
      <c r="T2670">
        <v>0</v>
      </c>
      <c r="U2670">
        <v>0</v>
      </c>
      <c r="V2670">
        <v>0</v>
      </c>
      <c r="W2670">
        <v>0</v>
      </c>
      <c r="X2670">
        <v>0</v>
      </c>
      <c r="Y2670">
        <v>0</v>
      </c>
      <c r="Z2670">
        <v>1</v>
      </c>
      <c r="AA2670">
        <v>0</v>
      </c>
      <c r="AB2670">
        <v>0</v>
      </c>
      <c r="AC2670">
        <v>0</v>
      </c>
      <c r="AD2670">
        <v>1</v>
      </c>
      <c r="AE2670">
        <v>1</v>
      </c>
      <c r="AF2670">
        <v>1</v>
      </c>
      <c r="AG2670">
        <v>1</v>
      </c>
      <c r="AH2670">
        <v>1</v>
      </c>
      <c r="AI2670">
        <v>1</v>
      </c>
      <c r="AJ2670">
        <v>0</v>
      </c>
      <c r="AK2670">
        <v>1</v>
      </c>
      <c r="AL2670">
        <v>1</v>
      </c>
      <c r="AM2670">
        <v>1</v>
      </c>
      <c r="AN2670">
        <v>1</v>
      </c>
      <c r="AO2670">
        <v>1</v>
      </c>
      <c r="AP2670">
        <v>1</v>
      </c>
      <c r="AQ2670">
        <v>0</v>
      </c>
      <c r="AR2670">
        <v>0</v>
      </c>
      <c r="AS2670">
        <v>0</v>
      </c>
      <c r="AT2670">
        <v>1</v>
      </c>
      <c r="AU2670">
        <v>0</v>
      </c>
      <c r="AV2670">
        <v>0</v>
      </c>
      <c r="AW2670">
        <v>1</v>
      </c>
      <c r="AX2670">
        <v>1</v>
      </c>
      <c r="AY2670">
        <v>6</v>
      </c>
      <c r="AZ2670">
        <v>4</v>
      </c>
      <c r="BA2670">
        <v>0</v>
      </c>
      <c r="BB2670">
        <v>0</v>
      </c>
      <c r="BC2670">
        <v>0</v>
      </c>
      <c r="BD2670">
        <v>0</v>
      </c>
      <c r="BE2670">
        <v>0</v>
      </c>
      <c r="BF2670">
        <v>1</v>
      </c>
      <c r="BG2670">
        <v>0</v>
      </c>
      <c r="BH2670">
        <v>0</v>
      </c>
      <c r="BI2670">
        <v>0</v>
      </c>
      <c r="BJ2670">
        <v>0</v>
      </c>
      <c r="BK2670">
        <v>0</v>
      </c>
      <c r="BL2670">
        <v>4</v>
      </c>
      <c r="BM2670">
        <v>0</v>
      </c>
      <c r="BN2670">
        <v>0</v>
      </c>
      <c r="BO2670">
        <v>0</v>
      </c>
      <c r="BP2670">
        <v>0</v>
      </c>
      <c r="BQ2670">
        <v>2</v>
      </c>
      <c r="BR2670" t="s">
        <v>94</v>
      </c>
      <c r="BS2670">
        <v>175</v>
      </c>
      <c r="BT2670">
        <v>8706</v>
      </c>
      <c r="BU2670">
        <f>SUM(Flats_Data_limpia[[#This Row],[AC]:[Bed]])</f>
        <v>15</v>
      </c>
      <c r="BV2670">
        <f>SUM(Flats_Data_limpia[[#This Row],[Servant_Room]:[gym]])</f>
        <v>10</v>
      </c>
      <c r="BW2670">
        <f>SUM(Flats_Data_limpia[[#This Row],[Hospital]:[Hotel]])</f>
        <v>5</v>
      </c>
    </row>
    <row r="2671" spans="1:75" x14ac:dyDescent="0.35">
      <c r="A2671" t="s">
        <v>815</v>
      </c>
      <c r="B2671" t="s">
        <v>776</v>
      </c>
      <c r="C2671" t="str">
        <f t="shared" si="82"/>
        <v>Ciudad de Gurgaon</v>
      </c>
      <c r="D2671" s="1">
        <f t="shared" si="83"/>
        <v>176000</v>
      </c>
      <c r="E2671" s="1">
        <v>8756</v>
      </c>
      <c r="F2671" t="s">
        <v>102</v>
      </c>
      <c r="G2671" t="s">
        <v>78</v>
      </c>
      <c r="H2671">
        <v>53</v>
      </c>
      <c r="I2671">
        <v>2.01005025125628E-2</v>
      </c>
      <c r="L2671">
        <v>2010</v>
      </c>
      <c r="M2671">
        <v>4</v>
      </c>
      <c r="N2671">
        <v>4</v>
      </c>
      <c r="O2671">
        <v>2</v>
      </c>
      <c r="P2671">
        <v>4</v>
      </c>
      <c r="Q2671" t="str">
        <f>IF(Flats_Data_limpia[[#This Row],[BHK]]&gt;=3,"plurifamiliar","unifamiliar")</f>
        <v>plurifamiliar</v>
      </c>
      <c r="R2671">
        <v>14</v>
      </c>
      <c r="S2671">
        <v>6</v>
      </c>
      <c r="T2671">
        <v>0</v>
      </c>
      <c r="U2671">
        <v>0</v>
      </c>
      <c r="V2671">
        <v>0</v>
      </c>
      <c r="W2671">
        <v>0</v>
      </c>
      <c r="X2671">
        <v>1</v>
      </c>
      <c r="Y2671">
        <v>1</v>
      </c>
      <c r="Z2671">
        <v>1</v>
      </c>
      <c r="AA2671">
        <v>1</v>
      </c>
      <c r="AB2671">
        <v>0</v>
      </c>
      <c r="AC2671">
        <v>1</v>
      </c>
      <c r="AD2671">
        <v>1</v>
      </c>
      <c r="AE2671">
        <v>1</v>
      </c>
      <c r="AF2671">
        <v>1</v>
      </c>
      <c r="AG2671">
        <v>1</v>
      </c>
      <c r="AH2671">
        <v>1</v>
      </c>
      <c r="AI2671">
        <v>1</v>
      </c>
      <c r="AJ2671">
        <v>1</v>
      </c>
      <c r="AK2671">
        <v>1</v>
      </c>
      <c r="AL2671">
        <v>1</v>
      </c>
      <c r="AM2671">
        <v>1</v>
      </c>
      <c r="AN2671">
        <v>1</v>
      </c>
      <c r="AO2671">
        <v>1</v>
      </c>
      <c r="AP2671">
        <v>1</v>
      </c>
      <c r="AQ2671">
        <v>0</v>
      </c>
      <c r="AR2671">
        <v>0</v>
      </c>
      <c r="AS2671">
        <v>0</v>
      </c>
      <c r="AT2671">
        <v>1</v>
      </c>
      <c r="AU2671">
        <v>0</v>
      </c>
      <c r="AV2671">
        <v>0</v>
      </c>
      <c r="AW2671">
        <v>1</v>
      </c>
      <c r="AX2671">
        <v>1</v>
      </c>
      <c r="AY2671">
        <v>0</v>
      </c>
      <c r="AZ2671">
        <v>4</v>
      </c>
      <c r="BA2671">
        <v>0</v>
      </c>
      <c r="BB2671">
        <v>0</v>
      </c>
      <c r="BC2671">
        <v>0</v>
      </c>
      <c r="BD2671">
        <v>0</v>
      </c>
      <c r="BE2671">
        <v>0</v>
      </c>
      <c r="BF2671">
        <v>1</v>
      </c>
      <c r="BG2671">
        <v>0</v>
      </c>
      <c r="BH2671">
        <v>0</v>
      </c>
      <c r="BI2671">
        <v>0</v>
      </c>
      <c r="BJ2671">
        <v>0</v>
      </c>
      <c r="BK2671">
        <v>0</v>
      </c>
      <c r="BL2671">
        <v>0</v>
      </c>
      <c r="BM2671">
        <v>0</v>
      </c>
      <c r="BN2671">
        <v>0</v>
      </c>
      <c r="BO2671">
        <v>0</v>
      </c>
      <c r="BP2671">
        <v>0</v>
      </c>
      <c r="BQ2671">
        <v>2</v>
      </c>
      <c r="BR2671" t="s">
        <v>94</v>
      </c>
      <c r="BS2671">
        <v>176</v>
      </c>
      <c r="BT2671">
        <v>8756</v>
      </c>
      <c r="BU2671">
        <f>SUM(Flats_Data_limpia[[#This Row],[AC]:[Bed]])</f>
        <v>5</v>
      </c>
      <c r="BV2671">
        <f>SUM(Flats_Data_limpia[[#This Row],[Servant_Room]:[gym]])</f>
        <v>15</v>
      </c>
      <c r="BW2671">
        <f>SUM(Flats_Data_limpia[[#This Row],[Hospital]:[Hotel]])</f>
        <v>5</v>
      </c>
    </row>
    <row r="2672" spans="1:75" x14ac:dyDescent="0.35">
      <c r="A2672" t="s">
        <v>815</v>
      </c>
      <c r="B2672" t="s">
        <v>776</v>
      </c>
      <c r="C2672" t="str">
        <f t="shared" si="82"/>
        <v>Ciudad de Gurgaon</v>
      </c>
      <c r="D2672" s="1">
        <f t="shared" si="83"/>
        <v>155000</v>
      </c>
      <c r="E2672" s="1">
        <v>9822</v>
      </c>
      <c r="F2672" t="s">
        <v>103</v>
      </c>
      <c r="G2672" t="s">
        <v>78</v>
      </c>
      <c r="H2672">
        <v>53</v>
      </c>
      <c r="I2672">
        <v>1.57809000203624E-2</v>
      </c>
      <c r="L2672">
        <v>1578</v>
      </c>
      <c r="M2672">
        <v>3</v>
      </c>
      <c r="N2672">
        <v>3</v>
      </c>
      <c r="O2672">
        <v>2</v>
      </c>
      <c r="P2672">
        <v>3</v>
      </c>
      <c r="Q2672" t="str">
        <f>IF(Flats_Data_limpia[[#This Row],[BHK]]&gt;=3,"plurifamiliar","unifamiliar")</f>
        <v>plurifamiliar</v>
      </c>
      <c r="R2672">
        <v>14</v>
      </c>
      <c r="S2672">
        <v>5</v>
      </c>
      <c r="T2672">
        <v>0</v>
      </c>
      <c r="U2672">
        <v>0</v>
      </c>
      <c r="V2672">
        <v>1</v>
      </c>
      <c r="W2672">
        <v>0</v>
      </c>
      <c r="X2672">
        <v>1</v>
      </c>
      <c r="Y2672">
        <v>1</v>
      </c>
      <c r="Z2672">
        <v>1</v>
      </c>
      <c r="AA2672">
        <v>1</v>
      </c>
      <c r="AB2672">
        <v>0</v>
      </c>
      <c r="AC2672">
        <v>1</v>
      </c>
      <c r="AD2672">
        <v>1</v>
      </c>
      <c r="AE2672">
        <v>1</v>
      </c>
      <c r="AF2672">
        <v>1</v>
      </c>
      <c r="AG2672">
        <v>1</v>
      </c>
      <c r="AH2672">
        <v>1</v>
      </c>
      <c r="AI2672">
        <v>1</v>
      </c>
      <c r="AJ2672">
        <v>1</v>
      </c>
      <c r="AK2672">
        <v>0</v>
      </c>
      <c r="AL2672">
        <v>1</v>
      </c>
      <c r="AM2672">
        <v>1</v>
      </c>
      <c r="AN2672">
        <v>1</v>
      </c>
      <c r="AO2672">
        <v>1</v>
      </c>
      <c r="AP2672">
        <v>1</v>
      </c>
      <c r="AQ2672">
        <v>0</v>
      </c>
      <c r="AR2672">
        <v>0</v>
      </c>
      <c r="AS2672">
        <v>0</v>
      </c>
      <c r="AT2672">
        <v>1</v>
      </c>
      <c r="AU2672">
        <v>0</v>
      </c>
      <c r="AV2672">
        <v>0</v>
      </c>
      <c r="AW2672">
        <v>1</v>
      </c>
      <c r="AX2672">
        <v>1</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t="s">
        <v>79</v>
      </c>
      <c r="BS2672">
        <v>155</v>
      </c>
      <c r="BT2672">
        <v>9822</v>
      </c>
      <c r="BU2672">
        <f>SUM(Flats_Data_limpia[[#This Row],[AC]:[Bed]])</f>
        <v>0</v>
      </c>
      <c r="BV2672">
        <f>SUM(Flats_Data_limpia[[#This Row],[Servant_Room]:[gym]])</f>
        <v>15</v>
      </c>
      <c r="BW2672">
        <f>SUM(Flats_Data_limpia[[#This Row],[Hospital]:[Hotel]])</f>
        <v>5</v>
      </c>
    </row>
    <row r="2673" spans="1:75" x14ac:dyDescent="0.35">
      <c r="A2673" t="s">
        <v>815</v>
      </c>
      <c r="B2673" t="s">
        <v>776</v>
      </c>
      <c r="C2673" t="str">
        <f t="shared" si="82"/>
        <v>Ciudad de Gurgaon</v>
      </c>
      <c r="D2673" s="1">
        <f t="shared" si="83"/>
        <v>205000</v>
      </c>
      <c r="E2673" s="1">
        <v>9950</v>
      </c>
      <c r="F2673" t="s">
        <v>111</v>
      </c>
      <c r="G2673" t="s">
        <v>78</v>
      </c>
      <c r="H2673">
        <v>53</v>
      </c>
      <c r="I2673">
        <v>2.0603015075376801E-2</v>
      </c>
      <c r="L2673">
        <v>2087</v>
      </c>
      <c r="M2673">
        <v>4</v>
      </c>
      <c r="N2673">
        <v>4</v>
      </c>
      <c r="O2673">
        <v>2</v>
      </c>
      <c r="P2673">
        <v>4</v>
      </c>
      <c r="Q2673" t="str">
        <f>IF(Flats_Data_limpia[[#This Row],[BHK]]&gt;=3,"plurifamiliar","unifamiliar")</f>
        <v>plurifamiliar</v>
      </c>
      <c r="R2673">
        <v>14</v>
      </c>
      <c r="S2673">
        <v>0</v>
      </c>
      <c r="T2673">
        <v>0</v>
      </c>
      <c r="U2673">
        <v>0</v>
      </c>
      <c r="V2673">
        <v>0</v>
      </c>
      <c r="W2673">
        <v>0</v>
      </c>
      <c r="X2673">
        <v>1</v>
      </c>
      <c r="Y2673">
        <v>1</v>
      </c>
      <c r="Z2673">
        <v>1</v>
      </c>
      <c r="AA2673">
        <v>0</v>
      </c>
      <c r="AB2673">
        <v>0</v>
      </c>
      <c r="AC2673">
        <v>1</v>
      </c>
      <c r="AD2673">
        <v>1</v>
      </c>
      <c r="AE2673">
        <v>1</v>
      </c>
      <c r="AF2673">
        <v>1</v>
      </c>
      <c r="AG2673">
        <v>1</v>
      </c>
      <c r="AH2673">
        <v>1</v>
      </c>
      <c r="AI2673">
        <v>1</v>
      </c>
      <c r="AJ2673">
        <v>1</v>
      </c>
      <c r="AK2673">
        <v>1</v>
      </c>
      <c r="AL2673">
        <v>1</v>
      </c>
      <c r="AM2673">
        <v>1</v>
      </c>
      <c r="AN2673">
        <v>1</v>
      </c>
      <c r="AO2673">
        <v>1</v>
      </c>
      <c r="AP2673">
        <v>1</v>
      </c>
      <c r="AQ2673">
        <v>0</v>
      </c>
      <c r="AR2673">
        <v>0</v>
      </c>
      <c r="AS2673">
        <v>0</v>
      </c>
      <c r="AT2673">
        <v>1</v>
      </c>
      <c r="AU2673">
        <v>0</v>
      </c>
      <c r="AV2673">
        <v>0</v>
      </c>
      <c r="AW2673">
        <v>1</v>
      </c>
      <c r="AX2673">
        <v>1</v>
      </c>
      <c r="AY2673">
        <v>0</v>
      </c>
      <c r="AZ2673">
        <v>0</v>
      </c>
      <c r="BA2673">
        <v>0</v>
      </c>
      <c r="BB2673">
        <v>0</v>
      </c>
      <c r="BC2673">
        <v>0</v>
      </c>
      <c r="BD2673">
        <v>0</v>
      </c>
      <c r="BE2673">
        <v>0</v>
      </c>
      <c r="BF2673">
        <v>1</v>
      </c>
      <c r="BG2673">
        <v>0</v>
      </c>
      <c r="BH2673">
        <v>0</v>
      </c>
      <c r="BI2673">
        <v>0</v>
      </c>
      <c r="BJ2673">
        <v>0</v>
      </c>
      <c r="BK2673">
        <v>0</v>
      </c>
      <c r="BL2673">
        <v>0</v>
      </c>
      <c r="BM2673">
        <v>0</v>
      </c>
      <c r="BN2673">
        <v>0</v>
      </c>
      <c r="BO2673">
        <v>0</v>
      </c>
      <c r="BP2673">
        <v>0</v>
      </c>
      <c r="BQ2673">
        <v>0</v>
      </c>
      <c r="BR2673" t="s">
        <v>79</v>
      </c>
      <c r="BS2673">
        <v>205</v>
      </c>
      <c r="BT2673">
        <v>9950</v>
      </c>
      <c r="BU2673">
        <f>SUM(Flats_Data_limpia[[#This Row],[AC]:[Bed]])</f>
        <v>1</v>
      </c>
      <c r="BV2673">
        <f>SUM(Flats_Data_limpia[[#This Row],[Servant_Room]:[gym]])</f>
        <v>14</v>
      </c>
      <c r="BW2673">
        <f>SUM(Flats_Data_limpia[[#This Row],[Hospital]:[Hotel]])</f>
        <v>5</v>
      </c>
    </row>
    <row r="2674" spans="1:75" x14ac:dyDescent="0.35">
      <c r="A2674" t="s">
        <v>815</v>
      </c>
      <c r="B2674" t="s">
        <v>776</v>
      </c>
      <c r="C2674" t="str">
        <f t="shared" si="82"/>
        <v>Ciudad de Gurgaon</v>
      </c>
      <c r="D2674" s="1">
        <f t="shared" si="83"/>
        <v>195000</v>
      </c>
      <c r="E2674" s="1">
        <v>9701</v>
      </c>
      <c r="F2674" t="s">
        <v>101</v>
      </c>
      <c r="G2674" t="s">
        <v>78</v>
      </c>
      <c r="H2674">
        <v>53</v>
      </c>
      <c r="I2674">
        <v>2.01010205133491E-2</v>
      </c>
      <c r="L2674">
        <v>2010</v>
      </c>
      <c r="M2674">
        <v>4</v>
      </c>
      <c r="N2674">
        <v>4</v>
      </c>
      <c r="O2674">
        <v>2</v>
      </c>
      <c r="P2674">
        <v>4</v>
      </c>
      <c r="Q2674" t="str">
        <f>IF(Flats_Data_limpia[[#This Row],[BHK]]&gt;=3,"plurifamiliar","unifamiliar")</f>
        <v>plurifamiliar</v>
      </c>
      <c r="R2674">
        <v>14</v>
      </c>
      <c r="S2674">
        <v>0</v>
      </c>
      <c r="T2674">
        <v>0</v>
      </c>
      <c r="U2674">
        <v>0</v>
      </c>
      <c r="V2674">
        <v>0</v>
      </c>
      <c r="W2674">
        <v>0</v>
      </c>
      <c r="X2674">
        <v>1</v>
      </c>
      <c r="Y2674">
        <v>1</v>
      </c>
      <c r="Z2674">
        <v>1</v>
      </c>
      <c r="AA2674">
        <v>1</v>
      </c>
      <c r="AB2674">
        <v>0</v>
      </c>
      <c r="AC2674">
        <v>1</v>
      </c>
      <c r="AD2674">
        <v>1</v>
      </c>
      <c r="AE2674">
        <v>1</v>
      </c>
      <c r="AF2674">
        <v>1</v>
      </c>
      <c r="AG2674">
        <v>1</v>
      </c>
      <c r="AH2674">
        <v>1</v>
      </c>
      <c r="AI2674">
        <v>1</v>
      </c>
      <c r="AJ2674">
        <v>1</v>
      </c>
      <c r="AK2674">
        <v>1</v>
      </c>
      <c r="AL2674">
        <v>1</v>
      </c>
      <c r="AM2674">
        <v>1</v>
      </c>
      <c r="AN2674">
        <v>1</v>
      </c>
      <c r="AO2674">
        <v>1</v>
      </c>
      <c r="AP2674">
        <v>1</v>
      </c>
      <c r="AQ2674">
        <v>0</v>
      </c>
      <c r="AR2674">
        <v>0</v>
      </c>
      <c r="AS2674">
        <v>0</v>
      </c>
      <c r="AT2674">
        <v>1</v>
      </c>
      <c r="AU2674">
        <v>0</v>
      </c>
      <c r="AV2674">
        <v>0</v>
      </c>
      <c r="AW2674">
        <v>1</v>
      </c>
      <c r="AX2674">
        <v>1</v>
      </c>
      <c r="AY2674">
        <v>0</v>
      </c>
      <c r="AZ2674">
        <v>0</v>
      </c>
      <c r="BA2674">
        <v>0</v>
      </c>
      <c r="BB2674">
        <v>0</v>
      </c>
      <c r="BC2674">
        <v>0</v>
      </c>
      <c r="BD2674">
        <v>0</v>
      </c>
      <c r="BE2674">
        <v>0</v>
      </c>
      <c r="BF2674">
        <v>1</v>
      </c>
      <c r="BG2674">
        <v>0</v>
      </c>
      <c r="BH2674">
        <v>0</v>
      </c>
      <c r="BI2674">
        <v>0</v>
      </c>
      <c r="BJ2674">
        <v>0</v>
      </c>
      <c r="BK2674">
        <v>0</v>
      </c>
      <c r="BL2674">
        <v>0</v>
      </c>
      <c r="BM2674">
        <v>0</v>
      </c>
      <c r="BN2674">
        <v>0</v>
      </c>
      <c r="BO2674">
        <v>0</v>
      </c>
      <c r="BP2674">
        <v>0</v>
      </c>
      <c r="BQ2674">
        <v>0</v>
      </c>
      <c r="BR2674" t="s">
        <v>79</v>
      </c>
      <c r="BS2674">
        <v>195</v>
      </c>
      <c r="BT2674">
        <v>9701</v>
      </c>
      <c r="BU2674">
        <f>SUM(Flats_Data_limpia[[#This Row],[AC]:[Bed]])</f>
        <v>1</v>
      </c>
      <c r="BV2674">
        <f>SUM(Flats_Data_limpia[[#This Row],[Servant_Room]:[gym]])</f>
        <v>15</v>
      </c>
      <c r="BW2674">
        <f>SUM(Flats_Data_limpia[[#This Row],[Hospital]:[Hotel]])</f>
        <v>5</v>
      </c>
    </row>
    <row r="2675" spans="1:75" x14ac:dyDescent="0.35">
      <c r="A2675" t="s">
        <v>815</v>
      </c>
      <c r="B2675" t="s">
        <v>776</v>
      </c>
      <c r="C2675" t="str">
        <f t="shared" si="82"/>
        <v>Ciudad de Gurgaon</v>
      </c>
      <c r="D2675" s="1">
        <f t="shared" si="83"/>
        <v>119000</v>
      </c>
      <c r="E2675" s="1">
        <v>8814</v>
      </c>
      <c r="F2675" t="s">
        <v>101</v>
      </c>
      <c r="G2675" t="s">
        <v>78</v>
      </c>
      <c r="H2675">
        <v>62</v>
      </c>
      <c r="I2675">
        <v>1.35012480145223E-2</v>
      </c>
      <c r="J2675">
        <v>1350</v>
      </c>
      <c r="M2675">
        <v>2</v>
      </c>
      <c r="N2675">
        <v>3</v>
      </c>
      <c r="O2675">
        <v>1</v>
      </c>
      <c r="P2675">
        <v>2</v>
      </c>
      <c r="Q2675" t="str">
        <f>IF(Flats_Data_limpia[[#This Row],[BHK]]&gt;=3,"plurifamiliar","unifamiliar")</f>
        <v>unifamiliar</v>
      </c>
      <c r="R2675">
        <v>14</v>
      </c>
      <c r="S2675">
        <v>0</v>
      </c>
      <c r="T2675">
        <v>0</v>
      </c>
      <c r="U2675">
        <v>1</v>
      </c>
      <c r="V2675">
        <v>0</v>
      </c>
      <c r="W2675">
        <v>0</v>
      </c>
      <c r="X2675">
        <v>1</v>
      </c>
      <c r="Y2675">
        <v>1</v>
      </c>
      <c r="Z2675">
        <v>1</v>
      </c>
      <c r="AA2675">
        <v>1</v>
      </c>
      <c r="AB2675">
        <v>1</v>
      </c>
      <c r="AC2675">
        <v>1</v>
      </c>
      <c r="AD2675">
        <v>1</v>
      </c>
      <c r="AE2675">
        <v>1</v>
      </c>
      <c r="AF2675">
        <v>1</v>
      </c>
      <c r="AG2675">
        <v>1</v>
      </c>
      <c r="AH2675">
        <v>1</v>
      </c>
      <c r="AI2675">
        <v>1</v>
      </c>
      <c r="AJ2675">
        <v>1</v>
      </c>
      <c r="AK2675">
        <v>1</v>
      </c>
      <c r="AL2675">
        <v>1</v>
      </c>
      <c r="AM2675">
        <v>1</v>
      </c>
      <c r="AN2675">
        <v>1</v>
      </c>
      <c r="AO2675">
        <v>1</v>
      </c>
      <c r="AP2675">
        <v>1</v>
      </c>
      <c r="AQ2675">
        <v>0</v>
      </c>
      <c r="AR2675">
        <v>0</v>
      </c>
      <c r="AS2675">
        <v>0</v>
      </c>
      <c r="AT2675">
        <v>1</v>
      </c>
      <c r="AU2675">
        <v>0</v>
      </c>
      <c r="AV2675">
        <v>0</v>
      </c>
      <c r="AW2675">
        <v>1</v>
      </c>
      <c r="AX2675">
        <v>1</v>
      </c>
      <c r="AY2675">
        <v>0</v>
      </c>
      <c r="AZ2675">
        <v>0</v>
      </c>
      <c r="BA2675">
        <v>0</v>
      </c>
      <c r="BB2675">
        <v>0</v>
      </c>
      <c r="BC2675">
        <v>0</v>
      </c>
      <c r="BD2675">
        <v>1</v>
      </c>
      <c r="BE2675">
        <v>0</v>
      </c>
      <c r="BF2675">
        <v>1</v>
      </c>
      <c r="BG2675">
        <v>0</v>
      </c>
      <c r="BH2675">
        <v>0</v>
      </c>
      <c r="BI2675">
        <v>0</v>
      </c>
      <c r="BJ2675">
        <v>0</v>
      </c>
      <c r="BK2675">
        <v>0</v>
      </c>
      <c r="BL2675">
        <v>0</v>
      </c>
      <c r="BM2675">
        <v>0</v>
      </c>
      <c r="BN2675">
        <v>0</v>
      </c>
      <c r="BO2675">
        <v>0</v>
      </c>
      <c r="BP2675">
        <v>0</v>
      </c>
      <c r="BQ2675">
        <v>0</v>
      </c>
      <c r="BR2675" t="s">
        <v>79</v>
      </c>
      <c r="BS2675">
        <v>119</v>
      </c>
      <c r="BT2675">
        <v>8814</v>
      </c>
      <c r="BU2675">
        <f>SUM(Flats_Data_limpia[[#This Row],[AC]:[Bed]])</f>
        <v>2</v>
      </c>
      <c r="BV2675">
        <f>SUM(Flats_Data_limpia[[#This Row],[Servant_Room]:[gym]])</f>
        <v>17</v>
      </c>
      <c r="BW2675">
        <f>SUM(Flats_Data_limpia[[#This Row],[Hospital]:[Hotel]])</f>
        <v>5</v>
      </c>
    </row>
    <row r="2676" spans="1:75" x14ac:dyDescent="0.35">
      <c r="A2676" t="s">
        <v>815</v>
      </c>
      <c r="B2676" t="s">
        <v>776</v>
      </c>
      <c r="C2676" t="str">
        <f t="shared" si="82"/>
        <v>Ciudad de Gurgaon</v>
      </c>
      <c r="D2676" s="1">
        <f t="shared" si="83"/>
        <v>140000</v>
      </c>
      <c r="E2676" s="1">
        <v>9102</v>
      </c>
      <c r="F2676" t="s">
        <v>111</v>
      </c>
      <c r="G2676" t="s">
        <v>78</v>
      </c>
      <c r="H2676">
        <v>53</v>
      </c>
      <c r="I2676">
        <v>1.5381234893430001E-2</v>
      </c>
      <c r="L2676">
        <v>1538</v>
      </c>
      <c r="M2676">
        <v>3</v>
      </c>
      <c r="N2676">
        <v>3</v>
      </c>
      <c r="O2676">
        <v>1</v>
      </c>
      <c r="P2676">
        <v>3</v>
      </c>
      <c r="Q2676" t="str">
        <f>IF(Flats_Data_limpia[[#This Row],[BHK]]&gt;=3,"plurifamiliar","unifamiliar")</f>
        <v>plurifamiliar</v>
      </c>
      <c r="R2676">
        <v>14</v>
      </c>
      <c r="S2676">
        <v>12</v>
      </c>
      <c r="T2676">
        <v>0</v>
      </c>
      <c r="U2676">
        <v>0</v>
      </c>
      <c r="V2676">
        <v>0</v>
      </c>
      <c r="W2676">
        <v>0</v>
      </c>
      <c r="X2676">
        <v>1</v>
      </c>
      <c r="Y2676">
        <v>1</v>
      </c>
      <c r="Z2676">
        <v>1</v>
      </c>
      <c r="AA2676">
        <v>1</v>
      </c>
      <c r="AB2676">
        <v>0</v>
      </c>
      <c r="AC2676">
        <v>1</v>
      </c>
      <c r="AD2676">
        <v>1</v>
      </c>
      <c r="AE2676">
        <v>1</v>
      </c>
      <c r="AF2676">
        <v>1</v>
      </c>
      <c r="AG2676">
        <v>1</v>
      </c>
      <c r="AH2676">
        <v>1</v>
      </c>
      <c r="AI2676">
        <v>1</v>
      </c>
      <c r="AJ2676">
        <v>1</v>
      </c>
      <c r="AK2676">
        <v>1</v>
      </c>
      <c r="AL2676">
        <v>1</v>
      </c>
      <c r="AM2676">
        <v>1</v>
      </c>
      <c r="AN2676">
        <v>1</v>
      </c>
      <c r="AO2676">
        <v>1</v>
      </c>
      <c r="AP2676">
        <v>1</v>
      </c>
      <c r="AQ2676">
        <v>0</v>
      </c>
      <c r="AR2676">
        <v>0</v>
      </c>
      <c r="AS2676">
        <v>0</v>
      </c>
      <c r="AT2676">
        <v>1</v>
      </c>
      <c r="AU2676">
        <v>0</v>
      </c>
      <c r="AV2676">
        <v>0</v>
      </c>
      <c r="AW2676">
        <v>1</v>
      </c>
      <c r="AX2676">
        <v>1</v>
      </c>
      <c r="AY2676">
        <v>0</v>
      </c>
      <c r="AZ2676">
        <v>3</v>
      </c>
      <c r="BA2676">
        <v>0</v>
      </c>
      <c r="BB2676">
        <v>0</v>
      </c>
      <c r="BC2676">
        <v>0</v>
      </c>
      <c r="BD2676">
        <v>1</v>
      </c>
      <c r="BE2676">
        <v>0</v>
      </c>
      <c r="BF2676">
        <v>1</v>
      </c>
      <c r="BG2676">
        <v>0</v>
      </c>
      <c r="BH2676">
        <v>0</v>
      </c>
      <c r="BI2676">
        <v>0</v>
      </c>
      <c r="BJ2676">
        <v>0</v>
      </c>
      <c r="BK2676">
        <v>0</v>
      </c>
      <c r="BL2676">
        <v>3</v>
      </c>
      <c r="BM2676">
        <v>0</v>
      </c>
      <c r="BN2676">
        <v>0</v>
      </c>
      <c r="BO2676">
        <v>0</v>
      </c>
      <c r="BP2676">
        <v>0</v>
      </c>
      <c r="BQ2676">
        <v>2</v>
      </c>
      <c r="BR2676" t="s">
        <v>94</v>
      </c>
      <c r="BS2676">
        <v>140</v>
      </c>
      <c r="BT2676">
        <v>9102</v>
      </c>
      <c r="BU2676">
        <f>SUM(Flats_Data_limpia[[#This Row],[AC]:[Bed]])</f>
        <v>8</v>
      </c>
      <c r="BV2676">
        <f>SUM(Flats_Data_limpia[[#This Row],[Servant_Room]:[gym]])</f>
        <v>15</v>
      </c>
      <c r="BW2676">
        <f>SUM(Flats_Data_limpia[[#This Row],[Hospital]:[Hotel]])</f>
        <v>5</v>
      </c>
    </row>
    <row r="2677" spans="1:75" x14ac:dyDescent="0.35">
      <c r="A2677" t="s">
        <v>815</v>
      </c>
      <c r="B2677" t="s">
        <v>776</v>
      </c>
      <c r="C2677" t="str">
        <f t="shared" si="82"/>
        <v>Ciudad de Gurgaon</v>
      </c>
      <c r="D2677" s="1">
        <f t="shared" si="83"/>
        <v>175000</v>
      </c>
      <c r="E2677" s="1">
        <v>9459</v>
      </c>
      <c r="F2677" t="s">
        <v>82</v>
      </c>
      <c r="G2677" t="s">
        <v>78</v>
      </c>
      <c r="H2677">
        <v>62</v>
      </c>
      <c r="I2677">
        <v>1.8500898615075499E-2</v>
      </c>
      <c r="J2677">
        <v>1850</v>
      </c>
      <c r="M2677">
        <v>3</v>
      </c>
      <c r="N2677">
        <v>4</v>
      </c>
      <c r="O2677">
        <v>2</v>
      </c>
      <c r="P2677">
        <v>3</v>
      </c>
      <c r="Q2677" t="str">
        <f>IF(Flats_Data_limpia[[#This Row],[BHK]]&gt;=3,"plurifamiliar","unifamiliar")</f>
        <v>plurifamiliar</v>
      </c>
      <c r="R2677">
        <v>14</v>
      </c>
      <c r="S2677">
        <v>0</v>
      </c>
      <c r="T2677">
        <v>0</v>
      </c>
      <c r="U2677">
        <v>0</v>
      </c>
      <c r="V2677">
        <v>0</v>
      </c>
      <c r="W2677">
        <v>0</v>
      </c>
      <c r="X2677">
        <v>1</v>
      </c>
      <c r="Y2677">
        <v>1</v>
      </c>
      <c r="Z2677">
        <v>1</v>
      </c>
      <c r="AA2677">
        <v>1</v>
      </c>
      <c r="AB2677">
        <v>1</v>
      </c>
      <c r="AC2677">
        <v>1</v>
      </c>
      <c r="AD2677">
        <v>1</v>
      </c>
      <c r="AE2677">
        <v>1</v>
      </c>
      <c r="AF2677">
        <v>1</v>
      </c>
      <c r="AG2677">
        <v>1</v>
      </c>
      <c r="AH2677">
        <v>1</v>
      </c>
      <c r="AI2677">
        <v>1</v>
      </c>
      <c r="AJ2677">
        <v>1</v>
      </c>
      <c r="AK2677">
        <v>1</v>
      </c>
      <c r="AL2677">
        <v>1</v>
      </c>
      <c r="AM2677">
        <v>1</v>
      </c>
      <c r="AN2677">
        <v>1</v>
      </c>
      <c r="AO2677">
        <v>1</v>
      </c>
      <c r="AP2677">
        <v>1</v>
      </c>
      <c r="AQ2677">
        <v>0</v>
      </c>
      <c r="AR2677">
        <v>0</v>
      </c>
      <c r="AS2677">
        <v>0</v>
      </c>
      <c r="AT2677">
        <v>1</v>
      </c>
      <c r="AU2677">
        <v>0</v>
      </c>
      <c r="AV2677">
        <v>0</v>
      </c>
      <c r="AW2677">
        <v>1</v>
      </c>
      <c r="AX2677">
        <v>1</v>
      </c>
      <c r="AY2677">
        <v>0</v>
      </c>
      <c r="AZ2677">
        <v>3</v>
      </c>
      <c r="BA2677">
        <v>0</v>
      </c>
      <c r="BB2677">
        <v>0</v>
      </c>
      <c r="BC2677">
        <v>0</v>
      </c>
      <c r="BD2677">
        <v>1</v>
      </c>
      <c r="BE2677">
        <v>0</v>
      </c>
      <c r="BF2677">
        <v>1</v>
      </c>
      <c r="BG2677">
        <v>1</v>
      </c>
      <c r="BH2677">
        <v>0</v>
      </c>
      <c r="BI2677">
        <v>0</v>
      </c>
      <c r="BJ2677">
        <v>0</v>
      </c>
      <c r="BK2677">
        <v>0</v>
      </c>
      <c r="BL2677">
        <v>3</v>
      </c>
      <c r="BM2677">
        <v>0</v>
      </c>
      <c r="BN2677">
        <v>0</v>
      </c>
      <c r="BO2677">
        <v>0</v>
      </c>
      <c r="BP2677">
        <v>0</v>
      </c>
      <c r="BQ2677">
        <v>2</v>
      </c>
      <c r="BR2677" t="s">
        <v>94</v>
      </c>
      <c r="BS2677">
        <v>175</v>
      </c>
      <c r="BT2677">
        <v>9459</v>
      </c>
      <c r="BU2677">
        <f>SUM(Flats_Data_limpia[[#This Row],[AC]:[Bed]])</f>
        <v>9</v>
      </c>
      <c r="BV2677">
        <f>SUM(Flats_Data_limpia[[#This Row],[Servant_Room]:[gym]])</f>
        <v>16</v>
      </c>
      <c r="BW2677">
        <f>SUM(Flats_Data_limpia[[#This Row],[Hospital]:[Hotel]])</f>
        <v>5</v>
      </c>
    </row>
    <row r="2678" spans="1:75" x14ac:dyDescent="0.35">
      <c r="A2678" t="s">
        <v>815</v>
      </c>
      <c r="B2678" t="s">
        <v>776</v>
      </c>
      <c r="C2678" t="str">
        <f t="shared" si="82"/>
        <v>Ciudad de Gurgaon</v>
      </c>
      <c r="D2678" s="1">
        <f t="shared" si="83"/>
        <v>136000</v>
      </c>
      <c r="E2678" s="1">
        <v>8618</v>
      </c>
      <c r="F2678" t="s">
        <v>101</v>
      </c>
      <c r="G2678" t="s">
        <v>78</v>
      </c>
      <c r="H2678">
        <v>47</v>
      </c>
      <c r="I2678">
        <v>1.5780923648178201E-2</v>
      </c>
      <c r="J2678">
        <v>1039</v>
      </c>
      <c r="L2678">
        <v>1578</v>
      </c>
      <c r="M2678">
        <v>3</v>
      </c>
      <c r="N2678">
        <v>3</v>
      </c>
      <c r="O2678">
        <v>1</v>
      </c>
      <c r="P2678">
        <v>3</v>
      </c>
      <c r="Q2678" t="str">
        <f>IF(Flats_Data_limpia[[#This Row],[BHK]]&gt;=3,"plurifamiliar","unifamiliar")</f>
        <v>plurifamiliar</v>
      </c>
      <c r="R2678">
        <v>14</v>
      </c>
      <c r="S2678">
        <v>12</v>
      </c>
      <c r="T2678">
        <v>0</v>
      </c>
      <c r="U2678">
        <v>0</v>
      </c>
      <c r="V2678">
        <v>1</v>
      </c>
      <c r="W2678">
        <v>0</v>
      </c>
      <c r="X2678">
        <v>1</v>
      </c>
      <c r="Y2678">
        <v>1</v>
      </c>
      <c r="Z2678">
        <v>1</v>
      </c>
      <c r="AA2678">
        <v>1</v>
      </c>
      <c r="AB2678">
        <v>0</v>
      </c>
      <c r="AC2678">
        <v>0</v>
      </c>
      <c r="AD2678">
        <v>1</v>
      </c>
      <c r="AE2678">
        <v>1</v>
      </c>
      <c r="AF2678">
        <v>1</v>
      </c>
      <c r="AG2678">
        <v>0</v>
      </c>
      <c r="AH2678">
        <v>1</v>
      </c>
      <c r="AI2678">
        <v>1</v>
      </c>
      <c r="AJ2678">
        <v>1</v>
      </c>
      <c r="AK2678">
        <v>1</v>
      </c>
      <c r="AL2678">
        <v>1</v>
      </c>
      <c r="AM2678">
        <v>1</v>
      </c>
      <c r="AN2678">
        <v>1</v>
      </c>
      <c r="AO2678">
        <v>1</v>
      </c>
      <c r="AP2678">
        <v>1</v>
      </c>
      <c r="AQ2678">
        <v>0</v>
      </c>
      <c r="AR2678">
        <v>0</v>
      </c>
      <c r="AS2678">
        <v>0</v>
      </c>
      <c r="AT2678">
        <v>1</v>
      </c>
      <c r="AU2678">
        <v>0</v>
      </c>
      <c r="AV2678">
        <v>0</v>
      </c>
      <c r="AW2678">
        <v>1</v>
      </c>
      <c r="AX2678">
        <v>1</v>
      </c>
      <c r="AY2678">
        <v>0</v>
      </c>
      <c r="AZ2678">
        <v>0</v>
      </c>
      <c r="BA2678">
        <v>0</v>
      </c>
      <c r="BB2678">
        <v>0</v>
      </c>
      <c r="BC2678">
        <v>0</v>
      </c>
      <c r="BD2678">
        <v>0</v>
      </c>
      <c r="BE2678">
        <v>0</v>
      </c>
      <c r="BF2678">
        <v>1</v>
      </c>
      <c r="BG2678">
        <v>0</v>
      </c>
      <c r="BH2678">
        <v>0</v>
      </c>
      <c r="BI2678">
        <v>0</v>
      </c>
      <c r="BJ2678">
        <v>0</v>
      </c>
      <c r="BK2678">
        <v>0</v>
      </c>
      <c r="BL2678">
        <v>0</v>
      </c>
      <c r="BM2678">
        <v>0</v>
      </c>
      <c r="BN2678">
        <v>0</v>
      </c>
      <c r="BO2678">
        <v>0</v>
      </c>
      <c r="BP2678">
        <v>0</v>
      </c>
      <c r="BQ2678">
        <v>0</v>
      </c>
      <c r="BR2678" t="s">
        <v>79</v>
      </c>
      <c r="BS2678">
        <v>136</v>
      </c>
      <c r="BT2678">
        <v>8618</v>
      </c>
      <c r="BU2678">
        <f>SUM(Flats_Data_limpia[[#This Row],[AC]:[Bed]])</f>
        <v>1</v>
      </c>
      <c r="BV2678">
        <f>SUM(Flats_Data_limpia[[#This Row],[Servant_Room]:[gym]])</f>
        <v>14</v>
      </c>
      <c r="BW2678">
        <f>SUM(Flats_Data_limpia[[#This Row],[Hospital]:[Hotel]])</f>
        <v>5</v>
      </c>
    </row>
    <row r="2679" spans="1:75" x14ac:dyDescent="0.35">
      <c r="A2679" t="s">
        <v>815</v>
      </c>
      <c r="B2679" t="s">
        <v>776</v>
      </c>
      <c r="C2679" t="str">
        <f t="shared" si="82"/>
        <v>Ciudad de Gurgaon</v>
      </c>
      <c r="D2679" s="1">
        <f t="shared" si="83"/>
        <v>151000</v>
      </c>
      <c r="E2679" s="1">
        <v>9569</v>
      </c>
      <c r="F2679" t="s">
        <v>101</v>
      </c>
      <c r="G2679" t="s">
        <v>78</v>
      </c>
      <c r="H2679">
        <v>62</v>
      </c>
      <c r="I2679">
        <v>1.57801233148709E-2</v>
      </c>
      <c r="J2679">
        <v>1100</v>
      </c>
      <c r="L2679">
        <v>1578</v>
      </c>
      <c r="M2679">
        <v>3</v>
      </c>
      <c r="N2679">
        <v>3</v>
      </c>
      <c r="O2679">
        <v>2</v>
      </c>
      <c r="P2679">
        <v>3</v>
      </c>
      <c r="Q2679" t="str">
        <f>IF(Flats_Data_limpia[[#This Row],[BHK]]&gt;=3,"plurifamiliar","unifamiliar")</f>
        <v>plurifamiliar</v>
      </c>
      <c r="R2679">
        <v>14</v>
      </c>
      <c r="S2679">
        <v>0</v>
      </c>
      <c r="T2679">
        <v>0</v>
      </c>
      <c r="U2679">
        <v>0</v>
      </c>
      <c r="V2679">
        <v>1</v>
      </c>
      <c r="W2679">
        <v>0</v>
      </c>
      <c r="X2679">
        <v>1</v>
      </c>
      <c r="Y2679">
        <v>1</v>
      </c>
      <c r="Z2679">
        <v>1</v>
      </c>
      <c r="AA2679">
        <v>1</v>
      </c>
      <c r="AB2679">
        <v>1</v>
      </c>
      <c r="AC2679">
        <v>1</v>
      </c>
      <c r="AD2679">
        <v>1</v>
      </c>
      <c r="AE2679">
        <v>1</v>
      </c>
      <c r="AF2679">
        <v>1</v>
      </c>
      <c r="AG2679">
        <v>1</v>
      </c>
      <c r="AH2679">
        <v>1</v>
      </c>
      <c r="AI2679">
        <v>1</v>
      </c>
      <c r="AJ2679">
        <v>1</v>
      </c>
      <c r="AK2679">
        <v>1</v>
      </c>
      <c r="AL2679">
        <v>1</v>
      </c>
      <c r="AM2679">
        <v>1</v>
      </c>
      <c r="AN2679">
        <v>1</v>
      </c>
      <c r="AO2679">
        <v>1</v>
      </c>
      <c r="AP2679">
        <v>1</v>
      </c>
      <c r="AQ2679">
        <v>0</v>
      </c>
      <c r="AR2679">
        <v>0</v>
      </c>
      <c r="AS2679">
        <v>0</v>
      </c>
      <c r="AT2679">
        <v>1</v>
      </c>
      <c r="AU2679">
        <v>0</v>
      </c>
      <c r="AV2679">
        <v>0</v>
      </c>
      <c r="AW2679">
        <v>1</v>
      </c>
      <c r="AX2679">
        <v>1</v>
      </c>
      <c r="AY2679">
        <v>0</v>
      </c>
      <c r="AZ2679">
        <v>1</v>
      </c>
      <c r="BA2679">
        <v>1</v>
      </c>
      <c r="BB2679">
        <v>1</v>
      </c>
      <c r="BC2679">
        <v>1</v>
      </c>
      <c r="BD2679">
        <v>1</v>
      </c>
      <c r="BE2679">
        <v>1</v>
      </c>
      <c r="BF2679">
        <v>1</v>
      </c>
      <c r="BG2679">
        <v>1</v>
      </c>
      <c r="BH2679">
        <v>0</v>
      </c>
      <c r="BI2679">
        <v>0</v>
      </c>
      <c r="BJ2679">
        <v>0</v>
      </c>
      <c r="BK2679">
        <v>1</v>
      </c>
      <c r="BL2679">
        <v>1</v>
      </c>
      <c r="BM2679">
        <v>0</v>
      </c>
      <c r="BN2679">
        <v>0</v>
      </c>
      <c r="BO2679">
        <v>0</v>
      </c>
      <c r="BP2679">
        <v>0</v>
      </c>
      <c r="BQ2679">
        <v>1</v>
      </c>
      <c r="BR2679" t="s">
        <v>116</v>
      </c>
      <c r="BS2679">
        <v>151</v>
      </c>
      <c r="BT2679">
        <v>9569</v>
      </c>
      <c r="BU2679">
        <f>SUM(Flats_Data_limpia[[#This Row],[AC]:[Bed]])</f>
        <v>10</v>
      </c>
      <c r="BV2679">
        <f>SUM(Flats_Data_limpia[[#This Row],[Servant_Room]:[gym]])</f>
        <v>17</v>
      </c>
      <c r="BW2679">
        <f>SUM(Flats_Data_limpia[[#This Row],[Hospital]:[Hotel]])</f>
        <v>5</v>
      </c>
    </row>
    <row r="2680" spans="1:75" x14ac:dyDescent="0.35">
      <c r="A2680" t="s">
        <v>815</v>
      </c>
      <c r="B2680" t="s">
        <v>776</v>
      </c>
      <c r="C2680" t="str">
        <f t="shared" si="82"/>
        <v>Ciudad de Gurgaon</v>
      </c>
      <c r="D2680" s="1">
        <f t="shared" si="83"/>
        <v>143000</v>
      </c>
      <c r="E2680" s="1">
        <v>8886</v>
      </c>
      <c r="F2680" t="s">
        <v>77</v>
      </c>
      <c r="G2680" t="s">
        <v>78</v>
      </c>
      <c r="H2680">
        <v>47</v>
      </c>
      <c r="I2680">
        <v>1.6092730137294599E-2</v>
      </c>
      <c r="J2680">
        <v>1039</v>
      </c>
      <c r="L2680">
        <v>1608</v>
      </c>
      <c r="M2680">
        <v>3</v>
      </c>
      <c r="N2680">
        <v>3</v>
      </c>
      <c r="O2680">
        <v>2</v>
      </c>
      <c r="P2680">
        <v>3</v>
      </c>
      <c r="Q2680" t="str">
        <f>IF(Flats_Data_limpia[[#This Row],[BHK]]&gt;=3,"plurifamiliar","unifamiliar")</f>
        <v>plurifamiliar</v>
      </c>
      <c r="R2680">
        <v>14</v>
      </c>
      <c r="S2680">
        <v>1</v>
      </c>
      <c r="T2680">
        <v>0</v>
      </c>
      <c r="U2680">
        <v>0</v>
      </c>
      <c r="V2680">
        <v>1</v>
      </c>
      <c r="W2680">
        <v>0</v>
      </c>
      <c r="X2680">
        <v>1</v>
      </c>
      <c r="Y2680">
        <v>1</v>
      </c>
      <c r="Z2680">
        <v>1</v>
      </c>
      <c r="AA2680">
        <v>1</v>
      </c>
      <c r="AB2680">
        <v>0</v>
      </c>
      <c r="AC2680">
        <v>0</v>
      </c>
      <c r="AD2680">
        <v>1</v>
      </c>
      <c r="AE2680">
        <v>1</v>
      </c>
      <c r="AF2680">
        <v>1</v>
      </c>
      <c r="AG2680">
        <v>0</v>
      </c>
      <c r="AH2680">
        <v>1</v>
      </c>
      <c r="AI2680">
        <v>1</v>
      </c>
      <c r="AJ2680">
        <v>1</v>
      </c>
      <c r="AK2680">
        <v>0</v>
      </c>
      <c r="AL2680">
        <v>1</v>
      </c>
      <c r="AM2680">
        <v>1</v>
      </c>
      <c r="AN2680">
        <v>1</v>
      </c>
      <c r="AO2680">
        <v>1</v>
      </c>
      <c r="AP2680">
        <v>1</v>
      </c>
      <c r="AQ2680">
        <v>0</v>
      </c>
      <c r="AR2680">
        <v>0</v>
      </c>
      <c r="AS2680">
        <v>0</v>
      </c>
      <c r="AT2680">
        <v>1</v>
      </c>
      <c r="AU2680">
        <v>0</v>
      </c>
      <c r="AV2680">
        <v>0</v>
      </c>
      <c r="AW2680">
        <v>1</v>
      </c>
      <c r="AX2680">
        <v>1</v>
      </c>
      <c r="AY2680">
        <v>0</v>
      </c>
      <c r="AZ2680">
        <v>0</v>
      </c>
      <c r="BA2680">
        <v>0</v>
      </c>
      <c r="BB2680">
        <v>0</v>
      </c>
      <c r="BC2680">
        <v>0</v>
      </c>
      <c r="BD2680">
        <v>0</v>
      </c>
      <c r="BE2680">
        <v>0</v>
      </c>
      <c r="BF2680">
        <v>1</v>
      </c>
      <c r="BG2680">
        <v>0</v>
      </c>
      <c r="BH2680">
        <v>0</v>
      </c>
      <c r="BI2680">
        <v>0</v>
      </c>
      <c r="BJ2680">
        <v>0</v>
      </c>
      <c r="BK2680">
        <v>0</v>
      </c>
      <c r="BL2680">
        <v>0</v>
      </c>
      <c r="BM2680">
        <v>0</v>
      </c>
      <c r="BN2680">
        <v>0</v>
      </c>
      <c r="BO2680">
        <v>0</v>
      </c>
      <c r="BP2680">
        <v>0</v>
      </c>
      <c r="BQ2680">
        <v>0</v>
      </c>
      <c r="BR2680" t="s">
        <v>79</v>
      </c>
      <c r="BS2680">
        <v>143</v>
      </c>
      <c r="BT2680">
        <v>8886</v>
      </c>
      <c r="BU2680">
        <f>SUM(Flats_Data_limpia[[#This Row],[AC]:[Bed]])</f>
        <v>1</v>
      </c>
      <c r="BV2680">
        <f>SUM(Flats_Data_limpia[[#This Row],[Servant_Room]:[gym]])</f>
        <v>13</v>
      </c>
      <c r="BW2680">
        <f>SUM(Flats_Data_limpia[[#This Row],[Hospital]:[Hotel]])</f>
        <v>5</v>
      </c>
    </row>
    <row r="2681" spans="1:75" x14ac:dyDescent="0.35">
      <c r="A2681" t="s">
        <v>815</v>
      </c>
      <c r="B2681" t="s">
        <v>776</v>
      </c>
      <c r="C2681" t="str">
        <f t="shared" si="82"/>
        <v>Ciudad de Gurgaon</v>
      </c>
      <c r="D2681" s="1">
        <f t="shared" si="83"/>
        <v>138000</v>
      </c>
      <c r="E2681" s="1">
        <v>8972</v>
      </c>
      <c r="F2681" t="s">
        <v>101</v>
      </c>
      <c r="G2681" t="s">
        <v>78</v>
      </c>
      <c r="H2681">
        <v>62</v>
      </c>
      <c r="I2681">
        <v>1.53811859117253E-2</v>
      </c>
      <c r="J2681">
        <v>1538</v>
      </c>
      <c r="M2681">
        <v>3</v>
      </c>
      <c r="N2681">
        <v>3</v>
      </c>
      <c r="O2681">
        <v>1</v>
      </c>
      <c r="P2681">
        <v>3</v>
      </c>
      <c r="Q2681" t="str">
        <f>IF(Flats_Data_limpia[[#This Row],[BHK]]&gt;=3,"plurifamiliar","unifamiliar")</f>
        <v>plurifamiliar</v>
      </c>
      <c r="R2681">
        <v>14</v>
      </c>
      <c r="S2681">
        <v>12</v>
      </c>
      <c r="T2681">
        <v>0</v>
      </c>
      <c r="U2681">
        <v>0</v>
      </c>
      <c r="V2681">
        <v>0</v>
      </c>
      <c r="W2681">
        <v>0</v>
      </c>
      <c r="X2681">
        <v>1</v>
      </c>
      <c r="Y2681">
        <v>1</v>
      </c>
      <c r="Z2681">
        <v>1</v>
      </c>
      <c r="AA2681">
        <v>0</v>
      </c>
      <c r="AB2681">
        <v>1</v>
      </c>
      <c r="AC2681">
        <v>1</v>
      </c>
      <c r="AD2681">
        <v>1</v>
      </c>
      <c r="AE2681">
        <v>1</v>
      </c>
      <c r="AF2681">
        <v>1</v>
      </c>
      <c r="AG2681">
        <v>1</v>
      </c>
      <c r="AH2681">
        <v>1</v>
      </c>
      <c r="AI2681">
        <v>1</v>
      </c>
      <c r="AJ2681">
        <v>1</v>
      </c>
      <c r="AK2681">
        <v>1</v>
      </c>
      <c r="AL2681">
        <v>1</v>
      </c>
      <c r="AM2681">
        <v>1</v>
      </c>
      <c r="AN2681">
        <v>1</v>
      </c>
      <c r="AO2681">
        <v>1</v>
      </c>
      <c r="AP2681">
        <v>1</v>
      </c>
      <c r="AQ2681">
        <v>0</v>
      </c>
      <c r="AR2681">
        <v>0</v>
      </c>
      <c r="AS2681">
        <v>0</v>
      </c>
      <c r="AT2681">
        <v>1</v>
      </c>
      <c r="AU2681">
        <v>0</v>
      </c>
      <c r="AV2681">
        <v>0</v>
      </c>
      <c r="AW2681">
        <v>1</v>
      </c>
      <c r="AX2681">
        <v>1</v>
      </c>
      <c r="AY2681">
        <v>0</v>
      </c>
      <c r="AZ2681">
        <v>0</v>
      </c>
      <c r="BA2681">
        <v>0</v>
      </c>
      <c r="BB2681">
        <v>0</v>
      </c>
      <c r="BC2681">
        <v>0</v>
      </c>
      <c r="BD2681">
        <v>0</v>
      </c>
      <c r="BE2681">
        <v>0</v>
      </c>
      <c r="BF2681">
        <v>1</v>
      </c>
      <c r="BG2681">
        <v>0</v>
      </c>
      <c r="BH2681">
        <v>0</v>
      </c>
      <c r="BI2681">
        <v>0</v>
      </c>
      <c r="BJ2681">
        <v>0</v>
      </c>
      <c r="BK2681">
        <v>0</v>
      </c>
      <c r="BL2681">
        <v>0</v>
      </c>
      <c r="BM2681">
        <v>0</v>
      </c>
      <c r="BN2681">
        <v>0</v>
      </c>
      <c r="BO2681">
        <v>0</v>
      </c>
      <c r="BP2681">
        <v>0</v>
      </c>
      <c r="BQ2681">
        <v>0</v>
      </c>
      <c r="BR2681" t="s">
        <v>79</v>
      </c>
      <c r="BS2681">
        <v>138</v>
      </c>
      <c r="BT2681">
        <v>8972</v>
      </c>
      <c r="BU2681">
        <f>SUM(Flats_Data_limpia[[#This Row],[AC]:[Bed]])</f>
        <v>1</v>
      </c>
      <c r="BV2681">
        <f>SUM(Flats_Data_limpia[[#This Row],[Servant_Room]:[gym]])</f>
        <v>15</v>
      </c>
      <c r="BW2681">
        <f>SUM(Flats_Data_limpia[[#This Row],[Hospital]:[Hotel]])</f>
        <v>5</v>
      </c>
    </row>
    <row r="2682" spans="1:75" x14ac:dyDescent="0.35">
      <c r="A2682" t="s">
        <v>815</v>
      </c>
      <c r="B2682" t="s">
        <v>776</v>
      </c>
      <c r="C2682" t="str">
        <f t="shared" si="82"/>
        <v>Ciudad de Gurgaon</v>
      </c>
      <c r="D2682" s="1">
        <f t="shared" si="83"/>
        <v>200000</v>
      </c>
      <c r="E2682" s="1">
        <v>9583</v>
      </c>
      <c r="F2682" t="s">
        <v>106</v>
      </c>
      <c r="G2682" t="s">
        <v>78</v>
      </c>
      <c r="H2682">
        <v>53</v>
      </c>
      <c r="I2682">
        <v>2.0870291140561398E-2</v>
      </c>
      <c r="L2682">
        <v>2087</v>
      </c>
      <c r="M2682">
        <v>4</v>
      </c>
      <c r="N2682">
        <v>4</v>
      </c>
      <c r="O2682">
        <v>2</v>
      </c>
      <c r="P2682">
        <v>4</v>
      </c>
      <c r="Q2682" t="str">
        <f>IF(Flats_Data_limpia[[#This Row],[BHK]]&gt;=3,"plurifamiliar","unifamiliar")</f>
        <v>plurifamiliar</v>
      </c>
      <c r="R2682">
        <v>14</v>
      </c>
      <c r="S2682">
        <v>0</v>
      </c>
      <c r="T2682">
        <v>0</v>
      </c>
      <c r="U2682">
        <v>0</v>
      </c>
      <c r="V2682">
        <v>0</v>
      </c>
      <c r="W2682">
        <v>0</v>
      </c>
      <c r="X2682">
        <v>1</v>
      </c>
      <c r="Y2682">
        <v>1</v>
      </c>
      <c r="Z2682">
        <v>1</v>
      </c>
      <c r="AA2682">
        <v>1</v>
      </c>
      <c r="AB2682">
        <v>0</v>
      </c>
      <c r="AC2682">
        <v>1</v>
      </c>
      <c r="AD2682">
        <v>1</v>
      </c>
      <c r="AE2682">
        <v>1</v>
      </c>
      <c r="AF2682">
        <v>1</v>
      </c>
      <c r="AG2682">
        <v>1</v>
      </c>
      <c r="AH2682">
        <v>1</v>
      </c>
      <c r="AI2682">
        <v>1</v>
      </c>
      <c r="AJ2682">
        <v>1</v>
      </c>
      <c r="AK2682">
        <v>1</v>
      </c>
      <c r="AL2682">
        <v>1</v>
      </c>
      <c r="AM2682">
        <v>1</v>
      </c>
      <c r="AN2682">
        <v>1</v>
      </c>
      <c r="AO2682">
        <v>1</v>
      </c>
      <c r="AP2682">
        <v>1</v>
      </c>
      <c r="AQ2682">
        <v>0</v>
      </c>
      <c r="AR2682">
        <v>0</v>
      </c>
      <c r="AS2682">
        <v>0</v>
      </c>
      <c r="AT2682">
        <v>1</v>
      </c>
      <c r="AU2682">
        <v>0</v>
      </c>
      <c r="AV2682">
        <v>0</v>
      </c>
      <c r="AW2682">
        <v>1</v>
      </c>
      <c r="AX2682">
        <v>1</v>
      </c>
      <c r="AY2682">
        <v>0</v>
      </c>
      <c r="AZ2682">
        <v>0</v>
      </c>
      <c r="BA2682">
        <v>0</v>
      </c>
      <c r="BB2682">
        <v>0</v>
      </c>
      <c r="BC2682">
        <v>0</v>
      </c>
      <c r="BD2682">
        <v>0</v>
      </c>
      <c r="BE2682">
        <v>0</v>
      </c>
      <c r="BF2682">
        <v>1</v>
      </c>
      <c r="BG2682">
        <v>0</v>
      </c>
      <c r="BH2682">
        <v>0</v>
      </c>
      <c r="BI2682">
        <v>0</v>
      </c>
      <c r="BJ2682">
        <v>0</v>
      </c>
      <c r="BK2682">
        <v>0</v>
      </c>
      <c r="BL2682">
        <v>0</v>
      </c>
      <c r="BM2682">
        <v>0</v>
      </c>
      <c r="BN2682">
        <v>0</v>
      </c>
      <c r="BO2682">
        <v>0</v>
      </c>
      <c r="BP2682">
        <v>0</v>
      </c>
      <c r="BQ2682">
        <v>0</v>
      </c>
      <c r="BR2682" t="s">
        <v>79</v>
      </c>
      <c r="BS2682">
        <v>200</v>
      </c>
      <c r="BT2682">
        <v>9583</v>
      </c>
      <c r="BU2682">
        <f>SUM(Flats_Data_limpia[[#This Row],[AC]:[Bed]])</f>
        <v>1</v>
      </c>
      <c r="BV2682">
        <f>SUM(Flats_Data_limpia[[#This Row],[Servant_Room]:[gym]])</f>
        <v>15</v>
      </c>
      <c r="BW2682">
        <f>SUM(Flats_Data_limpia[[#This Row],[Hospital]:[Hotel]])</f>
        <v>5</v>
      </c>
    </row>
    <row r="2683" spans="1:75" x14ac:dyDescent="0.35">
      <c r="A2683" t="s">
        <v>815</v>
      </c>
      <c r="B2683" t="s">
        <v>776</v>
      </c>
      <c r="C2683" t="str">
        <f t="shared" si="82"/>
        <v>Ciudad de Gurgaon</v>
      </c>
      <c r="D2683" s="1">
        <f t="shared" si="83"/>
        <v>155000</v>
      </c>
      <c r="E2683" s="1">
        <v>9639</v>
      </c>
      <c r="F2683" t="s">
        <v>82</v>
      </c>
      <c r="G2683" t="s">
        <v>78</v>
      </c>
      <c r="H2683">
        <v>47</v>
      </c>
      <c r="I2683">
        <v>1.6080506276584701E-2</v>
      </c>
      <c r="L2683">
        <v>1608</v>
      </c>
      <c r="M2683">
        <v>3</v>
      </c>
      <c r="N2683">
        <v>3</v>
      </c>
      <c r="O2683">
        <v>2</v>
      </c>
      <c r="P2683">
        <v>3</v>
      </c>
      <c r="Q2683" t="str">
        <f>IF(Flats_Data_limpia[[#This Row],[BHK]]&gt;=3,"plurifamiliar","unifamiliar")</f>
        <v>plurifamiliar</v>
      </c>
      <c r="R2683">
        <v>14</v>
      </c>
      <c r="S2683">
        <v>2</v>
      </c>
      <c r="T2683">
        <v>0</v>
      </c>
      <c r="U2683">
        <v>0</v>
      </c>
      <c r="V2683">
        <v>1</v>
      </c>
      <c r="W2683">
        <v>0</v>
      </c>
      <c r="X2683">
        <v>1</v>
      </c>
      <c r="Y2683">
        <v>1</v>
      </c>
      <c r="Z2683">
        <v>1</v>
      </c>
      <c r="AA2683">
        <v>1</v>
      </c>
      <c r="AB2683">
        <v>0</v>
      </c>
      <c r="AC2683">
        <v>0</v>
      </c>
      <c r="AD2683">
        <v>1</v>
      </c>
      <c r="AE2683">
        <v>1</v>
      </c>
      <c r="AF2683">
        <v>1</v>
      </c>
      <c r="AG2683">
        <v>0</v>
      </c>
      <c r="AH2683">
        <v>1</v>
      </c>
      <c r="AI2683">
        <v>1</v>
      </c>
      <c r="AJ2683">
        <v>1</v>
      </c>
      <c r="AK2683">
        <v>0</v>
      </c>
      <c r="AL2683">
        <v>1</v>
      </c>
      <c r="AM2683">
        <v>1</v>
      </c>
      <c r="AN2683">
        <v>1</v>
      </c>
      <c r="AO2683">
        <v>1</v>
      </c>
      <c r="AP2683">
        <v>1</v>
      </c>
      <c r="AQ2683">
        <v>0</v>
      </c>
      <c r="AR2683">
        <v>0</v>
      </c>
      <c r="AS2683">
        <v>0</v>
      </c>
      <c r="AT2683">
        <v>1</v>
      </c>
      <c r="AU2683">
        <v>0</v>
      </c>
      <c r="AV2683">
        <v>0</v>
      </c>
      <c r="AW2683">
        <v>1</v>
      </c>
      <c r="AX2683">
        <v>1</v>
      </c>
      <c r="AY2683">
        <v>2</v>
      </c>
      <c r="AZ2683">
        <v>3</v>
      </c>
      <c r="BA2683">
        <v>0</v>
      </c>
      <c r="BB2683">
        <v>0</v>
      </c>
      <c r="BC2683">
        <v>0</v>
      </c>
      <c r="BD2683">
        <v>1</v>
      </c>
      <c r="BE2683">
        <v>0</v>
      </c>
      <c r="BF2683">
        <v>1</v>
      </c>
      <c r="BG2683">
        <v>0</v>
      </c>
      <c r="BH2683">
        <v>0</v>
      </c>
      <c r="BI2683">
        <v>0</v>
      </c>
      <c r="BJ2683">
        <v>0</v>
      </c>
      <c r="BK2683">
        <v>0</v>
      </c>
      <c r="BL2683">
        <v>3</v>
      </c>
      <c r="BM2683">
        <v>0</v>
      </c>
      <c r="BN2683">
        <v>0</v>
      </c>
      <c r="BO2683">
        <v>0</v>
      </c>
      <c r="BP2683">
        <v>0</v>
      </c>
      <c r="BQ2683">
        <v>2</v>
      </c>
      <c r="BR2683" t="s">
        <v>94</v>
      </c>
      <c r="BS2683">
        <v>155</v>
      </c>
      <c r="BT2683">
        <v>9639</v>
      </c>
      <c r="BU2683">
        <f>SUM(Flats_Data_limpia[[#This Row],[AC]:[Bed]])</f>
        <v>10</v>
      </c>
      <c r="BV2683">
        <f>SUM(Flats_Data_limpia[[#This Row],[Servant_Room]:[gym]])</f>
        <v>13</v>
      </c>
      <c r="BW2683">
        <f>SUM(Flats_Data_limpia[[#This Row],[Hospital]:[Hotel]])</f>
        <v>5</v>
      </c>
    </row>
    <row r="2684" spans="1:75" x14ac:dyDescent="0.35">
      <c r="A2684" t="s">
        <v>815</v>
      </c>
      <c r="B2684" t="s">
        <v>776</v>
      </c>
      <c r="C2684" t="str">
        <f t="shared" si="82"/>
        <v>Ciudad de Gurgaon</v>
      </c>
      <c r="D2684" s="1">
        <f t="shared" si="83"/>
        <v>146000</v>
      </c>
      <c r="E2684" s="1">
        <v>9252</v>
      </c>
      <c r="F2684" t="s">
        <v>103</v>
      </c>
      <c r="G2684" t="s">
        <v>78</v>
      </c>
      <c r="H2684">
        <v>62</v>
      </c>
      <c r="I2684">
        <v>1.5780371811500198E-2</v>
      </c>
      <c r="L2684">
        <v>1578</v>
      </c>
      <c r="M2684">
        <v>3</v>
      </c>
      <c r="N2684">
        <v>3</v>
      </c>
      <c r="O2684">
        <v>2</v>
      </c>
      <c r="P2684">
        <v>3</v>
      </c>
      <c r="Q2684" t="str">
        <f>IF(Flats_Data_limpia[[#This Row],[BHK]]&gt;=3,"plurifamiliar","unifamiliar")</f>
        <v>plurifamiliar</v>
      </c>
      <c r="R2684">
        <v>14</v>
      </c>
      <c r="S2684">
        <v>0</v>
      </c>
      <c r="T2684">
        <v>0</v>
      </c>
      <c r="U2684">
        <v>0</v>
      </c>
      <c r="V2684">
        <v>1</v>
      </c>
      <c r="W2684">
        <v>0</v>
      </c>
      <c r="X2684">
        <v>1</v>
      </c>
      <c r="Y2684">
        <v>1</v>
      </c>
      <c r="Z2684">
        <v>1</v>
      </c>
      <c r="AA2684">
        <v>1</v>
      </c>
      <c r="AB2684">
        <v>1</v>
      </c>
      <c r="AC2684">
        <v>1</v>
      </c>
      <c r="AD2684">
        <v>1</v>
      </c>
      <c r="AE2684">
        <v>1</v>
      </c>
      <c r="AF2684">
        <v>1</v>
      </c>
      <c r="AG2684">
        <v>1</v>
      </c>
      <c r="AH2684">
        <v>1</v>
      </c>
      <c r="AI2684">
        <v>1</v>
      </c>
      <c r="AJ2684">
        <v>1</v>
      </c>
      <c r="AK2684">
        <v>1</v>
      </c>
      <c r="AL2684">
        <v>1</v>
      </c>
      <c r="AM2684">
        <v>1</v>
      </c>
      <c r="AN2684">
        <v>1</v>
      </c>
      <c r="AO2684">
        <v>1</v>
      </c>
      <c r="AP2684">
        <v>1</v>
      </c>
      <c r="AQ2684">
        <v>0</v>
      </c>
      <c r="AR2684">
        <v>0</v>
      </c>
      <c r="AS2684">
        <v>0</v>
      </c>
      <c r="AT2684">
        <v>1</v>
      </c>
      <c r="AU2684">
        <v>0</v>
      </c>
      <c r="AV2684">
        <v>0</v>
      </c>
      <c r="AW2684">
        <v>1</v>
      </c>
      <c r="AX2684">
        <v>1</v>
      </c>
      <c r="AY2684">
        <v>0</v>
      </c>
      <c r="AZ2684">
        <v>3</v>
      </c>
      <c r="BA2684">
        <v>0</v>
      </c>
      <c r="BB2684">
        <v>0</v>
      </c>
      <c r="BC2684">
        <v>0</v>
      </c>
      <c r="BD2684">
        <v>1</v>
      </c>
      <c r="BE2684">
        <v>0</v>
      </c>
      <c r="BF2684">
        <v>1</v>
      </c>
      <c r="BG2684">
        <v>1</v>
      </c>
      <c r="BH2684">
        <v>0</v>
      </c>
      <c r="BI2684">
        <v>0</v>
      </c>
      <c r="BJ2684">
        <v>0</v>
      </c>
      <c r="BK2684">
        <v>0</v>
      </c>
      <c r="BL2684">
        <v>3</v>
      </c>
      <c r="BM2684">
        <v>0</v>
      </c>
      <c r="BN2684">
        <v>0</v>
      </c>
      <c r="BO2684">
        <v>0</v>
      </c>
      <c r="BP2684">
        <v>0</v>
      </c>
      <c r="BQ2684">
        <v>2</v>
      </c>
      <c r="BR2684" t="s">
        <v>94</v>
      </c>
      <c r="BS2684">
        <v>146</v>
      </c>
      <c r="BT2684">
        <v>9252</v>
      </c>
      <c r="BU2684">
        <f>SUM(Flats_Data_limpia[[#This Row],[AC]:[Bed]])</f>
        <v>9</v>
      </c>
      <c r="BV2684">
        <f>SUM(Flats_Data_limpia[[#This Row],[Servant_Room]:[gym]])</f>
        <v>17</v>
      </c>
      <c r="BW2684">
        <f>SUM(Flats_Data_limpia[[#This Row],[Hospital]:[Hotel]])</f>
        <v>5</v>
      </c>
    </row>
    <row r="2685" spans="1:75" x14ac:dyDescent="0.35">
      <c r="A2685" t="s">
        <v>815</v>
      </c>
      <c r="B2685" t="s">
        <v>776</v>
      </c>
      <c r="C2685" t="str">
        <f t="shared" si="82"/>
        <v>Ciudad de Gurgaon</v>
      </c>
      <c r="D2685" s="1">
        <f t="shared" si="83"/>
        <v>168000</v>
      </c>
      <c r="E2685" s="1">
        <v>10071</v>
      </c>
      <c r="F2685" t="s">
        <v>101</v>
      </c>
      <c r="G2685" t="s">
        <v>78</v>
      </c>
      <c r="H2685">
        <v>53</v>
      </c>
      <c r="I2685">
        <v>1.6681560917485801E-2</v>
      </c>
      <c r="L2685">
        <v>1668</v>
      </c>
      <c r="M2685">
        <v>3</v>
      </c>
      <c r="N2685">
        <v>3</v>
      </c>
      <c r="O2685">
        <v>2</v>
      </c>
      <c r="P2685">
        <v>3</v>
      </c>
      <c r="Q2685" t="str">
        <f>IF(Flats_Data_limpia[[#This Row],[BHK]]&gt;=3,"plurifamiliar","unifamiliar")</f>
        <v>plurifamiliar</v>
      </c>
      <c r="R2685">
        <v>14</v>
      </c>
      <c r="S2685">
        <v>0</v>
      </c>
      <c r="T2685">
        <v>0</v>
      </c>
      <c r="U2685">
        <v>0</v>
      </c>
      <c r="V2685">
        <v>0</v>
      </c>
      <c r="W2685">
        <v>0</v>
      </c>
      <c r="X2685">
        <v>1</v>
      </c>
      <c r="Y2685">
        <v>1</v>
      </c>
      <c r="Z2685">
        <v>1</v>
      </c>
      <c r="AA2685">
        <v>1</v>
      </c>
      <c r="AB2685">
        <v>0</v>
      </c>
      <c r="AC2685">
        <v>1</v>
      </c>
      <c r="AD2685">
        <v>1</v>
      </c>
      <c r="AE2685">
        <v>1</v>
      </c>
      <c r="AF2685">
        <v>1</v>
      </c>
      <c r="AG2685">
        <v>1</v>
      </c>
      <c r="AH2685">
        <v>1</v>
      </c>
      <c r="AI2685">
        <v>1</v>
      </c>
      <c r="AJ2685">
        <v>1</v>
      </c>
      <c r="AK2685">
        <v>1</v>
      </c>
      <c r="AL2685">
        <v>1</v>
      </c>
      <c r="AM2685">
        <v>1</v>
      </c>
      <c r="AN2685">
        <v>1</v>
      </c>
      <c r="AO2685">
        <v>1</v>
      </c>
      <c r="AP2685">
        <v>1</v>
      </c>
      <c r="AQ2685">
        <v>0</v>
      </c>
      <c r="AR2685">
        <v>0</v>
      </c>
      <c r="AS2685">
        <v>0</v>
      </c>
      <c r="AT2685">
        <v>1</v>
      </c>
      <c r="AU2685">
        <v>0</v>
      </c>
      <c r="AV2685">
        <v>0</v>
      </c>
      <c r="AW2685">
        <v>1</v>
      </c>
      <c r="AX2685">
        <v>1</v>
      </c>
      <c r="AY2685">
        <v>0</v>
      </c>
      <c r="AZ2685">
        <v>0</v>
      </c>
      <c r="BA2685">
        <v>0</v>
      </c>
      <c r="BB2685">
        <v>0</v>
      </c>
      <c r="BC2685">
        <v>0</v>
      </c>
      <c r="BD2685">
        <v>0</v>
      </c>
      <c r="BE2685">
        <v>0</v>
      </c>
      <c r="BF2685">
        <v>1</v>
      </c>
      <c r="BG2685">
        <v>0</v>
      </c>
      <c r="BH2685">
        <v>0</v>
      </c>
      <c r="BI2685">
        <v>0</v>
      </c>
      <c r="BJ2685">
        <v>0</v>
      </c>
      <c r="BK2685">
        <v>0</v>
      </c>
      <c r="BL2685">
        <v>0</v>
      </c>
      <c r="BM2685">
        <v>0</v>
      </c>
      <c r="BN2685">
        <v>0</v>
      </c>
      <c r="BO2685">
        <v>0</v>
      </c>
      <c r="BP2685">
        <v>0</v>
      </c>
      <c r="BQ2685">
        <v>0</v>
      </c>
      <c r="BR2685" t="s">
        <v>79</v>
      </c>
      <c r="BS2685">
        <v>168</v>
      </c>
      <c r="BT2685">
        <v>10071</v>
      </c>
      <c r="BU2685">
        <f>SUM(Flats_Data_limpia[[#This Row],[AC]:[Bed]])</f>
        <v>1</v>
      </c>
      <c r="BV2685">
        <f>SUM(Flats_Data_limpia[[#This Row],[Servant_Room]:[gym]])</f>
        <v>15</v>
      </c>
      <c r="BW2685">
        <f>SUM(Flats_Data_limpia[[#This Row],[Hospital]:[Hotel]])</f>
        <v>5</v>
      </c>
    </row>
    <row r="2686" spans="1:75" x14ac:dyDescent="0.35">
      <c r="A2686" t="s">
        <v>815</v>
      </c>
      <c r="B2686" t="s">
        <v>776</v>
      </c>
      <c r="C2686" t="str">
        <f t="shared" si="82"/>
        <v>Ciudad de Gurgaon</v>
      </c>
      <c r="D2686" s="1">
        <f t="shared" si="83"/>
        <v>120000</v>
      </c>
      <c r="E2686" s="1">
        <v>8888</v>
      </c>
      <c r="F2686" t="s">
        <v>111</v>
      </c>
      <c r="G2686" t="s">
        <v>78</v>
      </c>
      <c r="H2686">
        <v>53</v>
      </c>
      <c r="I2686">
        <v>1.3501350135013499E-2</v>
      </c>
      <c r="L2686">
        <v>1350</v>
      </c>
      <c r="M2686">
        <v>2</v>
      </c>
      <c r="N2686">
        <v>3</v>
      </c>
      <c r="O2686">
        <v>1</v>
      </c>
      <c r="P2686">
        <v>2</v>
      </c>
      <c r="Q2686" t="str">
        <f>IF(Flats_Data_limpia[[#This Row],[BHK]]&gt;=3,"plurifamiliar","unifamiliar")</f>
        <v>unifamiliar</v>
      </c>
      <c r="R2686">
        <v>14</v>
      </c>
      <c r="S2686">
        <v>0</v>
      </c>
      <c r="T2686">
        <v>0</v>
      </c>
      <c r="U2686">
        <v>0</v>
      </c>
      <c r="V2686">
        <v>0</v>
      </c>
      <c r="W2686">
        <v>0</v>
      </c>
      <c r="X2686">
        <v>1</v>
      </c>
      <c r="Y2686">
        <v>1</v>
      </c>
      <c r="Z2686">
        <v>1</v>
      </c>
      <c r="AA2686">
        <v>1</v>
      </c>
      <c r="AB2686">
        <v>0</v>
      </c>
      <c r="AC2686">
        <v>1</v>
      </c>
      <c r="AD2686">
        <v>1</v>
      </c>
      <c r="AE2686">
        <v>1</v>
      </c>
      <c r="AF2686">
        <v>1</v>
      </c>
      <c r="AG2686">
        <v>1</v>
      </c>
      <c r="AH2686">
        <v>1</v>
      </c>
      <c r="AI2686">
        <v>1</v>
      </c>
      <c r="AJ2686">
        <v>1</v>
      </c>
      <c r="AK2686">
        <v>1</v>
      </c>
      <c r="AL2686">
        <v>1</v>
      </c>
      <c r="AM2686">
        <v>1</v>
      </c>
      <c r="AN2686">
        <v>1</v>
      </c>
      <c r="AO2686">
        <v>1</v>
      </c>
      <c r="AP2686">
        <v>1</v>
      </c>
      <c r="AQ2686">
        <v>0</v>
      </c>
      <c r="AR2686">
        <v>0</v>
      </c>
      <c r="AS2686">
        <v>0</v>
      </c>
      <c r="AT2686">
        <v>1</v>
      </c>
      <c r="AU2686">
        <v>0</v>
      </c>
      <c r="AV2686">
        <v>0</v>
      </c>
      <c r="AW2686">
        <v>1</v>
      </c>
      <c r="AX2686">
        <v>1</v>
      </c>
      <c r="AY2686">
        <v>0</v>
      </c>
      <c r="AZ2686">
        <v>0</v>
      </c>
      <c r="BA2686">
        <v>0</v>
      </c>
      <c r="BB2686">
        <v>0</v>
      </c>
      <c r="BC2686">
        <v>0</v>
      </c>
      <c r="BD2686">
        <v>0</v>
      </c>
      <c r="BE2686">
        <v>0</v>
      </c>
      <c r="BF2686">
        <v>1</v>
      </c>
      <c r="BG2686">
        <v>0</v>
      </c>
      <c r="BH2686">
        <v>0</v>
      </c>
      <c r="BI2686">
        <v>0</v>
      </c>
      <c r="BJ2686">
        <v>0</v>
      </c>
      <c r="BK2686">
        <v>0</v>
      </c>
      <c r="BL2686">
        <v>0</v>
      </c>
      <c r="BM2686">
        <v>0</v>
      </c>
      <c r="BN2686">
        <v>0</v>
      </c>
      <c r="BO2686">
        <v>0</v>
      </c>
      <c r="BP2686">
        <v>0</v>
      </c>
      <c r="BQ2686">
        <v>0</v>
      </c>
      <c r="BR2686" t="s">
        <v>79</v>
      </c>
      <c r="BS2686">
        <v>120</v>
      </c>
      <c r="BT2686">
        <v>8888</v>
      </c>
      <c r="BU2686">
        <f>SUM(Flats_Data_limpia[[#This Row],[AC]:[Bed]])</f>
        <v>1</v>
      </c>
      <c r="BV2686">
        <f>SUM(Flats_Data_limpia[[#This Row],[Servant_Room]:[gym]])</f>
        <v>15</v>
      </c>
      <c r="BW2686">
        <f>SUM(Flats_Data_limpia[[#This Row],[Hospital]:[Hotel]])</f>
        <v>5</v>
      </c>
    </row>
    <row r="2687" spans="1:75" x14ac:dyDescent="0.35">
      <c r="A2687" t="s">
        <v>815</v>
      </c>
      <c r="B2687" t="s">
        <v>776</v>
      </c>
      <c r="C2687" t="str">
        <f t="shared" si="82"/>
        <v>Ciudad de Gurgaon</v>
      </c>
      <c r="D2687" s="1">
        <f t="shared" si="83"/>
        <v>166000</v>
      </c>
      <c r="E2687" s="1">
        <v>10134</v>
      </c>
      <c r="F2687" t="s">
        <v>77</v>
      </c>
      <c r="G2687" t="s">
        <v>78</v>
      </c>
      <c r="H2687">
        <v>53</v>
      </c>
      <c r="I2687">
        <v>1.6380501282810302E-2</v>
      </c>
      <c r="L2687">
        <v>1638</v>
      </c>
      <c r="M2687">
        <v>3</v>
      </c>
      <c r="N2687">
        <v>3</v>
      </c>
      <c r="O2687">
        <v>2</v>
      </c>
      <c r="P2687">
        <v>3</v>
      </c>
      <c r="Q2687" t="str">
        <f>IF(Flats_Data_limpia[[#This Row],[BHK]]&gt;=3,"plurifamiliar","unifamiliar")</f>
        <v>plurifamiliar</v>
      </c>
      <c r="R2687">
        <v>14</v>
      </c>
      <c r="S2687">
        <v>0</v>
      </c>
      <c r="T2687">
        <v>0</v>
      </c>
      <c r="U2687">
        <v>0</v>
      </c>
      <c r="V2687">
        <v>0</v>
      </c>
      <c r="W2687">
        <v>0</v>
      </c>
      <c r="X2687">
        <v>1</v>
      </c>
      <c r="Y2687">
        <v>1</v>
      </c>
      <c r="Z2687">
        <v>1</v>
      </c>
      <c r="AA2687">
        <v>1</v>
      </c>
      <c r="AB2687">
        <v>0</v>
      </c>
      <c r="AC2687">
        <v>1</v>
      </c>
      <c r="AD2687">
        <v>1</v>
      </c>
      <c r="AE2687">
        <v>1</v>
      </c>
      <c r="AF2687">
        <v>1</v>
      </c>
      <c r="AG2687">
        <v>1</v>
      </c>
      <c r="AH2687">
        <v>1</v>
      </c>
      <c r="AI2687">
        <v>1</v>
      </c>
      <c r="AJ2687">
        <v>1</v>
      </c>
      <c r="AK2687">
        <v>1</v>
      </c>
      <c r="AL2687">
        <v>1</v>
      </c>
      <c r="AM2687">
        <v>1</v>
      </c>
      <c r="AN2687">
        <v>1</v>
      </c>
      <c r="AO2687">
        <v>1</v>
      </c>
      <c r="AP2687">
        <v>1</v>
      </c>
      <c r="AQ2687">
        <v>0</v>
      </c>
      <c r="AR2687">
        <v>0</v>
      </c>
      <c r="AS2687">
        <v>0</v>
      </c>
      <c r="AT2687">
        <v>1</v>
      </c>
      <c r="AU2687">
        <v>0</v>
      </c>
      <c r="AV2687">
        <v>0</v>
      </c>
      <c r="AW2687">
        <v>1</v>
      </c>
      <c r="AX2687">
        <v>1</v>
      </c>
      <c r="AY2687">
        <v>0</v>
      </c>
      <c r="AZ2687">
        <v>0</v>
      </c>
      <c r="BA2687">
        <v>0</v>
      </c>
      <c r="BB2687">
        <v>0</v>
      </c>
      <c r="BC2687">
        <v>0</v>
      </c>
      <c r="BD2687">
        <v>0</v>
      </c>
      <c r="BE2687">
        <v>0</v>
      </c>
      <c r="BF2687">
        <v>1</v>
      </c>
      <c r="BG2687">
        <v>0</v>
      </c>
      <c r="BH2687">
        <v>0</v>
      </c>
      <c r="BI2687">
        <v>0</v>
      </c>
      <c r="BJ2687">
        <v>0</v>
      </c>
      <c r="BK2687">
        <v>0</v>
      </c>
      <c r="BL2687">
        <v>0</v>
      </c>
      <c r="BM2687">
        <v>0</v>
      </c>
      <c r="BN2687">
        <v>0</v>
      </c>
      <c r="BO2687">
        <v>0</v>
      </c>
      <c r="BP2687">
        <v>0</v>
      </c>
      <c r="BQ2687">
        <v>0</v>
      </c>
      <c r="BR2687" t="s">
        <v>79</v>
      </c>
      <c r="BS2687">
        <v>166</v>
      </c>
      <c r="BT2687">
        <v>10134</v>
      </c>
      <c r="BU2687">
        <f>SUM(Flats_Data_limpia[[#This Row],[AC]:[Bed]])</f>
        <v>1</v>
      </c>
      <c r="BV2687">
        <f>SUM(Flats_Data_limpia[[#This Row],[Servant_Room]:[gym]])</f>
        <v>15</v>
      </c>
      <c r="BW2687">
        <f>SUM(Flats_Data_limpia[[#This Row],[Hospital]:[Hotel]])</f>
        <v>5</v>
      </c>
    </row>
    <row r="2688" spans="1:75" x14ac:dyDescent="0.35">
      <c r="A2688" t="s">
        <v>815</v>
      </c>
      <c r="B2688" t="s">
        <v>776</v>
      </c>
      <c r="C2688" t="str">
        <f t="shared" si="82"/>
        <v>Ciudad de Gurgaon</v>
      </c>
      <c r="D2688" s="1">
        <f t="shared" si="83"/>
        <v>160000</v>
      </c>
      <c r="E2688" s="1">
        <v>10139</v>
      </c>
      <c r="F2688" t="s">
        <v>111</v>
      </c>
      <c r="G2688" t="s">
        <v>78</v>
      </c>
      <c r="H2688">
        <v>62</v>
      </c>
      <c r="I2688">
        <v>1.57806489791892E-2</v>
      </c>
      <c r="L2688">
        <v>1578</v>
      </c>
      <c r="M2688">
        <v>3</v>
      </c>
      <c r="N2688">
        <v>3</v>
      </c>
      <c r="O2688">
        <v>2</v>
      </c>
      <c r="P2688">
        <v>3</v>
      </c>
      <c r="Q2688" t="str">
        <f>IF(Flats_Data_limpia[[#This Row],[BHK]]&gt;=3,"plurifamiliar","unifamiliar")</f>
        <v>plurifamiliar</v>
      </c>
      <c r="R2688">
        <v>14</v>
      </c>
      <c r="S2688">
        <v>0</v>
      </c>
      <c r="T2688">
        <v>0</v>
      </c>
      <c r="U2688">
        <v>0</v>
      </c>
      <c r="V2688">
        <v>1</v>
      </c>
      <c r="W2688">
        <v>0</v>
      </c>
      <c r="X2688">
        <v>1</v>
      </c>
      <c r="Y2688">
        <v>1</v>
      </c>
      <c r="Z2688">
        <v>1</v>
      </c>
      <c r="AA2688">
        <v>1</v>
      </c>
      <c r="AB2688">
        <v>1</v>
      </c>
      <c r="AC2688">
        <v>1</v>
      </c>
      <c r="AD2688">
        <v>1</v>
      </c>
      <c r="AE2688">
        <v>1</v>
      </c>
      <c r="AF2688">
        <v>1</v>
      </c>
      <c r="AG2688">
        <v>1</v>
      </c>
      <c r="AH2688">
        <v>1</v>
      </c>
      <c r="AI2688">
        <v>1</v>
      </c>
      <c r="AJ2688">
        <v>1</v>
      </c>
      <c r="AK2688">
        <v>1</v>
      </c>
      <c r="AL2688">
        <v>1</v>
      </c>
      <c r="AM2688">
        <v>1</v>
      </c>
      <c r="AN2688">
        <v>1</v>
      </c>
      <c r="AO2688">
        <v>1</v>
      </c>
      <c r="AP2688">
        <v>1</v>
      </c>
      <c r="AQ2688">
        <v>0</v>
      </c>
      <c r="AR2688">
        <v>0</v>
      </c>
      <c r="AS2688">
        <v>0</v>
      </c>
      <c r="AT2688">
        <v>1</v>
      </c>
      <c r="AU2688">
        <v>0</v>
      </c>
      <c r="AV2688">
        <v>0</v>
      </c>
      <c r="AW2688">
        <v>1</v>
      </c>
      <c r="AX2688">
        <v>1</v>
      </c>
      <c r="AY2688">
        <v>0</v>
      </c>
      <c r="AZ2688">
        <v>0</v>
      </c>
      <c r="BA2688">
        <v>0</v>
      </c>
      <c r="BB2688">
        <v>0</v>
      </c>
      <c r="BC2688">
        <v>0</v>
      </c>
      <c r="BD2688">
        <v>0</v>
      </c>
      <c r="BE2688">
        <v>0</v>
      </c>
      <c r="BF2688">
        <v>1</v>
      </c>
      <c r="BG2688">
        <v>0</v>
      </c>
      <c r="BH2688">
        <v>0</v>
      </c>
      <c r="BI2688">
        <v>0</v>
      </c>
      <c r="BJ2688">
        <v>0</v>
      </c>
      <c r="BK2688">
        <v>0</v>
      </c>
      <c r="BL2688">
        <v>0</v>
      </c>
      <c r="BM2688">
        <v>0</v>
      </c>
      <c r="BN2688">
        <v>0</v>
      </c>
      <c r="BO2688">
        <v>0</v>
      </c>
      <c r="BP2688">
        <v>0</v>
      </c>
      <c r="BQ2688">
        <v>0</v>
      </c>
      <c r="BR2688" t="s">
        <v>79</v>
      </c>
      <c r="BS2688">
        <v>160</v>
      </c>
      <c r="BT2688">
        <v>10139</v>
      </c>
      <c r="BU2688">
        <f>SUM(Flats_Data_limpia[[#This Row],[AC]:[Bed]])</f>
        <v>1</v>
      </c>
      <c r="BV2688">
        <f>SUM(Flats_Data_limpia[[#This Row],[Servant_Room]:[gym]])</f>
        <v>17</v>
      </c>
      <c r="BW2688">
        <f>SUM(Flats_Data_limpia[[#This Row],[Hospital]:[Hotel]])</f>
        <v>5</v>
      </c>
    </row>
    <row r="2689" spans="1:75" x14ac:dyDescent="0.35">
      <c r="A2689" t="s">
        <v>815</v>
      </c>
      <c r="B2689" t="s">
        <v>776</v>
      </c>
      <c r="C2689" t="str">
        <f t="shared" si="82"/>
        <v>Ciudad de Gurgaon</v>
      </c>
      <c r="D2689" s="1">
        <f t="shared" si="83"/>
        <v>176000</v>
      </c>
      <c r="E2689" s="1">
        <v>9513</v>
      </c>
      <c r="F2689" t="s">
        <v>77</v>
      </c>
      <c r="G2689" t="s">
        <v>78</v>
      </c>
      <c r="H2689">
        <v>53</v>
      </c>
      <c r="I2689">
        <v>1.8500998633448899E-2</v>
      </c>
      <c r="L2689">
        <v>1850</v>
      </c>
      <c r="M2689">
        <v>3</v>
      </c>
      <c r="N2689">
        <v>4</v>
      </c>
      <c r="O2689">
        <v>2</v>
      </c>
      <c r="P2689">
        <v>3</v>
      </c>
      <c r="Q2689" t="str">
        <f>IF(Flats_Data_limpia[[#This Row],[BHK]]&gt;=3,"plurifamiliar","unifamiliar")</f>
        <v>plurifamiliar</v>
      </c>
      <c r="R2689">
        <v>14</v>
      </c>
      <c r="S2689">
        <v>0</v>
      </c>
      <c r="T2689">
        <v>0</v>
      </c>
      <c r="U2689">
        <v>0</v>
      </c>
      <c r="V2689">
        <v>0</v>
      </c>
      <c r="W2689">
        <v>0</v>
      </c>
      <c r="X2689">
        <v>1</v>
      </c>
      <c r="Y2689">
        <v>1</v>
      </c>
      <c r="Z2689">
        <v>1</v>
      </c>
      <c r="AA2689">
        <v>1</v>
      </c>
      <c r="AB2689">
        <v>0</v>
      </c>
      <c r="AC2689">
        <v>1</v>
      </c>
      <c r="AD2689">
        <v>1</v>
      </c>
      <c r="AE2689">
        <v>1</v>
      </c>
      <c r="AF2689">
        <v>1</v>
      </c>
      <c r="AG2689">
        <v>1</v>
      </c>
      <c r="AH2689">
        <v>1</v>
      </c>
      <c r="AI2689">
        <v>1</v>
      </c>
      <c r="AJ2689">
        <v>1</v>
      </c>
      <c r="AK2689">
        <v>1</v>
      </c>
      <c r="AL2689">
        <v>1</v>
      </c>
      <c r="AM2689">
        <v>1</v>
      </c>
      <c r="AN2689">
        <v>1</v>
      </c>
      <c r="AO2689">
        <v>1</v>
      </c>
      <c r="AP2689">
        <v>1</v>
      </c>
      <c r="AQ2689">
        <v>0</v>
      </c>
      <c r="AR2689">
        <v>0</v>
      </c>
      <c r="AS2689">
        <v>0</v>
      </c>
      <c r="AT2689">
        <v>1</v>
      </c>
      <c r="AU2689">
        <v>0</v>
      </c>
      <c r="AV2689">
        <v>0</v>
      </c>
      <c r="AW2689">
        <v>1</v>
      </c>
      <c r="AX2689">
        <v>1</v>
      </c>
      <c r="AY2689">
        <v>0</v>
      </c>
      <c r="AZ2689">
        <v>0</v>
      </c>
      <c r="BA2689">
        <v>0</v>
      </c>
      <c r="BB2689">
        <v>0</v>
      </c>
      <c r="BC2689">
        <v>0</v>
      </c>
      <c r="BD2689">
        <v>0</v>
      </c>
      <c r="BE2689">
        <v>0</v>
      </c>
      <c r="BF2689">
        <v>1</v>
      </c>
      <c r="BG2689">
        <v>0</v>
      </c>
      <c r="BH2689">
        <v>0</v>
      </c>
      <c r="BI2689">
        <v>0</v>
      </c>
      <c r="BJ2689">
        <v>0</v>
      </c>
      <c r="BK2689">
        <v>0</v>
      </c>
      <c r="BL2689">
        <v>0</v>
      </c>
      <c r="BM2689">
        <v>0</v>
      </c>
      <c r="BN2689">
        <v>0</v>
      </c>
      <c r="BO2689">
        <v>0</v>
      </c>
      <c r="BP2689">
        <v>0</v>
      </c>
      <c r="BQ2689">
        <v>0</v>
      </c>
      <c r="BR2689" t="s">
        <v>79</v>
      </c>
      <c r="BS2689">
        <v>176</v>
      </c>
      <c r="BT2689">
        <v>9513</v>
      </c>
      <c r="BU2689">
        <f>SUM(Flats_Data_limpia[[#This Row],[AC]:[Bed]])</f>
        <v>1</v>
      </c>
      <c r="BV2689">
        <f>SUM(Flats_Data_limpia[[#This Row],[Servant_Room]:[gym]])</f>
        <v>15</v>
      </c>
      <c r="BW2689">
        <f>SUM(Flats_Data_limpia[[#This Row],[Hospital]:[Hotel]])</f>
        <v>5</v>
      </c>
    </row>
    <row r="2690" spans="1:75" x14ac:dyDescent="0.35">
      <c r="A2690" t="s">
        <v>815</v>
      </c>
      <c r="B2690" t="s">
        <v>776</v>
      </c>
      <c r="C2690" t="str">
        <f t="shared" ref="C2690:C2753" si="84">IFERROR(IF(SEARCH("Gurgaon",B2690)&gt;0,"Ciudad de Gurgaon","Distrito de Gurgaon"),"Distrito de Gurgaon")</f>
        <v>Ciudad de Gurgaon</v>
      </c>
      <c r="D2690" s="1">
        <f t="shared" ref="D2690:D2753" si="85">BS2690*100000*0.01</f>
        <v>131000</v>
      </c>
      <c r="E2690" s="1">
        <v>8517</v>
      </c>
      <c r="F2690" t="s">
        <v>82</v>
      </c>
      <c r="G2690" t="s">
        <v>78</v>
      </c>
      <c r="H2690">
        <v>62</v>
      </c>
      <c r="I2690">
        <v>1.5381002700481299E-2</v>
      </c>
      <c r="L2690">
        <v>1538</v>
      </c>
      <c r="M2690">
        <v>3</v>
      </c>
      <c r="N2690">
        <v>3</v>
      </c>
      <c r="O2690">
        <v>2</v>
      </c>
      <c r="P2690">
        <v>3</v>
      </c>
      <c r="Q2690" t="str">
        <f>IF(Flats_Data_limpia[[#This Row],[BHK]]&gt;=3,"plurifamiliar","unifamiliar")</f>
        <v>plurifamiliar</v>
      </c>
      <c r="R2690">
        <v>14</v>
      </c>
      <c r="S2690">
        <v>12</v>
      </c>
      <c r="T2690">
        <v>0</v>
      </c>
      <c r="U2690">
        <v>0</v>
      </c>
      <c r="V2690">
        <v>1</v>
      </c>
      <c r="W2690">
        <v>0</v>
      </c>
      <c r="X2690">
        <v>1</v>
      </c>
      <c r="Y2690">
        <v>1</v>
      </c>
      <c r="Z2690">
        <v>1</v>
      </c>
      <c r="AA2690">
        <v>1</v>
      </c>
      <c r="AB2690">
        <v>1</v>
      </c>
      <c r="AC2690">
        <v>1</v>
      </c>
      <c r="AD2690">
        <v>1</v>
      </c>
      <c r="AE2690">
        <v>1</v>
      </c>
      <c r="AF2690">
        <v>1</v>
      </c>
      <c r="AG2690">
        <v>1</v>
      </c>
      <c r="AH2690">
        <v>1</v>
      </c>
      <c r="AI2690">
        <v>1</v>
      </c>
      <c r="AJ2690">
        <v>1</v>
      </c>
      <c r="AK2690">
        <v>1</v>
      </c>
      <c r="AL2690">
        <v>1</v>
      </c>
      <c r="AM2690">
        <v>1</v>
      </c>
      <c r="AN2690">
        <v>1</v>
      </c>
      <c r="AO2690">
        <v>1</v>
      </c>
      <c r="AP2690">
        <v>1</v>
      </c>
      <c r="AQ2690">
        <v>0</v>
      </c>
      <c r="AR2690">
        <v>0</v>
      </c>
      <c r="AS2690">
        <v>0</v>
      </c>
      <c r="AT2690">
        <v>1</v>
      </c>
      <c r="AU2690">
        <v>0</v>
      </c>
      <c r="AV2690">
        <v>0</v>
      </c>
      <c r="AW2690">
        <v>1</v>
      </c>
      <c r="AX2690">
        <v>1</v>
      </c>
      <c r="AY2690">
        <v>0</v>
      </c>
      <c r="AZ2690">
        <v>3</v>
      </c>
      <c r="BA2690">
        <v>0</v>
      </c>
      <c r="BB2690">
        <v>0</v>
      </c>
      <c r="BC2690">
        <v>0</v>
      </c>
      <c r="BD2690">
        <v>1</v>
      </c>
      <c r="BE2690">
        <v>0</v>
      </c>
      <c r="BF2690">
        <v>1</v>
      </c>
      <c r="BG2690">
        <v>1</v>
      </c>
      <c r="BH2690">
        <v>0</v>
      </c>
      <c r="BI2690">
        <v>0</v>
      </c>
      <c r="BJ2690">
        <v>0</v>
      </c>
      <c r="BK2690">
        <v>1</v>
      </c>
      <c r="BL2690">
        <v>3</v>
      </c>
      <c r="BM2690">
        <v>0</v>
      </c>
      <c r="BN2690">
        <v>0</v>
      </c>
      <c r="BO2690">
        <v>0</v>
      </c>
      <c r="BP2690">
        <v>0</v>
      </c>
      <c r="BQ2690">
        <v>2</v>
      </c>
      <c r="BR2690" t="s">
        <v>94</v>
      </c>
      <c r="BS2690">
        <v>131</v>
      </c>
      <c r="BT2690">
        <v>8517</v>
      </c>
      <c r="BU2690">
        <f>SUM(Flats_Data_limpia[[#This Row],[AC]:[Bed]])</f>
        <v>10</v>
      </c>
      <c r="BV2690">
        <f>SUM(Flats_Data_limpia[[#This Row],[Servant_Room]:[gym]])</f>
        <v>17</v>
      </c>
      <c r="BW2690">
        <f>SUM(Flats_Data_limpia[[#This Row],[Hospital]:[Hotel]])</f>
        <v>5</v>
      </c>
    </row>
    <row r="2691" spans="1:75" x14ac:dyDescent="0.35">
      <c r="A2691" t="s">
        <v>815</v>
      </c>
      <c r="B2691" t="s">
        <v>776</v>
      </c>
      <c r="C2691" t="str">
        <f t="shared" si="84"/>
        <v>Ciudad de Gurgaon</v>
      </c>
      <c r="D2691" s="1">
        <f t="shared" si="85"/>
        <v>192000</v>
      </c>
      <c r="E2691" s="1">
        <v>15360</v>
      </c>
      <c r="F2691" t="s">
        <v>107</v>
      </c>
      <c r="G2691" t="s">
        <v>78</v>
      </c>
      <c r="H2691">
        <v>62</v>
      </c>
      <c r="I2691">
        <v>1.2500000000000001E-2</v>
      </c>
      <c r="J2691">
        <v>1250</v>
      </c>
      <c r="M2691">
        <v>4</v>
      </c>
      <c r="N2691">
        <v>4</v>
      </c>
      <c r="O2691">
        <v>2</v>
      </c>
      <c r="P2691">
        <v>4</v>
      </c>
      <c r="Q2691" t="str">
        <f>IF(Flats_Data_limpia[[#This Row],[BHK]]&gt;=3,"plurifamiliar","unifamiliar")</f>
        <v>plurifamiliar</v>
      </c>
      <c r="R2691">
        <v>14</v>
      </c>
      <c r="S2691">
        <v>0</v>
      </c>
      <c r="T2691">
        <v>0</v>
      </c>
      <c r="U2691">
        <v>0</v>
      </c>
      <c r="V2691">
        <v>0</v>
      </c>
      <c r="W2691">
        <v>0</v>
      </c>
      <c r="X2691">
        <v>1</v>
      </c>
      <c r="Y2691">
        <v>1</v>
      </c>
      <c r="Z2691">
        <v>1</v>
      </c>
      <c r="AA2691">
        <v>1</v>
      </c>
      <c r="AB2691">
        <v>1</v>
      </c>
      <c r="AC2691">
        <v>1</v>
      </c>
      <c r="AD2691">
        <v>1</v>
      </c>
      <c r="AE2691">
        <v>1</v>
      </c>
      <c r="AF2691">
        <v>1</v>
      </c>
      <c r="AG2691">
        <v>1</v>
      </c>
      <c r="AH2691">
        <v>1</v>
      </c>
      <c r="AI2691">
        <v>1</v>
      </c>
      <c r="AJ2691">
        <v>1</v>
      </c>
      <c r="AK2691">
        <v>1</v>
      </c>
      <c r="AL2691">
        <v>1</v>
      </c>
      <c r="AM2691">
        <v>1</v>
      </c>
      <c r="AN2691">
        <v>1</v>
      </c>
      <c r="AO2691">
        <v>1</v>
      </c>
      <c r="AP2691">
        <v>0</v>
      </c>
      <c r="AQ2691">
        <v>1</v>
      </c>
      <c r="AR2691">
        <v>1</v>
      </c>
      <c r="AS2691">
        <v>1</v>
      </c>
      <c r="AT2691">
        <v>1</v>
      </c>
      <c r="AU2691">
        <v>0</v>
      </c>
      <c r="AV2691">
        <v>1</v>
      </c>
      <c r="AW2691">
        <v>0</v>
      </c>
      <c r="AX2691">
        <v>0</v>
      </c>
      <c r="AY2691">
        <v>0</v>
      </c>
      <c r="AZ2691">
        <v>0</v>
      </c>
      <c r="BA2691">
        <v>0</v>
      </c>
      <c r="BB2691">
        <v>0</v>
      </c>
      <c r="BC2691">
        <v>0</v>
      </c>
      <c r="BD2691">
        <v>0</v>
      </c>
      <c r="BE2691">
        <v>0</v>
      </c>
      <c r="BF2691">
        <v>1</v>
      </c>
      <c r="BG2691">
        <v>0</v>
      </c>
      <c r="BH2691">
        <v>0</v>
      </c>
      <c r="BI2691">
        <v>0</v>
      </c>
      <c r="BJ2691">
        <v>0</v>
      </c>
      <c r="BK2691">
        <v>0</v>
      </c>
      <c r="BL2691">
        <v>0</v>
      </c>
      <c r="BM2691">
        <v>0</v>
      </c>
      <c r="BN2691">
        <v>0</v>
      </c>
      <c r="BO2691">
        <v>0</v>
      </c>
      <c r="BP2691">
        <v>0</v>
      </c>
      <c r="BQ2691">
        <v>0</v>
      </c>
      <c r="BR2691" t="s">
        <v>79</v>
      </c>
      <c r="BS2691">
        <v>192</v>
      </c>
      <c r="BT2691">
        <v>15360</v>
      </c>
      <c r="BU2691">
        <f>SUM(Flats_Data_limpia[[#This Row],[AC]:[Bed]])</f>
        <v>1</v>
      </c>
      <c r="BV2691">
        <f>SUM(Flats_Data_limpia[[#This Row],[Servant_Room]:[gym]])</f>
        <v>16</v>
      </c>
      <c r="BW2691">
        <f>SUM(Flats_Data_limpia[[#This Row],[Hospital]:[Hotel]])</f>
        <v>6</v>
      </c>
    </row>
    <row r="2692" spans="1:75" x14ac:dyDescent="0.35">
      <c r="A2692" t="s">
        <v>815</v>
      </c>
      <c r="B2692" t="s">
        <v>776</v>
      </c>
      <c r="C2692" t="str">
        <f t="shared" si="84"/>
        <v>Ciudad de Gurgaon</v>
      </c>
      <c r="D2692" s="1">
        <f t="shared" si="85"/>
        <v>190000</v>
      </c>
      <c r="E2692" s="1">
        <v>9452</v>
      </c>
      <c r="F2692" t="s">
        <v>101</v>
      </c>
      <c r="G2692" t="s">
        <v>78</v>
      </c>
      <c r="H2692">
        <v>62</v>
      </c>
      <c r="I2692">
        <v>2.0101565806178501E-2</v>
      </c>
      <c r="J2692">
        <v>1500</v>
      </c>
      <c r="L2692">
        <v>2010</v>
      </c>
      <c r="M2692">
        <v>4</v>
      </c>
      <c r="N2692">
        <v>4</v>
      </c>
      <c r="O2692">
        <v>2</v>
      </c>
      <c r="P2692">
        <v>4</v>
      </c>
      <c r="Q2692" t="str">
        <f>IF(Flats_Data_limpia[[#This Row],[BHK]]&gt;=3,"plurifamiliar","unifamiliar")</f>
        <v>plurifamiliar</v>
      </c>
      <c r="R2692">
        <v>14</v>
      </c>
      <c r="S2692">
        <v>6</v>
      </c>
      <c r="T2692">
        <v>0</v>
      </c>
      <c r="U2692">
        <v>0</v>
      </c>
      <c r="V2692">
        <v>0</v>
      </c>
      <c r="W2692">
        <v>1</v>
      </c>
      <c r="X2692">
        <v>1</v>
      </c>
      <c r="Y2692">
        <v>1</v>
      </c>
      <c r="Z2692">
        <v>1</v>
      </c>
      <c r="AA2692">
        <v>1</v>
      </c>
      <c r="AB2692">
        <v>1</v>
      </c>
      <c r="AC2692">
        <v>1</v>
      </c>
      <c r="AD2692">
        <v>1</v>
      </c>
      <c r="AE2692">
        <v>1</v>
      </c>
      <c r="AF2692">
        <v>1</v>
      </c>
      <c r="AG2692">
        <v>1</v>
      </c>
      <c r="AH2692">
        <v>1</v>
      </c>
      <c r="AI2692">
        <v>1</v>
      </c>
      <c r="AJ2692">
        <v>1</v>
      </c>
      <c r="AK2692">
        <v>1</v>
      </c>
      <c r="AL2692">
        <v>1</v>
      </c>
      <c r="AM2692">
        <v>1</v>
      </c>
      <c r="AN2692">
        <v>1</v>
      </c>
      <c r="AO2692">
        <v>1</v>
      </c>
      <c r="AP2692">
        <v>1</v>
      </c>
      <c r="AQ2692">
        <v>0</v>
      </c>
      <c r="AR2692">
        <v>0</v>
      </c>
      <c r="AS2692">
        <v>0</v>
      </c>
      <c r="AT2692">
        <v>1</v>
      </c>
      <c r="AU2692">
        <v>0</v>
      </c>
      <c r="AV2692">
        <v>0</v>
      </c>
      <c r="AW2692">
        <v>1</v>
      </c>
      <c r="AX2692">
        <v>1</v>
      </c>
      <c r="AY2692">
        <v>0</v>
      </c>
      <c r="AZ2692">
        <v>0</v>
      </c>
      <c r="BA2692">
        <v>0</v>
      </c>
      <c r="BB2692">
        <v>0</v>
      </c>
      <c r="BC2692">
        <v>0</v>
      </c>
      <c r="BD2692">
        <v>0</v>
      </c>
      <c r="BE2692">
        <v>0</v>
      </c>
      <c r="BF2692">
        <v>1</v>
      </c>
      <c r="BG2692">
        <v>0</v>
      </c>
      <c r="BH2692">
        <v>0</v>
      </c>
      <c r="BI2692">
        <v>0</v>
      </c>
      <c r="BJ2692">
        <v>0</v>
      </c>
      <c r="BK2692">
        <v>0</v>
      </c>
      <c r="BL2692">
        <v>0</v>
      </c>
      <c r="BM2692">
        <v>0</v>
      </c>
      <c r="BN2692">
        <v>0</v>
      </c>
      <c r="BO2692">
        <v>0</v>
      </c>
      <c r="BP2692">
        <v>0</v>
      </c>
      <c r="BQ2692">
        <v>0</v>
      </c>
      <c r="BR2692" t="s">
        <v>79</v>
      </c>
      <c r="BS2692">
        <v>190</v>
      </c>
      <c r="BT2692">
        <v>9452</v>
      </c>
      <c r="BU2692">
        <f>SUM(Flats_Data_limpia[[#This Row],[AC]:[Bed]])</f>
        <v>1</v>
      </c>
      <c r="BV2692">
        <f>SUM(Flats_Data_limpia[[#This Row],[Servant_Room]:[gym]])</f>
        <v>17</v>
      </c>
      <c r="BW2692">
        <f>SUM(Flats_Data_limpia[[#This Row],[Hospital]:[Hotel]])</f>
        <v>5</v>
      </c>
    </row>
    <row r="2693" spans="1:75" x14ac:dyDescent="0.35">
      <c r="A2693" t="s">
        <v>815</v>
      </c>
      <c r="B2693" t="s">
        <v>776</v>
      </c>
      <c r="C2693" t="str">
        <f t="shared" si="84"/>
        <v>Ciudad de Gurgaon</v>
      </c>
      <c r="D2693" s="1">
        <f t="shared" si="85"/>
        <v>310000</v>
      </c>
      <c r="E2693" s="1">
        <v>9822</v>
      </c>
      <c r="F2693" t="s">
        <v>102</v>
      </c>
      <c r="G2693" t="s">
        <v>78</v>
      </c>
      <c r="H2693">
        <v>62</v>
      </c>
      <c r="I2693">
        <v>3.1561800040724897E-2</v>
      </c>
      <c r="J2693">
        <v>2500</v>
      </c>
      <c r="L2693">
        <v>3156</v>
      </c>
      <c r="M2693">
        <v>4</v>
      </c>
      <c r="N2693">
        <v>6</v>
      </c>
      <c r="O2693">
        <v>3</v>
      </c>
      <c r="P2693">
        <v>4</v>
      </c>
      <c r="Q2693" t="str">
        <f>IF(Flats_Data_limpia[[#This Row],[BHK]]&gt;=3,"plurifamiliar","unifamiliar")</f>
        <v>plurifamiliar</v>
      </c>
      <c r="R2693">
        <v>14</v>
      </c>
      <c r="S2693">
        <v>14</v>
      </c>
      <c r="T2693">
        <v>1</v>
      </c>
      <c r="U2693">
        <v>0</v>
      </c>
      <c r="V2693">
        <v>1</v>
      </c>
      <c r="W2693">
        <v>0</v>
      </c>
      <c r="X2693">
        <v>1</v>
      </c>
      <c r="Y2693">
        <v>1</v>
      </c>
      <c r="Z2693">
        <v>1</v>
      </c>
      <c r="AA2693">
        <v>1</v>
      </c>
      <c r="AB2693">
        <v>1</v>
      </c>
      <c r="AC2693">
        <v>1</v>
      </c>
      <c r="AD2693">
        <v>1</v>
      </c>
      <c r="AE2693">
        <v>1</v>
      </c>
      <c r="AF2693">
        <v>1</v>
      </c>
      <c r="AG2693">
        <v>1</v>
      </c>
      <c r="AH2693">
        <v>1</v>
      </c>
      <c r="AI2693">
        <v>1</v>
      </c>
      <c r="AJ2693">
        <v>1</v>
      </c>
      <c r="AK2693">
        <v>1</v>
      </c>
      <c r="AL2693">
        <v>1</v>
      </c>
      <c r="AM2693">
        <v>1</v>
      </c>
      <c r="AN2693">
        <v>1</v>
      </c>
      <c r="AO2693">
        <v>1</v>
      </c>
      <c r="AP2693">
        <v>1</v>
      </c>
      <c r="AQ2693">
        <v>0</v>
      </c>
      <c r="AR2693">
        <v>0</v>
      </c>
      <c r="AS2693">
        <v>0</v>
      </c>
      <c r="AT2693">
        <v>1</v>
      </c>
      <c r="AU2693">
        <v>0</v>
      </c>
      <c r="AV2693">
        <v>0</v>
      </c>
      <c r="AW2693">
        <v>1</v>
      </c>
      <c r="AX2693">
        <v>1</v>
      </c>
      <c r="AY2693">
        <v>0</v>
      </c>
      <c r="AZ2693">
        <v>0</v>
      </c>
      <c r="BA2693">
        <v>0</v>
      </c>
      <c r="BB2693">
        <v>0</v>
      </c>
      <c r="BC2693">
        <v>0</v>
      </c>
      <c r="BD2693">
        <v>0</v>
      </c>
      <c r="BE2693">
        <v>0</v>
      </c>
      <c r="BF2693">
        <v>1</v>
      </c>
      <c r="BG2693">
        <v>1</v>
      </c>
      <c r="BH2693">
        <v>0</v>
      </c>
      <c r="BI2693">
        <v>0</v>
      </c>
      <c r="BJ2693">
        <v>0</v>
      </c>
      <c r="BK2693">
        <v>0</v>
      </c>
      <c r="BL2693">
        <v>0</v>
      </c>
      <c r="BM2693">
        <v>0</v>
      </c>
      <c r="BN2693">
        <v>0</v>
      </c>
      <c r="BO2693">
        <v>0</v>
      </c>
      <c r="BP2693">
        <v>0</v>
      </c>
      <c r="BQ2693">
        <v>0</v>
      </c>
      <c r="BR2693" t="s">
        <v>79</v>
      </c>
      <c r="BS2693">
        <v>310</v>
      </c>
      <c r="BT2693">
        <v>9822</v>
      </c>
      <c r="BU2693">
        <f>SUM(Flats_Data_limpia[[#This Row],[AC]:[Bed]])</f>
        <v>2</v>
      </c>
      <c r="BV2693">
        <f>SUM(Flats_Data_limpia[[#This Row],[Servant_Room]:[gym]])</f>
        <v>18</v>
      </c>
      <c r="BW2693">
        <f>SUM(Flats_Data_limpia[[#This Row],[Hospital]:[Hotel]])</f>
        <v>5</v>
      </c>
    </row>
    <row r="2694" spans="1:75" x14ac:dyDescent="0.35">
      <c r="A2694" t="s">
        <v>815</v>
      </c>
      <c r="B2694" t="s">
        <v>776</v>
      </c>
      <c r="C2694" t="str">
        <f t="shared" si="84"/>
        <v>Ciudad de Gurgaon</v>
      </c>
      <c r="D2694" s="1">
        <f t="shared" si="85"/>
        <v>140000</v>
      </c>
      <c r="E2694" s="1">
        <v>8928</v>
      </c>
      <c r="F2694" t="s">
        <v>102</v>
      </c>
      <c r="G2694" t="s">
        <v>78</v>
      </c>
      <c r="H2694">
        <v>62</v>
      </c>
      <c r="I2694">
        <v>1.5681003584229299E-2</v>
      </c>
      <c r="J2694">
        <v>1200</v>
      </c>
      <c r="L2694">
        <v>1568</v>
      </c>
      <c r="M2694">
        <v>3</v>
      </c>
      <c r="N2694">
        <v>3</v>
      </c>
      <c r="O2694">
        <v>1</v>
      </c>
      <c r="P2694">
        <v>3</v>
      </c>
      <c r="Q2694" t="str">
        <f>IF(Flats_Data_limpia[[#This Row],[BHK]]&gt;=3,"plurifamiliar","unifamiliar")</f>
        <v>plurifamiliar</v>
      </c>
      <c r="R2694">
        <v>14</v>
      </c>
      <c r="S2694">
        <v>12</v>
      </c>
      <c r="T2694">
        <v>0</v>
      </c>
      <c r="U2694">
        <v>0</v>
      </c>
      <c r="V2694">
        <v>1</v>
      </c>
      <c r="W2694">
        <v>0</v>
      </c>
      <c r="X2694">
        <v>1</v>
      </c>
      <c r="Y2694">
        <v>1</v>
      </c>
      <c r="Z2694">
        <v>1</v>
      </c>
      <c r="AA2694">
        <v>1</v>
      </c>
      <c r="AB2694">
        <v>1</v>
      </c>
      <c r="AC2694">
        <v>1</v>
      </c>
      <c r="AD2694">
        <v>1</v>
      </c>
      <c r="AE2694">
        <v>1</v>
      </c>
      <c r="AF2694">
        <v>1</v>
      </c>
      <c r="AG2694">
        <v>1</v>
      </c>
      <c r="AH2694">
        <v>1</v>
      </c>
      <c r="AI2694">
        <v>1</v>
      </c>
      <c r="AJ2694">
        <v>1</v>
      </c>
      <c r="AK2694">
        <v>1</v>
      </c>
      <c r="AL2694">
        <v>1</v>
      </c>
      <c r="AM2694">
        <v>1</v>
      </c>
      <c r="AN2694">
        <v>1</v>
      </c>
      <c r="AO2694">
        <v>1</v>
      </c>
      <c r="AP2694">
        <v>1</v>
      </c>
      <c r="AQ2694">
        <v>0</v>
      </c>
      <c r="AR2694">
        <v>0</v>
      </c>
      <c r="AS2694">
        <v>0</v>
      </c>
      <c r="AT2694">
        <v>1</v>
      </c>
      <c r="AU2694">
        <v>0</v>
      </c>
      <c r="AV2694">
        <v>0</v>
      </c>
      <c r="AW2694">
        <v>1</v>
      </c>
      <c r="AX2694">
        <v>1</v>
      </c>
      <c r="AY2694">
        <v>0</v>
      </c>
      <c r="AZ2694">
        <v>0</v>
      </c>
      <c r="BA2694">
        <v>0</v>
      </c>
      <c r="BB2694">
        <v>0</v>
      </c>
      <c r="BC2694">
        <v>0</v>
      </c>
      <c r="BD2694">
        <v>0</v>
      </c>
      <c r="BE2694">
        <v>0</v>
      </c>
      <c r="BF2694">
        <v>1</v>
      </c>
      <c r="BG2694">
        <v>0</v>
      </c>
      <c r="BH2694">
        <v>0</v>
      </c>
      <c r="BI2694">
        <v>0</v>
      </c>
      <c r="BJ2694">
        <v>0</v>
      </c>
      <c r="BK2694">
        <v>0</v>
      </c>
      <c r="BL2694">
        <v>0</v>
      </c>
      <c r="BM2694">
        <v>0</v>
      </c>
      <c r="BN2694">
        <v>0</v>
      </c>
      <c r="BO2694">
        <v>0</v>
      </c>
      <c r="BP2694">
        <v>0</v>
      </c>
      <c r="BQ2694">
        <v>0</v>
      </c>
      <c r="BR2694" t="s">
        <v>79</v>
      </c>
      <c r="BS2694">
        <v>140</v>
      </c>
      <c r="BT2694">
        <v>8928</v>
      </c>
      <c r="BU2694">
        <f>SUM(Flats_Data_limpia[[#This Row],[AC]:[Bed]])</f>
        <v>1</v>
      </c>
      <c r="BV2694">
        <f>SUM(Flats_Data_limpia[[#This Row],[Servant_Room]:[gym]])</f>
        <v>17</v>
      </c>
      <c r="BW2694">
        <f>SUM(Flats_Data_limpia[[#This Row],[Hospital]:[Hotel]])</f>
        <v>5</v>
      </c>
    </row>
    <row r="2695" spans="1:75" x14ac:dyDescent="0.35">
      <c r="A2695" t="s">
        <v>815</v>
      </c>
      <c r="B2695" t="s">
        <v>776</v>
      </c>
      <c r="C2695" t="str">
        <f t="shared" si="84"/>
        <v>Ciudad de Gurgaon</v>
      </c>
      <c r="D2695" s="1">
        <f t="shared" si="85"/>
        <v>144000</v>
      </c>
      <c r="E2695" s="1">
        <v>9125</v>
      </c>
      <c r="F2695" t="s">
        <v>107</v>
      </c>
      <c r="G2695" t="s">
        <v>78</v>
      </c>
      <c r="H2695">
        <v>62</v>
      </c>
      <c r="I2695">
        <v>1.5780821917808201E-2</v>
      </c>
      <c r="J2695">
        <v>1200</v>
      </c>
      <c r="L2695">
        <v>1578</v>
      </c>
      <c r="M2695">
        <v>3</v>
      </c>
      <c r="N2695">
        <v>3</v>
      </c>
      <c r="O2695">
        <v>2</v>
      </c>
      <c r="P2695">
        <v>3</v>
      </c>
      <c r="Q2695" t="str">
        <f>IF(Flats_Data_limpia[[#This Row],[BHK]]&gt;=3,"plurifamiliar","unifamiliar")</f>
        <v>plurifamiliar</v>
      </c>
      <c r="R2695">
        <v>14</v>
      </c>
      <c r="S2695">
        <v>1</v>
      </c>
      <c r="T2695">
        <v>0</v>
      </c>
      <c r="U2695">
        <v>0</v>
      </c>
      <c r="V2695">
        <v>1</v>
      </c>
      <c r="W2695">
        <v>0</v>
      </c>
      <c r="X2695">
        <v>1</v>
      </c>
      <c r="Y2695">
        <v>1</v>
      </c>
      <c r="Z2695">
        <v>1</v>
      </c>
      <c r="AA2695">
        <v>1</v>
      </c>
      <c r="AB2695">
        <v>1</v>
      </c>
      <c r="AC2695">
        <v>1</v>
      </c>
      <c r="AD2695">
        <v>1</v>
      </c>
      <c r="AE2695">
        <v>1</v>
      </c>
      <c r="AF2695">
        <v>1</v>
      </c>
      <c r="AG2695">
        <v>1</v>
      </c>
      <c r="AH2695">
        <v>1</v>
      </c>
      <c r="AI2695">
        <v>1</v>
      </c>
      <c r="AJ2695">
        <v>1</v>
      </c>
      <c r="AK2695">
        <v>1</v>
      </c>
      <c r="AL2695">
        <v>1</v>
      </c>
      <c r="AM2695">
        <v>1</v>
      </c>
      <c r="AN2695">
        <v>1</v>
      </c>
      <c r="AO2695">
        <v>1</v>
      </c>
      <c r="AP2695">
        <v>1</v>
      </c>
      <c r="AQ2695">
        <v>0</v>
      </c>
      <c r="AR2695">
        <v>0</v>
      </c>
      <c r="AS2695">
        <v>0</v>
      </c>
      <c r="AT2695">
        <v>1</v>
      </c>
      <c r="AU2695">
        <v>0</v>
      </c>
      <c r="AV2695">
        <v>0</v>
      </c>
      <c r="AW2695">
        <v>1</v>
      </c>
      <c r="AX2695">
        <v>1</v>
      </c>
      <c r="AY2695">
        <v>0</v>
      </c>
      <c r="AZ2695">
        <v>0</v>
      </c>
      <c r="BA2695">
        <v>0</v>
      </c>
      <c r="BB2695">
        <v>0</v>
      </c>
      <c r="BC2695">
        <v>0</v>
      </c>
      <c r="BD2695">
        <v>0</v>
      </c>
      <c r="BE2695">
        <v>0</v>
      </c>
      <c r="BF2695">
        <v>1</v>
      </c>
      <c r="BG2695">
        <v>0</v>
      </c>
      <c r="BH2695">
        <v>0</v>
      </c>
      <c r="BI2695">
        <v>0</v>
      </c>
      <c r="BJ2695">
        <v>0</v>
      </c>
      <c r="BK2695">
        <v>0</v>
      </c>
      <c r="BL2695">
        <v>0</v>
      </c>
      <c r="BM2695">
        <v>0</v>
      </c>
      <c r="BN2695">
        <v>0</v>
      </c>
      <c r="BO2695">
        <v>0</v>
      </c>
      <c r="BP2695">
        <v>0</v>
      </c>
      <c r="BQ2695">
        <v>0</v>
      </c>
      <c r="BR2695" t="s">
        <v>79</v>
      </c>
      <c r="BS2695">
        <v>144</v>
      </c>
      <c r="BT2695">
        <v>9125</v>
      </c>
      <c r="BU2695">
        <f>SUM(Flats_Data_limpia[[#This Row],[AC]:[Bed]])</f>
        <v>1</v>
      </c>
      <c r="BV2695">
        <f>SUM(Flats_Data_limpia[[#This Row],[Servant_Room]:[gym]])</f>
        <v>17</v>
      </c>
      <c r="BW2695">
        <f>SUM(Flats_Data_limpia[[#This Row],[Hospital]:[Hotel]])</f>
        <v>5</v>
      </c>
    </row>
    <row r="2696" spans="1:75" x14ac:dyDescent="0.35">
      <c r="A2696" t="s">
        <v>815</v>
      </c>
      <c r="B2696" t="s">
        <v>776</v>
      </c>
      <c r="C2696" t="str">
        <f t="shared" si="84"/>
        <v>Ciudad de Gurgaon</v>
      </c>
      <c r="D2696" s="1">
        <f t="shared" si="85"/>
        <v>305000</v>
      </c>
      <c r="E2696" s="1">
        <v>9664</v>
      </c>
      <c r="F2696" t="s">
        <v>77</v>
      </c>
      <c r="G2696" t="s">
        <v>78</v>
      </c>
      <c r="H2696">
        <v>28</v>
      </c>
      <c r="I2696">
        <v>3.1560430463576102E-2</v>
      </c>
      <c r="L2696">
        <v>3156</v>
      </c>
      <c r="M2696">
        <v>4</v>
      </c>
      <c r="N2696">
        <v>5</v>
      </c>
      <c r="O2696">
        <v>3</v>
      </c>
      <c r="P2696">
        <v>4</v>
      </c>
      <c r="Q2696" t="str">
        <f>IF(Flats_Data_limpia[[#This Row],[BHK]]&gt;=3,"plurifamiliar","unifamiliar")</f>
        <v>plurifamiliar</v>
      </c>
      <c r="R2696">
        <v>14</v>
      </c>
      <c r="S2696">
        <v>14</v>
      </c>
      <c r="T2696">
        <v>1</v>
      </c>
      <c r="U2696">
        <v>0</v>
      </c>
      <c r="V2696">
        <v>0</v>
      </c>
      <c r="W2696">
        <v>0</v>
      </c>
      <c r="X2696">
        <v>0</v>
      </c>
      <c r="Y2696">
        <v>0</v>
      </c>
      <c r="Z2696">
        <v>1</v>
      </c>
      <c r="AA2696">
        <v>0</v>
      </c>
      <c r="AB2696">
        <v>0</v>
      </c>
      <c r="AC2696">
        <v>0</v>
      </c>
      <c r="AD2696">
        <v>1</v>
      </c>
      <c r="AE2696">
        <v>0</v>
      </c>
      <c r="AF2696">
        <v>1</v>
      </c>
      <c r="AG2696">
        <v>1</v>
      </c>
      <c r="AH2696">
        <v>1</v>
      </c>
      <c r="AI2696">
        <v>1</v>
      </c>
      <c r="AJ2696">
        <v>1</v>
      </c>
      <c r="AK2696">
        <v>1</v>
      </c>
      <c r="AL2696">
        <v>0</v>
      </c>
      <c r="AM2696">
        <v>0</v>
      </c>
      <c r="AN2696">
        <v>0</v>
      </c>
      <c r="AO2696">
        <v>1</v>
      </c>
      <c r="AP2696">
        <v>1</v>
      </c>
      <c r="AQ2696">
        <v>0</v>
      </c>
      <c r="AR2696">
        <v>0</v>
      </c>
      <c r="AS2696">
        <v>0</v>
      </c>
      <c r="AT2696">
        <v>1</v>
      </c>
      <c r="AU2696">
        <v>0</v>
      </c>
      <c r="AV2696">
        <v>0</v>
      </c>
      <c r="AW2696">
        <v>1</v>
      </c>
      <c r="AX2696">
        <v>1</v>
      </c>
      <c r="AY2696">
        <v>0</v>
      </c>
      <c r="AZ2696">
        <v>0</v>
      </c>
      <c r="BA2696">
        <v>0</v>
      </c>
      <c r="BB2696">
        <v>0</v>
      </c>
      <c r="BC2696">
        <v>0</v>
      </c>
      <c r="BD2696">
        <v>0</v>
      </c>
      <c r="BE2696">
        <v>0</v>
      </c>
      <c r="BF2696">
        <v>1</v>
      </c>
      <c r="BG2696">
        <v>0</v>
      </c>
      <c r="BH2696">
        <v>0</v>
      </c>
      <c r="BI2696">
        <v>0</v>
      </c>
      <c r="BJ2696">
        <v>0</v>
      </c>
      <c r="BK2696">
        <v>0</v>
      </c>
      <c r="BL2696">
        <v>0</v>
      </c>
      <c r="BM2696">
        <v>0</v>
      </c>
      <c r="BN2696">
        <v>0</v>
      </c>
      <c r="BO2696">
        <v>0</v>
      </c>
      <c r="BP2696">
        <v>0</v>
      </c>
      <c r="BQ2696">
        <v>0</v>
      </c>
      <c r="BR2696" t="s">
        <v>79</v>
      </c>
      <c r="BS2696">
        <v>305</v>
      </c>
      <c r="BT2696">
        <v>9664</v>
      </c>
      <c r="BU2696">
        <f>SUM(Flats_Data_limpia[[#This Row],[AC]:[Bed]])</f>
        <v>1</v>
      </c>
      <c r="BV2696">
        <f>SUM(Flats_Data_limpia[[#This Row],[Servant_Room]:[gym]])</f>
        <v>9</v>
      </c>
      <c r="BW2696">
        <f>SUM(Flats_Data_limpia[[#This Row],[Hospital]:[Hotel]])</f>
        <v>5</v>
      </c>
    </row>
    <row r="2697" spans="1:75" x14ac:dyDescent="0.35">
      <c r="A2697" t="s">
        <v>815</v>
      </c>
      <c r="B2697" t="s">
        <v>776</v>
      </c>
      <c r="C2697" t="str">
        <f t="shared" si="84"/>
        <v>Ciudad de Gurgaon</v>
      </c>
      <c r="D2697" s="1">
        <f t="shared" si="85"/>
        <v>128000</v>
      </c>
      <c r="E2697" s="1">
        <v>8111</v>
      </c>
      <c r="F2697" t="s">
        <v>77</v>
      </c>
      <c r="G2697" t="s">
        <v>78</v>
      </c>
      <c r="H2697">
        <v>28</v>
      </c>
      <c r="I2697">
        <v>1.5781038096412198E-2</v>
      </c>
      <c r="L2697">
        <v>1578</v>
      </c>
      <c r="M2697">
        <v>3</v>
      </c>
      <c r="N2697">
        <v>3</v>
      </c>
      <c r="O2697">
        <v>2</v>
      </c>
      <c r="P2697">
        <v>3</v>
      </c>
      <c r="Q2697" t="str">
        <f>IF(Flats_Data_limpia[[#This Row],[BHK]]&gt;=3,"plurifamiliar","unifamiliar")</f>
        <v>plurifamiliar</v>
      </c>
      <c r="R2697">
        <v>14</v>
      </c>
      <c r="S2697">
        <v>12</v>
      </c>
      <c r="T2697">
        <v>0</v>
      </c>
      <c r="U2697">
        <v>0</v>
      </c>
      <c r="V2697">
        <v>1</v>
      </c>
      <c r="W2697">
        <v>0</v>
      </c>
      <c r="X2697">
        <v>0</v>
      </c>
      <c r="Y2697">
        <v>0</v>
      </c>
      <c r="Z2697">
        <v>1</v>
      </c>
      <c r="AA2697">
        <v>0</v>
      </c>
      <c r="AB2697">
        <v>0</v>
      </c>
      <c r="AC2697">
        <v>0</v>
      </c>
      <c r="AD2697">
        <v>1</v>
      </c>
      <c r="AE2697">
        <v>0</v>
      </c>
      <c r="AF2697">
        <v>1</v>
      </c>
      <c r="AG2697">
        <v>1</v>
      </c>
      <c r="AH2697">
        <v>1</v>
      </c>
      <c r="AI2697">
        <v>1</v>
      </c>
      <c r="AJ2697">
        <v>1</v>
      </c>
      <c r="AK2697">
        <v>1</v>
      </c>
      <c r="AL2697">
        <v>0</v>
      </c>
      <c r="AM2697">
        <v>0</v>
      </c>
      <c r="AN2697">
        <v>0</v>
      </c>
      <c r="AO2697">
        <v>1</v>
      </c>
      <c r="AP2697">
        <v>1</v>
      </c>
      <c r="AQ2697">
        <v>0</v>
      </c>
      <c r="AR2697">
        <v>0</v>
      </c>
      <c r="AS2697">
        <v>0</v>
      </c>
      <c r="AT2697">
        <v>1</v>
      </c>
      <c r="AU2697">
        <v>0</v>
      </c>
      <c r="AV2697">
        <v>0</v>
      </c>
      <c r="AW2697">
        <v>1</v>
      </c>
      <c r="AX2697">
        <v>1</v>
      </c>
      <c r="AY2697">
        <v>0</v>
      </c>
      <c r="AZ2697">
        <v>3</v>
      </c>
      <c r="BA2697">
        <v>0</v>
      </c>
      <c r="BB2697">
        <v>0</v>
      </c>
      <c r="BC2697">
        <v>0</v>
      </c>
      <c r="BD2697">
        <v>0</v>
      </c>
      <c r="BE2697">
        <v>0</v>
      </c>
      <c r="BF2697">
        <v>1</v>
      </c>
      <c r="BG2697">
        <v>0</v>
      </c>
      <c r="BH2697">
        <v>0</v>
      </c>
      <c r="BI2697">
        <v>0</v>
      </c>
      <c r="BJ2697">
        <v>0</v>
      </c>
      <c r="BK2697">
        <v>0</v>
      </c>
      <c r="BL2697">
        <v>3</v>
      </c>
      <c r="BM2697">
        <v>0</v>
      </c>
      <c r="BN2697">
        <v>0</v>
      </c>
      <c r="BO2697">
        <v>0</v>
      </c>
      <c r="BP2697">
        <v>0</v>
      </c>
      <c r="BQ2697">
        <v>2</v>
      </c>
      <c r="BR2697" t="s">
        <v>94</v>
      </c>
      <c r="BS2697">
        <v>128</v>
      </c>
      <c r="BT2697">
        <v>8111</v>
      </c>
      <c r="BU2697">
        <f>SUM(Flats_Data_limpia[[#This Row],[AC]:[Bed]])</f>
        <v>7</v>
      </c>
      <c r="BV2697">
        <f>SUM(Flats_Data_limpia[[#This Row],[Servant_Room]:[gym]])</f>
        <v>9</v>
      </c>
      <c r="BW2697">
        <f>SUM(Flats_Data_limpia[[#This Row],[Hospital]:[Hotel]])</f>
        <v>5</v>
      </c>
    </row>
    <row r="2698" spans="1:75" x14ac:dyDescent="0.35">
      <c r="A2698" t="s">
        <v>815</v>
      </c>
      <c r="B2698" t="s">
        <v>776</v>
      </c>
      <c r="C2698" t="str">
        <f t="shared" si="84"/>
        <v>Ciudad de Gurgaon</v>
      </c>
      <c r="D2698" s="1">
        <f t="shared" si="85"/>
        <v>160000</v>
      </c>
      <c r="E2698" s="1">
        <v>10139</v>
      </c>
      <c r="F2698" t="s">
        <v>77</v>
      </c>
      <c r="G2698" t="s">
        <v>78</v>
      </c>
      <c r="H2698">
        <v>28</v>
      </c>
      <c r="I2698">
        <v>1.57806489791892E-2</v>
      </c>
      <c r="L2698">
        <v>1578</v>
      </c>
      <c r="M2698">
        <v>3</v>
      </c>
      <c r="N2698">
        <v>3</v>
      </c>
      <c r="O2698">
        <v>2</v>
      </c>
      <c r="P2698">
        <v>3</v>
      </c>
      <c r="Q2698" t="str">
        <f>IF(Flats_Data_limpia[[#This Row],[BHK]]&gt;=3,"plurifamiliar","unifamiliar")</f>
        <v>plurifamiliar</v>
      </c>
      <c r="R2698">
        <v>14</v>
      </c>
      <c r="S2698">
        <v>0</v>
      </c>
      <c r="T2698">
        <v>0</v>
      </c>
      <c r="U2698">
        <v>0</v>
      </c>
      <c r="V2698">
        <v>1</v>
      </c>
      <c r="W2698">
        <v>0</v>
      </c>
      <c r="X2698">
        <v>0</v>
      </c>
      <c r="Y2698">
        <v>0</v>
      </c>
      <c r="Z2698">
        <v>1</v>
      </c>
      <c r="AA2698">
        <v>0</v>
      </c>
      <c r="AB2698">
        <v>0</v>
      </c>
      <c r="AC2698">
        <v>0</v>
      </c>
      <c r="AD2698">
        <v>1</v>
      </c>
      <c r="AE2698">
        <v>0</v>
      </c>
      <c r="AF2698">
        <v>1</v>
      </c>
      <c r="AG2698">
        <v>1</v>
      </c>
      <c r="AH2698">
        <v>1</v>
      </c>
      <c r="AI2698">
        <v>1</v>
      </c>
      <c r="AJ2698">
        <v>1</v>
      </c>
      <c r="AK2698">
        <v>1</v>
      </c>
      <c r="AL2698">
        <v>0</v>
      </c>
      <c r="AM2698">
        <v>0</v>
      </c>
      <c r="AN2698">
        <v>0</v>
      </c>
      <c r="AO2698">
        <v>1</v>
      </c>
      <c r="AP2698">
        <v>1</v>
      </c>
      <c r="AQ2698">
        <v>0</v>
      </c>
      <c r="AR2698">
        <v>0</v>
      </c>
      <c r="AS2698">
        <v>0</v>
      </c>
      <c r="AT2698">
        <v>1</v>
      </c>
      <c r="AU2698">
        <v>0</v>
      </c>
      <c r="AV2698">
        <v>0</v>
      </c>
      <c r="AW2698">
        <v>1</v>
      </c>
      <c r="AX2698">
        <v>1</v>
      </c>
      <c r="AY2698">
        <v>0</v>
      </c>
      <c r="AZ2698">
        <v>0</v>
      </c>
      <c r="BA2698">
        <v>0</v>
      </c>
      <c r="BB2698">
        <v>0</v>
      </c>
      <c r="BC2698">
        <v>0</v>
      </c>
      <c r="BD2698">
        <v>0</v>
      </c>
      <c r="BE2698">
        <v>0</v>
      </c>
      <c r="BF2698">
        <v>1</v>
      </c>
      <c r="BG2698">
        <v>0</v>
      </c>
      <c r="BH2698">
        <v>0</v>
      </c>
      <c r="BI2698">
        <v>0</v>
      </c>
      <c r="BJ2698">
        <v>0</v>
      </c>
      <c r="BK2698">
        <v>0</v>
      </c>
      <c r="BL2698">
        <v>0</v>
      </c>
      <c r="BM2698">
        <v>0</v>
      </c>
      <c r="BN2698">
        <v>0</v>
      </c>
      <c r="BO2698">
        <v>0</v>
      </c>
      <c r="BP2698">
        <v>0</v>
      </c>
      <c r="BQ2698">
        <v>0</v>
      </c>
      <c r="BR2698" t="s">
        <v>79</v>
      </c>
      <c r="BS2698">
        <v>160</v>
      </c>
      <c r="BT2698">
        <v>10139</v>
      </c>
      <c r="BU2698">
        <f>SUM(Flats_Data_limpia[[#This Row],[AC]:[Bed]])</f>
        <v>1</v>
      </c>
      <c r="BV2698">
        <f>SUM(Flats_Data_limpia[[#This Row],[Servant_Room]:[gym]])</f>
        <v>9</v>
      </c>
      <c r="BW2698">
        <f>SUM(Flats_Data_limpia[[#This Row],[Hospital]:[Hotel]])</f>
        <v>5</v>
      </c>
    </row>
    <row r="2699" spans="1:75" x14ac:dyDescent="0.35">
      <c r="A2699" t="s">
        <v>815</v>
      </c>
      <c r="B2699" t="s">
        <v>776</v>
      </c>
      <c r="C2699" t="str">
        <f t="shared" si="84"/>
        <v>Ciudad de Gurgaon</v>
      </c>
      <c r="D2699" s="1">
        <f t="shared" si="85"/>
        <v>190000</v>
      </c>
      <c r="E2699" s="1">
        <v>9452</v>
      </c>
      <c r="F2699" t="s">
        <v>77</v>
      </c>
      <c r="G2699" t="s">
        <v>78</v>
      </c>
      <c r="H2699">
        <v>28</v>
      </c>
      <c r="I2699">
        <v>2.0101565806178501E-2</v>
      </c>
      <c r="L2699">
        <v>2010</v>
      </c>
      <c r="M2699">
        <v>4</v>
      </c>
      <c r="N2699">
        <v>4</v>
      </c>
      <c r="O2699">
        <v>2</v>
      </c>
      <c r="P2699">
        <v>4</v>
      </c>
      <c r="Q2699" t="str">
        <f>IF(Flats_Data_limpia[[#This Row],[BHK]]&gt;=3,"plurifamiliar","unifamiliar")</f>
        <v>plurifamiliar</v>
      </c>
      <c r="R2699">
        <v>14</v>
      </c>
      <c r="S2699">
        <v>0</v>
      </c>
      <c r="T2699">
        <v>0</v>
      </c>
      <c r="U2699">
        <v>0</v>
      </c>
      <c r="V2699">
        <v>0</v>
      </c>
      <c r="W2699">
        <v>0</v>
      </c>
      <c r="X2699">
        <v>0</v>
      </c>
      <c r="Y2699">
        <v>0</v>
      </c>
      <c r="Z2699">
        <v>1</v>
      </c>
      <c r="AA2699">
        <v>0</v>
      </c>
      <c r="AB2699">
        <v>0</v>
      </c>
      <c r="AC2699">
        <v>0</v>
      </c>
      <c r="AD2699">
        <v>1</v>
      </c>
      <c r="AE2699">
        <v>0</v>
      </c>
      <c r="AF2699">
        <v>1</v>
      </c>
      <c r="AG2699">
        <v>1</v>
      </c>
      <c r="AH2699">
        <v>1</v>
      </c>
      <c r="AI2699">
        <v>1</v>
      </c>
      <c r="AJ2699">
        <v>1</v>
      </c>
      <c r="AK2699">
        <v>1</v>
      </c>
      <c r="AL2699">
        <v>0</v>
      </c>
      <c r="AM2699">
        <v>0</v>
      </c>
      <c r="AN2699">
        <v>0</v>
      </c>
      <c r="AO2699">
        <v>1</v>
      </c>
      <c r="AP2699">
        <v>1</v>
      </c>
      <c r="AQ2699">
        <v>0</v>
      </c>
      <c r="AR2699">
        <v>0</v>
      </c>
      <c r="AS2699">
        <v>0</v>
      </c>
      <c r="AT2699">
        <v>1</v>
      </c>
      <c r="AU2699">
        <v>0</v>
      </c>
      <c r="AV2699">
        <v>0</v>
      </c>
      <c r="AW2699">
        <v>1</v>
      </c>
      <c r="AX2699">
        <v>1</v>
      </c>
      <c r="AY2699">
        <v>0</v>
      </c>
      <c r="AZ2699">
        <v>0</v>
      </c>
      <c r="BA2699">
        <v>0</v>
      </c>
      <c r="BB2699">
        <v>0</v>
      </c>
      <c r="BC2699">
        <v>0</v>
      </c>
      <c r="BD2699">
        <v>0</v>
      </c>
      <c r="BE2699">
        <v>0</v>
      </c>
      <c r="BF2699">
        <v>1</v>
      </c>
      <c r="BG2699">
        <v>0</v>
      </c>
      <c r="BH2699">
        <v>0</v>
      </c>
      <c r="BI2699">
        <v>0</v>
      </c>
      <c r="BJ2699">
        <v>0</v>
      </c>
      <c r="BK2699">
        <v>0</v>
      </c>
      <c r="BL2699">
        <v>0</v>
      </c>
      <c r="BM2699">
        <v>0</v>
      </c>
      <c r="BN2699">
        <v>0</v>
      </c>
      <c r="BO2699">
        <v>0</v>
      </c>
      <c r="BP2699">
        <v>0</v>
      </c>
      <c r="BQ2699">
        <v>0</v>
      </c>
      <c r="BR2699" t="s">
        <v>79</v>
      </c>
      <c r="BS2699">
        <v>190</v>
      </c>
      <c r="BT2699">
        <v>9452</v>
      </c>
      <c r="BU2699">
        <f>SUM(Flats_Data_limpia[[#This Row],[AC]:[Bed]])</f>
        <v>1</v>
      </c>
      <c r="BV2699">
        <f>SUM(Flats_Data_limpia[[#This Row],[Servant_Room]:[gym]])</f>
        <v>8</v>
      </c>
      <c r="BW2699">
        <f>SUM(Flats_Data_limpia[[#This Row],[Hospital]:[Hotel]])</f>
        <v>5</v>
      </c>
    </row>
    <row r="2700" spans="1:75" x14ac:dyDescent="0.35">
      <c r="A2700" t="s">
        <v>815</v>
      </c>
      <c r="B2700" t="s">
        <v>776</v>
      </c>
      <c r="C2700" t="str">
        <f t="shared" si="84"/>
        <v>Ciudad de Gurgaon</v>
      </c>
      <c r="D2700" s="1">
        <f t="shared" si="85"/>
        <v>170000</v>
      </c>
      <c r="E2700" s="1">
        <v>10773</v>
      </c>
      <c r="F2700" t="s">
        <v>106</v>
      </c>
      <c r="G2700" t="s">
        <v>78</v>
      </c>
      <c r="H2700">
        <v>28</v>
      </c>
      <c r="I2700">
        <v>1.5780191218787699E-2</v>
      </c>
      <c r="L2700">
        <v>1578</v>
      </c>
      <c r="M2700">
        <v>3</v>
      </c>
      <c r="N2700">
        <v>3</v>
      </c>
      <c r="O2700">
        <v>2</v>
      </c>
      <c r="P2700">
        <v>3</v>
      </c>
      <c r="Q2700" t="str">
        <f>IF(Flats_Data_limpia[[#This Row],[BHK]]&gt;=3,"plurifamiliar","unifamiliar")</f>
        <v>plurifamiliar</v>
      </c>
      <c r="R2700">
        <v>14</v>
      </c>
      <c r="S2700">
        <v>0</v>
      </c>
      <c r="T2700">
        <v>0</v>
      </c>
      <c r="U2700">
        <v>0</v>
      </c>
      <c r="V2700">
        <v>1</v>
      </c>
      <c r="W2700">
        <v>0</v>
      </c>
      <c r="X2700">
        <v>0</v>
      </c>
      <c r="Y2700">
        <v>0</v>
      </c>
      <c r="Z2700">
        <v>1</v>
      </c>
      <c r="AA2700">
        <v>0</v>
      </c>
      <c r="AB2700">
        <v>0</v>
      </c>
      <c r="AC2700">
        <v>0</v>
      </c>
      <c r="AD2700">
        <v>1</v>
      </c>
      <c r="AE2700">
        <v>0</v>
      </c>
      <c r="AF2700">
        <v>1</v>
      </c>
      <c r="AG2700">
        <v>1</v>
      </c>
      <c r="AH2700">
        <v>1</v>
      </c>
      <c r="AI2700">
        <v>1</v>
      </c>
      <c r="AJ2700">
        <v>1</v>
      </c>
      <c r="AK2700">
        <v>1</v>
      </c>
      <c r="AL2700">
        <v>0</v>
      </c>
      <c r="AM2700">
        <v>0</v>
      </c>
      <c r="AN2700">
        <v>0</v>
      </c>
      <c r="AO2700">
        <v>1</v>
      </c>
      <c r="AP2700">
        <v>1</v>
      </c>
      <c r="AQ2700">
        <v>0</v>
      </c>
      <c r="AR2700">
        <v>0</v>
      </c>
      <c r="AS2700">
        <v>0</v>
      </c>
      <c r="AT2700">
        <v>1</v>
      </c>
      <c r="AU2700">
        <v>0</v>
      </c>
      <c r="AV2700">
        <v>0</v>
      </c>
      <c r="AW2700">
        <v>1</v>
      </c>
      <c r="AX2700">
        <v>1</v>
      </c>
      <c r="AY2700">
        <v>0</v>
      </c>
      <c r="AZ2700">
        <v>0</v>
      </c>
      <c r="BA2700">
        <v>0</v>
      </c>
      <c r="BB2700">
        <v>0</v>
      </c>
      <c r="BC2700">
        <v>0</v>
      </c>
      <c r="BD2700">
        <v>0</v>
      </c>
      <c r="BE2700">
        <v>0</v>
      </c>
      <c r="BF2700">
        <v>1</v>
      </c>
      <c r="BG2700">
        <v>0</v>
      </c>
      <c r="BH2700">
        <v>0</v>
      </c>
      <c r="BI2700">
        <v>0</v>
      </c>
      <c r="BJ2700">
        <v>0</v>
      </c>
      <c r="BK2700">
        <v>0</v>
      </c>
      <c r="BL2700">
        <v>0</v>
      </c>
      <c r="BM2700">
        <v>0</v>
      </c>
      <c r="BN2700">
        <v>0</v>
      </c>
      <c r="BO2700">
        <v>0</v>
      </c>
      <c r="BP2700">
        <v>0</v>
      </c>
      <c r="BQ2700">
        <v>0</v>
      </c>
      <c r="BR2700" t="s">
        <v>79</v>
      </c>
      <c r="BS2700">
        <v>170</v>
      </c>
      <c r="BT2700">
        <v>10773</v>
      </c>
      <c r="BU2700">
        <f>SUM(Flats_Data_limpia[[#This Row],[AC]:[Bed]])</f>
        <v>1</v>
      </c>
      <c r="BV2700">
        <f>SUM(Flats_Data_limpia[[#This Row],[Servant_Room]:[gym]])</f>
        <v>9</v>
      </c>
      <c r="BW2700">
        <f>SUM(Flats_Data_limpia[[#This Row],[Hospital]:[Hotel]])</f>
        <v>5</v>
      </c>
    </row>
    <row r="2701" spans="1:75" x14ac:dyDescent="0.35">
      <c r="A2701" t="s">
        <v>815</v>
      </c>
      <c r="B2701" t="s">
        <v>776</v>
      </c>
      <c r="C2701" t="str">
        <f t="shared" si="84"/>
        <v>Ciudad de Gurgaon</v>
      </c>
      <c r="D2701" s="1">
        <f t="shared" si="85"/>
        <v>136000</v>
      </c>
      <c r="E2701" s="1">
        <v>8618</v>
      </c>
      <c r="F2701" t="s">
        <v>101</v>
      </c>
      <c r="G2701" t="s">
        <v>78</v>
      </c>
      <c r="H2701">
        <v>28</v>
      </c>
      <c r="I2701">
        <v>1.5780923648178201E-2</v>
      </c>
      <c r="L2701">
        <v>1578</v>
      </c>
      <c r="M2701">
        <v>3</v>
      </c>
      <c r="N2701">
        <v>3</v>
      </c>
      <c r="O2701">
        <v>2</v>
      </c>
      <c r="P2701">
        <v>3</v>
      </c>
      <c r="Q2701" t="str">
        <f>IF(Flats_Data_limpia[[#This Row],[BHK]]&gt;=3,"plurifamiliar","unifamiliar")</f>
        <v>plurifamiliar</v>
      </c>
      <c r="R2701">
        <v>14</v>
      </c>
      <c r="S2701">
        <v>12</v>
      </c>
      <c r="T2701">
        <v>0</v>
      </c>
      <c r="U2701">
        <v>0</v>
      </c>
      <c r="V2701">
        <v>1</v>
      </c>
      <c r="W2701">
        <v>0</v>
      </c>
      <c r="X2701">
        <v>0</v>
      </c>
      <c r="Y2701">
        <v>0</v>
      </c>
      <c r="Z2701">
        <v>1</v>
      </c>
      <c r="AA2701">
        <v>0</v>
      </c>
      <c r="AB2701">
        <v>0</v>
      </c>
      <c r="AC2701">
        <v>0</v>
      </c>
      <c r="AD2701">
        <v>1</v>
      </c>
      <c r="AE2701">
        <v>0</v>
      </c>
      <c r="AF2701">
        <v>1</v>
      </c>
      <c r="AG2701">
        <v>1</v>
      </c>
      <c r="AH2701">
        <v>1</v>
      </c>
      <c r="AI2701">
        <v>1</v>
      </c>
      <c r="AJ2701">
        <v>1</v>
      </c>
      <c r="AK2701">
        <v>1</v>
      </c>
      <c r="AL2701">
        <v>0</v>
      </c>
      <c r="AM2701">
        <v>0</v>
      </c>
      <c r="AN2701">
        <v>0</v>
      </c>
      <c r="AO2701">
        <v>1</v>
      </c>
      <c r="AP2701">
        <v>1</v>
      </c>
      <c r="AQ2701">
        <v>0</v>
      </c>
      <c r="AR2701">
        <v>0</v>
      </c>
      <c r="AS2701">
        <v>0</v>
      </c>
      <c r="AT2701">
        <v>1</v>
      </c>
      <c r="AU2701">
        <v>0</v>
      </c>
      <c r="AV2701">
        <v>0</v>
      </c>
      <c r="AW2701">
        <v>1</v>
      </c>
      <c r="AX2701">
        <v>1</v>
      </c>
      <c r="AY2701">
        <v>0</v>
      </c>
      <c r="AZ2701">
        <v>3</v>
      </c>
      <c r="BA2701">
        <v>0</v>
      </c>
      <c r="BB2701">
        <v>0</v>
      </c>
      <c r="BC2701">
        <v>0</v>
      </c>
      <c r="BD2701">
        <v>0</v>
      </c>
      <c r="BE2701">
        <v>0</v>
      </c>
      <c r="BF2701">
        <v>1</v>
      </c>
      <c r="BG2701">
        <v>0</v>
      </c>
      <c r="BH2701">
        <v>0</v>
      </c>
      <c r="BI2701">
        <v>0</v>
      </c>
      <c r="BJ2701">
        <v>0</v>
      </c>
      <c r="BK2701">
        <v>0</v>
      </c>
      <c r="BL2701">
        <v>3</v>
      </c>
      <c r="BM2701">
        <v>0</v>
      </c>
      <c r="BN2701">
        <v>0</v>
      </c>
      <c r="BO2701">
        <v>0</v>
      </c>
      <c r="BP2701">
        <v>0</v>
      </c>
      <c r="BQ2701">
        <v>2</v>
      </c>
      <c r="BR2701" t="s">
        <v>94</v>
      </c>
      <c r="BS2701">
        <v>136</v>
      </c>
      <c r="BT2701">
        <v>8618</v>
      </c>
      <c r="BU2701">
        <f>SUM(Flats_Data_limpia[[#This Row],[AC]:[Bed]])</f>
        <v>7</v>
      </c>
      <c r="BV2701">
        <f>SUM(Flats_Data_limpia[[#This Row],[Servant_Room]:[gym]])</f>
        <v>9</v>
      </c>
      <c r="BW2701">
        <f>SUM(Flats_Data_limpia[[#This Row],[Hospital]:[Hotel]])</f>
        <v>5</v>
      </c>
    </row>
    <row r="2702" spans="1:75" x14ac:dyDescent="0.35">
      <c r="A2702" t="s">
        <v>815</v>
      </c>
      <c r="B2702" t="s">
        <v>776</v>
      </c>
      <c r="C2702" t="str">
        <f t="shared" si="84"/>
        <v>Ciudad de Gurgaon</v>
      </c>
      <c r="D2702" s="1">
        <f t="shared" si="85"/>
        <v>138000</v>
      </c>
      <c r="E2702" s="1">
        <v>8972</v>
      </c>
      <c r="F2702" t="s">
        <v>82</v>
      </c>
      <c r="G2702" t="s">
        <v>78</v>
      </c>
      <c r="H2702">
        <v>53</v>
      </c>
      <c r="I2702">
        <v>1.53811859117253E-2</v>
      </c>
      <c r="L2702">
        <v>1538</v>
      </c>
      <c r="M2702">
        <v>3</v>
      </c>
      <c r="N2702">
        <v>3</v>
      </c>
      <c r="O2702">
        <v>1</v>
      </c>
      <c r="P2702">
        <v>3</v>
      </c>
      <c r="Q2702" t="str">
        <f>IF(Flats_Data_limpia[[#This Row],[BHK]]&gt;=3,"plurifamiliar","unifamiliar")</f>
        <v>plurifamiliar</v>
      </c>
      <c r="R2702">
        <v>14</v>
      </c>
      <c r="S2702">
        <v>12</v>
      </c>
      <c r="T2702">
        <v>0</v>
      </c>
      <c r="U2702">
        <v>0</v>
      </c>
      <c r="V2702">
        <v>0</v>
      </c>
      <c r="W2702">
        <v>0</v>
      </c>
      <c r="X2702">
        <v>1</v>
      </c>
      <c r="Y2702">
        <v>1</v>
      </c>
      <c r="Z2702">
        <v>1</v>
      </c>
      <c r="AA2702">
        <v>1</v>
      </c>
      <c r="AB2702">
        <v>0</v>
      </c>
      <c r="AC2702">
        <v>1</v>
      </c>
      <c r="AD2702">
        <v>1</v>
      </c>
      <c r="AE2702">
        <v>1</v>
      </c>
      <c r="AF2702">
        <v>1</v>
      </c>
      <c r="AG2702">
        <v>1</v>
      </c>
      <c r="AH2702">
        <v>1</v>
      </c>
      <c r="AI2702">
        <v>1</v>
      </c>
      <c r="AJ2702">
        <v>1</v>
      </c>
      <c r="AK2702">
        <v>1</v>
      </c>
      <c r="AL2702">
        <v>1</v>
      </c>
      <c r="AM2702">
        <v>1</v>
      </c>
      <c r="AN2702">
        <v>1</v>
      </c>
      <c r="AO2702">
        <v>1</v>
      </c>
      <c r="AP2702">
        <v>1</v>
      </c>
      <c r="AQ2702">
        <v>0</v>
      </c>
      <c r="AR2702">
        <v>0</v>
      </c>
      <c r="AS2702">
        <v>0</v>
      </c>
      <c r="AT2702">
        <v>1</v>
      </c>
      <c r="AU2702">
        <v>0</v>
      </c>
      <c r="AV2702">
        <v>0</v>
      </c>
      <c r="AW2702">
        <v>1</v>
      </c>
      <c r="AX2702">
        <v>1</v>
      </c>
      <c r="AY2702">
        <v>0</v>
      </c>
      <c r="AZ2702">
        <v>0</v>
      </c>
      <c r="BA2702">
        <v>0</v>
      </c>
      <c r="BB2702">
        <v>0</v>
      </c>
      <c r="BC2702">
        <v>0</v>
      </c>
      <c r="BD2702">
        <v>0</v>
      </c>
      <c r="BE2702">
        <v>0</v>
      </c>
      <c r="BF2702">
        <v>1</v>
      </c>
      <c r="BG2702">
        <v>0</v>
      </c>
      <c r="BH2702">
        <v>0</v>
      </c>
      <c r="BI2702">
        <v>0</v>
      </c>
      <c r="BJ2702">
        <v>0</v>
      </c>
      <c r="BK2702">
        <v>0</v>
      </c>
      <c r="BL2702">
        <v>0</v>
      </c>
      <c r="BM2702">
        <v>0</v>
      </c>
      <c r="BN2702">
        <v>0</v>
      </c>
      <c r="BO2702">
        <v>0</v>
      </c>
      <c r="BP2702">
        <v>0</v>
      </c>
      <c r="BQ2702">
        <v>0</v>
      </c>
      <c r="BR2702" t="s">
        <v>79</v>
      </c>
      <c r="BS2702">
        <v>138</v>
      </c>
      <c r="BT2702">
        <v>8972</v>
      </c>
      <c r="BU2702">
        <f>SUM(Flats_Data_limpia[[#This Row],[AC]:[Bed]])</f>
        <v>1</v>
      </c>
      <c r="BV2702">
        <f>SUM(Flats_Data_limpia[[#This Row],[Servant_Room]:[gym]])</f>
        <v>15</v>
      </c>
      <c r="BW2702">
        <f>SUM(Flats_Data_limpia[[#This Row],[Hospital]:[Hotel]])</f>
        <v>5</v>
      </c>
    </row>
    <row r="2703" spans="1:75" x14ac:dyDescent="0.35">
      <c r="A2703" t="s">
        <v>815</v>
      </c>
      <c r="B2703" t="s">
        <v>776</v>
      </c>
      <c r="C2703" t="str">
        <f t="shared" si="84"/>
        <v>Ciudad de Gurgaon</v>
      </c>
      <c r="D2703" s="1">
        <f t="shared" si="85"/>
        <v>140000</v>
      </c>
      <c r="E2703" s="1">
        <v>8928</v>
      </c>
      <c r="F2703" t="s">
        <v>102</v>
      </c>
      <c r="G2703" t="s">
        <v>78</v>
      </c>
      <c r="H2703">
        <v>53</v>
      </c>
      <c r="I2703">
        <v>1.5681003584229299E-2</v>
      </c>
      <c r="L2703">
        <v>1568</v>
      </c>
      <c r="M2703">
        <v>3</v>
      </c>
      <c r="N2703">
        <v>3</v>
      </c>
      <c r="O2703">
        <v>1</v>
      </c>
      <c r="P2703">
        <v>3</v>
      </c>
      <c r="Q2703" t="str">
        <f>IF(Flats_Data_limpia[[#This Row],[BHK]]&gt;=3,"plurifamiliar","unifamiliar")</f>
        <v>plurifamiliar</v>
      </c>
      <c r="R2703">
        <v>14</v>
      </c>
      <c r="S2703">
        <v>12</v>
      </c>
      <c r="T2703">
        <v>0</v>
      </c>
      <c r="U2703">
        <v>0</v>
      </c>
      <c r="V2703">
        <v>0</v>
      </c>
      <c r="W2703">
        <v>0</v>
      </c>
      <c r="X2703">
        <v>1</v>
      </c>
      <c r="Y2703">
        <v>1</v>
      </c>
      <c r="Z2703">
        <v>1</v>
      </c>
      <c r="AA2703">
        <v>0</v>
      </c>
      <c r="AB2703">
        <v>0</v>
      </c>
      <c r="AC2703">
        <v>1</v>
      </c>
      <c r="AD2703">
        <v>1</v>
      </c>
      <c r="AE2703">
        <v>1</v>
      </c>
      <c r="AF2703">
        <v>1</v>
      </c>
      <c r="AG2703">
        <v>1</v>
      </c>
      <c r="AH2703">
        <v>1</v>
      </c>
      <c r="AI2703">
        <v>1</v>
      </c>
      <c r="AJ2703">
        <v>1</v>
      </c>
      <c r="AK2703">
        <v>1</v>
      </c>
      <c r="AL2703">
        <v>1</v>
      </c>
      <c r="AM2703">
        <v>1</v>
      </c>
      <c r="AN2703">
        <v>1</v>
      </c>
      <c r="AO2703">
        <v>1</v>
      </c>
      <c r="AP2703">
        <v>1</v>
      </c>
      <c r="AQ2703">
        <v>0</v>
      </c>
      <c r="AR2703">
        <v>0</v>
      </c>
      <c r="AS2703">
        <v>0</v>
      </c>
      <c r="AT2703">
        <v>1</v>
      </c>
      <c r="AU2703">
        <v>0</v>
      </c>
      <c r="AV2703">
        <v>0</v>
      </c>
      <c r="AW2703">
        <v>1</v>
      </c>
      <c r="AX2703">
        <v>1</v>
      </c>
      <c r="AY2703">
        <v>0</v>
      </c>
      <c r="AZ2703">
        <v>0</v>
      </c>
      <c r="BA2703">
        <v>0</v>
      </c>
      <c r="BB2703">
        <v>0</v>
      </c>
      <c r="BC2703">
        <v>0</v>
      </c>
      <c r="BD2703">
        <v>0</v>
      </c>
      <c r="BE2703">
        <v>0</v>
      </c>
      <c r="BF2703">
        <v>1</v>
      </c>
      <c r="BG2703">
        <v>0</v>
      </c>
      <c r="BH2703">
        <v>0</v>
      </c>
      <c r="BI2703">
        <v>0</v>
      </c>
      <c r="BJ2703">
        <v>0</v>
      </c>
      <c r="BK2703">
        <v>0</v>
      </c>
      <c r="BL2703">
        <v>0</v>
      </c>
      <c r="BM2703">
        <v>0</v>
      </c>
      <c r="BN2703">
        <v>0</v>
      </c>
      <c r="BO2703">
        <v>0</v>
      </c>
      <c r="BP2703">
        <v>0</v>
      </c>
      <c r="BQ2703">
        <v>0</v>
      </c>
      <c r="BR2703" t="s">
        <v>79</v>
      </c>
      <c r="BS2703">
        <v>140</v>
      </c>
      <c r="BT2703">
        <v>8928</v>
      </c>
      <c r="BU2703">
        <f>SUM(Flats_Data_limpia[[#This Row],[AC]:[Bed]])</f>
        <v>1</v>
      </c>
      <c r="BV2703">
        <f>SUM(Flats_Data_limpia[[#This Row],[Servant_Room]:[gym]])</f>
        <v>14</v>
      </c>
      <c r="BW2703">
        <f>SUM(Flats_Data_limpia[[#This Row],[Hospital]:[Hotel]])</f>
        <v>5</v>
      </c>
    </row>
    <row r="2704" spans="1:75" x14ac:dyDescent="0.35">
      <c r="A2704" t="s">
        <v>815</v>
      </c>
      <c r="B2704" t="s">
        <v>776</v>
      </c>
      <c r="C2704" t="str">
        <f t="shared" si="84"/>
        <v>Ciudad de Gurgaon</v>
      </c>
      <c r="D2704" s="1">
        <f t="shared" si="85"/>
        <v>137000</v>
      </c>
      <c r="E2704" s="1">
        <v>8907</v>
      </c>
      <c r="F2704" t="s">
        <v>103</v>
      </c>
      <c r="G2704" t="s">
        <v>78</v>
      </c>
      <c r="H2704">
        <v>53</v>
      </c>
      <c r="I2704">
        <v>1.53811608846974E-2</v>
      </c>
      <c r="L2704">
        <v>1538</v>
      </c>
      <c r="M2704">
        <v>3</v>
      </c>
      <c r="N2704">
        <v>3</v>
      </c>
      <c r="O2704">
        <v>1</v>
      </c>
      <c r="P2704">
        <v>3</v>
      </c>
      <c r="Q2704" t="str">
        <f>IF(Flats_Data_limpia[[#This Row],[BHK]]&gt;=3,"plurifamiliar","unifamiliar")</f>
        <v>plurifamiliar</v>
      </c>
      <c r="R2704">
        <v>14</v>
      </c>
      <c r="S2704">
        <v>12</v>
      </c>
      <c r="T2704">
        <v>0</v>
      </c>
      <c r="U2704">
        <v>0</v>
      </c>
      <c r="V2704">
        <v>0</v>
      </c>
      <c r="W2704">
        <v>0</v>
      </c>
      <c r="X2704">
        <v>1</v>
      </c>
      <c r="Y2704">
        <v>1</v>
      </c>
      <c r="Z2704">
        <v>1</v>
      </c>
      <c r="AA2704">
        <v>0</v>
      </c>
      <c r="AB2704">
        <v>0</v>
      </c>
      <c r="AC2704">
        <v>1</v>
      </c>
      <c r="AD2704">
        <v>1</v>
      </c>
      <c r="AE2704">
        <v>1</v>
      </c>
      <c r="AF2704">
        <v>1</v>
      </c>
      <c r="AG2704">
        <v>1</v>
      </c>
      <c r="AH2704">
        <v>1</v>
      </c>
      <c r="AI2704">
        <v>1</v>
      </c>
      <c r="AJ2704">
        <v>1</v>
      </c>
      <c r="AK2704">
        <v>1</v>
      </c>
      <c r="AL2704">
        <v>1</v>
      </c>
      <c r="AM2704">
        <v>1</v>
      </c>
      <c r="AN2704">
        <v>1</v>
      </c>
      <c r="AO2704">
        <v>1</v>
      </c>
      <c r="AP2704">
        <v>1</v>
      </c>
      <c r="AQ2704">
        <v>0</v>
      </c>
      <c r="AR2704">
        <v>0</v>
      </c>
      <c r="AS2704">
        <v>0</v>
      </c>
      <c r="AT2704">
        <v>1</v>
      </c>
      <c r="AU2704">
        <v>0</v>
      </c>
      <c r="AV2704">
        <v>0</v>
      </c>
      <c r="AW2704">
        <v>1</v>
      </c>
      <c r="AX2704">
        <v>1</v>
      </c>
      <c r="AY2704">
        <v>0</v>
      </c>
      <c r="AZ2704">
        <v>0</v>
      </c>
      <c r="BA2704">
        <v>0</v>
      </c>
      <c r="BB2704">
        <v>0</v>
      </c>
      <c r="BC2704">
        <v>0</v>
      </c>
      <c r="BD2704">
        <v>0</v>
      </c>
      <c r="BE2704">
        <v>0</v>
      </c>
      <c r="BF2704">
        <v>1</v>
      </c>
      <c r="BG2704">
        <v>0</v>
      </c>
      <c r="BH2704">
        <v>0</v>
      </c>
      <c r="BI2704">
        <v>0</v>
      </c>
      <c r="BJ2704">
        <v>0</v>
      </c>
      <c r="BK2704">
        <v>0</v>
      </c>
      <c r="BL2704">
        <v>0</v>
      </c>
      <c r="BM2704">
        <v>0</v>
      </c>
      <c r="BN2704">
        <v>0</v>
      </c>
      <c r="BO2704">
        <v>0</v>
      </c>
      <c r="BP2704">
        <v>0</v>
      </c>
      <c r="BQ2704">
        <v>0</v>
      </c>
      <c r="BR2704" t="s">
        <v>79</v>
      </c>
      <c r="BS2704">
        <v>137</v>
      </c>
      <c r="BT2704">
        <v>8907</v>
      </c>
      <c r="BU2704">
        <f>SUM(Flats_Data_limpia[[#This Row],[AC]:[Bed]])</f>
        <v>1</v>
      </c>
      <c r="BV2704">
        <f>SUM(Flats_Data_limpia[[#This Row],[Servant_Room]:[gym]])</f>
        <v>14</v>
      </c>
      <c r="BW2704">
        <f>SUM(Flats_Data_limpia[[#This Row],[Hospital]:[Hotel]])</f>
        <v>5</v>
      </c>
    </row>
    <row r="2705" spans="1:75" x14ac:dyDescent="0.35">
      <c r="A2705" t="s">
        <v>815</v>
      </c>
      <c r="B2705" t="s">
        <v>776</v>
      </c>
      <c r="C2705" t="str">
        <f t="shared" si="84"/>
        <v>Ciudad de Gurgaon</v>
      </c>
      <c r="D2705" s="1">
        <f t="shared" si="85"/>
        <v>140000</v>
      </c>
      <c r="E2705" s="1">
        <v>8920</v>
      </c>
      <c r="F2705" t="s">
        <v>82</v>
      </c>
      <c r="G2705" t="s">
        <v>78</v>
      </c>
      <c r="H2705">
        <v>47</v>
      </c>
      <c r="I2705">
        <v>1.5695067264573901E-2</v>
      </c>
      <c r="L2705">
        <v>1568</v>
      </c>
      <c r="M2705">
        <v>3</v>
      </c>
      <c r="N2705">
        <v>3</v>
      </c>
      <c r="O2705">
        <v>1</v>
      </c>
      <c r="P2705">
        <v>3</v>
      </c>
      <c r="Q2705" t="str">
        <f>IF(Flats_Data_limpia[[#This Row],[BHK]]&gt;=3,"plurifamiliar","unifamiliar")</f>
        <v>plurifamiliar</v>
      </c>
      <c r="R2705">
        <v>14</v>
      </c>
      <c r="S2705">
        <v>12</v>
      </c>
      <c r="T2705">
        <v>0</v>
      </c>
      <c r="U2705">
        <v>0</v>
      </c>
      <c r="V2705">
        <v>1</v>
      </c>
      <c r="W2705">
        <v>0</v>
      </c>
      <c r="X2705">
        <v>1</v>
      </c>
      <c r="Y2705">
        <v>1</v>
      </c>
      <c r="Z2705">
        <v>1</v>
      </c>
      <c r="AA2705">
        <v>1</v>
      </c>
      <c r="AB2705">
        <v>0</v>
      </c>
      <c r="AC2705">
        <v>0</v>
      </c>
      <c r="AD2705">
        <v>1</v>
      </c>
      <c r="AE2705">
        <v>1</v>
      </c>
      <c r="AF2705">
        <v>1</v>
      </c>
      <c r="AG2705">
        <v>0</v>
      </c>
      <c r="AH2705">
        <v>1</v>
      </c>
      <c r="AI2705">
        <v>1</v>
      </c>
      <c r="AJ2705">
        <v>1</v>
      </c>
      <c r="AK2705">
        <v>0</v>
      </c>
      <c r="AL2705">
        <v>1</v>
      </c>
      <c r="AM2705">
        <v>1</v>
      </c>
      <c r="AN2705">
        <v>1</v>
      </c>
      <c r="AO2705">
        <v>1</v>
      </c>
      <c r="AP2705">
        <v>1</v>
      </c>
      <c r="AQ2705">
        <v>0</v>
      </c>
      <c r="AR2705">
        <v>0</v>
      </c>
      <c r="AS2705">
        <v>0</v>
      </c>
      <c r="AT2705">
        <v>1</v>
      </c>
      <c r="AU2705">
        <v>0</v>
      </c>
      <c r="AV2705">
        <v>0</v>
      </c>
      <c r="AW2705">
        <v>1</v>
      </c>
      <c r="AX2705">
        <v>1</v>
      </c>
      <c r="AY2705">
        <v>0</v>
      </c>
      <c r="AZ2705">
        <v>0</v>
      </c>
      <c r="BA2705">
        <v>0</v>
      </c>
      <c r="BB2705">
        <v>0</v>
      </c>
      <c r="BC2705">
        <v>0</v>
      </c>
      <c r="BD2705">
        <v>0</v>
      </c>
      <c r="BE2705">
        <v>0</v>
      </c>
      <c r="BF2705">
        <v>1</v>
      </c>
      <c r="BG2705">
        <v>0</v>
      </c>
      <c r="BH2705">
        <v>0</v>
      </c>
      <c r="BI2705">
        <v>0</v>
      </c>
      <c r="BJ2705">
        <v>0</v>
      </c>
      <c r="BK2705">
        <v>0</v>
      </c>
      <c r="BL2705">
        <v>0</v>
      </c>
      <c r="BM2705">
        <v>0</v>
      </c>
      <c r="BN2705">
        <v>0</v>
      </c>
      <c r="BO2705">
        <v>0</v>
      </c>
      <c r="BP2705">
        <v>0</v>
      </c>
      <c r="BQ2705">
        <v>0</v>
      </c>
      <c r="BR2705" t="s">
        <v>79</v>
      </c>
      <c r="BS2705">
        <v>140</v>
      </c>
      <c r="BT2705">
        <v>8920</v>
      </c>
      <c r="BU2705">
        <f>SUM(Flats_Data_limpia[[#This Row],[AC]:[Bed]])</f>
        <v>1</v>
      </c>
      <c r="BV2705">
        <f>SUM(Flats_Data_limpia[[#This Row],[Servant_Room]:[gym]])</f>
        <v>13</v>
      </c>
      <c r="BW2705">
        <f>SUM(Flats_Data_limpia[[#This Row],[Hospital]:[Hotel]])</f>
        <v>5</v>
      </c>
    </row>
    <row r="2706" spans="1:75" x14ac:dyDescent="0.35">
      <c r="A2706" t="s">
        <v>815</v>
      </c>
      <c r="B2706" t="s">
        <v>776</v>
      </c>
      <c r="C2706" t="str">
        <f t="shared" si="84"/>
        <v>Ciudad de Gurgaon</v>
      </c>
      <c r="D2706" s="1">
        <f t="shared" si="85"/>
        <v>170000</v>
      </c>
      <c r="E2706" s="1">
        <v>8445</v>
      </c>
      <c r="F2706" t="s">
        <v>101</v>
      </c>
      <c r="G2706" t="s">
        <v>78</v>
      </c>
      <c r="H2706">
        <v>53</v>
      </c>
      <c r="I2706">
        <v>2.0130254588513901E-2</v>
      </c>
      <c r="L2706">
        <v>2010</v>
      </c>
      <c r="M2706">
        <v>4</v>
      </c>
      <c r="N2706">
        <v>4</v>
      </c>
      <c r="O2706">
        <v>2</v>
      </c>
      <c r="P2706">
        <v>4</v>
      </c>
      <c r="Q2706" t="str">
        <f>IF(Flats_Data_limpia[[#This Row],[BHK]]&gt;=3,"plurifamiliar","unifamiliar")</f>
        <v>plurifamiliar</v>
      </c>
      <c r="R2706">
        <v>14</v>
      </c>
      <c r="S2706">
        <v>7</v>
      </c>
      <c r="T2706">
        <v>0</v>
      </c>
      <c r="U2706">
        <v>0</v>
      </c>
      <c r="V2706">
        <v>0</v>
      </c>
      <c r="W2706">
        <v>0</v>
      </c>
      <c r="X2706">
        <v>1</v>
      </c>
      <c r="Y2706">
        <v>1</v>
      </c>
      <c r="Z2706">
        <v>1</v>
      </c>
      <c r="AA2706">
        <v>1</v>
      </c>
      <c r="AB2706">
        <v>0</v>
      </c>
      <c r="AC2706">
        <v>0</v>
      </c>
      <c r="AD2706">
        <v>1</v>
      </c>
      <c r="AE2706">
        <v>1</v>
      </c>
      <c r="AF2706">
        <v>1</v>
      </c>
      <c r="AG2706">
        <v>1</v>
      </c>
      <c r="AH2706">
        <v>1</v>
      </c>
      <c r="AI2706">
        <v>1</v>
      </c>
      <c r="AJ2706">
        <v>1</v>
      </c>
      <c r="AK2706">
        <v>1</v>
      </c>
      <c r="AL2706">
        <v>1</v>
      </c>
      <c r="AM2706">
        <v>1</v>
      </c>
      <c r="AN2706">
        <v>1</v>
      </c>
      <c r="AO2706">
        <v>1</v>
      </c>
      <c r="AP2706">
        <v>1</v>
      </c>
      <c r="AQ2706">
        <v>0</v>
      </c>
      <c r="AR2706">
        <v>0</v>
      </c>
      <c r="AS2706">
        <v>0</v>
      </c>
      <c r="AT2706">
        <v>1</v>
      </c>
      <c r="AU2706">
        <v>0</v>
      </c>
      <c r="AV2706">
        <v>0</v>
      </c>
      <c r="AW2706">
        <v>1</v>
      </c>
      <c r="AX2706">
        <v>1</v>
      </c>
      <c r="AY2706">
        <v>0</v>
      </c>
      <c r="AZ2706">
        <v>0</v>
      </c>
      <c r="BA2706">
        <v>0</v>
      </c>
      <c r="BB2706">
        <v>0</v>
      </c>
      <c r="BC2706">
        <v>0</v>
      </c>
      <c r="BD2706">
        <v>0</v>
      </c>
      <c r="BE2706">
        <v>0</v>
      </c>
      <c r="BF2706">
        <v>1</v>
      </c>
      <c r="BG2706">
        <v>0</v>
      </c>
      <c r="BH2706">
        <v>0</v>
      </c>
      <c r="BI2706">
        <v>0</v>
      </c>
      <c r="BJ2706">
        <v>0</v>
      </c>
      <c r="BK2706">
        <v>0</v>
      </c>
      <c r="BL2706">
        <v>0</v>
      </c>
      <c r="BM2706">
        <v>0</v>
      </c>
      <c r="BN2706">
        <v>0</v>
      </c>
      <c r="BO2706">
        <v>0</v>
      </c>
      <c r="BP2706">
        <v>0</v>
      </c>
      <c r="BQ2706">
        <v>0</v>
      </c>
      <c r="BR2706" t="s">
        <v>79</v>
      </c>
      <c r="BS2706">
        <v>170</v>
      </c>
      <c r="BT2706">
        <v>8445</v>
      </c>
      <c r="BU2706">
        <f>SUM(Flats_Data_limpia[[#This Row],[AC]:[Bed]])</f>
        <v>1</v>
      </c>
      <c r="BV2706">
        <f>SUM(Flats_Data_limpia[[#This Row],[Servant_Room]:[gym]])</f>
        <v>14</v>
      </c>
      <c r="BW2706">
        <f>SUM(Flats_Data_limpia[[#This Row],[Hospital]:[Hotel]])</f>
        <v>5</v>
      </c>
    </row>
    <row r="2707" spans="1:75" x14ac:dyDescent="0.35">
      <c r="A2707" t="s">
        <v>815</v>
      </c>
      <c r="B2707" t="s">
        <v>776</v>
      </c>
      <c r="C2707" t="str">
        <f t="shared" si="84"/>
        <v>Ciudad de Gurgaon</v>
      </c>
      <c r="D2707" s="1">
        <f t="shared" si="85"/>
        <v>170000</v>
      </c>
      <c r="E2707" s="1">
        <v>8432</v>
      </c>
      <c r="F2707" t="s">
        <v>107</v>
      </c>
      <c r="G2707" t="s">
        <v>93</v>
      </c>
      <c r="H2707">
        <v>53</v>
      </c>
      <c r="I2707">
        <v>2.0161290322580599E-2</v>
      </c>
      <c r="L2707">
        <v>2010</v>
      </c>
      <c r="M2707">
        <v>4</v>
      </c>
      <c r="N2707">
        <v>4</v>
      </c>
      <c r="O2707">
        <v>2</v>
      </c>
      <c r="P2707">
        <v>4</v>
      </c>
      <c r="Q2707" t="str">
        <f>IF(Flats_Data_limpia[[#This Row],[BHK]]&gt;=3,"plurifamiliar","unifamiliar")</f>
        <v>plurifamiliar</v>
      </c>
      <c r="R2707">
        <v>14</v>
      </c>
      <c r="S2707">
        <v>10</v>
      </c>
      <c r="T2707">
        <v>0</v>
      </c>
      <c r="U2707">
        <v>0</v>
      </c>
      <c r="V2707">
        <v>0</v>
      </c>
      <c r="W2707">
        <v>0</v>
      </c>
      <c r="X2707">
        <v>1</v>
      </c>
      <c r="Y2707">
        <v>1</v>
      </c>
      <c r="Z2707">
        <v>1</v>
      </c>
      <c r="AA2707">
        <v>1</v>
      </c>
      <c r="AB2707">
        <v>0</v>
      </c>
      <c r="AC2707">
        <v>0</v>
      </c>
      <c r="AD2707">
        <v>1</v>
      </c>
      <c r="AE2707">
        <v>1</v>
      </c>
      <c r="AF2707">
        <v>1</v>
      </c>
      <c r="AG2707">
        <v>1</v>
      </c>
      <c r="AH2707">
        <v>1</v>
      </c>
      <c r="AI2707">
        <v>1</v>
      </c>
      <c r="AJ2707">
        <v>1</v>
      </c>
      <c r="AK2707">
        <v>1</v>
      </c>
      <c r="AL2707">
        <v>1</v>
      </c>
      <c r="AM2707">
        <v>1</v>
      </c>
      <c r="AN2707">
        <v>1</v>
      </c>
      <c r="AO2707">
        <v>1</v>
      </c>
      <c r="AP2707">
        <v>1</v>
      </c>
      <c r="AQ2707">
        <v>0</v>
      </c>
      <c r="AR2707">
        <v>0</v>
      </c>
      <c r="AS2707">
        <v>0</v>
      </c>
      <c r="AT2707">
        <v>1</v>
      </c>
      <c r="AU2707">
        <v>0</v>
      </c>
      <c r="AV2707">
        <v>0</v>
      </c>
      <c r="AW2707">
        <v>1</v>
      </c>
      <c r="AX2707">
        <v>1</v>
      </c>
      <c r="AY2707">
        <v>0</v>
      </c>
      <c r="AZ2707">
        <v>0</v>
      </c>
      <c r="BA2707">
        <v>0</v>
      </c>
      <c r="BB2707">
        <v>0</v>
      </c>
      <c r="BC2707">
        <v>0</v>
      </c>
      <c r="BD2707">
        <v>0</v>
      </c>
      <c r="BE2707">
        <v>0</v>
      </c>
      <c r="BF2707">
        <v>1</v>
      </c>
      <c r="BG2707">
        <v>0</v>
      </c>
      <c r="BH2707">
        <v>0</v>
      </c>
      <c r="BI2707">
        <v>0</v>
      </c>
      <c r="BJ2707">
        <v>0</v>
      </c>
      <c r="BK2707">
        <v>0</v>
      </c>
      <c r="BL2707">
        <v>0</v>
      </c>
      <c r="BM2707">
        <v>0</v>
      </c>
      <c r="BN2707">
        <v>0</v>
      </c>
      <c r="BO2707">
        <v>0</v>
      </c>
      <c r="BP2707">
        <v>0</v>
      </c>
      <c r="BQ2707">
        <v>0</v>
      </c>
      <c r="BR2707" t="s">
        <v>79</v>
      </c>
      <c r="BS2707">
        <v>170</v>
      </c>
      <c r="BT2707">
        <v>8432</v>
      </c>
      <c r="BU2707">
        <f>SUM(Flats_Data_limpia[[#This Row],[AC]:[Bed]])</f>
        <v>1</v>
      </c>
      <c r="BV2707">
        <f>SUM(Flats_Data_limpia[[#This Row],[Servant_Room]:[gym]])</f>
        <v>14</v>
      </c>
      <c r="BW2707">
        <f>SUM(Flats_Data_limpia[[#This Row],[Hospital]:[Hotel]])</f>
        <v>5</v>
      </c>
    </row>
    <row r="2708" spans="1:75" x14ac:dyDescent="0.35">
      <c r="A2708" t="s">
        <v>815</v>
      </c>
      <c r="B2708" t="s">
        <v>776</v>
      </c>
      <c r="C2708" t="str">
        <f t="shared" si="84"/>
        <v>Ciudad de Gurgaon</v>
      </c>
      <c r="D2708" s="1">
        <f t="shared" si="85"/>
        <v>140000</v>
      </c>
      <c r="E2708" s="1">
        <v>8856</v>
      </c>
      <c r="F2708" t="s">
        <v>101</v>
      </c>
      <c r="G2708" t="s">
        <v>78</v>
      </c>
      <c r="H2708">
        <v>53</v>
      </c>
      <c r="I2708">
        <v>1.58084914182475E-2</v>
      </c>
      <c r="L2708">
        <v>1578</v>
      </c>
      <c r="M2708">
        <v>3</v>
      </c>
      <c r="N2708">
        <v>3</v>
      </c>
      <c r="O2708">
        <v>2</v>
      </c>
      <c r="P2708">
        <v>3</v>
      </c>
      <c r="Q2708" t="str">
        <f>IF(Flats_Data_limpia[[#This Row],[BHK]]&gt;=3,"plurifamiliar","unifamiliar")</f>
        <v>plurifamiliar</v>
      </c>
      <c r="R2708">
        <v>14</v>
      </c>
      <c r="S2708">
        <v>9</v>
      </c>
      <c r="T2708">
        <v>0</v>
      </c>
      <c r="U2708">
        <v>0</v>
      </c>
      <c r="V2708">
        <v>1</v>
      </c>
      <c r="W2708">
        <v>0</v>
      </c>
      <c r="X2708">
        <v>1</v>
      </c>
      <c r="Y2708">
        <v>1</v>
      </c>
      <c r="Z2708">
        <v>1</v>
      </c>
      <c r="AA2708">
        <v>1</v>
      </c>
      <c r="AB2708">
        <v>0</v>
      </c>
      <c r="AC2708">
        <v>0</v>
      </c>
      <c r="AD2708">
        <v>1</v>
      </c>
      <c r="AE2708">
        <v>1</v>
      </c>
      <c r="AF2708">
        <v>1</v>
      </c>
      <c r="AG2708">
        <v>1</v>
      </c>
      <c r="AH2708">
        <v>1</v>
      </c>
      <c r="AI2708">
        <v>1</v>
      </c>
      <c r="AJ2708">
        <v>1</v>
      </c>
      <c r="AK2708">
        <v>1</v>
      </c>
      <c r="AL2708">
        <v>1</v>
      </c>
      <c r="AM2708">
        <v>1</v>
      </c>
      <c r="AN2708">
        <v>1</v>
      </c>
      <c r="AO2708">
        <v>1</v>
      </c>
      <c r="AP2708">
        <v>1</v>
      </c>
      <c r="AQ2708">
        <v>0</v>
      </c>
      <c r="AR2708">
        <v>0</v>
      </c>
      <c r="AS2708">
        <v>0</v>
      </c>
      <c r="AT2708">
        <v>1</v>
      </c>
      <c r="AU2708">
        <v>0</v>
      </c>
      <c r="AV2708">
        <v>0</v>
      </c>
      <c r="AW2708">
        <v>1</v>
      </c>
      <c r="AX2708">
        <v>1</v>
      </c>
      <c r="AY2708">
        <v>0</v>
      </c>
      <c r="AZ2708">
        <v>0</v>
      </c>
      <c r="BA2708">
        <v>0</v>
      </c>
      <c r="BB2708">
        <v>0</v>
      </c>
      <c r="BC2708">
        <v>0</v>
      </c>
      <c r="BD2708">
        <v>0</v>
      </c>
      <c r="BE2708">
        <v>0</v>
      </c>
      <c r="BF2708">
        <v>1</v>
      </c>
      <c r="BG2708">
        <v>0</v>
      </c>
      <c r="BH2708">
        <v>0</v>
      </c>
      <c r="BI2708">
        <v>0</v>
      </c>
      <c r="BJ2708">
        <v>0</v>
      </c>
      <c r="BK2708">
        <v>0</v>
      </c>
      <c r="BL2708">
        <v>0</v>
      </c>
      <c r="BM2708">
        <v>0</v>
      </c>
      <c r="BN2708">
        <v>0</v>
      </c>
      <c r="BO2708">
        <v>0</v>
      </c>
      <c r="BP2708">
        <v>0</v>
      </c>
      <c r="BQ2708">
        <v>0</v>
      </c>
      <c r="BR2708" t="s">
        <v>79</v>
      </c>
      <c r="BS2708">
        <v>140</v>
      </c>
      <c r="BT2708">
        <v>8856</v>
      </c>
      <c r="BU2708">
        <f>SUM(Flats_Data_limpia[[#This Row],[AC]:[Bed]])</f>
        <v>1</v>
      </c>
      <c r="BV2708">
        <f>SUM(Flats_Data_limpia[[#This Row],[Servant_Room]:[gym]])</f>
        <v>15</v>
      </c>
      <c r="BW2708">
        <f>SUM(Flats_Data_limpia[[#This Row],[Hospital]:[Hotel]])</f>
        <v>5</v>
      </c>
    </row>
    <row r="2709" spans="1:75" x14ac:dyDescent="0.35">
      <c r="A2709" t="s">
        <v>815</v>
      </c>
      <c r="B2709" t="s">
        <v>776</v>
      </c>
      <c r="C2709" t="str">
        <f t="shared" si="84"/>
        <v>Ciudad de Gurgaon</v>
      </c>
      <c r="D2709" s="1">
        <f t="shared" si="85"/>
        <v>168000</v>
      </c>
      <c r="E2709" s="1">
        <v>8358</v>
      </c>
      <c r="F2709" t="s">
        <v>102</v>
      </c>
      <c r="G2709" t="s">
        <v>78</v>
      </c>
      <c r="H2709">
        <v>53</v>
      </c>
      <c r="I2709">
        <v>2.01005025125628E-2</v>
      </c>
      <c r="L2709">
        <v>2010</v>
      </c>
      <c r="M2709">
        <v>4</v>
      </c>
      <c r="N2709">
        <v>4</v>
      </c>
      <c r="O2709">
        <v>2</v>
      </c>
      <c r="P2709">
        <v>4</v>
      </c>
      <c r="Q2709" t="str">
        <f>IF(Flats_Data_limpia[[#This Row],[BHK]]&gt;=3,"plurifamiliar","unifamiliar")</f>
        <v>plurifamiliar</v>
      </c>
      <c r="R2709">
        <v>14</v>
      </c>
      <c r="S2709">
        <v>7</v>
      </c>
      <c r="T2709">
        <v>0</v>
      </c>
      <c r="U2709">
        <v>0</v>
      </c>
      <c r="V2709">
        <v>0</v>
      </c>
      <c r="W2709">
        <v>0</v>
      </c>
      <c r="X2709">
        <v>1</v>
      </c>
      <c r="Y2709">
        <v>1</v>
      </c>
      <c r="Z2709">
        <v>1</v>
      </c>
      <c r="AA2709">
        <v>1</v>
      </c>
      <c r="AB2709">
        <v>0</v>
      </c>
      <c r="AC2709">
        <v>1</v>
      </c>
      <c r="AD2709">
        <v>1</v>
      </c>
      <c r="AE2709">
        <v>1</v>
      </c>
      <c r="AF2709">
        <v>1</v>
      </c>
      <c r="AG2709">
        <v>1</v>
      </c>
      <c r="AH2709">
        <v>1</v>
      </c>
      <c r="AI2709">
        <v>1</v>
      </c>
      <c r="AJ2709">
        <v>1</v>
      </c>
      <c r="AK2709">
        <v>1</v>
      </c>
      <c r="AL2709">
        <v>1</v>
      </c>
      <c r="AM2709">
        <v>1</v>
      </c>
      <c r="AN2709">
        <v>1</v>
      </c>
      <c r="AO2709">
        <v>1</v>
      </c>
      <c r="AP2709">
        <v>1</v>
      </c>
      <c r="AQ2709">
        <v>0</v>
      </c>
      <c r="AR2709">
        <v>0</v>
      </c>
      <c r="AS2709">
        <v>0</v>
      </c>
      <c r="AT2709">
        <v>1</v>
      </c>
      <c r="AU2709">
        <v>0</v>
      </c>
      <c r="AV2709">
        <v>0</v>
      </c>
      <c r="AW2709">
        <v>1</v>
      </c>
      <c r="AX2709">
        <v>1</v>
      </c>
      <c r="AY2709">
        <v>0</v>
      </c>
      <c r="AZ2709">
        <v>0</v>
      </c>
      <c r="BA2709">
        <v>0</v>
      </c>
      <c r="BB2709">
        <v>0</v>
      </c>
      <c r="BC2709">
        <v>0</v>
      </c>
      <c r="BD2709">
        <v>0</v>
      </c>
      <c r="BE2709">
        <v>0</v>
      </c>
      <c r="BF2709">
        <v>1</v>
      </c>
      <c r="BG2709">
        <v>0</v>
      </c>
      <c r="BH2709">
        <v>0</v>
      </c>
      <c r="BI2709">
        <v>0</v>
      </c>
      <c r="BJ2709">
        <v>0</v>
      </c>
      <c r="BK2709">
        <v>0</v>
      </c>
      <c r="BL2709">
        <v>0</v>
      </c>
      <c r="BM2709">
        <v>0</v>
      </c>
      <c r="BN2709">
        <v>0</v>
      </c>
      <c r="BO2709">
        <v>0</v>
      </c>
      <c r="BP2709">
        <v>0</v>
      </c>
      <c r="BQ2709">
        <v>0</v>
      </c>
      <c r="BR2709" t="s">
        <v>79</v>
      </c>
      <c r="BS2709">
        <v>168</v>
      </c>
      <c r="BT2709">
        <v>8358</v>
      </c>
      <c r="BU2709">
        <f>SUM(Flats_Data_limpia[[#This Row],[AC]:[Bed]])</f>
        <v>1</v>
      </c>
      <c r="BV2709">
        <f>SUM(Flats_Data_limpia[[#This Row],[Servant_Room]:[gym]])</f>
        <v>15</v>
      </c>
      <c r="BW2709">
        <f>SUM(Flats_Data_limpia[[#This Row],[Hospital]:[Hotel]])</f>
        <v>5</v>
      </c>
    </row>
    <row r="2710" spans="1:75" x14ac:dyDescent="0.35">
      <c r="A2710" t="s">
        <v>815</v>
      </c>
      <c r="B2710" t="s">
        <v>776</v>
      </c>
      <c r="C2710" t="str">
        <f t="shared" si="84"/>
        <v>Ciudad de Gurgaon</v>
      </c>
      <c r="D2710" s="1">
        <f t="shared" si="85"/>
        <v>170000</v>
      </c>
      <c r="E2710" s="1">
        <v>8457</v>
      </c>
      <c r="F2710" t="s">
        <v>107</v>
      </c>
      <c r="G2710" t="s">
        <v>78</v>
      </c>
      <c r="H2710">
        <v>53</v>
      </c>
      <c r="I2710">
        <v>2.0101690906940899E-2</v>
      </c>
      <c r="L2710">
        <v>2010</v>
      </c>
      <c r="M2710">
        <v>4</v>
      </c>
      <c r="N2710">
        <v>4</v>
      </c>
      <c r="O2710">
        <v>2</v>
      </c>
      <c r="P2710">
        <v>4</v>
      </c>
      <c r="Q2710" t="str">
        <f>IF(Flats_Data_limpia[[#This Row],[BHK]]&gt;=3,"plurifamiliar","unifamiliar")</f>
        <v>plurifamiliar</v>
      </c>
      <c r="R2710">
        <v>14</v>
      </c>
      <c r="S2710">
        <v>1</v>
      </c>
      <c r="T2710">
        <v>0</v>
      </c>
      <c r="U2710">
        <v>0</v>
      </c>
      <c r="V2710">
        <v>0</v>
      </c>
      <c r="W2710">
        <v>0</v>
      </c>
      <c r="X2710">
        <v>1</v>
      </c>
      <c r="Y2710">
        <v>1</v>
      </c>
      <c r="Z2710">
        <v>1</v>
      </c>
      <c r="AA2710">
        <v>1</v>
      </c>
      <c r="AB2710">
        <v>0</v>
      </c>
      <c r="AC2710">
        <v>0</v>
      </c>
      <c r="AD2710">
        <v>1</v>
      </c>
      <c r="AE2710">
        <v>1</v>
      </c>
      <c r="AF2710">
        <v>1</v>
      </c>
      <c r="AG2710">
        <v>1</v>
      </c>
      <c r="AH2710">
        <v>1</v>
      </c>
      <c r="AI2710">
        <v>1</v>
      </c>
      <c r="AJ2710">
        <v>1</v>
      </c>
      <c r="AK2710">
        <v>1</v>
      </c>
      <c r="AL2710">
        <v>1</v>
      </c>
      <c r="AM2710">
        <v>1</v>
      </c>
      <c r="AN2710">
        <v>1</v>
      </c>
      <c r="AO2710">
        <v>1</v>
      </c>
      <c r="AP2710">
        <v>1</v>
      </c>
      <c r="AQ2710">
        <v>0</v>
      </c>
      <c r="AR2710">
        <v>0</v>
      </c>
      <c r="AS2710">
        <v>0</v>
      </c>
      <c r="AT2710">
        <v>1</v>
      </c>
      <c r="AU2710">
        <v>0</v>
      </c>
      <c r="AV2710">
        <v>0</v>
      </c>
      <c r="AW2710">
        <v>1</v>
      </c>
      <c r="AX2710">
        <v>1</v>
      </c>
      <c r="AY2710">
        <v>0</v>
      </c>
      <c r="AZ2710">
        <v>0</v>
      </c>
      <c r="BA2710">
        <v>0</v>
      </c>
      <c r="BB2710">
        <v>0</v>
      </c>
      <c r="BC2710">
        <v>0</v>
      </c>
      <c r="BD2710">
        <v>0</v>
      </c>
      <c r="BE2710">
        <v>0</v>
      </c>
      <c r="BF2710">
        <v>1</v>
      </c>
      <c r="BG2710">
        <v>0</v>
      </c>
      <c r="BH2710">
        <v>0</v>
      </c>
      <c r="BI2710">
        <v>0</v>
      </c>
      <c r="BJ2710">
        <v>0</v>
      </c>
      <c r="BK2710">
        <v>0</v>
      </c>
      <c r="BL2710">
        <v>0</v>
      </c>
      <c r="BM2710">
        <v>0</v>
      </c>
      <c r="BN2710">
        <v>0</v>
      </c>
      <c r="BO2710">
        <v>0</v>
      </c>
      <c r="BP2710">
        <v>0</v>
      </c>
      <c r="BQ2710">
        <v>0</v>
      </c>
      <c r="BR2710" t="s">
        <v>79</v>
      </c>
      <c r="BS2710">
        <v>170</v>
      </c>
      <c r="BT2710">
        <v>8457</v>
      </c>
      <c r="BU2710">
        <f>SUM(Flats_Data_limpia[[#This Row],[AC]:[Bed]])</f>
        <v>1</v>
      </c>
      <c r="BV2710">
        <f>SUM(Flats_Data_limpia[[#This Row],[Servant_Room]:[gym]])</f>
        <v>14</v>
      </c>
      <c r="BW2710">
        <f>SUM(Flats_Data_limpia[[#This Row],[Hospital]:[Hotel]])</f>
        <v>5</v>
      </c>
    </row>
    <row r="2711" spans="1:75" x14ac:dyDescent="0.35">
      <c r="A2711" t="s">
        <v>815</v>
      </c>
      <c r="B2711" t="s">
        <v>776</v>
      </c>
      <c r="C2711" t="str">
        <f t="shared" si="84"/>
        <v>Ciudad de Gurgaon</v>
      </c>
      <c r="D2711" s="1">
        <f t="shared" si="85"/>
        <v>140000</v>
      </c>
      <c r="E2711" s="1">
        <v>8840</v>
      </c>
      <c r="F2711" t="s">
        <v>103</v>
      </c>
      <c r="G2711" t="s">
        <v>78</v>
      </c>
      <c r="H2711">
        <v>53</v>
      </c>
      <c r="I2711">
        <v>1.5837104072398099E-2</v>
      </c>
      <c r="L2711">
        <v>1578</v>
      </c>
      <c r="M2711">
        <v>3</v>
      </c>
      <c r="N2711">
        <v>3</v>
      </c>
      <c r="O2711">
        <v>2</v>
      </c>
      <c r="P2711">
        <v>3</v>
      </c>
      <c r="Q2711" t="str">
        <f>IF(Flats_Data_limpia[[#This Row],[BHK]]&gt;=3,"plurifamiliar","unifamiliar")</f>
        <v>plurifamiliar</v>
      </c>
      <c r="R2711">
        <v>14</v>
      </c>
      <c r="S2711">
        <v>1</v>
      </c>
      <c r="T2711">
        <v>0</v>
      </c>
      <c r="U2711">
        <v>0</v>
      </c>
      <c r="V2711">
        <v>0</v>
      </c>
      <c r="W2711">
        <v>0</v>
      </c>
      <c r="X2711">
        <v>0</v>
      </c>
      <c r="Y2711">
        <v>1</v>
      </c>
      <c r="Z2711">
        <v>1</v>
      </c>
      <c r="AA2711">
        <v>1</v>
      </c>
      <c r="AB2711">
        <v>0</v>
      </c>
      <c r="AC2711">
        <v>0</v>
      </c>
      <c r="AD2711">
        <v>1</v>
      </c>
      <c r="AE2711">
        <v>1</v>
      </c>
      <c r="AF2711">
        <v>1</v>
      </c>
      <c r="AG2711">
        <v>1</v>
      </c>
      <c r="AH2711">
        <v>1</v>
      </c>
      <c r="AI2711">
        <v>1</v>
      </c>
      <c r="AJ2711">
        <v>1</v>
      </c>
      <c r="AK2711">
        <v>1</v>
      </c>
      <c r="AL2711">
        <v>1</v>
      </c>
      <c r="AM2711">
        <v>1</v>
      </c>
      <c r="AN2711">
        <v>1</v>
      </c>
      <c r="AO2711">
        <v>1</v>
      </c>
      <c r="AP2711">
        <v>1</v>
      </c>
      <c r="AQ2711">
        <v>0</v>
      </c>
      <c r="AR2711">
        <v>0</v>
      </c>
      <c r="AS2711">
        <v>0</v>
      </c>
      <c r="AT2711">
        <v>1</v>
      </c>
      <c r="AU2711">
        <v>0</v>
      </c>
      <c r="AV2711">
        <v>0</v>
      </c>
      <c r="AW2711">
        <v>1</v>
      </c>
      <c r="AX2711">
        <v>1</v>
      </c>
      <c r="AY2711">
        <v>0</v>
      </c>
      <c r="AZ2711">
        <v>0</v>
      </c>
      <c r="BA2711">
        <v>0</v>
      </c>
      <c r="BB2711">
        <v>0</v>
      </c>
      <c r="BC2711">
        <v>0</v>
      </c>
      <c r="BD2711">
        <v>0</v>
      </c>
      <c r="BE2711">
        <v>0</v>
      </c>
      <c r="BF2711">
        <v>1</v>
      </c>
      <c r="BG2711">
        <v>0</v>
      </c>
      <c r="BH2711">
        <v>0</v>
      </c>
      <c r="BI2711">
        <v>0</v>
      </c>
      <c r="BJ2711">
        <v>0</v>
      </c>
      <c r="BK2711">
        <v>0</v>
      </c>
      <c r="BL2711">
        <v>0</v>
      </c>
      <c r="BM2711">
        <v>0</v>
      </c>
      <c r="BN2711">
        <v>0</v>
      </c>
      <c r="BO2711">
        <v>0</v>
      </c>
      <c r="BP2711">
        <v>0</v>
      </c>
      <c r="BQ2711">
        <v>0</v>
      </c>
      <c r="BR2711" t="s">
        <v>79</v>
      </c>
      <c r="BS2711">
        <v>140</v>
      </c>
      <c r="BT2711">
        <v>8840</v>
      </c>
      <c r="BU2711">
        <f>SUM(Flats_Data_limpia[[#This Row],[AC]:[Bed]])</f>
        <v>1</v>
      </c>
      <c r="BV2711">
        <f>SUM(Flats_Data_limpia[[#This Row],[Servant_Room]:[gym]])</f>
        <v>13</v>
      </c>
      <c r="BW2711">
        <f>SUM(Flats_Data_limpia[[#This Row],[Hospital]:[Hotel]])</f>
        <v>5</v>
      </c>
    </row>
    <row r="2712" spans="1:75" x14ac:dyDescent="0.35">
      <c r="A2712" t="s">
        <v>815</v>
      </c>
      <c r="B2712" t="s">
        <v>776</v>
      </c>
      <c r="C2712" t="str">
        <f t="shared" si="84"/>
        <v>Ciudad de Gurgaon</v>
      </c>
      <c r="D2712" s="1">
        <f t="shared" si="85"/>
        <v>120000</v>
      </c>
      <c r="E2712" s="1">
        <v>10909</v>
      </c>
      <c r="F2712" t="s">
        <v>86</v>
      </c>
      <c r="G2712" t="s">
        <v>83</v>
      </c>
      <c r="H2712">
        <v>0</v>
      </c>
      <c r="I2712">
        <v>1.10000916674305E-2</v>
      </c>
      <c r="K2712">
        <v>1100</v>
      </c>
      <c r="M2712">
        <v>2</v>
      </c>
      <c r="N2712">
        <v>3</v>
      </c>
      <c r="O2712">
        <v>0</v>
      </c>
      <c r="P2712">
        <v>2</v>
      </c>
      <c r="Q2712" t="str">
        <f>IF(Flats_Data_limpia[[#This Row],[BHK]]&gt;=3,"plurifamiliar","unifamiliar")</f>
        <v>unifamiliar</v>
      </c>
      <c r="R2712">
        <v>15</v>
      </c>
      <c r="S2712">
        <v>0</v>
      </c>
      <c r="T2712">
        <v>0</v>
      </c>
      <c r="U2712">
        <v>0</v>
      </c>
      <c r="V2712">
        <v>0</v>
      </c>
      <c r="W2712">
        <v>0</v>
      </c>
      <c r="AO2712">
        <v>1</v>
      </c>
      <c r="AP2712">
        <v>1</v>
      </c>
      <c r="AQ2712">
        <v>0</v>
      </c>
      <c r="AR2712">
        <v>0</v>
      </c>
      <c r="AS2712">
        <v>0</v>
      </c>
      <c r="AT2712">
        <v>1</v>
      </c>
      <c r="AU2712">
        <v>0</v>
      </c>
      <c r="AV2712">
        <v>0</v>
      </c>
      <c r="AW2712">
        <v>1</v>
      </c>
      <c r="AX2712">
        <v>1</v>
      </c>
      <c r="AY2712">
        <v>0</v>
      </c>
      <c r="AZ2712">
        <v>0</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t="s">
        <v>79</v>
      </c>
      <c r="BS2712">
        <v>120</v>
      </c>
      <c r="BT2712">
        <v>10909</v>
      </c>
      <c r="BU2712">
        <f>SUM(Flats_Data_limpia[[#This Row],[AC]:[Bed]])</f>
        <v>0</v>
      </c>
      <c r="BV2712">
        <f>SUM(Flats_Data_limpia[[#This Row],[Servant_Room]:[gym]])</f>
        <v>0</v>
      </c>
      <c r="BW2712">
        <f>SUM(Flats_Data_limpia[[#This Row],[Hospital]:[Hotel]])</f>
        <v>5</v>
      </c>
    </row>
    <row r="2713" spans="1:75" x14ac:dyDescent="0.35">
      <c r="A2713" t="s">
        <v>815</v>
      </c>
      <c r="B2713" t="s">
        <v>776</v>
      </c>
      <c r="C2713" t="str">
        <f t="shared" si="84"/>
        <v>Ciudad de Gurgaon</v>
      </c>
      <c r="D2713" s="1">
        <f t="shared" si="85"/>
        <v>200000</v>
      </c>
      <c r="E2713" s="1">
        <v>10167</v>
      </c>
      <c r="F2713" t="s">
        <v>86</v>
      </c>
      <c r="G2713" t="s">
        <v>78</v>
      </c>
      <c r="H2713">
        <v>28</v>
      </c>
      <c r="I2713">
        <v>1.9671486180780899E-2</v>
      </c>
      <c r="J2713">
        <v>1967</v>
      </c>
      <c r="M2713">
        <v>4</v>
      </c>
      <c r="N2713">
        <v>4</v>
      </c>
      <c r="O2713">
        <v>1</v>
      </c>
      <c r="P2713">
        <v>4</v>
      </c>
      <c r="Q2713" t="str">
        <f>IF(Flats_Data_limpia[[#This Row],[BHK]]&gt;=3,"plurifamiliar","unifamiliar")</f>
        <v>plurifamiliar</v>
      </c>
      <c r="R2713">
        <v>14</v>
      </c>
      <c r="S2713">
        <v>12</v>
      </c>
      <c r="T2713">
        <v>0</v>
      </c>
      <c r="U2713">
        <v>0</v>
      </c>
      <c r="V2713">
        <v>0</v>
      </c>
      <c r="W2713">
        <v>0</v>
      </c>
      <c r="X2713">
        <v>0</v>
      </c>
      <c r="Y2713">
        <v>0</v>
      </c>
      <c r="Z2713">
        <v>1</v>
      </c>
      <c r="AA2713">
        <v>0</v>
      </c>
      <c r="AB2713">
        <v>0</v>
      </c>
      <c r="AC2713">
        <v>1</v>
      </c>
      <c r="AD2713">
        <v>1</v>
      </c>
      <c r="AE2713">
        <v>0</v>
      </c>
      <c r="AF2713">
        <v>1</v>
      </c>
      <c r="AG2713">
        <v>1</v>
      </c>
      <c r="AH2713">
        <v>1</v>
      </c>
      <c r="AI2713">
        <v>1</v>
      </c>
      <c r="AJ2713">
        <v>1</v>
      </c>
      <c r="AK2713">
        <v>1</v>
      </c>
      <c r="AL2713">
        <v>0</v>
      </c>
      <c r="AM2713">
        <v>0</v>
      </c>
      <c r="AN2713">
        <v>0</v>
      </c>
      <c r="AO2713">
        <v>1</v>
      </c>
      <c r="AP2713">
        <v>1</v>
      </c>
      <c r="AQ2713">
        <v>0</v>
      </c>
      <c r="AR2713">
        <v>0</v>
      </c>
      <c r="AS2713">
        <v>0</v>
      </c>
      <c r="AT2713">
        <v>1</v>
      </c>
      <c r="AU2713">
        <v>0</v>
      </c>
      <c r="AV2713">
        <v>0</v>
      </c>
      <c r="AW2713">
        <v>1</v>
      </c>
      <c r="AX2713">
        <v>1</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0</v>
      </c>
      <c r="BR2713" t="s">
        <v>79</v>
      </c>
      <c r="BS2713">
        <v>200</v>
      </c>
      <c r="BT2713">
        <v>10167</v>
      </c>
      <c r="BU2713">
        <f>SUM(Flats_Data_limpia[[#This Row],[AC]:[Bed]])</f>
        <v>0</v>
      </c>
      <c r="BV2713">
        <f>SUM(Flats_Data_limpia[[#This Row],[Servant_Room]:[gym]])</f>
        <v>9</v>
      </c>
      <c r="BW2713">
        <f>SUM(Flats_Data_limpia[[#This Row],[Hospital]:[Hotel]])</f>
        <v>5</v>
      </c>
    </row>
    <row r="2714" spans="1:75" x14ac:dyDescent="0.35">
      <c r="A2714" t="s">
        <v>815</v>
      </c>
      <c r="B2714" t="s">
        <v>776</v>
      </c>
      <c r="C2714" t="str">
        <f t="shared" si="84"/>
        <v>Ciudad de Gurgaon</v>
      </c>
      <c r="D2714" s="1">
        <f t="shared" si="85"/>
        <v>165000</v>
      </c>
      <c r="E2714" s="1">
        <v>8872</v>
      </c>
      <c r="F2714" t="s">
        <v>86</v>
      </c>
      <c r="G2714" t="s">
        <v>78</v>
      </c>
      <c r="H2714">
        <v>40</v>
      </c>
      <c r="I2714">
        <v>1.8597835888187499E-2</v>
      </c>
      <c r="K2714">
        <v>1578</v>
      </c>
      <c r="M2714">
        <v>3</v>
      </c>
      <c r="N2714">
        <v>3</v>
      </c>
      <c r="O2714">
        <v>2</v>
      </c>
      <c r="P2714">
        <v>3</v>
      </c>
      <c r="Q2714" t="str">
        <f>IF(Flats_Data_limpia[[#This Row],[BHK]]&gt;=3,"plurifamiliar","unifamiliar")</f>
        <v>plurifamiliar</v>
      </c>
      <c r="R2714">
        <v>18</v>
      </c>
      <c r="S2714">
        <v>1</v>
      </c>
      <c r="T2714">
        <v>0</v>
      </c>
      <c r="U2714">
        <v>0</v>
      </c>
      <c r="V2714">
        <v>0</v>
      </c>
      <c r="W2714">
        <v>0</v>
      </c>
      <c r="X2714">
        <v>1</v>
      </c>
      <c r="Y2714">
        <v>1</v>
      </c>
      <c r="Z2714">
        <v>1</v>
      </c>
      <c r="AA2714">
        <v>0</v>
      </c>
      <c r="AB2714">
        <v>0</v>
      </c>
      <c r="AC2714">
        <v>1</v>
      </c>
      <c r="AD2714">
        <v>1</v>
      </c>
      <c r="AE2714">
        <v>1</v>
      </c>
      <c r="AF2714">
        <v>1</v>
      </c>
      <c r="AG2714">
        <v>0</v>
      </c>
      <c r="AH2714">
        <v>0</v>
      </c>
      <c r="AI2714">
        <v>1</v>
      </c>
      <c r="AJ2714">
        <v>0</v>
      </c>
      <c r="AK2714">
        <v>1</v>
      </c>
      <c r="AL2714">
        <v>1</v>
      </c>
      <c r="AM2714">
        <v>1</v>
      </c>
      <c r="AN2714">
        <v>1</v>
      </c>
      <c r="AO2714">
        <v>1</v>
      </c>
      <c r="AP2714">
        <v>0</v>
      </c>
      <c r="AQ2714">
        <v>0</v>
      </c>
      <c r="AR2714">
        <v>1</v>
      </c>
      <c r="AS2714">
        <v>1</v>
      </c>
      <c r="AT2714">
        <v>0</v>
      </c>
      <c r="AU2714">
        <v>0</v>
      </c>
      <c r="AV2714">
        <v>0</v>
      </c>
      <c r="AW2714">
        <v>0</v>
      </c>
      <c r="AX2714">
        <v>0</v>
      </c>
      <c r="AY2714">
        <v>0</v>
      </c>
      <c r="AZ2714">
        <v>3</v>
      </c>
      <c r="BA2714">
        <v>0</v>
      </c>
      <c r="BB2714">
        <v>0</v>
      </c>
      <c r="BC2714">
        <v>0</v>
      </c>
      <c r="BD2714">
        <v>0</v>
      </c>
      <c r="BE2714">
        <v>0</v>
      </c>
      <c r="BF2714">
        <v>1</v>
      </c>
      <c r="BG2714">
        <v>0</v>
      </c>
      <c r="BH2714">
        <v>0</v>
      </c>
      <c r="BI2714">
        <v>0</v>
      </c>
      <c r="BJ2714">
        <v>0</v>
      </c>
      <c r="BK2714">
        <v>0</v>
      </c>
      <c r="BL2714">
        <v>2</v>
      </c>
      <c r="BM2714">
        <v>0</v>
      </c>
      <c r="BN2714">
        <v>0</v>
      </c>
      <c r="BO2714">
        <v>0</v>
      </c>
      <c r="BP2714">
        <v>0</v>
      </c>
      <c r="BQ2714">
        <v>2</v>
      </c>
      <c r="BR2714" t="s">
        <v>94</v>
      </c>
      <c r="BS2714">
        <v>165</v>
      </c>
      <c r="BT2714">
        <v>8872</v>
      </c>
      <c r="BU2714">
        <f>SUM(Flats_Data_limpia[[#This Row],[AC]:[Bed]])</f>
        <v>6</v>
      </c>
      <c r="BV2714">
        <f>SUM(Flats_Data_limpia[[#This Row],[Servant_Room]:[gym]])</f>
        <v>11</v>
      </c>
      <c r="BW2714">
        <f>SUM(Flats_Data_limpia[[#This Row],[Hospital]:[Hotel]])</f>
        <v>3</v>
      </c>
    </row>
    <row r="2715" spans="1:75" x14ac:dyDescent="0.35">
      <c r="A2715" t="s">
        <v>815</v>
      </c>
      <c r="B2715" t="s">
        <v>776</v>
      </c>
      <c r="C2715" t="str">
        <f t="shared" si="84"/>
        <v>Ciudad de Gurgaon</v>
      </c>
      <c r="D2715" s="1">
        <f t="shared" si="85"/>
        <v>325000</v>
      </c>
      <c r="E2715" s="1">
        <v>10105</v>
      </c>
      <c r="F2715" t="s">
        <v>86</v>
      </c>
      <c r="G2715" t="s">
        <v>78</v>
      </c>
      <c r="H2715">
        <v>8</v>
      </c>
      <c r="I2715">
        <v>3.2162295893122202E-2</v>
      </c>
      <c r="L2715">
        <v>3216</v>
      </c>
      <c r="M2715">
        <v>4</v>
      </c>
      <c r="N2715">
        <v>5</v>
      </c>
      <c r="O2715">
        <v>3</v>
      </c>
      <c r="P2715">
        <v>4</v>
      </c>
      <c r="Q2715" t="str">
        <f>IF(Flats_Data_limpia[[#This Row],[BHK]]&gt;=3,"plurifamiliar","unifamiliar")</f>
        <v>plurifamiliar</v>
      </c>
      <c r="R2715">
        <v>14</v>
      </c>
      <c r="S2715">
        <v>14</v>
      </c>
      <c r="T2715">
        <v>0</v>
      </c>
      <c r="U2715">
        <v>0</v>
      </c>
      <c r="V2715">
        <v>1</v>
      </c>
      <c r="W2715">
        <v>0</v>
      </c>
      <c r="X2715">
        <v>0</v>
      </c>
      <c r="Y2715">
        <v>0</v>
      </c>
      <c r="Z2715">
        <v>1</v>
      </c>
      <c r="AA2715">
        <v>0</v>
      </c>
      <c r="AB2715">
        <v>0</v>
      </c>
      <c r="AC2715">
        <v>0</v>
      </c>
      <c r="AD2715">
        <v>1</v>
      </c>
      <c r="AE2715">
        <v>0</v>
      </c>
      <c r="AF2715">
        <v>0</v>
      </c>
      <c r="AG2715">
        <v>0</v>
      </c>
      <c r="AH2715">
        <v>0</v>
      </c>
      <c r="AI2715">
        <v>1</v>
      </c>
      <c r="AJ2715">
        <v>1</v>
      </c>
      <c r="AK2715">
        <v>0</v>
      </c>
      <c r="AL2715">
        <v>0</v>
      </c>
      <c r="AM2715">
        <v>0</v>
      </c>
      <c r="AN2715">
        <v>0</v>
      </c>
      <c r="AO2715">
        <v>1</v>
      </c>
      <c r="AP2715">
        <v>1</v>
      </c>
      <c r="AQ2715">
        <v>0</v>
      </c>
      <c r="AR2715">
        <v>0</v>
      </c>
      <c r="AS2715">
        <v>0</v>
      </c>
      <c r="AT2715">
        <v>1</v>
      </c>
      <c r="AU2715">
        <v>0</v>
      </c>
      <c r="AV2715">
        <v>0</v>
      </c>
      <c r="AW2715">
        <v>1</v>
      </c>
      <c r="AX2715">
        <v>1</v>
      </c>
      <c r="AY2715">
        <v>0</v>
      </c>
      <c r="AZ2715">
        <v>0</v>
      </c>
      <c r="BA2715">
        <v>0</v>
      </c>
      <c r="BB2715">
        <v>0</v>
      </c>
      <c r="BC2715">
        <v>0</v>
      </c>
      <c r="BD2715">
        <v>0</v>
      </c>
      <c r="BE2715">
        <v>0</v>
      </c>
      <c r="BF2715">
        <v>0</v>
      </c>
      <c r="BG2715">
        <v>0</v>
      </c>
      <c r="BH2715">
        <v>0</v>
      </c>
      <c r="BI2715">
        <v>0</v>
      </c>
      <c r="BJ2715">
        <v>0</v>
      </c>
      <c r="BK2715">
        <v>0</v>
      </c>
      <c r="BL2715">
        <v>0</v>
      </c>
      <c r="BM2715">
        <v>0</v>
      </c>
      <c r="BN2715">
        <v>0</v>
      </c>
      <c r="BO2715">
        <v>0</v>
      </c>
      <c r="BP2715">
        <v>0</v>
      </c>
      <c r="BQ2715">
        <v>0</v>
      </c>
      <c r="BR2715" t="s">
        <v>79</v>
      </c>
      <c r="BS2715">
        <v>325</v>
      </c>
      <c r="BT2715">
        <v>10105</v>
      </c>
      <c r="BU2715">
        <f>SUM(Flats_Data_limpia[[#This Row],[AC]:[Bed]])</f>
        <v>0</v>
      </c>
      <c r="BV2715">
        <f>SUM(Flats_Data_limpia[[#This Row],[Servant_Room]:[gym]])</f>
        <v>5</v>
      </c>
      <c r="BW2715">
        <f>SUM(Flats_Data_limpia[[#This Row],[Hospital]:[Hotel]])</f>
        <v>5</v>
      </c>
    </row>
    <row r="2716" spans="1:75" x14ac:dyDescent="0.35">
      <c r="A2716" t="s">
        <v>816</v>
      </c>
      <c r="B2716" t="s">
        <v>776</v>
      </c>
      <c r="C2716" t="str">
        <f t="shared" si="84"/>
        <v>Ciudad de Gurgaon</v>
      </c>
      <c r="D2716" s="1">
        <f t="shared" si="85"/>
        <v>91000</v>
      </c>
      <c r="E2716" s="1">
        <v>6862</v>
      </c>
      <c r="F2716" t="s">
        <v>86</v>
      </c>
      <c r="G2716" t="s">
        <v>87</v>
      </c>
      <c r="H2716">
        <v>27</v>
      </c>
      <c r="I2716">
        <v>1.3261439813465401E-2</v>
      </c>
      <c r="J2716">
        <v>1326</v>
      </c>
      <c r="M2716">
        <v>3</v>
      </c>
      <c r="N2716">
        <v>2</v>
      </c>
      <c r="O2716">
        <v>2</v>
      </c>
      <c r="P2716">
        <v>3</v>
      </c>
      <c r="Q2716" t="str">
        <f>IF(Flats_Data_limpia[[#This Row],[BHK]]&gt;=3,"plurifamiliar","unifamiliar")</f>
        <v>plurifamiliar</v>
      </c>
      <c r="R2716">
        <v>13</v>
      </c>
      <c r="S2716">
        <v>12</v>
      </c>
      <c r="T2716">
        <v>0</v>
      </c>
      <c r="U2716">
        <v>0</v>
      </c>
      <c r="V2716">
        <v>0</v>
      </c>
      <c r="W2716">
        <v>0</v>
      </c>
      <c r="X2716">
        <v>0</v>
      </c>
      <c r="Y2716">
        <v>0</v>
      </c>
      <c r="Z2716">
        <v>1</v>
      </c>
      <c r="AA2716">
        <v>0</v>
      </c>
      <c r="AB2716">
        <v>0</v>
      </c>
      <c r="AC2716">
        <v>0</v>
      </c>
      <c r="AD2716">
        <v>1</v>
      </c>
      <c r="AE2716">
        <v>1</v>
      </c>
      <c r="AF2716">
        <v>0</v>
      </c>
      <c r="AG2716">
        <v>0</v>
      </c>
      <c r="AH2716">
        <v>0</v>
      </c>
      <c r="AI2716">
        <v>1</v>
      </c>
      <c r="AJ2716">
        <v>1</v>
      </c>
      <c r="AK2716">
        <v>0</v>
      </c>
      <c r="AL2716">
        <v>1</v>
      </c>
      <c r="AM2716">
        <v>1</v>
      </c>
      <c r="AN2716">
        <v>1</v>
      </c>
      <c r="AO2716">
        <v>1</v>
      </c>
      <c r="AP2716">
        <v>0</v>
      </c>
      <c r="AQ2716">
        <v>0</v>
      </c>
      <c r="AR2716">
        <v>1</v>
      </c>
      <c r="AS2716">
        <v>1</v>
      </c>
      <c r="AT2716">
        <v>0</v>
      </c>
      <c r="AU2716">
        <v>0</v>
      </c>
      <c r="AV2716">
        <v>0</v>
      </c>
      <c r="AW2716">
        <v>0</v>
      </c>
      <c r="AX2716">
        <v>0</v>
      </c>
      <c r="AY2716">
        <v>0</v>
      </c>
      <c r="AZ2716">
        <v>2</v>
      </c>
      <c r="BA2716">
        <v>0</v>
      </c>
      <c r="BB2716">
        <v>0</v>
      </c>
      <c r="BC2716">
        <v>0</v>
      </c>
      <c r="BD2716">
        <v>0</v>
      </c>
      <c r="BE2716">
        <v>0</v>
      </c>
      <c r="BF2716">
        <v>0</v>
      </c>
      <c r="BG2716">
        <v>0</v>
      </c>
      <c r="BH2716">
        <v>0</v>
      </c>
      <c r="BI2716">
        <v>0</v>
      </c>
      <c r="BJ2716">
        <v>0</v>
      </c>
      <c r="BK2716">
        <v>0</v>
      </c>
      <c r="BL2716">
        <v>1</v>
      </c>
      <c r="BM2716">
        <v>0</v>
      </c>
      <c r="BN2716">
        <v>0</v>
      </c>
      <c r="BO2716">
        <v>0</v>
      </c>
      <c r="BP2716">
        <v>0</v>
      </c>
      <c r="BQ2716">
        <v>0</v>
      </c>
      <c r="BR2716" t="s">
        <v>79</v>
      </c>
      <c r="BS2716">
        <v>91</v>
      </c>
      <c r="BT2716">
        <v>6862</v>
      </c>
      <c r="BU2716">
        <f>SUM(Flats_Data_limpia[[#This Row],[AC]:[Bed]])</f>
        <v>3</v>
      </c>
      <c r="BV2716">
        <f>SUM(Flats_Data_limpia[[#This Row],[Servant_Room]:[gym]])</f>
        <v>7</v>
      </c>
      <c r="BW2716">
        <f>SUM(Flats_Data_limpia[[#This Row],[Hospital]:[Hotel]])</f>
        <v>3</v>
      </c>
    </row>
    <row r="2717" spans="1:75" x14ac:dyDescent="0.35">
      <c r="A2717" t="s">
        <v>816</v>
      </c>
      <c r="B2717" t="s">
        <v>776</v>
      </c>
      <c r="C2717" t="str">
        <f t="shared" si="84"/>
        <v>Ciudad de Gurgaon</v>
      </c>
      <c r="D2717" s="1">
        <f t="shared" si="85"/>
        <v>90000</v>
      </c>
      <c r="E2717" s="1">
        <v>6000</v>
      </c>
      <c r="F2717" t="s">
        <v>101</v>
      </c>
      <c r="G2717" t="s">
        <v>78</v>
      </c>
      <c r="H2717">
        <v>53</v>
      </c>
      <c r="I2717">
        <v>1.4999999999999999E-2</v>
      </c>
      <c r="J2717">
        <v>1050</v>
      </c>
      <c r="K2717">
        <v>1326</v>
      </c>
      <c r="L2717">
        <v>1500</v>
      </c>
      <c r="M2717">
        <v>3</v>
      </c>
      <c r="N2717">
        <v>2</v>
      </c>
      <c r="O2717">
        <v>3</v>
      </c>
      <c r="P2717">
        <v>3</v>
      </c>
      <c r="Q2717" t="str">
        <f>IF(Flats_Data_limpia[[#This Row],[BHK]]&gt;=3,"plurifamiliar","unifamiliar")</f>
        <v>plurifamiliar</v>
      </c>
      <c r="R2717">
        <v>13</v>
      </c>
      <c r="S2717">
        <v>1</v>
      </c>
      <c r="T2717">
        <v>0</v>
      </c>
      <c r="U2717">
        <v>0</v>
      </c>
      <c r="V2717">
        <v>0</v>
      </c>
      <c r="W2717">
        <v>0</v>
      </c>
      <c r="X2717">
        <v>1</v>
      </c>
      <c r="Y2717">
        <v>1</v>
      </c>
      <c r="Z2717">
        <v>1</v>
      </c>
      <c r="AA2717">
        <v>1</v>
      </c>
      <c r="AB2717">
        <v>0</v>
      </c>
      <c r="AC2717">
        <v>1</v>
      </c>
      <c r="AD2717">
        <v>1</v>
      </c>
      <c r="AE2717">
        <v>1</v>
      </c>
      <c r="AF2717">
        <v>1</v>
      </c>
      <c r="AG2717">
        <v>1</v>
      </c>
      <c r="AH2717">
        <v>1</v>
      </c>
      <c r="AI2717">
        <v>1</v>
      </c>
      <c r="AJ2717">
        <v>1</v>
      </c>
      <c r="AK2717">
        <v>1</v>
      </c>
      <c r="AL2717">
        <v>1</v>
      </c>
      <c r="AM2717">
        <v>1</v>
      </c>
      <c r="AN2717">
        <v>1</v>
      </c>
      <c r="AO2717">
        <v>1</v>
      </c>
      <c r="AP2717">
        <v>0</v>
      </c>
      <c r="AQ2717">
        <v>0</v>
      </c>
      <c r="AR2717">
        <v>1</v>
      </c>
      <c r="AS2717">
        <v>1</v>
      </c>
      <c r="AT2717">
        <v>0</v>
      </c>
      <c r="AU2717">
        <v>0</v>
      </c>
      <c r="AV2717">
        <v>0</v>
      </c>
      <c r="AW2717">
        <v>0</v>
      </c>
      <c r="AX2717">
        <v>0</v>
      </c>
      <c r="AY2717">
        <v>0</v>
      </c>
      <c r="AZ2717">
        <v>3</v>
      </c>
      <c r="BA2717">
        <v>0</v>
      </c>
      <c r="BB2717">
        <v>0</v>
      </c>
      <c r="BC2717">
        <v>0</v>
      </c>
      <c r="BD2717">
        <v>1</v>
      </c>
      <c r="BE2717">
        <v>0</v>
      </c>
      <c r="BF2717">
        <v>1</v>
      </c>
      <c r="BG2717">
        <v>0</v>
      </c>
      <c r="BH2717">
        <v>0</v>
      </c>
      <c r="BI2717">
        <v>0</v>
      </c>
      <c r="BJ2717">
        <v>0</v>
      </c>
      <c r="BK2717">
        <v>0</v>
      </c>
      <c r="BL2717">
        <v>2</v>
      </c>
      <c r="BM2717">
        <v>0</v>
      </c>
      <c r="BN2717">
        <v>0</v>
      </c>
      <c r="BO2717">
        <v>0</v>
      </c>
      <c r="BP2717">
        <v>0</v>
      </c>
      <c r="BQ2717">
        <v>2</v>
      </c>
      <c r="BR2717" t="s">
        <v>94</v>
      </c>
      <c r="BS2717">
        <v>90</v>
      </c>
      <c r="BT2717">
        <v>6000</v>
      </c>
      <c r="BU2717">
        <f>SUM(Flats_Data_limpia[[#This Row],[AC]:[Bed]])</f>
        <v>7</v>
      </c>
      <c r="BV2717">
        <f>SUM(Flats_Data_limpia[[#This Row],[Servant_Room]:[gym]])</f>
        <v>15</v>
      </c>
      <c r="BW2717">
        <f>SUM(Flats_Data_limpia[[#This Row],[Hospital]:[Hotel]])</f>
        <v>3</v>
      </c>
    </row>
    <row r="2718" spans="1:75" x14ac:dyDescent="0.35">
      <c r="A2718" t="s">
        <v>816</v>
      </c>
      <c r="B2718" t="s">
        <v>776</v>
      </c>
      <c r="C2718" t="str">
        <f t="shared" si="84"/>
        <v>Ciudad de Gurgaon</v>
      </c>
      <c r="D2718" s="1">
        <f t="shared" si="85"/>
        <v>90000</v>
      </c>
      <c r="E2718" s="1">
        <v>6787</v>
      </c>
      <c r="F2718" t="s">
        <v>103</v>
      </c>
      <c r="G2718" t="s">
        <v>78</v>
      </c>
      <c r="H2718">
        <v>40</v>
      </c>
      <c r="I2718">
        <v>1.3260645351407099E-2</v>
      </c>
      <c r="J2718">
        <v>1326</v>
      </c>
      <c r="M2718">
        <v>3</v>
      </c>
      <c r="N2718">
        <v>2</v>
      </c>
      <c r="O2718">
        <v>3</v>
      </c>
      <c r="P2718">
        <v>3</v>
      </c>
      <c r="Q2718" t="str">
        <f>IF(Flats_Data_limpia[[#This Row],[BHK]]&gt;=3,"plurifamiliar","unifamiliar")</f>
        <v>plurifamiliar</v>
      </c>
      <c r="R2718">
        <v>13</v>
      </c>
      <c r="S2718">
        <v>6</v>
      </c>
      <c r="T2718">
        <v>0</v>
      </c>
      <c r="U2718">
        <v>0</v>
      </c>
      <c r="V2718">
        <v>1</v>
      </c>
      <c r="W2718">
        <v>0</v>
      </c>
      <c r="X2718">
        <v>0</v>
      </c>
      <c r="Y2718">
        <v>0</v>
      </c>
      <c r="Z2718">
        <v>1</v>
      </c>
      <c r="AA2718">
        <v>1</v>
      </c>
      <c r="AB2718">
        <v>0</v>
      </c>
      <c r="AC2718">
        <v>0</v>
      </c>
      <c r="AD2718">
        <v>1</v>
      </c>
      <c r="AE2718">
        <v>1</v>
      </c>
      <c r="AF2718">
        <v>1</v>
      </c>
      <c r="AG2718">
        <v>1</v>
      </c>
      <c r="AH2718">
        <v>0</v>
      </c>
      <c r="AI2718">
        <v>1</v>
      </c>
      <c r="AJ2718">
        <v>1</v>
      </c>
      <c r="AK2718">
        <v>1</v>
      </c>
      <c r="AL2718">
        <v>1</v>
      </c>
      <c r="AM2718">
        <v>1</v>
      </c>
      <c r="AN2718">
        <v>1</v>
      </c>
      <c r="AO2718">
        <v>1</v>
      </c>
      <c r="AP2718">
        <v>0</v>
      </c>
      <c r="AQ2718">
        <v>0</v>
      </c>
      <c r="AR2718">
        <v>1</v>
      </c>
      <c r="AS2718">
        <v>1</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t="s">
        <v>79</v>
      </c>
      <c r="BS2718">
        <v>90</v>
      </c>
      <c r="BT2718">
        <v>6787</v>
      </c>
      <c r="BU2718">
        <f>SUM(Flats_Data_limpia[[#This Row],[AC]:[Bed]])</f>
        <v>0</v>
      </c>
      <c r="BV2718">
        <f>SUM(Flats_Data_limpia[[#This Row],[Servant_Room]:[gym]])</f>
        <v>12</v>
      </c>
      <c r="BW2718">
        <f>SUM(Flats_Data_limpia[[#This Row],[Hospital]:[Hotel]])</f>
        <v>3</v>
      </c>
    </row>
    <row r="2719" spans="1:75" x14ac:dyDescent="0.35">
      <c r="A2719" t="s">
        <v>817</v>
      </c>
      <c r="B2719" t="s">
        <v>776</v>
      </c>
      <c r="C2719" t="str">
        <f t="shared" si="84"/>
        <v>Ciudad de Gurgaon</v>
      </c>
      <c r="D2719" s="1">
        <f t="shared" si="85"/>
        <v>180000</v>
      </c>
      <c r="E2719" s="1">
        <v>10563</v>
      </c>
      <c r="F2719" t="s">
        <v>82</v>
      </c>
      <c r="G2719" t="s">
        <v>132</v>
      </c>
      <c r="H2719">
        <v>0</v>
      </c>
      <c r="I2719">
        <v>1.7040613462084599E-2</v>
      </c>
      <c r="J2719">
        <v>1704</v>
      </c>
      <c r="M2719">
        <v>3</v>
      </c>
      <c r="N2719">
        <v>3</v>
      </c>
      <c r="O2719">
        <v>3</v>
      </c>
      <c r="P2719">
        <v>3</v>
      </c>
      <c r="Q2719" t="str">
        <f>IF(Flats_Data_limpia[[#This Row],[BHK]]&gt;=3,"plurifamiliar","unifamiliar")</f>
        <v>plurifamiliar</v>
      </c>
      <c r="R2719">
        <v>26</v>
      </c>
      <c r="S2719">
        <v>14</v>
      </c>
      <c r="T2719">
        <v>0</v>
      </c>
      <c r="U2719">
        <v>0</v>
      </c>
      <c r="V2719">
        <v>0</v>
      </c>
      <c r="W2719">
        <v>0</v>
      </c>
      <c r="AO2719">
        <v>1</v>
      </c>
      <c r="AP2719">
        <v>1</v>
      </c>
      <c r="AQ2719">
        <v>0</v>
      </c>
      <c r="AR2719">
        <v>0</v>
      </c>
      <c r="AS2719">
        <v>0</v>
      </c>
      <c r="AT2719">
        <v>1</v>
      </c>
      <c r="AU2719">
        <v>1</v>
      </c>
      <c r="AV2719">
        <v>1</v>
      </c>
      <c r="AW2719">
        <v>1</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0</v>
      </c>
      <c r="BR2719" t="s">
        <v>79</v>
      </c>
      <c r="BS2719">
        <v>180</v>
      </c>
      <c r="BT2719">
        <v>10563</v>
      </c>
      <c r="BU2719">
        <f>SUM(Flats_Data_limpia[[#This Row],[AC]:[Bed]])</f>
        <v>0</v>
      </c>
      <c r="BV2719">
        <f>SUM(Flats_Data_limpia[[#This Row],[Servant_Room]:[gym]])</f>
        <v>0</v>
      </c>
      <c r="BW2719">
        <f>SUM(Flats_Data_limpia[[#This Row],[Hospital]:[Hotel]])</f>
        <v>6</v>
      </c>
    </row>
    <row r="2720" spans="1:75" x14ac:dyDescent="0.35">
      <c r="A2720" t="s">
        <v>818</v>
      </c>
      <c r="B2720" t="s">
        <v>182</v>
      </c>
      <c r="C2720" t="str">
        <f t="shared" si="84"/>
        <v>Distrito de Gurgaon</v>
      </c>
      <c r="D2720" s="1">
        <f t="shared" si="85"/>
        <v>40000</v>
      </c>
      <c r="E2720" s="1">
        <v>6722</v>
      </c>
      <c r="F2720" t="s">
        <v>86</v>
      </c>
      <c r="G2720" t="s">
        <v>93</v>
      </c>
      <c r="H2720">
        <v>17</v>
      </c>
      <c r="I2720">
        <v>5.9506099375185003E-3</v>
      </c>
      <c r="J2720">
        <v>595</v>
      </c>
      <c r="M2720">
        <v>2</v>
      </c>
      <c r="N2720">
        <v>2</v>
      </c>
      <c r="O2720">
        <v>3</v>
      </c>
      <c r="P2720">
        <v>2</v>
      </c>
      <c r="Q2720" t="str">
        <f>IF(Flats_Data_limpia[[#This Row],[BHK]]&gt;=3,"plurifamiliar","unifamiliar")</f>
        <v>unifamiliar</v>
      </c>
      <c r="R2720">
        <v>14</v>
      </c>
      <c r="S2720">
        <v>12</v>
      </c>
      <c r="T2720">
        <v>0</v>
      </c>
      <c r="U2720">
        <v>0</v>
      </c>
      <c r="V2720">
        <v>0</v>
      </c>
      <c r="W2720">
        <v>0</v>
      </c>
      <c r="X2720">
        <v>0</v>
      </c>
      <c r="Y2720">
        <v>0</v>
      </c>
      <c r="Z2720">
        <v>1</v>
      </c>
      <c r="AA2720">
        <v>1</v>
      </c>
      <c r="AB2720">
        <v>0</v>
      </c>
      <c r="AC2720">
        <v>0</v>
      </c>
      <c r="AD2720">
        <v>1</v>
      </c>
      <c r="AE2720">
        <v>1</v>
      </c>
      <c r="AF2720">
        <v>0</v>
      </c>
      <c r="AG2720">
        <v>0</v>
      </c>
      <c r="AH2720">
        <v>0</v>
      </c>
      <c r="AI2720">
        <v>1</v>
      </c>
      <c r="AJ2720">
        <v>1</v>
      </c>
      <c r="AK2720">
        <v>0</v>
      </c>
      <c r="AL2720">
        <v>1</v>
      </c>
      <c r="AM2720">
        <v>1</v>
      </c>
      <c r="AN2720">
        <v>0</v>
      </c>
      <c r="AO2720">
        <v>0</v>
      </c>
      <c r="AP2720">
        <v>0</v>
      </c>
      <c r="AQ2720">
        <v>0</v>
      </c>
      <c r="AR2720">
        <v>0</v>
      </c>
      <c r="AS2720">
        <v>0</v>
      </c>
      <c r="AT2720">
        <v>0</v>
      </c>
      <c r="AU2720">
        <v>0</v>
      </c>
      <c r="AV2720">
        <v>0</v>
      </c>
      <c r="AW2720">
        <v>1</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v>0</v>
      </c>
      <c r="BQ2720">
        <v>0</v>
      </c>
      <c r="BR2720" t="s">
        <v>79</v>
      </c>
      <c r="BS2720">
        <v>40</v>
      </c>
      <c r="BT2720">
        <v>6722</v>
      </c>
      <c r="BU2720">
        <f>SUM(Flats_Data_limpia[[#This Row],[AC]:[Bed]])</f>
        <v>0</v>
      </c>
      <c r="BV2720">
        <f>SUM(Flats_Data_limpia[[#This Row],[Servant_Room]:[gym]])</f>
        <v>8</v>
      </c>
      <c r="BW2720">
        <f>SUM(Flats_Data_limpia[[#This Row],[Hospital]:[Hotel]])</f>
        <v>1</v>
      </c>
    </row>
    <row r="2721" spans="1:75" x14ac:dyDescent="0.35">
      <c r="A2721" t="s">
        <v>819</v>
      </c>
      <c r="B2721" t="s">
        <v>182</v>
      </c>
      <c r="C2721" t="str">
        <f t="shared" si="84"/>
        <v>Distrito de Gurgaon</v>
      </c>
      <c r="D2721" s="1">
        <f t="shared" si="85"/>
        <v>40000</v>
      </c>
      <c r="E2721" s="1">
        <v>7920</v>
      </c>
      <c r="F2721" t="s">
        <v>86</v>
      </c>
      <c r="G2721" t="s">
        <v>132</v>
      </c>
      <c r="H2721">
        <v>17</v>
      </c>
      <c r="I2721">
        <v>5.0505050505049998E-3</v>
      </c>
      <c r="J2721">
        <v>505</v>
      </c>
      <c r="M2721">
        <v>2</v>
      </c>
      <c r="N2721">
        <v>2</v>
      </c>
      <c r="O2721">
        <v>3</v>
      </c>
      <c r="P2721">
        <v>2</v>
      </c>
      <c r="Q2721" t="str">
        <f>IF(Flats_Data_limpia[[#This Row],[BHK]]&gt;=3,"plurifamiliar","unifamiliar")</f>
        <v>unifamiliar</v>
      </c>
      <c r="R2721">
        <v>14</v>
      </c>
      <c r="S2721">
        <v>9</v>
      </c>
      <c r="T2721">
        <v>0</v>
      </c>
      <c r="U2721">
        <v>0</v>
      </c>
      <c r="V2721">
        <v>0</v>
      </c>
      <c r="W2721">
        <v>0</v>
      </c>
      <c r="X2721">
        <v>0</v>
      </c>
      <c r="Y2721">
        <v>0</v>
      </c>
      <c r="Z2721">
        <v>1</v>
      </c>
      <c r="AA2721">
        <v>0</v>
      </c>
      <c r="AB2721">
        <v>0</v>
      </c>
      <c r="AC2721">
        <v>0</v>
      </c>
      <c r="AD2721">
        <v>1</v>
      </c>
      <c r="AE2721">
        <v>1</v>
      </c>
      <c r="AF2721">
        <v>0</v>
      </c>
      <c r="AG2721">
        <v>0</v>
      </c>
      <c r="AH2721">
        <v>0</v>
      </c>
      <c r="AI2721">
        <v>1</v>
      </c>
      <c r="AJ2721">
        <v>1</v>
      </c>
      <c r="AK2721">
        <v>0</v>
      </c>
      <c r="AL2721">
        <v>1</v>
      </c>
      <c r="AM2721">
        <v>1</v>
      </c>
      <c r="AN2721">
        <v>0</v>
      </c>
      <c r="AO2721">
        <v>0</v>
      </c>
      <c r="AP2721">
        <v>0</v>
      </c>
      <c r="AQ2721">
        <v>0</v>
      </c>
      <c r="AR2721">
        <v>0</v>
      </c>
      <c r="AS2721">
        <v>0</v>
      </c>
      <c r="AT2721">
        <v>0</v>
      </c>
      <c r="AU2721">
        <v>0</v>
      </c>
      <c r="AV2721">
        <v>0</v>
      </c>
      <c r="AW2721">
        <v>1</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c r="BR2721" t="s">
        <v>79</v>
      </c>
      <c r="BS2721">
        <v>40</v>
      </c>
      <c r="BT2721">
        <v>7920</v>
      </c>
      <c r="BU2721">
        <f>SUM(Flats_Data_limpia[[#This Row],[AC]:[Bed]])</f>
        <v>0</v>
      </c>
      <c r="BV2721">
        <f>SUM(Flats_Data_limpia[[#This Row],[Servant_Room]:[gym]])</f>
        <v>7</v>
      </c>
      <c r="BW2721">
        <f>SUM(Flats_Data_limpia[[#This Row],[Hospital]:[Hotel]])</f>
        <v>1</v>
      </c>
    </row>
    <row r="2722" spans="1:75" x14ac:dyDescent="0.35">
      <c r="A2722" t="s">
        <v>820</v>
      </c>
      <c r="B2722" t="s">
        <v>628</v>
      </c>
      <c r="C2722" t="str">
        <f t="shared" si="84"/>
        <v>Ciudad de Gurgaon</v>
      </c>
      <c r="D2722" s="1">
        <f t="shared" si="85"/>
        <v>90000</v>
      </c>
      <c r="E2722" s="1">
        <v>4615</v>
      </c>
      <c r="F2722" t="s">
        <v>86</v>
      </c>
      <c r="G2722" t="s">
        <v>87</v>
      </c>
      <c r="H2722">
        <v>24</v>
      </c>
      <c r="I2722">
        <v>1.95016251354279E-2</v>
      </c>
      <c r="J2722">
        <v>1854</v>
      </c>
      <c r="K2722">
        <v>1900</v>
      </c>
      <c r="L2722">
        <v>1950</v>
      </c>
      <c r="M2722">
        <v>3</v>
      </c>
      <c r="N2722">
        <v>3</v>
      </c>
      <c r="O2722">
        <v>2</v>
      </c>
      <c r="P2722">
        <v>3</v>
      </c>
      <c r="Q2722" t="str">
        <f>IF(Flats_Data_limpia[[#This Row],[BHK]]&gt;=3,"plurifamiliar","unifamiliar")</f>
        <v>plurifamiliar</v>
      </c>
      <c r="R2722">
        <v>18</v>
      </c>
      <c r="S2722">
        <v>1</v>
      </c>
      <c r="T2722">
        <v>1</v>
      </c>
      <c r="U2722">
        <v>0</v>
      </c>
      <c r="V2722">
        <v>1</v>
      </c>
      <c r="W2722">
        <v>0</v>
      </c>
      <c r="X2722">
        <v>0</v>
      </c>
      <c r="Y2722">
        <v>0</v>
      </c>
      <c r="Z2722">
        <v>1</v>
      </c>
      <c r="AA2722">
        <v>1</v>
      </c>
      <c r="AB2722">
        <v>0</v>
      </c>
      <c r="AC2722">
        <v>1</v>
      </c>
      <c r="AD2722">
        <v>1</v>
      </c>
      <c r="AE2722">
        <v>1</v>
      </c>
      <c r="AF2722">
        <v>1</v>
      </c>
      <c r="AG2722">
        <v>0</v>
      </c>
      <c r="AH2722">
        <v>0</v>
      </c>
      <c r="AI2722">
        <v>1</v>
      </c>
      <c r="AJ2722">
        <v>1</v>
      </c>
      <c r="AK2722">
        <v>1</v>
      </c>
      <c r="AL2722">
        <v>1</v>
      </c>
      <c r="AM2722">
        <v>1</v>
      </c>
      <c r="AN2722">
        <v>0</v>
      </c>
      <c r="AO2722">
        <v>0</v>
      </c>
      <c r="AP2722">
        <v>0</v>
      </c>
      <c r="AQ2722">
        <v>0</v>
      </c>
      <c r="AR2722">
        <v>0</v>
      </c>
      <c r="AS2722">
        <v>1</v>
      </c>
      <c r="AT2722">
        <v>0</v>
      </c>
      <c r="AU2722">
        <v>0</v>
      </c>
      <c r="AV2722">
        <v>1</v>
      </c>
      <c r="AW2722">
        <v>0</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0</v>
      </c>
      <c r="BP2722">
        <v>0</v>
      </c>
      <c r="BQ2722">
        <v>0</v>
      </c>
      <c r="BR2722" t="s">
        <v>79</v>
      </c>
      <c r="BS2722">
        <v>90</v>
      </c>
      <c r="BT2722">
        <v>4615</v>
      </c>
      <c r="BU2722">
        <f>SUM(Flats_Data_limpia[[#This Row],[AC]:[Bed]])</f>
        <v>0</v>
      </c>
      <c r="BV2722">
        <f>SUM(Flats_Data_limpia[[#This Row],[Servant_Room]:[gym]])</f>
        <v>13</v>
      </c>
      <c r="BW2722">
        <f>SUM(Flats_Data_limpia[[#This Row],[Hospital]:[Hotel]])</f>
        <v>2</v>
      </c>
    </row>
    <row r="2723" spans="1:75" x14ac:dyDescent="0.35">
      <c r="A2723" t="s">
        <v>820</v>
      </c>
      <c r="B2723" t="s">
        <v>628</v>
      </c>
      <c r="C2723" t="str">
        <f t="shared" si="84"/>
        <v>Ciudad de Gurgaon</v>
      </c>
      <c r="D2723" s="1">
        <f t="shared" si="85"/>
        <v>125000</v>
      </c>
      <c r="E2723" s="1">
        <v>5000</v>
      </c>
      <c r="F2723" t="s">
        <v>82</v>
      </c>
      <c r="G2723" t="s">
        <v>78</v>
      </c>
      <c r="H2723">
        <v>24</v>
      </c>
      <c r="I2723">
        <v>2.5000000000000001E-2</v>
      </c>
      <c r="J2723">
        <v>2000</v>
      </c>
      <c r="K2723">
        <v>2300</v>
      </c>
      <c r="L2723">
        <v>2350</v>
      </c>
      <c r="M2723">
        <v>4</v>
      </c>
      <c r="N2723">
        <v>4</v>
      </c>
      <c r="O2723">
        <v>3</v>
      </c>
      <c r="P2723">
        <v>4</v>
      </c>
      <c r="Q2723" t="str">
        <f>IF(Flats_Data_limpia[[#This Row],[BHK]]&gt;=3,"plurifamiliar","unifamiliar")</f>
        <v>plurifamiliar</v>
      </c>
      <c r="R2723">
        <v>14</v>
      </c>
      <c r="S2723">
        <v>2</v>
      </c>
      <c r="T2723">
        <v>1</v>
      </c>
      <c r="U2723">
        <v>0</v>
      </c>
      <c r="V2723">
        <v>1</v>
      </c>
      <c r="W2723">
        <v>0</v>
      </c>
      <c r="X2723">
        <v>0</v>
      </c>
      <c r="Y2723">
        <v>0</v>
      </c>
      <c r="Z2723">
        <v>1</v>
      </c>
      <c r="AA2723">
        <v>0</v>
      </c>
      <c r="AB2723">
        <v>0</v>
      </c>
      <c r="AC2723">
        <v>1</v>
      </c>
      <c r="AD2723">
        <v>0</v>
      </c>
      <c r="AE2723">
        <v>1</v>
      </c>
      <c r="AF2723">
        <v>1</v>
      </c>
      <c r="AG2723">
        <v>0</v>
      </c>
      <c r="AH2723">
        <v>0</v>
      </c>
      <c r="AI2723">
        <v>0</v>
      </c>
      <c r="AJ2723">
        <v>1</v>
      </c>
      <c r="AK2723">
        <v>1</v>
      </c>
      <c r="AL2723">
        <v>1</v>
      </c>
      <c r="AM2723">
        <v>1</v>
      </c>
      <c r="AN2723">
        <v>0</v>
      </c>
      <c r="AO2723">
        <v>0</v>
      </c>
      <c r="AP2723">
        <v>0</v>
      </c>
      <c r="AQ2723">
        <v>0</v>
      </c>
      <c r="AR2723">
        <v>0</v>
      </c>
      <c r="AS2723">
        <v>1</v>
      </c>
      <c r="AT2723">
        <v>0</v>
      </c>
      <c r="AU2723">
        <v>0</v>
      </c>
      <c r="AV2723">
        <v>1</v>
      </c>
      <c r="AW2723">
        <v>0</v>
      </c>
      <c r="AX2723">
        <v>0</v>
      </c>
      <c r="AY2723">
        <v>0</v>
      </c>
      <c r="AZ2723">
        <v>0</v>
      </c>
      <c r="BA2723">
        <v>0</v>
      </c>
      <c r="BB2723">
        <v>0</v>
      </c>
      <c r="BC2723">
        <v>0</v>
      </c>
      <c r="BD2723">
        <v>0</v>
      </c>
      <c r="BE2723">
        <v>0</v>
      </c>
      <c r="BF2723">
        <v>0</v>
      </c>
      <c r="BG2723">
        <v>0</v>
      </c>
      <c r="BH2723">
        <v>0</v>
      </c>
      <c r="BI2723">
        <v>0</v>
      </c>
      <c r="BJ2723">
        <v>0</v>
      </c>
      <c r="BK2723">
        <v>1</v>
      </c>
      <c r="BL2723">
        <v>0</v>
      </c>
      <c r="BM2723">
        <v>0</v>
      </c>
      <c r="BN2723">
        <v>0</v>
      </c>
      <c r="BO2723">
        <v>0</v>
      </c>
      <c r="BP2723">
        <v>0</v>
      </c>
      <c r="BQ2723">
        <v>0</v>
      </c>
      <c r="BR2723" t="s">
        <v>79</v>
      </c>
      <c r="BS2723">
        <v>125</v>
      </c>
      <c r="BT2723">
        <v>5000</v>
      </c>
      <c r="BU2723">
        <f>SUM(Flats_Data_limpia[[#This Row],[AC]:[Bed]])</f>
        <v>1</v>
      </c>
      <c r="BV2723">
        <f>SUM(Flats_Data_limpia[[#This Row],[Servant_Room]:[gym]])</f>
        <v>10</v>
      </c>
      <c r="BW2723">
        <f>SUM(Flats_Data_limpia[[#This Row],[Hospital]:[Hotel]])</f>
        <v>2</v>
      </c>
    </row>
    <row r="2724" spans="1:75" x14ac:dyDescent="0.35">
      <c r="A2724" t="s">
        <v>820</v>
      </c>
      <c r="B2724" t="s">
        <v>628</v>
      </c>
      <c r="C2724" t="str">
        <f t="shared" si="84"/>
        <v>Ciudad de Gurgaon</v>
      </c>
      <c r="D2724" s="1">
        <f t="shared" si="85"/>
        <v>62000</v>
      </c>
      <c r="E2724" s="1">
        <v>5004</v>
      </c>
      <c r="F2724" t="s">
        <v>107</v>
      </c>
      <c r="G2724" t="s">
        <v>87</v>
      </c>
      <c r="H2724">
        <v>53</v>
      </c>
      <c r="I2724">
        <v>1.23900879296562E-2</v>
      </c>
      <c r="J2724">
        <v>947</v>
      </c>
      <c r="K2724">
        <v>1115</v>
      </c>
      <c r="L2724">
        <v>1239</v>
      </c>
      <c r="M2724">
        <v>2</v>
      </c>
      <c r="N2724">
        <v>2</v>
      </c>
      <c r="O2724">
        <v>1</v>
      </c>
      <c r="P2724">
        <v>2</v>
      </c>
      <c r="Q2724" t="str">
        <f>IF(Flats_Data_limpia[[#This Row],[BHK]]&gt;=3,"plurifamiliar","unifamiliar")</f>
        <v>unifamiliar</v>
      </c>
      <c r="R2724">
        <v>12</v>
      </c>
      <c r="S2724">
        <v>7</v>
      </c>
      <c r="T2724">
        <v>0</v>
      </c>
      <c r="U2724">
        <v>0</v>
      </c>
      <c r="V2724">
        <v>0</v>
      </c>
      <c r="W2724">
        <v>1</v>
      </c>
      <c r="X2724">
        <v>1</v>
      </c>
      <c r="Y2724">
        <v>1</v>
      </c>
      <c r="Z2724">
        <v>1</v>
      </c>
      <c r="AA2724">
        <v>1</v>
      </c>
      <c r="AB2724">
        <v>0</v>
      </c>
      <c r="AC2724">
        <v>1</v>
      </c>
      <c r="AD2724">
        <v>1</v>
      </c>
      <c r="AE2724">
        <v>1</v>
      </c>
      <c r="AF2724">
        <v>1</v>
      </c>
      <c r="AG2724">
        <v>1</v>
      </c>
      <c r="AH2724">
        <v>1</v>
      </c>
      <c r="AI2724">
        <v>1</v>
      </c>
      <c r="AJ2724">
        <v>1</v>
      </c>
      <c r="AK2724">
        <v>1</v>
      </c>
      <c r="AL2724">
        <v>1</v>
      </c>
      <c r="AM2724">
        <v>1</v>
      </c>
      <c r="AN2724">
        <v>1</v>
      </c>
      <c r="AO2724">
        <v>0</v>
      </c>
      <c r="AP2724">
        <v>0</v>
      </c>
      <c r="AQ2724">
        <v>0</v>
      </c>
      <c r="AR2724">
        <v>0</v>
      </c>
      <c r="AS2724">
        <v>1</v>
      </c>
      <c r="AT2724">
        <v>0</v>
      </c>
      <c r="AU2724">
        <v>0</v>
      </c>
      <c r="AV2724">
        <v>1</v>
      </c>
      <c r="AW2724">
        <v>0</v>
      </c>
      <c r="AX2724">
        <v>0</v>
      </c>
      <c r="AY2724">
        <v>0</v>
      </c>
      <c r="AZ2724">
        <v>1</v>
      </c>
      <c r="BA2724">
        <v>0</v>
      </c>
      <c r="BB2724">
        <v>0</v>
      </c>
      <c r="BC2724">
        <v>1</v>
      </c>
      <c r="BD2724">
        <v>0</v>
      </c>
      <c r="BE2724">
        <v>0</v>
      </c>
      <c r="BF2724">
        <v>1</v>
      </c>
      <c r="BG2724">
        <v>0</v>
      </c>
      <c r="BH2724">
        <v>0</v>
      </c>
      <c r="BI2724">
        <v>0</v>
      </c>
      <c r="BJ2724">
        <v>0</v>
      </c>
      <c r="BK2724">
        <v>0</v>
      </c>
      <c r="BL2724">
        <v>0</v>
      </c>
      <c r="BM2724">
        <v>0</v>
      </c>
      <c r="BN2724">
        <v>0</v>
      </c>
      <c r="BO2724">
        <v>0</v>
      </c>
      <c r="BP2724">
        <v>0</v>
      </c>
      <c r="BQ2724">
        <v>2</v>
      </c>
      <c r="BR2724" t="s">
        <v>94</v>
      </c>
      <c r="BS2724">
        <v>62</v>
      </c>
      <c r="BT2724">
        <v>5004</v>
      </c>
      <c r="BU2724">
        <f>SUM(Flats_Data_limpia[[#This Row],[AC]:[Bed]])</f>
        <v>3</v>
      </c>
      <c r="BV2724">
        <f>SUM(Flats_Data_limpia[[#This Row],[Servant_Room]:[gym]])</f>
        <v>16</v>
      </c>
      <c r="BW2724">
        <f>SUM(Flats_Data_limpia[[#This Row],[Hospital]:[Hotel]])</f>
        <v>2</v>
      </c>
    </row>
    <row r="2725" spans="1:75" x14ac:dyDescent="0.35">
      <c r="A2725" t="s">
        <v>820</v>
      </c>
      <c r="B2725" t="s">
        <v>628</v>
      </c>
      <c r="C2725" t="str">
        <f t="shared" si="84"/>
        <v>Ciudad de Gurgaon</v>
      </c>
      <c r="D2725" s="1">
        <f t="shared" si="85"/>
        <v>80000</v>
      </c>
      <c r="E2725" s="1">
        <v>4836</v>
      </c>
      <c r="F2725" t="s">
        <v>107</v>
      </c>
      <c r="G2725" t="s">
        <v>87</v>
      </c>
      <c r="H2725">
        <v>53</v>
      </c>
      <c r="I2725">
        <v>1.6542597187758398E-2</v>
      </c>
      <c r="J2725">
        <v>1310</v>
      </c>
      <c r="K2725">
        <v>1472</v>
      </c>
      <c r="L2725">
        <v>1654</v>
      </c>
      <c r="M2725">
        <v>3</v>
      </c>
      <c r="N2725">
        <v>2</v>
      </c>
      <c r="O2725">
        <v>2</v>
      </c>
      <c r="P2725">
        <v>3</v>
      </c>
      <c r="Q2725" t="str">
        <f>IF(Flats_Data_limpia[[#This Row],[BHK]]&gt;=3,"plurifamiliar","unifamiliar")</f>
        <v>plurifamiliar</v>
      </c>
      <c r="R2725">
        <v>12</v>
      </c>
      <c r="S2725">
        <v>7</v>
      </c>
      <c r="T2725">
        <v>0</v>
      </c>
      <c r="U2725">
        <v>0</v>
      </c>
      <c r="V2725">
        <v>1</v>
      </c>
      <c r="W2725">
        <v>0</v>
      </c>
      <c r="X2725">
        <v>1</v>
      </c>
      <c r="Y2725">
        <v>1</v>
      </c>
      <c r="Z2725">
        <v>1</v>
      </c>
      <c r="AA2725">
        <v>1</v>
      </c>
      <c r="AB2725">
        <v>0</v>
      </c>
      <c r="AC2725">
        <v>1</v>
      </c>
      <c r="AD2725">
        <v>1</v>
      </c>
      <c r="AE2725">
        <v>1</v>
      </c>
      <c r="AF2725">
        <v>1</v>
      </c>
      <c r="AG2725">
        <v>1</v>
      </c>
      <c r="AH2725">
        <v>1</v>
      </c>
      <c r="AI2725">
        <v>1</v>
      </c>
      <c r="AJ2725">
        <v>1</v>
      </c>
      <c r="AK2725">
        <v>1</v>
      </c>
      <c r="AL2725">
        <v>1</v>
      </c>
      <c r="AM2725">
        <v>1</v>
      </c>
      <c r="AN2725">
        <v>1</v>
      </c>
      <c r="AO2725">
        <v>0</v>
      </c>
      <c r="AP2725">
        <v>0</v>
      </c>
      <c r="AQ2725">
        <v>0</v>
      </c>
      <c r="AR2725">
        <v>0</v>
      </c>
      <c r="AS2725">
        <v>1</v>
      </c>
      <c r="AT2725">
        <v>0</v>
      </c>
      <c r="AU2725">
        <v>0</v>
      </c>
      <c r="AV2725">
        <v>1</v>
      </c>
      <c r="AW2725">
        <v>0</v>
      </c>
      <c r="AX2725">
        <v>0</v>
      </c>
      <c r="AY2725">
        <v>0</v>
      </c>
      <c r="AZ2725">
        <v>3</v>
      </c>
      <c r="BA2725">
        <v>0</v>
      </c>
      <c r="BB2725">
        <v>0</v>
      </c>
      <c r="BC2725">
        <v>1</v>
      </c>
      <c r="BD2725">
        <v>0</v>
      </c>
      <c r="BE2725">
        <v>0</v>
      </c>
      <c r="BF2725">
        <v>1</v>
      </c>
      <c r="BG2725">
        <v>0</v>
      </c>
      <c r="BH2725">
        <v>0</v>
      </c>
      <c r="BI2725">
        <v>0</v>
      </c>
      <c r="BJ2725">
        <v>0</v>
      </c>
      <c r="BK2725">
        <v>0</v>
      </c>
      <c r="BL2725">
        <v>0</v>
      </c>
      <c r="BM2725">
        <v>0</v>
      </c>
      <c r="BN2725">
        <v>0</v>
      </c>
      <c r="BO2725">
        <v>0</v>
      </c>
      <c r="BP2725">
        <v>0</v>
      </c>
      <c r="BQ2725">
        <v>2</v>
      </c>
      <c r="BR2725" t="s">
        <v>94</v>
      </c>
      <c r="BS2725">
        <v>80</v>
      </c>
      <c r="BT2725">
        <v>4836</v>
      </c>
      <c r="BU2725">
        <f>SUM(Flats_Data_limpia[[#This Row],[AC]:[Bed]])</f>
        <v>5</v>
      </c>
      <c r="BV2725">
        <f>SUM(Flats_Data_limpia[[#This Row],[Servant_Room]:[gym]])</f>
        <v>16</v>
      </c>
      <c r="BW2725">
        <f>SUM(Flats_Data_limpia[[#This Row],[Hospital]:[Hotel]])</f>
        <v>2</v>
      </c>
    </row>
    <row r="2726" spans="1:75" x14ac:dyDescent="0.35">
      <c r="A2726" t="s">
        <v>820</v>
      </c>
      <c r="B2726" t="s">
        <v>628</v>
      </c>
      <c r="C2726" t="str">
        <f t="shared" si="84"/>
        <v>Ciudad de Gurgaon</v>
      </c>
      <c r="D2726" s="1">
        <f t="shared" si="85"/>
        <v>88000</v>
      </c>
      <c r="E2726" s="1">
        <v>4746</v>
      </c>
      <c r="F2726" t="s">
        <v>111</v>
      </c>
      <c r="G2726" t="s">
        <v>87</v>
      </c>
      <c r="H2726">
        <v>53</v>
      </c>
      <c r="I2726">
        <v>1.85419300463548E-2</v>
      </c>
      <c r="J2726">
        <v>1501</v>
      </c>
      <c r="K2726">
        <v>1668</v>
      </c>
      <c r="L2726">
        <v>1854</v>
      </c>
      <c r="M2726">
        <v>3</v>
      </c>
      <c r="N2726">
        <v>4</v>
      </c>
      <c r="O2726">
        <v>3</v>
      </c>
      <c r="P2726">
        <v>3</v>
      </c>
      <c r="Q2726" t="str">
        <f>IF(Flats_Data_limpia[[#This Row],[BHK]]&gt;=3,"plurifamiliar","unifamiliar")</f>
        <v>plurifamiliar</v>
      </c>
      <c r="R2726">
        <v>12</v>
      </c>
      <c r="S2726">
        <v>8</v>
      </c>
      <c r="T2726">
        <v>1</v>
      </c>
      <c r="U2726">
        <v>0</v>
      </c>
      <c r="V2726">
        <v>1</v>
      </c>
      <c r="W2726">
        <v>0</v>
      </c>
      <c r="X2726">
        <v>1</v>
      </c>
      <c r="Y2726">
        <v>1</v>
      </c>
      <c r="Z2726">
        <v>1</v>
      </c>
      <c r="AA2726">
        <v>1</v>
      </c>
      <c r="AB2726">
        <v>0</v>
      </c>
      <c r="AC2726">
        <v>1</v>
      </c>
      <c r="AD2726">
        <v>1</v>
      </c>
      <c r="AE2726">
        <v>1</v>
      </c>
      <c r="AF2726">
        <v>1</v>
      </c>
      <c r="AG2726">
        <v>1</v>
      </c>
      <c r="AH2726">
        <v>1</v>
      </c>
      <c r="AI2726">
        <v>1</v>
      </c>
      <c r="AJ2726">
        <v>1</v>
      </c>
      <c r="AK2726">
        <v>1</v>
      </c>
      <c r="AL2726">
        <v>1</v>
      </c>
      <c r="AM2726">
        <v>1</v>
      </c>
      <c r="AN2726">
        <v>1</v>
      </c>
      <c r="AO2726">
        <v>0</v>
      </c>
      <c r="AP2726">
        <v>0</v>
      </c>
      <c r="AQ2726">
        <v>0</v>
      </c>
      <c r="AR2726">
        <v>0</v>
      </c>
      <c r="AS2726">
        <v>1</v>
      </c>
      <c r="AT2726">
        <v>0</v>
      </c>
      <c r="AU2726">
        <v>0</v>
      </c>
      <c r="AV2726">
        <v>1</v>
      </c>
      <c r="AW2726">
        <v>0</v>
      </c>
      <c r="AX2726">
        <v>0</v>
      </c>
      <c r="AY2726">
        <v>0</v>
      </c>
      <c r="AZ2726">
        <v>1</v>
      </c>
      <c r="BA2726">
        <v>0</v>
      </c>
      <c r="BB2726">
        <v>0</v>
      </c>
      <c r="BC2726">
        <v>1</v>
      </c>
      <c r="BD2726">
        <v>0</v>
      </c>
      <c r="BE2726">
        <v>0</v>
      </c>
      <c r="BF2726">
        <v>1</v>
      </c>
      <c r="BG2726">
        <v>0</v>
      </c>
      <c r="BH2726">
        <v>0</v>
      </c>
      <c r="BI2726">
        <v>0</v>
      </c>
      <c r="BJ2726">
        <v>0</v>
      </c>
      <c r="BK2726">
        <v>0</v>
      </c>
      <c r="BL2726">
        <v>0</v>
      </c>
      <c r="BM2726">
        <v>0</v>
      </c>
      <c r="BN2726">
        <v>0</v>
      </c>
      <c r="BO2726">
        <v>0</v>
      </c>
      <c r="BP2726">
        <v>0</v>
      </c>
      <c r="BQ2726">
        <v>2</v>
      </c>
      <c r="BR2726" t="s">
        <v>94</v>
      </c>
      <c r="BS2726">
        <v>88</v>
      </c>
      <c r="BT2726">
        <v>4746</v>
      </c>
      <c r="BU2726">
        <f>SUM(Flats_Data_limpia[[#This Row],[AC]:[Bed]])</f>
        <v>3</v>
      </c>
      <c r="BV2726">
        <f>SUM(Flats_Data_limpia[[#This Row],[Servant_Room]:[gym]])</f>
        <v>17</v>
      </c>
      <c r="BW2726">
        <f>SUM(Flats_Data_limpia[[#This Row],[Hospital]:[Hotel]])</f>
        <v>2</v>
      </c>
    </row>
    <row r="2727" spans="1:75" x14ac:dyDescent="0.35">
      <c r="A2727" t="s">
        <v>820</v>
      </c>
      <c r="B2727" t="s">
        <v>628</v>
      </c>
      <c r="C2727" t="str">
        <f t="shared" si="84"/>
        <v>Ciudad de Gurgaon</v>
      </c>
      <c r="D2727" s="1">
        <f t="shared" si="85"/>
        <v>69000</v>
      </c>
      <c r="E2727" s="1">
        <v>5390</v>
      </c>
      <c r="F2727" t="s">
        <v>86</v>
      </c>
      <c r="G2727" t="s">
        <v>87</v>
      </c>
      <c r="H2727">
        <v>39</v>
      </c>
      <c r="I2727">
        <v>1.28014842300556E-2</v>
      </c>
      <c r="J2727">
        <v>1280</v>
      </c>
      <c r="M2727">
        <v>2</v>
      </c>
      <c r="N2727">
        <v>2</v>
      </c>
      <c r="O2727">
        <v>2</v>
      </c>
      <c r="P2727">
        <v>2</v>
      </c>
      <c r="Q2727" t="str">
        <f>IF(Flats_Data_limpia[[#This Row],[BHK]]&gt;=3,"plurifamiliar","unifamiliar")</f>
        <v>unifamiliar</v>
      </c>
      <c r="R2727">
        <v>12</v>
      </c>
      <c r="S2727">
        <v>11</v>
      </c>
      <c r="T2727">
        <v>0</v>
      </c>
      <c r="U2727">
        <v>0</v>
      </c>
      <c r="V2727">
        <v>0</v>
      </c>
      <c r="W2727">
        <v>0</v>
      </c>
      <c r="X2727">
        <v>0</v>
      </c>
      <c r="Y2727">
        <v>0</v>
      </c>
      <c r="Z2727">
        <v>0</v>
      </c>
      <c r="AA2727">
        <v>0</v>
      </c>
      <c r="AB2727">
        <v>0</v>
      </c>
      <c r="AC2727">
        <v>0</v>
      </c>
      <c r="AD2727">
        <v>1</v>
      </c>
      <c r="AE2727">
        <v>1</v>
      </c>
      <c r="AF2727">
        <v>1</v>
      </c>
      <c r="AG2727">
        <v>1</v>
      </c>
      <c r="AH2727">
        <v>1</v>
      </c>
      <c r="AI2727">
        <v>1</v>
      </c>
      <c r="AJ2727">
        <v>0</v>
      </c>
      <c r="AK2727">
        <v>1</v>
      </c>
      <c r="AL2727">
        <v>1</v>
      </c>
      <c r="AM2727">
        <v>1</v>
      </c>
      <c r="AN2727">
        <v>1</v>
      </c>
      <c r="AO2727">
        <v>0</v>
      </c>
      <c r="AP2727">
        <v>0</v>
      </c>
      <c r="AQ2727">
        <v>0</v>
      </c>
      <c r="AR2727">
        <v>0</v>
      </c>
      <c r="AS2727">
        <v>1</v>
      </c>
      <c r="AT2727">
        <v>0</v>
      </c>
      <c r="AU2727">
        <v>0</v>
      </c>
      <c r="AV2727">
        <v>1</v>
      </c>
      <c r="AW2727">
        <v>0</v>
      </c>
      <c r="AX2727">
        <v>0</v>
      </c>
      <c r="AY2727">
        <v>0</v>
      </c>
      <c r="AZ2727">
        <v>0</v>
      </c>
      <c r="BA2727">
        <v>0</v>
      </c>
      <c r="BB2727">
        <v>0</v>
      </c>
      <c r="BC2727">
        <v>0</v>
      </c>
      <c r="BD2727">
        <v>0</v>
      </c>
      <c r="BE2727">
        <v>0</v>
      </c>
      <c r="BF2727">
        <v>0</v>
      </c>
      <c r="BG2727">
        <v>0</v>
      </c>
      <c r="BH2727">
        <v>0</v>
      </c>
      <c r="BI2727">
        <v>0</v>
      </c>
      <c r="BJ2727">
        <v>0</v>
      </c>
      <c r="BK2727">
        <v>0</v>
      </c>
      <c r="BL2727">
        <v>0</v>
      </c>
      <c r="BM2727">
        <v>0</v>
      </c>
      <c r="BN2727">
        <v>0</v>
      </c>
      <c r="BO2727">
        <v>0</v>
      </c>
      <c r="BP2727">
        <v>0</v>
      </c>
      <c r="BQ2727">
        <v>0</v>
      </c>
      <c r="BR2727" t="s">
        <v>79</v>
      </c>
      <c r="BS2727">
        <v>69</v>
      </c>
      <c r="BT2727">
        <v>5390</v>
      </c>
      <c r="BU2727">
        <f>SUM(Flats_Data_limpia[[#This Row],[AC]:[Bed]])</f>
        <v>0</v>
      </c>
      <c r="BV2727">
        <f>SUM(Flats_Data_limpia[[#This Row],[Servant_Room]:[gym]])</f>
        <v>9</v>
      </c>
      <c r="BW2727">
        <f>SUM(Flats_Data_limpia[[#This Row],[Hospital]:[Hotel]])</f>
        <v>2</v>
      </c>
    </row>
    <row r="2728" spans="1:75" x14ac:dyDescent="0.35">
      <c r="A2728" t="s">
        <v>820</v>
      </c>
      <c r="B2728" t="s">
        <v>628</v>
      </c>
      <c r="C2728" t="str">
        <f t="shared" si="84"/>
        <v>Ciudad de Gurgaon</v>
      </c>
      <c r="D2728" s="1">
        <f t="shared" si="85"/>
        <v>75000</v>
      </c>
      <c r="E2728" s="1">
        <v>6053</v>
      </c>
      <c r="F2728" t="s">
        <v>82</v>
      </c>
      <c r="G2728" t="s">
        <v>83</v>
      </c>
      <c r="H2728">
        <v>0</v>
      </c>
      <c r="I2728">
        <v>1.23905501404262E-2</v>
      </c>
      <c r="J2728">
        <v>1100</v>
      </c>
      <c r="K2728">
        <v>1239</v>
      </c>
      <c r="M2728">
        <v>2</v>
      </c>
      <c r="N2728">
        <v>2</v>
      </c>
      <c r="O2728">
        <v>1</v>
      </c>
      <c r="P2728">
        <v>2</v>
      </c>
      <c r="Q2728" t="str">
        <f>IF(Flats_Data_limpia[[#This Row],[BHK]]&gt;=3,"plurifamiliar","unifamiliar")</f>
        <v>unifamiliar</v>
      </c>
      <c r="R2728">
        <v>5</v>
      </c>
      <c r="S2728">
        <v>5</v>
      </c>
      <c r="T2728">
        <v>0</v>
      </c>
      <c r="U2728">
        <v>0</v>
      </c>
      <c r="V2728">
        <v>0</v>
      </c>
      <c r="W2728">
        <v>0</v>
      </c>
      <c r="AO2728">
        <v>0</v>
      </c>
      <c r="AP2728">
        <v>0</v>
      </c>
      <c r="AQ2728">
        <v>0</v>
      </c>
      <c r="AR2728">
        <v>0</v>
      </c>
      <c r="AS2728">
        <v>1</v>
      </c>
      <c r="AT2728">
        <v>0</v>
      </c>
      <c r="AU2728">
        <v>0</v>
      </c>
      <c r="AV2728">
        <v>1</v>
      </c>
      <c r="AW2728">
        <v>0</v>
      </c>
      <c r="AX2728">
        <v>0</v>
      </c>
      <c r="AY2728">
        <v>0</v>
      </c>
      <c r="AZ2728">
        <v>0</v>
      </c>
      <c r="BA2728">
        <v>0</v>
      </c>
      <c r="BB2728">
        <v>0</v>
      </c>
      <c r="BC2728">
        <v>0</v>
      </c>
      <c r="BD2728">
        <v>0</v>
      </c>
      <c r="BE2728">
        <v>0</v>
      </c>
      <c r="BF2728">
        <v>0</v>
      </c>
      <c r="BG2728">
        <v>0</v>
      </c>
      <c r="BH2728">
        <v>0</v>
      </c>
      <c r="BI2728">
        <v>0</v>
      </c>
      <c r="BJ2728">
        <v>0</v>
      </c>
      <c r="BK2728">
        <v>0</v>
      </c>
      <c r="BL2728">
        <v>0</v>
      </c>
      <c r="BM2728">
        <v>0</v>
      </c>
      <c r="BN2728">
        <v>0</v>
      </c>
      <c r="BO2728">
        <v>0</v>
      </c>
      <c r="BP2728">
        <v>0</v>
      </c>
      <c r="BQ2728">
        <v>0</v>
      </c>
      <c r="BR2728" t="s">
        <v>79</v>
      </c>
      <c r="BS2728">
        <v>75</v>
      </c>
      <c r="BT2728">
        <v>6053</v>
      </c>
      <c r="BU2728">
        <f>SUM(Flats_Data_limpia[[#This Row],[AC]:[Bed]])</f>
        <v>0</v>
      </c>
      <c r="BV2728">
        <f>SUM(Flats_Data_limpia[[#This Row],[Servant_Room]:[gym]])</f>
        <v>0</v>
      </c>
      <c r="BW2728">
        <f>SUM(Flats_Data_limpia[[#This Row],[Hospital]:[Hotel]])</f>
        <v>2</v>
      </c>
    </row>
    <row r="2729" spans="1:75" x14ac:dyDescent="0.35">
      <c r="A2729" t="s">
        <v>820</v>
      </c>
      <c r="B2729" t="s">
        <v>628</v>
      </c>
      <c r="C2729" t="str">
        <f t="shared" si="84"/>
        <v>Ciudad de Gurgaon</v>
      </c>
      <c r="D2729" s="1">
        <f t="shared" si="85"/>
        <v>115000</v>
      </c>
      <c r="E2729" s="1">
        <v>5284</v>
      </c>
      <c r="F2729" t="s">
        <v>86</v>
      </c>
      <c r="G2729" t="s">
        <v>87</v>
      </c>
      <c r="H2729">
        <v>15</v>
      </c>
      <c r="I2729">
        <v>2.17638152914458E-2</v>
      </c>
      <c r="L2729">
        <v>2176</v>
      </c>
      <c r="M2729">
        <v>3</v>
      </c>
      <c r="N2729">
        <v>3</v>
      </c>
      <c r="O2729">
        <v>3</v>
      </c>
      <c r="P2729">
        <v>3</v>
      </c>
      <c r="Q2729" t="str">
        <f>IF(Flats_Data_limpia[[#This Row],[BHK]]&gt;=3,"plurifamiliar","unifamiliar")</f>
        <v>plurifamiliar</v>
      </c>
      <c r="R2729">
        <v>12</v>
      </c>
      <c r="S2729">
        <v>9</v>
      </c>
      <c r="T2729">
        <v>1</v>
      </c>
      <c r="U2729">
        <v>0</v>
      </c>
      <c r="V2729">
        <v>0</v>
      </c>
      <c r="W2729">
        <v>0</v>
      </c>
      <c r="X2729">
        <v>0</v>
      </c>
      <c r="Y2729">
        <v>0</v>
      </c>
      <c r="Z2729">
        <v>1</v>
      </c>
      <c r="AA2729">
        <v>0</v>
      </c>
      <c r="AB2729">
        <v>0</v>
      </c>
      <c r="AC2729">
        <v>0</v>
      </c>
      <c r="AD2729">
        <v>0</v>
      </c>
      <c r="AE2729">
        <v>0</v>
      </c>
      <c r="AF2729">
        <v>1</v>
      </c>
      <c r="AG2729">
        <v>0</v>
      </c>
      <c r="AH2729">
        <v>0</v>
      </c>
      <c r="AI2729">
        <v>1</v>
      </c>
      <c r="AJ2729">
        <v>0</v>
      </c>
      <c r="AK2729">
        <v>1</v>
      </c>
      <c r="AL2729">
        <v>0</v>
      </c>
      <c r="AM2729">
        <v>0</v>
      </c>
      <c r="AN2729">
        <v>0</v>
      </c>
      <c r="AO2729">
        <v>0</v>
      </c>
      <c r="AP2729">
        <v>0</v>
      </c>
      <c r="AQ2729">
        <v>0</v>
      </c>
      <c r="AR2729">
        <v>0</v>
      </c>
      <c r="AS2729">
        <v>1</v>
      </c>
      <c r="AT2729">
        <v>0</v>
      </c>
      <c r="AU2729">
        <v>0</v>
      </c>
      <c r="AV2729">
        <v>1</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c r="BR2729" t="s">
        <v>79</v>
      </c>
      <c r="BS2729">
        <v>115</v>
      </c>
      <c r="BT2729">
        <v>5284</v>
      </c>
      <c r="BU2729">
        <f>SUM(Flats_Data_limpia[[#This Row],[AC]:[Bed]])</f>
        <v>0</v>
      </c>
      <c r="BV2729">
        <f>SUM(Flats_Data_limpia[[#This Row],[Servant_Room]:[gym]])</f>
        <v>5</v>
      </c>
      <c r="BW2729">
        <f>SUM(Flats_Data_limpia[[#This Row],[Hospital]:[Hotel]])</f>
        <v>2</v>
      </c>
    </row>
    <row r="2730" spans="1:75" x14ac:dyDescent="0.35">
      <c r="A2730" t="s">
        <v>820</v>
      </c>
      <c r="B2730" t="s">
        <v>628</v>
      </c>
      <c r="C2730" t="str">
        <f t="shared" si="84"/>
        <v>Ciudad de Gurgaon</v>
      </c>
      <c r="D2730" s="1">
        <f t="shared" si="85"/>
        <v>105000</v>
      </c>
      <c r="E2730" s="1">
        <v>5666</v>
      </c>
      <c r="F2730" t="s">
        <v>102</v>
      </c>
      <c r="G2730" t="s">
        <v>87</v>
      </c>
      <c r="H2730">
        <v>0</v>
      </c>
      <c r="I2730">
        <v>1.8531591951994299E-2</v>
      </c>
      <c r="J2730">
        <v>1390</v>
      </c>
      <c r="K2730">
        <v>1853</v>
      </c>
      <c r="M2730">
        <v>3</v>
      </c>
      <c r="N2730">
        <v>3</v>
      </c>
      <c r="O2730">
        <v>3</v>
      </c>
      <c r="P2730">
        <v>3</v>
      </c>
      <c r="Q2730" t="str">
        <f>IF(Flats_Data_limpia[[#This Row],[BHK]]&gt;=3,"plurifamiliar","unifamiliar")</f>
        <v>plurifamiliar</v>
      </c>
      <c r="R2730">
        <v>16</v>
      </c>
      <c r="S2730">
        <v>6</v>
      </c>
      <c r="T2730">
        <v>0</v>
      </c>
      <c r="U2730">
        <v>0</v>
      </c>
      <c r="V2730">
        <v>0</v>
      </c>
      <c r="W2730">
        <v>0</v>
      </c>
      <c r="AO2730">
        <v>0</v>
      </c>
      <c r="AP2730">
        <v>0</v>
      </c>
      <c r="AQ2730">
        <v>0</v>
      </c>
      <c r="AR2730">
        <v>0</v>
      </c>
      <c r="AS2730">
        <v>1</v>
      </c>
      <c r="AT2730">
        <v>0</v>
      </c>
      <c r="AU2730">
        <v>0</v>
      </c>
      <c r="AV2730">
        <v>1</v>
      </c>
      <c r="AW2730">
        <v>0</v>
      </c>
      <c r="AX2730">
        <v>0</v>
      </c>
      <c r="AY2730">
        <v>0</v>
      </c>
      <c r="AZ2730">
        <v>1</v>
      </c>
      <c r="BA2730">
        <v>0</v>
      </c>
      <c r="BB2730">
        <v>0</v>
      </c>
      <c r="BC2730">
        <v>0</v>
      </c>
      <c r="BD2730">
        <v>0</v>
      </c>
      <c r="BE2730">
        <v>0</v>
      </c>
      <c r="BF2730">
        <v>0</v>
      </c>
      <c r="BG2730">
        <v>0</v>
      </c>
      <c r="BH2730">
        <v>0</v>
      </c>
      <c r="BI2730">
        <v>0</v>
      </c>
      <c r="BJ2730">
        <v>0</v>
      </c>
      <c r="BK2730">
        <v>0</v>
      </c>
      <c r="BL2730">
        <v>0</v>
      </c>
      <c r="BM2730">
        <v>0</v>
      </c>
      <c r="BN2730">
        <v>0</v>
      </c>
      <c r="BO2730">
        <v>0</v>
      </c>
      <c r="BP2730">
        <v>0</v>
      </c>
      <c r="BQ2730">
        <v>0</v>
      </c>
      <c r="BR2730" t="s">
        <v>79</v>
      </c>
      <c r="BS2730">
        <v>105</v>
      </c>
      <c r="BT2730">
        <v>5666</v>
      </c>
      <c r="BU2730">
        <f>SUM(Flats_Data_limpia[[#This Row],[AC]:[Bed]])</f>
        <v>1</v>
      </c>
      <c r="BV2730">
        <f>SUM(Flats_Data_limpia[[#This Row],[Servant_Room]:[gym]])</f>
        <v>0</v>
      </c>
      <c r="BW2730">
        <f>SUM(Flats_Data_limpia[[#This Row],[Hospital]:[Hotel]])</f>
        <v>2</v>
      </c>
    </row>
    <row r="2731" spans="1:75" x14ac:dyDescent="0.35">
      <c r="A2731" t="s">
        <v>820</v>
      </c>
      <c r="B2731" t="s">
        <v>628</v>
      </c>
      <c r="C2731" t="str">
        <f t="shared" si="84"/>
        <v>Ciudad de Gurgaon</v>
      </c>
      <c r="D2731" s="1">
        <f t="shared" si="85"/>
        <v>70000</v>
      </c>
      <c r="E2731" s="1">
        <v>5719</v>
      </c>
      <c r="F2731" t="s">
        <v>86</v>
      </c>
      <c r="G2731" t="s">
        <v>83</v>
      </c>
      <c r="H2731">
        <v>0</v>
      </c>
      <c r="I2731">
        <v>1.2239902080783301E-2</v>
      </c>
      <c r="K2731">
        <v>1224</v>
      </c>
      <c r="M2731">
        <v>2</v>
      </c>
      <c r="N2731">
        <v>2</v>
      </c>
      <c r="O2731">
        <v>2</v>
      </c>
      <c r="P2731">
        <v>2</v>
      </c>
      <c r="Q2731" t="str">
        <f>IF(Flats_Data_limpia[[#This Row],[BHK]]&gt;=3,"plurifamiliar","unifamiliar")</f>
        <v>unifamiliar</v>
      </c>
      <c r="R2731">
        <v>12</v>
      </c>
      <c r="S2731">
        <v>5</v>
      </c>
      <c r="T2731">
        <v>0</v>
      </c>
      <c r="U2731">
        <v>0</v>
      </c>
      <c r="V2731">
        <v>0</v>
      </c>
      <c r="W2731">
        <v>0</v>
      </c>
      <c r="AO2731">
        <v>0</v>
      </c>
      <c r="AP2731">
        <v>0</v>
      </c>
      <c r="AQ2731">
        <v>0</v>
      </c>
      <c r="AR2731">
        <v>0</v>
      </c>
      <c r="AS2731">
        <v>1</v>
      </c>
      <c r="AT2731">
        <v>0</v>
      </c>
      <c r="AU2731">
        <v>0</v>
      </c>
      <c r="AV2731">
        <v>1</v>
      </c>
      <c r="AW2731">
        <v>0</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t="s">
        <v>79</v>
      </c>
      <c r="BS2731">
        <v>70</v>
      </c>
      <c r="BT2731">
        <v>5719</v>
      </c>
      <c r="BU2731">
        <f>SUM(Flats_Data_limpia[[#This Row],[AC]:[Bed]])</f>
        <v>0</v>
      </c>
      <c r="BV2731">
        <f>SUM(Flats_Data_limpia[[#This Row],[Servant_Room]:[gym]])</f>
        <v>0</v>
      </c>
      <c r="BW2731">
        <f>SUM(Flats_Data_limpia[[#This Row],[Hospital]:[Hotel]])</f>
        <v>2</v>
      </c>
    </row>
    <row r="2732" spans="1:75" x14ac:dyDescent="0.35">
      <c r="A2732" t="s">
        <v>820</v>
      </c>
      <c r="B2732" t="s">
        <v>628</v>
      </c>
      <c r="C2732" t="str">
        <f t="shared" si="84"/>
        <v>Ciudad de Gurgaon</v>
      </c>
      <c r="D2732" s="1">
        <f t="shared" si="85"/>
        <v>110000</v>
      </c>
      <c r="E2732" s="1">
        <v>5055</v>
      </c>
      <c r="F2732" t="s">
        <v>86</v>
      </c>
      <c r="G2732" t="s">
        <v>90</v>
      </c>
      <c r="H2732">
        <v>34</v>
      </c>
      <c r="I2732">
        <v>2.17606330365974E-2</v>
      </c>
      <c r="K2732">
        <v>2176</v>
      </c>
      <c r="M2732">
        <v>3</v>
      </c>
      <c r="N2732">
        <v>3</v>
      </c>
      <c r="O2732">
        <v>3</v>
      </c>
      <c r="P2732">
        <v>3</v>
      </c>
      <c r="Q2732" t="str">
        <f>IF(Flats_Data_limpia[[#This Row],[BHK]]&gt;=3,"plurifamiliar","unifamiliar")</f>
        <v>plurifamiliar</v>
      </c>
      <c r="R2732">
        <v>18</v>
      </c>
      <c r="S2732">
        <v>9</v>
      </c>
      <c r="T2732">
        <v>1</v>
      </c>
      <c r="U2732">
        <v>0</v>
      </c>
      <c r="V2732">
        <v>0</v>
      </c>
      <c r="W2732">
        <v>0</v>
      </c>
      <c r="X2732">
        <v>0</v>
      </c>
      <c r="Y2732">
        <v>0</v>
      </c>
      <c r="Z2732">
        <v>1</v>
      </c>
      <c r="AA2732">
        <v>1</v>
      </c>
      <c r="AB2732">
        <v>0</v>
      </c>
      <c r="AC2732">
        <v>1</v>
      </c>
      <c r="AD2732">
        <v>1</v>
      </c>
      <c r="AE2732">
        <v>1</v>
      </c>
      <c r="AF2732">
        <v>1</v>
      </c>
      <c r="AG2732">
        <v>0</v>
      </c>
      <c r="AH2732">
        <v>0</v>
      </c>
      <c r="AI2732">
        <v>1</v>
      </c>
      <c r="AJ2732">
        <v>1</v>
      </c>
      <c r="AK2732">
        <v>1</v>
      </c>
      <c r="AL2732">
        <v>1</v>
      </c>
      <c r="AM2732">
        <v>1</v>
      </c>
      <c r="AN2732">
        <v>1</v>
      </c>
      <c r="AO2732">
        <v>0</v>
      </c>
      <c r="AP2732">
        <v>0</v>
      </c>
      <c r="AQ2732">
        <v>0</v>
      </c>
      <c r="AR2732">
        <v>0</v>
      </c>
      <c r="AS2732">
        <v>1</v>
      </c>
      <c r="AT2732">
        <v>0</v>
      </c>
      <c r="AU2732">
        <v>0</v>
      </c>
      <c r="AV2732">
        <v>1</v>
      </c>
      <c r="AW2732">
        <v>0</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v>0</v>
      </c>
      <c r="BQ2732">
        <v>0</v>
      </c>
      <c r="BR2732" t="s">
        <v>79</v>
      </c>
      <c r="BS2732">
        <v>110</v>
      </c>
      <c r="BT2732">
        <v>5055</v>
      </c>
      <c r="BU2732">
        <f>SUM(Flats_Data_limpia[[#This Row],[AC]:[Bed]])</f>
        <v>0</v>
      </c>
      <c r="BV2732">
        <f>SUM(Flats_Data_limpia[[#This Row],[Servant_Room]:[gym]])</f>
        <v>12</v>
      </c>
      <c r="BW2732">
        <f>SUM(Flats_Data_limpia[[#This Row],[Hospital]:[Hotel]])</f>
        <v>2</v>
      </c>
    </row>
    <row r="2733" spans="1:75" x14ac:dyDescent="0.35">
      <c r="A2733" t="s">
        <v>820</v>
      </c>
      <c r="B2733" t="s">
        <v>628</v>
      </c>
      <c r="C2733" t="str">
        <f t="shared" si="84"/>
        <v>Ciudad de Gurgaon</v>
      </c>
      <c r="D2733" s="1">
        <f t="shared" si="85"/>
        <v>95000</v>
      </c>
      <c r="E2733" s="1">
        <v>5491</v>
      </c>
      <c r="F2733" t="s">
        <v>82</v>
      </c>
      <c r="G2733" t="s">
        <v>78</v>
      </c>
      <c r="H2733">
        <v>24</v>
      </c>
      <c r="I2733">
        <v>1.73010380622837E-2</v>
      </c>
      <c r="K2733">
        <v>1730</v>
      </c>
      <c r="M2733">
        <v>3</v>
      </c>
      <c r="N2733">
        <v>3</v>
      </c>
      <c r="O2733">
        <v>2</v>
      </c>
      <c r="P2733">
        <v>3</v>
      </c>
      <c r="Q2733" t="str">
        <f>IF(Flats_Data_limpia[[#This Row],[BHK]]&gt;=3,"plurifamiliar","unifamiliar")</f>
        <v>plurifamiliar</v>
      </c>
      <c r="R2733">
        <v>18</v>
      </c>
      <c r="S2733">
        <v>9</v>
      </c>
      <c r="T2733">
        <v>0</v>
      </c>
      <c r="U2733">
        <v>0</v>
      </c>
      <c r="V2733">
        <v>0</v>
      </c>
      <c r="W2733">
        <v>0</v>
      </c>
      <c r="X2733">
        <v>0</v>
      </c>
      <c r="Y2733">
        <v>0</v>
      </c>
      <c r="Z2733">
        <v>1</v>
      </c>
      <c r="AA2733">
        <v>0</v>
      </c>
      <c r="AB2733">
        <v>0</v>
      </c>
      <c r="AC2733">
        <v>1</v>
      </c>
      <c r="AD2733">
        <v>1</v>
      </c>
      <c r="AE2733">
        <v>1</v>
      </c>
      <c r="AF2733">
        <v>1</v>
      </c>
      <c r="AG2733">
        <v>0</v>
      </c>
      <c r="AH2733">
        <v>0</v>
      </c>
      <c r="AI2733">
        <v>1</v>
      </c>
      <c r="AJ2733">
        <v>1</v>
      </c>
      <c r="AK2733">
        <v>1</v>
      </c>
      <c r="AL2733">
        <v>1</v>
      </c>
      <c r="AM2733">
        <v>1</v>
      </c>
      <c r="AN2733">
        <v>0</v>
      </c>
      <c r="AO2733">
        <v>0</v>
      </c>
      <c r="AP2733">
        <v>0</v>
      </c>
      <c r="AQ2733">
        <v>0</v>
      </c>
      <c r="AR2733">
        <v>0</v>
      </c>
      <c r="AS2733">
        <v>1</v>
      </c>
      <c r="AT2733">
        <v>0</v>
      </c>
      <c r="AU2733">
        <v>0</v>
      </c>
      <c r="AV2733">
        <v>1</v>
      </c>
      <c r="AW2733">
        <v>0</v>
      </c>
      <c r="AX2733">
        <v>0</v>
      </c>
      <c r="AY2733">
        <v>0</v>
      </c>
      <c r="AZ2733">
        <v>3</v>
      </c>
      <c r="BA2733">
        <v>0</v>
      </c>
      <c r="BB2733">
        <v>0</v>
      </c>
      <c r="BC2733">
        <v>0</v>
      </c>
      <c r="BD2733">
        <v>0</v>
      </c>
      <c r="BE2733">
        <v>0</v>
      </c>
      <c r="BF2733">
        <v>1</v>
      </c>
      <c r="BG2733">
        <v>0</v>
      </c>
      <c r="BH2733">
        <v>0</v>
      </c>
      <c r="BI2733">
        <v>0</v>
      </c>
      <c r="BJ2733">
        <v>0</v>
      </c>
      <c r="BK2733">
        <v>0</v>
      </c>
      <c r="BL2733">
        <v>2</v>
      </c>
      <c r="BM2733">
        <v>0</v>
      </c>
      <c r="BN2733">
        <v>0</v>
      </c>
      <c r="BO2733">
        <v>0</v>
      </c>
      <c r="BP2733">
        <v>0</v>
      </c>
      <c r="BQ2733">
        <v>2</v>
      </c>
      <c r="BR2733" t="s">
        <v>94</v>
      </c>
      <c r="BS2733">
        <v>95</v>
      </c>
      <c r="BT2733">
        <v>5491</v>
      </c>
      <c r="BU2733">
        <f>SUM(Flats_Data_limpia[[#This Row],[AC]:[Bed]])</f>
        <v>6</v>
      </c>
      <c r="BV2733">
        <f>SUM(Flats_Data_limpia[[#This Row],[Servant_Room]:[gym]])</f>
        <v>10</v>
      </c>
      <c r="BW2733">
        <f>SUM(Flats_Data_limpia[[#This Row],[Hospital]:[Hotel]])</f>
        <v>2</v>
      </c>
    </row>
    <row r="2734" spans="1:75" x14ac:dyDescent="0.35">
      <c r="A2734" t="s">
        <v>820</v>
      </c>
      <c r="B2734" t="s">
        <v>628</v>
      </c>
      <c r="C2734" t="str">
        <f t="shared" si="84"/>
        <v>Ciudad de Gurgaon</v>
      </c>
      <c r="D2734" s="1">
        <f t="shared" si="85"/>
        <v>0</v>
      </c>
      <c r="E2734" s="1">
        <v>6493</v>
      </c>
      <c r="F2734" t="s">
        <v>86</v>
      </c>
      <c r="G2734" t="s">
        <v>83</v>
      </c>
      <c r="H2734">
        <v>0</v>
      </c>
      <c r="P2734">
        <v>3</v>
      </c>
      <c r="Q2734" t="str">
        <f>IF(Flats_Data_limpia[[#This Row],[BHK]]&gt;=3,"plurifamiliar","unifamiliar")</f>
        <v>plurifamiliar</v>
      </c>
      <c r="T2734">
        <v>0</v>
      </c>
      <c r="U2734">
        <v>0</v>
      </c>
      <c r="V2734">
        <v>0</v>
      </c>
      <c r="W2734">
        <v>0</v>
      </c>
      <c r="AY2734">
        <v>0</v>
      </c>
      <c r="AZ2734">
        <v>0</v>
      </c>
      <c r="BA2734">
        <v>0</v>
      </c>
      <c r="BB2734">
        <v>0</v>
      </c>
      <c r="BC2734">
        <v>0</v>
      </c>
      <c r="BD2734">
        <v>0</v>
      </c>
      <c r="BE2734">
        <v>0</v>
      </c>
      <c r="BF2734">
        <v>0</v>
      </c>
      <c r="BG2734">
        <v>0</v>
      </c>
      <c r="BH2734">
        <v>0</v>
      </c>
      <c r="BI2734">
        <v>0</v>
      </c>
      <c r="BJ2734">
        <v>0</v>
      </c>
      <c r="BK2734">
        <v>0</v>
      </c>
      <c r="BL2734">
        <v>0</v>
      </c>
      <c r="BM2734">
        <v>0</v>
      </c>
      <c r="BN2734">
        <v>0</v>
      </c>
      <c r="BO2734">
        <v>0</v>
      </c>
      <c r="BP2734">
        <v>0</v>
      </c>
      <c r="BQ2734">
        <v>0</v>
      </c>
      <c r="BR2734" t="s">
        <v>79</v>
      </c>
      <c r="BT2734">
        <v>6493</v>
      </c>
      <c r="BU2734">
        <f>SUM(Flats_Data_limpia[[#This Row],[AC]:[Bed]])</f>
        <v>0</v>
      </c>
      <c r="BV2734">
        <f>SUM(Flats_Data_limpia[[#This Row],[Servant_Room]:[gym]])</f>
        <v>0</v>
      </c>
      <c r="BW2734">
        <f>SUM(Flats_Data_limpia[[#This Row],[Hospital]:[Hotel]])</f>
        <v>0</v>
      </c>
    </row>
    <row r="2735" spans="1:75" x14ac:dyDescent="0.35">
      <c r="A2735" t="s">
        <v>820</v>
      </c>
      <c r="B2735" t="s">
        <v>628</v>
      </c>
      <c r="C2735" t="str">
        <f t="shared" si="84"/>
        <v>Ciudad de Gurgaon</v>
      </c>
      <c r="D2735" s="1">
        <f t="shared" si="85"/>
        <v>120000</v>
      </c>
      <c r="E2735" s="1">
        <v>6493</v>
      </c>
      <c r="F2735" t="s">
        <v>86</v>
      </c>
      <c r="G2735" t="s">
        <v>87</v>
      </c>
      <c r="H2735">
        <v>0</v>
      </c>
      <c r="I2735">
        <v>1.8481441552441E-2</v>
      </c>
      <c r="J2735">
        <v>1848</v>
      </c>
      <c r="L2735">
        <v>2250</v>
      </c>
      <c r="M2735">
        <v>3</v>
      </c>
      <c r="N2735">
        <v>3</v>
      </c>
      <c r="O2735">
        <v>2</v>
      </c>
      <c r="P2735">
        <v>3</v>
      </c>
      <c r="Q2735" t="str">
        <f>IF(Flats_Data_limpia[[#This Row],[BHK]]&gt;=3,"plurifamiliar","unifamiliar")</f>
        <v>plurifamiliar</v>
      </c>
      <c r="R2735">
        <v>12</v>
      </c>
      <c r="S2735">
        <v>8</v>
      </c>
      <c r="T2735">
        <v>0</v>
      </c>
      <c r="U2735">
        <v>0</v>
      </c>
      <c r="V2735">
        <v>1</v>
      </c>
      <c r="W2735">
        <v>0</v>
      </c>
      <c r="X2735">
        <v>1</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1</v>
      </c>
      <c r="AT2735">
        <v>0</v>
      </c>
      <c r="AU2735">
        <v>0</v>
      </c>
      <c r="AV2735">
        <v>1</v>
      </c>
      <c r="AW2735">
        <v>0</v>
      </c>
      <c r="AX2735">
        <v>0</v>
      </c>
      <c r="AY2735">
        <v>0</v>
      </c>
      <c r="AZ2735">
        <v>3</v>
      </c>
      <c r="BA2735">
        <v>1</v>
      </c>
      <c r="BB2735">
        <v>1</v>
      </c>
      <c r="BC2735">
        <v>1</v>
      </c>
      <c r="BD2735">
        <v>0</v>
      </c>
      <c r="BE2735">
        <v>0</v>
      </c>
      <c r="BF2735">
        <v>1</v>
      </c>
      <c r="BG2735">
        <v>1</v>
      </c>
      <c r="BH2735">
        <v>0</v>
      </c>
      <c r="BI2735">
        <v>0</v>
      </c>
      <c r="BJ2735">
        <v>0</v>
      </c>
      <c r="BK2735">
        <v>1</v>
      </c>
      <c r="BL2735">
        <v>3</v>
      </c>
      <c r="BM2735">
        <v>0</v>
      </c>
      <c r="BN2735">
        <v>0</v>
      </c>
      <c r="BO2735">
        <v>0</v>
      </c>
      <c r="BP2735">
        <v>0</v>
      </c>
      <c r="BQ2735">
        <v>1</v>
      </c>
      <c r="BR2735" t="s">
        <v>116</v>
      </c>
      <c r="BS2735">
        <v>120</v>
      </c>
      <c r="BT2735">
        <v>6493</v>
      </c>
      <c r="BU2735">
        <f>SUM(Flats_Data_limpia[[#This Row],[AC]:[Bed]])</f>
        <v>12</v>
      </c>
      <c r="BV2735">
        <f>SUM(Flats_Data_limpia[[#This Row],[Servant_Room]:[gym]])</f>
        <v>2</v>
      </c>
      <c r="BW2735">
        <f>SUM(Flats_Data_limpia[[#This Row],[Hospital]:[Hotel]])</f>
        <v>2</v>
      </c>
    </row>
    <row r="2736" spans="1:75" x14ac:dyDescent="0.35">
      <c r="A2736" t="s">
        <v>821</v>
      </c>
      <c r="B2736" t="s">
        <v>363</v>
      </c>
      <c r="C2736" t="str">
        <f t="shared" si="84"/>
        <v>Ciudad de Gurgaon</v>
      </c>
      <c r="D2736" s="1">
        <f t="shared" si="85"/>
        <v>99000</v>
      </c>
      <c r="E2736" s="1">
        <v>7857</v>
      </c>
      <c r="F2736" t="s">
        <v>102</v>
      </c>
      <c r="G2736" t="s">
        <v>78</v>
      </c>
      <c r="H2736">
        <v>29</v>
      </c>
      <c r="I2736">
        <v>1.2600229095074401E-2</v>
      </c>
      <c r="J2736">
        <v>1000</v>
      </c>
      <c r="L2736">
        <v>1260</v>
      </c>
      <c r="M2736">
        <v>2</v>
      </c>
      <c r="N2736">
        <v>2</v>
      </c>
      <c r="O2736">
        <v>2</v>
      </c>
      <c r="P2736">
        <v>2</v>
      </c>
      <c r="Q2736" t="str">
        <f>IF(Flats_Data_limpia[[#This Row],[BHK]]&gt;=3,"plurifamiliar","unifamiliar")</f>
        <v>unifamiliar</v>
      </c>
      <c r="R2736">
        <v>18</v>
      </c>
      <c r="S2736">
        <v>1</v>
      </c>
      <c r="T2736">
        <v>0</v>
      </c>
      <c r="U2736">
        <v>0</v>
      </c>
      <c r="V2736">
        <v>0</v>
      </c>
      <c r="W2736">
        <v>0</v>
      </c>
      <c r="X2736">
        <v>0</v>
      </c>
      <c r="Y2736">
        <v>0</v>
      </c>
      <c r="Z2736">
        <v>0</v>
      </c>
      <c r="AA2736">
        <v>0</v>
      </c>
      <c r="AB2736">
        <v>0</v>
      </c>
      <c r="AC2736">
        <v>1</v>
      </c>
      <c r="AD2736">
        <v>1</v>
      </c>
      <c r="AE2736">
        <v>1</v>
      </c>
      <c r="AF2736">
        <v>1</v>
      </c>
      <c r="AG2736">
        <v>1</v>
      </c>
      <c r="AH2736">
        <v>1</v>
      </c>
      <c r="AI2736">
        <v>1</v>
      </c>
      <c r="AJ2736">
        <v>1</v>
      </c>
      <c r="AK2736">
        <v>1</v>
      </c>
      <c r="AL2736">
        <v>1</v>
      </c>
      <c r="AM2736">
        <v>1</v>
      </c>
      <c r="AN2736">
        <v>0</v>
      </c>
      <c r="AO2736">
        <v>1</v>
      </c>
      <c r="AP2736">
        <v>1</v>
      </c>
      <c r="AQ2736">
        <v>0</v>
      </c>
      <c r="AR2736">
        <v>0</v>
      </c>
      <c r="AS2736">
        <v>0</v>
      </c>
      <c r="AT2736">
        <v>1</v>
      </c>
      <c r="AU2736">
        <v>1</v>
      </c>
      <c r="AV2736">
        <v>0</v>
      </c>
      <c r="AW2736">
        <v>1</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0</v>
      </c>
      <c r="BQ2736">
        <v>0</v>
      </c>
      <c r="BR2736" t="s">
        <v>79</v>
      </c>
      <c r="BS2736">
        <v>99</v>
      </c>
      <c r="BT2736">
        <v>7857</v>
      </c>
      <c r="BU2736">
        <f>SUM(Flats_Data_limpia[[#This Row],[AC]:[Bed]])</f>
        <v>0</v>
      </c>
      <c r="BV2736">
        <f>SUM(Flats_Data_limpia[[#This Row],[Servant_Room]:[gym]])</f>
        <v>11</v>
      </c>
      <c r="BW2736">
        <f>SUM(Flats_Data_limpia[[#This Row],[Hospital]:[Hotel]])</f>
        <v>5</v>
      </c>
    </row>
    <row r="2737" spans="1:75" x14ac:dyDescent="0.35">
      <c r="A2737" t="s">
        <v>821</v>
      </c>
      <c r="B2737" t="s">
        <v>363</v>
      </c>
      <c r="C2737" t="str">
        <f t="shared" si="84"/>
        <v>Ciudad de Gurgaon</v>
      </c>
      <c r="D2737" s="1">
        <f t="shared" si="85"/>
        <v>135000</v>
      </c>
      <c r="E2737" s="1">
        <v>7780</v>
      </c>
      <c r="F2737" t="s">
        <v>86</v>
      </c>
      <c r="G2737" t="s">
        <v>93</v>
      </c>
      <c r="H2737">
        <v>29</v>
      </c>
      <c r="I2737">
        <v>1.7352185089974201E-2</v>
      </c>
      <c r="J2737">
        <v>1199</v>
      </c>
      <c r="L2737">
        <v>1735</v>
      </c>
      <c r="M2737">
        <v>3</v>
      </c>
      <c r="N2737">
        <v>3</v>
      </c>
      <c r="O2737">
        <v>3</v>
      </c>
      <c r="P2737">
        <v>3</v>
      </c>
      <c r="Q2737" t="str">
        <f>IF(Flats_Data_limpia[[#This Row],[BHK]]&gt;=3,"plurifamiliar","unifamiliar")</f>
        <v>plurifamiliar</v>
      </c>
      <c r="R2737">
        <v>18</v>
      </c>
      <c r="S2737">
        <v>7</v>
      </c>
      <c r="T2737">
        <v>0</v>
      </c>
      <c r="U2737">
        <v>0</v>
      </c>
      <c r="V2737">
        <v>0</v>
      </c>
      <c r="W2737">
        <v>1</v>
      </c>
      <c r="X2737">
        <v>0</v>
      </c>
      <c r="Y2737">
        <v>0</v>
      </c>
      <c r="Z2737">
        <v>0</v>
      </c>
      <c r="AA2737">
        <v>1</v>
      </c>
      <c r="AB2737">
        <v>0</v>
      </c>
      <c r="AC2737">
        <v>0</v>
      </c>
      <c r="AD2737">
        <v>1</v>
      </c>
      <c r="AE2737">
        <v>1</v>
      </c>
      <c r="AF2737">
        <v>1</v>
      </c>
      <c r="AG2737">
        <v>1</v>
      </c>
      <c r="AH2737">
        <v>1</v>
      </c>
      <c r="AI2737">
        <v>1</v>
      </c>
      <c r="AJ2737">
        <v>1</v>
      </c>
      <c r="AK2737">
        <v>1</v>
      </c>
      <c r="AL2737">
        <v>1</v>
      </c>
      <c r="AM2737">
        <v>1</v>
      </c>
      <c r="AN2737">
        <v>0</v>
      </c>
      <c r="AO2737">
        <v>1</v>
      </c>
      <c r="AP2737">
        <v>1</v>
      </c>
      <c r="AQ2737">
        <v>0</v>
      </c>
      <c r="AR2737">
        <v>0</v>
      </c>
      <c r="AS2737">
        <v>0</v>
      </c>
      <c r="AT2737">
        <v>1</v>
      </c>
      <c r="AU2737">
        <v>1</v>
      </c>
      <c r="AV2737">
        <v>0</v>
      </c>
      <c r="AW2737">
        <v>1</v>
      </c>
      <c r="AX2737">
        <v>0</v>
      </c>
      <c r="AY2737">
        <v>4</v>
      </c>
      <c r="AZ2737">
        <v>3</v>
      </c>
      <c r="BA2737">
        <v>0</v>
      </c>
      <c r="BB2737">
        <v>0</v>
      </c>
      <c r="BC2737">
        <v>1</v>
      </c>
      <c r="BD2737">
        <v>0</v>
      </c>
      <c r="BE2737">
        <v>0</v>
      </c>
      <c r="BF2737">
        <v>1</v>
      </c>
      <c r="BG2737">
        <v>0</v>
      </c>
      <c r="BH2737">
        <v>0</v>
      </c>
      <c r="BI2737">
        <v>0</v>
      </c>
      <c r="BJ2737">
        <v>0</v>
      </c>
      <c r="BK2737">
        <v>1</v>
      </c>
      <c r="BL2737">
        <v>4</v>
      </c>
      <c r="BM2737">
        <v>0</v>
      </c>
      <c r="BN2737">
        <v>0</v>
      </c>
      <c r="BO2737">
        <v>0</v>
      </c>
      <c r="BP2737">
        <v>0</v>
      </c>
      <c r="BQ2737">
        <v>2</v>
      </c>
      <c r="BR2737" t="s">
        <v>94</v>
      </c>
      <c r="BS2737">
        <v>135</v>
      </c>
      <c r="BT2737">
        <v>7780</v>
      </c>
      <c r="BU2737">
        <f>SUM(Flats_Data_limpia[[#This Row],[AC]:[Bed]])</f>
        <v>14</v>
      </c>
      <c r="BV2737">
        <f>SUM(Flats_Data_limpia[[#This Row],[Servant_Room]:[gym]])</f>
        <v>12</v>
      </c>
      <c r="BW2737">
        <f>SUM(Flats_Data_limpia[[#This Row],[Hospital]:[Hotel]])</f>
        <v>5</v>
      </c>
    </row>
    <row r="2738" spans="1:75" x14ac:dyDescent="0.35">
      <c r="A2738" t="s">
        <v>821</v>
      </c>
      <c r="B2738" t="s">
        <v>363</v>
      </c>
      <c r="C2738" t="str">
        <f t="shared" si="84"/>
        <v>Ciudad de Gurgaon</v>
      </c>
      <c r="D2738" s="1">
        <f t="shared" si="85"/>
        <v>75000</v>
      </c>
      <c r="E2738" s="1">
        <v>5588</v>
      </c>
      <c r="F2738" t="s">
        <v>107</v>
      </c>
      <c r="G2738" t="s">
        <v>78</v>
      </c>
      <c r="H2738">
        <v>53</v>
      </c>
      <c r="I2738">
        <v>1.3421617752326399E-2</v>
      </c>
      <c r="J2738">
        <v>969</v>
      </c>
      <c r="K2738">
        <v>1140</v>
      </c>
      <c r="L2738">
        <v>1342</v>
      </c>
      <c r="M2738">
        <v>2</v>
      </c>
      <c r="N2738">
        <v>2</v>
      </c>
      <c r="O2738">
        <v>2</v>
      </c>
      <c r="P2738">
        <v>2</v>
      </c>
      <c r="Q2738" t="str">
        <f>IF(Flats_Data_limpia[[#This Row],[BHK]]&gt;=3,"plurifamiliar","unifamiliar")</f>
        <v>unifamiliar</v>
      </c>
      <c r="R2738">
        <v>18</v>
      </c>
      <c r="S2738">
        <v>8</v>
      </c>
      <c r="T2738">
        <v>0</v>
      </c>
      <c r="U2738">
        <v>0</v>
      </c>
      <c r="V2738">
        <v>0</v>
      </c>
      <c r="W2738">
        <v>1</v>
      </c>
      <c r="X2738">
        <v>0</v>
      </c>
      <c r="Y2738">
        <v>1</v>
      </c>
      <c r="Z2738">
        <v>1</v>
      </c>
      <c r="AA2738">
        <v>1</v>
      </c>
      <c r="AB2738">
        <v>0</v>
      </c>
      <c r="AC2738">
        <v>1</v>
      </c>
      <c r="AD2738">
        <v>1</v>
      </c>
      <c r="AE2738">
        <v>1</v>
      </c>
      <c r="AF2738">
        <v>1</v>
      </c>
      <c r="AG2738">
        <v>1</v>
      </c>
      <c r="AH2738">
        <v>1</v>
      </c>
      <c r="AI2738">
        <v>1</v>
      </c>
      <c r="AJ2738">
        <v>1</v>
      </c>
      <c r="AK2738">
        <v>1</v>
      </c>
      <c r="AL2738">
        <v>1</v>
      </c>
      <c r="AM2738">
        <v>1</v>
      </c>
      <c r="AN2738">
        <v>1</v>
      </c>
      <c r="AO2738">
        <v>1</v>
      </c>
      <c r="AP2738">
        <v>1</v>
      </c>
      <c r="AQ2738">
        <v>0</v>
      </c>
      <c r="AR2738">
        <v>0</v>
      </c>
      <c r="AS2738">
        <v>0</v>
      </c>
      <c r="AT2738">
        <v>1</v>
      </c>
      <c r="AU2738">
        <v>1</v>
      </c>
      <c r="AV2738">
        <v>0</v>
      </c>
      <c r="AW2738">
        <v>1</v>
      </c>
      <c r="AX2738">
        <v>0</v>
      </c>
      <c r="AY2738">
        <v>3</v>
      </c>
      <c r="AZ2738">
        <v>2</v>
      </c>
      <c r="BA2738">
        <v>0</v>
      </c>
      <c r="BB2738">
        <v>0</v>
      </c>
      <c r="BC2738">
        <v>1</v>
      </c>
      <c r="BD2738">
        <v>0</v>
      </c>
      <c r="BE2738">
        <v>0</v>
      </c>
      <c r="BF2738">
        <v>1</v>
      </c>
      <c r="BG2738">
        <v>0</v>
      </c>
      <c r="BH2738">
        <v>0</v>
      </c>
      <c r="BI2738">
        <v>0</v>
      </c>
      <c r="BJ2738">
        <v>0</v>
      </c>
      <c r="BK2738">
        <v>1</v>
      </c>
      <c r="BL2738">
        <v>3</v>
      </c>
      <c r="BM2738">
        <v>0</v>
      </c>
      <c r="BN2738">
        <v>0</v>
      </c>
      <c r="BO2738">
        <v>0</v>
      </c>
      <c r="BP2738">
        <v>0</v>
      </c>
      <c r="BQ2738">
        <v>2</v>
      </c>
      <c r="BR2738" t="s">
        <v>94</v>
      </c>
      <c r="BS2738">
        <v>75</v>
      </c>
      <c r="BT2738">
        <v>5588</v>
      </c>
      <c r="BU2738">
        <f>SUM(Flats_Data_limpia[[#This Row],[AC]:[Bed]])</f>
        <v>11</v>
      </c>
      <c r="BV2738">
        <f>SUM(Flats_Data_limpia[[#This Row],[Servant_Room]:[gym]])</f>
        <v>15</v>
      </c>
      <c r="BW2738">
        <f>SUM(Flats_Data_limpia[[#This Row],[Hospital]:[Hotel]])</f>
        <v>5</v>
      </c>
    </row>
    <row r="2739" spans="1:75" x14ac:dyDescent="0.35">
      <c r="A2739" t="s">
        <v>821</v>
      </c>
      <c r="B2739" t="s">
        <v>363</v>
      </c>
      <c r="C2739" t="str">
        <f t="shared" si="84"/>
        <v>Ciudad de Gurgaon</v>
      </c>
      <c r="D2739" s="1">
        <f t="shared" si="85"/>
        <v>105000</v>
      </c>
      <c r="E2739" s="1">
        <v>5762</v>
      </c>
      <c r="F2739" t="s">
        <v>82</v>
      </c>
      <c r="G2739" t="s">
        <v>78</v>
      </c>
      <c r="H2739">
        <v>28</v>
      </c>
      <c r="I2739">
        <v>1.8222839291912499E-2</v>
      </c>
      <c r="J2739">
        <v>1400</v>
      </c>
      <c r="K2739">
        <v>1600</v>
      </c>
      <c r="L2739">
        <v>1822</v>
      </c>
      <c r="M2739">
        <v>3</v>
      </c>
      <c r="N2739">
        <v>3</v>
      </c>
      <c r="O2739">
        <v>3</v>
      </c>
      <c r="P2739">
        <v>3</v>
      </c>
      <c r="Q2739" t="str">
        <f>IF(Flats_Data_limpia[[#This Row],[BHK]]&gt;=3,"plurifamiliar","unifamiliar")</f>
        <v>plurifamiliar</v>
      </c>
      <c r="R2739">
        <v>18</v>
      </c>
      <c r="S2739">
        <v>7</v>
      </c>
      <c r="T2739">
        <v>0</v>
      </c>
      <c r="U2739">
        <v>0</v>
      </c>
      <c r="V2739">
        <v>0</v>
      </c>
      <c r="W2739">
        <v>0</v>
      </c>
      <c r="X2739">
        <v>0</v>
      </c>
      <c r="Y2739">
        <v>0</v>
      </c>
      <c r="Z2739">
        <v>1</v>
      </c>
      <c r="AA2739">
        <v>0</v>
      </c>
      <c r="AB2739">
        <v>0</v>
      </c>
      <c r="AC2739">
        <v>0</v>
      </c>
      <c r="AD2739">
        <v>1</v>
      </c>
      <c r="AE2739">
        <v>0</v>
      </c>
      <c r="AF2739">
        <v>1</v>
      </c>
      <c r="AG2739">
        <v>1</v>
      </c>
      <c r="AH2739">
        <v>1</v>
      </c>
      <c r="AI2739">
        <v>1</v>
      </c>
      <c r="AJ2739">
        <v>1</v>
      </c>
      <c r="AK2739">
        <v>1</v>
      </c>
      <c r="AL2739">
        <v>0</v>
      </c>
      <c r="AM2739">
        <v>0</v>
      </c>
      <c r="AN2739">
        <v>0</v>
      </c>
      <c r="AO2739">
        <v>1</v>
      </c>
      <c r="AP2739">
        <v>1</v>
      </c>
      <c r="AQ2739">
        <v>0</v>
      </c>
      <c r="AR2739">
        <v>0</v>
      </c>
      <c r="AS2739">
        <v>0</v>
      </c>
      <c r="AT2739">
        <v>1</v>
      </c>
      <c r="AU2739">
        <v>1</v>
      </c>
      <c r="AV2739">
        <v>0</v>
      </c>
      <c r="AW2739">
        <v>1</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0</v>
      </c>
      <c r="BR2739" t="s">
        <v>79</v>
      </c>
      <c r="BS2739">
        <v>105</v>
      </c>
      <c r="BT2739">
        <v>5762</v>
      </c>
      <c r="BU2739">
        <f>SUM(Flats_Data_limpia[[#This Row],[AC]:[Bed]])</f>
        <v>0</v>
      </c>
      <c r="BV2739">
        <f>SUM(Flats_Data_limpia[[#This Row],[Servant_Room]:[gym]])</f>
        <v>8</v>
      </c>
      <c r="BW2739">
        <f>SUM(Flats_Data_limpia[[#This Row],[Hospital]:[Hotel]])</f>
        <v>5</v>
      </c>
    </row>
    <row r="2740" spans="1:75" x14ac:dyDescent="0.35">
      <c r="A2740" t="s">
        <v>821</v>
      </c>
      <c r="B2740" t="s">
        <v>363</v>
      </c>
      <c r="C2740" t="str">
        <f t="shared" si="84"/>
        <v>Ciudad de Gurgaon</v>
      </c>
      <c r="D2740" s="1">
        <f t="shared" si="85"/>
        <v>80000</v>
      </c>
      <c r="E2740" s="1">
        <v>5961</v>
      </c>
      <c r="F2740" t="s">
        <v>102</v>
      </c>
      <c r="G2740" t="s">
        <v>78</v>
      </c>
      <c r="H2740">
        <v>28</v>
      </c>
      <c r="I2740">
        <v>1.3420567018956501E-2</v>
      </c>
      <c r="J2740">
        <v>1000</v>
      </c>
      <c r="L2740">
        <v>1342</v>
      </c>
      <c r="M2740">
        <v>2</v>
      </c>
      <c r="N2740">
        <v>2</v>
      </c>
      <c r="O2740">
        <v>2</v>
      </c>
      <c r="P2740">
        <v>2</v>
      </c>
      <c r="Q2740" t="str">
        <f>IF(Flats_Data_limpia[[#This Row],[BHK]]&gt;=3,"plurifamiliar","unifamiliar")</f>
        <v>unifamiliar</v>
      </c>
      <c r="R2740">
        <v>18</v>
      </c>
      <c r="S2740">
        <v>10</v>
      </c>
      <c r="T2740">
        <v>0</v>
      </c>
      <c r="U2740">
        <v>0</v>
      </c>
      <c r="V2740">
        <v>0</v>
      </c>
      <c r="W2740">
        <v>0</v>
      </c>
      <c r="X2740">
        <v>0</v>
      </c>
      <c r="Y2740">
        <v>0</v>
      </c>
      <c r="Z2740">
        <v>1</v>
      </c>
      <c r="AA2740">
        <v>0</v>
      </c>
      <c r="AB2740">
        <v>0</v>
      </c>
      <c r="AC2740">
        <v>0</v>
      </c>
      <c r="AD2740">
        <v>1</v>
      </c>
      <c r="AE2740">
        <v>0</v>
      </c>
      <c r="AF2740">
        <v>1</v>
      </c>
      <c r="AG2740">
        <v>1</v>
      </c>
      <c r="AH2740">
        <v>1</v>
      </c>
      <c r="AI2740">
        <v>1</v>
      </c>
      <c r="AJ2740">
        <v>1</v>
      </c>
      <c r="AK2740">
        <v>1</v>
      </c>
      <c r="AL2740">
        <v>0</v>
      </c>
      <c r="AM2740">
        <v>0</v>
      </c>
      <c r="AN2740">
        <v>0</v>
      </c>
      <c r="AO2740">
        <v>1</v>
      </c>
      <c r="AP2740">
        <v>1</v>
      </c>
      <c r="AQ2740">
        <v>0</v>
      </c>
      <c r="AR2740">
        <v>0</v>
      </c>
      <c r="AS2740">
        <v>0</v>
      </c>
      <c r="AT2740">
        <v>1</v>
      </c>
      <c r="AU2740">
        <v>1</v>
      </c>
      <c r="AV2740">
        <v>0</v>
      </c>
      <c r="AW2740">
        <v>1</v>
      </c>
      <c r="AX2740">
        <v>0</v>
      </c>
      <c r="AY2740">
        <v>1</v>
      </c>
      <c r="AZ2740">
        <v>1</v>
      </c>
      <c r="BA2740">
        <v>0</v>
      </c>
      <c r="BB2740">
        <v>0</v>
      </c>
      <c r="BC2740">
        <v>0</v>
      </c>
      <c r="BD2740">
        <v>1</v>
      </c>
      <c r="BE2740">
        <v>0</v>
      </c>
      <c r="BF2740">
        <v>1</v>
      </c>
      <c r="BG2740">
        <v>0</v>
      </c>
      <c r="BH2740">
        <v>0</v>
      </c>
      <c r="BI2740">
        <v>0</v>
      </c>
      <c r="BJ2740">
        <v>0</v>
      </c>
      <c r="BK2740">
        <v>0</v>
      </c>
      <c r="BL2740">
        <v>1</v>
      </c>
      <c r="BM2740">
        <v>0</v>
      </c>
      <c r="BN2740">
        <v>0</v>
      </c>
      <c r="BO2740">
        <v>0</v>
      </c>
      <c r="BP2740">
        <v>0</v>
      </c>
      <c r="BQ2740">
        <v>2</v>
      </c>
      <c r="BR2740" t="s">
        <v>94</v>
      </c>
      <c r="BS2740">
        <v>80</v>
      </c>
      <c r="BT2740">
        <v>5961</v>
      </c>
      <c r="BU2740">
        <f>SUM(Flats_Data_limpia[[#This Row],[AC]:[Bed]])</f>
        <v>5</v>
      </c>
      <c r="BV2740">
        <f>SUM(Flats_Data_limpia[[#This Row],[Servant_Room]:[gym]])</f>
        <v>8</v>
      </c>
      <c r="BW2740">
        <f>SUM(Flats_Data_limpia[[#This Row],[Hospital]:[Hotel]])</f>
        <v>5</v>
      </c>
    </row>
    <row r="2741" spans="1:75" x14ac:dyDescent="0.35">
      <c r="A2741" t="s">
        <v>821</v>
      </c>
      <c r="B2741" t="s">
        <v>363</v>
      </c>
      <c r="C2741" t="str">
        <f t="shared" si="84"/>
        <v>Ciudad de Gurgaon</v>
      </c>
      <c r="D2741" s="1">
        <f t="shared" si="85"/>
        <v>71200</v>
      </c>
      <c r="E2741" s="1">
        <v>5305</v>
      </c>
      <c r="F2741" t="s">
        <v>111</v>
      </c>
      <c r="G2741" t="s">
        <v>78</v>
      </c>
      <c r="H2741">
        <v>53</v>
      </c>
      <c r="I2741">
        <v>1.3421300659754901E-2</v>
      </c>
      <c r="J2741">
        <v>810</v>
      </c>
      <c r="L2741">
        <v>1342</v>
      </c>
      <c r="M2741">
        <v>2</v>
      </c>
      <c r="N2741">
        <v>2</v>
      </c>
      <c r="O2741">
        <v>2</v>
      </c>
      <c r="P2741">
        <v>2</v>
      </c>
      <c r="Q2741" t="str">
        <f>IF(Flats_Data_limpia[[#This Row],[BHK]]&gt;=3,"plurifamiliar","unifamiliar")</f>
        <v>unifamiliar</v>
      </c>
      <c r="R2741">
        <v>18</v>
      </c>
      <c r="S2741">
        <v>6</v>
      </c>
      <c r="T2741">
        <v>0</v>
      </c>
      <c r="U2741">
        <v>1</v>
      </c>
      <c r="V2741">
        <v>0</v>
      </c>
      <c r="W2741">
        <v>0</v>
      </c>
      <c r="X2741">
        <v>0</v>
      </c>
      <c r="Y2741">
        <v>1</v>
      </c>
      <c r="Z2741">
        <v>1</v>
      </c>
      <c r="AA2741">
        <v>1</v>
      </c>
      <c r="AB2741">
        <v>0</v>
      </c>
      <c r="AC2741">
        <v>1</v>
      </c>
      <c r="AD2741">
        <v>1</v>
      </c>
      <c r="AE2741">
        <v>1</v>
      </c>
      <c r="AF2741">
        <v>1</v>
      </c>
      <c r="AG2741">
        <v>1</v>
      </c>
      <c r="AH2741">
        <v>1</v>
      </c>
      <c r="AI2741">
        <v>1</v>
      </c>
      <c r="AJ2741">
        <v>1</v>
      </c>
      <c r="AK2741">
        <v>1</v>
      </c>
      <c r="AL2741">
        <v>1</v>
      </c>
      <c r="AM2741">
        <v>1</v>
      </c>
      <c r="AN2741">
        <v>1</v>
      </c>
      <c r="AO2741">
        <v>1</v>
      </c>
      <c r="AP2741">
        <v>1</v>
      </c>
      <c r="AQ2741">
        <v>0</v>
      </c>
      <c r="AR2741">
        <v>0</v>
      </c>
      <c r="AS2741">
        <v>0</v>
      </c>
      <c r="AT2741">
        <v>1</v>
      </c>
      <c r="AU2741">
        <v>1</v>
      </c>
      <c r="AV2741">
        <v>0</v>
      </c>
      <c r="AW2741">
        <v>1</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c r="BR2741" t="s">
        <v>79</v>
      </c>
      <c r="BS2741">
        <v>71.2</v>
      </c>
      <c r="BT2741">
        <v>5305</v>
      </c>
      <c r="BU2741">
        <f>SUM(Flats_Data_limpia[[#This Row],[AC]:[Bed]])</f>
        <v>0</v>
      </c>
      <c r="BV2741">
        <f>SUM(Flats_Data_limpia[[#This Row],[Servant_Room]:[gym]])</f>
        <v>15</v>
      </c>
      <c r="BW2741">
        <f>SUM(Flats_Data_limpia[[#This Row],[Hospital]:[Hotel]])</f>
        <v>5</v>
      </c>
    </row>
    <row r="2742" spans="1:75" x14ac:dyDescent="0.35">
      <c r="A2742" t="s">
        <v>821</v>
      </c>
      <c r="B2742" t="s">
        <v>363</v>
      </c>
      <c r="C2742" t="str">
        <f t="shared" si="84"/>
        <v>Ciudad de Gurgaon</v>
      </c>
      <c r="D2742" s="1">
        <f t="shared" si="85"/>
        <v>92000</v>
      </c>
      <c r="E2742" s="1">
        <v>5049</v>
      </c>
      <c r="F2742" t="s">
        <v>103</v>
      </c>
      <c r="G2742" t="s">
        <v>78</v>
      </c>
      <c r="H2742">
        <v>28</v>
      </c>
      <c r="I2742">
        <v>1.8221429986135799E-2</v>
      </c>
      <c r="J2742">
        <v>1400</v>
      </c>
      <c r="L2742">
        <v>1822</v>
      </c>
      <c r="M2742">
        <v>3</v>
      </c>
      <c r="N2742">
        <v>3</v>
      </c>
      <c r="O2742">
        <v>3</v>
      </c>
      <c r="P2742">
        <v>3</v>
      </c>
      <c r="Q2742" t="str">
        <f>IF(Flats_Data_limpia[[#This Row],[BHK]]&gt;=3,"plurifamiliar","unifamiliar")</f>
        <v>plurifamiliar</v>
      </c>
      <c r="R2742">
        <v>18</v>
      </c>
      <c r="S2742">
        <v>17</v>
      </c>
      <c r="T2742">
        <v>0</v>
      </c>
      <c r="U2742">
        <v>0</v>
      </c>
      <c r="V2742">
        <v>0</v>
      </c>
      <c r="W2742">
        <v>0</v>
      </c>
      <c r="X2742">
        <v>0</v>
      </c>
      <c r="Y2742">
        <v>0</v>
      </c>
      <c r="Z2742">
        <v>1</v>
      </c>
      <c r="AA2742">
        <v>0</v>
      </c>
      <c r="AB2742">
        <v>0</v>
      </c>
      <c r="AC2742">
        <v>0</v>
      </c>
      <c r="AD2742">
        <v>1</v>
      </c>
      <c r="AE2742">
        <v>0</v>
      </c>
      <c r="AF2742">
        <v>1</v>
      </c>
      <c r="AG2742">
        <v>1</v>
      </c>
      <c r="AH2742">
        <v>1</v>
      </c>
      <c r="AI2742">
        <v>1</v>
      </c>
      <c r="AJ2742">
        <v>1</v>
      </c>
      <c r="AK2742">
        <v>1</v>
      </c>
      <c r="AL2742">
        <v>0</v>
      </c>
      <c r="AM2742">
        <v>0</v>
      </c>
      <c r="AN2742">
        <v>0</v>
      </c>
      <c r="AO2742">
        <v>1</v>
      </c>
      <c r="AP2742">
        <v>1</v>
      </c>
      <c r="AQ2742">
        <v>0</v>
      </c>
      <c r="AR2742">
        <v>0</v>
      </c>
      <c r="AS2742">
        <v>0</v>
      </c>
      <c r="AT2742">
        <v>1</v>
      </c>
      <c r="AU2742">
        <v>1</v>
      </c>
      <c r="AV2742">
        <v>0</v>
      </c>
      <c r="AW2742">
        <v>1</v>
      </c>
      <c r="AX2742">
        <v>0</v>
      </c>
      <c r="AY2742">
        <v>4</v>
      </c>
      <c r="AZ2742">
        <v>3</v>
      </c>
      <c r="BA2742">
        <v>0</v>
      </c>
      <c r="BB2742">
        <v>0</v>
      </c>
      <c r="BC2742">
        <v>0</v>
      </c>
      <c r="BD2742">
        <v>0</v>
      </c>
      <c r="BE2742">
        <v>0</v>
      </c>
      <c r="BF2742">
        <v>1</v>
      </c>
      <c r="BG2742">
        <v>0</v>
      </c>
      <c r="BH2742">
        <v>0</v>
      </c>
      <c r="BI2742">
        <v>0</v>
      </c>
      <c r="BJ2742">
        <v>0</v>
      </c>
      <c r="BK2742">
        <v>0</v>
      </c>
      <c r="BL2742">
        <v>3</v>
      </c>
      <c r="BM2742">
        <v>0</v>
      </c>
      <c r="BN2742">
        <v>0</v>
      </c>
      <c r="BO2742">
        <v>0</v>
      </c>
      <c r="BP2742">
        <v>0</v>
      </c>
      <c r="BQ2742">
        <v>2</v>
      </c>
      <c r="BR2742" t="s">
        <v>94</v>
      </c>
      <c r="BS2742">
        <v>92</v>
      </c>
      <c r="BT2742">
        <v>5049</v>
      </c>
      <c r="BU2742">
        <f>SUM(Flats_Data_limpia[[#This Row],[AC]:[Bed]])</f>
        <v>11</v>
      </c>
      <c r="BV2742">
        <f>SUM(Flats_Data_limpia[[#This Row],[Servant_Room]:[gym]])</f>
        <v>8</v>
      </c>
      <c r="BW2742">
        <f>SUM(Flats_Data_limpia[[#This Row],[Hospital]:[Hotel]])</f>
        <v>5</v>
      </c>
    </row>
    <row r="2743" spans="1:75" x14ac:dyDescent="0.35">
      <c r="A2743" t="s">
        <v>821</v>
      </c>
      <c r="B2743" t="s">
        <v>363</v>
      </c>
      <c r="C2743" t="str">
        <f t="shared" si="84"/>
        <v>Ciudad de Gurgaon</v>
      </c>
      <c r="D2743" s="1">
        <f t="shared" si="85"/>
        <v>110000</v>
      </c>
      <c r="E2743" s="1">
        <v>5296</v>
      </c>
      <c r="F2743" t="s">
        <v>102</v>
      </c>
      <c r="G2743" t="s">
        <v>78</v>
      </c>
      <c r="H2743">
        <v>28</v>
      </c>
      <c r="I2743">
        <v>2.07703927492447E-2</v>
      </c>
      <c r="J2743">
        <v>1600</v>
      </c>
      <c r="L2743">
        <v>2077</v>
      </c>
      <c r="M2743">
        <v>3</v>
      </c>
      <c r="N2743">
        <v>4</v>
      </c>
      <c r="O2743">
        <v>3</v>
      </c>
      <c r="P2743">
        <v>3</v>
      </c>
      <c r="Q2743" t="str">
        <f>IF(Flats_Data_limpia[[#This Row],[BHK]]&gt;=3,"plurifamiliar","unifamiliar")</f>
        <v>plurifamiliar</v>
      </c>
      <c r="R2743">
        <v>18</v>
      </c>
      <c r="S2743">
        <v>9</v>
      </c>
      <c r="T2743">
        <v>1</v>
      </c>
      <c r="U2743">
        <v>0</v>
      </c>
      <c r="V2743">
        <v>0</v>
      </c>
      <c r="W2743">
        <v>0</v>
      </c>
      <c r="X2743">
        <v>0</v>
      </c>
      <c r="Y2743">
        <v>0</v>
      </c>
      <c r="Z2743">
        <v>1</v>
      </c>
      <c r="AA2743">
        <v>0</v>
      </c>
      <c r="AB2743">
        <v>0</v>
      </c>
      <c r="AC2743">
        <v>0</v>
      </c>
      <c r="AD2743">
        <v>1</v>
      </c>
      <c r="AE2743">
        <v>0</v>
      </c>
      <c r="AF2743">
        <v>1</v>
      </c>
      <c r="AG2743">
        <v>1</v>
      </c>
      <c r="AH2743">
        <v>1</v>
      </c>
      <c r="AI2743">
        <v>1</v>
      </c>
      <c r="AJ2743">
        <v>1</v>
      </c>
      <c r="AK2743">
        <v>1</v>
      </c>
      <c r="AL2743">
        <v>0</v>
      </c>
      <c r="AM2743">
        <v>0</v>
      </c>
      <c r="AN2743">
        <v>0</v>
      </c>
      <c r="AO2743">
        <v>1</v>
      </c>
      <c r="AP2743">
        <v>1</v>
      </c>
      <c r="AQ2743">
        <v>0</v>
      </c>
      <c r="AR2743">
        <v>0</v>
      </c>
      <c r="AS2743">
        <v>0</v>
      </c>
      <c r="AT2743">
        <v>1</v>
      </c>
      <c r="AU2743">
        <v>1</v>
      </c>
      <c r="AV2743">
        <v>0</v>
      </c>
      <c r="AW2743">
        <v>1</v>
      </c>
      <c r="AX2743">
        <v>0</v>
      </c>
      <c r="AY2743">
        <v>1</v>
      </c>
      <c r="AZ2743">
        <v>1</v>
      </c>
      <c r="BA2743">
        <v>0</v>
      </c>
      <c r="BB2743">
        <v>0</v>
      </c>
      <c r="BC2743">
        <v>0</v>
      </c>
      <c r="BD2743">
        <v>0</v>
      </c>
      <c r="BE2743">
        <v>0</v>
      </c>
      <c r="BF2743">
        <v>0</v>
      </c>
      <c r="BG2743">
        <v>0</v>
      </c>
      <c r="BH2743">
        <v>0</v>
      </c>
      <c r="BI2743">
        <v>0</v>
      </c>
      <c r="BJ2743">
        <v>0</v>
      </c>
      <c r="BK2743">
        <v>0</v>
      </c>
      <c r="BL2743">
        <v>1</v>
      </c>
      <c r="BM2743">
        <v>0</v>
      </c>
      <c r="BN2743">
        <v>0</v>
      </c>
      <c r="BO2743">
        <v>0</v>
      </c>
      <c r="BP2743">
        <v>0</v>
      </c>
      <c r="BQ2743">
        <v>0</v>
      </c>
      <c r="BR2743" t="s">
        <v>79</v>
      </c>
      <c r="BS2743">
        <v>110</v>
      </c>
      <c r="BT2743">
        <v>5296</v>
      </c>
      <c r="BU2743">
        <f>SUM(Flats_Data_limpia[[#This Row],[AC]:[Bed]])</f>
        <v>3</v>
      </c>
      <c r="BV2743">
        <f>SUM(Flats_Data_limpia[[#This Row],[Servant_Room]:[gym]])</f>
        <v>9</v>
      </c>
      <c r="BW2743">
        <f>SUM(Flats_Data_limpia[[#This Row],[Hospital]:[Hotel]])</f>
        <v>5</v>
      </c>
    </row>
    <row r="2744" spans="1:75" x14ac:dyDescent="0.35">
      <c r="A2744" t="s">
        <v>821</v>
      </c>
      <c r="B2744" t="s">
        <v>363</v>
      </c>
      <c r="C2744" t="str">
        <f t="shared" si="84"/>
        <v>Ciudad de Gurgaon</v>
      </c>
      <c r="D2744" s="1">
        <f t="shared" si="85"/>
        <v>75000</v>
      </c>
      <c r="E2744" s="1">
        <v>5588</v>
      </c>
      <c r="F2744" t="s">
        <v>103</v>
      </c>
      <c r="G2744" t="s">
        <v>78</v>
      </c>
      <c r="H2744">
        <v>62</v>
      </c>
      <c r="I2744">
        <v>1.3421617752326399E-2</v>
      </c>
      <c r="J2744">
        <v>1050</v>
      </c>
      <c r="K2744">
        <v>1180</v>
      </c>
      <c r="L2744">
        <v>1342</v>
      </c>
      <c r="M2744">
        <v>2</v>
      </c>
      <c r="N2744">
        <v>2</v>
      </c>
      <c r="O2744">
        <v>2</v>
      </c>
      <c r="P2744">
        <v>2</v>
      </c>
      <c r="Q2744" t="str">
        <f>IF(Flats_Data_limpia[[#This Row],[BHK]]&gt;=3,"plurifamiliar","unifamiliar")</f>
        <v>unifamiliar</v>
      </c>
      <c r="R2744">
        <v>18</v>
      </c>
      <c r="S2744">
        <v>7</v>
      </c>
      <c r="T2744">
        <v>0</v>
      </c>
      <c r="U2744">
        <v>0</v>
      </c>
      <c r="V2744">
        <v>0</v>
      </c>
      <c r="W2744">
        <v>0</v>
      </c>
      <c r="X2744">
        <v>1</v>
      </c>
      <c r="Y2744">
        <v>1</v>
      </c>
      <c r="Z2744">
        <v>1</v>
      </c>
      <c r="AA2744">
        <v>1</v>
      </c>
      <c r="AB2744">
        <v>1</v>
      </c>
      <c r="AC2744">
        <v>1</v>
      </c>
      <c r="AD2744">
        <v>1</v>
      </c>
      <c r="AE2744">
        <v>1</v>
      </c>
      <c r="AF2744">
        <v>1</v>
      </c>
      <c r="AG2744">
        <v>1</v>
      </c>
      <c r="AH2744">
        <v>1</v>
      </c>
      <c r="AI2744">
        <v>1</v>
      </c>
      <c r="AJ2744">
        <v>1</v>
      </c>
      <c r="AK2744">
        <v>1</v>
      </c>
      <c r="AL2744">
        <v>1</v>
      </c>
      <c r="AM2744">
        <v>1</v>
      </c>
      <c r="AN2744">
        <v>1</v>
      </c>
      <c r="AO2744">
        <v>1</v>
      </c>
      <c r="AP2744">
        <v>1</v>
      </c>
      <c r="AQ2744">
        <v>0</v>
      </c>
      <c r="AR2744">
        <v>0</v>
      </c>
      <c r="AS2744">
        <v>0</v>
      </c>
      <c r="AT2744">
        <v>1</v>
      </c>
      <c r="AU2744">
        <v>1</v>
      </c>
      <c r="AV2744">
        <v>0</v>
      </c>
      <c r="AW2744">
        <v>1</v>
      </c>
      <c r="AX2744">
        <v>0</v>
      </c>
      <c r="AY2744">
        <v>0</v>
      </c>
      <c r="AZ2744">
        <v>2</v>
      </c>
      <c r="BA2744">
        <v>0</v>
      </c>
      <c r="BB2744">
        <v>0</v>
      </c>
      <c r="BC2744">
        <v>1</v>
      </c>
      <c r="BD2744">
        <v>0</v>
      </c>
      <c r="BE2744">
        <v>0</v>
      </c>
      <c r="BF2744">
        <v>1</v>
      </c>
      <c r="BG2744">
        <v>0</v>
      </c>
      <c r="BH2744">
        <v>0</v>
      </c>
      <c r="BI2744">
        <v>0</v>
      </c>
      <c r="BJ2744">
        <v>0</v>
      </c>
      <c r="BK2744">
        <v>1</v>
      </c>
      <c r="BL2744">
        <v>3</v>
      </c>
      <c r="BM2744">
        <v>0</v>
      </c>
      <c r="BN2744">
        <v>0</v>
      </c>
      <c r="BO2744">
        <v>0</v>
      </c>
      <c r="BP2744">
        <v>0</v>
      </c>
      <c r="BQ2744">
        <v>2</v>
      </c>
      <c r="BR2744" t="s">
        <v>94</v>
      </c>
      <c r="BS2744">
        <v>75</v>
      </c>
      <c r="BT2744">
        <v>5588</v>
      </c>
      <c r="BU2744">
        <f>SUM(Flats_Data_limpia[[#This Row],[AC]:[Bed]])</f>
        <v>8</v>
      </c>
      <c r="BV2744">
        <f>SUM(Flats_Data_limpia[[#This Row],[Servant_Room]:[gym]])</f>
        <v>16</v>
      </c>
      <c r="BW2744">
        <f>SUM(Flats_Data_limpia[[#This Row],[Hospital]:[Hotel]])</f>
        <v>5</v>
      </c>
    </row>
    <row r="2745" spans="1:75" x14ac:dyDescent="0.35">
      <c r="A2745" t="s">
        <v>821</v>
      </c>
      <c r="B2745" t="s">
        <v>363</v>
      </c>
      <c r="C2745" t="str">
        <f t="shared" si="84"/>
        <v>Ciudad de Gurgaon</v>
      </c>
      <c r="D2745" s="1">
        <f t="shared" si="85"/>
        <v>120000</v>
      </c>
      <c r="E2745" s="1">
        <v>6586</v>
      </c>
      <c r="F2745" t="s">
        <v>82</v>
      </c>
      <c r="G2745" t="s">
        <v>83</v>
      </c>
      <c r="H2745">
        <v>0</v>
      </c>
      <c r="I2745">
        <v>1.82204676586699E-2</v>
      </c>
      <c r="J2745">
        <v>1200</v>
      </c>
      <c r="K2745">
        <v>1822</v>
      </c>
      <c r="M2745">
        <v>3</v>
      </c>
      <c r="N2745">
        <v>3</v>
      </c>
      <c r="O2745">
        <v>3</v>
      </c>
      <c r="P2745">
        <v>3</v>
      </c>
      <c r="Q2745" t="str">
        <f>IF(Flats_Data_limpia[[#This Row],[BHK]]&gt;=3,"plurifamiliar","unifamiliar")</f>
        <v>plurifamiliar</v>
      </c>
      <c r="R2745">
        <v>14</v>
      </c>
      <c r="S2745">
        <v>14</v>
      </c>
      <c r="T2745">
        <v>0</v>
      </c>
      <c r="U2745">
        <v>0</v>
      </c>
      <c r="V2745">
        <v>0</v>
      </c>
      <c r="W2745">
        <v>0</v>
      </c>
      <c r="AO2745">
        <v>1</v>
      </c>
      <c r="AP2745">
        <v>1</v>
      </c>
      <c r="AQ2745">
        <v>0</v>
      </c>
      <c r="AR2745">
        <v>0</v>
      </c>
      <c r="AS2745">
        <v>0</v>
      </c>
      <c r="AT2745">
        <v>1</v>
      </c>
      <c r="AU2745">
        <v>1</v>
      </c>
      <c r="AV2745">
        <v>0</v>
      </c>
      <c r="AW2745">
        <v>1</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t="s">
        <v>79</v>
      </c>
      <c r="BS2745">
        <v>120</v>
      </c>
      <c r="BT2745">
        <v>6586</v>
      </c>
      <c r="BU2745">
        <f>SUM(Flats_Data_limpia[[#This Row],[AC]:[Bed]])</f>
        <v>0</v>
      </c>
      <c r="BV2745">
        <f>SUM(Flats_Data_limpia[[#This Row],[Servant_Room]:[gym]])</f>
        <v>0</v>
      </c>
      <c r="BW2745">
        <f>SUM(Flats_Data_limpia[[#This Row],[Hospital]:[Hotel]])</f>
        <v>5</v>
      </c>
    </row>
    <row r="2746" spans="1:75" x14ac:dyDescent="0.35">
      <c r="A2746" t="s">
        <v>821</v>
      </c>
      <c r="B2746" t="s">
        <v>363</v>
      </c>
      <c r="C2746" t="str">
        <f t="shared" si="84"/>
        <v>Ciudad de Gurgaon</v>
      </c>
      <c r="D2746" s="1">
        <f t="shared" si="85"/>
        <v>86000</v>
      </c>
      <c r="E2746" s="1">
        <v>6408</v>
      </c>
      <c r="F2746" t="s">
        <v>86</v>
      </c>
      <c r="G2746" t="s">
        <v>93</v>
      </c>
      <c r="H2746">
        <v>31</v>
      </c>
      <c r="I2746">
        <v>1.3420724094881299E-2</v>
      </c>
      <c r="L2746">
        <v>1342</v>
      </c>
      <c r="M2746">
        <v>2</v>
      </c>
      <c r="N2746">
        <v>2</v>
      </c>
      <c r="O2746">
        <v>2</v>
      </c>
      <c r="P2746">
        <v>2</v>
      </c>
      <c r="Q2746" t="str">
        <f>IF(Flats_Data_limpia[[#This Row],[BHK]]&gt;=3,"plurifamiliar","unifamiliar")</f>
        <v>unifamiliar</v>
      </c>
      <c r="R2746">
        <v>18</v>
      </c>
      <c r="S2746">
        <v>16</v>
      </c>
      <c r="T2746">
        <v>0</v>
      </c>
      <c r="U2746">
        <v>0</v>
      </c>
      <c r="V2746">
        <v>0</v>
      </c>
      <c r="W2746">
        <v>0</v>
      </c>
      <c r="X2746">
        <v>0</v>
      </c>
      <c r="Y2746">
        <v>0</v>
      </c>
      <c r="Z2746">
        <v>1</v>
      </c>
      <c r="AA2746">
        <v>0</v>
      </c>
      <c r="AB2746">
        <v>0</v>
      </c>
      <c r="AC2746">
        <v>1</v>
      </c>
      <c r="AD2746">
        <v>1</v>
      </c>
      <c r="AE2746">
        <v>1</v>
      </c>
      <c r="AF2746">
        <v>1</v>
      </c>
      <c r="AG2746">
        <v>0</v>
      </c>
      <c r="AH2746">
        <v>1</v>
      </c>
      <c r="AI2746">
        <v>1</v>
      </c>
      <c r="AJ2746">
        <v>1</v>
      </c>
      <c r="AK2746">
        <v>1</v>
      </c>
      <c r="AL2746">
        <v>1</v>
      </c>
      <c r="AM2746">
        <v>1</v>
      </c>
      <c r="AN2746">
        <v>0</v>
      </c>
      <c r="AO2746">
        <v>1</v>
      </c>
      <c r="AP2746">
        <v>1</v>
      </c>
      <c r="AQ2746">
        <v>0</v>
      </c>
      <c r="AR2746">
        <v>0</v>
      </c>
      <c r="AS2746">
        <v>0</v>
      </c>
      <c r="AT2746">
        <v>1</v>
      </c>
      <c r="AU2746">
        <v>1</v>
      </c>
      <c r="AV2746">
        <v>0</v>
      </c>
      <c r="AW2746">
        <v>1</v>
      </c>
      <c r="AX2746">
        <v>0</v>
      </c>
      <c r="AY2746">
        <v>3</v>
      </c>
      <c r="AZ2746">
        <v>2</v>
      </c>
      <c r="BA2746">
        <v>0</v>
      </c>
      <c r="BB2746">
        <v>0</v>
      </c>
      <c r="BC2746">
        <v>1</v>
      </c>
      <c r="BD2746">
        <v>0</v>
      </c>
      <c r="BE2746">
        <v>0</v>
      </c>
      <c r="BF2746">
        <v>1</v>
      </c>
      <c r="BG2746">
        <v>0</v>
      </c>
      <c r="BH2746">
        <v>0</v>
      </c>
      <c r="BI2746">
        <v>0</v>
      </c>
      <c r="BJ2746">
        <v>0</v>
      </c>
      <c r="BK2746">
        <v>1</v>
      </c>
      <c r="BL2746">
        <v>3</v>
      </c>
      <c r="BM2746">
        <v>0</v>
      </c>
      <c r="BN2746">
        <v>0</v>
      </c>
      <c r="BO2746">
        <v>0</v>
      </c>
      <c r="BP2746">
        <v>0</v>
      </c>
      <c r="BQ2746">
        <v>2</v>
      </c>
      <c r="BR2746" t="s">
        <v>94</v>
      </c>
      <c r="BS2746">
        <v>86</v>
      </c>
      <c r="BT2746">
        <v>6408</v>
      </c>
      <c r="BU2746">
        <f>SUM(Flats_Data_limpia[[#This Row],[AC]:[Bed]])</f>
        <v>11</v>
      </c>
      <c r="BV2746">
        <f>SUM(Flats_Data_limpia[[#This Row],[Servant_Room]:[gym]])</f>
        <v>11</v>
      </c>
      <c r="BW2746">
        <f>SUM(Flats_Data_limpia[[#This Row],[Hospital]:[Hotel]])</f>
        <v>5</v>
      </c>
    </row>
    <row r="2747" spans="1:75" x14ac:dyDescent="0.35">
      <c r="A2747" t="s">
        <v>821</v>
      </c>
      <c r="B2747" t="s">
        <v>363</v>
      </c>
      <c r="C2747" t="str">
        <f t="shared" si="84"/>
        <v>Ciudad de Gurgaon</v>
      </c>
      <c r="D2747" s="1">
        <f t="shared" si="85"/>
        <v>100000</v>
      </c>
      <c r="E2747" s="1">
        <v>7500</v>
      </c>
      <c r="F2747" t="s">
        <v>86</v>
      </c>
      <c r="G2747" t="s">
        <v>93</v>
      </c>
      <c r="H2747">
        <v>31</v>
      </c>
      <c r="I2747">
        <v>1.3333333333333299E-2</v>
      </c>
      <c r="J2747">
        <v>1340</v>
      </c>
      <c r="M2747">
        <v>2</v>
      </c>
      <c r="N2747">
        <v>2</v>
      </c>
      <c r="O2747">
        <v>2</v>
      </c>
      <c r="P2747">
        <v>2</v>
      </c>
      <c r="Q2747" t="str">
        <f>IF(Flats_Data_limpia[[#This Row],[BHK]]&gt;=3,"plurifamiliar","unifamiliar")</f>
        <v>unifamiliar</v>
      </c>
      <c r="R2747">
        <v>18</v>
      </c>
      <c r="S2747">
        <v>3</v>
      </c>
      <c r="T2747">
        <v>0</v>
      </c>
      <c r="U2747">
        <v>0</v>
      </c>
      <c r="V2747">
        <v>0</v>
      </c>
      <c r="W2747">
        <v>0</v>
      </c>
      <c r="X2747">
        <v>1</v>
      </c>
      <c r="Y2747">
        <v>0</v>
      </c>
      <c r="Z2747">
        <v>1</v>
      </c>
      <c r="AA2747">
        <v>0</v>
      </c>
      <c r="AB2747">
        <v>0</v>
      </c>
      <c r="AC2747">
        <v>0</v>
      </c>
      <c r="AD2747">
        <v>1</v>
      </c>
      <c r="AE2747">
        <v>1</v>
      </c>
      <c r="AF2747">
        <v>1</v>
      </c>
      <c r="AG2747">
        <v>0</v>
      </c>
      <c r="AH2747">
        <v>1</v>
      </c>
      <c r="AI2747">
        <v>1</v>
      </c>
      <c r="AJ2747">
        <v>1</v>
      </c>
      <c r="AK2747">
        <v>1</v>
      </c>
      <c r="AL2747">
        <v>1</v>
      </c>
      <c r="AM2747">
        <v>1</v>
      </c>
      <c r="AN2747">
        <v>0</v>
      </c>
      <c r="AO2747">
        <v>1</v>
      </c>
      <c r="AP2747">
        <v>1</v>
      </c>
      <c r="AQ2747">
        <v>0</v>
      </c>
      <c r="AR2747">
        <v>0</v>
      </c>
      <c r="AS2747">
        <v>0</v>
      </c>
      <c r="AT2747">
        <v>1</v>
      </c>
      <c r="AU2747">
        <v>1</v>
      </c>
      <c r="AV2747">
        <v>0</v>
      </c>
      <c r="AW2747">
        <v>1</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0</v>
      </c>
      <c r="BR2747" t="s">
        <v>79</v>
      </c>
      <c r="BS2747">
        <v>100</v>
      </c>
      <c r="BT2747">
        <v>7500</v>
      </c>
      <c r="BU2747">
        <f>SUM(Flats_Data_limpia[[#This Row],[AC]:[Bed]])</f>
        <v>0</v>
      </c>
      <c r="BV2747">
        <f>SUM(Flats_Data_limpia[[#This Row],[Servant_Room]:[gym]])</f>
        <v>11</v>
      </c>
      <c r="BW2747">
        <f>SUM(Flats_Data_limpia[[#This Row],[Hospital]:[Hotel]])</f>
        <v>5</v>
      </c>
    </row>
    <row r="2748" spans="1:75" x14ac:dyDescent="0.35">
      <c r="A2748" t="s">
        <v>821</v>
      </c>
      <c r="B2748" t="s">
        <v>363</v>
      </c>
      <c r="C2748" t="str">
        <f t="shared" si="84"/>
        <v>Ciudad de Gurgaon</v>
      </c>
      <c r="D2748" s="1">
        <f t="shared" si="85"/>
        <v>140000</v>
      </c>
      <c r="E2748" s="1">
        <v>6340</v>
      </c>
      <c r="F2748" t="s">
        <v>103</v>
      </c>
      <c r="G2748" t="s">
        <v>83</v>
      </c>
      <c r="H2748">
        <v>20</v>
      </c>
      <c r="I2748">
        <v>2.2082018927444699E-2</v>
      </c>
      <c r="K2748">
        <v>1735</v>
      </c>
      <c r="M2748">
        <v>3</v>
      </c>
      <c r="N2748">
        <v>3</v>
      </c>
      <c r="O2748">
        <v>3</v>
      </c>
      <c r="P2748">
        <v>3</v>
      </c>
      <c r="Q2748" t="str">
        <f>IF(Flats_Data_limpia[[#This Row],[BHK]]&gt;=3,"plurifamiliar","unifamiliar")</f>
        <v>plurifamiliar</v>
      </c>
      <c r="R2748">
        <v>10</v>
      </c>
      <c r="S2748">
        <v>10</v>
      </c>
      <c r="T2748">
        <v>0</v>
      </c>
      <c r="U2748">
        <v>0</v>
      </c>
      <c r="V2748">
        <v>0</v>
      </c>
      <c r="W2748">
        <v>0</v>
      </c>
      <c r="X2748">
        <v>0</v>
      </c>
      <c r="Y2748">
        <v>0</v>
      </c>
      <c r="Z2748">
        <v>0</v>
      </c>
      <c r="AA2748">
        <v>0</v>
      </c>
      <c r="AB2748">
        <v>0</v>
      </c>
      <c r="AC2748">
        <v>0</v>
      </c>
      <c r="AD2748">
        <v>1</v>
      </c>
      <c r="AE2748">
        <v>0</v>
      </c>
      <c r="AF2748">
        <v>1</v>
      </c>
      <c r="AG2748">
        <v>1</v>
      </c>
      <c r="AH2748">
        <v>1</v>
      </c>
      <c r="AI2748">
        <v>1</v>
      </c>
      <c r="AJ2748">
        <v>0</v>
      </c>
      <c r="AK2748">
        <v>0</v>
      </c>
      <c r="AL2748">
        <v>0</v>
      </c>
      <c r="AM2748">
        <v>0</v>
      </c>
      <c r="AN2748">
        <v>0</v>
      </c>
      <c r="AO2748">
        <v>1</v>
      </c>
      <c r="AP2748">
        <v>1</v>
      </c>
      <c r="AQ2748">
        <v>0</v>
      </c>
      <c r="AR2748">
        <v>0</v>
      </c>
      <c r="AS2748">
        <v>0</v>
      </c>
      <c r="AT2748">
        <v>1</v>
      </c>
      <c r="AU2748">
        <v>1</v>
      </c>
      <c r="AV2748">
        <v>0</v>
      </c>
      <c r="AW2748">
        <v>1</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0</v>
      </c>
      <c r="BQ2748">
        <v>0</v>
      </c>
      <c r="BR2748" t="s">
        <v>79</v>
      </c>
      <c r="BS2748">
        <v>140</v>
      </c>
      <c r="BT2748">
        <v>6340</v>
      </c>
      <c r="BU2748">
        <f>SUM(Flats_Data_limpia[[#This Row],[AC]:[Bed]])</f>
        <v>0</v>
      </c>
      <c r="BV2748">
        <f>SUM(Flats_Data_limpia[[#This Row],[Servant_Room]:[gym]])</f>
        <v>5</v>
      </c>
      <c r="BW2748">
        <f>SUM(Flats_Data_limpia[[#This Row],[Hospital]:[Hotel]])</f>
        <v>5</v>
      </c>
    </row>
    <row r="2749" spans="1:75" x14ac:dyDescent="0.35">
      <c r="A2749" t="s">
        <v>822</v>
      </c>
      <c r="B2749" t="s">
        <v>790</v>
      </c>
      <c r="C2749" t="str">
        <f t="shared" si="84"/>
        <v>Distrito de Gurgaon</v>
      </c>
      <c r="D2749" s="1">
        <f t="shared" si="85"/>
        <v>114000</v>
      </c>
      <c r="E2749" s="1">
        <v>8532</v>
      </c>
      <c r="F2749" t="s">
        <v>82</v>
      </c>
      <c r="G2749" t="s">
        <v>87</v>
      </c>
      <c r="H2749">
        <v>62</v>
      </c>
      <c r="I2749">
        <v>1.33614627285513E-2</v>
      </c>
      <c r="J2749">
        <v>1100</v>
      </c>
      <c r="K2749">
        <v>1330</v>
      </c>
      <c r="L2749">
        <v>1336</v>
      </c>
      <c r="M2749">
        <v>2</v>
      </c>
      <c r="N2749">
        <v>2</v>
      </c>
      <c r="O2749">
        <v>2</v>
      </c>
      <c r="P2749">
        <v>2</v>
      </c>
      <c r="Q2749" t="str">
        <f>IF(Flats_Data_limpia[[#This Row],[BHK]]&gt;=3,"plurifamiliar","unifamiliar")</f>
        <v>unifamiliar</v>
      </c>
      <c r="R2749">
        <v>19</v>
      </c>
      <c r="S2749">
        <v>19</v>
      </c>
      <c r="T2749">
        <v>0</v>
      </c>
      <c r="U2749">
        <v>0</v>
      </c>
      <c r="V2749">
        <v>0</v>
      </c>
      <c r="W2749">
        <v>0</v>
      </c>
      <c r="X2749">
        <v>1</v>
      </c>
      <c r="Y2749">
        <v>1</v>
      </c>
      <c r="Z2749">
        <v>1</v>
      </c>
      <c r="AA2749">
        <v>0</v>
      </c>
      <c r="AB2749">
        <v>1</v>
      </c>
      <c r="AC2749">
        <v>1</v>
      </c>
      <c r="AD2749">
        <v>1</v>
      </c>
      <c r="AE2749">
        <v>1</v>
      </c>
      <c r="AF2749">
        <v>1</v>
      </c>
      <c r="AG2749">
        <v>1</v>
      </c>
      <c r="AH2749">
        <v>1</v>
      </c>
      <c r="AI2749">
        <v>1</v>
      </c>
      <c r="AJ2749">
        <v>1</v>
      </c>
      <c r="AK2749">
        <v>1</v>
      </c>
      <c r="AL2749">
        <v>1</v>
      </c>
      <c r="AM2749">
        <v>1</v>
      </c>
      <c r="AN2749">
        <v>1</v>
      </c>
      <c r="AO2749">
        <v>1</v>
      </c>
      <c r="AP2749">
        <v>0</v>
      </c>
      <c r="AQ2749">
        <v>0</v>
      </c>
      <c r="AR2749">
        <v>0</v>
      </c>
      <c r="AS2749">
        <v>0</v>
      </c>
      <c r="AT2749">
        <v>1</v>
      </c>
      <c r="AU2749">
        <v>0</v>
      </c>
      <c r="AV2749">
        <v>1</v>
      </c>
      <c r="AW2749">
        <v>1</v>
      </c>
      <c r="AX2749">
        <v>0</v>
      </c>
      <c r="AY2749">
        <v>4</v>
      </c>
      <c r="AZ2749">
        <v>2</v>
      </c>
      <c r="BA2749">
        <v>0</v>
      </c>
      <c r="BB2749">
        <v>0</v>
      </c>
      <c r="BC2749">
        <v>1</v>
      </c>
      <c r="BD2749">
        <v>2</v>
      </c>
      <c r="BE2749">
        <v>0</v>
      </c>
      <c r="BF2749">
        <v>1</v>
      </c>
      <c r="BG2749">
        <v>1</v>
      </c>
      <c r="BH2749">
        <v>0</v>
      </c>
      <c r="BI2749">
        <v>0</v>
      </c>
      <c r="BJ2749">
        <v>0</v>
      </c>
      <c r="BK2749">
        <v>0</v>
      </c>
      <c r="BL2749">
        <v>3</v>
      </c>
      <c r="BM2749">
        <v>0</v>
      </c>
      <c r="BN2749">
        <v>0</v>
      </c>
      <c r="BO2749">
        <v>0</v>
      </c>
      <c r="BP2749">
        <v>0</v>
      </c>
      <c r="BQ2749">
        <v>2</v>
      </c>
      <c r="BR2749" t="s">
        <v>94</v>
      </c>
      <c r="BS2749">
        <v>114</v>
      </c>
      <c r="BT2749">
        <v>8532</v>
      </c>
      <c r="BU2749">
        <f>SUM(Flats_Data_limpia[[#This Row],[AC]:[Bed]])</f>
        <v>14</v>
      </c>
      <c r="BV2749">
        <f>SUM(Flats_Data_limpia[[#This Row],[Servant_Room]:[gym]])</f>
        <v>15</v>
      </c>
      <c r="BW2749">
        <f>SUM(Flats_Data_limpia[[#This Row],[Hospital]:[Hotel]])</f>
        <v>4</v>
      </c>
    </row>
    <row r="2750" spans="1:75" x14ac:dyDescent="0.35">
      <c r="A2750" t="s">
        <v>822</v>
      </c>
      <c r="B2750" t="s">
        <v>790</v>
      </c>
      <c r="C2750" t="str">
        <f t="shared" si="84"/>
        <v>Distrito de Gurgaon</v>
      </c>
      <c r="D2750" s="1">
        <f t="shared" si="85"/>
        <v>180000</v>
      </c>
      <c r="E2750" s="1">
        <v>9589</v>
      </c>
      <c r="F2750" t="s">
        <v>103</v>
      </c>
      <c r="G2750" t="s">
        <v>87</v>
      </c>
      <c r="H2750">
        <v>62</v>
      </c>
      <c r="I2750">
        <v>1.8771509020752902E-2</v>
      </c>
      <c r="J2750">
        <v>1600</v>
      </c>
      <c r="K2750">
        <v>1870</v>
      </c>
      <c r="L2750">
        <v>1877</v>
      </c>
      <c r="M2750">
        <v>3</v>
      </c>
      <c r="N2750">
        <v>4</v>
      </c>
      <c r="O2750">
        <v>3</v>
      </c>
      <c r="P2750">
        <v>3</v>
      </c>
      <c r="Q2750" t="str">
        <f>IF(Flats_Data_limpia[[#This Row],[BHK]]&gt;=3,"plurifamiliar","unifamiliar")</f>
        <v>plurifamiliar</v>
      </c>
      <c r="R2750">
        <v>19</v>
      </c>
      <c r="S2750">
        <v>6</v>
      </c>
      <c r="T2750">
        <v>1</v>
      </c>
      <c r="U2750">
        <v>0</v>
      </c>
      <c r="V2750">
        <v>0</v>
      </c>
      <c r="W2750">
        <v>0</v>
      </c>
      <c r="X2750">
        <v>1</v>
      </c>
      <c r="Y2750">
        <v>1</v>
      </c>
      <c r="Z2750">
        <v>1</v>
      </c>
      <c r="AA2750">
        <v>0</v>
      </c>
      <c r="AB2750">
        <v>1</v>
      </c>
      <c r="AC2750">
        <v>1</v>
      </c>
      <c r="AD2750">
        <v>1</v>
      </c>
      <c r="AE2750">
        <v>1</v>
      </c>
      <c r="AF2750">
        <v>1</v>
      </c>
      <c r="AG2750">
        <v>1</v>
      </c>
      <c r="AH2750">
        <v>1</v>
      </c>
      <c r="AI2750">
        <v>1</v>
      </c>
      <c r="AJ2750">
        <v>1</v>
      </c>
      <c r="AK2750">
        <v>1</v>
      </c>
      <c r="AL2750">
        <v>1</v>
      </c>
      <c r="AM2750">
        <v>1</v>
      </c>
      <c r="AN2750">
        <v>1</v>
      </c>
      <c r="AO2750">
        <v>1</v>
      </c>
      <c r="AP2750">
        <v>0</v>
      </c>
      <c r="AQ2750">
        <v>0</v>
      </c>
      <c r="AR2750">
        <v>0</v>
      </c>
      <c r="AS2750">
        <v>0</v>
      </c>
      <c r="AT2750">
        <v>1</v>
      </c>
      <c r="AU2750">
        <v>0</v>
      </c>
      <c r="AV2750">
        <v>1</v>
      </c>
      <c r="AW2750">
        <v>1</v>
      </c>
      <c r="AX2750">
        <v>0</v>
      </c>
      <c r="AY2750">
        <v>5</v>
      </c>
      <c r="AZ2750">
        <v>3</v>
      </c>
      <c r="BA2750">
        <v>0</v>
      </c>
      <c r="BB2750">
        <v>0</v>
      </c>
      <c r="BC2750">
        <v>1</v>
      </c>
      <c r="BD2750">
        <v>3</v>
      </c>
      <c r="BE2750">
        <v>0</v>
      </c>
      <c r="BF2750">
        <v>1</v>
      </c>
      <c r="BG2750">
        <v>0</v>
      </c>
      <c r="BH2750">
        <v>0</v>
      </c>
      <c r="BI2750">
        <v>0</v>
      </c>
      <c r="BJ2750">
        <v>0</v>
      </c>
      <c r="BK2750">
        <v>0</v>
      </c>
      <c r="BL2750">
        <v>4</v>
      </c>
      <c r="BM2750">
        <v>0</v>
      </c>
      <c r="BN2750">
        <v>0</v>
      </c>
      <c r="BO2750">
        <v>0</v>
      </c>
      <c r="BP2750">
        <v>0</v>
      </c>
      <c r="BQ2750">
        <v>2</v>
      </c>
      <c r="BR2750" t="s">
        <v>94</v>
      </c>
      <c r="BS2750">
        <v>180</v>
      </c>
      <c r="BT2750">
        <v>9589</v>
      </c>
      <c r="BU2750">
        <f>SUM(Flats_Data_limpia[[#This Row],[AC]:[Bed]])</f>
        <v>17</v>
      </c>
      <c r="BV2750">
        <f>SUM(Flats_Data_limpia[[#This Row],[Servant_Room]:[gym]])</f>
        <v>16</v>
      </c>
      <c r="BW2750">
        <f>SUM(Flats_Data_limpia[[#This Row],[Hospital]:[Hotel]])</f>
        <v>4</v>
      </c>
    </row>
    <row r="2751" spans="1:75" x14ac:dyDescent="0.35">
      <c r="A2751" t="s">
        <v>822</v>
      </c>
      <c r="B2751" t="s">
        <v>790</v>
      </c>
      <c r="C2751" t="str">
        <f t="shared" si="84"/>
        <v>Distrito de Gurgaon</v>
      </c>
      <c r="D2751" s="1">
        <f t="shared" si="85"/>
        <v>188000</v>
      </c>
      <c r="E2751" s="1">
        <v>10479</v>
      </c>
      <c r="F2751" t="s">
        <v>102</v>
      </c>
      <c r="G2751" t="s">
        <v>87</v>
      </c>
      <c r="H2751">
        <v>62</v>
      </c>
      <c r="I2751">
        <v>1.79406431911441E-2</v>
      </c>
      <c r="J2751">
        <v>1450</v>
      </c>
      <c r="K2751">
        <v>1790</v>
      </c>
      <c r="L2751">
        <v>1794</v>
      </c>
      <c r="M2751">
        <v>3</v>
      </c>
      <c r="N2751">
        <v>3</v>
      </c>
      <c r="O2751">
        <v>3</v>
      </c>
      <c r="P2751">
        <v>3</v>
      </c>
      <c r="Q2751" t="str">
        <f>IF(Flats_Data_limpia[[#This Row],[BHK]]&gt;=3,"plurifamiliar","unifamiliar")</f>
        <v>plurifamiliar</v>
      </c>
      <c r="R2751">
        <v>19</v>
      </c>
      <c r="S2751">
        <v>14</v>
      </c>
      <c r="T2751">
        <v>0</v>
      </c>
      <c r="U2751">
        <v>0</v>
      </c>
      <c r="V2751">
        <v>0</v>
      </c>
      <c r="W2751">
        <v>0</v>
      </c>
      <c r="X2751">
        <v>1</v>
      </c>
      <c r="Y2751">
        <v>1</v>
      </c>
      <c r="Z2751">
        <v>1</v>
      </c>
      <c r="AA2751">
        <v>0</v>
      </c>
      <c r="AB2751">
        <v>1</v>
      </c>
      <c r="AC2751">
        <v>1</v>
      </c>
      <c r="AD2751">
        <v>1</v>
      </c>
      <c r="AE2751">
        <v>1</v>
      </c>
      <c r="AF2751">
        <v>1</v>
      </c>
      <c r="AG2751">
        <v>1</v>
      </c>
      <c r="AH2751">
        <v>1</v>
      </c>
      <c r="AI2751">
        <v>1</v>
      </c>
      <c r="AJ2751">
        <v>1</v>
      </c>
      <c r="AK2751">
        <v>1</v>
      </c>
      <c r="AL2751">
        <v>1</v>
      </c>
      <c r="AM2751">
        <v>1</v>
      </c>
      <c r="AN2751">
        <v>1</v>
      </c>
      <c r="AO2751">
        <v>1</v>
      </c>
      <c r="AP2751">
        <v>0</v>
      </c>
      <c r="AQ2751">
        <v>0</v>
      </c>
      <c r="AR2751">
        <v>0</v>
      </c>
      <c r="AS2751">
        <v>0</v>
      </c>
      <c r="AT2751">
        <v>1</v>
      </c>
      <c r="AU2751">
        <v>0</v>
      </c>
      <c r="AV2751">
        <v>1</v>
      </c>
      <c r="AW2751">
        <v>1</v>
      </c>
      <c r="AX2751">
        <v>0</v>
      </c>
      <c r="AY2751">
        <v>5</v>
      </c>
      <c r="AZ2751">
        <v>3</v>
      </c>
      <c r="BA2751">
        <v>0</v>
      </c>
      <c r="BB2751">
        <v>0</v>
      </c>
      <c r="BC2751">
        <v>0</v>
      </c>
      <c r="BD2751">
        <v>3</v>
      </c>
      <c r="BE2751">
        <v>0</v>
      </c>
      <c r="BF2751">
        <v>1</v>
      </c>
      <c r="BG2751">
        <v>0</v>
      </c>
      <c r="BH2751">
        <v>0</v>
      </c>
      <c r="BI2751">
        <v>0</v>
      </c>
      <c r="BJ2751">
        <v>0</v>
      </c>
      <c r="BK2751">
        <v>0</v>
      </c>
      <c r="BL2751">
        <v>4</v>
      </c>
      <c r="BM2751">
        <v>0</v>
      </c>
      <c r="BN2751">
        <v>0</v>
      </c>
      <c r="BO2751">
        <v>0</v>
      </c>
      <c r="BP2751">
        <v>0</v>
      </c>
      <c r="BQ2751">
        <v>2</v>
      </c>
      <c r="BR2751" t="s">
        <v>94</v>
      </c>
      <c r="BS2751">
        <v>188</v>
      </c>
      <c r="BT2751">
        <v>10479</v>
      </c>
      <c r="BU2751">
        <f>SUM(Flats_Data_limpia[[#This Row],[AC]:[Bed]])</f>
        <v>16</v>
      </c>
      <c r="BV2751">
        <f>SUM(Flats_Data_limpia[[#This Row],[Servant_Room]:[gym]])</f>
        <v>15</v>
      </c>
      <c r="BW2751">
        <f>SUM(Flats_Data_limpia[[#This Row],[Hospital]:[Hotel]])</f>
        <v>4</v>
      </c>
    </row>
    <row r="2752" spans="1:75" x14ac:dyDescent="0.35">
      <c r="A2752" t="s">
        <v>822</v>
      </c>
      <c r="B2752" t="s">
        <v>790</v>
      </c>
      <c r="C2752" t="str">
        <f t="shared" si="84"/>
        <v>Distrito de Gurgaon</v>
      </c>
      <c r="D2752" s="1">
        <f t="shared" si="85"/>
        <v>182000</v>
      </c>
      <c r="E2752" s="1">
        <v>9912</v>
      </c>
      <c r="F2752" t="s">
        <v>82</v>
      </c>
      <c r="G2752" t="s">
        <v>87</v>
      </c>
      <c r="H2752">
        <v>62</v>
      </c>
      <c r="I2752">
        <v>1.83615819209039E-2</v>
      </c>
      <c r="J2752">
        <v>1500</v>
      </c>
      <c r="K2752">
        <v>1830</v>
      </c>
      <c r="L2752">
        <v>1836</v>
      </c>
      <c r="M2752">
        <v>3</v>
      </c>
      <c r="N2752">
        <v>3</v>
      </c>
      <c r="O2752">
        <v>3</v>
      </c>
      <c r="P2752">
        <v>3</v>
      </c>
      <c r="Q2752" t="str">
        <f>IF(Flats_Data_limpia[[#This Row],[BHK]]&gt;=3,"plurifamiliar","unifamiliar")</f>
        <v>plurifamiliar</v>
      </c>
      <c r="R2752">
        <v>19</v>
      </c>
      <c r="S2752">
        <v>14</v>
      </c>
      <c r="T2752">
        <v>0</v>
      </c>
      <c r="U2752">
        <v>0</v>
      </c>
      <c r="V2752">
        <v>0</v>
      </c>
      <c r="W2752">
        <v>0</v>
      </c>
      <c r="X2752">
        <v>1</v>
      </c>
      <c r="Y2752">
        <v>1</v>
      </c>
      <c r="Z2752">
        <v>1</v>
      </c>
      <c r="AA2752">
        <v>0</v>
      </c>
      <c r="AB2752">
        <v>1</v>
      </c>
      <c r="AC2752">
        <v>1</v>
      </c>
      <c r="AD2752">
        <v>1</v>
      </c>
      <c r="AE2752">
        <v>1</v>
      </c>
      <c r="AF2752">
        <v>1</v>
      </c>
      <c r="AG2752">
        <v>1</v>
      </c>
      <c r="AH2752">
        <v>1</v>
      </c>
      <c r="AI2752">
        <v>1</v>
      </c>
      <c r="AJ2752">
        <v>1</v>
      </c>
      <c r="AK2752">
        <v>1</v>
      </c>
      <c r="AL2752">
        <v>1</v>
      </c>
      <c r="AM2752">
        <v>1</v>
      </c>
      <c r="AN2752">
        <v>1</v>
      </c>
      <c r="AO2752">
        <v>1</v>
      </c>
      <c r="AP2752">
        <v>0</v>
      </c>
      <c r="AQ2752">
        <v>0</v>
      </c>
      <c r="AR2752">
        <v>0</v>
      </c>
      <c r="AS2752">
        <v>0</v>
      </c>
      <c r="AT2752">
        <v>1</v>
      </c>
      <c r="AU2752">
        <v>0</v>
      </c>
      <c r="AV2752">
        <v>1</v>
      </c>
      <c r="AW2752">
        <v>1</v>
      </c>
      <c r="AX2752">
        <v>0</v>
      </c>
      <c r="AY2752">
        <v>5</v>
      </c>
      <c r="AZ2752">
        <v>3</v>
      </c>
      <c r="BA2752">
        <v>0</v>
      </c>
      <c r="BB2752">
        <v>0</v>
      </c>
      <c r="BC2752">
        <v>1</v>
      </c>
      <c r="BD2752">
        <v>3</v>
      </c>
      <c r="BE2752">
        <v>0</v>
      </c>
      <c r="BF2752">
        <v>1</v>
      </c>
      <c r="BG2752">
        <v>0</v>
      </c>
      <c r="BH2752">
        <v>0</v>
      </c>
      <c r="BI2752">
        <v>0</v>
      </c>
      <c r="BJ2752">
        <v>0</v>
      </c>
      <c r="BK2752">
        <v>0</v>
      </c>
      <c r="BL2752">
        <v>3</v>
      </c>
      <c r="BM2752">
        <v>0</v>
      </c>
      <c r="BN2752">
        <v>0</v>
      </c>
      <c r="BO2752">
        <v>0</v>
      </c>
      <c r="BP2752">
        <v>0</v>
      </c>
      <c r="BQ2752">
        <v>2</v>
      </c>
      <c r="BR2752" t="s">
        <v>94</v>
      </c>
      <c r="BS2752">
        <v>182</v>
      </c>
      <c r="BT2752">
        <v>9912</v>
      </c>
      <c r="BU2752">
        <f>SUM(Flats_Data_limpia[[#This Row],[AC]:[Bed]])</f>
        <v>16</v>
      </c>
      <c r="BV2752">
        <f>SUM(Flats_Data_limpia[[#This Row],[Servant_Room]:[gym]])</f>
        <v>15</v>
      </c>
      <c r="BW2752">
        <f>SUM(Flats_Data_limpia[[#This Row],[Hospital]:[Hotel]])</f>
        <v>4</v>
      </c>
    </row>
    <row r="2753" spans="1:75" x14ac:dyDescent="0.35">
      <c r="A2753" t="s">
        <v>822</v>
      </c>
      <c r="B2753" t="s">
        <v>823</v>
      </c>
      <c r="C2753" t="str">
        <f t="shared" si="84"/>
        <v>Distrito de Gurgaon</v>
      </c>
      <c r="D2753" s="1">
        <f t="shared" si="85"/>
        <v>185000</v>
      </c>
      <c r="E2753" s="1">
        <v>11131</v>
      </c>
      <c r="F2753" t="s">
        <v>86</v>
      </c>
      <c r="G2753" t="s">
        <v>83</v>
      </c>
      <c r="H2753">
        <v>0</v>
      </c>
      <c r="I2753">
        <v>1.6620249752942198E-2</v>
      </c>
      <c r="K2753">
        <v>1662</v>
      </c>
      <c r="M2753">
        <v>3</v>
      </c>
      <c r="N2753">
        <v>3</v>
      </c>
      <c r="O2753">
        <v>3</v>
      </c>
      <c r="P2753">
        <v>3</v>
      </c>
      <c r="Q2753" t="str">
        <f>IF(Flats_Data_limpia[[#This Row],[BHK]]&gt;=3,"plurifamiliar","unifamiliar")</f>
        <v>plurifamiliar</v>
      </c>
      <c r="R2753">
        <v>19</v>
      </c>
      <c r="S2753">
        <v>0</v>
      </c>
      <c r="T2753">
        <v>0</v>
      </c>
      <c r="U2753">
        <v>0</v>
      </c>
      <c r="V2753">
        <v>0</v>
      </c>
      <c r="W2753">
        <v>0</v>
      </c>
      <c r="AO2753">
        <v>1</v>
      </c>
      <c r="AP2753">
        <v>0</v>
      </c>
      <c r="AQ2753">
        <v>1</v>
      </c>
      <c r="AR2753">
        <v>1</v>
      </c>
      <c r="AS2753">
        <v>1</v>
      </c>
      <c r="AT2753">
        <v>1</v>
      </c>
      <c r="AU2753">
        <v>1</v>
      </c>
      <c r="AV2753">
        <v>0</v>
      </c>
      <c r="AW2753">
        <v>0</v>
      </c>
      <c r="AX2753">
        <v>0</v>
      </c>
      <c r="AY2753">
        <v>0</v>
      </c>
      <c r="AZ2753">
        <v>0</v>
      </c>
      <c r="BA2753">
        <v>0</v>
      </c>
      <c r="BB2753">
        <v>0</v>
      </c>
      <c r="BC2753">
        <v>0</v>
      </c>
      <c r="BD2753">
        <v>0</v>
      </c>
      <c r="BE2753">
        <v>0</v>
      </c>
      <c r="BF2753">
        <v>0</v>
      </c>
      <c r="BG2753">
        <v>0</v>
      </c>
      <c r="BH2753">
        <v>0</v>
      </c>
      <c r="BI2753">
        <v>0</v>
      </c>
      <c r="BJ2753">
        <v>0</v>
      </c>
      <c r="BK2753">
        <v>0</v>
      </c>
      <c r="BL2753">
        <v>0</v>
      </c>
      <c r="BM2753">
        <v>0</v>
      </c>
      <c r="BN2753">
        <v>0</v>
      </c>
      <c r="BO2753">
        <v>0</v>
      </c>
      <c r="BP2753">
        <v>0</v>
      </c>
      <c r="BQ2753">
        <v>0</v>
      </c>
      <c r="BR2753" t="s">
        <v>79</v>
      </c>
      <c r="BS2753">
        <v>185</v>
      </c>
      <c r="BT2753">
        <v>11131</v>
      </c>
      <c r="BU2753">
        <f>SUM(Flats_Data_limpia[[#This Row],[AC]:[Bed]])</f>
        <v>0</v>
      </c>
      <c r="BV2753">
        <f>SUM(Flats_Data_limpia[[#This Row],[Servant_Room]:[gym]])</f>
        <v>0</v>
      </c>
      <c r="BW2753">
        <f>SUM(Flats_Data_limpia[[#This Row],[Hospital]:[Hotel]])</f>
        <v>6</v>
      </c>
    </row>
    <row r="2754" spans="1:75" x14ac:dyDescent="0.35">
      <c r="A2754" t="s">
        <v>824</v>
      </c>
      <c r="B2754" t="s">
        <v>168</v>
      </c>
      <c r="C2754" t="str">
        <f t="shared" ref="C2754:C2817" si="86">IFERROR(IF(SEARCH("Gurgaon",B2754)&gt;0,"Ciudad de Gurgaon","Distrito de Gurgaon"),"Distrito de Gurgaon")</f>
        <v>Ciudad de Gurgaon</v>
      </c>
      <c r="D2754" s="1">
        <f t="shared" ref="D2754:D2817" si="87">BS2754*100000*0.01</f>
        <v>240000</v>
      </c>
      <c r="E2754" s="1">
        <v>12346</v>
      </c>
      <c r="F2754" t="s">
        <v>111</v>
      </c>
      <c r="G2754" t="s">
        <v>93</v>
      </c>
      <c r="H2754">
        <v>7</v>
      </c>
      <c r="I2754">
        <v>1.9439494573141099E-2</v>
      </c>
      <c r="L2754">
        <v>216</v>
      </c>
      <c r="M2754">
        <v>3</v>
      </c>
      <c r="N2754">
        <v>3</v>
      </c>
      <c r="O2754">
        <v>2</v>
      </c>
      <c r="P2754">
        <v>3</v>
      </c>
      <c r="Q2754" t="str">
        <f>IF(Flats_Data_limpia[[#This Row],[BHK]]&gt;=3,"plurifamiliar","unifamiliar")</f>
        <v>plurifamiliar</v>
      </c>
      <c r="R2754">
        <v>4</v>
      </c>
      <c r="S2754">
        <v>1</v>
      </c>
      <c r="T2754">
        <v>1</v>
      </c>
      <c r="U2754">
        <v>0</v>
      </c>
      <c r="V2754">
        <v>0</v>
      </c>
      <c r="W2754">
        <v>0</v>
      </c>
      <c r="X2754">
        <v>0</v>
      </c>
      <c r="Y2754">
        <v>0</v>
      </c>
      <c r="Z2754">
        <v>0</v>
      </c>
      <c r="AA2754">
        <v>0</v>
      </c>
      <c r="AB2754">
        <v>0</v>
      </c>
      <c r="AC2754">
        <v>0</v>
      </c>
      <c r="AD2754">
        <v>1</v>
      </c>
      <c r="AE2754">
        <v>0</v>
      </c>
      <c r="AF2754">
        <v>1</v>
      </c>
      <c r="AG2754">
        <v>0</v>
      </c>
      <c r="AH2754">
        <v>0</v>
      </c>
      <c r="AI2754">
        <v>0</v>
      </c>
      <c r="AJ2754">
        <v>1</v>
      </c>
      <c r="AK2754">
        <v>0</v>
      </c>
      <c r="AL2754">
        <v>0</v>
      </c>
      <c r="AM2754">
        <v>0</v>
      </c>
      <c r="AN2754">
        <v>0</v>
      </c>
      <c r="AO2754">
        <v>1</v>
      </c>
      <c r="AP2754">
        <v>0</v>
      </c>
      <c r="AQ2754">
        <v>0</v>
      </c>
      <c r="AR2754">
        <v>1</v>
      </c>
      <c r="AS2754">
        <v>1</v>
      </c>
      <c r="AT2754">
        <v>1</v>
      </c>
      <c r="AU2754">
        <v>1</v>
      </c>
      <c r="AV2754">
        <v>0</v>
      </c>
      <c r="AW2754">
        <v>0</v>
      </c>
      <c r="AX2754">
        <v>1</v>
      </c>
      <c r="AY2754">
        <v>4</v>
      </c>
      <c r="AZ2754">
        <v>3</v>
      </c>
      <c r="BA2754">
        <v>0</v>
      </c>
      <c r="BB2754">
        <v>0</v>
      </c>
      <c r="BC2754">
        <v>0</v>
      </c>
      <c r="BD2754">
        <v>0</v>
      </c>
      <c r="BE2754">
        <v>0</v>
      </c>
      <c r="BF2754">
        <v>1</v>
      </c>
      <c r="BG2754">
        <v>0</v>
      </c>
      <c r="BH2754">
        <v>0</v>
      </c>
      <c r="BI2754">
        <v>0</v>
      </c>
      <c r="BJ2754">
        <v>0</v>
      </c>
      <c r="BK2754">
        <v>0</v>
      </c>
      <c r="BL2754">
        <v>3</v>
      </c>
      <c r="BM2754">
        <v>0</v>
      </c>
      <c r="BN2754">
        <v>0</v>
      </c>
      <c r="BO2754">
        <v>0</v>
      </c>
      <c r="BP2754">
        <v>0</v>
      </c>
      <c r="BQ2754">
        <v>2</v>
      </c>
      <c r="BR2754" t="s">
        <v>94</v>
      </c>
      <c r="BS2754">
        <v>240</v>
      </c>
      <c r="BT2754">
        <v>12346</v>
      </c>
      <c r="BU2754">
        <f>SUM(Flats_Data_limpia[[#This Row],[AC]:[Bed]])</f>
        <v>11</v>
      </c>
      <c r="BV2754">
        <f>SUM(Flats_Data_limpia[[#This Row],[Servant_Room]:[gym]])</f>
        <v>4</v>
      </c>
      <c r="BW2754">
        <f>SUM(Flats_Data_limpia[[#This Row],[Hospital]:[Hotel]])</f>
        <v>6</v>
      </c>
    </row>
    <row r="2755" spans="1:75" x14ac:dyDescent="0.35">
      <c r="A2755" t="s">
        <v>825</v>
      </c>
      <c r="B2755" t="s">
        <v>790</v>
      </c>
      <c r="C2755" t="str">
        <f t="shared" si="86"/>
        <v>Distrito de Gurgaon</v>
      </c>
      <c r="D2755" s="1">
        <f t="shared" si="87"/>
        <v>260000</v>
      </c>
      <c r="E2755" s="1">
        <v>9590</v>
      </c>
      <c r="F2755" t="s">
        <v>103</v>
      </c>
      <c r="G2755" t="s">
        <v>78</v>
      </c>
      <c r="H2755">
        <v>62</v>
      </c>
      <c r="I2755">
        <v>2.7111574556830002E-2</v>
      </c>
      <c r="J2755">
        <v>2200</v>
      </c>
      <c r="K2755">
        <v>2700</v>
      </c>
      <c r="L2755">
        <v>2711</v>
      </c>
      <c r="M2755">
        <v>3</v>
      </c>
      <c r="N2755">
        <v>4</v>
      </c>
      <c r="O2755">
        <v>2</v>
      </c>
      <c r="P2755">
        <v>3</v>
      </c>
      <c r="Q2755" t="str">
        <f>IF(Flats_Data_limpia[[#This Row],[BHK]]&gt;=3,"plurifamiliar","unifamiliar")</f>
        <v>plurifamiliar</v>
      </c>
      <c r="R2755">
        <v>19</v>
      </c>
      <c r="S2755">
        <v>15</v>
      </c>
      <c r="T2755">
        <v>1</v>
      </c>
      <c r="U2755">
        <v>0</v>
      </c>
      <c r="V2755">
        <v>0</v>
      </c>
      <c r="W2755">
        <v>0</v>
      </c>
      <c r="X2755">
        <v>1</v>
      </c>
      <c r="Y2755">
        <v>1</v>
      </c>
      <c r="Z2755">
        <v>1</v>
      </c>
      <c r="AA2755">
        <v>0</v>
      </c>
      <c r="AB2755">
        <v>1</v>
      </c>
      <c r="AC2755">
        <v>1</v>
      </c>
      <c r="AD2755">
        <v>1</v>
      </c>
      <c r="AE2755">
        <v>1</v>
      </c>
      <c r="AF2755">
        <v>1</v>
      </c>
      <c r="AG2755">
        <v>1</v>
      </c>
      <c r="AH2755">
        <v>1</v>
      </c>
      <c r="AI2755">
        <v>1</v>
      </c>
      <c r="AJ2755">
        <v>1</v>
      </c>
      <c r="AK2755">
        <v>1</v>
      </c>
      <c r="AL2755">
        <v>1</v>
      </c>
      <c r="AM2755">
        <v>1</v>
      </c>
      <c r="AN2755">
        <v>1</v>
      </c>
      <c r="AO2755">
        <v>1</v>
      </c>
      <c r="AP2755">
        <v>1</v>
      </c>
      <c r="AQ2755">
        <v>0</v>
      </c>
      <c r="AR2755">
        <v>0</v>
      </c>
      <c r="AS2755">
        <v>0</v>
      </c>
      <c r="AT2755">
        <v>1</v>
      </c>
      <c r="AU2755">
        <v>1</v>
      </c>
      <c r="AV2755">
        <v>1</v>
      </c>
      <c r="AW2755">
        <v>1</v>
      </c>
      <c r="AX2755">
        <v>1</v>
      </c>
      <c r="AY2755">
        <v>4</v>
      </c>
      <c r="AZ2755">
        <v>3</v>
      </c>
      <c r="BA2755">
        <v>0</v>
      </c>
      <c r="BB2755">
        <v>0</v>
      </c>
      <c r="BC2755">
        <v>1</v>
      </c>
      <c r="BD2755">
        <v>3</v>
      </c>
      <c r="BE2755">
        <v>0</v>
      </c>
      <c r="BF2755">
        <v>1</v>
      </c>
      <c r="BG2755">
        <v>0</v>
      </c>
      <c r="BH2755">
        <v>0</v>
      </c>
      <c r="BI2755">
        <v>0</v>
      </c>
      <c r="BJ2755">
        <v>0</v>
      </c>
      <c r="BK2755">
        <v>0</v>
      </c>
      <c r="BL2755">
        <v>4</v>
      </c>
      <c r="BM2755">
        <v>0</v>
      </c>
      <c r="BN2755">
        <v>0</v>
      </c>
      <c r="BO2755">
        <v>0</v>
      </c>
      <c r="BP2755">
        <v>0</v>
      </c>
      <c r="BQ2755">
        <v>2</v>
      </c>
      <c r="BR2755" t="s">
        <v>94</v>
      </c>
      <c r="BS2755">
        <v>260</v>
      </c>
      <c r="BT2755">
        <v>9590</v>
      </c>
      <c r="BU2755">
        <f>SUM(Flats_Data_limpia[[#This Row],[AC]:[Bed]])</f>
        <v>16</v>
      </c>
      <c r="BV2755">
        <f>SUM(Flats_Data_limpia[[#This Row],[Servant_Room]:[gym]])</f>
        <v>16</v>
      </c>
      <c r="BW2755">
        <f>SUM(Flats_Data_limpia[[#This Row],[Hospital]:[Hotel]])</f>
        <v>7</v>
      </c>
    </row>
    <row r="2756" spans="1:75" x14ac:dyDescent="0.35">
      <c r="A2756" t="s">
        <v>826</v>
      </c>
      <c r="B2756" t="s">
        <v>827</v>
      </c>
      <c r="C2756" t="str">
        <f t="shared" si="86"/>
        <v>Distrito de Gurgaon</v>
      </c>
      <c r="D2756" s="1">
        <f t="shared" si="87"/>
        <v>363000</v>
      </c>
      <c r="E2756" s="1">
        <v>14500</v>
      </c>
      <c r="F2756" t="s">
        <v>86</v>
      </c>
      <c r="G2756" t="s">
        <v>90</v>
      </c>
      <c r="H2756">
        <v>20</v>
      </c>
      <c r="I2756">
        <v>2.5034482758620601E-2</v>
      </c>
      <c r="J2756">
        <v>2500</v>
      </c>
      <c r="M2756">
        <v>3</v>
      </c>
      <c r="N2756">
        <v>3</v>
      </c>
      <c r="O2756">
        <v>1</v>
      </c>
      <c r="P2756">
        <v>3</v>
      </c>
      <c r="Q2756" t="str">
        <f>IF(Flats_Data_limpia[[#This Row],[BHK]]&gt;=3,"plurifamiliar","unifamiliar")</f>
        <v>plurifamiliar</v>
      </c>
      <c r="R2756">
        <v>11</v>
      </c>
      <c r="S2756">
        <v>11</v>
      </c>
      <c r="T2756">
        <v>1</v>
      </c>
      <c r="U2756">
        <v>0</v>
      </c>
      <c r="V2756">
        <v>0</v>
      </c>
      <c r="W2756">
        <v>1</v>
      </c>
      <c r="X2756">
        <v>0</v>
      </c>
      <c r="Y2756">
        <v>0</v>
      </c>
      <c r="Z2756">
        <v>0</v>
      </c>
      <c r="AA2756">
        <v>0</v>
      </c>
      <c r="AB2756">
        <v>0</v>
      </c>
      <c r="AC2756">
        <v>1</v>
      </c>
      <c r="AD2756">
        <v>1</v>
      </c>
      <c r="AE2756">
        <v>1</v>
      </c>
      <c r="AF2756">
        <v>1</v>
      </c>
      <c r="AG2756">
        <v>1</v>
      </c>
      <c r="AH2756">
        <v>1</v>
      </c>
      <c r="AI2756">
        <v>1</v>
      </c>
      <c r="AJ2756">
        <v>0</v>
      </c>
      <c r="AK2756">
        <v>1</v>
      </c>
      <c r="AL2756">
        <v>0</v>
      </c>
      <c r="AM2756">
        <v>0</v>
      </c>
      <c r="AN2756">
        <v>0</v>
      </c>
      <c r="AO2756">
        <v>1</v>
      </c>
      <c r="AP2756">
        <v>0</v>
      </c>
      <c r="AQ2756">
        <v>1</v>
      </c>
      <c r="AR2756">
        <v>1</v>
      </c>
      <c r="AS2756">
        <v>1</v>
      </c>
      <c r="AT2756">
        <v>0</v>
      </c>
      <c r="AU2756">
        <v>0</v>
      </c>
      <c r="AV2756">
        <v>1</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v>0</v>
      </c>
      <c r="BR2756" t="s">
        <v>79</v>
      </c>
      <c r="BS2756">
        <v>363</v>
      </c>
      <c r="BT2756">
        <v>14500</v>
      </c>
      <c r="BU2756">
        <f>SUM(Flats_Data_limpia[[#This Row],[AC]:[Bed]])</f>
        <v>0</v>
      </c>
      <c r="BV2756">
        <f>SUM(Flats_Data_limpia[[#This Row],[Servant_Room]:[gym]])</f>
        <v>10</v>
      </c>
      <c r="BW2756">
        <f>SUM(Flats_Data_limpia[[#This Row],[Hospital]:[Hotel]])</f>
        <v>5</v>
      </c>
    </row>
    <row r="2757" spans="1:75" x14ac:dyDescent="0.35">
      <c r="A2757" t="s">
        <v>826</v>
      </c>
      <c r="B2757" t="s">
        <v>384</v>
      </c>
      <c r="C2757" t="str">
        <f t="shared" si="86"/>
        <v>Ciudad de Gurgaon</v>
      </c>
      <c r="D2757" s="1">
        <f t="shared" si="87"/>
        <v>426000</v>
      </c>
      <c r="E2757" s="1">
        <v>13108</v>
      </c>
      <c r="F2757" t="s">
        <v>86</v>
      </c>
      <c r="G2757" t="s">
        <v>83</v>
      </c>
      <c r="H2757">
        <v>0</v>
      </c>
      <c r="I2757">
        <v>3.2499237107110099E-2</v>
      </c>
      <c r="K2757">
        <v>3250</v>
      </c>
      <c r="M2757">
        <v>4</v>
      </c>
      <c r="N2757">
        <v>4</v>
      </c>
      <c r="O2757">
        <v>0</v>
      </c>
      <c r="P2757">
        <v>4</v>
      </c>
      <c r="Q2757" t="str">
        <f>IF(Flats_Data_limpia[[#This Row],[BHK]]&gt;=3,"plurifamiliar","unifamiliar")</f>
        <v>plurifamiliar</v>
      </c>
      <c r="R2757">
        <v>9</v>
      </c>
      <c r="S2757">
        <v>9</v>
      </c>
      <c r="T2757">
        <v>0</v>
      </c>
      <c r="U2757">
        <v>0</v>
      </c>
      <c r="V2757">
        <v>0</v>
      </c>
      <c r="W2757">
        <v>0</v>
      </c>
      <c r="AO2757">
        <v>1</v>
      </c>
      <c r="AP2757">
        <v>0</v>
      </c>
      <c r="AQ2757">
        <v>1</v>
      </c>
      <c r="AR2757">
        <v>1</v>
      </c>
      <c r="AS2757">
        <v>1</v>
      </c>
      <c r="AT2757">
        <v>0</v>
      </c>
      <c r="AU2757">
        <v>0</v>
      </c>
      <c r="AV2757">
        <v>1</v>
      </c>
      <c r="AW2757">
        <v>0</v>
      </c>
      <c r="AX2757">
        <v>0</v>
      </c>
      <c r="AY2757">
        <v>0</v>
      </c>
      <c r="AZ2757">
        <v>1</v>
      </c>
      <c r="BA2757">
        <v>0</v>
      </c>
      <c r="BB2757">
        <v>0</v>
      </c>
      <c r="BC2757">
        <v>0</v>
      </c>
      <c r="BD2757">
        <v>0</v>
      </c>
      <c r="BE2757">
        <v>0</v>
      </c>
      <c r="BF2757">
        <v>0</v>
      </c>
      <c r="BG2757">
        <v>0</v>
      </c>
      <c r="BH2757">
        <v>0</v>
      </c>
      <c r="BI2757">
        <v>0</v>
      </c>
      <c r="BJ2757">
        <v>0</v>
      </c>
      <c r="BK2757">
        <v>0</v>
      </c>
      <c r="BL2757">
        <v>0</v>
      </c>
      <c r="BM2757">
        <v>0</v>
      </c>
      <c r="BN2757">
        <v>0</v>
      </c>
      <c r="BO2757">
        <v>0</v>
      </c>
      <c r="BP2757">
        <v>0</v>
      </c>
      <c r="BQ2757">
        <v>0</v>
      </c>
      <c r="BR2757" t="s">
        <v>79</v>
      </c>
      <c r="BS2757">
        <v>426</v>
      </c>
      <c r="BT2757">
        <v>13108</v>
      </c>
      <c r="BU2757">
        <f>SUM(Flats_Data_limpia[[#This Row],[AC]:[Bed]])</f>
        <v>1</v>
      </c>
      <c r="BV2757">
        <f>SUM(Flats_Data_limpia[[#This Row],[Servant_Room]:[gym]])</f>
        <v>0</v>
      </c>
      <c r="BW2757">
        <f>SUM(Flats_Data_limpia[[#This Row],[Hospital]:[Hotel]])</f>
        <v>5</v>
      </c>
    </row>
    <row r="2758" spans="1:75" x14ac:dyDescent="0.35">
      <c r="A2758" t="s">
        <v>828</v>
      </c>
      <c r="B2758" t="s">
        <v>477</v>
      </c>
      <c r="C2758" t="str">
        <f t="shared" si="86"/>
        <v>Ciudad de Gurgaon</v>
      </c>
      <c r="D2758" s="1">
        <f t="shared" si="87"/>
        <v>113000</v>
      </c>
      <c r="E2758" s="1">
        <v>7000</v>
      </c>
      <c r="F2758" t="s">
        <v>86</v>
      </c>
      <c r="G2758" t="s">
        <v>132</v>
      </c>
      <c r="H2758">
        <v>16</v>
      </c>
      <c r="I2758">
        <v>1.6142857142857101E-2</v>
      </c>
      <c r="L2758">
        <v>1610</v>
      </c>
      <c r="M2758">
        <v>3</v>
      </c>
      <c r="N2758">
        <v>3</v>
      </c>
      <c r="O2758">
        <v>2</v>
      </c>
      <c r="P2758">
        <v>3</v>
      </c>
      <c r="Q2758" t="str">
        <f>IF(Flats_Data_limpia[[#This Row],[BHK]]&gt;=3,"plurifamiliar","unifamiliar")</f>
        <v>plurifamiliar</v>
      </c>
      <c r="R2758">
        <v>19</v>
      </c>
      <c r="S2758">
        <v>1</v>
      </c>
      <c r="T2758">
        <v>0</v>
      </c>
      <c r="U2758">
        <v>0</v>
      </c>
      <c r="V2758">
        <v>0</v>
      </c>
      <c r="W2758">
        <v>0</v>
      </c>
      <c r="X2758">
        <v>1</v>
      </c>
      <c r="Y2758">
        <v>0</v>
      </c>
      <c r="Z2758">
        <v>0</v>
      </c>
      <c r="AA2758">
        <v>0</v>
      </c>
      <c r="AB2758">
        <v>0</v>
      </c>
      <c r="AC2758">
        <v>0</v>
      </c>
      <c r="AD2758">
        <v>1</v>
      </c>
      <c r="AE2758">
        <v>1</v>
      </c>
      <c r="AF2758">
        <v>1</v>
      </c>
      <c r="AG2758">
        <v>0</v>
      </c>
      <c r="AH2758">
        <v>0</v>
      </c>
      <c r="AI2758">
        <v>1</v>
      </c>
      <c r="AJ2758">
        <v>0</v>
      </c>
      <c r="AK2758">
        <v>1</v>
      </c>
      <c r="AL2758">
        <v>1</v>
      </c>
      <c r="AM2758">
        <v>1</v>
      </c>
      <c r="AN2758">
        <v>0</v>
      </c>
      <c r="AO2758">
        <v>1</v>
      </c>
      <c r="AP2758">
        <v>0</v>
      </c>
      <c r="AQ2758">
        <v>0</v>
      </c>
      <c r="AR2758">
        <v>1</v>
      </c>
      <c r="AS2758">
        <v>1</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t="s">
        <v>79</v>
      </c>
      <c r="BS2758">
        <v>113</v>
      </c>
      <c r="BT2758">
        <v>7000</v>
      </c>
      <c r="BU2758">
        <f>SUM(Flats_Data_limpia[[#This Row],[AC]:[Bed]])</f>
        <v>0</v>
      </c>
      <c r="BV2758">
        <f>SUM(Flats_Data_limpia[[#This Row],[Servant_Room]:[gym]])</f>
        <v>8</v>
      </c>
      <c r="BW2758">
        <f>SUM(Flats_Data_limpia[[#This Row],[Hospital]:[Hotel]])</f>
        <v>3</v>
      </c>
    </row>
    <row r="2759" spans="1:75" x14ac:dyDescent="0.35">
      <c r="A2759" t="s">
        <v>829</v>
      </c>
      <c r="B2759" t="s">
        <v>776</v>
      </c>
      <c r="C2759" t="str">
        <f t="shared" si="86"/>
        <v>Ciudad de Gurgaon</v>
      </c>
      <c r="D2759" s="1">
        <f t="shared" si="87"/>
        <v>75000</v>
      </c>
      <c r="E2759" s="1">
        <v>6849</v>
      </c>
      <c r="F2759" t="s">
        <v>86</v>
      </c>
      <c r="G2759" t="s">
        <v>132</v>
      </c>
      <c r="H2759">
        <v>0</v>
      </c>
      <c r="I2759">
        <v>1.09505037231712E-2</v>
      </c>
      <c r="L2759">
        <v>1095</v>
      </c>
      <c r="M2759">
        <v>2</v>
      </c>
      <c r="N2759">
        <v>2</v>
      </c>
      <c r="O2759">
        <v>2</v>
      </c>
      <c r="P2759">
        <v>2</v>
      </c>
      <c r="Q2759" t="str">
        <f>IF(Flats_Data_limpia[[#This Row],[BHK]]&gt;=3,"plurifamiliar","unifamiliar")</f>
        <v>unifamiliar</v>
      </c>
      <c r="R2759">
        <v>12</v>
      </c>
      <c r="S2759">
        <v>4</v>
      </c>
      <c r="T2759">
        <v>0</v>
      </c>
      <c r="U2759">
        <v>0</v>
      </c>
      <c r="V2759">
        <v>0</v>
      </c>
      <c r="W2759">
        <v>0</v>
      </c>
      <c r="AO2759">
        <v>1</v>
      </c>
      <c r="AP2759">
        <v>0</v>
      </c>
      <c r="AQ2759">
        <v>0</v>
      </c>
      <c r="AR2759">
        <v>1</v>
      </c>
      <c r="AS2759">
        <v>1</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0</v>
      </c>
      <c r="BR2759" t="s">
        <v>79</v>
      </c>
      <c r="BS2759">
        <v>75</v>
      </c>
      <c r="BT2759">
        <v>6849</v>
      </c>
      <c r="BU2759">
        <f>SUM(Flats_Data_limpia[[#This Row],[AC]:[Bed]])</f>
        <v>0</v>
      </c>
      <c r="BV2759">
        <f>SUM(Flats_Data_limpia[[#This Row],[Servant_Room]:[gym]])</f>
        <v>0</v>
      </c>
      <c r="BW2759">
        <f>SUM(Flats_Data_limpia[[#This Row],[Hospital]:[Hotel]])</f>
        <v>3</v>
      </c>
    </row>
    <row r="2760" spans="1:75" x14ac:dyDescent="0.35">
      <c r="A2760" t="s">
        <v>829</v>
      </c>
      <c r="B2760" t="s">
        <v>776</v>
      </c>
      <c r="C2760" t="str">
        <f t="shared" si="86"/>
        <v>Ciudad de Gurgaon</v>
      </c>
      <c r="D2760" s="1">
        <f t="shared" si="87"/>
        <v>100000</v>
      </c>
      <c r="E2760" s="1">
        <v>5476</v>
      </c>
      <c r="F2760" t="s">
        <v>86</v>
      </c>
      <c r="G2760" t="s">
        <v>83</v>
      </c>
      <c r="H2760">
        <v>0</v>
      </c>
      <c r="I2760">
        <v>1.8261504747991202E-2</v>
      </c>
      <c r="K2760">
        <v>1826</v>
      </c>
      <c r="M2760">
        <v>4</v>
      </c>
      <c r="N2760">
        <v>3</v>
      </c>
      <c r="O2760">
        <v>0</v>
      </c>
      <c r="P2760">
        <v>4</v>
      </c>
      <c r="Q2760" t="str">
        <f>IF(Flats_Data_limpia[[#This Row],[BHK]]&gt;=3,"plurifamiliar","unifamiliar")</f>
        <v>plurifamiliar</v>
      </c>
      <c r="R2760">
        <v>15</v>
      </c>
      <c r="S2760">
        <v>0</v>
      </c>
      <c r="T2760">
        <v>0</v>
      </c>
      <c r="U2760">
        <v>0</v>
      </c>
      <c r="V2760">
        <v>0</v>
      </c>
      <c r="W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0</v>
      </c>
      <c r="BR2760" t="s">
        <v>79</v>
      </c>
      <c r="BS2760">
        <v>100</v>
      </c>
      <c r="BT2760">
        <v>5476</v>
      </c>
      <c r="BU2760">
        <f>SUM(Flats_Data_limpia[[#This Row],[AC]:[Bed]])</f>
        <v>0</v>
      </c>
      <c r="BV2760">
        <f>SUM(Flats_Data_limpia[[#This Row],[Servant_Room]:[gym]])</f>
        <v>0</v>
      </c>
      <c r="BW2760">
        <f>SUM(Flats_Data_limpia[[#This Row],[Hospital]:[Hotel]])</f>
        <v>0</v>
      </c>
    </row>
    <row r="2761" spans="1:75" x14ac:dyDescent="0.35">
      <c r="A2761" t="s">
        <v>829</v>
      </c>
      <c r="B2761" t="s">
        <v>776</v>
      </c>
      <c r="C2761" t="str">
        <f t="shared" si="86"/>
        <v>Ciudad de Gurgaon</v>
      </c>
      <c r="D2761" s="1">
        <f t="shared" si="87"/>
        <v>73530</v>
      </c>
      <c r="E2761" s="1">
        <v>5500</v>
      </c>
      <c r="F2761" t="s">
        <v>86</v>
      </c>
      <c r="G2761" t="s">
        <v>132</v>
      </c>
      <c r="H2761">
        <v>24</v>
      </c>
      <c r="I2761">
        <v>1.33690909090909E-2</v>
      </c>
      <c r="L2761">
        <v>1337</v>
      </c>
      <c r="M2761">
        <v>3</v>
      </c>
      <c r="N2761">
        <v>3</v>
      </c>
      <c r="O2761">
        <v>1</v>
      </c>
      <c r="P2761">
        <v>3</v>
      </c>
      <c r="Q2761" t="str">
        <f>IF(Flats_Data_limpia[[#This Row],[BHK]]&gt;=3,"plurifamiliar","unifamiliar")</f>
        <v>plurifamiliar</v>
      </c>
      <c r="R2761">
        <v>14</v>
      </c>
      <c r="S2761">
        <v>10</v>
      </c>
      <c r="T2761">
        <v>1</v>
      </c>
      <c r="U2761">
        <v>0</v>
      </c>
      <c r="V2761">
        <v>0</v>
      </c>
      <c r="W2761">
        <v>0</v>
      </c>
      <c r="X2761">
        <v>0</v>
      </c>
      <c r="Y2761">
        <v>0</v>
      </c>
      <c r="Z2761">
        <v>1</v>
      </c>
      <c r="AA2761">
        <v>1</v>
      </c>
      <c r="AB2761">
        <v>0</v>
      </c>
      <c r="AC2761">
        <v>1</v>
      </c>
      <c r="AD2761">
        <v>1</v>
      </c>
      <c r="AE2761">
        <v>1</v>
      </c>
      <c r="AF2761">
        <v>1</v>
      </c>
      <c r="AG2761">
        <v>0</v>
      </c>
      <c r="AH2761">
        <v>0</v>
      </c>
      <c r="AI2761">
        <v>1</v>
      </c>
      <c r="AJ2761">
        <v>0</v>
      </c>
      <c r="AK2761">
        <v>1</v>
      </c>
      <c r="AL2761">
        <v>1</v>
      </c>
      <c r="AM2761">
        <v>1</v>
      </c>
      <c r="AN2761">
        <v>0</v>
      </c>
      <c r="AO2761">
        <v>1</v>
      </c>
      <c r="AP2761">
        <v>0</v>
      </c>
      <c r="AQ2761">
        <v>0</v>
      </c>
      <c r="AR2761">
        <v>1</v>
      </c>
      <c r="AS2761">
        <v>1</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0</v>
      </c>
      <c r="BR2761" t="s">
        <v>79</v>
      </c>
      <c r="BS2761">
        <v>73.53</v>
      </c>
      <c r="BT2761">
        <v>5500</v>
      </c>
      <c r="BU2761">
        <f>SUM(Flats_Data_limpia[[#This Row],[AC]:[Bed]])</f>
        <v>0</v>
      </c>
      <c r="BV2761">
        <f>SUM(Flats_Data_limpia[[#This Row],[Servant_Room]:[gym]])</f>
        <v>11</v>
      </c>
      <c r="BW2761">
        <f>SUM(Flats_Data_limpia[[#This Row],[Hospital]:[Hotel]])</f>
        <v>3</v>
      </c>
    </row>
    <row r="2762" spans="1:75" x14ac:dyDescent="0.35">
      <c r="A2762" t="s">
        <v>830</v>
      </c>
      <c r="B2762" t="s">
        <v>831</v>
      </c>
      <c r="C2762" t="str">
        <f t="shared" si="86"/>
        <v>Distrito de Gurgaon</v>
      </c>
      <c r="D2762" s="1">
        <f t="shared" si="87"/>
        <v>275000</v>
      </c>
      <c r="E2762" s="1">
        <v>16768</v>
      </c>
      <c r="F2762" t="s">
        <v>86</v>
      </c>
      <c r="G2762" t="s">
        <v>90</v>
      </c>
      <c r="H2762">
        <v>18</v>
      </c>
      <c r="I2762">
        <v>1.6400286259541898E-2</v>
      </c>
      <c r="L2762">
        <v>1640</v>
      </c>
      <c r="M2762">
        <v>3</v>
      </c>
      <c r="N2762">
        <v>3</v>
      </c>
      <c r="O2762">
        <v>2</v>
      </c>
      <c r="P2762">
        <v>3</v>
      </c>
      <c r="Q2762" t="str">
        <f>IF(Flats_Data_limpia[[#This Row],[BHK]]&gt;=3,"plurifamiliar","unifamiliar")</f>
        <v>plurifamiliar</v>
      </c>
      <c r="R2762">
        <v>17</v>
      </c>
      <c r="S2762">
        <v>14</v>
      </c>
      <c r="T2762">
        <v>0</v>
      </c>
      <c r="U2762">
        <v>0</v>
      </c>
      <c r="V2762">
        <v>0</v>
      </c>
      <c r="W2762">
        <v>0</v>
      </c>
      <c r="X2762">
        <v>0</v>
      </c>
      <c r="Y2762">
        <v>0</v>
      </c>
      <c r="Z2762">
        <v>0</v>
      </c>
      <c r="AA2762">
        <v>0</v>
      </c>
      <c r="AB2762">
        <v>1</v>
      </c>
      <c r="AC2762">
        <v>0</v>
      </c>
      <c r="AD2762">
        <v>0</v>
      </c>
      <c r="AE2762">
        <v>1</v>
      </c>
      <c r="AF2762">
        <v>0</v>
      </c>
      <c r="AG2762">
        <v>0</v>
      </c>
      <c r="AH2762">
        <v>0</v>
      </c>
      <c r="AI2762">
        <v>0</v>
      </c>
      <c r="AJ2762">
        <v>0</v>
      </c>
      <c r="AK2762">
        <v>1</v>
      </c>
      <c r="AL2762">
        <v>1</v>
      </c>
      <c r="AM2762">
        <v>1</v>
      </c>
      <c r="AN2762">
        <v>0</v>
      </c>
      <c r="AO2762">
        <v>1</v>
      </c>
      <c r="AP2762">
        <v>0</v>
      </c>
      <c r="AQ2762">
        <v>0</v>
      </c>
      <c r="AR2762">
        <v>1</v>
      </c>
      <c r="AS2762">
        <v>1</v>
      </c>
      <c r="AT2762">
        <v>1</v>
      </c>
      <c r="AU2762">
        <v>0</v>
      </c>
      <c r="AV2762">
        <v>1</v>
      </c>
      <c r="AW2762">
        <v>0</v>
      </c>
      <c r="AX2762">
        <v>1</v>
      </c>
      <c r="AY2762">
        <v>0</v>
      </c>
      <c r="AZ2762">
        <v>3</v>
      </c>
      <c r="BA2762">
        <v>1</v>
      </c>
      <c r="BB2762">
        <v>1</v>
      </c>
      <c r="BC2762">
        <v>1</v>
      </c>
      <c r="BD2762">
        <v>1</v>
      </c>
      <c r="BE2762">
        <v>0</v>
      </c>
      <c r="BF2762">
        <v>1</v>
      </c>
      <c r="BG2762">
        <v>1</v>
      </c>
      <c r="BH2762">
        <v>0</v>
      </c>
      <c r="BI2762">
        <v>0</v>
      </c>
      <c r="BJ2762">
        <v>0</v>
      </c>
      <c r="BK2762">
        <v>1</v>
      </c>
      <c r="BL2762">
        <v>2</v>
      </c>
      <c r="BM2762">
        <v>0</v>
      </c>
      <c r="BN2762">
        <v>0</v>
      </c>
      <c r="BO2762">
        <v>0</v>
      </c>
      <c r="BP2762">
        <v>0</v>
      </c>
      <c r="BQ2762">
        <v>1</v>
      </c>
      <c r="BR2762" t="s">
        <v>116</v>
      </c>
      <c r="BS2762">
        <v>275</v>
      </c>
      <c r="BT2762">
        <v>16768</v>
      </c>
      <c r="BU2762">
        <f>SUM(Flats_Data_limpia[[#This Row],[AC]:[Bed]])</f>
        <v>12</v>
      </c>
      <c r="BV2762">
        <f>SUM(Flats_Data_limpia[[#This Row],[Servant_Room]:[gym]])</f>
        <v>5</v>
      </c>
      <c r="BW2762">
        <f>SUM(Flats_Data_limpia[[#This Row],[Hospital]:[Hotel]])</f>
        <v>6</v>
      </c>
    </row>
    <row r="2763" spans="1:75" x14ac:dyDescent="0.35">
      <c r="A2763" t="s">
        <v>832</v>
      </c>
      <c r="B2763" t="s">
        <v>183</v>
      </c>
      <c r="C2763" t="str">
        <f t="shared" si="86"/>
        <v>Ciudad de Gurgaon</v>
      </c>
      <c r="D2763" s="1">
        <f t="shared" si="87"/>
        <v>155000</v>
      </c>
      <c r="E2763" s="1">
        <v>9872</v>
      </c>
      <c r="F2763" t="s">
        <v>107</v>
      </c>
      <c r="G2763" t="s">
        <v>78</v>
      </c>
      <c r="H2763">
        <v>20</v>
      </c>
      <c r="I2763">
        <v>1.5700972447325701E-2</v>
      </c>
      <c r="L2763">
        <v>1570</v>
      </c>
      <c r="M2763">
        <v>3</v>
      </c>
      <c r="N2763">
        <v>4</v>
      </c>
      <c r="O2763">
        <v>1</v>
      </c>
      <c r="P2763">
        <v>3</v>
      </c>
      <c r="Q2763" t="str">
        <f>IF(Flats_Data_limpia[[#This Row],[BHK]]&gt;=3,"plurifamiliar","unifamiliar")</f>
        <v>plurifamiliar</v>
      </c>
      <c r="R2763">
        <v>11</v>
      </c>
      <c r="S2763">
        <v>1</v>
      </c>
      <c r="T2763">
        <v>1</v>
      </c>
      <c r="U2763">
        <v>0</v>
      </c>
      <c r="V2763">
        <v>0</v>
      </c>
      <c r="W2763">
        <v>0</v>
      </c>
      <c r="X2763">
        <v>0</v>
      </c>
      <c r="Y2763">
        <v>0</v>
      </c>
      <c r="Z2763">
        <v>0</v>
      </c>
      <c r="AA2763">
        <v>0</v>
      </c>
      <c r="AB2763">
        <v>0</v>
      </c>
      <c r="AC2763">
        <v>0</v>
      </c>
      <c r="AD2763">
        <v>1</v>
      </c>
      <c r="AE2763">
        <v>0</v>
      </c>
      <c r="AF2763">
        <v>1</v>
      </c>
      <c r="AG2763">
        <v>1</v>
      </c>
      <c r="AH2763">
        <v>1</v>
      </c>
      <c r="AI2763">
        <v>1</v>
      </c>
      <c r="AJ2763">
        <v>0</v>
      </c>
      <c r="AK2763">
        <v>1</v>
      </c>
      <c r="AL2763">
        <v>0</v>
      </c>
      <c r="AM2763">
        <v>0</v>
      </c>
      <c r="AN2763">
        <v>0</v>
      </c>
      <c r="AO2763">
        <v>0</v>
      </c>
      <c r="AP2763">
        <v>1</v>
      </c>
      <c r="AQ2763">
        <v>0</v>
      </c>
      <c r="AR2763">
        <v>0</v>
      </c>
      <c r="AS2763">
        <v>0</v>
      </c>
      <c r="AT2763">
        <v>0</v>
      </c>
      <c r="AU2763">
        <v>1</v>
      </c>
      <c r="AV2763">
        <v>1</v>
      </c>
      <c r="AW2763">
        <v>1</v>
      </c>
      <c r="AX2763">
        <v>0</v>
      </c>
      <c r="AY2763">
        <v>0</v>
      </c>
      <c r="AZ2763">
        <v>3</v>
      </c>
      <c r="BA2763">
        <v>0</v>
      </c>
      <c r="BB2763">
        <v>0</v>
      </c>
      <c r="BC2763">
        <v>0</v>
      </c>
      <c r="BD2763">
        <v>0</v>
      </c>
      <c r="BE2763">
        <v>0</v>
      </c>
      <c r="BF2763">
        <v>0</v>
      </c>
      <c r="BG2763">
        <v>0</v>
      </c>
      <c r="BH2763">
        <v>0</v>
      </c>
      <c r="BI2763">
        <v>0</v>
      </c>
      <c r="BJ2763">
        <v>0</v>
      </c>
      <c r="BK2763">
        <v>0</v>
      </c>
      <c r="BL2763">
        <v>0</v>
      </c>
      <c r="BM2763">
        <v>0</v>
      </c>
      <c r="BN2763">
        <v>0</v>
      </c>
      <c r="BO2763">
        <v>0</v>
      </c>
      <c r="BP2763">
        <v>0</v>
      </c>
      <c r="BQ2763">
        <v>0</v>
      </c>
      <c r="BR2763" t="s">
        <v>79</v>
      </c>
      <c r="BS2763">
        <v>155</v>
      </c>
      <c r="BT2763">
        <v>9872</v>
      </c>
      <c r="BU2763">
        <f>SUM(Flats_Data_limpia[[#This Row],[AC]:[Bed]])</f>
        <v>3</v>
      </c>
      <c r="BV2763">
        <f>SUM(Flats_Data_limpia[[#This Row],[Servant_Room]:[gym]])</f>
        <v>7</v>
      </c>
      <c r="BW2763">
        <f>SUM(Flats_Data_limpia[[#This Row],[Hospital]:[Hotel]])</f>
        <v>4</v>
      </c>
    </row>
    <row r="2764" spans="1:75" x14ac:dyDescent="0.35">
      <c r="A2764" t="s">
        <v>832</v>
      </c>
      <c r="B2764" t="s">
        <v>183</v>
      </c>
      <c r="C2764" t="str">
        <f t="shared" si="86"/>
        <v>Ciudad de Gurgaon</v>
      </c>
      <c r="D2764" s="1">
        <f t="shared" si="87"/>
        <v>110000</v>
      </c>
      <c r="E2764" s="1">
        <v>9909</v>
      </c>
      <c r="F2764" t="s">
        <v>82</v>
      </c>
      <c r="G2764" t="s">
        <v>87</v>
      </c>
      <c r="H2764">
        <v>28</v>
      </c>
      <c r="I2764">
        <v>1.1101019275406101E-2</v>
      </c>
      <c r="J2764">
        <v>1000</v>
      </c>
      <c r="K2764">
        <v>1100</v>
      </c>
      <c r="L2764">
        <v>1110</v>
      </c>
      <c r="M2764">
        <v>2</v>
      </c>
      <c r="N2764">
        <v>2</v>
      </c>
      <c r="O2764">
        <v>3</v>
      </c>
      <c r="P2764">
        <v>2</v>
      </c>
      <c r="Q2764" t="str">
        <f>IF(Flats_Data_limpia[[#This Row],[BHK]]&gt;=3,"plurifamiliar","unifamiliar")</f>
        <v>unifamiliar</v>
      </c>
      <c r="R2764">
        <v>14</v>
      </c>
      <c r="S2764">
        <v>9</v>
      </c>
      <c r="T2764">
        <v>0</v>
      </c>
      <c r="U2764">
        <v>0</v>
      </c>
      <c r="V2764">
        <v>0</v>
      </c>
      <c r="W2764">
        <v>0</v>
      </c>
      <c r="X2764">
        <v>0</v>
      </c>
      <c r="Y2764">
        <v>0</v>
      </c>
      <c r="Z2764">
        <v>1</v>
      </c>
      <c r="AA2764">
        <v>0</v>
      </c>
      <c r="AB2764">
        <v>0</v>
      </c>
      <c r="AC2764">
        <v>0</v>
      </c>
      <c r="AD2764">
        <v>1</v>
      </c>
      <c r="AE2764">
        <v>0</v>
      </c>
      <c r="AF2764">
        <v>1</v>
      </c>
      <c r="AG2764">
        <v>1</v>
      </c>
      <c r="AH2764">
        <v>1</v>
      </c>
      <c r="AI2764">
        <v>1</v>
      </c>
      <c r="AJ2764">
        <v>0</v>
      </c>
      <c r="AK2764">
        <v>1</v>
      </c>
      <c r="AL2764">
        <v>0</v>
      </c>
      <c r="AM2764">
        <v>0</v>
      </c>
      <c r="AN2764">
        <v>0</v>
      </c>
      <c r="AO2764">
        <v>0</v>
      </c>
      <c r="AP2764">
        <v>1</v>
      </c>
      <c r="AQ2764">
        <v>0</v>
      </c>
      <c r="AR2764">
        <v>0</v>
      </c>
      <c r="AS2764">
        <v>0</v>
      </c>
      <c r="AT2764">
        <v>0</v>
      </c>
      <c r="AU2764">
        <v>1</v>
      </c>
      <c r="AV2764">
        <v>1</v>
      </c>
      <c r="AW2764">
        <v>1</v>
      </c>
      <c r="AX2764">
        <v>0</v>
      </c>
      <c r="AY2764">
        <v>3</v>
      </c>
      <c r="AZ2764">
        <v>3</v>
      </c>
      <c r="BA2764">
        <v>0</v>
      </c>
      <c r="BB2764">
        <v>0</v>
      </c>
      <c r="BC2764">
        <v>1</v>
      </c>
      <c r="BD2764">
        <v>0</v>
      </c>
      <c r="BE2764">
        <v>0</v>
      </c>
      <c r="BF2764">
        <v>1</v>
      </c>
      <c r="BG2764">
        <v>0</v>
      </c>
      <c r="BH2764">
        <v>0</v>
      </c>
      <c r="BI2764">
        <v>0</v>
      </c>
      <c r="BJ2764">
        <v>0</v>
      </c>
      <c r="BK2764">
        <v>0</v>
      </c>
      <c r="BL2764">
        <v>2</v>
      </c>
      <c r="BM2764">
        <v>0</v>
      </c>
      <c r="BN2764">
        <v>0</v>
      </c>
      <c r="BO2764">
        <v>0</v>
      </c>
      <c r="BP2764">
        <v>0</v>
      </c>
      <c r="BQ2764">
        <v>2</v>
      </c>
      <c r="BR2764" t="s">
        <v>94</v>
      </c>
      <c r="BS2764">
        <v>110</v>
      </c>
      <c r="BT2764">
        <v>9909</v>
      </c>
      <c r="BU2764">
        <f>SUM(Flats_Data_limpia[[#This Row],[AC]:[Bed]])</f>
        <v>10</v>
      </c>
      <c r="BV2764">
        <f>SUM(Flats_Data_limpia[[#This Row],[Servant_Room]:[gym]])</f>
        <v>7</v>
      </c>
      <c r="BW2764">
        <f>SUM(Flats_Data_limpia[[#This Row],[Hospital]:[Hotel]])</f>
        <v>4</v>
      </c>
    </row>
    <row r="2765" spans="1:75" x14ac:dyDescent="0.35">
      <c r="A2765" t="s">
        <v>832</v>
      </c>
      <c r="B2765" t="s">
        <v>183</v>
      </c>
      <c r="C2765" t="str">
        <f t="shared" si="86"/>
        <v>Ciudad de Gurgaon</v>
      </c>
      <c r="D2765" s="1">
        <f t="shared" si="87"/>
        <v>135000</v>
      </c>
      <c r="E2765" s="1">
        <v>8737</v>
      </c>
      <c r="F2765" t="s">
        <v>103</v>
      </c>
      <c r="G2765" t="s">
        <v>87</v>
      </c>
      <c r="H2765">
        <v>28</v>
      </c>
      <c r="I2765">
        <v>1.5451527984433999E-2</v>
      </c>
      <c r="L2765">
        <v>1545</v>
      </c>
      <c r="M2765">
        <v>3</v>
      </c>
      <c r="N2765">
        <v>4</v>
      </c>
      <c r="O2765">
        <v>2</v>
      </c>
      <c r="P2765">
        <v>3</v>
      </c>
      <c r="Q2765" t="str">
        <f>IF(Flats_Data_limpia[[#This Row],[BHK]]&gt;=3,"plurifamiliar","unifamiliar")</f>
        <v>plurifamiliar</v>
      </c>
      <c r="R2765">
        <v>14</v>
      </c>
      <c r="S2765">
        <v>8</v>
      </c>
      <c r="T2765">
        <v>1</v>
      </c>
      <c r="U2765">
        <v>0</v>
      </c>
      <c r="V2765">
        <v>0</v>
      </c>
      <c r="W2765">
        <v>0</v>
      </c>
      <c r="X2765">
        <v>0</v>
      </c>
      <c r="Y2765">
        <v>0</v>
      </c>
      <c r="Z2765">
        <v>1</v>
      </c>
      <c r="AA2765">
        <v>0</v>
      </c>
      <c r="AB2765">
        <v>0</v>
      </c>
      <c r="AC2765">
        <v>0</v>
      </c>
      <c r="AD2765">
        <v>1</v>
      </c>
      <c r="AE2765">
        <v>0</v>
      </c>
      <c r="AF2765">
        <v>1</v>
      </c>
      <c r="AG2765">
        <v>1</v>
      </c>
      <c r="AH2765">
        <v>1</v>
      </c>
      <c r="AI2765">
        <v>1</v>
      </c>
      <c r="AJ2765">
        <v>1</v>
      </c>
      <c r="AK2765">
        <v>1</v>
      </c>
      <c r="AL2765">
        <v>0</v>
      </c>
      <c r="AM2765">
        <v>0</v>
      </c>
      <c r="AN2765">
        <v>0</v>
      </c>
      <c r="AO2765">
        <v>0</v>
      </c>
      <c r="AP2765">
        <v>1</v>
      </c>
      <c r="AQ2765">
        <v>0</v>
      </c>
      <c r="AR2765">
        <v>0</v>
      </c>
      <c r="AS2765">
        <v>0</v>
      </c>
      <c r="AT2765">
        <v>0</v>
      </c>
      <c r="AU2765">
        <v>1</v>
      </c>
      <c r="AV2765">
        <v>1</v>
      </c>
      <c r="AW2765">
        <v>1</v>
      </c>
      <c r="AX2765">
        <v>0</v>
      </c>
      <c r="AY2765">
        <v>0</v>
      </c>
      <c r="AZ2765">
        <v>0</v>
      </c>
      <c r="BA2765">
        <v>0</v>
      </c>
      <c r="BB2765">
        <v>0</v>
      </c>
      <c r="BC2765">
        <v>0</v>
      </c>
      <c r="BD2765">
        <v>0</v>
      </c>
      <c r="BE2765">
        <v>0</v>
      </c>
      <c r="BF2765">
        <v>0</v>
      </c>
      <c r="BG2765">
        <v>0</v>
      </c>
      <c r="BH2765">
        <v>0</v>
      </c>
      <c r="BI2765">
        <v>0</v>
      </c>
      <c r="BJ2765">
        <v>0</v>
      </c>
      <c r="BK2765">
        <v>0</v>
      </c>
      <c r="BL2765">
        <v>0</v>
      </c>
      <c r="BM2765">
        <v>0</v>
      </c>
      <c r="BN2765">
        <v>0</v>
      </c>
      <c r="BO2765">
        <v>0</v>
      </c>
      <c r="BP2765">
        <v>0</v>
      </c>
      <c r="BQ2765">
        <v>0</v>
      </c>
      <c r="BR2765" t="s">
        <v>79</v>
      </c>
      <c r="BS2765">
        <v>135</v>
      </c>
      <c r="BT2765">
        <v>8737</v>
      </c>
      <c r="BU2765">
        <f>SUM(Flats_Data_limpia[[#This Row],[AC]:[Bed]])</f>
        <v>0</v>
      </c>
      <c r="BV2765">
        <f>SUM(Flats_Data_limpia[[#This Row],[Servant_Room]:[gym]])</f>
        <v>9</v>
      </c>
      <c r="BW2765">
        <f>SUM(Flats_Data_limpia[[#This Row],[Hospital]:[Hotel]])</f>
        <v>4</v>
      </c>
    </row>
    <row r="2766" spans="1:75" x14ac:dyDescent="0.35">
      <c r="A2766" t="s">
        <v>833</v>
      </c>
      <c r="B2766" t="s">
        <v>115</v>
      </c>
      <c r="C2766" t="str">
        <f t="shared" si="86"/>
        <v>Ciudad de Gurgaon</v>
      </c>
      <c r="D2766" s="1">
        <f t="shared" si="87"/>
        <v>355000</v>
      </c>
      <c r="E2766" s="1">
        <v>14991</v>
      </c>
      <c r="F2766" t="s">
        <v>102</v>
      </c>
      <c r="G2766" t="s">
        <v>90</v>
      </c>
      <c r="H2766">
        <v>62</v>
      </c>
      <c r="I2766">
        <v>2.3680875191781699E-2</v>
      </c>
      <c r="J2766">
        <v>2000</v>
      </c>
      <c r="K2766">
        <v>2367</v>
      </c>
      <c r="L2766">
        <v>2368</v>
      </c>
      <c r="M2766">
        <v>3</v>
      </c>
      <c r="N2766">
        <v>5</v>
      </c>
      <c r="O2766">
        <v>3</v>
      </c>
      <c r="P2766">
        <v>3</v>
      </c>
      <c r="Q2766" t="str">
        <f>IF(Flats_Data_limpia[[#This Row],[BHK]]&gt;=3,"plurifamiliar","unifamiliar")</f>
        <v>plurifamiliar</v>
      </c>
      <c r="R2766">
        <v>19</v>
      </c>
      <c r="S2766">
        <v>16</v>
      </c>
      <c r="T2766">
        <v>1</v>
      </c>
      <c r="U2766">
        <v>0</v>
      </c>
      <c r="V2766">
        <v>0</v>
      </c>
      <c r="W2766">
        <v>0</v>
      </c>
      <c r="X2766">
        <v>1</v>
      </c>
      <c r="Y2766">
        <v>1</v>
      </c>
      <c r="Z2766">
        <v>1</v>
      </c>
      <c r="AA2766">
        <v>0</v>
      </c>
      <c r="AB2766">
        <v>1</v>
      </c>
      <c r="AC2766">
        <v>1</v>
      </c>
      <c r="AD2766">
        <v>1</v>
      </c>
      <c r="AE2766">
        <v>1</v>
      </c>
      <c r="AF2766">
        <v>1</v>
      </c>
      <c r="AG2766">
        <v>1</v>
      </c>
      <c r="AH2766">
        <v>1</v>
      </c>
      <c r="AI2766">
        <v>1</v>
      </c>
      <c r="AJ2766">
        <v>1</v>
      </c>
      <c r="AK2766">
        <v>1</v>
      </c>
      <c r="AL2766">
        <v>1</v>
      </c>
      <c r="AM2766">
        <v>1</v>
      </c>
      <c r="AN2766">
        <v>1</v>
      </c>
      <c r="AO2766">
        <v>1</v>
      </c>
      <c r="AP2766">
        <v>0</v>
      </c>
      <c r="AQ2766">
        <v>1</v>
      </c>
      <c r="AR2766">
        <v>1</v>
      </c>
      <c r="AS2766">
        <v>1</v>
      </c>
      <c r="AT2766">
        <v>1</v>
      </c>
      <c r="AU2766">
        <v>0</v>
      </c>
      <c r="AV2766">
        <v>0</v>
      </c>
      <c r="AW2766">
        <v>0</v>
      </c>
      <c r="AX2766">
        <v>1</v>
      </c>
      <c r="AY2766">
        <v>5</v>
      </c>
      <c r="AZ2766">
        <v>0</v>
      </c>
      <c r="BA2766">
        <v>0</v>
      </c>
      <c r="BB2766">
        <v>0</v>
      </c>
      <c r="BC2766">
        <v>0</v>
      </c>
      <c r="BD2766">
        <v>0</v>
      </c>
      <c r="BE2766">
        <v>0</v>
      </c>
      <c r="BF2766">
        <v>1</v>
      </c>
      <c r="BG2766">
        <v>0</v>
      </c>
      <c r="BH2766">
        <v>0</v>
      </c>
      <c r="BI2766">
        <v>0</v>
      </c>
      <c r="BJ2766">
        <v>0</v>
      </c>
      <c r="BK2766">
        <v>0</v>
      </c>
      <c r="BL2766">
        <v>0</v>
      </c>
      <c r="BM2766">
        <v>0</v>
      </c>
      <c r="BN2766">
        <v>0</v>
      </c>
      <c r="BO2766">
        <v>0</v>
      </c>
      <c r="BP2766">
        <v>0</v>
      </c>
      <c r="BQ2766">
        <v>2</v>
      </c>
      <c r="BR2766" t="s">
        <v>94</v>
      </c>
      <c r="BS2766">
        <v>355</v>
      </c>
      <c r="BT2766">
        <v>14991</v>
      </c>
      <c r="BU2766">
        <f>SUM(Flats_Data_limpia[[#This Row],[AC]:[Bed]])</f>
        <v>6</v>
      </c>
      <c r="BV2766">
        <f>SUM(Flats_Data_limpia[[#This Row],[Servant_Room]:[gym]])</f>
        <v>16</v>
      </c>
      <c r="BW2766">
        <f>SUM(Flats_Data_limpia[[#This Row],[Hospital]:[Hotel]])</f>
        <v>6</v>
      </c>
    </row>
    <row r="2767" spans="1:75" x14ac:dyDescent="0.35">
      <c r="A2767" t="s">
        <v>834</v>
      </c>
      <c r="B2767" t="s">
        <v>264</v>
      </c>
      <c r="C2767" t="str">
        <f t="shared" si="86"/>
        <v>Ciudad de Gurgaon</v>
      </c>
      <c r="D2767" s="1">
        <f t="shared" si="87"/>
        <v>105000</v>
      </c>
      <c r="E2767" s="1">
        <v>10531</v>
      </c>
      <c r="F2767" t="s">
        <v>103</v>
      </c>
      <c r="G2767" t="s">
        <v>78</v>
      </c>
      <c r="H2767">
        <v>20</v>
      </c>
      <c r="I2767">
        <v>9.9705630994207008E-3</v>
      </c>
      <c r="J2767">
        <v>997</v>
      </c>
      <c r="M2767">
        <v>2</v>
      </c>
      <c r="N2767">
        <v>2</v>
      </c>
      <c r="O2767">
        <v>2</v>
      </c>
      <c r="P2767">
        <v>2</v>
      </c>
      <c r="Q2767" t="str">
        <f>IF(Flats_Data_limpia[[#This Row],[BHK]]&gt;=3,"plurifamiliar","unifamiliar")</f>
        <v>unifamiliar</v>
      </c>
      <c r="R2767">
        <v>14</v>
      </c>
      <c r="S2767">
        <v>3</v>
      </c>
      <c r="T2767">
        <v>0</v>
      </c>
      <c r="U2767">
        <v>0</v>
      </c>
      <c r="V2767">
        <v>0</v>
      </c>
      <c r="W2767">
        <v>0</v>
      </c>
      <c r="X2767">
        <v>0</v>
      </c>
      <c r="Y2767">
        <v>0</v>
      </c>
      <c r="Z2767">
        <v>0</v>
      </c>
      <c r="AA2767">
        <v>0</v>
      </c>
      <c r="AB2767">
        <v>0</v>
      </c>
      <c r="AC2767">
        <v>0</v>
      </c>
      <c r="AD2767">
        <v>1</v>
      </c>
      <c r="AE2767">
        <v>0</v>
      </c>
      <c r="AF2767">
        <v>1</v>
      </c>
      <c r="AG2767">
        <v>1</v>
      </c>
      <c r="AH2767">
        <v>1</v>
      </c>
      <c r="AI2767">
        <v>0</v>
      </c>
      <c r="AJ2767">
        <v>1</v>
      </c>
      <c r="AK2767">
        <v>1</v>
      </c>
      <c r="AL2767">
        <v>0</v>
      </c>
      <c r="AM2767">
        <v>0</v>
      </c>
      <c r="AN2767">
        <v>0</v>
      </c>
      <c r="AO2767">
        <v>1</v>
      </c>
      <c r="AP2767">
        <v>0</v>
      </c>
      <c r="AQ2767">
        <v>0</v>
      </c>
      <c r="AR2767">
        <v>1</v>
      </c>
      <c r="AS2767">
        <v>1</v>
      </c>
      <c r="AT2767">
        <v>1</v>
      </c>
      <c r="AU2767">
        <v>1</v>
      </c>
      <c r="AV2767">
        <v>0</v>
      </c>
      <c r="AW2767">
        <v>0</v>
      </c>
      <c r="AX2767">
        <v>1</v>
      </c>
      <c r="AY2767">
        <v>0</v>
      </c>
      <c r="AZ2767">
        <v>2</v>
      </c>
      <c r="BA2767">
        <v>0</v>
      </c>
      <c r="BB2767">
        <v>0</v>
      </c>
      <c r="BC2767">
        <v>0</v>
      </c>
      <c r="BD2767">
        <v>0</v>
      </c>
      <c r="BE2767">
        <v>0</v>
      </c>
      <c r="BF2767">
        <v>1</v>
      </c>
      <c r="BG2767">
        <v>0</v>
      </c>
      <c r="BH2767">
        <v>0</v>
      </c>
      <c r="BI2767">
        <v>0</v>
      </c>
      <c r="BJ2767">
        <v>0</v>
      </c>
      <c r="BK2767">
        <v>0</v>
      </c>
      <c r="BL2767">
        <v>1</v>
      </c>
      <c r="BM2767">
        <v>0</v>
      </c>
      <c r="BN2767">
        <v>0</v>
      </c>
      <c r="BO2767">
        <v>0</v>
      </c>
      <c r="BP2767">
        <v>0</v>
      </c>
      <c r="BQ2767">
        <v>2</v>
      </c>
      <c r="BR2767" t="s">
        <v>94</v>
      </c>
      <c r="BS2767">
        <v>105</v>
      </c>
      <c r="BT2767">
        <v>10531</v>
      </c>
      <c r="BU2767">
        <f>SUM(Flats_Data_limpia[[#This Row],[AC]:[Bed]])</f>
        <v>4</v>
      </c>
      <c r="BV2767">
        <f>SUM(Flats_Data_limpia[[#This Row],[Servant_Room]:[gym]])</f>
        <v>6</v>
      </c>
      <c r="BW2767">
        <f>SUM(Flats_Data_limpia[[#This Row],[Hospital]:[Hotel]])</f>
        <v>6</v>
      </c>
    </row>
    <row r="2768" spans="1:75" x14ac:dyDescent="0.35">
      <c r="A2768" t="s">
        <v>834</v>
      </c>
      <c r="B2768" t="s">
        <v>264</v>
      </c>
      <c r="C2768" t="str">
        <f t="shared" si="86"/>
        <v>Ciudad de Gurgaon</v>
      </c>
      <c r="D2768" s="1">
        <f t="shared" si="87"/>
        <v>240000</v>
      </c>
      <c r="E2768" s="1">
        <v>11505</v>
      </c>
      <c r="F2768" t="s">
        <v>86</v>
      </c>
      <c r="G2768" t="s">
        <v>87</v>
      </c>
      <c r="H2768">
        <v>47</v>
      </c>
      <c r="I2768">
        <v>2.0860495436766598E-2</v>
      </c>
      <c r="L2768">
        <v>2086</v>
      </c>
      <c r="M2768">
        <v>3</v>
      </c>
      <c r="N2768">
        <v>3</v>
      </c>
      <c r="O2768">
        <v>3</v>
      </c>
      <c r="P2768">
        <v>3</v>
      </c>
      <c r="Q2768" t="str">
        <f>IF(Flats_Data_limpia[[#This Row],[BHK]]&gt;=3,"plurifamiliar","unifamiliar")</f>
        <v>plurifamiliar</v>
      </c>
      <c r="R2768">
        <v>14</v>
      </c>
      <c r="S2768">
        <v>10</v>
      </c>
      <c r="T2768">
        <v>1</v>
      </c>
      <c r="U2768">
        <v>0</v>
      </c>
      <c r="V2768">
        <v>0</v>
      </c>
      <c r="W2768">
        <v>0</v>
      </c>
      <c r="X2768">
        <v>1</v>
      </c>
      <c r="Y2768">
        <v>0</v>
      </c>
      <c r="Z2768">
        <v>1</v>
      </c>
      <c r="AA2768">
        <v>0</v>
      </c>
      <c r="AB2768">
        <v>0</v>
      </c>
      <c r="AC2768">
        <v>1</v>
      </c>
      <c r="AD2768">
        <v>1</v>
      </c>
      <c r="AE2768">
        <v>1</v>
      </c>
      <c r="AF2768">
        <v>1</v>
      </c>
      <c r="AG2768">
        <v>1</v>
      </c>
      <c r="AH2768">
        <v>1</v>
      </c>
      <c r="AI2768">
        <v>1</v>
      </c>
      <c r="AJ2768">
        <v>1</v>
      </c>
      <c r="AK2768">
        <v>1</v>
      </c>
      <c r="AL2768">
        <v>1</v>
      </c>
      <c r="AM2768">
        <v>1</v>
      </c>
      <c r="AN2768">
        <v>1</v>
      </c>
      <c r="AO2768">
        <v>1</v>
      </c>
      <c r="AP2768">
        <v>0</v>
      </c>
      <c r="AQ2768">
        <v>0</v>
      </c>
      <c r="AR2768">
        <v>1</v>
      </c>
      <c r="AS2768">
        <v>1</v>
      </c>
      <c r="AT2768">
        <v>1</v>
      </c>
      <c r="AU2768">
        <v>0</v>
      </c>
      <c r="AV2768">
        <v>0</v>
      </c>
      <c r="AW2768">
        <v>0</v>
      </c>
      <c r="AX2768">
        <v>0</v>
      </c>
      <c r="AY2768">
        <v>5</v>
      </c>
      <c r="AZ2768">
        <v>3</v>
      </c>
      <c r="BA2768">
        <v>0</v>
      </c>
      <c r="BB2768">
        <v>0</v>
      </c>
      <c r="BC2768">
        <v>0</v>
      </c>
      <c r="BD2768">
        <v>0</v>
      </c>
      <c r="BE2768">
        <v>0</v>
      </c>
      <c r="BF2768">
        <v>1</v>
      </c>
      <c r="BG2768">
        <v>0</v>
      </c>
      <c r="BH2768">
        <v>0</v>
      </c>
      <c r="BI2768">
        <v>0</v>
      </c>
      <c r="BJ2768">
        <v>0</v>
      </c>
      <c r="BK2768">
        <v>0</v>
      </c>
      <c r="BL2768">
        <v>3</v>
      </c>
      <c r="BM2768">
        <v>0</v>
      </c>
      <c r="BN2768">
        <v>0</v>
      </c>
      <c r="BO2768">
        <v>0</v>
      </c>
      <c r="BP2768">
        <v>0</v>
      </c>
      <c r="BQ2768">
        <v>2</v>
      </c>
      <c r="BR2768" t="s">
        <v>94</v>
      </c>
      <c r="BS2768">
        <v>240</v>
      </c>
      <c r="BT2768">
        <v>11505</v>
      </c>
      <c r="BU2768">
        <f>SUM(Flats_Data_limpia[[#This Row],[AC]:[Bed]])</f>
        <v>12</v>
      </c>
      <c r="BV2768">
        <f>SUM(Flats_Data_limpia[[#This Row],[Servant_Room]:[gym]])</f>
        <v>14</v>
      </c>
      <c r="BW2768">
        <f>SUM(Flats_Data_limpia[[#This Row],[Hospital]:[Hotel]])</f>
        <v>4</v>
      </c>
    </row>
    <row r="2769" spans="1:75" x14ac:dyDescent="0.35">
      <c r="A2769" t="s">
        <v>834</v>
      </c>
      <c r="B2769" t="s">
        <v>264</v>
      </c>
      <c r="C2769" t="str">
        <f t="shared" si="86"/>
        <v>Ciudad de Gurgaon</v>
      </c>
      <c r="D2769" s="1">
        <f t="shared" si="87"/>
        <v>240000</v>
      </c>
      <c r="E2769" s="1">
        <v>11505</v>
      </c>
      <c r="F2769" t="s">
        <v>82</v>
      </c>
      <c r="G2769" t="s">
        <v>87</v>
      </c>
      <c r="H2769">
        <v>40</v>
      </c>
      <c r="I2769">
        <v>2.0860495436766598E-2</v>
      </c>
      <c r="J2769">
        <v>1750</v>
      </c>
      <c r="L2769">
        <v>2086</v>
      </c>
      <c r="M2769">
        <v>3</v>
      </c>
      <c r="N2769">
        <v>4</v>
      </c>
      <c r="O2769">
        <v>3</v>
      </c>
      <c r="P2769">
        <v>3</v>
      </c>
      <c r="Q2769" t="str">
        <f>IF(Flats_Data_limpia[[#This Row],[BHK]]&gt;=3,"plurifamiliar","unifamiliar")</f>
        <v>plurifamiliar</v>
      </c>
      <c r="R2769">
        <v>19</v>
      </c>
      <c r="S2769">
        <v>10</v>
      </c>
      <c r="T2769">
        <v>1</v>
      </c>
      <c r="U2769">
        <v>0</v>
      </c>
      <c r="V2769">
        <v>0</v>
      </c>
      <c r="W2769">
        <v>0</v>
      </c>
      <c r="X2769">
        <v>1</v>
      </c>
      <c r="Y2769">
        <v>1</v>
      </c>
      <c r="Z2769">
        <v>1</v>
      </c>
      <c r="AA2769">
        <v>1</v>
      </c>
      <c r="AB2769">
        <v>0</v>
      </c>
      <c r="AC2769">
        <v>1</v>
      </c>
      <c r="AD2769">
        <v>1</v>
      </c>
      <c r="AE2769">
        <v>1</v>
      </c>
      <c r="AF2769">
        <v>1</v>
      </c>
      <c r="AG2769">
        <v>0</v>
      </c>
      <c r="AH2769">
        <v>0</v>
      </c>
      <c r="AI2769">
        <v>1</v>
      </c>
      <c r="AJ2769">
        <v>1</v>
      </c>
      <c r="AK2769">
        <v>1</v>
      </c>
      <c r="AL2769">
        <v>1</v>
      </c>
      <c r="AM2769">
        <v>1</v>
      </c>
      <c r="AN2769">
        <v>1</v>
      </c>
      <c r="AO2769">
        <v>1</v>
      </c>
      <c r="AP2769">
        <v>0</v>
      </c>
      <c r="AQ2769">
        <v>0</v>
      </c>
      <c r="AR2769">
        <v>1</v>
      </c>
      <c r="AS2769">
        <v>1</v>
      </c>
      <c r="AT2769">
        <v>1</v>
      </c>
      <c r="AU2769">
        <v>0</v>
      </c>
      <c r="AV2769">
        <v>0</v>
      </c>
      <c r="AW2769">
        <v>0</v>
      </c>
      <c r="AX2769">
        <v>0</v>
      </c>
      <c r="AY2769">
        <v>0</v>
      </c>
      <c r="AZ2769">
        <v>3</v>
      </c>
      <c r="BA2769">
        <v>0</v>
      </c>
      <c r="BB2769">
        <v>0</v>
      </c>
      <c r="BC2769">
        <v>0</v>
      </c>
      <c r="BD2769">
        <v>0</v>
      </c>
      <c r="BE2769">
        <v>0</v>
      </c>
      <c r="BF2769">
        <v>1</v>
      </c>
      <c r="BG2769">
        <v>0</v>
      </c>
      <c r="BH2769">
        <v>0</v>
      </c>
      <c r="BI2769">
        <v>0</v>
      </c>
      <c r="BJ2769">
        <v>0</v>
      </c>
      <c r="BK2769">
        <v>0</v>
      </c>
      <c r="BL2769">
        <v>0</v>
      </c>
      <c r="BM2769">
        <v>0</v>
      </c>
      <c r="BN2769">
        <v>0</v>
      </c>
      <c r="BO2769">
        <v>0</v>
      </c>
      <c r="BP2769">
        <v>0</v>
      </c>
      <c r="BQ2769">
        <v>2</v>
      </c>
      <c r="BR2769" t="s">
        <v>94</v>
      </c>
      <c r="BS2769">
        <v>240</v>
      </c>
      <c r="BT2769">
        <v>11505</v>
      </c>
      <c r="BU2769">
        <f>SUM(Flats_Data_limpia[[#This Row],[AC]:[Bed]])</f>
        <v>4</v>
      </c>
      <c r="BV2769">
        <f>SUM(Flats_Data_limpia[[#This Row],[Servant_Room]:[gym]])</f>
        <v>14</v>
      </c>
      <c r="BW2769">
        <f>SUM(Flats_Data_limpia[[#This Row],[Hospital]:[Hotel]])</f>
        <v>4</v>
      </c>
    </row>
    <row r="2770" spans="1:75" x14ac:dyDescent="0.35">
      <c r="A2770" t="s">
        <v>834</v>
      </c>
      <c r="B2770" t="s">
        <v>264</v>
      </c>
      <c r="C2770" t="str">
        <f t="shared" si="86"/>
        <v>Ciudad de Gurgaon</v>
      </c>
      <c r="D2770" s="1">
        <f t="shared" si="87"/>
        <v>215000</v>
      </c>
      <c r="E2770" s="1">
        <v>10306</v>
      </c>
      <c r="F2770" t="s">
        <v>82</v>
      </c>
      <c r="G2770" t="s">
        <v>87</v>
      </c>
      <c r="H2770">
        <v>28</v>
      </c>
      <c r="I2770">
        <v>2.0861633999611801E-2</v>
      </c>
      <c r="J2770">
        <v>1750</v>
      </c>
      <c r="K2770">
        <v>1950</v>
      </c>
      <c r="L2770">
        <v>2086</v>
      </c>
      <c r="M2770">
        <v>3</v>
      </c>
      <c r="N2770">
        <v>4</v>
      </c>
      <c r="O2770">
        <v>3</v>
      </c>
      <c r="P2770">
        <v>3</v>
      </c>
      <c r="Q2770" t="str">
        <f>IF(Flats_Data_limpia[[#This Row],[BHK]]&gt;=3,"plurifamiliar","unifamiliar")</f>
        <v>plurifamiliar</v>
      </c>
      <c r="R2770">
        <v>19</v>
      </c>
      <c r="S2770">
        <v>10</v>
      </c>
      <c r="T2770">
        <v>1</v>
      </c>
      <c r="U2770">
        <v>0</v>
      </c>
      <c r="V2770">
        <v>0</v>
      </c>
      <c r="W2770">
        <v>0</v>
      </c>
      <c r="X2770">
        <v>0</v>
      </c>
      <c r="Y2770">
        <v>0</v>
      </c>
      <c r="Z2770">
        <v>1</v>
      </c>
      <c r="AA2770">
        <v>0</v>
      </c>
      <c r="AB2770">
        <v>0</v>
      </c>
      <c r="AC2770">
        <v>0</v>
      </c>
      <c r="AD2770">
        <v>1</v>
      </c>
      <c r="AE2770">
        <v>0</v>
      </c>
      <c r="AF2770">
        <v>1</v>
      </c>
      <c r="AG2770">
        <v>1</v>
      </c>
      <c r="AH2770">
        <v>1</v>
      </c>
      <c r="AI2770">
        <v>1</v>
      </c>
      <c r="AJ2770">
        <v>1</v>
      </c>
      <c r="AK2770">
        <v>1</v>
      </c>
      <c r="AL2770">
        <v>0</v>
      </c>
      <c r="AM2770">
        <v>0</v>
      </c>
      <c r="AN2770">
        <v>0</v>
      </c>
      <c r="AO2770">
        <v>1</v>
      </c>
      <c r="AP2770">
        <v>0</v>
      </c>
      <c r="AQ2770">
        <v>0</v>
      </c>
      <c r="AR2770">
        <v>1</v>
      </c>
      <c r="AS2770">
        <v>1</v>
      </c>
      <c r="AT2770">
        <v>1</v>
      </c>
      <c r="AU2770">
        <v>0</v>
      </c>
      <c r="AV2770">
        <v>0</v>
      </c>
      <c r="AW2770">
        <v>0</v>
      </c>
      <c r="AX2770">
        <v>0</v>
      </c>
      <c r="AY2770">
        <v>0</v>
      </c>
      <c r="AZ2770">
        <v>3</v>
      </c>
      <c r="BA2770">
        <v>0</v>
      </c>
      <c r="BB2770">
        <v>0</v>
      </c>
      <c r="BC2770">
        <v>0</v>
      </c>
      <c r="BD2770">
        <v>0</v>
      </c>
      <c r="BE2770">
        <v>0</v>
      </c>
      <c r="BF2770">
        <v>0</v>
      </c>
      <c r="BG2770">
        <v>0</v>
      </c>
      <c r="BH2770">
        <v>0</v>
      </c>
      <c r="BI2770">
        <v>0</v>
      </c>
      <c r="BJ2770">
        <v>0</v>
      </c>
      <c r="BK2770">
        <v>0</v>
      </c>
      <c r="BL2770">
        <v>0</v>
      </c>
      <c r="BM2770">
        <v>0</v>
      </c>
      <c r="BN2770">
        <v>0</v>
      </c>
      <c r="BO2770">
        <v>0</v>
      </c>
      <c r="BP2770">
        <v>0</v>
      </c>
      <c r="BQ2770">
        <v>0</v>
      </c>
      <c r="BR2770" t="s">
        <v>79</v>
      </c>
      <c r="BS2770">
        <v>215</v>
      </c>
      <c r="BT2770">
        <v>10306</v>
      </c>
      <c r="BU2770">
        <f>SUM(Flats_Data_limpia[[#This Row],[AC]:[Bed]])</f>
        <v>3</v>
      </c>
      <c r="BV2770">
        <f>SUM(Flats_Data_limpia[[#This Row],[Servant_Room]:[gym]])</f>
        <v>9</v>
      </c>
      <c r="BW2770">
        <f>SUM(Flats_Data_limpia[[#This Row],[Hospital]:[Hotel]])</f>
        <v>4</v>
      </c>
    </row>
    <row r="2771" spans="1:75" x14ac:dyDescent="0.35">
      <c r="A2771" t="s">
        <v>835</v>
      </c>
      <c r="B2771" t="s">
        <v>477</v>
      </c>
      <c r="C2771" t="str">
        <f t="shared" si="86"/>
        <v>Ciudad de Gurgaon</v>
      </c>
      <c r="D2771" s="1">
        <f t="shared" si="87"/>
        <v>99000</v>
      </c>
      <c r="E2771" s="1">
        <v>6325</v>
      </c>
      <c r="F2771" t="s">
        <v>86</v>
      </c>
      <c r="G2771" t="s">
        <v>132</v>
      </c>
      <c r="H2771">
        <v>0</v>
      </c>
      <c r="I2771">
        <v>1.56521739130434E-2</v>
      </c>
      <c r="L2771">
        <v>1565</v>
      </c>
      <c r="M2771">
        <v>3</v>
      </c>
      <c r="N2771">
        <v>4</v>
      </c>
      <c r="O2771">
        <v>2</v>
      </c>
      <c r="P2771">
        <v>3</v>
      </c>
      <c r="Q2771" t="str">
        <f>IF(Flats_Data_limpia[[#This Row],[BHK]]&gt;=3,"plurifamiliar","unifamiliar")</f>
        <v>plurifamiliar</v>
      </c>
      <c r="R2771">
        <v>15</v>
      </c>
      <c r="S2771">
        <v>11</v>
      </c>
      <c r="T2771">
        <v>0</v>
      </c>
      <c r="U2771">
        <v>0</v>
      </c>
      <c r="V2771">
        <v>0</v>
      </c>
      <c r="W2771">
        <v>0</v>
      </c>
      <c r="AO2771">
        <v>0</v>
      </c>
      <c r="AP2771">
        <v>1</v>
      </c>
      <c r="AQ2771">
        <v>0</v>
      </c>
      <c r="AR2771">
        <v>0</v>
      </c>
      <c r="AS2771">
        <v>0</v>
      </c>
      <c r="AT2771">
        <v>1</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0</v>
      </c>
      <c r="BN2771">
        <v>0</v>
      </c>
      <c r="BO2771">
        <v>0</v>
      </c>
      <c r="BP2771">
        <v>0</v>
      </c>
      <c r="BQ2771">
        <v>0</v>
      </c>
      <c r="BR2771" t="s">
        <v>79</v>
      </c>
      <c r="BS2771">
        <v>99</v>
      </c>
      <c r="BT2771">
        <v>6325</v>
      </c>
      <c r="BU2771">
        <f>SUM(Flats_Data_limpia[[#This Row],[AC]:[Bed]])</f>
        <v>0</v>
      </c>
      <c r="BV2771">
        <f>SUM(Flats_Data_limpia[[#This Row],[Servant_Room]:[gym]])</f>
        <v>0</v>
      </c>
      <c r="BW2771">
        <f>SUM(Flats_Data_limpia[[#This Row],[Hospital]:[Hotel]])</f>
        <v>2</v>
      </c>
    </row>
    <row r="2772" spans="1:75" x14ac:dyDescent="0.35">
      <c r="A2772" t="s">
        <v>835</v>
      </c>
      <c r="B2772" t="s">
        <v>477</v>
      </c>
      <c r="C2772" t="str">
        <f t="shared" si="86"/>
        <v>Ciudad de Gurgaon</v>
      </c>
      <c r="D2772" s="1">
        <f t="shared" si="87"/>
        <v>52560</v>
      </c>
      <c r="E2772" s="1">
        <v>4800</v>
      </c>
      <c r="F2772" t="s">
        <v>86</v>
      </c>
      <c r="G2772" t="s">
        <v>132</v>
      </c>
      <c r="H2772">
        <v>9</v>
      </c>
      <c r="I2772">
        <v>1.095E-2</v>
      </c>
      <c r="L2772">
        <v>1095</v>
      </c>
      <c r="M2772">
        <v>2</v>
      </c>
      <c r="N2772">
        <v>2</v>
      </c>
      <c r="O2772">
        <v>2</v>
      </c>
      <c r="P2772">
        <v>2</v>
      </c>
      <c r="Q2772" t="str">
        <f>IF(Flats_Data_limpia[[#This Row],[BHK]]&gt;=3,"plurifamiliar","unifamiliar")</f>
        <v>unifamiliar</v>
      </c>
      <c r="R2772">
        <v>15</v>
      </c>
      <c r="S2772">
        <v>9</v>
      </c>
      <c r="T2772">
        <v>0</v>
      </c>
      <c r="U2772">
        <v>0</v>
      </c>
      <c r="V2772">
        <v>0</v>
      </c>
      <c r="W2772">
        <v>0</v>
      </c>
      <c r="X2772">
        <v>0</v>
      </c>
      <c r="Y2772">
        <v>0</v>
      </c>
      <c r="Z2772">
        <v>0</v>
      </c>
      <c r="AA2772">
        <v>0</v>
      </c>
      <c r="AB2772">
        <v>0</v>
      </c>
      <c r="AC2772">
        <v>0</v>
      </c>
      <c r="AD2772">
        <v>1</v>
      </c>
      <c r="AE2772">
        <v>0</v>
      </c>
      <c r="AF2772">
        <v>0</v>
      </c>
      <c r="AG2772">
        <v>0</v>
      </c>
      <c r="AH2772">
        <v>0</v>
      </c>
      <c r="AI2772">
        <v>1</v>
      </c>
      <c r="AJ2772">
        <v>0</v>
      </c>
      <c r="AK2772">
        <v>0</v>
      </c>
      <c r="AL2772">
        <v>1</v>
      </c>
      <c r="AM2772">
        <v>1</v>
      </c>
      <c r="AN2772">
        <v>0</v>
      </c>
      <c r="AO2772">
        <v>0</v>
      </c>
      <c r="AP2772">
        <v>1</v>
      </c>
      <c r="AQ2772">
        <v>0</v>
      </c>
      <c r="AR2772">
        <v>0</v>
      </c>
      <c r="AS2772">
        <v>0</v>
      </c>
      <c r="AT2772">
        <v>1</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v>0</v>
      </c>
      <c r="BQ2772">
        <v>0</v>
      </c>
      <c r="BR2772" t="s">
        <v>79</v>
      </c>
      <c r="BS2772">
        <v>52.56</v>
      </c>
      <c r="BT2772">
        <v>4800</v>
      </c>
      <c r="BU2772">
        <f>SUM(Flats_Data_limpia[[#This Row],[AC]:[Bed]])</f>
        <v>0</v>
      </c>
      <c r="BV2772">
        <f>SUM(Flats_Data_limpia[[#This Row],[Servant_Room]:[gym]])</f>
        <v>4</v>
      </c>
      <c r="BW2772">
        <f>SUM(Flats_Data_limpia[[#This Row],[Hospital]:[Hotel]])</f>
        <v>2</v>
      </c>
    </row>
    <row r="2773" spans="1:75" x14ac:dyDescent="0.35">
      <c r="A2773" t="s">
        <v>835</v>
      </c>
      <c r="B2773" t="s">
        <v>477</v>
      </c>
      <c r="C2773" t="str">
        <f t="shared" si="86"/>
        <v>Ciudad de Gurgaon</v>
      </c>
      <c r="D2773" s="1">
        <f t="shared" si="87"/>
        <v>900000</v>
      </c>
      <c r="E2773" s="1">
        <v>57507</v>
      </c>
      <c r="F2773" t="s">
        <v>86</v>
      </c>
      <c r="G2773" t="s">
        <v>83</v>
      </c>
      <c r="H2773">
        <v>0</v>
      </c>
      <c r="I2773">
        <v>1.5650268662945301E-2</v>
      </c>
      <c r="K2773">
        <v>1565</v>
      </c>
      <c r="M2773">
        <v>3</v>
      </c>
      <c r="N2773">
        <v>3</v>
      </c>
      <c r="O2773">
        <v>0</v>
      </c>
      <c r="P2773">
        <v>3</v>
      </c>
      <c r="Q2773" t="str">
        <f>IF(Flats_Data_limpia[[#This Row],[BHK]]&gt;=3,"plurifamiliar","unifamiliar")</f>
        <v>plurifamiliar</v>
      </c>
      <c r="R2773">
        <v>7</v>
      </c>
      <c r="S2773">
        <v>7</v>
      </c>
      <c r="T2773">
        <v>0</v>
      </c>
      <c r="U2773">
        <v>0</v>
      </c>
      <c r="V2773">
        <v>0</v>
      </c>
      <c r="W2773">
        <v>0</v>
      </c>
      <c r="AO2773">
        <v>0</v>
      </c>
      <c r="AP2773">
        <v>1</v>
      </c>
      <c r="AQ2773">
        <v>0</v>
      </c>
      <c r="AR2773">
        <v>0</v>
      </c>
      <c r="AS2773">
        <v>0</v>
      </c>
      <c r="AT2773">
        <v>1</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0</v>
      </c>
      <c r="BN2773">
        <v>0</v>
      </c>
      <c r="BO2773">
        <v>0</v>
      </c>
      <c r="BP2773">
        <v>0</v>
      </c>
      <c r="BQ2773">
        <v>0</v>
      </c>
      <c r="BR2773" t="s">
        <v>79</v>
      </c>
      <c r="BS2773">
        <v>900</v>
      </c>
      <c r="BT2773">
        <v>57507</v>
      </c>
      <c r="BU2773">
        <f>SUM(Flats_Data_limpia[[#This Row],[AC]:[Bed]])</f>
        <v>0</v>
      </c>
      <c r="BV2773">
        <f>SUM(Flats_Data_limpia[[#This Row],[Servant_Room]:[gym]])</f>
        <v>0</v>
      </c>
      <c r="BW2773">
        <f>SUM(Flats_Data_limpia[[#This Row],[Hospital]:[Hotel]])</f>
        <v>2</v>
      </c>
    </row>
    <row r="2774" spans="1:75" x14ac:dyDescent="0.35">
      <c r="A2774" t="s">
        <v>836</v>
      </c>
      <c r="B2774" t="s">
        <v>837</v>
      </c>
      <c r="C2774" t="str">
        <f t="shared" si="86"/>
        <v>Ciudad de Gurgaon</v>
      </c>
      <c r="D2774" s="1">
        <f t="shared" si="87"/>
        <v>45000</v>
      </c>
      <c r="E2774" s="1">
        <v>4736</v>
      </c>
      <c r="F2774" t="s">
        <v>86</v>
      </c>
      <c r="G2774" t="s">
        <v>78</v>
      </c>
      <c r="H2774">
        <v>13</v>
      </c>
      <c r="I2774">
        <v>9.5016891891891008E-3</v>
      </c>
      <c r="J2774">
        <v>950</v>
      </c>
      <c r="M2774">
        <v>3</v>
      </c>
      <c r="N2774">
        <v>2</v>
      </c>
      <c r="O2774">
        <v>1</v>
      </c>
      <c r="P2774">
        <v>3</v>
      </c>
      <c r="Q2774" t="str">
        <f>IF(Flats_Data_limpia[[#This Row],[BHK]]&gt;=3,"plurifamiliar","unifamiliar")</f>
        <v>plurifamiliar</v>
      </c>
      <c r="R2774">
        <v>4</v>
      </c>
      <c r="S2774">
        <v>1</v>
      </c>
      <c r="T2774">
        <v>0</v>
      </c>
      <c r="U2774">
        <v>0</v>
      </c>
      <c r="V2774">
        <v>0</v>
      </c>
      <c r="W2774">
        <v>0</v>
      </c>
      <c r="X2774">
        <v>0</v>
      </c>
      <c r="Y2774">
        <v>0</v>
      </c>
      <c r="Z2774">
        <v>0</v>
      </c>
      <c r="AA2774">
        <v>1</v>
      </c>
      <c r="AB2774">
        <v>0</v>
      </c>
      <c r="AC2774">
        <v>0</v>
      </c>
      <c r="AD2774">
        <v>1</v>
      </c>
      <c r="AE2774">
        <v>0</v>
      </c>
      <c r="AF2774">
        <v>1</v>
      </c>
      <c r="AG2774">
        <v>1</v>
      </c>
      <c r="AH2774">
        <v>0</v>
      </c>
      <c r="AI2774">
        <v>1</v>
      </c>
      <c r="AJ2774">
        <v>1</v>
      </c>
      <c r="AK2774">
        <v>1</v>
      </c>
      <c r="AL2774">
        <v>0</v>
      </c>
      <c r="AM2774">
        <v>0</v>
      </c>
      <c r="AN2774">
        <v>0</v>
      </c>
      <c r="AO2774">
        <v>1</v>
      </c>
      <c r="AP2774">
        <v>0</v>
      </c>
      <c r="AQ2774">
        <v>1</v>
      </c>
      <c r="AR2774">
        <v>1</v>
      </c>
      <c r="AS2774">
        <v>1</v>
      </c>
      <c r="AT2774">
        <v>1</v>
      </c>
      <c r="AU2774">
        <v>0</v>
      </c>
      <c r="AV2774">
        <v>0</v>
      </c>
      <c r="AW2774">
        <v>0</v>
      </c>
      <c r="AX2774">
        <v>0</v>
      </c>
      <c r="AY2774">
        <v>0</v>
      </c>
      <c r="AZ2774">
        <v>0</v>
      </c>
      <c r="BA2774">
        <v>0</v>
      </c>
      <c r="BB2774">
        <v>0</v>
      </c>
      <c r="BC2774">
        <v>0</v>
      </c>
      <c r="BD2774">
        <v>0</v>
      </c>
      <c r="BE2774">
        <v>0</v>
      </c>
      <c r="BF2774">
        <v>1</v>
      </c>
      <c r="BG2774">
        <v>0</v>
      </c>
      <c r="BH2774">
        <v>0</v>
      </c>
      <c r="BI2774">
        <v>0</v>
      </c>
      <c r="BJ2774">
        <v>0</v>
      </c>
      <c r="BK2774">
        <v>0</v>
      </c>
      <c r="BL2774">
        <v>1</v>
      </c>
      <c r="BM2774">
        <v>0</v>
      </c>
      <c r="BN2774">
        <v>0</v>
      </c>
      <c r="BO2774">
        <v>0</v>
      </c>
      <c r="BP2774">
        <v>0</v>
      </c>
      <c r="BQ2774">
        <v>0</v>
      </c>
      <c r="BR2774" t="s">
        <v>79</v>
      </c>
      <c r="BS2774">
        <v>45</v>
      </c>
      <c r="BT2774">
        <v>4736</v>
      </c>
      <c r="BU2774">
        <f>SUM(Flats_Data_limpia[[#This Row],[AC]:[Bed]])</f>
        <v>2</v>
      </c>
      <c r="BV2774">
        <f>SUM(Flats_Data_limpia[[#This Row],[Servant_Room]:[gym]])</f>
        <v>7</v>
      </c>
      <c r="BW2774">
        <f>SUM(Flats_Data_limpia[[#This Row],[Hospital]:[Hotel]])</f>
        <v>5</v>
      </c>
    </row>
    <row r="2775" spans="1:75" x14ac:dyDescent="0.35">
      <c r="A2775" t="s">
        <v>838</v>
      </c>
      <c r="B2775" t="s">
        <v>837</v>
      </c>
      <c r="C2775" t="str">
        <f t="shared" si="86"/>
        <v>Ciudad de Gurgaon</v>
      </c>
      <c r="D2775" s="1">
        <f t="shared" si="87"/>
        <v>42000</v>
      </c>
      <c r="E2775" s="1">
        <v>5600</v>
      </c>
      <c r="F2775" t="s">
        <v>82</v>
      </c>
      <c r="G2775" t="s">
        <v>87</v>
      </c>
      <c r="H2775">
        <v>6</v>
      </c>
      <c r="I2775">
        <v>7.4999999999999997E-3</v>
      </c>
      <c r="J2775">
        <v>750</v>
      </c>
      <c r="M2775">
        <v>3</v>
      </c>
      <c r="N2775">
        <v>2</v>
      </c>
      <c r="O2775">
        <v>1</v>
      </c>
      <c r="P2775">
        <v>3</v>
      </c>
      <c r="Q2775" t="str">
        <f>IF(Flats_Data_limpia[[#This Row],[BHK]]&gt;=3,"plurifamiliar","unifamiliar")</f>
        <v>plurifamiliar</v>
      </c>
      <c r="R2775">
        <v>4</v>
      </c>
      <c r="S2775">
        <v>0</v>
      </c>
      <c r="T2775">
        <v>0</v>
      </c>
      <c r="U2775">
        <v>0</v>
      </c>
      <c r="V2775">
        <v>0</v>
      </c>
      <c r="W2775">
        <v>0</v>
      </c>
      <c r="X2775">
        <v>0</v>
      </c>
      <c r="Y2775">
        <v>0</v>
      </c>
      <c r="Z2775">
        <v>0</v>
      </c>
      <c r="AA2775">
        <v>0</v>
      </c>
      <c r="AB2775">
        <v>0</v>
      </c>
      <c r="AC2775">
        <v>0</v>
      </c>
      <c r="AD2775">
        <v>0</v>
      </c>
      <c r="AE2775">
        <v>0</v>
      </c>
      <c r="AF2775">
        <v>0</v>
      </c>
      <c r="AG2775">
        <v>1</v>
      </c>
      <c r="AH2775">
        <v>0</v>
      </c>
      <c r="AI2775">
        <v>1</v>
      </c>
      <c r="AJ2775">
        <v>0</v>
      </c>
      <c r="AK2775">
        <v>0</v>
      </c>
      <c r="AL2775">
        <v>0</v>
      </c>
      <c r="AM2775">
        <v>0</v>
      </c>
      <c r="AN2775">
        <v>0</v>
      </c>
      <c r="AO2775">
        <v>1</v>
      </c>
      <c r="AP2775">
        <v>0</v>
      </c>
      <c r="AQ2775">
        <v>1</v>
      </c>
      <c r="AR2775">
        <v>1</v>
      </c>
      <c r="AS2775">
        <v>1</v>
      </c>
      <c r="AT2775">
        <v>1</v>
      </c>
      <c r="AU2775">
        <v>0</v>
      </c>
      <c r="AV2775">
        <v>0</v>
      </c>
      <c r="AW2775">
        <v>0</v>
      </c>
      <c r="AX2775">
        <v>0</v>
      </c>
      <c r="AY2775">
        <v>0</v>
      </c>
      <c r="AZ2775">
        <v>0</v>
      </c>
      <c r="BA2775">
        <v>0</v>
      </c>
      <c r="BB2775">
        <v>0</v>
      </c>
      <c r="BC2775">
        <v>0</v>
      </c>
      <c r="BD2775">
        <v>0</v>
      </c>
      <c r="BE2775">
        <v>0</v>
      </c>
      <c r="BF2775">
        <v>0</v>
      </c>
      <c r="BG2775">
        <v>0</v>
      </c>
      <c r="BH2775">
        <v>0</v>
      </c>
      <c r="BI2775">
        <v>0</v>
      </c>
      <c r="BJ2775">
        <v>0</v>
      </c>
      <c r="BK2775">
        <v>1</v>
      </c>
      <c r="BL2775">
        <v>0</v>
      </c>
      <c r="BM2775">
        <v>0</v>
      </c>
      <c r="BN2775">
        <v>0</v>
      </c>
      <c r="BO2775">
        <v>0</v>
      </c>
      <c r="BP2775">
        <v>0</v>
      </c>
      <c r="BQ2775">
        <v>0</v>
      </c>
      <c r="BR2775" t="s">
        <v>79</v>
      </c>
      <c r="BS2775">
        <v>42</v>
      </c>
      <c r="BT2775">
        <v>5600</v>
      </c>
      <c r="BU2775">
        <f>SUM(Flats_Data_limpia[[#This Row],[AC]:[Bed]])</f>
        <v>1</v>
      </c>
      <c r="BV2775">
        <f>SUM(Flats_Data_limpia[[#This Row],[Servant_Room]:[gym]])</f>
        <v>2</v>
      </c>
      <c r="BW2775">
        <f>SUM(Flats_Data_limpia[[#This Row],[Hospital]:[Hotel]])</f>
        <v>5</v>
      </c>
    </row>
    <row r="2776" spans="1:75" x14ac:dyDescent="0.35">
      <c r="A2776" t="s">
        <v>839</v>
      </c>
      <c r="B2776" t="s">
        <v>840</v>
      </c>
      <c r="C2776" t="str">
        <f t="shared" si="86"/>
        <v>Distrito de Gurgaon</v>
      </c>
      <c r="D2776" s="1">
        <f t="shared" si="87"/>
        <v>0</v>
      </c>
      <c r="E2776" s="1">
        <v>4200</v>
      </c>
      <c r="F2776" t="s">
        <v>86</v>
      </c>
      <c r="G2776" t="s">
        <v>83</v>
      </c>
      <c r="H2776">
        <v>0</v>
      </c>
      <c r="P2776">
        <v>3</v>
      </c>
      <c r="Q2776" t="str">
        <f>IF(Flats_Data_limpia[[#This Row],[BHK]]&gt;=3,"plurifamiliar","unifamiliar")</f>
        <v>plurifamiliar</v>
      </c>
      <c r="T2776">
        <v>0</v>
      </c>
      <c r="U2776">
        <v>0</v>
      </c>
      <c r="V2776">
        <v>0</v>
      </c>
      <c r="W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v>0</v>
      </c>
      <c r="BR2776" t="s">
        <v>79</v>
      </c>
      <c r="BT2776">
        <v>4200</v>
      </c>
      <c r="BU2776">
        <f>SUM(Flats_Data_limpia[[#This Row],[AC]:[Bed]])</f>
        <v>0</v>
      </c>
      <c r="BV2776">
        <f>SUM(Flats_Data_limpia[[#This Row],[Servant_Room]:[gym]])</f>
        <v>0</v>
      </c>
      <c r="BW2776">
        <f>SUM(Flats_Data_limpia[[#This Row],[Hospital]:[Hotel]])</f>
        <v>0</v>
      </c>
    </row>
    <row r="2777" spans="1:75" x14ac:dyDescent="0.35">
      <c r="A2777" t="s">
        <v>839</v>
      </c>
      <c r="B2777" t="s">
        <v>840</v>
      </c>
      <c r="C2777" t="str">
        <f t="shared" si="86"/>
        <v>Distrito de Gurgaon</v>
      </c>
      <c r="D2777" s="1">
        <f t="shared" si="87"/>
        <v>42000</v>
      </c>
      <c r="E2777" s="1">
        <v>4200</v>
      </c>
      <c r="F2777" t="s">
        <v>82</v>
      </c>
      <c r="G2777" t="s">
        <v>78</v>
      </c>
      <c r="H2777">
        <v>7</v>
      </c>
      <c r="I2777">
        <v>0.01</v>
      </c>
      <c r="J2777">
        <v>1000</v>
      </c>
      <c r="M2777">
        <v>3</v>
      </c>
      <c r="N2777">
        <v>2</v>
      </c>
      <c r="O2777">
        <v>1</v>
      </c>
      <c r="P2777">
        <v>3</v>
      </c>
      <c r="Q2777" t="str">
        <f>IF(Flats_Data_limpia[[#This Row],[BHK]]&gt;=3,"plurifamiliar","unifamiliar")</f>
        <v>plurifamiliar</v>
      </c>
      <c r="R2777">
        <v>4</v>
      </c>
      <c r="S2777">
        <v>1</v>
      </c>
      <c r="T2777">
        <v>0</v>
      </c>
      <c r="U2777">
        <v>0</v>
      </c>
      <c r="V2777">
        <v>0</v>
      </c>
      <c r="W2777">
        <v>0</v>
      </c>
      <c r="X2777">
        <v>0</v>
      </c>
      <c r="Y2777">
        <v>0</v>
      </c>
      <c r="Z2777">
        <v>0</v>
      </c>
      <c r="AA2777">
        <v>0</v>
      </c>
      <c r="AB2777">
        <v>0</v>
      </c>
      <c r="AC2777">
        <v>0</v>
      </c>
      <c r="AD2777">
        <v>1</v>
      </c>
      <c r="AE2777">
        <v>0</v>
      </c>
      <c r="AF2777">
        <v>0</v>
      </c>
      <c r="AG2777">
        <v>0</v>
      </c>
      <c r="AH2777">
        <v>1</v>
      </c>
      <c r="AI2777">
        <v>1</v>
      </c>
      <c r="AJ2777">
        <v>0</v>
      </c>
      <c r="AK2777">
        <v>0</v>
      </c>
      <c r="AL2777">
        <v>0</v>
      </c>
      <c r="AM2777">
        <v>0</v>
      </c>
      <c r="AN2777">
        <v>0</v>
      </c>
      <c r="AO2777">
        <v>1</v>
      </c>
      <c r="AP2777">
        <v>0</v>
      </c>
      <c r="AQ2777">
        <v>1</v>
      </c>
      <c r="AR2777">
        <v>1</v>
      </c>
      <c r="AS2777">
        <v>1</v>
      </c>
      <c r="AT2777">
        <v>1</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c r="BR2777" t="s">
        <v>79</v>
      </c>
      <c r="BS2777">
        <v>42</v>
      </c>
      <c r="BT2777">
        <v>4200</v>
      </c>
      <c r="BU2777">
        <f>SUM(Flats_Data_limpia[[#This Row],[AC]:[Bed]])</f>
        <v>0</v>
      </c>
      <c r="BV2777">
        <f>SUM(Flats_Data_limpia[[#This Row],[Servant_Room]:[gym]])</f>
        <v>3</v>
      </c>
      <c r="BW2777">
        <f>SUM(Flats_Data_limpia[[#This Row],[Hospital]:[Hotel]])</f>
        <v>5</v>
      </c>
    </row>
    <row r="2778" spans="1:75" x14ac:dyDescent="0.35">
      <c r="A2778" t="s">
        <v>841</v>
      </c>
      <c r="B2778" t="s">
        <v>569</v>
      </c>
      <c r="C2778" t="str">
        <f t="shared" si="86"/>
        <v>Distrito de Gurgaon</v>
      </c>
      <c r="D2778" s="1">
        <f t="shared" si="87"/>
        <v>150000</v>
      </c>
      <c r="E2778" s="1">
        <v>8278</v>
      </c>
      <c r="F2778" t="s">
        <v>102</v>
      </c>
      <c r="G2778" t="s">
        <v>90</v>
      </c>
      <c r="H2778">
        <v>44</v>
      </c>
      <c r="I2778">
        <v>1.8120318917612899E-2</v>
      </c>
      <c r="J2778">
        <v>1812</v>
      </c>
      <c r="M2778">
        <v>4</v>
      </c>
      <c r="N2778">
        <v>4</v>
      </c>
      <c r="O2778">
        <v>3</v>
      </c>
      <c r="P2778">
        <v>4</v>
      </c>
      <c r="Q2778" t="str">
        <f>IF(Flats_Data_limpia[[#This Row],[BHK]]&gt;=3,"plurifamiliar","unifamiliar")</f>
        <v>plurifamiliar</v>
      </c>
      <c r="R2778">
        <v>15</v>
      </c>
      <c r="S2778">
        <v>9</v>
      </c>
      <c r="T2778">
        <v>1</v>
      </c>
      <c r="U2778">
        <v>1</v>
      </c>
      <c r="V2778">
        <v>0</v>
      </c>
      <c r="W2778">
        <v>0</v>
      </c>
      <c r="X2778">
        <v>1</v>
      </c>
      <c r="Y2778">
        <v>1</v>
      </c>
      <c r="Z2778">
        <v>1</v>
      </c>
      <c r="AA2778">
        <v>0</v>
      </c>
      <c r="AB2778">
        <v>0</v>
      </c>
      <c r="AC2778">
        <v>1</v>
      </c>
      <c r="AD2778">
        <v>1</v>
      </c>
      <c r="AE2778">
        <v>1</v>
      </c>
      <c r="AF2778">
        <v>1</v>
      </c>
      <c r="AG2778">
        <v>1</v>
      </c>
      <c r="AH2778">
        <v>1</v>
      </c>
      <c r="AI2778">
        <v>1</v>
      </c>
      <c r="AJ2778">
        <v>1</v>
      </c>
      <c r="AK2778">
        <v>1</v>
      </c>
      <c r="AL2778">
        <v>0</v>
      </c>
      <c r="AM2778">
        <v>1</v>
      </c>
      <c r="AN2778">
        <v>1</v>
      </c>
      <c r="AO2778">
        <v>1</v>
      </c>
      <c r="AP2778">
        <v>0</v>
      </c>
      <c r="AQ2778">
        <v>1</v>
      </c>
      <c r="AR2778">
        <v>1</v>
      </c>
      <c r="AS2778">
        <v>1</v>
      </c>
      <c r="AT2778">
        <v>1</v>
      </c>
      <c r="AU2778">
        <v>1</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v>0</v>
      </c>
      <c r="BQ2778">
        <v>0</v>
      </c>
      <c r="BR2778" t="s">
        <v>79</v>
      </c>
      <c r="BS2778">
        <v>150</v>
      </c>
      <c r="BT2778">
        <v>8278</v>
      </c>
      <c r="BU2778">
        <f>SUM(Flats_Data_limpia[[#This Row],[AC]:[Bed]])</f>
        <v>0</v>
      </c>
      <c r="BV2778">
        <f>SUM(Flats_Data_limpia[[#This Row],[Servant_Room]:[gym]])</f>
        <v>15</v>
      </c>
      <c r="BW2778">
        <f>SUM(Flats_Data_limpia[[#This Row],[Hospital]:[Hotel]])</f>
        <v>6</v>
      </c>
    </row>
    <row r="2779" spans="1:75" x14ac:dyDescent="0.35">
      <c r="A2779" t="s">
        <v>841</v>
      </c>
      <c r="B2779" t="s">
        <v>569</v>
      </c>
      <c r="C2779" t="str">
        <f t="shared" si="86"/>
        <v>Distrito de Gurgaon</v>
      </c>
      <c r="D2779" s="1">
        <f t="shared" si="87"/>
        <v>150000</v>
      </c>
      <c r="E2779" s="1">
        <v>7489</v>
      </c>
      <c r="F2779" t="s">
        <v>103</v>
      </c>
      <c r="G2779" t="s">
        <v>87</v>
      </c>
      <c r="H2779">
        <v>23</v>
      </c>
      <c r="I2779">
        <v>2.0029376418747399E-2</v>
      </c>
      <c r="J2779">
        <v>1650</v>
      </c>
      <c r="K2779">
        <v>1850</v>
      </c>
      <c r="L2779">
        <v>2000</v>
      </c>
      <c r="M2779">
        <v>4</v>
      </c>
      <c r="N2779">
        <v>4</v>
      </c>
      <c r="O2779">
        <v>3</v>
      </c>
      <c r="P2779">
        <v>4</v>
      </c>
      <c r="Q2779" t="str">
        <f>IF(Flats_Data_limpia[[#This Row],[BHK]]&gt;=3,"plurifamiliar","unifamiliar")</f>
        <v>plurifamiliar</v>
      </c>
      <c r="R2779">
        <v>18</v>
      </c>
      <c r="S2779">
        <v>10</v>
      </c>
      <c r="T2779">
        <v>0</v>
      </c>
      <c r="U2779">
        <v>0</v>
      </c>
      <c r="V2779">
        <v>0</v>
      </c>
      <c r="W2779">
        <v>0</v>
      </c>
      <c r="X2779">
        <v>0</v>
      </c>
      <c r="Y2779">
        <v>0</v>
      </c>
      <c r="Z2779">
        <v>0</v>
      </c>
      <c r="AA2779">
        <v>0</v>
      </c>
      <c r="AB2779">
        <v>0</v>
      </c>
      <c r="AC2779">
        <v>1</v>
      </c>
      <c r="AD2779">
        <v>1</v>
      </c>
      <c r="AE2779">
        <v>0</v>
      </c>
      <c r="AF2779">
        <v>1</v>
      </c>
      <c r="AG2779">
        <v>0</v>
      </c>
      <c r="AH2779">
        <v>1</v>
      </c>
      <c r="AI2779">
        <v>1</v>
      </c>
      <c r="AJ2779">
        <v>1</v>
      </c>
      <c r="AK2779">
        <v>1</v>
      </c>
      <c r="AL2779">
        <v>1</v>
      </c>
      <c r="AM2779">
        <v>1</v>
      </c>
      <c r="AN2779">
        <v>0</v>
      </c>
      <c r="AO2779">
        <v>1</v>
      </c>
      <c r="AP2779">
        <v>0</v>
      </c>
      <c r="AQ2779">
        <v>1</v>
      </c>
      <c r="AR2779">
        <v>1</v>
      </c>
      <c r="AS2779">
        <v>1</v>
      </c>
      <c r="AT2779">
        <v>1</v>
      </c>
      <c r="AU2779">
        <v>1</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0</v>
      </c>
      <c r="BN2779">
        <v>0</v>
      </c>
      <c r="BO2779">
        <v>0</v>
      </c>
      <c r="BP2779">
        <v>0</v>
      </c>
      <c r="BQ2779">
        <v>0</v>
      </c>
      <c r="BR2779" t="s">
        <v>79</v>
      </c>
      <c r="BS2779">
        <v>150</v>
      </c>
      <c r="BT2779">
        <v>7489</v>
      </c>
      <c r="BU2779">
        <f>SUM(Flats_Data_limpia[[#This Row],[AC]:[Bed]])</f>
        <v>0</v>
      </c>
      <c r="BV2779">
        <f>SUM(Flats_Data_limpia[[#This Row],[Servant_Room]:[gym]])</f>
        <v>9</v>
      </c>
      <c r="BW2779">
        <f>SUM(Flats_Data_limpia[[#This Row],[Hospital]:[Hotel]])</f>
        <v>6</v>
      </c>
    </row>
    <row r="2780" spans="1:75" x14ac:dyDescent="0.35">
      <c r="A2780" t="s">
        <v>841</v>
      </c>
      <c r="B2780" t="s">
        <v>569</v>
      </c>
      <c r="C2780" t="str">
        <f t="shared" si="86"/>
        <v>Distrito de Gurgaon</v>
      </c>
      <c r="D2780" s="1">
        <f t="shared" si="87"/>
        <v>38000</v>
      </c>
      <c r="E2780" s="1">
        <v>6089</v>
      </c>
      <c r="F2780" t="s">
        <v>86</v>
      </c>
      <c r="G2780" t="s">
        <v>87</v>
      </c>
      <c r="H2780">
        <v>20</v>
      </c>
      <c r="I2780">
        <v>6.2407620298899E-3</v>
      </c>
      <c r="L2780">
        <v>624</v>
      </c>
      <c r="M2780">
        <v>1</v>
      </c>
      <c r="N2780">
        <v>1</v>
      </c>
      <c r="O2780">
        <v>1</v>
      </c>
      <c r="P2780">
        <v>1</v>
      </c>
      <c r="Q2780" t="str">
        <f>IF(Flats_Data_limpia[[#This Row],[BHK]]&gt;=3,"plurifamiliar","unifamiliar")</f>
        <v>unifamiliar</v>
      </c>
      <c r="R2780">
        <v>18</v>
      </c>
      <c r="S2780">
        <v>11</v>
      </c>
      <c r="T2780">
        <v>0</v>
      </c>
      <c r="U2780">
        <v>0</v>
      </c>
      <c r="V2780">
        <v>0</v>
      </c>
      <c r="W2780">
        <v>0</v>
      </c>
      <c r="X2780">
        <v>0</v>
      </c>
      <c r="Y2780">
        <v>0</v>
      </c>
      <c r="Z2780">
        <v>0</v>
      </c>
      <c r="AA2780">
        <v>0</v>
      </c>
      <c r="AB2780">
        <v>0</v>
      </c>
      <c r="AC2780">
        <v>0</v>
      </c>
      <c r="AD2780">
        <v>1</v>
      </c>
      <c r="AE2780">
        <v>0</v>
      </c>
      <c r="AF2780">
        <v>1</v>
      </c>
      <c r="AG2780">
        <v>1</v>
      </c>
      <c r="AH2780">
        <v>1</v>
      </c>
      <c r="AI2780">
        <v>1</v>
      </c>
      <c r="AJ2780">
        <v>1</v>
      </c>
      <c r="AK2780">
        <v>1</v>
      </c>
      <c r="AL2780">
        <v>0</v>
      </c>
      <c r="AM2780">
        <v>0</v>
      </c>
      <c r="AN2780">
        <v>0</v>
      </c>
      <c r="AO2780">
        <v>1</v>
      </c>
      <c r="AP2780">
        <v>0</v>
      </c>
      <c r="AQ2780">
        <v>1</v>
      </c>
      <c r="AR2780">
        <v>1</v>
      </c>
      <c r="AS2780">
        <v>1</v>
      </c>
      <c r="AT2780">
        <v>1</v>
      </c>
      <c r="AU2780">
        <v>1</v>
      </c>
      <c r="AV2780">
        <v>0</v>
      </c>
      <c r="AW2780">
        <v>0</v>
      </c>
      <c r="AX2780">
        <v>0</v>
      </c>
      <c r="AY2780">
        <v>1</v>
      </c>
      <c r="AZ2780">
        <v>1</v>
      </c>
      <c r="BA2780">
        <v>0</v>
      </c>
      <c r="BB2780">
        <v>0</v>
      </c>
      <c r="BC2780">
        <v>0</v>
      </c>
      <c r="BD2780">
        <v>0</v>
      </c>
      <c r="BE2780">
        <v>0</v>
      </c>
      <c r="BF2780">
        <v>1</v>
      </c>
      <c r="BG2780">
        <v>0</v>
      </c>
      <c r="BH2780">
        <v>0</v>
      </c>
      <c r="BI2780">
        <v>0</v>
      </c>
      <c r="BJ2780">
        <v>0</v>
      </c>
      <c r="BK2780">
        <v>0</v>
      </c>
      <c r="BL2780">
        <v>1</v>
      </c>
      <c r="BM2780">
        <v>0</v>
      </c>
      <c r="BN2780">
        <v>0</v>
      </c>
      <c r="BO2780">
        <v>0</v>
      </c>
      <c r="BP2780">
        <v>0</v>
      </c>
      <c r="BQ2780">
        <v>2</v>
      </c>
      <c r="BR2780" t="s">
        <v>94</v>
      </c>
      <c r="BS2780">
        <v>38</v>
      </c>
      <c r="BT2780">
        <v>6089</v>
      </c>
      <c r="BU2780">
        <f>SUM(Flats_Data_limpia[[#This Row],[AC]:[Bed]])</f>
        <v>4</v>
      </c>
      <c r="BV2780">
        <f>SUM(Flats_Data_limpia[[#This Row],[Servant_Room]:[gym]])</f>
        <v>7</v>
      </c>
      <c r="BW2780">
        <f>SUM(Flats_Data_limpia[[#This Row],[Hospital]:[Hotel]])</f>
        <v>6</v>
      </c>
    </row>
    <row r="2781" spans="1:75" x14ac:dyDescent="0.35">
      <c r="A2781" t="s">
        <v>842</v>
      </c>
      <c r="B2781" t="s">
        <v>843</v>
      </c>
      <c r="C2781" t="str">
        <f t="shared" si="86"/>
        <v>Distrito de Gurgaon</v>
      </c>
      <c r="D2781" s="1">
        <f t="shared" si="87"/>
        <v>175000</v>
      </c>
      <c r="E2781" s="1">
        <v>7608</v>
      </c>
      <c r="F2781" t="s">
        <v>82</v>
      </c>
      <c r="G2781" t="s">
        <v>90</v>
      </c>
      <c r="H2781">
        <v>22</v>
      </c>
      <c r="I2781">
        <v>2.3002103049421602E-2</v>
      </c>
      <c r="J2781">
        <v>2300</v>
      </c>
      <c r="M2781">
        <v>5</v>
      </c>
      <c r="N2781">
        <v>5</v>
      </c>
      <c r="O2781">
        <v>2</v>
      </c>
      <c r="P2781">
        <v>5</v>
      </c>
      <c r="Q2781" t="str">
        <f>IF(Flats_Data_limpia[[#This Row],[BHK]]&gt;=3,"plurifamiliar","unifamiliar")</f>
        <v>plurifamiliar</v>
      </c>
      <c r="R2781">
        <v>3</v>
      </c>
      <c r="S2781">
        <v>3</v>
      </c>
      <c r="T2781">
        <v>0</v>
      </c>
      <c r="U2781">
        <v>1</v>
      </c>
      <c r="V2781">
        <v>1</v>
      </c>
      <c r="W2781">
        <v>1</v>
      </c>
      <c r="X2781">
        <v>0</v>
      </c>
      <c r="Y2781">
        <v>0</v>
      </c>
      <c r="Z2781">
        <v>1</v>
      </c>
      <c r="AA2781">
        <v>0</v>
      </c>
      <c r="AB2781">
        <v>0</v>
      </c>
      <c r="AC2781">
        <v>0</v>
      </c>
      <c r="AD2781">
        <v>1</v>
      </c>
      <c r="AE2781">
        <v>0</v>
      </c>
      <c r="AF2781">
        <v>1</v>
      </c>
      <c r="AG2781">
        <v>0</v>
      </c>
      <c r="AH2781">
        <v>1</v>
      </c>
      <c r="AI2781">
        <v>0</v>
      </c>
      <c r="AJ2781">
        <v>0</v>
      </c>
      <c r="AK2781">
        <v>1</v>
      </c>
      <c r="AL2781">
        <v>0</v>
      </c>
      <c r="AM2781">
        <v>0</v>
      </c>
      <c r="AN2781">
        <v>0</v>
      </c>
      <c r="AO2781">
        <v>1</v>
      </c>
      <c r="AP2781">
        <v>0</v>
      </c>
      <c r="AQ2781">
        <v>1</v>
      </c>
      <c r="AR2781">
        <v>1</v>
      </c>
      <c r="AS2781">
        <v>1</v>
      </c>
      <c r="AT2781">
        <v>1</v>
      </c>
      <c r="AU2781">
        <v>0</v>
      </c>
      <c r="AV2781">
        <v>0</v>
      </c>
      <c r="AW2781">
        <v>0</v>
      </c>
      <c r="AX2781">
        <v>0</v>
      </c>
      <c r="AY2781">
        <v>2</v>
      </c>
      <c r="AZ2781">
        <v>5</v>
      </c>
      <c r="BA2781">
        <v>1</v>
      </c>
      <c r="BB2781">
        <v>0</v>
      </c>
      <c r="BC2781">
        <v>0</v>
      </c>
      <c r="BD2781">
        <v>0</v>
      </c>
      <c r="BE2781">
        <v>0</v>
      </c>
      <c r="BF2781">
        <v>1</v>
      </c>
      <c r="BG2781">
        <v>0</v>
      </c>
      <c r="BH2781">
        <v>0</v>
      </c>
      <c r="BI2781">
        <v>0</v>
      </c>
      <c r="BJ2781">
        <v>0</v>
      </c>
      <c r="BK2781">
        <v>1</v>
      </c>
      <c r="BL2781">
        <v>2</v>
      </c>
      <c r="BM2781">
        <v>0</v>
      </c>
      <c r="BN2781">
        <v>0</v>
      </c>
      <c r="BO2781">
        <v>0</v>
      </c>
      <c r="BP2781">
        <v>0</v>
      </c>
      <c r="BQ2781">
        <v>2</v>
      </c>
      <c r="BR2781" t="s">
        <v>94</v>
      </c>
      <c r="BS2781">
        <v>175</v>
      </c>
      <c r="BT2781">
        <v>7608</v>
      </c>
      <c r="BU2781">
        <f>SUM(Flats_Data_limpia[[#This Row],[AC]:[Bed]])</f>
        <v>12</v>
      </c>
      <c r="BV2781">
        <f>SUM(Flats_Data_limpia[[#This Row],[Servant_Room]:[gym]])</f>
        <v>8</v>
      </c>
      <c r="BW2781">
        <f>SUM(Flats_Data_limpia[[#This Row],[Hospital]:[Hotel]])</f>
        <v>5</v>
      </c>
    </row>
    <row r="2782" spans="1:75" x14ac:dyDescent="0.35">
      <c r="A2782" t="s">
        <v>844</v>
      </c>
      <c r="B2782" t="s">
        <v>845</v>
      </c>
      <c r="C2782" t="str">
        <f t="shared" si="86"/>
        <v>Ciudad de Gurgaon</v>
      </c>
      <c r="D2782" s="1">
        <f t="shared" si="87"/>
        <v>170000</v>
      </c>
      <c r="E2782" s="1">
        <v>7391</v>
      </c>
      <c r="F2782" t="s">
        <v>111</v>
      </c>
      <c r="G2782" t="s">
        <v>90</v>
      </c>
      <c r="H2782">
        <v>22</v>
      </c>
      <c r="I2782">
        <v>2.3000947097821599E-2</v>
      </c>
      <c r="J2782">
        <v>2300</v>
      </c>
      <c r="M2782">
        <v>5</v>
      </c>
      <c r="N2782">
        <v>5</v>
      </c>
      <c r="O2782">
        <v>2</v>
      </c>
      <c r="P2782">
        <v>5</v>
      </c>
      <c r="Q2782" t="str">
        <f>IF(Flats_Data_limpia[[#This Row],[BHK]]&gt;=3,"plurifamiliar","unifamiliar")</f>
        <v>plurifamiliar</v>
      </c>
      <c r="R2782">
        <v>3</v>
      </c>
      <c r="S2782">
        <v>2</v>
      </c>
      <c r="T2782">
        <v>0</v>
      </c>
      <c r="U2782">
        <v>1</v>
      </c>
      <c r="V2782">
        <v>1</v>
      </c>
      <c r="W2782">
        <v>1</v>
      </c>
      <c r="X2782">
        <v>0</v>
      </c>
      <c r="Y2782">
        <v>0</v>
      </c>
      <c r="Z2782">
        <v>1</v>
      </c>
      <c r="AA2782">
        <v>0</v>
      </c>
      <c r="AB2782">
        <v>0</v>
      </c>
      <c r="AC2782">
        <v>0</v>
      </c>
      <c r="AD2782">
        <v>1</v>
      </c>
      <c r="AE2782">
        <v>0</v>
      </c>
      <c r="AF2782">
        <v>1</v>
      </c>
      <c r="AG2782">
        <v>0</v>
      </c>
      <c r="AH2782">
        <v>1</v>
      </c>
      <c r="AI2782">
        <v>0</v>
      </c>
      <c r="AJ2782">
        <v>0</v>
      </c>
      <c r="AK2782">
        <v>1</v>
      </c>
      <c r="AL2782">
        <v>0</v>
      </c>
      <c r="AM2782">
        <v>0</v>
      </c>
      <c r="AN2782">
        <v>0</v>
      </c>
      <c r="AO2782">
        <v>1</v>
      </c>
      <c r="AP2782">
        <v>0</v>
      </c>
      <c r="AQ2782">
        <v>1</v>
      </c>
      <c r="AR2782">
        <v>1</v>
      </c>
      <c r="AS2782">
        <v>1</v>
      </c>
      <c r="AT2782">
        <v>1</v>
      </c>
      <c r="AU2782">
        <v>0</v>
      </c>
      <c r="AV2782">
        <v>0</v>
      </c>
      <c r="AW2782">
        <v>0</v>
      </c>
      <c r="AX2782">
        <v>1</v>
      </c>
      <c r="AY2782">
        <v>2</v>
      </c>
      <c r="AZ2782">
        <v>5</v>
      </c>
      <c r="BA2782">
        <v>1</v>
      </c>
      <c r="BB2782">
        <v>0</v>
      </c>
      <c r="BC2782">
        <v>0</v>
      </c>
      <c r="BD2782">
        <v>0</v>
      </c>
      <c r="BE2782">
        <v>0</v>
      </c>
      <c r="BF2782">
        <v>1</v>
      </c>
      <c r="BG2782">
        <v>0</v>
      </c>
      <c r="BH2782">
        <v>0</v>
      </c>
      <c r="BI2782">
        <v>0</v>
      </c>
      <c r="BJ2782">
        <v>0</v>
      </c>
      <c r="BK2782">
        <v>1</v>
      </c>
      <c r="BL2782">
        <v>2</v>
      </c>
      <c r="BM2782">
        <v>0</v>
      </c>
      <c r="BN2782">
        <v>0</v>
      </c>
      <c r="BO2782">
        <v>0</v>
      </c>
      <c r="BP2782">
        <v>0</v>
      </c>
      <c r="BQ2782">
        <v>2</v>
      </c>
      <c r="BR2782" t="s">
        <v>94</v>
      </c>
      <c r="BS2782">
        <v>170</v>
      </c>
      <c r="BT2782">
        <v>7391</v>
      </c>
      <c r="BU2782">
        <f>SUM(Flats_Data_limpia[[#This Row],[AC]:[Bed]])</f>
        <v>12</v>
      </c>
      <c r="BV2782">
        <f>SUM(Flats_Data_limpia[[#This Row],[Servant_Room]:[gym]])</f>
        <v>8</v>
      </c>
      <c r="BW2782">
        <f>SUM(Flats_Data_limpia[[#This Row],[Hospital]:[Hotel]])</f>
        <v>6</v>
      </c>
    </row>
    <row r="2783" spans="1:75" x14ac:dyDescent="0.35">
      <c r="A2783" t="s">
        <v>846</v>
      </c>
      <c r="B2783" t="s">
        <v>370</v>
      </c>
      <c r="C2783" t="str">
        <f t="shared" si="86"/>
        <v>Ciudad de Gurgaon</v>
      </c>
      <c r="D2783" s="1">
        <f t="shared" si="87"/>
        <v>142000</v>
      </c>
      <c r="E2783" s="1">
        <v>8000</v>
      </c>
      <c r="F2783" t="s">
        <v>101</v>
      </c>
      <c r="G2783" t="s">
        <v>78</v>
      </c>
      <c r="H2783">
        <v>53</v>
      </c>
      <c r="I2783">
        <v>1.7749999999999998E-2</v>
      </c>
      <c r="J2783">
        <v>1775</v>
      </c>
      <c r="M2783">
        <v>3</v>
      </c>
      <c r="N2783">
        <v>3</v>
      </c>
      <c r="O2783">
        <v>2</v>
      </c>
      <c r="P2783">
        <v>3</v>
      </c>
      <c r="Q2783" t="str">
        <f>IF(Flats_Data_limpia[[#This Row],[BHK]]&gt;=3,"plurifamiliar","unifamiliar")</f>
        <v>plurifamiliar</v>
      </c>
      <c r="R2783">
        <v>4</v>
      </c>
      <c r="S2783">
        <v>2</v>
      </c>
      <c r="T2783">
        <v>0</v>
      </c>
      <c r="U2783">
        <v>0</v>
      </c>
      <c r="V2783">
        <v>0</v>
      </c>
      <c r="W2783">
        <v>0</v>
      </c>
      <c r="X2783">
        <v>0</v>
      </c>
      <c r="Y2783">
        <v>1</v>
      </c>
      <c r="Z2783">
        <v>1</v>
      </c>
      <c r="AA2783">
        <v>0</v>
      </c>
      <c r="AB2783">
        <v>0</v>
      </c>
      <c r="AC2783">
        <v>1</v>
      </c>
      <c r="AD2783">
        <v>1</v>
      </c>
      <c r="AE2783">
        <v>1</v>
      </c>
      <c r="AF2783">
        <v>1</v>
      </c>
      <c r="AG2783">
        <v>1</v>
      </c>
      <c r="AH2783">
        <v>1</v>
      </c>
      <c r="AI2783">
        <v>1</v>
      </c>
      <c r="AJ2783">
        <v>0</v>
      </c>
      <c r="AK2783">
        <v>1</v>
      </c>
      <c r="AL2783">
        <v>1</v>
      </c>
      <c r="AM2783">
        <v>1</v>
      </c>
      <c r="AN2783">
        <v>1</v>
      </c>
      <c r="AO2783">
        <v>0</v>
      </c>
      <c r="AP2783">
        <v>1</v>
      </c>
      <c r="AQ2783">
        <v>0</v>
      </c>
      <c r="AR2783">
        <v>0</v>
      </c>
      <c r="AS2783">
        <v>0</v>
      </c>
      <c r="AT2783">
        <v>1</v>
      </c>
      <c r="AU2783">
        <v>0</v>
      </c>
      <c r="AV2783">
        <v>0</v>
      </c>
      <c r="AW2783">
        <v>0</v>
      </c>
      <c r="AX2783">
        <v>0</v>
      </c>
      <c r="AY2783">
        <v>0</v>
      </c>
      <c r="AZ2783">
        <v>2</v>
      </c>
      <c r="BA2783">
        <v>0</v>
      </c>
      <c r="BB2783">
        <v>0</v>
      </c>
      <c r="BC2783">
        <v>1</v>
      </c>
      <c r="BD2783">
        <v>0</v>
      </c>
      <c r="BE2783">
        <v>0</v>
      </c>
      <c r="BF2783">
        <v>1</v>
      </c>
      <c r="BG2783">
        <v>0</v>
      </c>
      <c r="BH2783">
        <v>0</v>
      </c>
      <c r="BI2783">
        <v>0</v>
      </c>
      <c r="BJ2783">
        <v>0</v>
      </c>
      <c r="BK2783">
        <v>0</v>
      </c>
      <c r="BL2783">
        <v>1</v>
      </c>
      <c r="BM2783">
        <v>0</v>
      </c>
      <c r="BN2783">
        <v>0</v>
      </c>
      <c r="BO2783">
        <v>0</v>
      </c>
      <c r="BP2783">
        <v>0</v>
      </c>
      <c r="BQ2783">
        <v>2</v>
      </c>
      <c r="BR2783" t="s">
        <v>94</v>
      </c>
      <c r="BS2783">
        <v>142</v>
      </c>
      <c r="BT2783">
        <v>8000</v>
      </c>
      <c r="BU2783">
        <f>SUM(Flats_Data_limpia[[#This Row],[AC]:[Bed]])</f>
        <v>5</v>
      </c>
      <c r="BV2783">
        <f>SUM(Flats_Data_limpia[[#This Row],[Servant_Room]:[gym]])</f>
        <v>12</v>
      </c>
      <c r="BW2783">
        <f>SUM(Flats_Data_limpia[[#This Row],[Hospital]:[Hotel]])</f>
        <v>2</v>
      </c>
    </row>
    <row r="2784" spans="1:75" x14ac:dyDescent="0.35">
      <c r="A2784" t="s">
        <v>847</v>
      </c>
      <c r="B2784" t="s">
        <v>207</v>
      </c>
      <c r="C2784" t="str">
        <f t="shared" si="86"/>
        <v>Ciudad de Gurgaon</v>
      </c>
      <c r="D2784" s="1">
        <f t="shared" si="87"/>
        <v>198000</v>
      </c>
      <c r="E2784" s="1">
        <v>9074</v>
      </c>
      <c r="F2784" t="s">
        <v>106</v>
      </c>
      <c r="G2784" t="s">
        <v>87</v>
      </c>
      <c r="H2784">
        <v>53</v>
      </c>
      <c r="I2784">
        <v>2.18205862905003E-2</v>
      </c>
      <c r="J2784">
        <v>1670</v>
      </c>
      <c r="K2784">
        <v>1750.75</v>
      </c>
      <c r="L2784">
        <v>2182</v>
      </c>
      <c r="M2784">
        <v>3</v>
      </c>
      <c r="N2784">
        <v>4</v>
      </c>
      <c r="O2784">
        <v>3</v>
      </c>
      <c r="P2784">
        <v>3</v>
      </c>
      <c r="Q2784" t="str">
        <f>IF(Flats_Data_limpia[[#This Row],[BHK]]&gt;=3,"plurifamiliar","unifamiliar")</f>
        <v>plurifamiliar</v>
      </c>
      <c r="R2784">
        <v>9</v>
      </c>
      <c r="S2784">
        <v>9</v>
      </c>
      <c r="T2784">
        <v>1</v>
      </c>
      <c r="U2784">
        <v>0</v>
      </c>
      <c r="V2784">
        <v>0</v>
      </c>
      <c r="W2784">
        <v>0</v>
      </c>
      <c r="X2784">
        <v>1</v>
      </c>
      <c r="Y2784">
        <v>1</v>
      </c>
      <c r="Z2784">
        <v>1</v>
      </c>
      <c r="AA2784">
        <v>1</v>
      </c>
      <c r="AB2784">
        <v>0</v>
      </c>
      <c r="AC2784">
        <v>1</v>
      </c>
      <c r="AD2784">
        <v>1</v>
      </c>
      <c r="AE2784">
        <v>1</v>
      </c>
      <c r="AF2784">
        <v>1</v>
      </c>
      <c r="AG2784">
        <v>1</v>
      </c>
      <c r="AH2784">
        <v>1</v>
      </c>
      <c r="AI2784">
        <v>1</v>
      </c>
      <c r="AJ2784">
        <v>1</v>
      </c>
      <c r="AK2784">
        <v>1</v>
      </c>
      <c r="AL2784">
        <v>1</v>
      </c>
      <c r="AM2784">
        <v>1</v>
      </c>
      <c r="AN2784">
        <v>1</v>
      </c>
      <c r="AO2784">
        <v>1</v>
      </c>
      <c r="AP2784">
        <v>0</v>
      </c>
      <c r="AQ2784">
        <v>0</v>
      </c>
      <c r="AR2784">
        <v>1</v>
      </c>
      <c r="AS2784">
        <v>1</v>
      </c>
      <c r="AT2784">
        <v>0</v>
      </c>
      <c r="AU2784">
        <v>0</v>
      </c>
      <c r="AV2784">
        <v>0</v>
      </c>
      <c r="AW2784">
        <v>0</v>
      </c>
      <c r="AX2784">
        <v>0</v>
      </c>
      <c r="AY2784">
        <v>5</v>
      </c>
      <c r="AZ2784">
        <v>3</v>
      </c>
      <c r="BA2784">
        <v>0</v>
      </c>
      <c r="BB2784">
        <v>0</v>
      </c>
      <c r="BC2784">
        <v>0</v>
      </c>
      <c r="BD2784">
        <v>1</v>
      </c>
      <c r="BE2784">
        <v>0</v>
      </c>
      <c r="BF2784">
        <v>0</v>
      </c>
      <c r="BG2784">
        <v>0</v>
      </c>
      <c r="BH2784">
        <v>0</v>
      </c>
      <c r="BI2784">
        <v>0</v>
      </c>
      <c r="BJ2784">
        <v>0</v>
      </c>
      <c r="BK2784">
        <v>0</v>
      </c>
      <c r="BL2784">
        <v>1</v>
      </c>
      <c r="BM2784">
        <v>0</v>
      </c>
      <c r="BN2784">
        <v>0</v>
      </c>
      <c r="BO2784">
        <v>0</v>
      </c>
      <c r="BP2784">
        <v>0</v>
      </c>
      <c r="BQ2784">
        <v>2</v>
      </c>
      <c r="BR2784" t="s">
        <v>94</v>
      </c>
      <c r="BS2784">
        <v>198</v>
      </c>
      <c r="BT2784">
        <v>9074</v>
      </c>
      <c r="BU2784">
        <f>SUM(Flats_Data_limpia[[#This Row],[AC]:[Bed]])</f>
        <v>10</v>
      </c>
      <c r="BV2784">
        <f>SUM(Flats_Data_limpia[[#This Row],[Servant_Room]:[gym]])</f>
        <v>16</v>
      </c>
      <c r="BW2784">
        <f>SUM(Flats_Data_limpia[[#This Row],[Hospital]:[Hotel]])</f>
        <v>3</v>
      </c>
    </row>
    <row r="2785" spans="1:75" x14ac:dyDescent="0.35">
      <c r="A2785" t="s">
        <v>847</v>
      </c>
      <c r="B2785" t="s">
        <v>207</v>
      </c>
      <c r="C2785" t="str">
        <f t="shared" si="86"/>
        <v>Ciudad de Gurgaon</v>
      </c>
      <c r="D2785" s="1">
        <f t="shared" si="87"/>
        <v>265000</v>
      </c>
      <c r="E2785" s="1">
        <v>11770</v>
      </c>
      <c r="F2785" t="s">
        <v>82</v>
      </c>
      <c r="G2785" t="s">
        <v>87</v>
      </c>
      <c r="H2785">
        <v>62</v>
      </c>
      <c r="I2785">
        <v>2.2514868309260801E-2</v>
      </c>
      <c r="K2785">
        <v>1750.75</v>
      </c>
      <c r="L2785">
        <v>2251</v>
      </c>
      <c r="M2785">
        <v>3</v>
      </c>
      <c r="N2785">
        <v>4</v>
      </c>
      <c r="O2785">
        <v>3</v>
      </c>
      <c r="P2785">
        <v>3</v>
      </c>
      <c r="Q2785" t="str">
        <f>IF(Flats_Data_limpia[[#This Row],[BHK]]&gt;=3,"plurifamiliar","unifamiliar")</f>
        <v>plurifamiliar</v>
      </c>
      <c r="R2785">
        <v>17</v>
      </c>
      <c r="S2785">
        <v>11</v>
      </c>
      <c r="T2785">
        <v>1</v>
      </c>
      <c r="U2785">
        <v>0</v>
      </c>
      <c r="V2785">
        <v>1</v>
      </c>
      <c r="W2785">
        <v>0</v>
      </c>
      <c r="X2785">
        <v>1</v>
      </c>
      <c r="Y2785">
        <v>1</v>
      </c>
      <c r="Z2785">
        <v>1</v>
      </c>
      <c r="AA2785">
        <v>1</v>
      </c>
      <c r="AB2785">
        <v>1</v>
      </c>
      <c r="AC2785">
        <v>1</v>
      </c>
      <c r="AD2785">
        <v>1</v>
      </c>
      <c r="AE2785">
        <v>1</v>
      </c>
      <c r="AF2785">
        <v>1</v>
      </c>
      <c r="AG2785">
        <v>1</v>
      </c>
      <c r="AH2785">
        <v>1</v>
      </c>
      <c r="AI2785">
        <v>1</v>
      </c>
      <c r="AJ2785">
        <v>1</v>
      </c>
      <c r="AK2785">
        <v>0</v>
      </c>
      <c r="AL2785">
        <v>1</v>
      </c>
      <c r="AM2785">
        <v>1</v>
      </c>
      <c r="AN2785">
        <v>1</v>
      </c>
      <c r="AO2785">
        <v>1</v>
      </c>
      <c r="AP2785">
        <v>0</v>
      </c>
      <c r="AQ2785">
        <v>0</v>
      </c>
      <c r="AR2785">
        <v>1</v>
      </c>
      <c r="AS2785">
        <v>1</v>
      </c>
      <c r="AT2785">
        <v>0</v>
      </c>
      <c r="AU2785">
        <v>0</v>
      </c>
      <c r="AV2785">
        <v>0</v>
      </c>
      <c r="AW2785">
        <v>0</v>
      </c>
      <c r="AX2785">
        <v>0</v>
      </c>
      <c r="AY2785">
        <v>12</v>
      </c>
      <c r="AZ2785">
        <v>4</v>
      </c>
      <c r="BA2785">
        <v>0</v>
      </c>
      <c r="BB2785">
        <v>0</v>
      </c>
      <c r="BC2785">
        <v>0</v>
      </c>
      <c r="BD2785">
        <v>1</v>
      </c>
      <c r="BE2785">
        <v>0</v>
      </c>
      <c r="BF2785">
        <v>0</v>
      </c>
      <c r="BG2785">
        <v>0</v>
      </c>
      <c r="BH2785">
        <v>0</v>
      </c>
      <c r="BI2785">
        <v>0</v>
      </c>
      <c r="BJ2785">
        <v>0</v>
      </c>
      <c r="BK2785">
        <v>0</v>
      </c>
      <c r="BL2785">
        <v>4</v>
      </c>
      <c r="BM2785">
        <v>0</v>
      </c>
      <c r="BN2785">
        <v>0</v>
      </c>
      <c r="BO2785">
        <v>0</v>
      </c>
      <c r="BP2785">
        <v>0</v>
      </c>
      <c r="BQ2785">
        <v>2</v>
      </c>
      <c r="BR2785" t="s">
        <v>94</v>
      </c>
      <c r="BS2785">
        <v>265</v>
      </c>
      <c r="BT2785">
        <v>11770</v>
      </c>
      <c r="BU2785">
        <f>SUM(Flats_Data_limpia[[#This Row],[AC]:[Bed]])</f>
        <v>21</v>
      </c>
      <c r="BV2785">
        <f>SUM(Flats_Data_limpia[[#This Row],[Servant_Room]:[gym]])</f>
        <v>17</v>
      </c>
      <c r="BW2785">
        <f>SUM(Flats_Data_limpia[[#This Row],[Hospital]:[Hotel]])</f>
        <v>3</v>
      </c>
    </row>
    <row r="2786" spans="1:75" x14ac:dyDescent="0.35">
      <c r="A2786" t="s">
        <v>847</v>
      </c>
      <c r="B2786" t="s">
        <v>207</v>
      </c>
      <c r="C2786" t="str">
        <f t="shared" si="86"/>
        <v>Ciudad de Gurgaon</v>
      </c>
      <c r="D2786" s="1">
        <f t="shared" si="87"/>
        <v>172000</v>
      </c>
      <c r="E2786" s="1">
        <v>7818</v>
      </c>
      <c r="F2786" t="s">
        <v>103</v>
      </c>
      <c r="G2786" t="s">
        <v>90</v>
      </c>
      <c r="H2786">
        <v>46</v>
      </c>
      <c r="I2786">
        <v>2.2000511639805501E-2</v>
      </c>
      <c r="J2786">
        <v>2200</v>
      </c>
      <c r="M2786">
        <v>3</v>
      </c>
      <c r="N2786">
        <v>3</v>
      </c>
      <c r="O2786">
        <v>2</v>
      </c>
      <c r="P2786">
        <v>3</v>
      </c>
      <c r="Q2786" t="str">
        <f>IF(Flats_Data_limpia[[#This Row],[BHK]]&gt;=3,"plurifamiliar","unifamiliar")</f>
        <v>plurifamiliar</v>
      </c>
      <c r="R2786">
        <v>17</v>
      </c>
      <c r="S2786">
        <v>2</v>
      </c>
      <c r="T2786">
        <v>0</v>
      </c>
      <c r="U2786">
        <v>0</v>
      </c>
      <c r="V2786">
        <v>0</v>
      </c>
      <c r="W2786">
        <v>0</v>
      </c>
      <c r="X2786">
        <v>1</v>
      </c>
      <c r="Y2786">
        <v>1</v>
      </c>
      <c r="Z2786">
        <v>1</v>
      </c>
      <c r="AA2786">
        <v>0</v>
      </c>
      <c r="AB2786">
        <v>0</v>
      </c>
      <c r="AC2786">
        <v>1</v>
      </c>
      <c r="AD2786">
        <v>1</v>
      </c>
      <c r="AE2786">
        <v>1</v>
      </c>
      <c r="AF2786">
        <v>1</v>
      </c>
      <c r="AG2786">
        <v>1</v>
      </c>
      <c r="AH2786">
        <v>0</v>
      </c>
      <c r="AI2786">
        <v>1</v>
      </c>
      <c r="AJ2786">
        <v>1</v>
      </c>
      <c r="AK2786">
        <v>1</v>
      </c>
      <c r="AL2786">
        <v>1</v>
      </c>
      <c r="AM2786">
        <v>1</v>
      </c>
      <c r="AN2786">
        <v>1</v>
      </c>
      <c r="AO2786">
        <v>1</v>
      </c>
      <c r="AP2786">
        <v>0</v>
      </c>
      <c r="AQ2786">
        <v>0</v>
      </c>
      <c r="AR2786">
        <v>1</v>
      </c>
      <c r="AS2786">
        <v>1</v>
      </c>
      <c r="AT2786">
        <v>0</v>
      </c>
      <c r="AU2786">
        <v>0</v>
      </c>
      <c r="AV2786">
        <v>0</v>
      </c>
      <c r="AW2786">
        <v>0</v>
      </c>
      <c r="AX2786">
        <v>0</v>
      </c>
      <c r="AY2786">
        <v>1</v>
      </c>
      <c r="AZ2786">
        <v>0</v>
      </c>
      <c r="BA2786">
        <v>0</v>
      </c>
      <c r="BB2786">
        <v>0</v>
      </c>
      <c r="BC2786">
        <v>0</v>
      </c>
      <c r="BD2786">
        <v>1</v>
      </c>
      <c r="BE2786">
        <v>0</v>
      </c>
      <c r="BF2786">
        <v>1</v>
      </c>
      <c r="BG2786">
        <v>0</v>
      </c>
      <c r="BH2786">
        <v>0</v>
      </c>
      <c r="BI2786">
        <v>0</v>
      </c>
      <c r="BJ2786">
        <v>0</v>
      </c>
      <c r="BK2786">
        <v>0</v>
      </c>
      <c r="BL2786">
        <v>0</v>
      </c>
      <c r="BM2786">
        <v>0</v>
      </c>
      <c r="BN2786">
        <v>0</v>
      </c>
      <c r="BO2786">
        <v>0</v>
      </c>
      <c r="BP2786">
        <v>0</v>
      </c>
      <c r="BQ2786">
        <v>0</v>
      </c>
      <c r="BR2786" t="s">
        <v>79</v>
      </c>
      <c r="BS2786">
        <v>172</v>
      </c>
      <c r="BT2786">
        <v>7818</v>
      </c>
      <c r="BU2786">
        <f>SUM(Flats_Data_limpia[[#This Row],[AC]:[Bed]])</f>
        <v>3</v>
      </c>
      <c r="BV2786">
        <f>SUM(Flats_Data_limpia[[#This Row],[Servant_Room]:[gym]])</f>
        <v>13</v>
      </c>
      <c r="BW2786">
        <f>SUM(Flats_Data_limpia[[#This Row],[Hospital]:[Hotel]])</f>
        <v>3</v>
      </c>
    </row>
    <row r="2787" spans="1:75" x14ac:dyDescent="0.35">
      <c r="A2787" t="s">
        <v>847</v>
      </c>
      <c r="B2787" t="s">
        <v>207</v>
      </c>
      <c r="C2787" t="str">
        <f t="shared" si="86"/>
        <v>Ciudad de Gurgaon</v>
      </c>
      <c r="D2787" s="1">
        <f t="shared" si="87"/>
        <v>179000</v>
      </c>
      <c r="E2787" s="1">
        <v>12785</v>
      </c>
      <c r="F2787" t="s">
        <v>86</v>
      </c>
      <c r="G2787" t="s">
        <v>90</v>
      </c>
      <c r="H2787">
        <v>27</v>
      </c>
      <c r="I2787">
        <v>1.4000782166601399E-2</v>
      </c>
      <c r="J2787">
        <v>1400</v>
      </c>
      <c r="M2787">
        <v>3</v>
      </c>
      <c r="N2787">
        <v>3</v>
      </c>
      <c r="O2787">
        <v>3</v>
      </c>
      <c r="P2787">
        <v>3</v>
      </c>
      <c r="Q2787" t="str">
        <f>IF(Flats_Data_limpia[[#This Row],[BHK]]&gt;=3,"plurifamiliar","unifamiliar")</f>
        <v>plurifamiliar</v>
      </c>
      <c r="R2787">
        <v>9</v>
      </c>
      <c r="S2787">
        <v>9</v>
      </c>
      <c r="T2787">
        <v>1</v>
      </c>
      <c r="U2787">
        <v>0</v>
      </c>
      <c r="V2787">
        <v>0</v>
      </c>
      <c r="W2787">
        <v>0</v>
      </c>
      <c r="X2787">
        <v>0</v>
      </c>
      <c r="Y2787">
        <v>0</v>
      </c>
      <c r="Z2787">
        <v>1</v>
      </c>
      <c r="AA2787">
        <v>1</v>
      </c>
      <c r="AB2787">
        <v>0</v>
      </c>
      <c r="AC2787">
        <v>0</v>
      </c>
      <c r="AD2787">
        <v>1</v>
      </c>
      <c r="AE2787">
        <v>1</v>
      </c>
      <c r="AF2787">
        <v>0</v>
      </c>
      <c r="AG2787">
        <v>0</v>
      </c>
      <c r="AH2787">
        <v>0</v>
      </c>
      <c r="AI2787">
        <v>1</v>
      </c>
      <c r="AJ2787">
        <v>0</v>
      </c>
      <c r="AK2787">
        <v>0</v>
      </c>
      <c r="AL2787">
        <v>1</v>
      </c>
      <c r="AM2787">
        <v>1</v>
      </c>
      <c r="AN2787">
        <v>1</v>
      </c>
      <c r="AO2787">
        <v>1</v>
      </c>
      <c r="AP2787">
        <v>0</v>
      </c>
      <c r="AQ2787">
        <v>0</v>
      </c>
      <c r="AR2787">
        <v>1</v>
      </c>
      <c r="AS2787">
        <v>1</v>
      </c>
      <c r="AT2787">
        <v>0</v>
      </c>
      <c r="AU2787">
        <v>0</v>
      </c>
      <c r="AV2787">
        <v>0</v>
      </c>
      <c r="AW2787">
        <v>0</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v>0</v>
      </c>
      <c r="BQ2787">
        <v>0</v>
      </c>
      <c r="BR2787" t="s">
        <v>79</v>
      </c>
      <c r="BS2787">
        <v>179</v>
      </c>
      <c r="BT2787">
        <v>12785</v>
      </c>
      <c r="BU2787">
        <f>SUM(Flats_Data_limpia[[#This Row],[AC]:[Bed]])</f>
        <v>0</v>
      </c>
      <c r="BV2787">
        <f>SUM(Flats_Data_limpia[[#This Row],[Servant_Room]:[gym]])</f>
        <v>8</v>
      </c>
      <c r="BW2787">
        <f>SUM(Flats_Data_limpia[[#This Row],[Hospital]:[Hotel]])</f>
        <v>3</v>
      </c>
    </row>
    <row r="2788" spans="1:75" x14ac:dyDescent="0.35">
      <c r="A2788" t="s">
        <v>847</v>
      </c>
      <c r="B2788" t="s">
        <v>207</v>
      </c>
      <c r="C2788" t="str">
        <f t="shared" si="86"/>
        <v>Ciudad de Gurgaon</v>
      </c>
      <c r="D2788" s="1">
        <f t="shared" si="87"/>
        <v>264000</v>
      </c>
      <c r="E2788" s="1">
        <v>11725</v>
      </c>
      <c r="F2788" t="s">
        <v>82</v>
      </c>
      <c r="G2788" t="s">
        <v>87</v>
      </c>
      <c r="H2788">
        <v>53</v>
      </c>
      <c r="I2788">
        <v>2.2515991471215299E-2</v>
      </c>
      <c r="K2788">
        <v>1750.75</v>
      </c>
      <c r="L2788">
        <v>2251</v>
      </c>
      <c r="M2788">
        <v>3</v>
      </c>
      <c r="N2788">
        <v>4</v>
      </c>
      <c r="O2788">
        <v>3</v>
      </c>
      <c r="P2788">
        <v>3</v>
      </c>
      <c r="Q2788" t="str">
        <f>IF(Flats_Data_limpia[[#This Row],[BHK]]&gt;=3,"plurifamiliar","unifamiliar")</f>
        <v>plurifamiliar</v>
      </c>
      <c r="R2788">
        <v>17</v>
      </c>
      <c r="S2788">
        <v>2</v>
      </c>
      <c r="T2788">
        <v>1</v>
      </c>
      <c r="U2788">
        <v>0</v>
      </c>
      <c r="V2788">
        <v>1</v>
      </c>
      <c r="W2788">
        <v>0</v>
      </c>
      <c r="X2788">
        <v>1</v>
      </c>
      <c r="Y2788">
        <v>1</v>
      </c>
      <c r="Z2788">
        <v>1</v>
      </c>
      <c r="AA2788">
        <v>1</v>
      </c>
      <c r="AB2788">
        <v>0</v>
      </c>
      <c r="AC2788">
        <v>1</v>
      </c>
      <c r="AD2788">
        <v>1</v>
      </c>
      <c r="AE2788">
        <v>1</v>
      </c>
      <c r="AF2788">
        <v>1</v>
      </c>
      <c r="AG2788">
        <v>1</v>
      </c>
      <c r="AH2788">
        <v>1</v>
      </c>
      <c r="AI2788">
        <v>1</v>
      </c>
      <c r="AJ2788">
        <v>1</v>
      </c>
      <c r="AK2788">
        <v>0</v>
      </c>
      <c r="AL2788">
        <v>1</v>
      </c>
      <c r="AM2788">
        <v>1</v>
      </c>
      <c r="AN2788">
        <v>1</v>
      </c>
      <c r="AO2788">
        <v>1</v>
      </c>
      <c r="AP2788">
        <v>0</v>
      </c>
      <c r="AQ2788">
        <v>0</v>
      </c>
      <c r="AR2788">
        <v>1</v>
      </c>
      <c r="AS2788">
        <v>1</v>
      </c>
      <c r="AT2788">
        <v>0</v>
      </c>
      <c r="AU2788">
        <v>0</v>
      </c>
      <c r="AV2788">
        <v>0</v>
      </c>
      <c r="AW2788">
        <v>0</v>
      </c>
      <c r="AX2788">
        <v>0</v>
      </c>
      <c r="AY2788">
        <v>0</v>
      </c>
      <c r="AZ2788">
        <v>3</v>
      </c>
      <c r="BA2788">
        <v>0</v>
      </c>
      <c r="BB2788">
        <v>0</v>
      </c>
      <c r="BC2788">
        <v>0</v>
      </c>
      <c r="BD2788">
        <v>1</v>
      </c>
      <c r="BE2788">
        <v>0</v>
      </c>
      <c r="BF2788">
        <v>1</v>
      </c>
      <c r="BG2788">
        <v>0</v>
      </c>
      <c r="BH2788">
        <v>0</v>
      </c>
      <c r="BI2788">
        <v>0</v>
      </c>
      <c r="BJ2788">
        <v>0</v>
      </c>
      <c r="BK2788">
        <v>0</v>
      </c>
      <c r="BL2788">
        <v>4</v>
      </c>
      <c r="BM2788">
        <v>0</v>
      </c>
      <c r="BN2788">
        <v>0</v>
      </c>
      <c r="BO2788">
        <v>0</v>
      </c>
      <c r="BP2788">
        <v>0</v>
      </c>
      <c r="BQ2788">
        <v>2</v>
      </c>
      <c r="BR2788" t="s">
        <v>94</v>
      </c>
      <c r="BS2788">
        <v>264</v>
      </c>
      <c r="BT2788">
        <v>11725</v>
      </c>
      <c r="BU2788">
        <f>SUM(Flats_Data_limpia[[#This Row],[AC]:[Bed]])</f>
        <v>9</v>
      </c>
      <c r="BV2788">
        <f>SUM(Flats_Data_limpia[[#This Row],[Servant_Room]:[gym]])</f>
        <v>16</v>
      </c>
      <c r="BW2788">
        <f>SUM(Flats_Data_limpia[[#This Row],[Hospital]:[Hotel]])</f>
        <v>3</v>
      </c>
    </row>
    <row r="2789" spans="1:75" x14ac:dyDescent="0.35">
      <c r="A2789" t="s">
        <v>847</v>
      </c>
      <c r="B2789" t="s">
        <v>207</v>
      </c>
      <c r="C2789" t="str">
        <f t="shared" si="86"/>
        <v>Ciudad de Gurgaon</v>
      </c>
      <c r="D2789" s="1">
        <f t="shared" si="87"/>
        <v>210000</v>
      </c>
      <c r="E2789" s="1">
        <v>10418</v>
      </c>
      <c r="F2789" t="s">
        <v>107</v>
      </c>
      <c r="G2789" t="s">
        <v>87</v>
      </c>
      <c r="H2789">
        <v>53</v>
      </c>
      <c r="I2789">
        <v>2.0157419850259099E-2</v>
      </c>
      <c r="K2789">
        <v>1604.25</v>
      </c>
      <c r="L2789">
        <v>2016</v>
      </c>
      <c r="M2789">
        <v>3</v>
      </c>
      <c r="N2789">
        <v>3</v>
      </c>
      <c r="O2789">
        <v>3</v>
      </c>
      <c r="P2789">
        <v>3</v>
      </c>
      <c r="Q2789" t="str">
        <f>IF(Flats_Data_limpia[[#This Row],[BHK]]&gt;=3,"plurifamiliar","unifamiliar")</f>
        <v>plurifamiliar</v>
      </c>
      <c r="R2789">
        <v>9</v>
      </c>
      <c r="S2789">
        <v>9</v>
      </c>
      <c r="T2789">
        <v>0</v>
      </c>
      <c r="U2789">
        <v>0</v>
      </c>
      <c r="V2789">
        <v>1</v>
      </c>
      <c r="W2789">
        <v>0</v>
      </c>
      <c r="X2789">
        <v>1</v>
      </c>
      <c r="Y2789">
        <v>1</v>
      </c>
      <c r="Z2789">
        <v>1</v>
      </c>
      <c r="AA2789">
        <v>1</v>
      </c>
      <c r="AB2789">
        <v>0</v>
      </c>
      <c r="AC2789">
        <v>1</v>
      </c>
      <c r="AD2789">
        <v>1</v>
      </c>
      <c r="AE2789">
        <v>1</v>
      </c>
      <c r="AF2789">
        <v>1</v>
      </c>
      <c r="AG2789">
        <v>1</v>
      </c>
      <c r="AH2789">
        <v>1</v>
      </c>
      <c r="AI2789">
        <v>1</v>
      </c>
      <c r="AJ2789">
        <v>1</v>
      </c>
      <c r="AK2789">
        <v>0</v>
      </c>
      <c r="AL2789">
        <v>1</v>
      </c>
      <c r="AM2789">
        <v>1</v>
      </c>
      <c r="AN2789">
        <v>1</v>
      </c>
      <c r="AO2789">
        <v>1</v>
      </c>
      <c r="AP2789">
        <v>0</v>
      </c>
      <c r="AQ2789">
        <v>0</v>
      </c>
      <c r="AR2789">
        <v>1</v>
      </c>
      <c r="AS2789">
        <v>1</v>
      </c>
      <c r="AT2789">
        <v>0</v>
      </c>
      <c r="AU2789">
        <v>0</v>
      </c>
      <c r="AV2789">
        <v>0</v>
      </c>
      <c r="AW2789">
        <v>0</v>
      </c>
      <c r="AX2789">
        <v>0</v>
      </c>
      <c r="AY2789">
        <v>0</v>
      </c>
      <c r="AZ2789">
        <v>3</v>
      </c>
      <c r="BA2789">
        <v>0</v>
      </c>
      <c r="BB2789">
        <v>1</v>
      </c>
      <c r="BC2789">
        <v>0</v>
      </c>
      <c r="BD2789">
        <v>1</v>
      </c>
      <c r="BE2789">
        <v>0</v>
      </c>
      <c r="BF2789">
        <v>0</v>
      </c>
      <c r="BG2789">
        <v>0</v>
      </c>
      <c r="BH2789">
        <v>0</v>
      </c>
      <c r="BI2789">
        <v>0</v>
      </c>
      <c r="BJ2789">
        <v>0</v>
      </c>
      <c r="BK2789">
        <v>0</v>
      </c>
      <c r="BL2789">
        <v>3</v>
      </c>
      <c r="BM2789">
        <v>0</v>
      </c>
      <c r="BN2789">
        <v>0</v>
      </c>
      <c r="BO2789">
        <v>0</v>
      </c>
      <c r="BP2789">
        <v>0</v>
      </c>
      <c r="BQ2789">
        <v>2</v>
      </c>
      <c r="BR2789" t="s">
        <v>94</v>
      </c>
      <c r="BS2789">
        <v>210</v>
      </c>
      <c r="BT2789">
        <v>10418</v>
      </c>
      <c r="BU2789">
        <f>SUM(Flats_Data_limpia[[#This Row],[AC]:[Bed]])</f>
        <v>8</v>
      </c>
      <c r="BV2789">
        <f>SUM(Flats_Data_limpia[[#This Row],[Servant_Room]:[gym]])</f>
        <v>15</v>
      </c>
      <c r="BW2789">
        <f>SUM(Flats_Data_limpia[[#This Row],[Hospital]:[Hotel]])</f>
        <v>3</v>
      </c>
    </row>
    <row r="2790" spans="1:75" x14ac:dyDescent="0.35">
      <c r="A2790" t="s">
        <v>847</v>
      </c>
      <c r="B2790" t="s">
        <v>207</v>
      </c>
      <c r="C2790" t="str">
        <f t="shared" si="86"/>
        <v>Ciudad de Gurgaon</v>
      </c>
      <c r="D2790" s="1">
        <f t="shared" si="87"/>
        <v>185000</v>
      </c>
      <c r="E2790" s="1">
        <v>10578</v>
      </c>
      <c r="F2790" t="s">
        <v>77</v>
      </c>
      <c r="G2790" t="s">
        <v>87</v>
      </c>
      <c r="H2790">
        <v>47</v>
      </c>
      <c r="I2790">
        <v>1.7489128379655799E-2</v>
      </c>
      <c r="K2790">
        <v>1471.12</v>
      </c>
      <c r="L2790">
        <v>1749</v>
      </c>
      <c r="M2790">
        <v>3</v>
      </c>
      <c r="N2790">
        <v>3</v>
      </c>
      <c r="O2790">
        <v>1</v>
      </c>
      <c r="P2790">
        <v>3</v>
      </c>
      <c r="Q2790" t="str">
        <f>IF(Flats_Data_limpia[[#This Row],[BHK]]&gt;=3,"plurifamiliar","unifamiliar")</f>
        <v>plurifamiliar</v>
      </c>
      <c r="R2790">
        <v>17</v>
      </c>
      <c r="S2790">
        <v>7</v>
      </c>
      <c r="T2790">
        <v>0</v>
      </c>
      <c r="U2790">
        <v>0</v>
      </c>
      <c r="V2790">
        <v>1</v>
      </c>
      <c r="W2790">
        <v>1</v>
      </c>
      <c r="X2790">
        <v>1</v>
      </c>
      <c r="Y2790">
        <v>0</v>
      </c>
      <c r="Z2790">
        <v>1</v>
      </c>
      <c r="AA2790">
        <v>1</v>
      </c>
      <c r="AB2790">
        <v>0</v>
      </c>
      <c r="AC2790">
        <v>1</v>
      </c>
      <c r="AD2790">
        <v>1</v>
      </c>
      <c r="AE2790">
        <v>1</v>
      </c>
      <c r="AF2790">
        <v>1</v>
      </c>
      <c r="AG2790">
        <v>1</v>
      </c>
      <c r="AH2790">
        <v>1</v>
      </c>
      <c r="AI2790">
        <v>1</v>
      </c>
      <c r="AJ2790">
        <v>1</v>
      </c>
      <c r="AK2790">
        <v>1</v>
      </c>
      <c r="AL2790">
        <v>1</v>
      </c>
      <c r="AM2790">
        <v>1</v>
      </c>
      <c r="AN2790">
        <v>1</v>
      </c>
      <c r="AO2790">
        <v>1</v>
      </c>
      <c r="AP2790">
        <v>0</v>
      </c>
      <c r="AQ2790">
        <v>0</v>
      </c>
      <c r="AR2790">
        <v>1</v>
      </c>
      <c r="AS2790">
        <v>1</v>
      </c>
      <c r="AT2790">
        <v>0</v>
      </c>
      <c r="AU2790">
        <v>0</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0</v>
      </c>
      <c r="BN2790">
        <v>0</v>
      </c>
      <c r="BO2790">
        <v>0</v>
      </c>
      <c r="BP2790">
        <v>0</v>
      </c>
      <c r="BQ2790">
        <v>0</v>
      </c>
      <c r="BR2790" t="s">
        <v>79</v>
      </c>
      <c r="BS2790">
        <v>185</v>
      </c>
      <c r="BT2790">
        <v>10578</v>
      </c>
      <c r="BU2790">
        <f>SUM(Flats_Data_limpia[[#This Row],[AC]:[Bed]])</f>
        <v>0</v>
      </c>
      <c r="BV2790">
        <f>SUM(Flats_Data_limpia[[#This Row],[Servant_Room]:[gym]])</f>
        <v>16</v>
      </c>
      <c r="BW2790">
        <f>SUM(Flats_Data_limpia[[#This Row],[Hospital]:[Hotel]])</f>
        <v>3</v>
      </c>
    </row>
    <row r="2791" spans="1:75" x14ac:dyDescent="0.35">
      <c r="A2791" t="s">
        <v>847</v>
      </c>
      <c r="B2791" t="s">
        <v>207</v>
      </c>
      <c r="C2791" t="str">
        <f t="shared" si="86"/>
        <v>Ciudad de Gurgaon</v>
      </c>
      <c r="D2791" s="1">
        <f t="shared" si="87"/>
        <v>169000</v>
      </c>
      <c r="E2791" s="1">
        <v>8622</v>
      </c>
      <c r="F2791" t="s">
        <v>102</v>
      </c>
      <c r="G2791" t="s">
        <v>87</v>
      </c>
      <c r="H2791">
        <v>40</v>
      </c>
      <c r="I2791">
        <v>1.96010206448619E-2</v>
      </c>
      <c r="J2791">
        <v>1960</v>
      </c>
      <c r="M2791">
        <v>3</v>
      </c>
      <c r="N2791">
        <v>3</v>
      </c>
      <c r="O2791">
        <v>3</v>
      </c>
      <c r="P2791">
        <v>3</v>
      </c>
      <c r="Q2791" t="str">
        <f>IF(Flats_Data_limpia[[#This Row],[BHK]]&gt;=3,"plurifamiliar","unifamiliar")</f>
        <v>plurifamiliar</v>
      </c>
      <c r="R2791">
        <v>17</v>
      </c>
      <c r="S2791">
        <v>3</v>
      </c>
      <c r="T2791">
        <v>0</v>
      </c>
      <c r="U2791">
        <v>0</v>
      </c>
      <c r="V2791">
        <v>1</v>
      </c>
      <c r="W2791">
        <v>0</v>
      </c>
      <c r="X2791">
        <v>1</v>
      </c>
      <c r="Y2791">
        <v>1</v>
      </c>
      <c r="Z2791">
        <v>1</v>
      </c>
      <c r="AA2791">
        <v>1</v>
      </c>
      <c r="AB2791">
        <v>0</v>
      </c>
      <c r="AC2791">
        <v>1</v>
      </c>
      <c r="AD2791">
        <v>1</v>
      </c>
      <c r="AE2791">
        <v>1</v>
      </c>
      <c r="AF2791">
        <v>0</v>
      </c>
      <c r="AG2791">
        <v>0</v>
      </c>
      <c r="AH2791">
        <v>1</v>
      </c>
      <c r="AI2791">
        <v>1</v>
      </c>
      <c r="AJ2791">
        <v>1</v>
      </c>
      <c r="AK2791">
        <v>1</v>
      </c>
      <c r="AL2791">
        <v>1</v>
      </c>
      <c r="AM2791">
        <v>1</v>
      </c>
      <c r="AN2791">
        <v>1</v>
      </c>
      <c r="AO2791">
        <v>1</v>
      </c>
      <c r="AP2791">
        <v>0</v>
      </c>
      <c r="AQ2791">
        <v>0</v>
      </c>
      <c r="AR2791">
        <v>1</v>
      </c>
      <c r="AS2791">
        <v>1</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v>0</v>
      </c>
      <c r="BR2791" t="s">
        <v>79</v>
      </c>
      <c r="BS2791">
        <v>169</v>
      </c>
      <c r="BT2791">
        <v>8622</v>
      </c>
      <c r="BU2791">
        <f>SUM(Flats_Data_limpia[[#This Row],[AC]:[Bed]])</f>
        <v>0</v>
      </c>
      <c r="BV2791">
        <f>SUM(Flats_Data_limpia[[#This Row],[Servant_Room]:[gym]])</f>
        <v>14</v>
      </c>
      <c r="BW2791">
        <f>SUM(Flats_Data_limpia[[#This Row],[Hospital]:[Hotel]])</f>
        <v>3</v>
      </c>
    </row>
    <row r="2792" spans="1:75" x14ac:dyDescent="0.35">
      <c r="A2792" t="s">
        <v>847</v>
      </c>
      <c r="B2792" t="s">
        <v>207</v>
      </c>
      <c r="C2792" t="str">
        <f t="shared" si="86"/>
        <v>Ciudad de Gurgaon</v>
      </c>
      <c r="D2792" s="1">
        <f t="shared" si="87"/>
        <v>360000</v>
      </c>
      <c r="E2792" s="1">
        <v>11920</v>
      </c>
      <c r="F2792" t="s">
        <v>86</v>
      </c>
      <c r="G2792" t="s">
        <v>87</v>
      </c>
      <c r="H2792">
        <v>8</v>
      </c>
      <c r="I2792">
        <v>3.0201342281879099E-2</v>
      </c>
      <c r="J2792">
        <v>3020</v>
      </c>
      <c r="M2792">
        <v>4</v>
      </c>
      <c r="N2792">
        <v>5</v>
      </c>
      <c r="O2792">
        <v>3</v>
      </c>
      <c r="P2792">
        <v>4</v>
      </c>
      <c r="Q2792" t="str">
        <f>IF(Flats_Data_limpia[[#This Row],[BHK]]&gt;=3,"plurifamiliar","unifamiliar")</f>
        <v>plurifamiliar</v>
      </c>
      <c r="R2792">
        <v>17</v>
      </c>
      <c r="S2792">
        <v>7</v>
      </c>
      <c r="T2792">
        <v>1</v>
      </c>
      <c r="U2792">
        <v>0</v>
      </c>
      <c r="V2792">
        <v>1</v>
      </c>
      <c r="W2792">
        <v>0</v>
      </c>
      <c r="X2792">
        <v>0</v>
      </c>
      <c r="Y2792">
        <v>0</v>
      </c>
      <c r="Z2792">
        <v>1</v>
      </c>
      <c r="AA2792">
        <v>0</v>
      </c>
      <c r="AB2792">
        <v>0</v>
      </c>
      <c r="AC2792">
        <v>0</v>
      </c>
      <c r="AD2792">
        <v>1</v>
      </c>
      <c r="AE2792">
        <v>0</v>
      </c>
      <c r="AF2792">
        <v>0</v>
      </c>
      <c r="AG2792">
        <v>0</v>
      </c>
      <c r="AH2792">
        <v>0</v>
      </c>
      <c r="AI2792">
        <v>1</v>
      </c>
      <c r="AJ2792">
        <v>0</v>
      </c>
      <c r="AK2792">
        <v>0</v>
      </c>
      <c r="AL2792">
        <v>0</v>
      </c>
      <c r="AM2792">
        <v>0</v>
      </c>
      <c r="AN2792">
        <v>0</v>
      </c>
      <c r="AO2792">
        <v>1</v>
      </c>
      <c r="AP2792">
        <v>0</v>
      </c>
      <c r="AQ2792">
        <v>0</v>
      </c>
      <c r="AR2792">
        <v>1</v>
      </c>
      <c r="AS2792">
        <v>1</v>
      </c>
      <c r="AT2792">
        <v>0</v>
      </c>
      <c r="AU2792">
        <v>0</v>
      </c>
      <c r="AV2792">
        <v>0</v>
      </c>
      <c r="AW2792">
        <v>0</v>
      </c>
      <c r="AX2792">
        <v>0</v>
      </c>
      <c r="AY2792">
        <v>7</v>
      </c>
      <c r="AZ2792">
        <v>7</v>
      </c>
      <c r="BA2792">
        <v>1</v>
      </c>
      <c r="BB2792">
        <v>0</v>
      </c>
      <c r="BC2792">
        <v>1</v>
      </c>
      <c r="BD2792">
        <v>6</v>
      </c>
      <c r="BE2792">
        <v>0</v>
      </c>
      <c r="BF2792">
        <v>1</v>
      </c>
      <c r="BG2792">
        <v>1</v>
      </c>
      <c r="BH2792">
        <v>0</v>
      </c>
      <c r="BI2792">
        <v>0</v>
      </c>
      <c r="BJ2792">
        <v>0</v>
      </c>
      <c r="BK2792">
        <v>1</v>
      </c>
      <c r="BL2792">
        <v>5</v>
      </c>
      <c r="BM2792">
        <v>0</v>
      </c>
      <c r="BN2792">
        <v>0</v>
      </c>
      <c r="BO2792">
        <v>0</v>
      </c>
      <c r="BP2792">
        <v>0</v>
      </c>
      <c r="BQ2792">
        <v>1</v>
      </c>
      <c r="BR2792" t="s">
        <v>116</v>
      </c>
      <c r="BS2792">
        <v>360</v>
      </c>
      <c r="BT2792">
        <v>11920</v>
      </c>
      <c r="BU2792">
        <f>SUM(Flats_Data_limpia[[#This Row],[AC]:[Bed]])</f>
        <v>30</v>
      </c>
      <c r="BV2792">
        <f>SUM(Flats_Data_limpia[[#This Row],[Servant_Room]:[gym]])</f>
        <v>5</v>
      </c>
      <c r="BW2792">
        <f>SUM(Flats_Data_limpia[[#This Row],[Hospital]:[Hotel]])</f>
        <v>3</v>
      </c>
    </row>
    <row r="2793" spans="1:75" x14ac:dyDescent="0.35">
      <c r="A2793" t="s">
        <v>848</v>
      </c>
      <c r="B2793" t="s">
        <v>370</v>
      </c>
      <c r="C2793" t="str">
        <f t="shared" si="86"/>
        <v>Ciudad de Gurgaon</v>
      </c>
      <c r="D2793" s="1">
        <f t="shared" si="87"/>
        <v>80000</v>
      </c>
      <c r="E2793" s="1">
        <v>6060</v>
      </c>
      <c r="F2793" t="s">
        <v>82</v>
      </c>
      <c r="G2793" t="s">
        <v>87</v>
      </c>
      <c r="H2793">
        <v>7</v>
      </c>
      <c r="I2793">
        <v>1.32013201320132E-2</v>
      </c>
      <c r="L2793">
        <v>1320</v>
      </c>
      <c r="M2793">
        <v>2</v>
      </c>
      <c r="N2793">
        <v>2</v>
      </c>
      <c r="O2793">
        <v>2</v>
      </c>
      <c r="P2793">
        <v>2</v>
      </c>
      <c r="Q2793" t="str">
        <f>IF(Flats_Data_limpia[[#This Row],[BHK]]&gt;=3,"plurifamiliar","unifamiliar")</f>
        <v>unifamiliar</v>
      </c>
      <c r="R2793">
        <v>8</v>
      </c>
      <c r="S2793">
        <v>8</v>
      </c>
      <c r="T2793">
        <v>0</v>
      </c>
      <c r="U2793">
        <v>0</v>
      </c>
      <c r="V2793">
        <v>0</v>
      </c>
      <c r="W2793">
        <v>1</v>
      </c>
      <c r="X2793">
        <v>0</v>
      </c>
      <c r="Y2793">
        <v>0</v>
      </c>
      <c r="Z2793">
        <v>0</v>
      </c>
      <c r="AA2793">
        <v>1</v>
      </c>
      <c r="AB2793">
        <v>0</v>
      </c>
      <c r="AC2793">
        <v>0</v>
      </c>
      <c r="AD2793">
        <v>1</v>
      </c>
      <c r="AE2793">
        <v>1</v>
      </c>
      <c r="AF2793">
        <v>1</v>
      </c>
      <c r="AG2793">
        <v>0</v>
      </c>
      <c r="AH2793">
        <v>0</v>
      </c>
      <c r="AI2793">
        <v>1</v>
      </c>
      <c r="AJ2793">
        <v>0</v>
      </c>
      <c r="AK2793">
        <v>0</v>
      </c>
      <c r="AL2793">
        <v>0</v>
      </c>
      <c r="AM2793">
        <v>1</v>
      </c>
      <c r="AN2793">
        <v>0</v>
      </c>
      <c r="AO2793">
        <v>1</v>
      </c>
      <c r="AP2793">
        <v>0</v>
      </c>
      <c r="AQ2793">
        <v>0</v>
      </c>
      <c r="AR2793">
        <v>0</v>
      </c>
      <c r="AS2793">
        <v>0</v>
      </c>
      <c r="AT2793">
        <v>1</v>
      </c>
      <c r="AU2793">
        <v>0</v>
      </c>
      <c r="AV2793">
        <v>0</v>
      </c>
      <c r="AW2793">
        <v>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v>0</v>
      </c>
      <c r="BQ2793">
        <v>0</v>
      </c>
      <c r="BR2793" t="s">
        <v>79</v>
      </c>
      <c r="BS2793">
        <v>80</v>
      </c>
      <c r="BT2793">
        <v>6060</v>
      </c>
      <c r="BU2793">
        <f>SUM(Flats_Data_limpia[[#This Row],[AC]:[Bed]])</f>
        <v>0</v>
      </c>
      <c r="BV2793">
        <f>SUM(Flats_Data_limpia[[#This Row],[Servant_Room]:[gym]])</f>
        <v>7</v>
      </c>
      <c r="BW2793">
        <f>SUM(Flats_Data_limpia[[#This Row],[Hospital]:[Hotel]])</f>
        <v>2</v>
      </c>
    </row>
    <row r="2794" spans="1:75" x14ac:dyDescent="0.35">
      <c r="A2794" t="s">
        <v>848</v>
      </c>
      <c r="B2794" t="s">
        <v>370</v>
      </c>
      <c r="C2794" t="str">
        <f t="shared" si="86"/>
        <v>Ciudad de Gurgaon</v>
      </c>
      <c r="D2794" s="1">
        <f t="shared" si="87"/>
        <v>105000</v>
      </c>
      <c r="E2794" s="1">
        <v>8571</v>
      </c>
      <c r="F2794" t="s">
        <v>106</v>
      </c>
      <c r="G2794" t="s">
        <v>87</v>
      </c>
      <c r="H2794">
        <v>53</v>
      </c>
      <c r="I2794">
        <v>1.22506125306265E-2</v>
      </c>
      <c r="J2794">
        <v>1225</v>
      </c>
      <c r="L2794">
        <v>1740</v>
      </c>
      <c r="M2794">
        <v>3</v>
      </c>
      <c r="N2794">
        <v>3</v>
      </c>
      <c r="O2794">
        <v>3</v>
      </c>
      <c r="P2794">
        <v>3</v>
      </c>
      <c r="Q2794" t="str">
        <f>IF(Flats_Data_limpia[[#This Row],[BHK]]&gt;=3,"plurifamiliar","unifamiliar")</f>
        <v>plurifamiliar</v>
      </c>
      <c r="R2794">
        <v>8</v>
      </c>
      <c r="S2794">
        <v>8</v>
      </c>
      <c r="T2794">
        <v>0</v>
      </c>
      <c r="U2794">
        <v>0</v>
      </c>
      <c r="V2794">
        <v>1</v>
      </c>
      <c r="W2794">
        <v>0</v>
      </c>
      <c r="X2794">
        <v>0</v>
      </c>
      <c r="Y2794">
        <v>1</v>
      </c>
      <c r="Z2794">
        <v>1</v>
      </c>
      <c r="AA2794">
        <v>0</v>
      </c>
      <c r="AB2794">
        <v>0</v>
      </c>
      <c r="AC2794">
        <v>0</v>
      </c>
      <c r="AD2794">
        <v>1</v>
      </c>
      <c r="AE2794">
        <v>1</v>
      </c>
      <c r="AF2794">
        <v>1</v>
      </c>
      <c r="AG2794">
        <v>1</v>
      </c>
      <c r="AH2794">
        <v>1</v>
      </c>
      <c r="AI2794">
        <v>1</v>
      </c>
      <c r="AJ2794">
        <v>1</v>
      </c>
      <c r="AK2794">
        <v>1</v>
      </c>
      <c r="AL2794">
        <v>1</v>
      </c>
      <c r="AM2794">
        <v>1</v>
      </c>
      <c r="AN2794">
        <v>1</v>
      </c>
      <c r="AO2794">
        <v>1</v>
      </c>
      <c r="AP2794">
        <v>0</v>
      </c>
      <c r="AQ2794">
        <v>0</v>
      </c>
      <c r="AR2794">
        <v>0</v>
      </c>
      <c r="AS2794">
        <v>0</v>
      </c>
      <c r="AT2794">
        <v>1</v>
      </c>
      <c r="AU2794">
        <v>0</v>
      </c>
      <c r="AV2794">
        <v>0</v>
      </c>
      <c r="AW2794">
        <v>0</v>
      </c>
      <c r="AX2794">
        <v>0</v>
      </c>
      <c r="AY2794">
        <v>0</v>
      </c>
      <c r="AZ2794">
        <v>3</v>
      </c>
      <c r="BA2794">
        <v>0</v>
      </c>
      <c r="BB2794">
        <v>0</v>
      </c>
      <c r="BC2794">
        <v>0</v>
      </c>
      <c r="BD2794">
        <v>0</v>
      </c>
      <c r="BE2794">
        <v>0</v>
      </c>
      <c r="BF2794">
        <v>1</v>
      </c>
      <c r="BG2794">
        <v>0</v>
      </c>
      <c r="BH2794">
        <v>0</v>
      </c>
      <c r="BI2794">
        <v>0</v>
      </c>
      <c r="BJ2794">
        <v>0</v>
      </c>
      <c r="BK2794">
        <v>0</v>
      </c>
      <c r="BL2794">
        <v>0</v>
      </c>
      <c r="BM2794">
        <v>0</v>
      </c>
      <c r="BN2794">
        <v>0</v>
      </c>
      <c r="BO2794">
        <v>0</v>
      </c>
      <c r="BP2794">
        <v>0</v>
      </c>
      <c r="BQ2794">
        <v>2</v>
      </c>
      <c r="BR2794" t="s">
        <v>94</v>
      </c>
      <c r="BS2794">
        <v>105</v>
      </c>
      <c r="BT2794">
        <v>8571</v>
      </c>
      <c r="BU2794">
        <f>SUM(Flats_Data_limpia[[#This Row],[AC]:[Bed]])</f>
        <v>4</v>
      </c>
      <c r="BV2794">
        <f>SUM(Flats_Data_limpia[[#This Row],[Servant_Room]:[gym]])</f>
        <v>13</v>
      </c>
      <c r="BW2794">
        <f>SUM(Flats_Data_limpia[[#This Row],[Hospital]:[Hotel]])</f>
        <v>2</v>
      </c>
    </row>
    <row r="2795" spans="1:75" x14ac:dyDescent="0.35">
      <c r="A2795" t="s">
        <v>848</v>
      </c>
      <c r="B2795" t="s">
        <v>370</v>
      </c>
      <c r="C2795" t="str">
        <f t="shared" si="86"/>
        <v>Ciudad de Gurgaon</v>
      </c>
      <c r="D2795" s="1">
        <f t="shared" si="87"/>
        <v>100000</v>
      </c>
      <c r="E2795" s="1">
        <v>5747</v>
      </c>
      <c r="F2795" t="s">
        <v>106</v>
      </c>
      <c r="G2795" t="s">
        <v>78</v>
      </c>
      <c r="H2795">
        <v>62</v>
      </c>
      <c r="I2795">
        <v>1.74003828084217E-2</v>
      </c>
      <c r="L2795">
        <v>1740</v>
      </c>
      <c r="M2795">
        <v>3</v>
      </c>
      <c r="N2795">
        <v>3</v>
      </c>
      <c r="O2795">
        <v>2</v>
      </c>
      <c r="P2795">
        <v>3</v>
      </c>
      <c r="Q2795" t="str">
        <f>IF(Flats_Data_limpia[[#This Row],[BHK]]&gt;=3,"plurifamiliar","unifamiliar")</f>
        <v>plurifamiliar</v>
      </c>
      <c r="R2795">
        <v>8</v>
      </c>
      <c r="S2795">
        <v>2</v>
      </c>
      <c r="T2795">
        <v>0</v>
      </c>
      <c r="U2795">
        <v>0</v>
      </c>
      <c r="V2795">
        <v>0</v>
      </c>
      <c r="W2795">
        <v>1</v>
      </c>
      <c r="X2795">
        <v>1</v>
      </c>
      <c r="Y2795">
        <v>1</v>
      </c>
      <c r="Z2795">
        <v>1</v>
      </c>
      <c r="AA2795">
        <v>1</v>
      </c>
      <c r="AB2795">
        <v>1</v>
      </c>
      <c r="AC2795">
        <v>1</v>
      </c>
      <c r="AD2795">
        <v>1</v>
      </c>
      <c r="AE2795">
        <v>1</v>
      </c>
      <c r="AF2795">
        <v>1</v>
      </c>
      <c r="AG2795">
        <v>1</v>
      </c>
      <c r="AH2795">
        <v>1</v>
      </c>
      <c r="AI2795">
        <v>1</v>
      </c>
      <c r="AJ2795">
        <v>1</v>
      </c>
      <c r="AK2795">
        <v>1</v>
      </c>
      <c r="AL2795">
        <v>1</v>
      </c>
      <c r="AM2795">
        <v>1</v>
      </c>
      <c r="AN2795">
        <v>1</v>
      </c>
      <c r="AO2795">
        <v>1</v>
      </c>
      <c r="AP2795">
        <v>0</v>
      </c>
      <c r="AQ2795">
        <v>0</v>
      </c>
      <c r="AR2795">
        <v>0</v>
      </c>
      <c r="AS2795">
        <v>0</v>
      </c>
      <c r="AT2795">
        <v>1</v>
      </c>
      <c r="AU2795">
        <v>0</v>
      </c>
      <c r="AV2795">
        <v>0</v>
      </c>
      <c r="AW2795">
        <v>0</v>
      </c>
      <c r="AX2795">
        <v>0</v>
      </c>
      <c r="AY2795">
        <v>0</v>
      </c>
      <c r="AZ2795">
        <v>3</v>
      </c>
      <c r="BA2795">
        <v>0</v>
      </c>
      <c r="BB2795">
        <v>0</v>
      </c>
      <c r="BC2795">
        <v>0</v>
      </c>
      <c r="BD2795">
        <v>0</v>
      </c>
      <c r="BE2795">
        <v>0</v>
      </c>
      <c r="BF2795">
        <v>1</v>
      </c>
      <c r="BG2795">
        <v>0</v>
      </c>
      <c r="BH2795">
        <v>0</v>
      </c>
      <c r="BI2795">
        <v>0</v>
      </c>
      <c r="BJ2795">
        <v>0</v>
      </c>
      <c r="BK2795">
        <v>0</v>
      </c>
      <c r="BL2795">
        <v>2</v>
      </c>
      <c r="BM2795">
        <v>0</v>
      </c>
      <c r="BN2795">
        <v>0</v>
      </c>
      <c r="BO2795">
        <v>0</v>
      </c>
      <c r="BP2795">
        <v>0</v>
      </c>
      <c r="BQ2795">
        <v>2</v>
      </c>
      <c r="BR2795" t="s">
        <v>94</v>
      </c>
      <c r="BS2795">
        <v>100</v>
      </c>
      <c r="BT2795">
        <v>5747</v>
      </c>
      <c r="BU2795">
        <f>SUM(Flats_Data_limpia[[#This Row],[AC]:[Bed]])</f>
        <v>6</v>
      </c>
      <c r="BV2795">
        <f>SUM(Flats_Data_limpia[[#This Row],[Servant_Room]:[gym]])</f>
        <v>17</v>
      </c>
      <c r="BW2795">
        <f>SUM(Flats_Data_limpia[[#This Row],[Hospital]:[Hotel]])</f>
        <v>2</v>
      </c>
    </row>
    <row r="2796" spans="1:75" x14ac:dyDescent="0.35">
      <c r="A2796" t="s">
        <v>848</v>
      </c>
      <c r="B2796" t="s">
        <v>370</v>
      </c>
      <c r="C2796" t="str">
        <f t="shared" si="86"/>
        <v>Ciudad de Gurgaon</v>
      </c>
      <c r="D2796" s="1">
        <f t="shared" si="87"/>
        <v>108000</v>
      </c>
      <c r="E2796" s="1">
        <v>6206</v>
      </c>
      <c r="F2796" t="s">
        <v>77</v>
      </c>
      <c r="G2796" t="s">
        <v>78</v>
      </c>
      <c r="H2796">
        <v>44</v>
      </c>
      <c r="I2796">
        <v>1.7402513696422799E-2</v>
      </c>
      <c r="J2796">
        <v>1350</v>
      </c>
      <c r="L2796">
        <v>1740</v>
      </c>
      <c r="M2796">
        <v>3</v>
      </c>
      <c r="N2796">
        <v>3</v>
      </c>
      <c r="O2796">
        <v>3</v>
      </c>
      <c r="P2796">
        <v>3</v>
      </c>
      <c r="Q2796" t="str">
        <f>IF(Flats_Data_limpia[[#This Row],[BHK]]&gt;=3,"plurifamiliar","unifamiliar")</f>
        <v>plurifamiliar</v>
      </c>
      <c r="R2796">
        <v>8</v>
      </c>
      <c r="S2796">
        <v>6</v>
      </c>
      <c r="T2796">
        <v>0</v>
      </c>
      <c r="U2796">
        <v>0</v>
      </c>
      <c r="V2796">
        <v>0</v>
      </c>
      <c r="W2796">
        <v>1</v>
      </c>
      <c r="X2796">
        <v>0</v>
      </c>
      <c r="Y2796">
        <v>1</v>
      </c>
      <c r="Z2796">
        <v>1</v>
      </c>
      <c r="AA2796">
        <v>1</v>
      </c>
      <c r="AB2796">
        <v>0</v>
      </c>
      <c r="AC2796">
        <v>0</v>
      </c>
      <c r="AD2796">
        <v>1</v>
      </c>
      <c r="AE2796">
        <v>1</v>
      </c>
      <c r="AF2796">
        <v>1</v>
      </c>
      <c r="AG2796">
        <v>1</v>
      </c>
      <c r="AH2796">
        <v>1</v>
      </c>
      <c r="AI2796">
        <v>1</v>
      </c>
      <c r="AJ2796">
        <v>1</v>
      </c>
      <c r="AK2796">
        <v>1</v>
      </c>
      <c r="AL2796">
        <v>0</v>
      </c>
      <c r="AM2796">
        <v>1</v>
      </c>
      <c r="AN2796">
        <v>1</v>
      </c>
      <c r="AO2796">
        <v>1</v>
      </c>
      <c r="AP2796">
        <v>0</v>
      </c>
      <c r="AQ2796">
        <v>0</v>
      </c>
      <c r="AR2796">
        <v>0</v>
      </c>
      <c r="AS2796">
        <v>0</v>
      </c>
      <c r="AT2796">
        <v>1</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0</v>
      </c>
      <c r="BM2796">
        <v>0</v>
      </c>
      <c r="BN2796">
        <v>0</v>
      </c>
      <c r="BO2796">
        <v>0</v>
      </c>
      <c r="BP2796">
        <v>0</v>
      </c>
      <c r="BQ2796">
        <v>0</v>
      </c>
      <c r="BR2796" t="s">
        <v>79</v>
      </c>
      <c r="BS2796">
        <v>108</v>
      </c>
      <c r="BT2796">
        <v>6206</v>
      </c>
      <c r="BU2796">
        <f>SUM(Flats_Data_limpia[[#This Row],[AC]:[Bed]])</f>
        <v>0</v>
      </c>
      <c r="BV2796">
        <f>SUM(Flats_Data_limpia[[#This Row],[Servant_Room]:[gym]])</f>
        <v>13</v>
      </c>
      <c r="BW2796">
        <f>SUM(Flats_Data_limpia[[#This Row],[Hospital]:[Hotel]])</f>
        <v>2</v>
      </c>
    </row>
    <row r="2797" spans="1:75" x14ac:dyDescent="0.35">
      <c r="A2797" t="s">
        <v>848</v>
      </c>
      <c r="B2797" t="s">
        <v>370</v>
      </c>
      <c r="C2797" t="str">
        <f t="shared" si="86"/>
        <v>Ciudad de Gurgaon</v>
      </c>
      <c r="D2797" s="1">
        <f t="shared" si="87"/>
        <v>75000</v>
      </c>
      <c r="E2797" s="1">
        <v>5660</v>
      </c>
      <c r="F2797" t="s">
        <v>101</v>
      </c>
      <c r="G2797" t="s">
        <v>78</v>
      </c>
      <c r="H2797">
        <v>33</v>
      </c>
      <c r="I2797">
        <v>1.32508833922261E-2</v>
      </c>
      <c r="L2797">
        <v>1325</v>
      </c>
      <c r="M2797">
        <v>2</v>
      </c>
      <c r="N2797">
        <v>2</v>
      </c>
      <c r="O2797">
        <v>2</v>
      </c>
      <c r="P2797">
        <v>2</v>
      </c>
      <c r="Q2797" t="str">
        <f>IF(Flats_Data_limpia[[#This Row],[BHK]]&gt;=3,"plurifamiliar","unifamiliar")</f>
        <v>unifamiliar</v>
      </c>
      <c r="R2797">
        <v>8</v>
      </c>
      <c r="S2797">
        <v>3</v>
      </c>
      <c r="T2797">
        <v>0</v>
      </c>
      <c r="U2797">
        <v>0</v>
      </c>
      <c r="V2797">
        <v>0</v>
      </c>
      <c r="W2797">
        <v>0</v>
      </c>
      <c r="X2797">
        <v>0</v>
      </c>
      <c r="Y2797">
        <v>0</v>
      </c>
      <c r="Z2797">
        <v>0</v>
      </c>
      <c r="AA2797">
        <v>0</v>
      </c>
      <c r="AB2797">
        <v>0</v>
      </c>
      <c r="AC2797">
        <v>0</v>
      </c>
      <c r="AD2797">
        <v>1</v>
      </c>
      <c r="AE2797">
        <v>1</v>
      </c>
      <c r="AF2797">
        <v>1</v>
      </c>
      <c r="AG2797">
        <v>0</v>
      </c>
      <c r="AH2797">
        <v>1</v>
      </c>
      <c r="AI2797">
        <v>1</v>
      </c>
      <c r="AJ2797">
        <v>1</v>
      </c>
      <c r="AK2797">
        <v>0</v>
      </c>
      <c r="AL2797">
        <v>1</v>
      </c>
      <c r="AM2797">
        <v>1</v>
      </c>
      <c r="AN2797">
        <v>1</v>
      </c>
      <c r="AO2797">
        <v>1</v>
      </c>
      <c r="AP2797">
        <v>0</v>
      </c>
      <c r="AQ2797">
        <v>0</v>
      </c>
      <c r="AR2797">
        <v>0</v>
      </c>
      <c r="AS2797">
        <v>0</v>
      </c>
      <c r="AT2797">
        <v>1</v>
      </c>
      <c r="AU2797">
        <v>0</v>
      </c>
      <c r="AV2797">
        <v>0</v>
      </c>
      <c r="AW2797">
        <v>0</v>
      </c>
      <c r="AX2797">
        <v>0</v>
      </c>
      <c r="AY2797">
        <v>0</v>
      </c>
      <c r="AZ2797">
        <v>1</v>
      </c>
      <c r="BA2797">
        <v>0</v>
      </c>
      <c r="BB2797">
        <v>0</v>
      </c>
      <c r="BC2797">
        <v>0</v>
      </c>
      <c r="BD2797">
        <v>0</v>
      </c>
      <c r="BE2797">
        <v>0</v>
      </c>
      <c r="BF2797">
        <v>1</v>
      </c>
      <c r="BG2797">
        <v>0</v>
      </c>
      <c r="BH2797">
        <v>0</v>
      </c>
      <c r="BI2797">
        <v>0</v>
      </c>
      <c r="BJ2797">
        <v>0</v>
      </c>
      <c r="BK2797">
        <v>0</v>
      </c>
      <c r="BL2797">
        <v>2</v>
      </c>
      <c r="BM2797">
        <v>0</v>
      </c>
      <c r="BN2797">
        <v>0</v>
      </c>
      <c r="BO2797">
        <v>0</v>
      </c>
      <c r="BP2797">
        <v>0</v>
      </c>
      <c r="BQ2797">
        <v>2</v>
      </c>
      <c r="BR2797" t="s">
        <v>94</v>
      </c>
      <c r="BS2797">
        <v>75</v>
      </c>
      <c r="BT2797">
        <v>5660</v>
      </c>
      <c r="BU2797">
        <f>SUM(Flats_Data_limpia[[#This Row],[AC]:[Bed]])</f>
        <v>4</v>
      </c>
      <c r="BV2797">
        <f>SUM(Flats_Data_limpia[[#This Row],[Servant_Room]:[gym]])</f>
        <v>8</v>
      </c>
      <c r="BW2797">
        <f>SUM(Flats_Data_limpia[[#This Row],[Hospital]:[Hotel]])</f>
        <v>2</v>
      </c>
    </row>
    <row r="2798" spans="1:75" x14ac:dyDescent="0.35">
      <c r="A2798" t="s">
        <v>849</v>
      </c>
      <c r="B2798" t="s">
        <v>370</v>
      </c>
      <c r="C2798" t="str">
        <f t="shared" si="86"/>
        <v>Ciudad de Gurgaon</v>
      </c>
      <c r="D2798" s="1">
        <f t="shared" si="87"/>
        <v>65000</v>
      </c>
      <c r="E2798" s="1">
        <v>6190</v>
      </c>
      <c r="F2798" t="s">
        <v>107</v>
      </c>
      <c r="G2798" t="s">
        <v>78</v>
      </c>
      <c r="H2798">
        <v>62</v>
      </c>
      <c r="I2798">
        <v>1.05008077544426E-2</v>
      </c>
      <c r="J2798">
        <v>850</v>
      </c>
      <c r="K2798">
        <v>950</v>
      </c>
      <c r="L2798">
        <v>1050</v>
      </c>
      <c r="M2798">
        <v>2</v>
      </c>
      <c r="N2798">
        <v>2</v>
      </c>
      <c r="O2798">
        <v>2</v>
      </c>
      <c r="P2798">
        <v>2</v>
      </c>
      <c r="Q2798" t="str">
        <f>IF(Flats_Data_limpia[[#This Row],[BHK]]&gt;=3,"plurifamiliar","unifamiliar")</f>
        <v>unifamiliar</v>
      </c>
      <c r="R2798">
        <v>2</v>
      </c>
      <c r="S2798">
        <v>1</v>
      </c>
      <c r="T2798">
        <v>0</v>
      </c>
      <c r="U2798">
        <v>0</v>
      </c>
      <c r="V2798">
        <v>0</v>
      </c>
      <c r="W2798">
        <v>0</v>
      </c>
      <c r="X2798">
        <v>1</v>
      </c>
      <c r="Y2798">
        <v>1</v>
      </c>
      <c r="Z2798">
        <v>1</v>
      </c>
      <c r="AA2798">
        <v>1</v>
      </c>
      <c r="AB2798">
        <v>1</v>
      </c>
      <c r="AC2798">
        <v>1</v>
      </c>
      <c r="AD2798">
        <v>1</v>
      </c>
      <c r="AE2798">
        <v>1</v>
      </c>
      <c r="AF2798">
        <v>1</v>
      </c>
      <c r="AG2798">
        <v>1</v>
      </c>
      <c r="AH2798">
        <v>1</v>
      </c>
      <c r="AI2798">
        <v>1</v>
      </c>
      <c r="AJ2798">
        <v>1</v>
      </c>
      <c r="AK2798">
        <v>1</v>
      </c>
      <c r="AL2798">
        <v>1</v>
      </c>
      <c r="AM2798">
        <v>1</v>
      </c>
      <c r="AN2798">
        <v>1</v>
      </c>
      <c r="AO2798">
        <v>1</v>
      </c>
      <c r="AP2798">
        <v>0</v>
      </c>
      <c r="AQ2798">
        <v>0</v>
      </c>
      <c r="AR2798">
        <v>0</v>
      </c>
      <c r="AS2798">
        <v>0</v>
      </c>
      <c r="AT2798">
        <v>1</v>
      </c>
      <c r="AU2798">
        <v>0</v>
      </c>
      <c r="AV2798">
        <v>0</v>
      </c>
      <c r="AW2798">
        <v>0</v>
      </c>
      <c r="AX2798">
        <v>0</v>
      </c>
      <c r="AY2798">
        <v>0</v>
      </c>
      <c r="AZ2798">
        <v>2</v>
      </c>
      <c r="BA2798">
        <v>0</v>
      </c>
      <c r="BB2798">
        <v>0</v>
      </c>
      <c r="BC2798">
        <v>0</v>
      </c>
      <c r="BD2798">
        <v>0</v>
      </c>
      <c r="BE2798">
        <v>0</v>
      </c>
      <c r="BF2798">
        <v>1</v>
      </c>
      <c r="BG2798">
        <v>0</v>
      </c>
      <c r="BH2798">
        <v>0</v>
      </c>
      <c r="BI2798">
        <v>0</v>
      </c>
      <c r="BJ2798">
        <v>0</v>
      </c>
      <c r="BK2798">
        <v>0</v>
      </c>
      <c r="BL2798">
        <v>2</v>
      </c>
      <c r="BM2798">
        <v>0</v>
      </c>
      <c r="BN2798">
        <v>0</v>
      </c>
      <c r="BO2798">
        <v>0</v>
      </c>
      <c r="BP2798">
        <v>0</v>
      </c>
      <c r="BQ2798">
        <v>2</v>
      </c>
      <c r="BR2798" t="s">
        <v>94</v>
      </c>
      <c r="BS2798">
        <v>65</v>
      </c>
      <c r="BT2798">
        <v>6190</v>
      </c>
      <c r="BU2798">
        <f>SUM(Flats_Data_limpia[[#This Row],[AC]:[Bed]])</f>
        <v>5</v>
      </c>
      <c r="BV2798">
        <f>SUM(Flats_Data_limpia[[#This Row],[Servant_Room]:[gym]])</f>
        <v>16</v>
      </c>
      <c r="BW2798">
        <f>SUM(Flats_Data_limpia[[#This Row],[Hospital]:[Hotel]])</f>
        <v>2</v>
      </c>
    </row>
    <row r="2799" spans="1:75" x14ac:dyDescent="0.35">
      <c r="A2799" t="s">
        <v>849</v>
      </c>
      <c r="B2799" t="s">
        <v>370</v>
      </c>
      <c r="C2799" t="str">
        <f t="shared" si="86"/>
        <v>Ciudad de Gurgaon</v>
      </c>
      <c r="D2799" s="1">
        <f t="shared" si="87"/>
        <v>60000</v>
      </c>
      <c r="E2799" s="1">
        <v>5714</v>
      </c>
      <c r="F2799" t="s">
        <v>107</v>
      </c>
      <c r="G2799" t="s">
        <v>78</v>
      </c>
      <c r="H2799">
        <v>62</v>
      </c>
      <c r="I2799">
        <v>1.05005250262513E-2</v>
      </c>
      <c r="J2799">
        <v>950</v>
      </c>
      <c r="K2799">
        <v>990</v>
      </c>
      <c r="L2799">
        <v>1050</v>
      </c>
      <c r="M2799">
        <v>2</v>
      </c>
      <c r="N2799">
        <v>2</v>
      </c>
      <c r="O2799">
        <v>2</v>
      </c>
      <c r="P2799">
        <v>2</v>
      </c>
      <c r="Q2799" t="str">
        <f>IF(Flats_Data_limpia[[#This Row],[BHK]]&gt;=3,"plurifamiliar","unifamiliar")</f>
        <v>unifamiliar</v>
      </c>
      <c r="R2799">
        <v>2</v>
      </c>
      <c r="S2799">
        <v>1</v>
      </c>
      <c r="T2799">
        <v>0</v>
      </c>
      <c r="U2799">
        <v>0</v>
      </c>
      <c r="V2799">
        <v>0</v>
      </c>
      <c r="W2799">
        <v>0</v>
      </c>
      <c r="X2799">
        <v>1</v>
      </c>
      <c r="Y2799">
        <v>1</v>
      </c>
      <c r="Z2799">
        <v>1</v>
      </c>
      <c r="AA2799">
        <v>1</v>
      </c>
      <c r="AB2799">
        <v>1</v>
      </c>
      <c r="AC2799">
        <v>1</v>
      </c>
      <c r="AD2799">
        <v>1</v>
      </c>
      <c r="AE2799">
        <v>1</v>
      </c>
      <c r="AF2799">
        <v>1</v>
      </c>
      <c r="AG2799">
        <v>1</v>
      </c>
      <c r="AH2799">
        <v>1</v>
      </c>
      <c r="AI2799">
        <v>1</v>
      </c>
      <c r="AJ2799">
        <v>1</v>
      </c>
      <c r="AK2799">
        <v>1</v>
      </c>
      <c r="AL2799">
        <v>1</v>
      </c>
      <c r="AM2799">
        <v>1</v>
      </c>
      <c r="AN2799">
        <v>1</v>
      </c>
      <c r="AO2799">
        <v>1</v>
      </c>
      <c r="AP2799">
        <v>0</v>
      </c>
      <c r="AQ2799">
        <v>0</v>
      </c>
      <c r="AR2799">
        <v>0</v>
      </c>
      <c r="AS2799">
        <v>0</v>
      </c>
      <c r="AT2799">
        <v>1</v>
      </c>
      <c r="AU2799">
        <v>0</v>
      </c>
      <c r="AV2799">
        <v>0</v>
      </c>
      <c r="AW2799">
        <v>0</v>
      </c>
      <c r="AX2799">
        <v>0</v>
      </c>
      <c r="AY2799">
        <v>0</v>
      </c>
      <c r="AZ2799">
        <v>2</v>
      </c>
      <c r="BA2799">
        <v>0</v>
      </c>
      <c r="BB2799">
        <v>0</v>
      </c>
      <c r="BC2799">
        <v>0</v>
      </c>
      <c r="BD2799">
        <v>0</v>
      </c>
      <c r="BE2799">
        <v>0</v>
      </c>
      <c r="BF2799">
        <v>1</v>
      </c>
      <c r="BG2799">
        <v>0</v>
      </c>
      <c r="BH2799">
        <v>0</v>
      </c>
      <c r="BI2799">
        <v>0</v>
      </c>
      <c r="BJ2799">
        <v>0</v>
      </c>
      <c r="BK2799">
        <v>0</v>
      </c>
      <c r="BL2799">
        <v>2</v>
      </c>
      <c r="BM2799">
        <v>0</v>
      </c>
      <c r="BN2799">
        <v>0</v>
      </c>
      <c r="BO2799">
        <v>0</v>
      </c>
      <c r="BP2799">
        <v>0</v>
      </c>
      <c r="BQ2799">
        <v>2</v>
      </c>
      <c r="BR2799" t="s">
        <v>94</v>
      </c>
      <c r="BS2799">
        <v>60</v>
      </c>
      <c r="BT2799">
        <v>5714</v>
      </c>
      <c r="BU2799">
        <f>SUM(Flats_Data_limpia[[#This Row],[AC]:[Bed]])</f>
        <v>5</v>
      </c>
      <c r="BV2799">
        <f>SUM(Flats_Data_limpia[[#This Row],[Servant_Room]:[gym]])</f>
        <v>16</v>
      </c>
      <c r="BW2799">
        <f>SUM(Flats_Data_limpia[[#This Row],[Hospital]:[Hotel]])</f>
        <v>2</v>
      </c>
    </row>
    <row r="2800" spans="1:75" x14ac:dyDescent="0.35">
      <c r="A2800" t="s">
        <v>850</v>
      </c>
      <c r="B2800" t="s">
        <v>370</v>
      </c>
      <c r="C2800" t="str">
        <f t="shared" si="86"/>
        <v>Ciudad de Gurgaon</v>
      </c>
      <c r="D2800" s="1">
        <f t="shared" si="87"/>
        <v>125000</v>
      </c>
      <c r="E2800" s="1">
        <v>6313</v>
      </c>
      <c r="F2800" t="s">
        <v>102</v>
      </c>
      <c r="G2800" t="s">
        <v>87</v>
      </c>
      <c r="H2800">
        <v>53</v>
      </c>
      <c r="I2800">
        <v>1.9800411848566402E-2</v>
      </c>
      <c r="J2800">
        <v>1400</v>
      </c>
      <c r="K2800">
        <v>1700</v>
      </c>
      <c r="L2800">
        <v>1980</v>
      </c>
      <c r="M2800">
        <v>3</v>
      </c>
      <c r="N2800">
        <v>3</v>
      </c>
      <c r="O2800">
        <v>2</v>
      </c>
      <c r="P2800">
        <v>3</v>
      </c>
      <c r="Q2800" t="str">
        <f>IF(Flats_Data_limpia[[#This Row],[BHK]]&gt;=3,"plurifamiliar","unifamiliar")</f>
        <v>plurifamiliar</v>
      </c>
      <c r="R2800">
        <v>18</v>
      </c>
      <c r="S2800">
        <v>12</v>
      </c>
      <c r="T2800">
        <v>1</v>
      </c>
      <c r="U2800">
        <v>0</v>
      </c>
      <c r="V2800">
        <v>0</v>
      </c>
      <c r="W2800">
        <v>0</v>
      </c>
      <c r="X2800">
        <v>0</v>
      </c>
      <c r="Y2800">
        <v>1</v>
      </c>
      <c r="Z2800">
        <v>1</v>
      </c>
      <c r="AA2800">
        <v>0</v>
      </c>
      <c r="AB2800">
        <v>0</v>
      </c>
      <c r="AC2800">
        <v>0</v>
      </c>
      <c r="AD2800">
        <v>1</v>
      </c>
      <c r="AE2800">
        <v>1</v>
      </c>
      <c r="AF2800">
        <v>1</v>
      </c>
      <c r="AG2800">
        <v>1</v>
      </c>
      <c r="AH2800">
        <v>1</v>
      </c>
      <c r="AI2800">
        <v>1</v>
      </c>
      <c r="AJ2800">
        <v>1</v>
      </c>
      <c r="AK2800">
        <v>1</v>
      </c>
      <c r="AL2800">
        <v>1</v>
      </c>
      <c r="AM2800">
        <v>1</v>
      </c>
      <c r="AN2800">
        <v>1</v>
      </c>
      <c r="AO2800">
        <v>0</v>
      </c>
      <c r="AP2800">
        <v>1</v>
      </c>
      <c r="AQ2800">
        <v>0</v>
      </c>
      <c r="AR2800">
        <v>0</v>
      </c>
      <c r="AS2800">
        <v>0</v>
      </c>
      <c r="AT2800">
        <v>1</v>
      </c>
      <c r="AU2800">
        <v>1</v>
      </c>
      <c r="AV2800">
        <v>1</v>
      </c>
      <c r="AW2800">
        <v>1</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v>0</v>
      </c>
      <c r="BR2800" t="s">
        <v>79</v>
      </c>
      <c r="BS2800">
        <v>125</v>
      </c>
      <c r="BT2800">
        <v>6313</v>
      </c>
      <c r="BU2800">
        <f>SUM(Flats_Data_limpia[[#This Row],[AC]:[Bed]])</f>
        <v>0</v>
      </c>
      <c r="BV2800">
        <f>SUM(Flats_Data_limpia[[#This Row],[Servant_Room]:[gym]])</f>
        <v>13</v>
      </c>
      <c r="BW2800">
        <f>SUM(Flats_Data_limpia[[#This Row],[Hospital]:[Hotel]])</f>
        <v>5</v>
      </c>
    </row>
    <row r="2801" spans="1:75" x14ac:dyDescent="0.35">
      <c r="A2801" t="s">
        <v>850</v>
      </c>
      <c r="B2801" t="s">
        <v>370</v>
      </c>
      <c r="C2801" t="str">
        <f t="shared" si="86"/>
        <v>Ciudad de Gurgaon</v>
      </c>
      <c r="D2801" s="1">
        <f t="shared" si="87"/>
        <v>125000</v>
      </c>
      <c r="E2801" s="1">
        <v>7812</v>
      </c>
      <c r="F2801" t="s">
        <v>77</v>
      </c>
      <c r="G2801" t="s">
        <v>87</v>
      </c>
      <c r="H2801">
        <v>53</v>
      </c>
      <c r="I2801">
        <v>1.60010240655401E-2</v>
      </c>
      <c r="J2801">
        <v>1600</v>
      </c>
      <c r="L2801">
        <v>2390</v>
      </c>
      <c r="M2801">
        <v>4</v>
      </c>
      <c r="N2801">
        <v>4</v>
      </c>
      <c r="O2801">
        <v>3</v>
      </c>
      <c r="P2801">
        <v>4</v>
      </c>
      <c r="Q2801" t="str">
        <f>IF(Flats_Data_limpia[[#This Row],[BHK]]&gt;=3,"plurifamiliar","unifamiliar")</f>
        <v>plurifamiliar</v>
      </c>
      <c r="R2801">
        <v>14</v>
      </c>
      <c r="S2801">
        <v>12</v>
      </c>
      <c r="T2801">
        <v>1</v>
      </c>
      <c r="U2801">
        <v>0</v>
      </c>
      <c r="V2801">
        <v>0</v>
      </c>
      <c r="W2801">
        <v>0</v>
      </c>
      <c r="X2801">
        <v>0</v>
      </c>
      <c r="Y2801">
        <v>1</v>
      </c>
      <c r="Z2801">
        <v>1</v>
      </c>
      <c r="AA2801">
        <v>0</v>
      </c>
      <c r="AB2801">
        <v>0</v>
      </c>
      <c r="AC2801">
        <v>0</v>
      </c>
      <c r="AD2801">
        <v>1</v>
      </c>
      <c r="AE2801">
        <v>1</v>
      </c>
      <c r="AF2801">
        <v>1</v>
      </c>
      <c r="AG2801">
        <v>1</v>
      </c>
      <c r="AH2801">
        <v>1</v>
      </c>
      <c r="AI2801">
        <v>1</v>
      </c>
      <c r="AJ2801">
        <v>1</v>
      </c>
      <c r="AK2801">
        <v>1</v>
      </c>
      <c r="AL2801">
        <v>1</v>
      </c>
      <c r="AM2801">
        <v>1</v>
      </c>
      <c r="AN2801">
        <v>1</v>
      </c>
      <c r="AO2801">
        <v>0</v>
      </c>
      <c r="AP2801">
        <v>1</v>
      </c>
      <c r="AQ2801">
        <v>0</v>
      </c>
      <c r="AR2801">
        <v>0</v>
      </c>
      <c r="AS2801">
        <v>0</v>
      </c>
      <c r="AT2801">
        <v>1</v>
      </c>
      <c r="AU2801">
        <v>1</v>
      </c>
      <c r="AV2801">
        <v>1</v>
      </c>
      <c r="AW2801">
        <v>1</v>
      </c>
      <c r="AX2801">
        <v>0</v>
      </c>
      <c r="AY2801">
        <v>0</v>
      </c>
      <c r="AZ2801">
        <v>3</v>
      </c>
      <c r="BA2801">
        <v>0</v>
      </c>
      <c r="BB2801">
        <v>0</v>
      </c>
      <c r="BC2801">
        <v>0</v>
      </c>
      <c r="BD2801">
        <v>0</v>
      </c>
      <c r="BE2801">
        <v>0</v>
      </c>
      <c r="BF2801">
        <v>0</v>
      </c>
      <c r="BG2801">
        <v>0</v>
      </c>
      <c r="BH2801">
        <v>0</v>
      </c>
      <c r="BI2801">
        <v>0</v>
      </c>
      <c r="BJ2801">
        <v>0</v>
      </c>
      <c r="BK2801">
        <v>0</v>
      </c>
      <c r="BL2801">
        <v>0</v>
      </c>
      <c r="BM2801">
        <v>0</v>
      </c>
      <c r="BN2801">
        <v>0</v>
      </c>
      <c r="BO2801">
        <v>0</v>
      </c>
      <c r="BP2801">
        <v>0</v>
      </c>
      <c r="BQ2801">
        <v>0</v>
      </c>
      <c r="BR2801" t="s">
        <v>79</v>
      </c>
      <c r="BS2801">
        <v>125</v>
      </c>
      <c r="BT2801">
        <v>7812</v>
      </c>
      <c r="BU2801">
        <f>SUM(Flats_Data_limpia[[#This Row],[AC]:[Bed]])</f>
        <v>3</v>
      </c>
      <c r="BV2801">
        <f>SUM(Flats_Data_limpia[[#This Row],[Servant_Room]:[gym]])</f>
        <v>13</v>
      </c>
      <c r="BW2801">
        <f>SUM(Flats_Data_limpia[[#This Row],[Hospital]:[Hotel]])</f>
        <v>5</v>
      </c>
    </row>
    <row r="2802" spans="1:75" x14ac:dyDescent="0.35">
      <c r="A2802" t="s">
        <v>850</v>
      </c>
      <c r="B2802" t="s">
        <v>370</v>
      </c>
      <c r="C2802" t="str">
        <f t="shared" si="86"/>
        <v>Ciudad de Gurgaon</v>
      </c>
      <c r="D2802" s="1">
        <f t="shared" si="87"/>
        <v>85000</v>
      </c>
      <c r="E2802" s="1">
        <v>8947</v>
      </c>
      <c r="F2802" t="s">
        <v>101</v>
      </c>
      <c r="G2802" t="s">
        <v>87</v>
      </c>
      <c r="H2802">
        <v>53</v>
      </c>
      <c r="I2802">
        <v>9.5003911925785004E-3</v>
      </c>
      <c r="J2802">
        <v>950</v>
      </c>
      <c r="K2802">
        <v>1100</v>
      </c>
      <c r="L2802">
        <v>1245</v>
      </c>
      <c r="M2802">
        <v>2</v>
      </c>
      <c r="N2802">
        <v>2</v>
      </c>
      <c r="O2802">
        <v>2</v>
      </c>
      <c r="P2802">
        <v>2</v>
      </c>
      <c r="Q2802" t="str">
        <f>IF(Flats_Data_limpia[[#This Row],[BHK]]&gt;=3,"plurifamiliar","unifamiliar")</f>
        <v>unifamiliar</v>
      </c>
      <c r="R2802">
        <v>19</v>
      </c>
      <c r="S2802">
        <v>18</v>
      </c>
      <c r="T2802">
        <v>0</v>
      </c>
      <c r="U2802">
        <v>0</v>
      </c>
      <c r="V2802">
        <v>1</v>
      </c>
      <c r="W2802">
        <v>0</v>
      </c>
      <c r="X2802">
        <v>0</v>
      </c>
      <c r="Y2802">
        <v>1</v>
      </c>
      <c r="Z2802">
        <v>1</v>
      </c>
      <c r="AA2802">
        <v>0</v>
      </c>
      <c r="AB2802">
        <v>0</v>
      </c>
      <c r="AC2802">
        <v>0</v>
      </c>
      <c r="AD2802">
        <v>1</v>
      </c>
      <c r="AE2802">
        <v>1</v>
      </c>
      <c r="AF2802">
        <v>1</v>
      </c>
      <c r="AG2802">
        <v>1</v>
      </c>
      <c r="AH2802">
        <v>1</v>
      </c>
      <c r="AI2802">
        <v>1</v>
      </c>
      <c r="AJ2802">
        <v>1</v>
      </c>
      <c r="AK2802">
        <v>1</v>
      </c>
      <c r="AL2802">
        <v>1</v>
      </c>
      <c r="AM2802">
        <v>1</v>
      </c>
      <c r="AN2802">
        <v>1</v>
      </c>
      <c r="AO2802">
        <v>0</v>
      </c>
      <c r="AP2802">
        <v>1</v>
      </c>
      <c r="AQ2802">
        <v>0</v>
      </c>
      <c r="AR2802">
        <v>0</v>
      </c>
      <c r="AS2802">
        <v>0</v>
      </c>
      <c r="AT2802">
        <v>1</v>
      </c>
      <c r="AU2802">
        <v>1</v>
      </c>
      <c r="AV2802">
        <v>1</v>
      </c>
      <c r="AW2802">
        <v>1</v>
      </c>
      <c r="AX2802">
        <v>0</v>
      </c>
      <c r="AY2802">
        <v>0</v>
      </c>
      <c r="AZ2802">
        <v>2</v>
      </c>
      <c r="BA2802">
        <v>0</v>
      </c>
      <c r="BB2802">
        <v>0</v>
      </c>
      <c r="BC2802">
        <v>0</v>
      </c>
      <c r="BD2802">
        <v>0</v>
      </c>
      <c r="BE2802">
        <v>0</v>
      </c>
      <c r="BF2802">
        <v>1</v>
      </c>
      <c r="BG2802">
        <v>0</v>
      </c>
      <c r="BH2802">
        <v>0</v>
      </c>
      <c r="BI2802">
        <v>0</v>
      </c>
      <c r="BJ2802">
        <v>0</v>
      </c>
      <c r="BK2802">
        <v>0</v>
      </c>
      <c r="BL2802">
        <v>2</v>
      </c>
      <c r="BM2802">
        <v>0</v>
      </c>
      <c r="BN2802">
        <v>0</v>
      </c>
      <c r="BO2802">
        <v>0</v>
      </c>
      <c r="BP2802">
        <v>0</v>
      </c>
      <c r="BQ2802">
        <v>2</v>
      </c>
      <c r="BR2802" t="s">
        <v>94</v>
      </c>
      <c r="BS2802">
        <v>85</v>
      </c>
      <c r="BT2802">
        <v>8947</v>
      </c>
      <c r="BU2802">
        <f>SUM(Flats_Data_limpia[[#This Row],[AC]:[Bed]])</f>
        <v>5</v>
      </c>
      <c r="BV2802">
        <f>SUM(Flats_Data_limpia[[#This Row],[Servant_Room]:[gym]])</f>
        <v>13</v>
      </c>
      <c r="BW2802">
        <f>SUM(Flats_Data_limpia[[#This Row],[Hospital]:[Hotel]])</f>
        <v>5</v>
      </c>
    </row>
    <row r="2803" spans="1:75" x14ac:dyDescent="0.35">
      <c r="A2803" t="s">
        <v>850</v>
      </c>
      <c r="B2803" t="s">
        <v>370</v>
      </c>
      <c r="C2803" t="str">
        <f t="shared" si="86"/>
        <v>Ciudad de Gurgaon</v>
      </c>
      <c r="D2803" s="1">
        <f t="shared" si="87"/>
        <v>119000</v>
      </c>
      <c r="E2803" s="1">
        <v>7437</v>
      </c>
      <c r="F2803" t="s">
        <v>107</v>
      </c>
      <c r="G2803" t="s">
        <v>78</v>
      </c>
      <c r="H2803">
        <v>14</v>
      </c>
      <c r="I2803">
        <v>1.6001075702568202E-2</v>
      </c>
      <c r="J2803">
        <v>1600</v>
      </c>
      <c r="M2803">
        <v>3</v>
      </c>
      <c r="N2803">
        <v>3</v>
      </c>
      <c r="O2803">
        <v>2</v>
      </c>
      <c r="P2803">
        <v>3</v>
      </c>
      <c r="Q2803" t="str">
        <f>IF(Flats_Data_limpia[[#This Row],[BHK]]&gt;=3,"plurifamiliar","unifamiliar")</f>
        <v>plurifamiliar</v>
      </c>
      <c r="R2803">
        <v>18</v>
      </c>
      <c r="S2803">
        <v>10</v>
      </c>
      <c r="T2803">
        <v>1</v>
      </c>
      <c r="U2803">
        <v>0</v>
      </c>
      <c r="V2803">
        <v>0</v>
      </c>
      <c r="W2803">
        <v>0</v>
      </c>
      <c r="X2803">
        <v>0</v>
      </c>
      <c r="Y2803">
        <v>0</v>
      </c>
      <c r="Z2803">
        <v>0</v>
      </c>
      <c r="AA2803">
        <v>0</v>
      </c>
      <c r="AB2803">
        <v>0</v>
      </c>
      <c r="AC2803">
        <v>0</v>
      </c>
      <c r="AD2803">
        <v>1</v>
      </c>
      <c r="AE2803">
        <v>0</v>
      </c>
      <c r="AF2803">
        <v>1</v>
      </c>
      <c r="AG2803">
        <v>0</v>
      </c>
      <c r="AH2803">
        <v>1</v>
      </c>
      <c r="AI2803">
        <v>1</v>
      </c>
      <c r="AJ2803">
        <v>1</v>
      </c>
      <c r="AK2803">
        <v>1</v>
      </c>
      <c r="AL2803">
        <v>0</v>
      </c>
      <c r="AM2803">
        <v>0</v>
      </c>
      <c r="AN2803">
        <v>0</v>
      </c>
      <c r="AO2803">
        <v>0</v>
      </c>
      <c r="AP2803">
        <v>1</v>
      </c>
      <c r="AQ2803">
        <v>0</v>
      </c>
      <c r="AR2803">
        <v>0</v>
      </c>
      <c r="AS2803">
        <v>0</v>
      </c>
      <c r="AT2803">
        <v>1</v>
      </c>
      <c r="AU2803">
        <v>1</v>
      </c>
      <c r="AV2803">
        <v>1</v>
      </c>
      <c r="AW2803">
        <v>1</v>
      </c>
      <c r="AX2803">
        <v>0</v>
      </c>
      <c r="AY2803">
        <v>0</v>
      </c>
      <c r="AZ2803">
        <v>3</v>
      </c>
      <c r="BA2803">
        <v>0</v>
      </c>
      <c r="BB2803">
        <v>0</v>
      </c>
      <c r="BC2803">
        <v>0</v>
      </c>
      <c r="BD2803">
        <v>1</v>
      </c>
      <c r="BE2803">
        <v>0</v>
      </c>
      <c r="BF2803">
        <v>1</v>
      </c>
      <c r="BG2803">
        <v>0</v>
      </c>
      <c r="BH2803">
        <v>0</v>
      </c>
      <c r="BI2803">
        <v>0</v>
      </c>
      <c r="BJ2803">
        <v>0</v>
      </c>
      <c r="BK2803">
        <v>0</v>
      </c>
      <c r="BL2803">
        <v>3</v>
      </c>
      <c r="BM2803">
        <v>0</v>
      </c>
      <c r="BN2803">
        <v>0</v>
      </c>
      <c r="BO2803">
        <v>0</v>
      </c>
      <c r="BP2803">
        <v>0</v>
      </c>
      <c r="BQ2803">
        <v>2</v>
      </c>
      <c r="BR2803" t="s">
        <v>94</v>
      </c>
      <c r="BS2803">
        <v>119</v>
      </c>
      <c r="BT2803">
        <v>7437</v>
      </c>
      <c r="BU2803">
        <f>SUM(Flats_Data_limpia[[#This Row],[AC]:[Bed]])</f>
        <v>8</v>
      </c>
      <c r="BV2803">
        <f>SUM(Flats_Data_limpia[[#This Row],[Servant_Room]:[gym]])</f>
        <v>7</v>
      </c>
      <c r="BW2803">
        <f>SUM(Flats_Data_limpia[[#This Row],[Hospital]:[Hotel]])</f>
        <v>5</v>
      </c>
    </row>
    <row r="2804" spans="1:75" x14ac:dyDescent="0.35">
      <c r="A2804" t="s">
        <v>850</v>
      </c>
      <c r="B2804" t="s">
        <v>370</v>
      </c>
      <c r="C2804" t="str">
        <f t="shared" si="86"/>
        <v>Ciudad de Gurgaon</v>
      </c>
      <c r="D2804" s="1">
        <f t="shared" si="87"/>
        <v>112000</v>
      </c>
      <c r="E2804" s="1">
        <v>6455</v>
      </c>
      <c r="F2804" t="s">
        <v>107</v>
      </c>
      <c r="G2804" t="s">
        <v>87</v>
      </c>
      <c r="H2804">
        <v>53</v>
      </c>
      <c r="I2804">
        <v>1.7350890782339201E-2</v>
      </c>
      <c r="J2804">
        <v>1400</v>
      </c>
      <c r="K2804">
        <v>1500</v>
      </c>
      <c r="L2804">
        <v>1735</v>
      </c>
      <c r="M2804">
        <v>3</v>
      </c>
      <c r="N2804">
        <v>3</v>
      </c>
      <c r="O2804">
        <v>2</v>
      </c>
      <c r="P2804">
        <v>3</v>
      </c>
      <c r="Q2804" t="str">
        <f>IF(Flats_Data_limpia[[#This Row],[BHK]]&gt;=3,"plurifamiliar","unifamiliar")</f>
        <v>plurifamiliar</v>
      </c>
      <c r="R2804">
        <v>18</v>
      </c>
      <c r="S2804">
        <v>17</v>
      </c>
      <c r="T2804">
        <v>0</v>
      </c>
      <c r="U2804">
        <v>0</v>
      </c>
      <c r="V2804">
        <v>0</v>
      </c>
      <c r="W2804">
        <v>0</v>
      </c>
      <c r="X2804">
        <v>0</v>
      </c>
      <c r="Y2804">
        <v>1</v>
      </c>
      <c r="Z2804">
        <v>1</v>
      </c>
      <c r="AA2804">
        <v>1</v>
      </c>
      <c r="AB2804">
        <v>0</v>
      </c>
      <c r="AC2804">
        <v>0</v>
      </c>
      <c r="AD2804">
        <v>1</v>
      </c>
      <c r="AE2804">
        <v>1</v>
      </c>
      <c r="AF2804">
        <v>1</v>
      </c>
      <c r="AG2804">
        <v>1</v>
      </c>
      <c r="AH2804">
        <v>1</v>
      </c>
      <c r="AI2804">
        <v>1</v>
      </c>
      <c r="AJ2804">
        <v>1</v>
      </c>
      <c r="AK2804">
        <v>1</v>
      </c>
      <c r="AL2804">
        <v>1</v>
      </c>
      <c r="AM2804">
        <v>1</v>
      </c>
      <c r="AN2804">
        <v>1</v>
      </c>
      <c r="AO2804">
        <v>0</v>
      </c>
      <c r="AP2804">
        <v>1</v>
      </c>
      <c r="AQ2804">
        <v>0</v>
      </c>
      <c r="AR2804">
        <v>0</v>
      </c>
      <c r="AS2804">
        <v>0</v>
      </c>
      <c r="AT2804">
        <v>1</v>
      </c>
      <c r="AU2804">
        <v>1</v>
      </c>
      <c r="AV2804">
        <v>1</v>
      </c>
      <c r="AW2804">
        <v>1</v>
      </c>
      <c r="AX2804">
        <v>0</v>
      </c>
      <c r="AY2804">
        <v>0</v>
      </c>
      <c r="AZ2804">
        <v>3</v>
      </c>
      <c r="BA2804">
        <v>0</v>
      </c>
      <c r="BB2804">
        <v>0</v>
      </c>
      <c r="BC2804">
        <v>0</v>
      </c>
      <c r="BD2804">
        <v>0</v>
      </c>
      <c r="BE2804">
        <v>0</v>
      </c>
      <c r="BF2804">
        <v>1</v>
      </c>
      <c r="BG2804">
        <v>0</v>
      </c>
      <c r="BH2804">
        <v>0</v>
      </c>
      <c r="BI2804">
        <v>0</v>
      </c>
      <c r="BJ2804">
        <v>0</v>
      </c>
      <c r="BK2804">
        <v>0</v>
      </c>
      <c r="BL2804">
        <v>1</v>
      </c>
      <c r="BM2804">
        <v>0</v>
      </c>
      <c r="BN2804">
        <v>0</v>
      </c>
      <c r="BO2804">
        <v>0</v>
      </c>
      <c r="BP2804">
        <v>0</v>
      </c>
      <c r="BQ2804">
        <v>2</v>
      </c>
      <c r="BR2804" t="s">
        <v>94</v>
      </c>
      <c r="BS2804">
        <v>112</v>
      </c>
      <c r="BT2804">
        <v>6455</v>
      </c>
      <c r="BU2804">
        <f>SUM(Flats_Data_limpia[[#This Row],[AC]:[Bed]])</f>
        <v>5</v>
      </c>
      <c r="BV2804">
        <f>SUM(Flats_Data_limpia[[#This Row],[Servant_Room]:[gym]])</f>
        <v>13</v>
      </c>
      <c r="BW2804">
        <f>SUM(Flats_Data_limpia[[#This Row],[Hospital]:[Hotel]])</f>
        <v>5</v>
      </c>
    </row>
    <row r="2805" spans="1:75" x14ac:dyDescent="0.35">
      <c r="A2805" t="s">
        <v>850</v>
      </c>
      <c r="B2805" t="s">
        <v>370</v>
      </c>
      <c r="C2805" t="str">
        <f t="shared" si="86"/>
        <v>Ciudad de Gurgaon</v>
      </c>
      <c r="D2805" s="1">
        <f t="shared" si="87"/>
        <v>78000</v>
      </c>
      <c r="E2805" s="1">
        <v>6265</v>
      </c>
      <c r="F2805" t="s">
        <v>106</v>
      </c>
      <c r="G2805" t="s">
        <v>78</v>
      </c>
      <c r="H2805">
        <v>53</v>
      </c>
      <c r="I2805">
        <v>1.24501197126895E-2</v>
      </c>
      <c r="J2805">
        <v>790</v>
      </c>
      <c r="K2805">
        <v>850</v>
      </c>
      <c r="L2805">
        <v>1245</v>
      </c>
      <c r="M2805">
        <v>2</v>
      </c>
      <c r="N2805">
        <v>2</v>
      </c>
      <c r="O2805">
        <v>2</v>
      </c>
      <c r="P2805">
        <v>2</v>
      </c>
      <c r="Q2805" t="str">
        <f>IF(Flats_Data_limpia[[#This Row],[BHK]]&gt;=3,"plurifamiliar","unifamiliar")</f>
        <v>unifamiliar</v>
      </c>
      <c r="R2805">
        <v>18</v>
      </c>
      <c r="S2805">
        <v>3</v>
      </c>
      <c r="T2805">
        <v>0</v>
      </c>
      <c r="U2805">
        <v>1</v>
      </c>
      <c r="V2805">
        <v>1</v>
      </c>
      <c r="W2805">
        <v>0</v>
      </c>
      <c r="X2805">
        <v>1</v>
      </c>
      <c r="Y2805">
        <v>1</v>
      </c>
      <c r="Z2805">
        <v>1</v>
      </c>
      <c r="AA2805">
        <v>1</v>
      </c>
      <c r="AB2805">
        <v>0</v>
      </c>
      <c r="AC2805">
        <v>1</v>
      </c>
      <c r="AD2805">
        <v>1</v>
      </c>
      <c r="AE2805">
        <v>1</v>
      </c>
      <c r="AF2805">
        <v>1</v>
      </c>
      <c r="AG2805">
        <v>1</v>
      </c>
      <c r="AH2805">
        <v>1</v>
      </c>
      <c r="AI2805">
        <v>1</v>
      </c>
      <c r="AJ2805">
        <v>1</v>
      </c>
      <c r="AK2805">
        <v>1</v>
      </c>
      <c r="AL2805">
        <v>1</v>
      </c>
      <c r="AM2805">
        <v>1</v>
      </c>
      <c r="AN2805">
        <v>1</v>
      </c>
      <c r="AO2805">
        <v>0</v>
      </c>
      <c r="AP2805">
        <v>1</v>
      </c>
      <c r="AQ2805">
        <v>0</v>
      </c>
      <c r="AR2805">
        <v>0</v>
      </c>
      <c r="AS2805">
        <v>0</v>
      </c>
      <c r="AT2805">
        <v>1</v>
      </c>
      <c r="AU2805">
        <v>1</v>
      </c>
      <c r="AV2805">
        <v>1</v>
      </c>
      <c r="AW2805">
        <v>1</v>
      </c>
      <c r="AX2805">
        <v>0</v>
      </c>
      <c r="AY2805">
        <v>0</v>
      </c>
      <c r="AZ2805">
        <v>0</v>
      </c>
      <c r="BA2805">
        <v>0</v>
      </c>
      <c r="BB2805">
        <v>0</v>
      </c>
      <c r="BC2805">
        <v>0</v>
      </c>
      <c r="BD2805">
        <v>0</v>
      </c>
      <c r="BE2805">
        <v>0</v>
      </c>
      <c r="BF2805">
        <v>1</v>
      </c>
      <c r="BG2805">
        <v>0</v>
      </c>
      <c r="BH2805">
        <v>0</v>
      </c>
      <c r="BI2805">
        <v>0</v>
      </c>
      <c r="BJ2805">
        <v>0</v>
      </c>
      <c r="BK2805">
        <v>0</v>
      </c>
      <c r="BL2805">
        <v>3</v>
      </c>
      <c r="BM2805">
        <v>0</v>
      </c>
      <c r="BN2805">
        <v>0</v>
      </c>
      <c r="BO2805">
        <v>0</v>
      </c>
      <c r="BP2805">
        <v>0</v>
      </c>
      <c r="BQ2805">
        <v>2</v>
      </c>
      <c r="BR2805" t="s">
        <v>94</v>
      </c>
      <c r="BS2805">
        <v>78</v>
      </c>
      <c r="BT2805">
        <v>6265</v>
      </c>
      <c r="BU2805">
        <f>SUM(Flats_Data_limpia[[#This Row],[AC]:[Bed]])</f>
        <v>4</v>
      </c>
      <c r="BV2805">
        <f>SUM(Flats_Data_limpia[[#This Row],[Servant_Room]:[gym]])</f>
        <v>17</v>
      </c>
      <c r="BW2805">
        <f>SUM(Flats_Data_limpia[[#This Row],[Hospital]:[Hotel]])</f>
        <v>5</v>
      </c>
    </row>
    <row r="2806" spans="1:75" x14ac:dyDescent="0.35">
      <c r="A2806" t="s">
        <v>850</v>
      </c>
      <c r="B2806" t="s">
        <v>370</v>
      </c>
      <c r="C2806" t="str">
        <f t="shared" si="86"/>
        <v>Ciudad de Gurgaon</v>
      </c>
      <c r="D2806" s="1">
        <f t="shared" si="87"/>
        <v>115000</v>
      </c>
      <c r="E2806" s="1">
        <v>5808</v>
      </c>
      <c r="F2806" t="s">
        <v>107</v>
      </c>
      <c r="G2806" t="s">
        <v>78</v>
      </c>
      <c r="H2806">
        <v>53</v>
      </c>
      <c r="I2806">
        <v>1.98002754820936E-2</v>
      </c>
      <c r="J2806">
        <v>1308</v>
      </c>
      <c r="K2806">
        <v>1350</v>
      </c>
      <c r="L2806">
        <v>1980</v>
      </c>
      <c r="M2806">
        <v>3</v>
      </c>
      <c r="N2806">
        <v>3</v>
      </c>
      <c r="O2806">
        <v>2</v>
      </c>
      <c r="P2806">
        <v>3</v>
      </c>
      <c r="Q2806" t="str">
        <f>IF(Flats_Data_limpia[[#This Row],[BHK]]&gt;=3,"plurifamiliar","unifamiliar")</f>
        <v>plurifamiliar</v>
      </c>
      <c r="R2806">
        <v>18</v>
      </c>
      <c r="S2806">
        <v>3</v>
      </c>
      <c r="T2806">
        <v>1</v>
      </c>
      <c r="U2806">
        <v>1</v>
      </c>
      <c r="V2806">
        <v>1</v>
      </c>
      <c r="W2806">
        <v>1</v>
      </c>
      <c r="X2806">
        <v>0</v>
      </c>
      <c r="Y2806">
        <v>1</v>
      </c>
      <c r="Z2806">
        <v>1</v>
      </c>
      <c r="AA2806">
        <v>1</v>
      </c>
      <c r="AB2806">
        <v>0</v>
      </c>
      <c r="AC2806">
        <v>1</v>
      </c>
      <c r="AD2806">
        <v>1</v>
      </c>
      <c r="AE2806">
        <v>1</v>
      </c>
      <c r="AF2806">
        <v>1</v>
      </c>
      <c r="AG2806">
        <v>1</v>
      </c>
      <c r="AH2806">
        <v>1</v>
      </c>
      <c r="AI2806">
        <v>1</v>
      </c>
      <c r="AJ2806">
        <v>1</v>
      </c>
      <c r="AK2806">
        <v>1</v>
      </c>
      <c r="AL2806">
        <v>1</v>
      </c>
      <c r="AM2806">
        <v>1</v>
      </c>
      <c r="AN2806">
        <v>1</v>
      </c>
      <c r="AO2806">
        <v>0</v>
      </c>
      <c r="AP2806">
        <v>1</v>
      </c>
      <c r="AQ2806">
        <v>0</v>
      </c>
      <c r="AR2806">
        <v>0</v>
      </c>
      <c r="AS2806">
        <v>0</v>
      </c>
      <c r="AT2806">
        <v>1</v>
      </c>
      <c r="AU2806">
        <v>1</v>
      </c>
      <c r="AV2806">
        <v>1</v>
      </c>
      <c r="AW2806">
        <v>1</v>
      </c>
      <c r="AX2806">
        <v>0</v>
      </c>
      <c r="AY2806">
        <v>0</v>
      </c>
      <c r="AZ2806">
        <v>5</v>
      </c>
      <c r="BA2806">
        <v>0</v>
      </c>
      <c r="BB2806">
        <v>0</v>
      </c>
      <c r="BC2806">
        <v>0</v>
      </c>
      <c r="BD2806">
        <v>0</v>
      </c>
      <c r="BE2806">
        <v>0</v>
      </c>
      <c r="BF2806">
        <v>1</v>
      </c>
      <c r="BG2806">
        <v>0</v>
      </c>
      <c r="BH2806">
        <v>0</v>
      </c>
      <c r="BI2806">
        <v>0</v>
      </c>
      <c r="BJ2806">
        <v>0</v>
      </c>
      <c r="BK2806">
        <v>0</v>
      </c>
      <c r="BL2806">
        <v>3</v>
      </c>
      <c r="BM2806">
        <v>0</v>
      </c>
      <c r="BN2806">
        <v>0</v>
      </c>
      <c r="BO2806">
        <v>0</v>
      </c>
      <c r="BP2806">
        <v>0</v>
      </c>
      <c r="BQ2806">
        <v>2</v>
      </c>
      <c r="BR2806" t="s">
        <v>94</v>
      </c>
      <c r="BS2806">
        <v>115</v>
      </c>
      <c r="BT2806">
        <v>5808</v>
      </c>
      <c r="BU2806">
        <f>SUM(Flats_Data_limpia[[#This Row],[AC]:[Bed]])</f>
        <v>9</v>
      </c>
      <c r="BV2806">
        <f>SUM(Flats_Data_limpia[[#This Row],[Servant_Room]:[gym]])</f>
        <v>18</v>
      </c>
      <c r="BW2806">
        <f>SUM(Flats_Data_limpia[[#This Row],[Hospital]:[Hotel]])</f>
        <v>5</v>
      </c>
    </row>
    <row r="2807" spans="1:75" x14ac:dyDescent="0.35">
      <c r="A2807" t="s">
        <v>850</v>
      </c>
      <c r="B2807" t="s">
        <v>370</v>
      </c>
      <c r="C2807" t="str">
        <f t="shared" si="86"/>
        <v>Ciudad de Gurgaon</v>
      </c>
      <c r="D2807" s="1">
        <f t="shared" si="87"/>
        <v>140000</v>
      </c>
      <c r="E2807" s="1">
        <v>7179</v>
      </c>
      <c r="F2807" t="s">
        <v>103</v>
      </c>
      <c r="G2807" t="s">
        <v>78</v>
      </c>
      <c r="H2807">
        <v>14</v>
      </c>
      <c r="I2807">
        <v>1.9501323304081299E-2</v>
      </c>
      <c r="J2807">
        <v>1950</v>
      </c>
      <c r="M2807">
        <v>4</v>
      </c>
      <c r="N2807">
        <v>4</v>
      </c>
      <c r="O2807">
        <v>3</v>
      </c>
      <c r="P2807">
        <v>4</v>
      </c>
      <c r="Q2807" t="str">
        <f>IF(Flats_Data_limpia[[#This Row],[BHK]]&gt;=3,"plurifamiliar","unifamiliar")</f>
        <v>plurifamiliar</v>
      </c>
      <c r="R2807">
        <v>18</v>
      </c>
      <c r="S2807">
        <v>10</v>
      </c>
      <c r="T2807">
        <v>1</v>
      </c>
      <c r="U2807">
        <v>0</v>
      </c>
      <c r="V2807">
        <v>0</v>
      </c>
      <c r="W2807">
        <v>0</v>
      </c>
      <c r="X2807">
        <v>0</v>
      </c>
      <c r="Y2807">
        <v>0</v>
      </c>
      <c r="Z2807">
        <v>0</v>
      </c>
      <c r="AA2807">
        <v>0</v>
      </c>
      <c r="AB2807">
        <v>0</v>
      </c>
      <c r="AC2807">
        <v>0</v>
      </c>
      <c r="AD2807">
        <v>1</v>
      </c>
      <c r="AE2807">
        <v>0</v>
      </c>
      <c r="AF2807">
        <v>1</v>
      </c>
      <c r="AG2807">
        <v>0</v>
      </c>
      <c r="AH2807">
        <v>1</v>
      </c>
      <c r="AI2807">
        <v>1</v>
      </c>
      <c r="AJ2807">
        <v>1</v>
      </c>
      <c r="AK2807">
        <v>1</v>
      </c>
      <c r="AL2807">
        <v>0</v>
      </c>
      <c r="AM2807">
        <v>0</v>
      </c>
      <c r="AN2807">
        <v>0</v>
      </c>
      <c r="AO2807">
        <v>0</v>
      </c>
      <c r="AP2807">
        <v>1</v>
      </c>
      <c r="AQ2807">
        <v>0</v>
      </c>
      <c r="AR2807">
        <v>0</v>
      </c>
      <c r="AS2807">
        <v>0</v>
      </c>
      <c r="AT2807">
        <v>1</v>
      </c>
      <c r="AU2807">
        <v>1</v>
      </c>
      <c r="AV2807">
        <v>1</v>
      </c>
      <c r="AW2807">
        <v>1</v>
      </c>
      <c r="AX2807">
        <v>0</v>
      </c>
      <c r="AY2807">
        <v>0</v>
      </c>
      <c r="AZ2807">
        <v>0</v>
      </c>
      <c r="BA2807">
        <v>0</v>
      </c>
      <c r="BB2807">
        <v>0</v>
      </c>
      <c r="BC2807">
        <v>0</v>
      </c>
      <c r="BD2807">
        <v>0</v>
      </c>
      <c r="BE2807">
        <v>0</v>
      </c>
      <c r="BF2807">
        <v>0</v>
      </c>
      <c r="BG2807">
        <v>0</v>
      </c>
      <c r="BH2807">
        <v>0</v>
      </c>
      <c r="BI2807">
        <v>0</v>
      </c>
      <c r="BJ2807">
        <v>0</v>
      </c>
      <c r="BK2807">
        <v>0</v>
      </c>
      <c r="BL2807">
        <v>0</v>
      </c>
      <c r="BM2807">
        <v>0</v>
      </c>
      <c r="BN2807">
        <v>0</v>
      </c>
      <c r="BO2807">
        <v>0</v>
      </c>
      <c r="BP2807">
        <v>0</v>
      </c>
      <c r="BQ2807">
        <v>0</v>
      </c>
      <c r="BR2807" t="s">
        <v>79</v>
      </c>
      <c r="BS2807">
        <v>140</v>
      </c>
      <c r="BT2807">
        <v>7179</v>
      </c>
      <c r="BU2807">
        <f>SUM(Flats_Data_limpia[[#This Row],[AC]:[Bed]])</f>
        <v>0</v>
      </c>
      <c r="BV2807">
        <f>SUM(Flats_Data_limpia[[#This Row],[Servant_Room]:[gym]])</f>
        <v>7</v>
      </c>
      <c r="BW2807">
        <f>SUM(Flats_Data_limpia[[#This Row],[Hospital]:[Hotel]])</f>
        <v>5</v>
      </c>
    </row>
    <row r="2808" spans="1:75" x14ac:dyDescent="0.35">
      <c r="A2808" t="s">
        <v>850</v>
      </c>
      <c r="B2808" t="s">
        <v>370</v>
      </c>
      <c r="C2808" t="str">
        <f t="shared" si="86"/>
        <v>Ciudad de Gurgaon</v>
      </c>
      <c r="D2808" s="1">
        <f t="shared" si="87"/>
        <v>118000</v>
      </c>
      <c r="E2808" s="1">
        <v>6801</v>
      </c>
      <c r="F2808" t="s">
        <v>102</v>
      </c>
      <c r="G2808" t="s">
        <v>78</v>
      </c>
      <c r="H2808">
        <v>14</v>
      </c>
      <c r="I2808">
        <v>1.7350389648580999E-2</v>
      </c>
      <c r="J2808">
        <v>1500</v>
      </c>
      <c r="L2808">
        <v>1735</v>
      </c>
      <c r="M2808">
        <v>3</v>
      </c>
      <c r="N2808">
        <v>3</v>
      </c>
      <c r="O2808">
        <v>2</v>
      </c>
      <c r="P2808">
        <v>3</v>
      </c>
      <c r="Q2808" t="str">
        <f>IF(Flats_Data_limpia[[#This Row],[BHK]]&gt;=3,"plurifamiliar","unifamiliar")</f>
        <v>plurifamiliar</v>
      </c>
      <c r="R2808">
        <v>18</v>
      </c>
      <c r="S2808">
        <v>14</v>
      </c>
      <c r="T2808">
        <v>0</v>
      </c>
      <c r="U2808">
        <v>0</v>
      </c>
      <c r="V2808">
        <v>0</v>
      </c>
      <c r="W2808">
        <v>0</v>
      </c>
      <c r="X2808">
        <v>0</v>
      </c>
      <c r="Y2808">
        <v>0</v>
      </c>
      <c r="Z2808">
        <v>0</v>
      </c>
      <c r="AA2808">
        <v>0</v>
      </c>
      <c r="AB2808">
        <v>0</v>
      </c>
      <c r="AC2808">
        <v>0</v>
      </c>
      <c r="AD2808">
        <v>1</v>
      </c>
      <c r="AE2808">
        <v>0</v>
      </c>
      <c r="AF2808">
        <v>1</v>
      </c>
      <c r="AG2808">
        <v>0</v>
      </c>
      <c r="AH2808">
        <v>1</v>
      </c>
      <c r="AI2808">
        <v>1</v>
      </c>
      <c r="AJ2808">
        <v>1</v>
      </c>
      <c r="AK2808">
        <v>0</v>
      </c>
      <c r="AL2808">
        <v>0</v>
      </c>
      <c r="AM2808">
        <v>0</v>
      </c>
      <c r="AN2808">
        <v>0</v>
      </c>
      <c r="AO2808">
        <v>0</v>
      </c>
      <c r="AP2808">
        <v>1</v>
      </c>
      <c r="AQ2808">
        <v>0</v>
      </c>
      <c r="AR2808">
        <v>0</v>
      </c>
      <c r="AS2808">
        <v>0</v>
      </c>
      <c r="AT2808">
        <v>1</v>
      </c>
      <c r="AU2808">
        <v>1</v>
      </c>
      <c r="AV2808">
        <v>1</v>
      </c>
      <c r="AW2808">
        <v>1</v>
      </c>
      <c r="AX2808">
        <v>0</v>
      </c>
      <c r="AY2808">
        <v>0</v>
      </c>
      <c r="AZ2808">
        <v>0</v>
      </c>
      <c r="BA2808">
        <v>0</v>
      </c>
      <c r="BB2808">
        <v>0</v>
      </c>
      <c r="BC2808">
        <v>0</v>
      </c>
      <c r="BD2808">
        <v>0</v>
      </c>
      <c r="BE2808">
        <v>0</v>
      </c>
      <c r="BF2808">
        <v>0</v>
      </c>
      <c r="BG2808">
        <v>0</v>
      </c>
      <c r="BH2808">
        <v>0</v>
      </c>
      <c r="BI2808">
        <v>0</v>
      </c>
      <c r="BJ2808">
        <v>0</v>
      </c>
      <c r="BK2808">
        <v>0</v>
      </c>
      <c r="BL2808">
        <v>0</v>
      </c>
      <c r="BM2808">
        <v>0</v>
      </c>
      <c r="BN2808">
        <v>0</v>
      </c>
      <c r="BO2808">
        <v>0</v>
      </c>
      <c r="BP2808">
        <v>0</v>
      </c>
      <c r="BQ2808">
        <v>0</v>
      </c>
      <c r="BR2808" t="s">
        <v>79</v>
      </c>
      <c r="BS2808">
        <v>118</v>
      </c>
      <c r="BT2808">
        <v>6801</v>
      </c>
      <c r="BU2808">
        <f>SUM(Flats_Data_limpia[[#This Row],[AC]:[Bed]])</f>
        <v>0</v>
      </c>
      <c r="BV2808">
        <f>SUM(Flats_Data_limpia[[#This Row],[Servant_Room]:[gym]])</f>
        <v>5</v>
      </c>
      <c r="BW2808">
        <f>SUM(Flats_Data_limpia[[#This Row],[Hospital]:[Hotel]])</f>
        <v>5</v>
      </c>
    </row>
    <row r="2809" spans="1:75" x14ac:dyDescent="0.35">
      <c r="A2809" t="s">
        <v>850</v>
      </c>
      <c r="B2809" t="s">
        <v>370</v>
      </c>
      <c r="C2809" t="str">
        <f t="shared" si="86"/>
        <v>Ciudad de Gurgaon</v>
      </c>
      <c r="D2809" s="1">
        <f t="shared" si="87"/>
        <v>142000</v>
      </c>
      <c r="E2809" s="1">
        <v>8875</v>
      </c>
      <c r="F2809" t="s">
        <v>77</v>
      </c>
      <c r="G2809" t="s">
        <v>78</v>
      </c>
      <c r="H2809">
        <v>53</v>
      </c>
      <c r="I2809">
        <v>1.6E-2</v>
      </c>
      <c r="J2809">
        <v>1600</v>
      </c>
      <c r="K2809">
        <v>2000</v>
      </c>
      <c r="L2809">
        <v>2390</v>
      </c>
      <c r="M2809">
        <v>4</v>
      </c>
      <c r="N2809">
        <v>4</v>
      </c>
      <c r="O2809">
        <v>3</v>
      </c>
      <c r="P2809">
        <v>4</v>
      </c>
      <c r="Q2809" t="str">
        <f>IF(Flats_Data_limpia[[#This Row],[BHK]]&gt;=3,"plurifamiliar","unifamiliar")</f>
        <v>plurifamiliar</v>
      </c>
      <c r="R2809">
        <v>14</v>
      </c>
      <c r="S2809">
        <v>7</v>
      </c>
      <c r="T2809">
        <v>1</v>
      </c>
      <c r="U2809">
        <v>1</v>
      </c>
      <c r="V2809">
        <v>0</v>
      </c>
      <c r="W2809">
        <v>0</v>
      </c>
      <c r="X2809">
        <v>0</v>
      </c>
      <c r="Y2809">
        <v>1</v>
      </c>
      <c r="Z2809">
        <v>1</v>
      </c>
      <c r="AA2809">
        <v>0</v>
      </c>
      <c r="AB2809">
        <v>0</v>
      </c>
      <c r="AC2809">
        <v>0</v>
      </c>
      <c r="AD2809">
        <v>1</v>
      </c>
      <c r="AE2809">
        <v>1</v>
      </c>
      <c r="AF2809">
        <v>1</v>
      </c>
      <c r="AG2809">
        <v>1</v>
      </c>
      <c r="AH2809">
        <v>1</v>
      </c>
      <c r="AI2809">
        <v>1</v>
      </c>
      <c r="AJ2809">
        <v>1</v>
      </c>
      <c r="AK2809">
        <v>1</v>
      </c>
      <c r="AL2809">
        <v>1</v>
      </c>
      <c r="AM2809">
        <v>1</v>
      </c>
      <c r="AN2809">
        <v>1</v>
      </c>
      <c r="AO2809">
        <v>0</v>
      </c>
      <c r="AP2809">
        <v>1</v>
      </c>
      <c r="AQ2809">
        <v>0</v>
      </c>
      <c r="AR2809">
        <v>0</v>
      </c>
      <c r="AS2809">
        <v>0</v>
      </c>
      <c r="AT2809">
        <v>1</v>
      </c>
      <c r="AU2809">
        <v>1</v>
      </c>
      <c r="AV2809">
        <v>1</v>
      </c>
      <c r="AW2809">
        <v>1</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v>0</v>
      </c>
      <c r="BR2809" t="s">
        <v>79</v>
      </c>
      <c r="BS2809">
        <v>142</v>
      </c>
      <c r="BT2809">
        <v>8875</v>
      </c>
      <c r="BU2809">
        <f>SUM(Flats_Data_limpia[[#This Row],[AC]:[Bed]])</f>
        <v>0</v>
      </c>
      <c r="BV2809">
        <f>SUM(Flats_Data_limpia[[#This Row],[Servant_Room]:[gym]])</f>
        <v>14</v>
      </c>
      <c r="BW2809">
        <f>SUM(Flats_Data_limpia[[#This Row],[Hospital]:[Hotel]])</f>
        <v>5</v>
      </c>
    </row>
    <row r="2810" spans="1:75" x14ac:dyDescent="0.35">
      <c r="A2810" t="s">
        <v>850</v>
      </c>
      <c r="B2810" t="s">
        <v>370</v>
      </c>
      <c r="C2810" t="str">
        <f t="shared" si="86"/>
        <v>Ciudad de Gurgaon</v>
      </c>
      <c r="D2810" s="1">
        <f t="shared" si="87"/>
        <v>75000</v>
      </c>
      <c r="E2810" s="1">
        <v>6024</v>
      </c>
      <c r="F2810" t="s">
        <v>82</v>
      </c>
      <c r="G2810" t="s">
        <v>78</v>
      </c>
      <c r="H2810">
        <v>53</v>
      </c>
      <c r="I2810">
        <v>1.24501992031872E-2</v>
      </c>
      <c r="J2810">
        <v>1020</v>
      </c>
      <c r="K2810">
        <v>1150</v>
      </c>
      <c r="L2810">
        <v>1245</v>
      </c>
      <c r="M2810">
        <v>2</v>
      </c>
      <c r="N2810">
        <v>2</v>
      </c>
      <c r="O2810">
        <v>2</v>
      </c>
      <c r="P2810">
        <v>2</v>
      </c>
      <c r="Q2810" t="str">
        <f>IF(Flats_Data_limpia[[#This Row],[BHK]]&gt;=3,"plurifamiliar","unifamiliar")</f>
        <v>unifamiliar</v>
      </c>
      <c r="R2810">
        <v>21</v>
      </c>
      <c r="S2810">
        <v>19</v>
      </c>
      <c r="T2810">
        <v>0</v>
      </c>
      <c r="U2810">
        <v>0</v>
      </c>
      <c r="V2810">
        <v>0</v>
      </c>
      <c r="W2810">
        <v>0</v>
      </c>
      <c r="X2810">
        <v>0</v>
      </c>
      <c r="Y2810">
        <v>1</v>
      </c>
      <c r="Z2810">
        <v>1</v>
      </c>
      <c r="AA2810">
        <v>0</v>
      </c>
      <c r="AB2810">
        <v>0</v>
      </c>
      <c r="AC2810">
        <v>0</v>
      </c>
      <c r="AD2810">
        <v>1</v>
      </c>
      <c r="AE2810">
        <v>1</v>
      </c>
      <c r="AF2810">
        <v>1</v>
      </c>
      <c r="AG2810">
        <v>1</v>
      </c>
      <c r="AH2810">
        <v>1</v>
      </c>
      <c r="AI2810">
        <v>1</v>
      </c>
      <c r="AJ2810">
        <v>1</v>
      </c>
      <c r="AK2810">
        <v>1</v>
      </c>
      <c r="AL2810">
        <v>1</v>
      </c>
      <c r="AM2810">
        <v>1</v>
      </c>
      <c r="AN2810">
        <v>1</v>
      </c>
      <c r="AO2810">
        <v>0</v>
      </c>
      <c r="AP2810">
        <v>1</v>
      </c>
      <c r="AQ2810">
        <v>0</v>
      </c>
      <c r="AR2810">
        <v>0</v>
      </c>
      <c r="AS2810">
        <v>0</v>
      </c>
      <c r="AT2810">
        <v>1</v>
      </c>
      <c r="AU2810">
        <v>1</v>
      </c>
      <c r="AV2810">
        <v>1</v>
      </c>
      <c r="AW2810">
        <v>1</v>
      </c>
      <c r="AX2810">
        <v>0</v>
      </c>
      <c r="AY2810">
        <v>2</v>
      </c>
      <c r="AZ2810">
        <v>3</v>
      </c>
      <c r="BA2810">
        <v>0</v>
      </c>
      <c r="BB2810">
        <v>0</v>
      </c>
      <c r="BC2810">
        <v>0</v>
      </c>
      <c r="BD2810">
        <v>3</v>
      </c>
      <c r="BE2810">
        <v>0</v>
      </c>
      <c r="BF2810">
        <v>1</v>
      </c>
      <c r="BG2810">
        <v>0</v>
      </c>
      <c r="BH2810">
        <v>0</v>
      </c>
      <c r="BI2810">
        <v>0</v>
      </c>
      <c r="BJ2810">
        <v>0</v>
      </c>
      <c r="BK2810">
        <v>0</v>
      </c>
      <c r="BL2810">
        <v>0</v>
      </c>
      <c r="BM2810">
        <v>0</v>
      </c>
      <c r="BN2810">
        <v>0</v>
      </c>
      <c r="BO2810">
        <v>0</v>
      </c>
      <c r="BP2810">
        <v>0</v>
      </c>
      <c r="BQ2810">
        <v>2</v>
      </c>
      <c r="BR2810" t="s">
        <v>94</v>
      </c>
      <c r="BS2810">
        <v>75</v>
      </c>
      <c r="BT2810">
        <v>6024</v>
      </c>
      <c r="BU2810">
        <f>SUM(Flats_Data_limpia[[#This Row],[AC]:[Bed]])</f>
        <v>9</v>
      </c>
      <c r="BV2810">
        <f>SUM(Flats_Data_limpia[[#This Row],[Servant_Room]:[gym]])</f>
        <v>12</v>
      </c>
      <c r="BW2810">
        <f>SUM(Flats_Data_limpia[[#This Row],[Hospital]:[Hotel]])</f>
        <v>5</v>
      </c>
    </row>
    <row r="2811" spans="1:75" x14ac:dyDescent="0.35">
      <c r="A2811" t="s">
        <v>850</v>
      </c>
      <c r="B2811" t="s">
        <v>370</v>
      </c>
      <c r="C2811" t="str">
        <f t="shared" si="86"/>
        <v>Ciudad de Gurgaon</v>
      </c>
      <c r="D2811" s="1">
        <f t="shared" si="87"/>
        <v>112000</v>
      </c>
      <c r="E2811" s="1">
        <v>6455</v>
      </c>
      <c r="F2811" t="s">
        <v>106</v>
      </c>
      <c r="G2811" t="s">
        <v>78</v>
      </c>
      <c r="H2811">
        <v>53</v>
      </c>
      <c r="I2811">
        <v>1.7350890782339201E-2</v>
      </c>
      <c r="J2811">
        <v>1126</v>
      </c>
      <c r="K2811">
        <v>1200</v>
      </c>
      <c r="L2811">
        <v>1735</v>
      </c>
      <c r="M2811">
        <v>3</v>
      </c>
      <c r="N2811">
        <v>3</v>
      </c>
      <c r="O2811">
        <v>2</v>
      </c>
      <c r="P2811">
        <v>3</v>
      </c>
      <c r="Q2811" t="str">
        <f>IF(Flats_Data_limpia[[#This Row],[BHK]]&gt;=3,"plurifamiliar","unifamiliar")</f>
        <v>plurifamiliar</v>
      </c>
      <c r="R2811">
        <v>18</v>
      </c>
      <c r="S2811">
        <v>4</v>
      </c>
      <c r="T2811">
        <v>1</v>
      </c>
      <c r="U2811">
        <v>1</v>
      </c>
      <c r="V2811">
        <v>1</v>
      </c>
      <c r="W2811">
        <v>1</v>
      </c>
      <c r="X2811">
        <v>0</v>
      </c>
      <c r="Y2811">
        <v>1</v>
      </c>
      <c r="Z2811">
        <v>1</v>
      </c>
      <c r="AA2811">
        <v>1</v>
      </c>
      <c r="AB2811">
        <v>0</v>
      </c>
      <c r="AC2811">
        <v>1</v>
      </c>
      <c r="AD2811">
        <v>1</v>
      </c>
      <c r="AE2811">
        <v>1</v>
      </c>
      <c r="AF2811">
        <v>1</v>
      </c>
      <c r="AG2811">
        <v>1</v>
      </c>
      <c r="AH2811">
        <v>1</v>
      </c>
      <c r="AI2811">
        <v>1</v>
      </c>
      <c r="AJ2811">
        <v>1</v>
      </c>
      <c r="AK2811">
        <v>1</v>
      </c>
      <c r="AL2811">
        <v>1</v>
      </c>
      <c r="AM2811">
        <v>1</v>
      </c>
      <c r="AN2811">
        <v>1</v>
      </c>
      <c r="AO2811">
        <v>0</v>
      </c>
      <c r="AP2811">
        <v>1</v>
      </c>
      <c r="AQ2811">
        <v>0</v>
      </c>
      <c r="AR2811">
        <v>0</v>
      </c>
      <c r="AS2811">
        <v>0</v>
      </c>
      <c r="AT2811">
        <v>1</v>
      </c>
      <c r="AU2811">
        <v>1</v>
      </c>
      <c r="AV2811">
        <v>1</v>
      </c>
      <c r="AW2811">
        <v>1</v>
      </c>
      <c r="AX2811">
        <v>0</v>
      </c>
      <c r="AY2811">
        <v>0</v>
      </c>
      <c r="AZ2811">
        <v>3</v>
      </c>
      <c r="BA2811">
        <v>0</v>
      </c>
      <c r="BB2811">
        <v>0</v>
      </c>
      <c r="BC2811">
        <v>0</v>
      </c>
      <c r="BD2811">
        <v>0</v>
      </c>
      <c r="BE2811">
        <v>0</v>
      </c>
      <c r="BF2811">
        <v>1</v>
      </c>
      <c r="BG2811">
        <v>0</v>
      </c>
      <c r="BH2811">
        <v>0</v>
      </c>
      <c r="BI2811">
        <v>0</v>
      </c>
      <c r="BJ2811">
        <v>0</v>
      </c>
      <c r="BK2811">
        <v>0</v>
      </c>
      <c r="BL2811">
        <v>3</v>
      </c>
      <c r="BM2811">
        <v>0</v>
      </c>
      <c r="BN2811">
        <v>0</v>
      </c>
      <c r="BO2811">
        <v>0</v>
      </c>
      <c r="BP2811">
        <v>0</v>
      </c>
      <c r="BQ2811">
        <v>2</v>
      </c>
      <c r="BR2811" t="s">
        <v>94</v>
      </c>
      <c r="BS2811">
        <v>112</v>
      </c>
      <c r="BT2811">
        <v>6455</v>
      </c>
      <c r="BU2811">
        <f>SUM(Flats_Data_limpia[[#This Row],[AC]:[Bed]])</f>
        <v>7</v>
      </c>
      <c r="BV2811">
        <f>SUM(Flats_Data_limpia[[#This Row],[Servant_Room]:[gym]])</f>
        <v>18</v>
      </c>
      <c r="BW2811">
        <f>SUM(Flats_Data_limpia[[#This Row],[Hospital]:[Hotel]])</f>
        <v>5</v>
      </c>
    </row>
    <row r="2812" spans="1:75" x14ac:dyDescent="0.35">
      <c r="A2812" t="s">
        <v>850</v>
      </c>
      <c r="B2812" t="s">
        <v>370</v>
      </c>
      <c r="C2812" t="str">
        <f t="shared" si="86"/>
        <v>Ciudad de Gurgaon</v>
      </c>
      <c r="D2812" s="1">
        <f t="shared" si="87"/>
        <v>125000</v>
      </c>
      <c r="E2812" s="1">
        <v>6313</v>
      </c>
      <c r="F2812" t="s">
        <v>101</v>
      </c>
      <c r="G2812" t="s">
        <v>78</v>
      </c>
      <c r="H2812">
        <v>53</v>
      </c>
      <c r="I2812">
        <v>1.9800411848566402E-2</v>
      </c>
      <c r="L2812">
        <v>1980</v>
      </c>
      <c r="M2812">
        <v>3</v>
      </c>
      <c r="N2812">
        <v>3</v>
      </c>
      <c r="O2812">
        <v>2</v>
      </c>
      <c r="P2812">
        <v>3</v>
      </c>
      <c r="Q2812" t="str">
        <f>IF(Flats_Data_limpia[[#This Row],[BHK]]&gt;=3,"plurifamiliar","unifamiliar")</f>
        <v>plurifamiliar</v>
      </c>
      <c r="R2812">
        <v>18</v>
      </c>
      <c r="S2812">
        <v>2</v>
      </c>
      <c r="T2812">
        <v>1</v>
      </c>
      <c r="U2812">
        <v>0</v>
      </c>
      <c r="V2812">
        <v>0</v>
      </c>
      <c r="W2812">
        <v>0</v>
      </c>
      <c r="X2812">
        <v>0</v>
      </c>
      <c r="Y2812">
        <v>1</v>
      </c>
      <c r="Z2812">
        <v>1</v>
      </c>
      <c r="AA2812">
        <v>0</v>
      </c>
      <c r="AB2812">
        <v>0</v>
      </c>
      <c r="AC2812">
        <v>0</v>
      </c>
      <c r="AD2812">
        <v>1</v>
      </c>
      <c r="AE2812">
        <v>1</v>
      </c>
      <c r="AF2812">
        <v>1</v>
      </c>
      <c r="AG2812">
        <v>1</v>
      </c>
      <c r="AH2812">
        <v>1</v>
      </c>
      <c r="AI2812">
        <v>1</v>
      </c>
      <c r="AJ2812">
        <v>1</v>
      </c>
      <c r="AK2812">
        <v>1</v>
      </c>
      <c r="AL2812">
        <v>1</v>
      </c>
      <c r="AM2812">
        <v>1</v>
      </c>
      <c r="AN2812">
        <v>1</v>
      </c>
      <c r="AO2812">
        <v>0</v>
      </c>
      <c r="AP2812">
        <v>1</v>
      </c>
      <c r="AQ2812">
        <v>0</v>
      </c>
      <c r="AR2812">
        <v>0</v>
      </c>
      <c r="AS2812">
        <v>0</v>
      </c>
      <c r="AT2812">
        <v>1</v>
      </c>
      <c r="AU2812">
        <v>1</v>
      </c>
      <c r="AV2812">
        <v>1</v>
      </c>
      <c r="AW2812">
        <v>1</v>
      </c>
      <c r="AX2812">
        <v>0</v>
      </c>
      <c r="AY2812">
        <v>0</v>
      </c>
      <c r="AZ2812">
        <v>0</v>
      </c>
      <c r="BA2812">
        <v>0</v>
      </c>
      <c r="BB2812">
        <v>0</v>
      </c>
      <c r="BC2812">
        <v>0</v>
      </c>
      <c r="BD2812">
        <v>0</v>
      </c>
      <c r="BE2812">
        <v>0</v>
      </c>
      <c r="BF2812">
        <v>0</v>
      </c>
      <c r="BG2812">
        <v>0</v>
      </c>
      <c r="BH2812">
        <v>0</v>
      </c>
      <c r="BI2812">
        <v>0</v>
      </c>
      <c r="BJ2812">
        <v>0</v>
      </c>
      <c r="BK2812">
        <v>0</v>
      </c>
      <c r="BL2812">
        <v>0</v>
      </c>
      <c r="BM2812">
        <v>0</v>
      </c>
      <c r="BN2812">
        <v>0</v>
      </c>
      <c r="BO2812">
        <v>0</v>
      </c>
      <c r="BP2812">
        <v>0</v>
      </c>
      <c r="BQ2812">
        <v>0</v>
      </c>
      <c r="BR2812" t="s">
        <v>79</v>
      </c>
      <c r="BS2812">
        <v>125</v>
      </c>
      <c r="BT2812">
        <v>6313</v>
      </c>
      <c r="BU2812">
        <f>SUM(Flats_Data_limpia[[#This Row],[AC]:[Bed]])</f>
        <v>0</v>
      </c>
      <c r="BV2812">
        <f>SUM(Flats_Data_limpia[[#This Row],[Servant_Room]:[gym]])</f>
        <v>13</v>
      </c>
      <c r="BW2812">
        <f>SUM(Flats_Data_limpia[[#This Row],[Hospital]:[Hotel]])</f>
        <v>5</v>
      </c>
    </row>
    <row r="2813" spans="1:75" x14ac:dyDescent="0.35">
      <c r="A2813" t="s">
        <v>850</v>
      </c>
      <c r="B2813" t="s">
        <v>370</v>
      </c>
      <c r="C2813" t="str">
        <f t="shared" si="86"/>
        <v>Ciudad de Gurgaon</v>
      </c>
      <c r="D2813" s="1">
        <f t="shared" si="87"/>
        <v>108000</v>
      </c>
      <c r="E2813" s="1">
        <v>6224</v>
      </c>
      <c r="F2813" t="s">
        <v>103</v>
      </c>
      <c r="G2813" t="s">
        <v>78</v>
      </c>
      <c r="H2813">
        <v>7</v>
      </c>
      <c r="I2813">
        <v>1.7352185089974201E-2</v>
      </c>
      <c r="L2813">
        <v>1735</v>
      </c>
      <c r="M2813">
        <v>3</v>
      </c>
      <c r="N2813">
        <v>3</v>
      </c>
      <c r="O2813">
        <v>2</v>
      </c>
      <c r="P2813">
        <v>3</v>
      </c>
      <c r="Q2813" t="str">
        <f>IF(Flats_Data_limpia[[#This Row],[BHK]]&gt;=3,"plurifamiliar","unifamiliar")</f>
        <v>plurifamiliar</v>
      </c>
      <c r="R2813">
        <v>18</v>
      </c>
      <c r="S2813">
        <v>11</v>
      </c>
      <c r="T2813">
        <v>0</v>
      </c>
      <c r="U2813">
        <v>0</v>
      </c>
      <c r="V2813">
        <v>0</v>
      </c>
      <c r="W2813">
        <v>0</v>
      </c>
      <c r="X2813">
        <v>0</v>
      </c>
      <c r="Y2813">
        <v>0</v>
      </c>
      <c r="Z2813">
        <v>0</v>
      </c>
      <c r="AA2813">
        <v>0</v>
      </c>
      <c r="AB2813">
        <v>0</v>
      </c>
      <c r="AC2813">
        <v>0</v>
      </c>
      <c r="AD2813">
        <v>1</v>
      </c>
      <c r="AE2813">
        <v>0</v>
      </c>
      <c r="AF2813">
        <v>1</v>
      </c>
      <c r="AG2813">
        <v>0</v>
      </c>
      <c r="AH2813">
        <v>0</v>
      </c>
      <c r="AI2813">
        <v>1</v>
      </c>
      <c r="AJ2813">
        <v>1</v>
      </c>
      <c r="AK2813">
        <v>0</v>
      </c>
      <c r="AL2813">
        <v>0</v>
      </c>
      <c r="AM2813">
        <v>0</v>
      </c>
      <c r="AN2813">
        <v>0</v>
      </c>
      <c r="AO2813">
        <v>0</v>
      </c>
      <c r="AP2813">
        <v>1</v>
      </c>
      <c r="AQ2813">
        <v>0</v>
      </c>
      <c r="AR2813">
        <v>0</v>
      </c>
      <c r="AS2813">
        <v>0</v>
      </c>
      <c r="AT2813">
        <v>1</v>
      </c>
      <c r="AU2813">
        <v>1</v>
      </c>
      <c r="AV2813">
        <v>1</v>
      </c>
      <c r="AW2813">
        <v>1</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v>0</v>
      </c>
      <c r="BQ2813">
        <v>0</v>
      </c>
      <c r="BR2813" t="s">
        <v>79</v>
      </c>
      <c r="BS2813">
        <v>108</v>
      </c>
      <c r="BT2813">
        <v>6224</v>
      </c>
      <c r="BU2813">
        <f>SUM(Flats_Data_limpia[[#This Row],[AC]:[Bed]])</f>
        <v>0</v>
      </c>
      <c r="BV2813">
        <f>SUM(Flats_Data_limpia[[#This Row],[Servant_Room]:[gym]])</f>
        <v>4</v>
      </c>
      <c r="BW2813">
        <f>SUM(Flats_Data_limpia[[#This Row],[Hospital]:[Hotel]])</f>
        <v>5</v>
      </c>
    </row>
    <row r="2814" spans="1:75" x14ac:dyDescent="0.35">
      <c r="A2814" t="s">
        <v>850</v>
      </c>
      <c r="B2814" t="s">
        <v>370</v>
      </c>
      <c r="C2814" t="str">
        <f t="shared" si="86"/>
        <v>Ciudad de Gurgaon</v>
      </c>
      <c r="D2814" s="1">
        <f t="shared" si="87"/>
        <v>105000</v>
      </c>
      <c r="E2814" s="1">
        <v>7000</v>
      </c>
      <c r="F2814" t="s">
        <v>77</v>
      </c>
      <c r="G2814" t="s">
        <v>78</v>
      </c>
      <c r="H2814">
        <v>33</v>
      </c>
      <c r="I2814">
        <v>1.4999999999999999E-2</v>
      </c>
      <c r="J2814">
        <v>1500</v>
      </c>
      <c r="L2814">
        <v>1735</v>
      </c>
      <c r="M2814">
        <v>3</v>
      </c>
      <c r="N2814">
        <v>3</v>
      </c>
      <c r="O2814">
        <v>3</v>
      </c>
      <c r="P2814">
        <v>3</v>
      </c>
      <c r="Q2814" t="str">
        <f>IF(Flats_Data_limpia[[#This Row],[BHK]]&gt;=3,"plurifamiliar","unifamiliar")</f>
        <v>plurifamiliar</v>
      </c>
      <c r="R2814">
        <v>18</v>
      </c>
      <c r="S2814">
        <v>3</v>
      </c>
      <c r="T2814">
        <v>0</v>
      </c>
      <c r="U2814">
        <v>0</v>
      </c>
      <c r="V2814">
        <v>0</v>
      </c>
      <c r="W2814">
        <v>1</v>
      </c>
      <c r="X2814">
        <v>0</v>
      </c>
      <c r="Y2814">
        <v>0</v>
      </c>
      <c r="Z2814">
        <v>0</v>
      </c>
      <c r="AA2814">
        <v>0</v>
      </c>
      <c r="AB2814">
        <v>0</v>
      </c>
      <c r="AC2814">
        <v>0</v>
      </c>
      <c r="AD2814">
        <v>1</v>
      </c>
      <c r="AE2814">
        <v>1</v>
      </c>
      <c r="AF2814">
        <v>1</v>
      </c>
      <c r="AG2814">
        <v>0</v>
      </c>
      <c r="AH2814">
        <v>1</v>
      </c>
      <c r="AI2814">
        <v>1</v>
      </c>
      <c r="AJ2814">
        <v>1</v>
      </c>
      <c r="AK2814">
        <v>1</v>
      </c>
      <c r="AL2814">
        <v>1</v>
      </c>
      <c r="AM2814">
        <v>1</v>
      </c>
      <c r="AN2814">
        <v>1</v>
      </c>
      <c r="AO2814">
        <v>0</v>
      </c>
      <c r="AP2814">
        <v>1</v>
      </c>
      <c r="AQ2814">
        <v>0</v>
      </c>
      <c r="AR2814">
        <v>0</v>
      </c>
      <c r="AS2814">
        <v>0</v>
      </c>
      <c r="AT2814">
        <v>1</v>
      </c>
      <c r="AU2814">
        <v>1</v>
      </c>
      <c r="AV2814">
        <v>1</v>
      </c>
      <c r="AW2814">
        <v>1</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O2814">
        <v>0</v>
      </c>
      <c r="BP2814">
        <v>0</v>
      </c>
      <c r="BQ2814">
        <v>0</v>
      </c>
      <c r="BR2814" t="s">
        <v>79</v>
      </c>
      <c r="BS2814">
        <v>105</v>
      </c>
      <c r="BT2814">
        <v>7000</v>
      </c>
      <c r="BU2814">
        <f>SUM(Flats_Data_limpia[[#This Row],[AC]:[Bed]])</f>
        <v>0</v>
      </c>
      <c r="BV2814">
        <f>SUM(Flats_Data_limpia[[#This Row],[Servant_Room]:[gym]])</f>
        <v>10</v>
      </c>
      <c r="BW2814">
        <f>SUM(Flats_Data_limpia[[#This Row],[Hospital]:[Hotel]])</f>
        <v>5</v>
      </c>
    </row>
    <row r="2815" spans="1:75" x14ac:dyDescent="0.35">
      <c r="A2815" t="s">
        <v>850</v>
      </c>
      <c r="B2815" t="s">
        <v>370</v>
      </c>
      <c r="C2815" t="str">
        <f t="shared" si="86"/>
        <v>Ciudad de Gurgaon</v>
      </c>
      <c r="D2815" s="1">
        <f t="shared" si="87"/>
        <v>133000</v>
      </c>
      <c r="E2815" s="1">
        <v>5564</v>
      </c>
      <c r="F2815" t="s">
        <v>82</v>
      </c>
      <c r="G2815" t="s">
        <v>78</v>
      </c>
      <c r="H2815">
        <v>14</v>
      </c>
      <c r="I2815">
        <v>2.3903666427030901E-2</v>
      </c>
      <c r="J2815">
        <v>2000</v>
      </c>
      <c r="L2815">
        <v>2390</v>
      </c>
      <c r="M2815">
        <v>4</v>
      </c>
      <c r="N2815">
        <v>4</v>
      </c>
      <c r="O2815">
        <v>3</v>
      </c>
      <c r="P2815">
        <v>4</v>
      </c>
      <c r="Q2815" t="str">
        <f>IF(Flats_Data_limpia[[#This Row],[BHK]]&gt;=3,"plurifamiliar","unifamiliar")</f>
        <v>plurifamiliar</v>
      </c>
      <c r="R2815">
        <v>18</v>
      </c>
      <c r="S2815">
        <v>3</v>
      </c>
      <c r="T2815">
        <v>1</v>
      </c>
      <c r="U2815">
        <v>0</v>
      </c>
      <c r="V2815">
        <v>0</v>
      </c>
      <c r="W2815">
        <v>0</v>
      </c>
      <c r="X2815">
        <v>0</v>
      </c>
      <c r="Y2815">
        <v>0</v>
      </c>
      <c r="Z2815">
        <v>0</v>
      </c>
      <c r="AA2815">
        <v>0</v>
      </c>
      <c r="AB2815">
        <v>0</v>
      </c>
      <c r="AC2815">
        <v>0</v>
      </c>
      <c r="AD2815">
        <v>1</v>
      </c>
      <c r="AE2815">
        <v>0</v>
      </c>
      <c r="AF2815">
        <v>1</v>
      </c>
      <c r="AG2815">
        <v>0</v>
      </c>
      <c r="AH2815">
        <v>1</v>
      </c>
      <c r="AI2815">
        <v>1</v>
      </c>
      <c r="AJ2815">
        <v>1</v>
      </c>
      <c r="AK2815">
        <v>0</v>
      </c>
      <c r="AL2815">
        <v>0</v>
      </c>
      <c r="AM2815">
        <v>0</v>
      </c>
      <c r="AN2815">
        <v>0</v>
      </c>
      <c r="AO2815">
        <v>0</v>
      </c>
      <c r="AP2815">
        <v>1</v>
      </c>
      <c r="AQ2815">
        <v>0</v>
      </c>
      <c r="AR2815">
        <v>0</v>
      </c>
      <c r="AS2815">
        <v>0</v>
      </c>
      <c r="AT2815">
        <v>1</v>
      </c>
      <c r="AU2815">
        <v>1</v>
      </c>
      <c r="AV2815">
        <v>1</v>
      </c>
      <c r="AW2815">
        <v>1</v>
      </c>
      <c r="AX2815">
        <v>0</v>
      </c>
      <c r="AY2815">
        <v>0</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c r="BR2815" t="s">
        <v>79</v>
      </c>
      <c r="BS2815">
        <v>133</v>
      </c>
      <c r="BT2815">
        <v>5564</v>
      </c>
      <c r="BU2815">
        <f>SUM(Flats_Data_limpia[[#This Row],[AC]:[Bed]])</f>
        <v>0</v>
      </c>
      <c r="BV2815">
        <f>SUM(Flats_Data_limpia[[#This Row],[Servant_Room]:[gym]])</f>
        <v>6</v>
      </c>
      <c r="BW2815">
        <f>SUM(Flats_Data_limpia[[#This Row],[Hospital]:[Hotel]])</f>
        <v>5</v>
      </c>
    </row>
    <row r="2816" spans="1:75" x14ac:dyDescent="0.35">
      <c r="A2816" t="s">
        <v>850</v>
      </c>
      <c r="B2816" t="s">
        <v>370</v>
      </c>
      <c r="C2816" t="str">
        <f t="shared" si="86"/>
        <v>Ciudad de Gurgaon</v>
      </c>
      <c r="D2816" s="1">
        <f t="shared" si="87"/>
        <v>84000</v>
      </c>
      <c r="E2816" s="1">
        <v>6746</v>
      </c>
      <c r="F2816" t="s">
        <v>82</v>
      </c>
      <c r="G2816" t="s">
        <v>87</v>
      </c>
      <c r="H2816">
        <v>62</v>
      </c>
      <c r="I2816">
        <v>1.24518233026978E-2</v>
      </c>
      <c r="L2816">
        <v>1245</v>
      </c>
      <c r="M2816">
        <v>2</v>
      </c>
      <c r="N2816">
        <v>2</v>
      </c>
      <c r="O2816">
        <v>2</v>
      </c>
      <c r="P2816">
        <v>2</v>
      </c>
      <c r="Q2816" t="str">
        <f>IF(Flats_Data_limpia[[#This Row],[BHK]]&gt;=3,"plurifamiliar","unifamiliar")</f>
        <v>unifamiliar</v>
      </c>
      <c r="R2816">
        <v>18</v>
      </c>
      <c r="S2816">
        <v>7</v>
      </c>
      <c r="T2816">
        <v>0</v>
      </c>
      <c r="U2816">
        <v>0</v>
      </c>
      <c r="V2816">
        <v>0</v>
      </c>
      <c r="W2816">
        <v>0</v>
      </c>
      <c r="X2816">
        <v>0</v>
      </c>
      <c r="Y2816">
        <v>1</v>
      </c>
      <c r="Z2816">
        <v>1</v>
      </c>
      <c r="AA2816">
        <v>1</v>
      </c>
      <c r="AB2816">
        <v>1</v>
      </c>
      <c r="AC2816">
        <v>1</v>
      </c>
      <c r="AD2816">
        <v>1</v>
      </c>
      <c r="AE2816">
        <v>1</v>
      </c>
      <c r="AF2816">
        <v>1</v>
      </c>
      <c r="AG2816">
        <v>1</v>
      </c>
      <c r="AH2816">
        <v>1</v>
      </c>
      <c r="AI2816">
        <v>1</v>
      </c>
      <c r="AJ2816">
        <v>1</v>
      </c>
      <c r="AK2816">
        <v>1</v>
      </c>
      <c r="AL2816">
        <v>1</v>
      </c>
      <c r="AM2816">
        <v>1</v>
      </c>
      <c r="AN2816">
        <v>1</v>
      </c>
      <c r="AO2816">
        <v>0</v>
      </c>
      <c r="AP2816">
        <v>1</v>
      </c>
      <c r="AQ2816">
        <v>0</v>
      </c>
      <c r="AR2816">
        <v>0</v>
      </c>
      <c r="AS2816">
        <v>0</v>
      </c>
      <c r="AT2816">
        <v>1</v>
      </c>
      <c r="AU2816">
        <v>1</v>
      </c>
      <c r="AV2816">
        <v>1</v>
      </c>
      <c r="AW2816">
        <v>1</v>
      </c>
      <c r="AX2816">
        <v>0</v>
      </c>
      <c r="AY2816">
        <v>0</v>
      </c>
      <c r="AZ2816">
        <v>2</v>
      </c>
      <c r="BA2816">
        <v>0</v>
      </c>
      <c r="BB2816">
        <v>0</v>
      </c>
      <c r="BC2816">
        <v>0</v>
      </c>
      <c r="BD2816">
        <v>1</v>
      </c>
      <c r="BE2816">
        <v>0</v>
      </c>
      <c r="BF2816">
        <v>1</v>
      </c>
      <c r="BG2816">
        <v>0</v>
      </c>
      <c r="BH2816">
        <v>0</v>
      </c>
      <c r="BI2816">
        <v>0</v>
      </c>
      <c r="BJ2816">
        <v>0</v>
      </c>
      <c r="BK2816">
        <v>0</v>
      </c>
      <c r="BL2816">
        <v>2</v>
      </c>
      <c r="BM2816">
        <v>0</v>
      </c>
      <c r="BN2816">
        <v>0</v>
      </c>
      <c r="BO2816">
        <v>0</v>
      </c>
      <c r="BP2816">
        <v>0</v>
      </c>
      <c r="BQ2816">
        <v>2</v>
      </c>
      <c r="BR2816" t="s">
        <v>94</v>
      </c>
      <c r="BS2816">
        <v>84</v>
      </c>
      <c r="BT2816">
        <v>6746</v>
      </c>
      <c r="BU2816">
        <f>SUM(Flats_Data_limpia[[#This Row],[AC]:[Bed]])</f>
        <v>6</v>
      </c>
      <c r="BV2816">
        <f>SUM(Flats_Data_limpia[[#This Row],[Servant_Room]:[gym]])</f>
        <v>15</v>
      </c>
      <c r="BW2816">
        <f>SUM(Flats_Data_limpia[[#This Row],[Hospital]:[Hotel]])</f>
        <v>5</v>
      </c>
    </row>
    <row r="2817" spans="1:75" x14ac:dyDescent="0.35">
      <c r="A2817" t="s">
        <v>850</v>
      </c>
      <c r="B2817" t="s">
        <v>370</v>
      </c>
      <c r="C2817" t="str">
        <f t="shared" si="86"/>
        <v>Ciudad de Gurgaon</v>
      </c>
      <c r="D2817" s="1">
        <f t="shared" si="87"/>
        <v>83000</v>
      </c>
      <c r="E2817" s="1">
        <v>6666</v>
      </c>
      <c r="F2817" t="s">
        <v>102</v>
      </c>
      <c r="G2817" t="s">
        <v>78</v>
      </c>
      <c r="H2817">
        <v>53</v>
      </c>
      <c r="I2817">
        <v>1.24512451245124E-2</v>
      </c>
      <c r="J2817">
        <v>945</v>
      </c>
      <c r="K2817">
        <v>1154</v>
      </c>
      <c r="L2817">
        <v>1245</v>
      </c>
      <c r="M2817">
        <v>2</v>
      </c>
      <c r="N2817">
        <v>2</v>
      </c>
      <c r="O2817">
        <v>2</v>
      </c>
      <c r="P2817">
        <v>2</v>
      </c>
      <c r="Q2817" t="str">
        <f>IF(Flats_Data_limpia[[#This Row],[BHK]]&gt;=3,"plurifamiliar","unifamiliar")</f>
        <v>unifamiliar</v>
      </c>
      <c r="R2817">
        <v>18</v>
      </c>
      <c r="S2817">
        <v>12</v>
      </c>
      <c r="T2817">
        <v>0</v>
      </c>
      <c r="U2817">
        <v>0</v>
      </c>
      <c r="V2817">
        <v>1</v>
      </c>
      <c r="W2817">
        <v>0</v>
      </c>
      <c r="X2817">
        <v>0</v>
      </c>
      <c r="Y2817">
        <v>1</v>
      </c>
      <c r="Z2817">
        <v>1</v>
      </c>
      <c r="AA2817">
        <v>1</v>
      </c>
      <c r="AB2817">
        <v>0</v>
      </c>
      <c r="AC2817">
        <v>1</v>
      </c>
      <c r="AD2817">
        <v>1</v>
      </c>
      <c r="AE2817">
        <v>1</v>
      </c>
      <c r="AF2817">
        <v>1</v>
      </c>
      <c r="AG2817">
        <v>1</v>
      </c>
      <c r="AH2817">
        <v>1</v>
      </c>
      <c r="AI2817">
        <v>1</v>
      </c>
      <c r="AJ2817">
        <v>1</v>
      </c>
      <c r="AK2817">
        <v>1</v>
      </c>
      <c r="AL2817">
        <v>1</v>
      </c>
      <c r="AM2817">
        <v>1</v>
      </c>
      <c r="AN2817">
        <v>1</v>
      </c>
      <c r="AO2817">
        <v>0</v>
      </c>
      <c r="AP2817">
        <v>1</v>
      </c>
      <c r="AQ2817">
        <v>0</v>
      </c>
      <c r="AR2817">
        <v>0</v>
      </c>
      <c r="AS2817">
        <v>0</v>
      </c>
      <c r="AT2817">
        <v>1</v>
      </c>
      <c r="AU2817">
        <v>1</v>
      </c>
      <c r="AV2817">
        <v>1</v>
      </c>
      <c r="AW2817">
        <v>1</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v>0</v>
      </c>
      <c r="BQ2817">
        <v>0</v>
      </c>
      <c r="BR2817" t="s">
        <v>79</v>
      </c>
      <c r="BS2817">
        <v>83</v>
      </c>
      <c r="BT2817">
        <v>6666</v>
      </c>
      <c r="BU2817">
        <f>SUM(Flats_Data_limpia[[#This Row],[AC]:[Bed]])</f>
        <v>0</v>
      </c>
      <c r="BV2817">
        <f>SUM(Flats_Data_limpia[[#This Row],[Servant_Room]:[gym]])</f>
        <v>15</v>
      </c>
      <c r="BW2817">
        <f>SUM(Flats_Data_limpia[[#This Row],[Hospital]:[Hotel]])</f>
        <v>5</v>
      </c>
    </row>
    <row r="2818" spans="1:75" x14ac:dyDescent="0.35">
      <c r="A2818" t="s">
        <v>850</v>
      </c>
      <c r="B2818" t="s">
        <v>370</v>
      </c>
      <c r="C2818" t="str">
        <f t="shared" ref="C2818:C2881" si="88">IFERROR(IF(SEARCH("Gurgaon",B2818)&gt;0,"Ciudad de Gurgaon","Distrito de Gurgaon"),"Distrito de Gurgaon")</f>
        <v>Ciudad de Gurgaon</v>
      </c>
      <c r="D2818" s="1">
        <f t="shared" ref="D2818:D2881" si="89">BS2818*100000*0.01</f>
        <v>110000</v>
      </c>
      <c r="E2818" s="1">
        <v>6162</v>
      </c>
      <c r="F2818" t="s">
        <v>111</v>
      </c>
      <c r="G2818" t="s">
        <v>78</v>
      </c>
      <c r="H2818">
        <v>45</v>
      </c>
      <c r="I2818">
        <v>1.7851346965270999E-2</v>
      </c>
      <c r="J2818">
        <v>1500</v>
      </c>
      <c r="K2818">
        <v>1600</v>
      </c>
      <c r="L2818">
        <v>1785</v>
      </c>
      <c r="M2818">
        <v>3</v>
      </c>
      <c r="N2818">
        <v>3</v>
      </c>
      <c r="O2818">
        <v>3</v>
      </c>
      <c r="P2818">
        <v>3</v>
      </c>
      <c r="Q2818" t="str">
        <f>IF(Flats_Data_limpia[[#This Row],[BHK]]&gt;=3,"plurifamiliar","unifamiliar")</f>
        <v>plurifamiliar</v>
      </c>
      <c r="R2818">
        <v>15</v>
      </c>
      <c r="S2818">
        <v>5</v>
      </c>
      <c r="T2818">
        <v>0</v>
      </c>
      <c r="U2818">
        <v>0</v>
      </c>
      <c r="V2818">
        <v>0</v>
      </c>
      <c r="W2818">
        <v>0</v>
      </c>
      <c r="X2818">
        <v>1</v>
      </c>
      <c r="Y2818">
        <v>1</v>
      </c>
      <c r="Z2818">
        <v>0</v>
      </c>
      <c r="AA2818">
        <v>0</v>
      </c>
      <c r="AB2818">
        <v>0</v>
      </c>
      <c r="AC2818">
        <v>1</v>
      </c>
      <c r="AD2818">
        <v>1</v>
      </c>
      <c r="AE2818">
        <v>1</v>
      </c>
      <c r="AF2818">
        <v>1</v>
      </c>
      <c r="AG2818">
        <v>1</v>
      </c>
      <c r="AH2818">
        <v>1</v>
      </c>
      <c r="AI2818">
        <v>1</v>
      </c>
      <c r="AJ2818">
        <v>1</v>
      </c>
      <c r="AK2818">
        <v>1</v>
      </c>
      <c r="AL2818">
        <v>1</v>
      </c>
      <c r="AM2818">
        <v>1</v>
      </c>
      <c r="AN2818">
        <v>1</v>
      </c>
      <c r="AO2818">
        <v>0</v>
      </c>
      <c r="AP2818">
        <v>1</v>
      </c>
      <c r="AQ2818">
        <v>0</v>
      </c>
      <c r="AR2818">
        <v>0</v>
      </c>
      <c r="AS2818">
        <v>0</v>
      </c>
      <c r="AT2818">
        <v>1</v>
      </c>
      <c r="AU2818">
        <v>1</v>
      </c>
      <c r="AV2818">
        <v>1</v>
      </c>
      <c r="AW2818">
        <v>1</v>
      </c>
      <c r="AX2818">
        <v>0</v>
      </c>
      <c r="AY2818">
        <v>0</v>
      </c>
      <c r="AZ2818">
        <v>0</v>
      </c>
      <c r="BA2818">
        <v>0</v>
      </c>
      <c r="BB2818">
        <v>0</v>
      </c>
      <c r="BC2818">
        <v>0</v>
      </c>
      <c r="BD2818">
        <v>0</v>
      </c>
      <c r="BE2818">
        <v>0</v>
      </c>
      <c r="BF2818">
        <v>1</v>
      </c>
      <c r="BG2818">
        <v>0</v>
      </c>
      <c r="BH2818">
        <v>0</v>
      </c>
      <c r="BI2818">
        <v>0</v>
      </c>
      <c r="BJ2818">
        <v>0</v>
      </c>
      <c r="BK2818">
        <v>0</v>
      </c>
      <c r="BL2818">
        <v>0</v>
      </c>
      <c r="BM2818">
        <v>0</v>
      </c>
      <c r="BN2818">
        <v>0</v>
      </c>
      <c r="BO2818">
        <v>0</v>
      </c>
      <c r="BP2818">
        <v>0</v>
      </c>
      <c r="BQ2818">
        <v>0</v>
      </c>
      <c r="BR2818" t="s">
        <v>79</v>
      </c>
      <c r="BS2818">
        <v>110</v>
      </c>
      <c r="BT2818">
        <v>6162</v>
      </c>
      <c r="BU2818">
        <f>SUM(Flats_Data_limpia[[#This Row],[AC]:[Bed]])</f>
        <v>1</v>
      </c>
      <c r="BV2818">
        <f>SUM(Flats_Data_limpia[[#This Row],[Servant_Room]:[gym]])</f>
        <v>13</v>
      </c>
      <c r="BW2818">
        <f>SUM(Flats_Data_limpia[[#This Row],[Hospital]:[Hotel]])</f>
        <v>5</v>
      </c>
    </row>
    <row r="2819" spans="1:75" x14ac:dyDescent="0.35">
      <c r="A2819" t="s">
        <v>850</v>
      </c>
      <c r="B2819" t="s">
        <v>370</v>
      </c>
      <c r="C2819" t="str">
        <f t="shared" si="88"/>
        <v>Ciudad de Gurgaon</v>
      </c>
      <c r="D2819" s="1">
        <f t="shared" si="89"/>
        <v>95000</v>
      </c>
      <c r="E2819" s="1">
        <v>6574</v>
      </c>
      <c r="F2819" t="s">
        <v>107</v>
      </c>
      <c r="G2819" t="s">
        <v>78</v>
      </c>
      <c r="H2819">
        <v>45</v>
      </c>
      <c r="I2819">
        <v>1.44508670520231E-2</v>
      </c>
      <c r="J2819">
        <v>1200</v>
      </c>
      <c r="K2819">
        <v>1300</v>
      </c>
      <c r="L2819">
        <v>1445</v>
      </c>
      <c r="M2819">
        <v>2</v>
      </c>
      <c r="N2819">
        <v>2</v>
      </c>
      <c r="O2819">
        <v>3</v>
      </c>
      <c r="P2819">
        <v>2</v>
      </c>
      <c r="Q2819" t="str">
        <f>IF(Flats_Data_limpia[[#This Row],[BHK]]&gt;=3,"plurifamiliar","unifamiliar")</f>
        <v>unifamiliar</v>
      </c>
      <c r="R2819">
        <v>15</v>
      </c>
      <c r="S2819">
        <v>5</v>
      </c>
      <c r="T2819">
        <v>0</v>
      </c>
      <c r="U2819">
        <v>0</v>
      </c>
      <c r="V2819">
        <v>0</v>
      </c>
      <c r="W2819">
        <v>0</v>
      </c>
      <c r="X2819">
        <v>1</v>
      </c>
      <c r="Y2819">
        <v>1</v>
      </c>
      <c r="Z2819">
        <v>0</v>
      </c>
      <c r="AA2819">
        <v>0</v>
      </c>
      <c r="AB2819">
        <v>0</v>
      </c>
      <c r="AC2819">
        <v>1</v>
      </c>
      <c r="AD2819">
        <v>1</v>
      </c>
      <c r="AE2819">
        <v>1</v>
      </c>
      <c r="AF2819">
        <v>1</v>
      </c>
      <c r="AG2819">
        <v>1</v>
      </c>
      <c r="AH2819">
        <v>1</v>
      </c>
      <c r="AI2819">
        <v>1</v>
      </c>
      <c r="AJ2819">
        <v>1</v>
      </c>
      <c r="AK2819">
        <v>1</v>
      </c>
      <c r="AL2819">
        <v>1</v>
      </c>
      <c r="AM2819">
        <v>1</v>
      </c>
      <c r="AN2819">
        <v>1</v>
      </c>
      <c r="AO2819">
        <v>0</v>
      </c>
      <c r="AP2819">
        <v>1</v>
      </c>
      <c r="AQ2819">
        <v>0</v>
      </c>
      <c r="AR2819">
        <v>0</v>
      </c>
      <c r="AS2819">
        <v>0</v>
      </c>
      <c r="AT2819">
        <v>1</v>
      </c>
      <c r="AU2819">
        <v>1</v>
      </c>
      <c r="AV2819">
        <v>1</v>
      </c>
      <c r="AW2819">
        <v>1</v>
      </c>
      <c r="AX2819">
        <v>0</v>
      </c>
      <c r="AY2819">
        <v>0</v>
      </c>
      <c r="AZ2819">
        <v>0</v>
      </c>
      <c r="BA2819">
        <v>0</v>
      </c>
      <c r="BB2819">
        <v>0</v>
      </c>
      <c r="BC2819">
        <v>0</v>
      </c>
      <c r="BD2819">
        <v>0</v>
      </c>
      <c r="BE2819">
        <v>0</v>
      </c>
      <c r="BF2819">
        <v>1</v>
      </c>
      <c r="BG2819">
        <v>0</v>
      </c>
      <c r="BH2819">
        <v>0</v>
      </c>
      <c r="BI2819">
        <v>0</v>
      </c>
      <c r="BJ2819">
        <v>0</v>
      </c>
      <c r="BK2819">
        <v>0</v>
      </c>
      <c r="BL2819">
        <v>0</v>
      </c>
      <c r="BM2819">
        <v>0</v>
      </c>
      <c r="BN2819">
        <v>0</v>
      </c>
      <c r="BO2819">
        <v>0</v>
      </c>
      <c r="BP2819">
        <v>0</v>
      </c>
      <c r="BQ2819">
        <v>0</v>
      </c>
      <c r="BR2819" t="s">
        <v>79</v>
      </c>
      <c r="BS2819">
        <v>95</v>
      </c>
      <c r="BT2819">
        <v>6574</v>
      </c>
      <c r="BU2819">
        <f>SUM(Flats_Data_limpia[[#This Row],[AC]:[Bed]])</f>
        <v>1</v>
      </c>
      <c r="BV2819">
        <f>SUM(Flats_Data_limpia[[#This Row],[Servant_Room]:[gym]])</f>
        <v>13</v>
      </c>
      <c r="BW2819">
        <f>SUM(Flats_Data_limpia[[#This Row],[Hospital]:[Hotel]])</f>
        <v>5</v>
      </c>
    </row>
    <row r="2820" spans="1:75" x14ac:dyDescent="0.35">
      <c r="A2820" t="s">
        <v>850</v>
      </c>
      <c r="B2820" t="s">
        <v>370</v>
      </c>
      <c r="C2820" t="str">
        <f t="shared" si="88"/>
        <v>Ciudad de Gurgaon</v>
      </c>
      <c r="D2820" s="1">
        <f t="shared" si="89"/>
        <v>98000</v>
      </c>
      <c r="E2820" s="1">
        <v>8166</v>
      </c>
      <c r="F2820" t="s">
        <v>107</v>
      </c>
      <c r="G2820" t="s">
        <v>78</v>
      </c>
      <c r="H2820">
        <v>45</v>
      </c>
      <c r="I2820">
        <v>1.20009796718099E-2</v>
      </c>
      <c r="J2820">
        <v>1200</v>
      </c>
      <c r="K2820">
        <v>1300</v>
      </c>
      <c r="L2820">
        <v>1445</v>
      </c>
      <c r="M2820">
        <v>2</v>
      </c>
      <c r="N2820">
        <v>2</v>
      </c>
      <c r="O2820">
        <v>3</v>
      </c>
      <c r="P2820">
        <v>2</v>
      </c>
      <c r="Q2820" t="str">
        <f>IF(Flats_Data_limpia[[#This Row],[BHK]]&gt;=3,"plurifamiliar","unifamiliar")</f>
        <v>unifamiliar</v>
      </c>
      <c r="R2820">
        <v>15</v>
      </c>
      <c r="S2820">
        <v>5</v>
      </c>
      <c r="T2820">
        <v>0</v>
      </c>
      <c r="U2820">
        <v>0</v>
      </c>
      <c r="V2820">
        <v>0</v>
      </c>
      <c r="W2820">
        <v>0</v>
      </c>
      <c r="X2820">
        <v>1</v>
      </c>
      <c r="Y2820">
        <v>1</v>
      </c>
      <c r="Z2820">
        <v>0</v>
      </c>
      <c r="AA2820">
        <v>0</v>
      </c>
      <c r="AB2820">
        <v>0</v>
      </c>
      <c r="AC2820">
        <v>1</v>
      </c>
      <c r="AD2820">
        <v>1</v>
      </c>
      <c r="AE2820">
        <v>1</v>
      </c>
      <c r="AF2820">
        <v>1</v>
      </c>
      <c r="AG2820">
        <v>1</v>
      </c>
      <c r="AH2820">
        <v>1</v>
      </c>
      <c r="AI2820">
        <v>1</v>
      </c>
      <c r="AJ2820">
        <v>1</v>
      </c>
      <c r="AK2820">
        <v>1</v>
      </c>
      <c r="AL2820">
        <v>1</v>
      </c>
      <c r="AM2820">
        <v>1</v>
      </c>
      <c r="AN2820">
        <v>1</v>
      </c>
      <c r="AO2820">
        <v>0</v>
      </c>
      <c r="AP2820">
        <v>1</v>
      </c>
      <c r="AQ2820">
        <v>0</v>
      </c>
      <c r="AR2820">
        <v>0</v>
      </c>
      <c r="AS2820">
        <v>0</v>
      </c>
      <c r="AT2820">
        <v>1</v>
      </c>
      <c r="AU2820">
        <v>1</v>
      </c>
      <c r="AV2820">
        <v>1</v>
      </c>
      <c r="AW2820">
        <v>1</v>
      </c>
      <c r="AX2820">
        <v>0</v>
      </c>
      <c r="AY2820">
        <v>0</v>
      </c>
      <c r="AZ2820">
        <v>0</v>
      </c>
      <c r="BA2820">
        <v>0</v>
      </c>
      <c r="BB2820">
        <v>0</v>
      </c>
      <c r="BC2820">
        <v>0</v>
      </c>
      <c r="BD2820">
        <v>0</v>
      </c>
      <c r="BE2820">
        <v>0</v>
      </c>
      <c r="BF2820">
        <v>1</v>
      </c>
      <c r="BG2820">
        <v>0</v>
      </c>
      <c r="BH2820">
        <v>0</v>
      </c>
      <c r="BI2820">
        <v>0</v>
      </c>
      <c r="BJ2820">
        <v>0</v>
      </c>
      <c r="BK2820">
        <v>0</v>
      </c>
      <c r="BL2820">
        <v>0</v>
      </c>
      <c r="BM2820">
        <v>0</v>
      </c>
      <c r="BN2820">
        <v>0</v>
      </c>
      <c r="BO2820">
        <v>0</v>
      </c>
      <c r="BP2820">
        <v>0</v>
      </c>
      <c r="BQ2820">
        <v>0</v>
      </c>
      <c r="BR2820" t="s">
        <v>79</v>
      </c>
      <c r="BS2820">
        <v>98</v>
      </c>
      <c r="BT2820">
        <v>8166</v>
      </c>
      <c r="BU2820">
        <f>SUM(Flats_Data_limpia[[#This Row],[AC]:[Bed]])</f>
        <v>1</v>
      </c>
      <c r="BV2820">
        <f>SUM(Flats_Data_limpia[[#This Row],[Servant_Room]:[gym]])</f>
        <v>13</v>
      </c>
      <c r="BW2820">
        <f>SUM(Flats_Data_limpia[[#This Row],[Hospital]:[Hotel]])</f>
        <v>5</v>
      </c>
    </row>
    <row r="2821" spans="1:75" x14ac:dyDescent="0.35">
      <c r="A2821" t="s">
        <v>850</v>
      </c>
      <c r="B2821" t="s">
        <v>370</v>
      </c>
      <c r="C2821" t="str">
        <f t="shared" si="88"/>
        <v>Ciudad de Gurgaon</v>
      </c>
      <c r="D2821" s="1">
        <f t="shared" si="89"/>
        <v>110000</v>
      </c>
      <c r="E2821" s="1">
        <v>6051</v>
      </c>
      <c r="F2821" t="s">
        <v>102</v>
      </c>
      <c r="G2821" t="s">
        <v>78</v>
      </c>
      <c r="H2821">
        <v>26</v>
      </c>
      <c r="I2821">
        <v>1.81788134192695E-2</v>
      </c>
      <c r="L2821">
        <v>1735</v>
      </c>
      <c r="M2821">
        <v>3</v>
      </c>
      <c r="N2821">
        <v>3</v>
      </c>
      <c r="O2821">
        <v>3</v>
      </c>
      <c r="P2821">
        <v>3</v>
      </c>
      <c r="Q2821" t="str">
        <f>IF(Flats_Data_limpia[[#This Row],[BHK]]&gt;=3,"plurifamiliar","unifamiliar")</f>
        <v>plurifamiliar</v>
      </c>
      <c r="R2821">
        <v>18</v>
      </c>
      <c r="S2821">
        <v>12</v>
      </c>
      <c r="T2821">
        <v>1</v>
      </c>
      <c r="U2821">
        <v>0</v>
      </c>
      <c r="V2821">
        <v>0</v>
      </c>
      <c r="W2821">
        <v>0</v>
      </c>
      <c r="X2821">
        <v>0</v>
      </c>
      <c r="Y2821">
        <v>0</v>
      </c>
      <c r="Z2821">
        <v>0</v>
      </c>
      <c r="AA2821">
        <v>0</v>
      </c>
      <c r="AB2821">
        <v>0</v>
      </c>
      <c r="AC2821">
        <v>0</v>
      </c>
      <c r="AD2821">
        <v>1</v>
      </c>
      <c r="AE2821">
        <v>1</v>
      </c>
      <c r="AF2821">
        <v>1</v>
      </c>
      <c r="AG2821">
        <v>0</v>
      </c>
      <c r="AH2821">
        <v>0</v>
      </c>
      <c r="AI2821">
        <v>1</v>
      </c>
      <c r="AJ2821">
        <v>1</v>
      </c>
      <c r="AK2821">
        <v>1</v>
      </c>
      <c r="AL2821">
        <v>1</v>
      </c>
      <c r="AM2821">
        <v>1</v>
      </c>
      <c r="AN2821">
        <v>1</v>
      </c>
      <c r="AO2821">
        <v>0</v>
      </c>
      <c r="AP2821">
        <v>1</v>
      </c>
      <c r="AQ2821">
        <v>0</v>
      </c>
      <c r="AR2821">
        <v>0</v>
      </c>
      <c r="AS2821">
        <v>0</v>
      </c>
      <c r="AT2821">
        <v>1</v>
      </c>
      <c r="AU2821">
        <v>1</v>
      </c>
      <c r="AV2821">
        <v>1</v>
      </c>
      <c r="AW2821">
        <v>1</v>
      </c>
      <c r="AX2821">
        <v>0</v>
      </c>
      <c r="AY2821">
        <v>0</v>
      </c>
      <c r="AZ2821">
        <v>3</v>
      </c>
      <c r="BA2821">
        <v>0</v>
      </c>
      <c r="BB2821">
        <v>0</v>
      </c>
      <c r="BC2821">
        <v>0</v>
      </c>
      <c r="BD2821">
        <v>0</v>
      </c>
      <c r="BE2821">
        <v>0</v>
      </c>
      <c r="BF2821">
        <v>1</v>
      </c>
      <c r="BG2821">
        <v>0</v>
      </c>
      <c r="BH2821">
        <v>0</v>
      </c>
      <c r="BI2821">
        <v>0</v>
      </c>
      <c r="BJ2821">
        <v>0</v>
      </c>
      <c r="BK2821">
        <v>0</v>
      </c>
      <c r="BL2821">
        <v>3</v>
      </c>
      <c r="BM2821">
        <v>0</v>
      </c>
      <c r="BN2821">
        <v>0</v>
      </c>
      <c r="BO2821">
        <v>0</v>
      </c>
      <c r="BP2821">
        <v>0</v>
      </c>
      <c r="BQ2821">
        <v>2</v>
      </c>
      <c r="BR2821" t="s">
        <v>94</v>
      </c>
      <c r="BS2821">
        <v>110</v>
      </c>
      <c r="BT2821">
        <v>6051</v>
      </c>
      <c r="BU2821">
        <f>SUM(Flats_Data_limpia[[#This Row],[AC]:[Bed]])</f>
        <v>7</v>
      </c>
      <c r="BV2821">
        <f>SUM(Flats_Data_limpia[[#This Row],[Servant_Room]:[gym]])</f>
        <v>9</v>
      </c>
      <c r="BW2821">
        <f>SUM(Flats_Data_limpia[[#This Row],[Hospital]:[Hotel]])</f>
        <v>5</v>
      </c>
    </row>
    <row r="2822" spans="1:75" x14ac:dyDescent="0.35">
      <c r="A2822" t="s">
        <v>850</v>
      </c>
      <c r="B2822" t="s">
        <v>370</v>
      </c>
      <c r="C2822" t="str">
        <f t="shared" si="88"/>
        <v>Ciudad de Gurgaon</v>
      </c>
      <c r="D2822" s="1">
        <f t="shared" si="89"/>
        <v>87000</v>
      </c>
      <c r="E2822" s="1">
        <v>6987</v>
      </c>
      <c r="F2822" t="s">
        <v>82</v>
      </c>
      <c r="G2822" t="s">
        <v>87</v>
      </c>
      <c r="H2822">
        <v>13</v>
      </c>
      <c r="I2822">
        <v>1.24516960068699E-2</v>
      </c>
      <c r="L2822">
        <v>1245</v>
      </c>
      <c r="M2822">
        <v>2</v>
      </c>
      <c r="N2822">
        <v>2</v>
      </c>
      <c r="O2822">
        <v>2</v>
      </c>
      <c r="P2822">
        <v>2</v>
      </c>
      <c r="Q2822" t="str">
        <f>IF(Flats_Data_limpia[[#This Row],[BHK]]&gt;=3,"plurifamiliar","unifamiliar")</f>
        <v>unifamiliar</v>
      </c>
      <c r="R2822">
        <v>18</v>
      </c>
      <c r="S2822">
        <v>3</v>
      </c>
      <c r="T2822">
        <v>0</v>
      </c>
      <c r="U2822">
        <v>0</v>
      </c>
      <c r="V2822">
        <v>0</v>
      </c>
      <c r="W2822">
        <v>0</v>
      </c>
      <c r="X2822">
        <v>0</v>
      </c>
      <c r="Y2822">
        <v>0</v>
      </c>
      <c r="Z2822">
        <v>0</v>
      </c>
      <c r="AA2822">
        <v>0</v>
      </c>
      <c r="AB2822">
        <v>0</v>
      </c>
      <c r="AC2822">
        <v>0</v>
      </c>
      <c r="AD2822">
        <v>1</v>
      </c>
      <c r="AE2822">
        <v>0</v>
      </c>
      <c r="AF2822">
        <v>1</v>
      </c>
      <c r="AG2822">
        <v>1</v>
      </c>
      <c r="AH2822">
        <v>0</v>
      </c>
      <c r="AI2822">
        <v>1</v>
      </c>
      <c r="AJ2822">
        <v>1</v>
      </c>
      <c r="AK2822">
        <v>1</v>
      </c>
      <c r="AL2822">
        <v>0</v>
      </c>
      <c r="AM2822">
        <v>0</v>
      </c>
      <c r="AN2822">
        <v>0</v>
      </c>
      <c r="AO2822">
        <v>0</v>
      </c>
      <c r="AP2822">
        <v>1</v>
      </c>
      <c r="AQ2822">
        <v>0</v>
      </c>
      <c r="AR2822">
        <v>0</v>
      </c>
      <c r="AS2822">
        <v>0</v>
      </c>
      <c r="AT2822">
        <v>1</v>
      </c>
      <c r="AU2822">
        <v>1</v>
      </c>
      <c r="AV2822">
        <v>1</v>
      </c>
      <c r="AW2822">
        <v>1</v>
      </c>
      <c r="AX2822">
        <v>0</v>
      </c>
      <c r="AY2822">
        <v>0</v>
      </c>
      <c r="AZ2822">
        <v>0</v>
      </c>
      <c r="BA2822">
        <v>0</v>
      </c>
      <c r="BB2822">
        <v>0</v>
      </c>
      <c r="BC2822">
        <v>0</v>
      </c>
      <c r="BD2822">
        <v>5</v>
      </c>
      <c r="BE2822">
        <v>0</v>
      </c>
      <c r="BF2822">
        <v>0</v>
      </c>
      <c r="BG2822">
        <v>0</v>
      </c>
      <c r="BH2822">
        <v>0</v>
      </c>
      <c r="BI2822">
        <v>0</v>
      </c>
      <c r="BJ2822">
        <v>0</v>
      </c>
      <c r="BK2822">
        <v>0</v>
      </c>
      <c r="BL2822">
        <v>1</v>
      </c>
      <c r="BM2822">
        <v>0</v>
      </c>
      <c r="BN2822">
        <v>0</v>
      </c>
      <c r="BO2822">
        <v>0</v>
      </c>
      <c r="BP2822">
        <v>0</v>
      </c>
      <c r="BQ2822">
        <v>0</v>
      </c>
      <c r="BR2822" t="s">
        <v>79</v>
      </c>
      <c r="BS2822">
        <v>87</v>
      </c>
      <c r="BT2822">
        <v>6987</v>
      </c>
      <c r="BU2822">
        <f>SUM(Flats_Data_limpia[[#This Row],[AC]:[Bed]])</f>
        <v>6</v>
      </c>
      <c r="BV2822">
        <f>SUM(Flats_Data_limpia[[#This Row],[Servant_Room]:[gym]])</f>
        <v>6</v>
      </c>
      <c r="BW2822">
        <f>SUM(Flats_Data_limpia[[#This Row],[Hospital]:[Hotel]])</f>
        <v>5</v>
      </c>
    </row>
    <row r="2823" spans="1:75" x14ac:dyDescent="0.35">
      <c r="A2823" t="s">
        <v>850</v>
      </c>
      <c r="B2823" t="s">
        <v>370</v>
      </c>
      <c r="C2823" t="str">
        <f t="shared" si="88"/>
        <v>Ciudad de Gurgaon</v>
      </c>
      <c r="D2823" s="1">
        <f t="shared" si="89"/>
        <v>140000</v>
      </c>
      <c r="E2823" s="1">
        <v>6628</v>
      </c>
      <c r="F2823" t="s">
        <v>86</v>
      </c>
      <c r="G2823" t="s">
        <v>78</v>
      </c>
      <c r="H2823">
        <v>31</v>
      </c>
      <c r="I2823">
        <v>2.1122510561255199E-2</v>
      </c>
      <c r="L2823">
        <v>1735</v>
      </c>
      <c r="M2823">
        <v>3</v>
      </c>
      <c r="N2823">
        <v>3</v>
      </c>
      <c r="O2823">
        <v>2</v>
      </c>
      <c r="P2823">
        <v>3</v>
      </c>
      <c r="Q2823" t="str">
        <f>IF(Flats_Data_limpia[[#This Row],[BHK]]&gt;=3,"plurifamiliar","unifamiliar")</f>
        <v>plurifamiliar</v>
      </c>
      <c r="R2823">
        <v>18</v>
      </c>
      <c r="S2823">
        <v>7</v>
      </c>
      <c r="T2823">
        <v>0</v>
      </c>
      <c r="U2823">
        <v>0</v>
      </c>
      <c r="V2823">
        <v>0</v>
      </c>
      <c r="W2823">
        <v>0</v>
      </c>
      <c r="X2823">
        <v>0</v>
      </c>
      <c r="Y2823">
        <v>0</v>
      </c>
      <c r="Z2823">
        <v>1</v>
      </c>
      <c r="AA2823">
        <v>0</v>
      </c>
      <c r="AB2823">
        <v>0</v>
      </c>
      <c r="AC2823">
        <v>0</v>
      </c>
      <c r="AD2823">
        <v>1</v>
      </c>
      <c r="AE2823">
        <v>1</v>
      </c>
      <c r="AF2823">
        <v>1</v>
      </c>
      <c r="AG2823">
        <v>0</v>
      </c>
      <c r="AH2823">
        <v>1</v>
      </c>
      <c r="AI2823">
        <v>1</v>
      </c>
      <c r="AJ2823">
        <v>1</v>
      </c>
      <c r="AK2823">
        <v>1</v>
      </c>
      <c r="AL2823">
        <v>1</v>
      </c>
      <c r="AM2823">
        <v>1</v>
      </c>
      <c r="AN2823">
        <v>0</v>
      </c>
      <c r="AO2823">
        <v>0</v>
      </c>
      <c r="AP2823">
        <v>1</v>
      </c>
      <c r="AQ2823">
        <v>0</v>
      </c>
      <c r="AR2823">
        <v>0</v>
      </c>
      <c r="AS2823">
        <v>0</v>
      </c>
      <c r="AT2823">
        <v>1</v>
      </c>
      <c r="AU2823">
        <v>1</v>
      </c>
      <c r="AV2823">
        <v>1</v>
      </c>
      <c r="AW2823">
        <v>1</v>
      </c>
      <c r="AX2823">
        <v>0</v>
      </c>
      <c r="AY2823">
        <v>0</v>
      </c>
      <c r="AZ2823">
        <v>3</v>
      </c>
      <c r="BA2823">
        <v>0</v>
      </c>
      <c r="BB2823">
        <v>0</v>
      </c>
      <c r="BC2823">
        <v>0</v>
      </c>
      <c r="BD2823">
        <v>5</v>
      </c>
      <c r="BE2823">
        <v>0</v>
      </c>
      <c r="BF2823">
        <v>1</v>
      </c>
      <c r="BG2823">
        <v>0</v>
      </c>
      <c r="BH2823">
        <v>0</v>
      </c>
      <c r="BI2823">
        <v>0</v>
      </c>
      <c r="BJ2823">
        <v>0</v>
      </c>
      <c r="BK2823">
        <v>0</v>
      </c>
      <c r="BL2823">
        <v>1</v>
      </c>
      <c r="BM2823">
        <v>0</v>
      </c>
      <c r="BN2823">
        <v>0</v>
      </c>
      <c r="BO2823">
        <v>0</v>
      </c>
      <c r="BP2823">
        <v>0</v>
      </c>
      <c r="BQ2823">
        <v>2</v>
      </c>
      <c r="BR2823" t="s">
        <v>94</v>
      </c>
      <c r="BS2823">
        <v>140</v>
      </c>
      <c r="BT2823">
        <v>6628</v>
      </c>
      <c r="BU2823">
        <f>SUM(Flats_Data_limpia[[#This Row],[AC]:[Bed]])</f>
        <v>10</v>
      </c>
      <c r="BV2823">
        <f>SUM(Flats_Data_limpia[[#This Row],[Servant_Room]:[gym]])</f>
        <v>10</v>
      </c>
      <c r="BW2823">
        <f>SUM(Flats_Data_limpia[[#This Row],[Hospital]:[Hotel]])</f>
        <v>5</v>
      </c>
    </row>
    <row r="2824" spans="1:75" x14ac:dyDescent="0.35">
      <c r="A2824" t="s">
        <v>851</v>
      </c>
      <c r="B2824" t="s">
        <v>509</v>
      </c>
      <c r="C2824" t="str">
        <f t="shared" si="88"/>
        <v>Ciudad de Gurgaon</v>
      </c>
      <c r="D2824" s="1">
        <f t="shared" si="89"/>
        <v>116000</v>
      </c>
      <c r="E2824" s="1">
        <v>6987</v>
      </c>
      <c r="F2824" t="s">
        <v>106</v>
      </c>
      <c r="G2824" t="s">
        <v>78</v>
      </c>
      <c r="H2824">
        <v>62</v>
      </c>
      <c r="I2824">
        <v>1.6602261342493201E-2</v>
      </c>
      <c r="J2824">
        <v>1660</v>
      </c>
      <c r="M2824">
        <v>3</v>
      </c>
      <c r="N2824">
        <v>3</v>
      </c>
      <c r="O2824">
        <v>3</v>
      </c>
      <c r="P2824">
        <v>3</v>
      </c>
      <c r="Q2824" t="str">
        <f>IF(Flats_Data_limpia[[#This Row],[BHK]]&gt;=3,"plurifamiliar","unifamiliar")</f>
        <v>plurifamiliar</v>
      </c>
      <c r="R2824">
        <v>2</v>
      </c>
      <c r="S2824">
        <v>1</v>
      </c>
      <c r="T2824">
        <v>1</v>
      </c>
      <c r="U2824">
        <v>0</v>
      </c>
      <c r="V2824">
        <v>1</v>
      </c>
      <c r="W2824">
        <v>1</v>
      </c>
      <c r="X2824">
        <v>1</v>
      </c>
      <c r="Y2824">
        <v>1</v>
      </c>
      <c r="Z2824">
        <v>1</v>
      </c>
      <c r="AA2824">
        <v>1</v>
      </c>
      <c r="AB2824">
        <v>1</v>
      </c>
      <c r="AC2824">
        <v>1</v>
      </c>
      <c r="AD2824">
        <v>1</v>
      </c>
      <c r="AE2824">
        <v>1</v>
      </c>
      <c r="AF2824">
        <v>1</v>
      </c>
      <c r="AG2824">
        <v>1</v>
      </c>
      <c r="AH2824">
        <v>1</v>
      </c>
      <c r="AI2824">
        <v>0</v>
      </c>
      <c r="AJ2824">
        <v>1</v>
      </c>
      <c r="AK2824">
        <v>1</v>
      </c>
      <c r="AL2824">
        <v>1</v>
      </c>
      <c r="AM2824">
        <v>1</v>
      </c>
      <c r="AN2824">
        <v>1</v>
      </c>
      <c r="AO2824">
        <v>1</v>
      </c>
      <c r="AP2824">
        <v>1</v>
      </c>
      <c r="AQ2824">
        <v>0</v>
      </c>
      <c r="AR2824">
        <v>0</v>
      </c>
      <c r="AS2824">
        <v>0</v>
      </c>
      <c r="AT2824">
        <v>1</v>
      </c>
      <c r="AU2824">
        <v>1</v>
      </c>
      <c r="AV2824">
        <v>0</v>
      </c>
      <c r="AW2824">
        <v>0</v>
      </c>
      <c r="AX2824">
        <v>0</v>
      </c>
      <c r="AY2824">
        <v>2</v>
      </c>
      <c r="AZ2824">
        <v>3</v>
      </c>
      <c r="BA2824">
        <v>1</v>
      </c>
      <c r="BB2824">
        <v>0</v>
      </c>
      <c r="BC2824">
        <v>0</v>
      </c>
      <c r="BD2824">
        <v>1</v>
      </c>
      <c r="BE2824">
        <v>0</v>
      </c>
      <c r="BF2824">
        <v>0</v>
      </c>
      <c r="BG2824">
        <v>0</v>
      </c>
      <c r="BH2824">
        <v>0</v>
      </c>
      <c r="BI2824">
        <v>0</v>
      </c>
      <c r="BJ2824">
        <v>0</v>
      </c>
      <c r="BK2824">
        <v>0</v>
      </c>
      <c r="BL2824">
        <v>2</v>
      </c>
      <c r="BM2824">
        <v>0</v>
      </c>
      <c r="BN2824">
        <v>0</v>
      </c>
      <c r="BO2824">
        <v>0</v>
      </c>
      <c r="BP2824">
        <v>0</v>
      </c>
      <c r="BQ2824">
        <v>2</v>
      </c>
      <c r="BR2824" t="s">
        <v>94</v>
      </c>
      <c r="BS2824">
        <v>116</v>
      </c>
      <c r="BT2824">
        <v>6987</v>
      </c>
      <c r="BU2824">
        <f>SUM(Flats_Data_limpia[[#This Row],[AC]:[Bed]])</f>
        <v>9</v>
      </c>
      <c r="BV2824">
        <f>SUM(Flats_Data_limpia[[#This Row],[Servant_Room]:[gym]])</f>
        <v>18</v>
      </c>
      <c r="BW2824">
        <f>SUM(Flats_Data_limpia[[#This Row],[Hospital]:[Hotel]])</f>
        <v>4</v>
      </c>
    </row>
    <row r="2825" spans="1:75" x14ac:dyDescent="0.35">
      <c r="A2825" t="s">
        <v>851</v>
      </c>
      <c r="B2825" t="s">
        <v>509</v>
      </c>
      <c r="C2825" t="str">
        <f t="shared" si="88"/>
        <v>Ciudad de Gurgaon</v>
      </c>
      <c r="D2825" s="1">
        <f t="shared" si="89"/>
        <v>145000</v>
      </c>
      <c r="E2825" s="1">
        <v>8056</v>
      </c>
      <c r="F2825" t="s">
        <v>86</v>
      </c>
      <c r="G2825" t="s">
        <v>83</v>
      </c>
      <c r="H2825">
        <v>0</v>
      </c>
      <c r="I2825">
        <v>1.7999006951340601E-2</v>
      </c>
      <c r="K2825">
        <v>1800</v>
      </c>
      <c r="M2825">
        <v>4</v>
      </c>
      <c r="N2825">
        <v>3</v>
      </c>
      <c r="O2825">
        <v>0</v>
      </c>
      <c r="P2825">
        <v>4</v>
      </c>
      <c r="Q2825" t="str">
        <f>IF(Flats_Data_limpia[[#This Row],[BHK]]&gt;=3,"plurifamiliar","unifamiliar")</f>
        <v>plurifamiliar</v>
      </c>
      <c r="R2825">
        <v>1</v>
      </c>
      <c r="S2825">
        <v>1</v>
      </c>
      <c r="T2825">
        <v>0</v>
      </c>
      <c r="U2825">
        <v>0</v>
      </c>
      <c r="V2825">
        <v>0</v>
      </c>
      <c r="W2825">
        <v>0</v>
      </c>
      <c r="AO2825">
        <v>1</v>
      </c>
      <c r="AP2825">
        <v>1</v>
      </c>
      <c r="AQ2825">
        <v>0</v>
      </c>
      <c r="AR2825">
        <v>0</v>
      </c>
      <c r="AS2825">
        <v>0</v>
      </c>
      <c r="AT2825">
        <v>1</v>
      </c>
      <c r="AU2825">
        <v>1</v>
      </c>
      <c r="AV2825">
        <v>0</v>
      </c>
      <c r="AW2825">
        <v>0</v>
      </c>
      <c r="AX2825">
        <v>0</v>
      </c>
      <c r="AY2825">
        <v>0</v>
      </c>
      <c r="AZ2825">
        <v>1</v>
      </c>
      <c r="BA2825">
        <v>0</v>
      </c>
      <c r="BB2825">
        <v>0</v>
      </c>
      <c r="BC2825">
        <v>0</v>
      </c>
      <c r="BD2825">
        <v>0</v>
      </c>
      <c r="BE2825">
        <v>0</v>
      </c>
      <c r="BF2825">
        <v>0</v>
      </c>
      <c r="BG2825">
        <v>0</v>
      </c>
      <c r="BH2825">
        <v>0</v>
      </c>
      <c r="BI2825">
        <v>0</v>
      </c>
      <c r="BJ2825">
        <v>0</v>
      </c>
      <c r="BK2825">
        <v>0</v>
      </c>
      <c r="BL2825">
        <v>0</v>
      </c>
      <c r="BM2825">
        <v>0</v>
      </c>
      <c r="BN2825">
        <v>0</v>
      </c>
      <c r="BO2825">
        <v>0</v>
      </c>
      <c r="BP2825">
        <v>0</v>
      </c>
      <c r="BQ2825">
        <v>0</v>
      </c>
      <c r="BR2825" t="s">
        <v>79</v>
      </c>
      <c r="BS2825">
        <v>145</v>
      </c>
      <c r="BT2825">
        <v>8056</v>
      </c>
      <c r="BU2825">
        <f>SUM(Flats_Data_limpia[[#This Row],[AC]:[Bed]])</f>
        <v>1</v>
      </c>
      <c r="BV2825">
        <f>SUM(Flats_Data_limpia[[#This Row],[Servant_Room]:[gym]])</f>
        <v>0</v>
      </c>
      <c r="BW2825">
        <f>SUM(Flats_Data_limpia[[#This Row],[Hospital]:[Hotel]])</f>
        <v>4</v>
      </c>
    </row>
    <row r="2826" spans="1:75" x14ac:dyDescent="0.35">
      <c r="A2826" t="s">
        <v>851</v>
      </c>
      <c r="B2826" t="s">
        <v>509</v>
      </c>
      <c r="C2826" t="str">
        <f t="shared" si="88"/>
        <v>Ciudad de Gurgaon</v>
      </c>
      <c r="D2826" s="1">
        <f t="shared" si="89"/>
        <v>67000</v>
      </c>
      <c r="E2826" s="1">
        <v>5826</v>
      </c>
      <c r="F2826" t="s">
        <v>86</v>
      </c>
      <c r="G2826" t="s">
        <v>87</v>
      </c>
      <c r="H2826">
        <v>24</v>
      </c>
      <c r="I2826">
        <v>1.1500171644352899E-2</v>
      </c>
      <c r="K2826">
        <v>1150</v>
      </c>
      <c r="M2826">
        <v>2</v>
      </c>
      <c r="N2826">
        <v>2</v>
      </c>
      <c r="O2826">
        <v>3</v>
      </c>
      <c r="P2826">
        <v>2</v>
      </c>
      <c r="Q2826" t="str">
        <f>IF(Flats_Data_limpia[[#This Row],[BHK]]&gt;=3,"plurifamiliar","unifamiliar")</f>
        <v>unifamiliar</v>
      </c>
      <c r="R2826">
        <v>3</v>
      </c>
      <c r="S2826">
        <v>2</v>
      </c>
      <c r="T2826">
        <v>0</v>
      </c>
      <c r="U2826">
        <v>0</v>
      </c>
      <c r="V2826">
        <v>0</v>
      </c>
      <c r="W2826">
        <v>0</v>
      </c>
      <c r="X2826">
        <v>1</v>
      </c>
      <c r="Y2826">
        <v>0</v>
      </c>
      <c r="Z2826">
        <v>1</v>
      </c>
      <c r="AA2826">
        <v>1</v>
      </c>
      <c r="AB2826">
        <v>0</v>
      </c>
      <c r="AC2826">
        <v>0</v>
      </c>
      <c r="AD2826">
        <v>1</v>
      </c>
      <c r="AE2826">
        <v>1</v>
      </c>
      <c r="AF2826">
        <v>1</v>
      </c>
      <c r="AG2826">
        <v>0</v>
      </c>
      <c r="AH2826">
        <v>0</v>
      </c>
      <c r="AI2826">
        <v>0</v>
      </c>
      <c r="AJ2826">
        <v>0</v>
      </c>
      <c r="AK2826">
        <v>1</v>
      </c>
      <c r="AL2826">
        <v>1</v>
      </c>
      <c r="AM2826">
        <v>1</v>
      </c>
      <c r="AN2826">
        <v>0</v>
      </c>
      <c r="AO2826">
        <v>1</v>
      </c>
      <c r="AP2826">
        <v>1</v>
      </c>
      <c r="AQ2826">
        <v>0</v>
      </c>
      <c r="AR2826">
        <v>0</v>
      </c>
      <c r="AS2826">
        <v>0</v>
      </c>
      <c r="AT2826">
        <v>1</v>
      </c>
      <c r="AU2826">
        <v>1</v>
      </c>
      <c r="AV2826">
        <v>0</v>
      </c>
      <c r="AW2826">
        <v>0</v>
      </c>
      <c r="AX2826">
        <v>0</v>
      </c>
      <c r="AY2826">
        <v>0</v>
      </c>
      <c r="AZ2826">
        <v>1</v>
      </c>
      <c r="BA2826">
        <v>0</v>
      </c>
      <c r="BB2826">
        <v>0</v>
      </c>
      <c r="BC2826">
        <v>0</v>
      </c>
      <c r="BD2826">
        <v>0</v>
      </c>
      <c r="BE2826">
        <v>0</v>
      </c>
      <c r="BF2826">
        <v>1</v>
      </c>
      <c r="BG2826">
        <v>0</v>
      </c>
      <c r="BH2826">
        <v>0</v>
      </c>
      <c r="BI2826">
        <v>0</v>
      </c>
      <c r="BJ2826">
        <v>0</v>
      </c>
      <c r="BK2826">
        <v>0</v>
      </c>
      <c r="BL2826">
        <v>0</v>
      </c>
      <c r="BM2826">
        <v>0</v>
      </c>
      <c r="BN2826">
        <v>0</v>
      </c>
      <c r="BO2826">
        <v>0</v>
      </c>
      <c r="BP2826">
        <v>0</v>
      </c>
      <c r="BQ2826">
        <v>0</v>
      </c>
      <c r="BR2826" t="s">
        <v>79</v>
      </c>
      <c r="BS2826">
        <v>67</v>
      </c>
      <c r="BT2826">
        <v>5826</v>
      </c>
      <c r="BU2826">
        <f>SUM(Flats_Data_limpia[[#This Row],[AC]:[Bed]])</f>
        <v>2</v>
      </c>
      <c r="BV2826">
        <f>SUM(Flats_Data_limpia[[#This Row],[Servant_Room]:[gym]])</f>
        <v>9</v>
      </c>
      <c r="BW2826">
        <f>SUM(Flats_Data_limpia[[#This Row],[Hospital]:[Hotel]])</f>
        <v>4</v>
      </c>
    </row>
    <row r="2827" spans="1:75" x14ac:dyDescent="0.35">
      <c r="A2827" t="s">
        <v>852</v>
      </c>
      <c r="B2827" t="s">
        <v>509</v>
      </c>
      <c r="C2827" t="str">
        <f t="shared" si="88"/>
        <v>Ciudad de Gurgaon</v>
      </c>
      <c r="D2827" s="1">
        <f t="shared" si="89"/>
        <v>80000</v>
      </c>
      <c r="E2827" s="1">
        <v>6426</v>
      </c>
      <c r="F2827" t="s">
        <v>86</v>
      </c>
      <c r="G2827" t="s">
        <v>83</v>
      </c>
      <c r="H2827">
        <v>0</v>
      </c>
      <c r="I2827">
        <v>1.2449424214130001E-2</v>
      </c>
      <c r="J2827">
        <v>1245</v>
      </c>
      <c r="M2827">
        <v>2</v>
      </c>
      <c r="N2827">
        <v>2</v>
      </c>
      <c r="O2827">
        <v>3</v>
      </c>
      <c r="P2827">
        <v>2</v>
      </c>
      <c r="Q2827" t="str">
        <f>IF(Flats_Data_limpia[[#This Row],[BHK]]&gt;=3,"plurifamiliar","unifamiliar")</f>
        <v>unifamiliar</v>
      </c>
      <c r="R2827">
        <v>9</v>
      </c>
      <c r="S2827">
        <v>9</v>
      </c>
      <c r="T2827">
        <v>0</v>
      </c>
      <c r="U2827">
        <v>0</v>
      </c>
      <c r="V2827">
        <v>0</v>
      </c>
      <c r="W2827">
        <v>0</v>
      </c>
      <c r="AO2827">
        <v>1</v>
      </c>
      <c r="AP2827">
        <v>1</v>
      </c>
      <c r="AQ2827">
        <v>0</v>
      </c>
      <c r="AR2827">
        <v>0</v>
      </c>
      <c r="AS2827">
        <v>0</v>
      </c>
      <c r="AT2827">
        <v>1</v>
      </c>
      <c r="AU2827">
        <v>0</v>
      </c>
      <c r="AV2827">
        <v>0</v>
      </c>
      <c r="AW2827">
        <v>1</v>
      </c>
      <c r="AX2827">
        <v>1</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t="s">
        <v>79</v>
      </c>
      <c r="BS2827">
        <v>80</v>
      </c>
      <c r="BT2827">
        <v>6426</v>
      </c>
      <c r="BU2827">
        <f>SUM(Flats_Data_limpia[[#This Row],[AC]:[Bed]])</f>
        <v>0</v>
      </c>
      <c r="BV2827">
        <f>SUM(Flats_Data_limpia[[#This Row],[Servant_Room]:[gym]])</f>
        <v>0</v>
      </c>
      <c r="BW2827">
        <f>SUM(Flats_Data_limpia[[#This Row],[Hospital]:[Hotel]])</f>
        <v>5</v>
      </c>
    </row>
    <row r="2828" spans="1:75" x14ac:dyDescent="0.35">
      <c r="A2828" t="s">
        <v>853</v>
      </c>
      <c r="B2828" t="s">
        <v>331</v>
      </c>
      <c r="C2828" t="str">
        <f t="shared" si="88"/>
        <v>Ciudad de Gurgaon</v>
      </c>
      <c r="D2828" s="1">
        <f t="shared" si="89"/>
        <v>75000</v>
      </c>
      <c r="E2828" s="1">
        <v>7500</v>
      </c>
      <c r="F2828" t="s">
        <v>86</v>
      </c>
      <c r="G2828" t="s">
        <v>83</v>
      </c>
      <c r="H2828">
        <v>0</v>
      </c>
      <c r="I2828">
        <v>0.01</v>
      </c>
      <c r="J2828">
        <v>650</v>
      </c>
      <c r="K2828">
        <v>1000</v>
      </c>
      <c r="M2828">
        <v>2</v>
      </c>
      <c r="N2828">
        <v>2</v>
      </c>
      <c r="O2828">
        <v>2</v>
      </c>
      <c r="P2828">
        <v>2</v>
      </c>
      <c r="Q2828" t="str">
        <f>IF(Flats_Data_limpia[[#This Row],[BHK]]&gt;=3,"plurifamiliar","unifamiliar")</f>
        <v>unifamiliar</v>
      </c>
      <c r="R2828">
        <v>1</v>
      </c>
      <c r="S2828">
        <v>1</v>
      </c>
      <c r="T2828">
        <v>0</v>
      </c>
      <c r="U2828">
        <v>0</v>
      </c>
      <c r="V2828">
        <v>0</v>
      </c>
      <c r="W2828">
        <v>0</v>
      </c>
      <c r="AO2828">
        <v>0</v>
      </c>
      <c r="AP2828">
        <v>0</v>
      </c>
      <c r="AQ2828">
        <v>0</v>
      </c>
      <c r="AR2828">
        <v>0</v>
      </c>
      <c r="AS2828">
        <v>0</v>
      </c>
      <c r="AT2828">
        <v>1</v>
      </c>
      <c r="AU2828">
        <v>1</v>
      </c>
      <c r="AV2828">
        <v>0</v>
      </c>
      <c r="AW2828">
        <v>1</v>
      </c>
      <c r="AX2828">
        <v>0</v>
      </c>
      <c r="AY2828">
        <v>0</v>
      </c>
      <c r="AZ2828">
        <v>0</v>
      </c>
      <c r="BA2828">
        <v>0</v>
      </c>
      <c r="BB2828">
        <v>0</v>
      </c>
      <c r="BC2828">
        <v>0</v>
      </c>
      <c r="BD2828">
        <v>0</v>
      </c>
      <c r="BE2828">
        <v>0</v>
      </c>
      <c r="BF2828">
        <v>0</v>
      </c>
      <c r="BG2828">
        <v>0</v>
      </c>
      <c r="BH2828">
        <v>0</v>
      </c>
      <c r="BI2828">
        <v>0</v>
      </c>
      <c r="BJ2828">
        <v>0</v>
      </c>
      <c r="BK2828">
        <v>0</v>
      </c>
      <c r="BL2828">
        <v>0</v>
      </c>
      <c r="BM2828">
        <v>0</v>
      </c>
      <c r="BN2828">
        <v>0</v>
      </c>
      <c r="BO2828">
        <v>0</v>
      </c>
      <c r="BP2828">
        <v>0</v>
      </c>
      <c r="BQ2828">
        <v>0</v>
      </c>
      <c r="BR2828" t="s">
        <v>79</v>
      </c>
      <c r="BS2828">
        <v>75</v>
      </c>
      <c r="BT2828">
        <v>7500</v>
      </c>
      <c r="BU2828">
        <f>SUM(Flats_Data_limpia[[#This Row],[AC]:[Bed]])</f>
        <v>0</v>
      </c>
      <c r="BV2828">
        <f>SUM(Flats_Data_limpia[[#This Row],[Servant_Room]:[gym]])</f>
        <v>0</v>
      </c>
      <c r="BW2828">
        <f>SUM(Flats_Data_limpia[[#This Row],[Hospital]:[Hotel]])</f>
        <v>3</v>
      </c>
    </row>
    <row r="2829" spans="1:75" x14ac:dyDescent="0.35">
      <c r="A2829" t="s">
        <v>853</v>
      </c>
      <c r="B2829" t="s">
        <v>331</v>
      </c>
      <c r="C2829" t="str">
        <f t="shared" si="88"/>
        <v>Ciudad de Gurgaon</v>
      </c>
      <c r="D2829" s="1">
        <f t="shared" si="89"/>
        <v>125000</v>
      </c>
      <c r="E2829" s="1">
        <v>8333</v>
      </c>
      <c r="F2829" t="s">
        <v>102</v>
      </c>
      <c r="G2829" t="s">
        <v>78</v>
      </c>
      <c r="H2829">
        <v>41</v>
      </c>
      <c r="I2829">
        <v>1.50006000240009E-2</v>
      </c>
      <c r="J2829">
        <v>1500</v>
      </c>
      <c r="M2829">
        <v>3</v>
      </c>
      <c r="N2829">
        <v>2</v>
      </c>
      <c r="O2829">
        <v>3</v>
      </c>
      <c r="P2829">
        <v>3</v>
      </c>
      <c r="Q2829" t="str">
        <f>IF(Flats_Data_limpia[[#This Row],[BHK]]&gt;=3,"plurifamiliar","unifamiliar")</f>
        <v>plurifamiliar</v>
      </c>
      <c r="R2829">
        <v>2</v>
      </c>
      <c r="S2829">
        <v>2</v>
      </c>
      <c r="T2829">
        <v>0</v>
      </c>
      <c r="U2829">
        <v>1</v>
      </c>
      <c r="V2829">
        <v>1</v>
      </c>
      <c r="W2829">
        <v>0</v>
      </c>
      <c r="X2829">
        <v>1</v>
      </c>
      <c r="Y2829">
        <v>0</v>
      </c>
      <c r="Z2829">
        <v>1</v>
      </c>
      <c r="AA2829">
        <v>0</v>
      </c>
      <c r="AB2829">
        <v>0</v>
      </c>
      <c r="AC2829">
        <v>0</v>
      </c>
      <c r="AD2829">
        <v>1</v>
      </c>
      <c r="AE2829">
        <v>1</v>
      </c>
      <c r="AF2829">
        <v>1</v>
      </c>
      <c r="AG2829">
        <v>0</v>
      </c>
      <c r="AH2829">
        <v>1</v>
      </c>
      <c r="AI2829">
        <v>0</v>
      </c>
      <c r="AJ2829">
        <v>0</v>
      </c>
      <c r="AK2829">
        <v>1</v>
      </c>
      <c r="AL2829">
        <v>1</v>
      </c>
      <c r="AM2829">
        <v>1</v>
      </c>
      <c r="AN2829">
        <v>1</v>
      </c>
      <c r="AO2829">
        <v>0</v>
      </c>
      <c r="AP2829">
        <v>0</v>
      </c>
      <c r="AQ2829">
        <v>0</v>
      </c>
      <c r="AR2829">
        <v>0</v>
      </c>
      <c r="AS2829">
        <v>0</v>
      </c>
      <c r="AT2829">
        <v>1</v>
      </c>
      <c r="AU2829">
        <v>1</v>
      </c>
      <c r="AV2829">
        <v>0</v>
      </c>
      <c r="AW2829">
        <v>1</v>
      </c>
      <c r="AX2829">
        <v>0</v>
      </c>
      <c r="AY2829">
        <v>0</v>
      </c>
      <c r="AZ2829">
        <v>3</v>
      </c>
      <c r="BA2829">
        <v>0</v>
      </c>
      <c r="BB2829">
        <v>0</v>
      </c>
      <c r="BC2829">
        <v>0</v>
      </c>
      <c r="BD2829">
        <v>1</v>
      </c>
      <c r="BE2829">
        <v>0</v>
      </c>
      <c r="BF2829">
        <v>1</v>
      </c>
      <c r="BG2829">
        <v>0</v>
      </c>
      <c r="BH2829">
        <v>0</v>
      </c>
      <c r="BI2829">
        <v>0</v>
      </c>
      <c r="BJ2829">
        <v>0</v>
      </c>
      <c r="BK2829">
        <v>0</v>
      </c>
      <c r="BL2829">
        <v>2</v>
      </c>
      <c r="BM2829">
        <v>0</v>
      </c>
      <c r="BN2829">
        <v>0</v>
      </c>
      <c r="BO2829">
        <v>0</v>
      </c>
      <c r="BP2829">
        <v>0</v>
      </c>
      <c r="BQ2829">
        <v>2</v>
      </c>
      <c r="BR2829" t="s">
        <v>94</v>
      </c>
      <c r="BS2829">
        <v>125</v>
      </c>
      <c r="BT2829">
        <v>8333</v>
      </c>
      <c r="BU2829">
        <f>SUM(Flats_Data_limpia[[#This Row],[AC]:[Bed]])</f>
        <v>7</v>
      </c>
      <c r="BV2829">
        <f>SUM(Flats_Data_limpia[[#This Row],[Servant_Room]:[gym]])</f>
        <v>11</v>
      </c>
      <c r="BW2829">
        <f>SUM(Flats_Data_limpia[[#This Row],[Hospital]:[Hotel]])</f>
        <v>3</v>
      </c>
    </row>
    <row r="2830" spans="1:75" x14ac:dyDescent="0.35">
      <c r="A2830" t="s">
        <v>854</v>
      </c>
      <c r="B2830" t="s">
        <v>509</v>
      </c>
      <c r="C2830" t="str">
        <f t="shared" si="88"/>
        <v>Ciudad de Gurgaon</v>
      </c>
      <c r="D2830" s="1">
        <f t="shared" si="89"/>
        <v>63400</v>
      </c>
      <c r="E2830" s="1">
        <v>5590</v>
      </c>
      <c r="F2830" t="s">
        <v>82</v>
      </c>
      <c r="G2830" t="s">
        <v>78</v>
      </c>
      <c r="H2830">
        <v>46</v>
      </c>
      <c r="I2830">
        <v>1.13416815742397E-2</v>
      </c>
      <c r="L2830">
        <v>1134</v>
      </c>
      <c r="M2830">
        <v>2</v>
      </c>
      <c r="N2830">
        <v>2</v>
      </c>
      <c r="O2830">
        <v>3</v>
      </c>
      <c r="P2830">
        <v>2</v>
      </c>
      <c r="Q2830" t="str">
        <f>IF(Flats_Data_limpia[[#This Row],[BHK]]&gt;=3,"plurifamiliar","unifamiliar")</f>
        <v>unifamiliar</v>
      </c>
      <c r="R2830">
        <v>3</v>
      </c>
      <c r="S2830">
        <v>2</v>
      </c>
      <c r="T2830">
        <v>0</v>
      </c>
      <c r="U2830">
        <v>1</v>
      </c>
      <c r="V2830">
        <v>0</v>
      </c>
      <c r="W2830">
        <v>0</v>
      </c>
      <c r="X2830">
        <v>1</v>
      </c>
      <c r="Y2830">
        <v>1</v>
      </c>
      <c r="Z2830">
        <v>1</v>
      </c>
      <c r="AA2830">
        <v>0</v>
      </c>
      <c r="AB2830">
        <v>0</v>
      </c>
      <c r="AC2830">
        <v>1</v>
      </c>
      <c r="AD2830">
        <v>1</v>
      </c>
      <c r="AE2830">
        <v>1</v>
      </c>
      <c r="AF2830">
        <v>1</v>
      </c>
      <c r="AG2830">
        <v>1</v>
      </c>
      <c r="AH2830">
        <v>0</v>
      </c>
      <c r="AI2830">
        <v>0</v>
      </c>
      <c r="AJ2830">
        <v>1</v>
      </c>
      <c r="AK2830">
        <v>1</v>
      </c>
      <c r="AL2830">
        <v>1</v>
      </c>
      <c r="AM2830">
        <v>1</v>
      </c>
      <c r="AN2830">
        <v>1</v>
      </c>
      <c r="AO2830">
        <v>0</v>
      </c>
      <c r="AP2830">
        <v>0</v>
      </c>
      <c r="AQ2830">
        <v>0</v>
      </c>
      <c r="AR2830">
        <v>0</v>
      </c>
      <c r="AS2830">
        <v>0</v>
      </c>
      <c r="AT2830">
        <v>1</v>
      </c>
      <c r="AU2830">
        <v>1</v>
      </c>
      <c r="AV2830">
        <v>0</v>
      </c>
      <c r="AW2830">
        <v>1</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0</v>
      </c>
      <c r="BR2830" t="s">
        <v>79</v>
      </c>
      <c r="BS2830">
        <v>63.4</v>
      </c>
      <c r="BT2830">
        <v>5590</v>
      </c>
      <c r="BU2830">
        <f>SUM(Flats_Data_limpia[[#This Row],[AC]:[Bed]])</f>
        <v>0</v>
      </c>
      <c r="BV2830">
        <f>SUM(Flats_Data_limpia[[#This Row],[Servant_Room]:[gym]])</f>
        <v>13</v>
      </c>
      <c r="BW2830">
        <f>SUM(Flats_Data_limpia[[#This Row],[Hospital]:[Hotel]])</f>
        <v>3</v>
      </c>
    </row>
    <row r="2831" spans="1:75" x14ac:dyDescent="0.35">
      <c r="A2831" t="s">
        <v>855</v>
      </c>
      <c r="B2831" t="s">
        <v>370</v>
      </c>
      <c r="C2831" t="str">
        <f t="shared" si="88"/>
        <v>Ciudad de Gurgaon</v>
      </c>
      <c r="D2831" s="1">
        <f t="shared" si="89"/>
        <v>125000</v>
      </c>
      <c r="E2831" s="1">
        <v>6839</v>
      </c>
      <c r="F2831" t="s">
        <v>77</v>
      </c>
      <c r="G2831" t="s">
        <v>78</v>
      </c>
      <c r="H2831">
        <v>62</v>
      </c>
      <c r="I2831">
        <v>1.8277525954086798E-2</v>
      </c>
      <c r="L2831">
        <v>1828</v>
      </c>
      <c r="M2831">
        <v>3</v>
      </c>
      <c r="N2831">
        <v>2</v>
      </c>
      <c r="O2831">
        <v>1</v>
      </c>
      <c r="P2831">
        <v>3</v>
      </c>
      <c r="Q2831" t="str">
        <f>IF(Flats_Data_limpia[[#This Row],[BHK]]&gt;=3,"plurifamiliar","unifamiliar")</f>
        <v>plurifamiliar</v>
      </c>
      <c r="R2831">
        <v>15</v>
      </c>
      <c r="S2831">
        <v>6</v>
      </c>
      <c r="T2831">
        <v>1</v>
      </c>
      <c r="U2831">
        <v>1</v>
      </c>
      <c r="V2831">
        <v>1</v>
      </c>
      <c r="W2831">
        <v>1</v>
      </c>
      <c r="X2831">
        <v>1</v>
      </c>
      <c r="Y2831">
        <v>1</v>
      </c>
      <c r="Z2831">
        <v>1</v>
      </c>
      <c r="AA2831">
        <v>1</v>
      </c>
      <c r="AB2831">
        <v>1</v>
      </c>
      <c r="AC2831">
        <v>1</v>
      </c>
      <c r="AD2831">
        <v>1</v>
      </c>
      <c r="AE2831">
        <v>1</v>
      </c>
      <c r="AF2831">
        <v>1</v>
      </c>
      <c r="AG2831">
        <v>1</v>
      </c>
      <c r="AH2831">
        <v>1</v>
      </c>
      <c r="AI2831">
        <v>1</v>
      </c>
      <c r="AJ2831">
        <v>1</v>
      </c>
      <c r="AK2831">
        <v>1</v>
      </c>
      <c r="AL2831">
        <v>1</v>
      </c>
      <c r="AM2831">
        <v>1</v>
      </c>
      <c r="AN2831">
        <v>1</v>
      </c>
      <c r="AO2831">
        <v>1</v>
      </c>
      <c r="AP2831">
        <v>1</v>
      </c>
      <c r="AQ2831">
        <v>0</v>
      </c>
      <c r="AR2831">
        <v>0</v>
      </c>
      <c r="AS2831">
        <v>0</v>
      </c>
      <c r="AT2831">
        <v>1</v>
      </c>
      <c r="AU2831">
        <v>0</v>
      </c>
      <c r="AV2831">
        <v>0</v>
      </c>
      <c r="AW2831">
        <v>1</v>
      </c>
      <c r="AX2831">
        <v>0</v>
      </c>
      <c r="AY2831">
        <v>4</v>
      </c>
      <c r="AZ2831">
        <v>4</v>
      </c>
      <c r="BA2831">
        <v>1</v>
      </c>
      <c r="BB2831">
        <v>1</v>
      </c>
      <c r="BC2831">
        <v>1</v>
      </c>
      <c r="BD2831">
        <v>1</v>
      </c>
      <c r="BE2831">
        <v>2</v>
      </c>
      <c r="BF2831">
        <v>1</v>
      </c>
      <c r="BG2831">
        <v>1</v>
      </c>
      <c r="BH2831">
        <v>0</v>
      </c>
      <c r="BI2831">
        <v>0</v>
      </c>
      <c r="BJ2831">
        <v>0</v>
      </c>
      <c r="BK2831">
        <v>1</v>
      </c>
      <c r="BL2831">
        <v>2</v>
      </c>
      <c r="BM2831">
        <v>0</v>
      </c>
      <c r="BN2831">
        <v>0</v>
      </c>
      <c r="BO2831">
        <v>0</v>
      </c>
      <c r="BP2831">
        <v>0</v>
      </c>
      <c r="BQ2831">
        <v>1</v>
      </c>
      <c r="BR2831" t="s">
        <v>116</v>
      </c>
      <c r="BS2831">
        <v>125</v>
      </c>
      <c r="BT2831">
        <v>6839</v>
      </c>
      <c r="BU2831">
        <f>SUM(Flats_Data_limpia[[#This Row],[AC]:[Bed]])</f>
        <v>19</v>
      </c>
      <c r="BV2831">
        <f>SUM(Flats_Data_limpia[[#This Row],[Servant_Room]:[gym]])</f>
        <v>20</v>
      </c>
      <c r="BW2831">
        <f>SUM(Flats_Data_limpia[[#This Row],[Hospital]:[Hotel]])</f>
        <v>4</v>
      </c>
    </row>
    <row r="2832" spans="1:75" x14ac:dyDescent="0.35">
      <c r="A2832" t="s">
        <v>855</v>
      </c>
      <c r="B2832" t="s">
        <v>370</v>
      </c>
      <c r="C2832" t="str">
        <f t="shared" si="88"/>
        <v>Ciudad de Gurgaon</v>
      </c>
      <c r="D2832" s="1">
        <f t="shared" si="89"/>
        <v>105000</v>
      </c>
      <c r="E2832" s="1">
        <v>5982</v>
      </c>
      <c r="F2832" t="s">
        <v>77</v>
      </c>
      <c r="G2832" t="s">
        <v>78</v>
      </c>
      <c r="H2832">
        <v>62</v>
      </c>
      <c r="I2832">
        <v>1.75526579739217E-2</v>
      </c>
      <c r="L2832">
        <v>1755</v>
      </c>
      <c r="M2832">
        <v>3</v>
      </c>
      <c r="N2832">
        <v>3</v>
      </c>
      <c r="O2832">
        <v>2</v>
      </c>
      <c r="P2832">
        <v>3</v>
      </c>
      <c r="Q2832" t="str">
        <f>IF(Flats_Data_limpia[[#This Row],[BHK]]&gt;=3,"plurifamiliar","unifamiliar")</f>
        <v>plurifamiliar</v>
      </c>
      <c r="R2832">
        <v>15</v>
      </c>
      <c r="S2832">
        <v>14</v>
      </c>
      <c r="T2832">
        <v>1</v>
      </c>
      <c r="U2832">
        <v>1</v>
      </c>
      <c r="V2832">
        <v>1</v>
      </c>
      <c r="W2832">
        <v>1</v>
      </c>
      <c r="X2832">
        <v>1</v>
      </c>
      <c r="Y2832">
        <v>1</v>
      </c>
      <c r="Z2832">
        <v>1</v>
      </c>
      <c r="AA2832">
        <v>1</v>
      </c>
      <c r="AB2832">
        <v>1</v>
      </c>
      <c r="AC2832">
        <v>1</v>
      </c>
      <c r="AD2832">
        <v>1</v>
      </c>
      <c r="AE2832">
        <v>1</v>
      </c>
      <c r="AF2832">
        <v>1</v>
      </c>
      <c r="AG2832">
        <v>1</v>
      </c>
      <c r="AH2832">
        <v>1</v>
      </c>
      <c r="AI2832">
        <v>1</v>
      </c>
      <c r="AJ2832">
        <v>1</v>
      </c>
      <c r="AK2832">
        <v>1</v>
      </c>
      <c r="AL2832">
        <v>1</v>
      </c>
      <c r="AM2832">
        <v>1</v>
      </c>
      <c r="AN2832">
        <v>1</v>
      </c>
      <c r="AO2832">
        <v>1</v>
      </c>
      <c r="AP2832">
        <v>1</v>
      </c>
      <c r="AQ2832">
        <v>0</v>
      </c>
      <c r="AR2832">
        <v>0</v>
      </c>
      <c r="AS2832">
        <v>0</v>
      </c>
      <c r="AT2832">
        <v>1</v>
      </c>
      <c r="AU2832">
        <v>0</v>
      </c>
      <c r="AV2832">
        <v>0</v>
      </c>
      <c r="AW2832">
        <v>1</v>
      </c>
      <c r="AX2832">
        <v>0</v>
      </c>
      <c r="AY2832">
        <v>0</v>
      </c>
      <c r="AZ2832">
        <v>4</v>
      </c>
      <c r="BA2832">
        <v>0</v>
      </c>
      <c r="BB2832">
        <v>0</v>
      </c>
      <c r="BC2832">
        <v>0</v>
      </c>
      <c r="BD2832">
        <v>0</v>
      </c>
      <c r="BE2832">
        <v>0</v>
      </c>
      <c r="BF2832">
        <v>1</v>
      </c>
      <c r="BG2832">
        <v>0</v>
      </c>
      <c r="BH2832">
        <v>0</v>
      </c>
      <c r="BI2832">
        <v>0</v>
      </c>
      <c r="BJ2832">
        <v>0</v>
      </c>
      <c r="BK2832">
        <v>0</v>
      </c>
      <c r="BL2832">
        <v>2</v>
      </c>
      <c r="BM2832">
        <v>0</v>
      </c>
      <c r="BN2832">
        <v>0</v>
      </c>
      <c r="BO2832">
        <v>0</v>
      </c>
      <c r="BP2832">
        <v>0</v>
      </c>
      <c r="BQ2832">
        <v>2</v>
      </c>
      <c r="BR2832" t="s">
        <v>94</v>
      </c>
      <c r="BS2832">
        <v>105</v>
      </c>
      <c r="BT2832">
        <v>5982</v>
      </c>
      <c r="BU2832">
        <f>SUM(Flats_Data_limpia[[#This Row],[AC]:[Bed]])</f>
        <v>7</v>
      </c>
      <c r="BV2832">
        <f>SUM(Flats_Data_limpia[[#This Row],[Servant_Room]:[gym]])</f>
        <v>20</v>
      </c>
      <c r="BW2832">
        <f>SUM(Flats_Data_limpia[[#This Row],[Hospital]:[Hotel]])</f>
        <v>4</v>
      </c>
    </row>
    <row r="2833" spans="1:75" x14ac:dyDescent="0.35">
      <c r="A2833" t="s">
        <v>855</v>
      </c>
      <c r="B2833" t="s">
        <v>370</v>
      </c>
      <c r="C2833" t="str">
        <f t="shared" si="88"/>
        <v>Ciudad de Gurgaon</v>
      </c>
      <c r="D2833" s="1">
        <f t="shared" si="89"/>
        <v>110000</v>
      </c>
      <c r="E2833" s="1">
        <v>6267</v>
      </c>
      <c r="F2833" t="s">
        <v>107</v>
      </c>
      <c r="G2833" t="s">
        <v>78</v>
      </c>
      <c r="H2833">
        <v>62</v>
      </c>
      <c r="I2833">
        <v>1.75522578586245E-2</v>
      </c>
      <c r="L2833">
        <v>1755</v>
      </c>
      <c r="M2833">
        <v>3</v>
      </c>
      <c r="N2833">
        <v>3</v>
      </c>
      <c r="O2833">
        <v>2</v>
      </c>
      <c r="P2833">
        <v>3</v>
      </c>
      <c r="Q2833" t="str">
        <f>IF(Flats_Data_limpia[[#This Row],[BHK]]&gt;=3,"plurifamiliar","unifamiliar")</f>
        <v>plurifamiliar</v>
      </c>
      <c r="R2833">
        <v>15</v>
      </c>
      <c r="S2833">
        <v>8</v>
      </c>
      <c r="T2833">
        <v>0</v>
      </c>
      <c r="U2833">
        <v>1</v>
      </c>
      <c r="V2833">
        <v>1</v>
      </c>
      <c r="W2833">
        <v>1</v>
      </c>
      <c r="X2833">
        <v>1</v>
      </c>
      <c r="Y2833">
        <v>1</v>
      </c>
      <c r="Z2833">
        <v>1</v>
      </c>
      <c r="AA2833">
        <v>1</v>
      </c>
      <c r="AB2833">
        <v>1</v>
      </c>
      <c r="AC2833">
        <v>1</v>
      </c>
      <c r="AD2833">
        <v>1</v>
      </c>
      <c r="AE2833">
        <v>1</v>
      </c>
      <c r="AF2833">
        <v>1</v>
      </c>
      <c r="AG2833">
        <v>1</v>
      </c>
      <c r="AH2833">
        <v>1</v>
      </c>
      <c r="AI2833">
        <v>1</v>
      </c>
      <c r="AJ2833">
        <v>1</v>
      </c>
      <c r="AK2833">
        <v>1</v>
      </c>
      <c r="AL2833">
        <v>1</v>
      </c>
      <c r="AM2833">
        <v>1</v>
      </c>
      <c r="AN2833">
        <v>1</v>
      </c>
      <c r="AO2833">
        <v>1</v>
      </c>
      <c r="AP2833">
        <v>1</v>
      </c>
      <c r="AQ2833">
        <v>0</v>
      </c>
      <c r="AR2833">
        <v>0</v>
      </c>
      <c r="AS2833">
        <v>0</v>
      </c>
      <c r="AT2833">
        <v>1</v>
      </c>
      <c r="AU2833">
        <v>0</v>
      </c>
      <c r="AV2833">
        <v>0</v>
      </c>
      <c r="AW2833">
        <v>1</v>
      </c>
      <c r="AX2833">
        <v>0</v>
      </c>
      <c r="AY2833">
        <v>0</v>
      </c>
      <c r="AZ2833">
        <v>5</v>
      </c>
      <c r="BA2833">
        <v>0</v>
      </c>
      <c r="BB2833">
        <v>0</v>
      </c>
      <c r="BC2833">
        <v>0</v>
      </c>
      <c r="BD2833">
        <v>1</v>
      </c>
      <c r="BE2833">
        <v>0</v>
      </c>
      <c r="BF2833">
        <v>1</v>
      </c>
      <c r="BG2833">
        <v>0</v>
      </c>
      <c r="BH2833">
        <v>0</v>
      </c>
      <c r="BI2833">
        <v>0</v>
      </c>
      <c r="BJ2833">
        <v>0</v>
      </c>
      <c r="BK2833">
        <v>0</v>
      </c>
      <c r="BL2833">
        <v>3</v>
      </c>
      <c r="BM2833">
        <v>0</v>
      </c>
      <c r="BN2833">
        <v>0</v>
      </c>
      <c r="BO2833">
        <v>0</v>
      </c>
      <c r="BP2833">
        <v>0</v>
      </c>
      <c r="BQ2833">
        <v>2</v>
      </c>
      <c r="BR2833" t="s">
        <v>94</v>
      </c>
      <c r="BS2833">
        <v>110</v>
      </c>
      <c r="BT2833">
        <v>6267</v>
      </c>
      <c r="BU2833">
        <f>SUM(Flats_Data_limpia[[#This Row],[AC]:[Bed]])</f>
        <v>10</v>
      </c>
      <c r="BV2833">
        <f>SUM(Flats_Data_limpia[[#This Row],[Servant_Room]:[gym]])</f>
        <v>19</v>
      </c>
      <c r="BW2833">
        <f>SUM(Flats_Data_limpia[[#This Row],[Hospital]:[Hotel]])</f>
        <v>4</v>
      </c>
    </row>
    <row r="2834" spans="1:75" x14ac:dyDescent="0.35">
      <c r="A2834" t="s">
        <v>855</v>
      </c>
      <c r="B2834" t="s">
        <v>370</v>
      </c>
      <c r="C2834" t="str">
        <f t="shared" si="88"/>
        <v>Ciudad de Gurgaon</v>
      </c>
      <c r="D2834" s="1">
        <f t="shared" si="89"/>
        <v>104000</v>
      </c>
      <c r="E2834" s="1">
        <v>5699</v>
      </c>
      <c r="F2834" t="s">
        <v>77</v>
      </c>
      <c r="G2834" t="s">
        <v>87</v>
      </c>
      <c r="H2834">
        <v>53</v>
      </c>
      <c r="I2834">
        <v>1.8248815581680899E-2</v>
      </c>
      <c r="J2834">
        <v>1100</v>
      </c>
      <c r="K2834">
        <v>1500</v>
      </c>
      <c r="L2834">
        <v>1755</v>
      </c>
      <c r="M2834">
        <v>3</v>
      </c>
      <c r="N2834">
        <v>2</v>
      </c>
      <c r="O2834">
        <v>2</v>
      </c>
      <c r="P2834">
        <v>3</v>
      </c>
      <c r="Q2834" t="str">
        <f>IF(Flats_Data_limpia[[#This Row],[BHK]]&gt;=3,"plurifamiliar","unifamiliar")</f>
        <v>plurifamiliar</v>
      </c>
      <c r="R2834">
        <v>7</v>
      </c>
      <c r="S2834">
        <v>2</v>
      </c>
      <c r="T2834">
        <v>0</v>
      </c>
      <c r="U2834">
        <v>0</v>
      </c>
      <c r="V2834">
        <v>0</v>
      </c>
      <c r="W2834">
        <v>0</v>
      </c>
      <c r="X2834">
        <v>0</v>
      </c>
      <c r="Y2834">
        <v>1</v>
      </c>
      <c r="Z2834">
        <v>1</v>
      </c>
      <c r="AA2834">
        <v>0</v>
      </c>
      <c r="AB2834">
        <v>0</v>
      </c>
      <c r="AC2834">
        <v>0</v>
      </c>
      <c r="AD2834">
        <v>1</v>
      </c>
      <c r="AE2834">
        <v>1</v>
      </c>
      <c r="AF2834">
        <v>1</v>
      </c>
      <c r="AG2834">
        <v>1</v>
      </c>
      <c r="AH2834">
        <v>1</v>
      </c>
      <c r="AI2834">
        <v>1</v>
      </c>
      <c r="AJ2834">
        <v>1</v>
      </c>
      <c r="AK2834">
        <v>1</v>
      </c>
      <c r="AL2834">
        <v>1</v>
      </c>
      <c r="AM2834">
        <v>1</v>
      </c>
      <c r="AN2834">
        <v>1</v>
      </c>
      <c r="AO2834">
        <v>1</v>
      </c>
      <c r="AP2834">
        <v>1</v>
      </c>
      <c r="AQ2834">
        <v>0</v>
      </c>
      <c r="AR2834">
        <v>0</v>
      </c>
      <c r="AS2834">
        <v>0</v>
      </c>
      <c r="AT2834">
        <v>1</v>
      </c>
      <c r="AU2834">
        <v>0</v>
      </c>
      <c r="AV2834">
        <v>0</v>
      </c>
      <c r="AW2834">
        <v>1</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v>0</v>
      </c>
      <c r="BR2834" t="s">
        <v>79</v>
      </c>
      <c r="BS2834">
        <v>104</v>
      </c>
      <c r="BT2834">
        <v>5699</v>
      </c>
      <c r="BU2834">
        <f>SUM(Flats_Data_limpia[[#This Row],[AC]:[Bed]])</f>
        <v>0</v>
      </c>
      <c r="BV2834">
        <f>SUM(Flats_Data_limpia[[#This Row],[Servant_Room]:[gym]])</f>
        <v>12</v>
      </c>
      <c r="BW2834">
        <f>SUM(Flats_Data_limpia[[#This Row],[Hospital]:[Hotel]])</f>
        <v>4</v>
      </c>
    </row>
    <row r="2835" spans="1:75" x14ac:dyDescent="0.35">
      <c r="A2835" t="s">
        <v>855</v>
      </c>
      <c r="B2835" t="s">
        <v>370</v>
      </c>
      <c r="C2835" t="str">
        <f t="shared" si="88"/>
        <v>Ciudad de Gurgaon</v>
      </c>
      <c r="D2835" s="1">
        <f t="shared" si="89"/>
        <v>115000</v>
      </c>
      <c r="E2835" s="1">
        <v>8214</v>
      </c>
      <c r="F2835" t="s">
        <v>77</v>
      </c>
      <c r="G2835" t="s">
        <v>87</v>
      </c>
      <c r="H2835">
        <v>53</v>
      </c>
      <c r="I2835">
        <v>1.4000486973459901E-2</v>
      </c>
      <c r="J2835">
        <v>1400</v>
      </c>
      <c r="L2835">
        <v>1832</v>
      </c>
      <c r="M2835">
        <v>3</v>
      </c>
      <c r="N2835">
        <v>3</v>
      </c>
      <c r="O2835">
        <v>1</v>
      </c>
      <c r="P2835">
        <v>3</v>
      </c>
      <c r="Q2835" t="str">
        <f>IF(Flats_Data_limpia[[#This Row],[BHK]]&gt;=3,"plurifamiliar","unifamiliar")</f>
        <v>plurifamiliar</v>
      </c>
      <c r="R2835">
        <v>15</v>
      </c>
      <c r="S2835">
        <v>7</v>
      </c>
      <c r="T2835">
        <v>0</v>
      </c>
      <c r="U2835">
        <v>0</v>
      </c>
      <c r="V2835">
        <v>0</v>
      </c>
      <c r="W2835">
        <v>0</v>
      </c>
      <c r="X2835">
        <v>0</v>
      </c>
      <c r="Y2835">
        <v>1</v>
      </c>
      <c r="Z2835">
        <v>1</v>
      </c>
      <c r="AA2835">
        <v>0</v>
      </c>
      <c r="AB2835">
        <v>0</v>
      </c>
      <c r="AC2835">
        <v>0</v>
      </c>
      <c r="AD2835">
        <v>1</v>
      </c>
      <c r="AE2835">
        <v>1</v>
      </c>
      <c r="AF2835">
        <v>1</v>
      </c>
      <c r="AG2835">
        <v>1</v>
      </c>
      <c r="AH2835">
        <v>1</v>
      </c>
      <c r="AI2835">
        <v>1</v>
      </c>
      <c r="AJ2835">
        <v>1</v>
      </c>
      <c r="AK2835">
        <v>1</v>
      </c>
      <c r="AL2835">
        <v>1</v>
      </c>
      <c r="AM2835">
        <v>1</v>
      </c>
      <c r="AN2835">
        <v>1</v>
      </c>
      <c r="AO2835">
        <v>1</v>
      </c>
      <c r="AP2835">
        <v>1</v>
      </c>
      <c r="AQ2835">
        <v>0</v>
      </c>
      <c r="AR2835">
        <v>0</v>
      </c>
      <c r="AS2835">
        <v>0</v>
      </c>
      <c r="AT2835">
        <v>1</v>
      </c>
      <c r="AU2835">
        <v>0</v>
      </c>
      <c r="AV2835">
        <v>0</v>
      </c>
      <c r="AW2835">
        <v>1</v>
      </c>
      <c r="AX2835">
        <v>0</v>
      </c>
      <c r="AY2835">
        <v>0</v>
      </c>
      <c r="AZ2835">
        <v>3</v>
      </c>
      <c r="BA2835">
        <v>0</v>
      </c>
      <c r="BB2835">
        <v>0</v>
      </c>
      <c r="BC2835">
        <v>0</v>
      </c>
      <c r="BD2835">
        <v>1</v>
      </c>
      <c r="BE2835">
        <v>0</v>
      </c>
      <c r="BF2835">
        <v>1</v>
      </c>
      <c r="BG2835">
        <v>0</v>
      </c>
      <c r="BH2835">
        <v>0</v>
      </c>
      <c r="BI2835">
        <v>0</v>
      </c>
      <c r="BJ2835">
        <v>0</v>
      </c>
      <c r="BK2835">
        <v>0</v>
      </c>
      <c r="BL2835">
        <v>2</v>
      </c>
      <c r="BM2835">
        <v>0</v>
      </c>
      <c r="BN2835">
        <v>0</v>
      </c>
      <c r="BO2835">
        <v>0</v>
      </c>
      <c r="BP2835">
        <v>0</v>
      </c>
      <c r="BQ2835">
        <v>2</v>
      </c>
      <c r="BR2835" t="s">
        <v>94</v>
      </c>
      <c r="BS2835">
        <v>115</v>
      </c>
      <c r="BT2835">
        <v>8214</v>
      </c>
      <c r="BU2835">
        <f>SUM(Flats_Data_limpia[[#This Row],[AC]:[Bed]])</f>
        <v>7</v>
      </c>
      <c r="BV2835">
        <f>SUM(Flats_Data_limpia[[#This Row],[Servant_Room]:[gym]])</f>
        <v>12</v>
      </c>
      <c r="BW2835">
        <f>SUM(Flats_Data_limpia[[#This Row],[Hospital]:[Hotel]])</f>
        <v>4</v>
      </c>
    </row>
    <row r="2836" spans="1:75" x14ac:dyDescent="0.35">
      <c r="A2836" t="s">
        <v>855</v>
      </c>
      <c r="B2836" t="s">
        <v>370</v>
      </c>
      <c r="C2836" t="str">
        <f t="shared" si="88"/>
        <v>Ciudad de Gurgaon</v>
      </c>
      <c r="D2836" s="1">
        <f t="shared" si="89"/>
        <v>105000</v>
      </c>
      <c r="E2836" s="1">
        <v>7500</v>
      </c>
      <c r="F2836" t="s">
        <v>77</v>
      </c>
      <c r="G2836" t="s">
        <v>87</v>
      </c>
      <c r="H2836">
        <v>53</v>
      </c>
      <c r="I2836">
        <v>1.4E-2</v>
      </c>
      <c r="J2836">
        <v>1400</v>
      </c>
      <c r="K2836">
        <v>1600</v>
      </c>
      <c r="L2836">
        <v>1755</v>
      </c>
      <c r="M2836">
        <v>3</v>
      </c>
      <c r="N2836">
        <v>2</v>
      </c>
      <c r="O2836">
        <v>2</v>
      </c>
      <c r="P2836">
        <v>3</v>
      </c>
      <c r="Q2836" t="str">
        <f>IF(Flats_Data_limpia[[#This Row],[BHK]]&gt;=3,"plurifamiliar","unifamiliar")</f>
        <v>plurifamiliar</v>
      </c>
      <c r="R2836">
        <v>7</v>
      </c>
      <c r="S2836">
        <v>1</v>
      </c>
      <c r="T2836">
        <v>0</v>
      </c>
      <c r="U2836">
        <v>0</v>
      </c>
      <c r="V2836">
        <v>0</v>
      </c>
      <c r="W2836">
        <v>0</v>
      </c>
      <c r="X2836">
        <v>0</v>
      </c>
      <c r="Y2836">
        <v>1</v>
      </c>
      <c r="Z2836">
        <v>1</v>
      </c>
      <c r="AA2836">
        <v>0</v>
      </c>
      <c r="AB2836">
        <v>0</v>
      </c>
      <c r="AC2836">
        <v>0</v>
      </c>
      <c r="AD2836">
        <v>1</v>
      </c>
      <c r="AE2836">
        <v>1</v>
      </c>
      <c r="AF2836">
        <v>1</v>
      </c>
      <c r="AG2836">
        <v>1</v>
      </c>
      <c r="AH2836">
        <v>1</v>
      </c>
      <c r="AI2836">
        <v>1</v>
      </c>
      <c r="AJ2836">
        <v>0</v>
      </c>
      <c r="AK2836">
        <v>1</v>
      </c>
      <c r="AL2836">
        <v>1</v>
      </c>
      <c r="AM2836">
        <v>1</v>
      </c>
      <c r="AN2836">
        <v>1</v>
      </c>
      <c r="AO2836">
        <v>1</v>
      </c>
      <c r="AP2836">
        <v>1</v>
      </c>
      <c r="AQ2836">
        <v>0</v>
      </c>
      <c r="AR2836">
        <v>0</v>
      </c>
      <c r="AS2836">
        <v>0</v>
      </c>
      <c r="AT2836">
        <v>1</v>
      </c>
      <c r="AU2836">
        <v>0</v>
      </c>
      <c r="AV2836">
        <v>0</v>
      </c>
      <c r="AW2836">
        <v>1</v>
      </c>
      <c r="AX2836">
        <v>0</v>
      </c>
      <c r="AY2836">
        <v>0</v>
      </c>
      <c r="AZ2836">
        <v>3</v>
      </c>
      <c r="BA2836">
        <v>0</v>
      </c>
      <c r="BB2836">
        <v>0</v>
      </c>
      <c r="BC2836">
        <v>0</v>
      </c>
      <c r="BD2836">
        <v>1</v>
      </c>
      <c r="BE2836">
        <v>0</v>
      </c>
      <c r="BF2836">
        <v>1</v>
      </c>
      <c r="BG2836">
        <v>0</v>
      </c>
      <c r="BH2836">
        <v>0</v>
      </c>
      <c r="BI2836">
        <v>0</v>
      </c>
      <c r="BJ2836">
        <v>0</v>
      </c>
      <c r="BK2836">
        <v>0</v>
      </c>
      <c r="BL2836">
        <v>1</v>
      </c>
      <c r="BM2836">
        <v>0</v>
      </c>
      <c r="BN2836">
        <v>0</v>
      </c>
      <c r="BO2836">
        <v>0</v>
      </c>
      <c r="BP2836">
        <v>0</v>
      </c>
      <c r="BQ2836">
        <v>2</v>
      </c>
      <c r="BR2836" t="s">
        <v>94</v>
      </c>
      <c r="BS2836">
        <v>105</v>
      </c>
      <c r="BT2836">
        <v>7500</v>
      </c>
      <c r="BU2836">
        <f>SUM(Flats_Data_limpia[[#This Row],[AC]:[Bed]])</f>
        <v>6</v>
      </c>
      <c r="BV2836">
        <f>SUM(Flats_Data_limpia[[#This Row],[Servant_Room]:[gym]])</f>
        <v>11</v>
      </c>
      <c r="BW2836">
        <f>SUM(Flats_Data_limpia[[#This Row],[Hospital]:[Hotel]])</f>
        <v>4</v>
      </c>
    </row>
    <row r="2837" spans="1:75" x14ac:dyDescent="0.35">
      <c r="A2837" t="s">
        <v>855</v>
      </c>
      <c r="B2837" t="s">
        <v>370</v>
      </c>
      <c r="C2837" t="str">
        <f t="shared" si="88"/>
        <v>Ciudad de Gurgaon</v>
      </c>
      <c r="D2837" s="1">
        <f t="shared" si="89"/>
        <v>130000</v>
      </c>
      <c r="E2837" s="1">
        <v>4545</v>
      </c>
      <c r="F2837" t="s">
        <v>111</v>
      </c>
      <c r="G2837" t="s">
        <v>78</v>
      </c>
      <c r="H2837">
        <v>43</v>
      </c>
      <c r="I2837">
        <v>2.8602860286028601E-2</v>
      </c>
      <c r="L2837">
        <v>2860</v>
      </c>
      <c r="M2837">
        <v>3</v>
      </c>
      <c r="N2837">
        <v>3</v>
      </c>
      <c r="O2837">
        <v>1</v>
      </c>
      <c r="P2837">
        <v>3</v>
      </c>
      <c r="Q2837" t="str">
        <f>IF(Flats_Data_limpia[[#This Row],[BHK]]&gt;=3,"plurifamiliar","unifamiliar")</f>
        <v>plurifamiliar</v>
      </c>
      <c r="R2837">
        <v>15</v>
      </c>
      <c r="S2837">
        <v>6</v>
      </c>
      <c r="T2837">
        <v>0</v>
      </c>
      <c r="U2837">
        <v>0</v>
      </c>
      <c r="V2837">
        <v>0</v>
      </c>
      <c r="W2837">
        <v>0</v>
      </c>
      <c r="X2837">
        <v>0</v>
      </c>
      <c r="Y2837">
        <v>1</v>
      </c>
      <c r="Z2837">
        <v>1</v>
      </c>
      <c r="AA2837">
        <v>0</v>
      </c>
      <c r="AB2837">
        <v>0</v>
      </c>
      <c r="AC2837">
        <v>0</v>
      </c>
      <c r="AD2837">
        <v>1</v>
      </c>
      <c r="AE2837">
        <v>1</v>
      </c>
      <c r="AF2837">
        <v>1</v>
      </c>
      <c r="AG2837">
        <v>1</v>
      </c>
      <c r="AH2837">
        <v>1</v>
      </c>
      <c r="AI2837">
        <v>1</v>
      </c>
      <c r="AJ2837">
        <v>1</v>
      </c>
      <c r="AK2837">
        <v>1</v>
      </c>
      <c r="AL2837">
        <v>1</v>
      </c>
      <c r="AM2837">
        <v>1</v>
      </c>
      <c r="AN2837">
        <v>0</v>
      </c>
      <c r="AO2837">
        <v>1</v>
      </c>
      <c r="AP2837">
        <v>1</v>
      </c>
      <c r="AQ2837">
        <v>0</v>
      </c>
      <c r="AR2837">
        <v>0</v>
      </c>
      <c r="AS2837">
        <v>0</v>
      </c>
      <c r="AT2837">
        <v>1</v>
      </c>
      <c r="AU2837">
        <v>0</v>
      </c>
      <c r="AV2837">
        <v>0</v>
      </c>
      <c r="AW2837">
        <v>1</v>
      </c>
      <c r="AX2837">
        <v>0</v>
      </c>
      <c r="AY2837">
        <v>0</v>
      </c>
      <c r="AZ2837">
        <v>3</v>
      </c>
      <c r="BA2837">
        <v>0</v>
      </c>
      <c r="BB2837">
        <v>0</v>
      </c>
      <c r="BC2837">
        <v>0</v>
      </c>
      <c r="BD2837">
        <v>0</v>
      </c>
      <c r="BE2837">
        <v>0</v>
      </c>
      <c r="BF2837">
        <v>0</v>
      </c>
      <c r="BG2837">
        <v>0</v>
      </c>
      <c r="BH2837">
        <v>0</v>
      </c>
      <c r="BI2837">
        <v>0</v>
      </c>
      <c r="BJ2837">
        <v>0</v>
      </c>
      <c r="BK2837">
        <v>0</v>
      </c>
      <c r="BL2837">
        <v>3</v>
      </c>
      <c r="BM2837">
        <v>0</v>
      </c>
      <c r="BN2837">
        <v>0</v>
      </c>
      <c r="BO2837">
        <v>0</v>
      </c>
      <c r="BP2837">
        <v>0</v>
      </c>
      <c r="BQ2837">
        <v>0</v>
      </c>
      <c r="BR2837" t="s">
        <v>79</v>
      </c>
      <c r="BS2837">
        <v>130</v>
      </c>
      <c r="BT2837">
        <v>4545</v>
      </c>
      <c r="BU2837">
        <f>SUM(Flats_Data_limpia[[#This Row],[AC]:[Bed]])</f>
        <v>6</v>
      </c>
      <c r="BV2837">
        <f>SUM(Flats_Data_limpia[[#This Row],[Servant_Room]:[gym]])</f>
        <v>12</v>
      </c>
      <c r="BW2837">
        <f>SUM(Flats_Data_limpia[[#This Row],[Hospital]:[Hotel]])</f>
        <v>4</v>
      </c>
    </row>
    <row r="2838" spans="1:75" x14ac:dyDescent="0.35">
      <c r="A2838" t="s">
        <v>855</v>
      </c>
      <c r="B2838" t="s">
        <v>370</v>
      </c>
      <c r="C2838" t="str">
        <f t="shared" si="88"/>
        <v>Ciudad de Gurgaon</v>
      </c>
      <c r="D2838" s="1">
        <f t="shared" si="89"/>
        <v>115000</v>
      </c>
      <c r="E2838" s="1">
        <v>6552</v>
      </c>
      <c r="F2838" t="s">
        <v>86</v>
      </c>
      <c r="G2838" t="s">
        <v>78</v>
      </c>
      <c r="H2838">
        <v>20</v>
      </c>
      <c r="I2838">
        <v>1.75518925518925E-2</v>
      </c>
      <c r="L2838">
        <v>1755</v>
      </c>
      <c r="M2838">
        <v>3</v>
      </c>
      <c r="N2838">
        <v>2</v>
      </c>
      <c r="O2838">
        <v>3</v>
      </c>
      <c r="P2838">
        <v>3</v>
      </c>
      <c r="Q2838" t="str">
        <f>IF(Flats_Data_limpia[[#This Row],[BHK]]&gt;=3,"plurifamiliar","unifamiliar")</f>
        <v>plurifamiliar</v>
      </c>
      <c r="R2838">
        <v>17</v>
      </c>
      <c r="S2838">
        <v>15</v>
      </c>
      <c r="T2838">
        <v>0</v>
      </c>
      <c r="U2838">
        <v>0</v>
      </c>
      <c r="V2838">
        <v>0</v>
      </c>
      <c r="W2838">
        <v>0</v>
      </c>
      <c r="X2838">
        <v>0</v>
      </c>
      <c r="Y2838">
        <v>0</v>
      </c>
      <c r="Z2838">
        <v>0</v>
      </c>
      <c r="AA2838">
        <v>0</v>
      </c>
      <c r="AB2838">
        <v>0</v>
      </c>
      <c r="AC2838">
        <v>0</v>
      </c>
      <c r="AD2838">
        <v>1</v>
      </c>
      <c r="AE2838">
        <v>0</v>
      </c>
      <c r="AF2838">
        <v>1</v>
      </c>
      <c r="AG2838">
        <v>1</v>
      </c>
      <c r="AH2838">
        <v>1</v>
      </c>
      <c r="AI2838">
        <v>1</v>
      </c>
      <c r="AJ2838">
        <v>0</v>
      </c>
      <c r="AK2838">
        <v>1</v>
      </c>
      <c r="AL2838">
        <v>0</v>
      </c>
      <c r="AM2838">
        <v>0</v>
      </c>
      <c r="AN2838">
        <v>0</v>
      </c>
      <c r="AO2838">
        <v>1</v>
      </c>
      <c r="AP2838">
        <v>1</v>
      </c>
      <c r="AQ2838">
        <v>0</v>
      </c>
      <c r="AR2838">
        <v>0</v>
      </c>
      <c r="AS2838">
        <v>0</v>
      </c>
      <c r="AT2838">
        <v>1</v>
      </c>
      <c r="AU2838">
        <v>0</v>
      </c>
      <c r="AV2838">
        <v>0</v>
      </c>
      <c r="AW2838">
        <v>1</v>
      </c>
      <c r="AX2838">
        <v>0</v>
      </c>
      <c r="AY2838">
        <v>0</v>
      </c>
      <c r="AZ2838">
        <v>0</v>
      </c>
      <c r="BA2838">
        <v>0</v>
      </c>
      <c r="BB2838">
        <v>0</v>
      </c>
      <c r="BC2838">
        <v>0</v>
      </c>
      <c r="BD2838">
        <v>0</v>
      </c>
      <c r="BE2838">
        <v>0</v>
      </c>
      <c r="BF2838">
        <v>0</v>
      </c>
      <c r="BG2838">
        <v>0</v>
      </c>
      <c r="BH2838">
        <v>0</v>
      </c>
      <c r="BI2838">
        <v>0</v>
      </c>
      <c r="BJ2838">
        <v>0</v>
      </c>
      <c r="BK2838">
        <v>0</v>
      </c>
      <c r="BL2838">
        <v>2</v>
      </c>
      <c r="BM2838">
        <v>0</v>
      </c>
      <c r="BN2838">
        <v>0</v>
      </c>
      <c r="BO2838">
        <v>0</v>
      </c>
      <c r="BP2838">
        <v>0</v>
      </c>
      <c r="BQ2838">
        <v>0</v>
      </c>
      <c r="BR2838" t="s">
        <v>79</v>
      </c>
      <c r="BS2838">
        <v>115</v>
      </c>
      <c r="BT2838">
        <v>6552</v>
      </c>
      <c r="BU2838">
        <f>SUM(Flats_Data_limpia[[#This Row],[AC]:[Bed]])</f>
        <v>2</v>
      </c>
      <c r="BV2838">
        <f>SUM(Flats_Data_limpia[[#This Row],[Servant_Room]:[gym]])</f>
        <v>6</v>
      </c>
      <c r="BW2838">
        <f>SUM(Flats_Data_limpia[[#This Row],[Hospital]:[Hotel]])</f>
        <v>4</v>
      </c>
    </row>
    <row r="2839" spans="1:75" x14ac:dyDescent="0.35">
      <c r="A2839" t="s">
        <v>856</v>
      </c>
      <c r="B2839" t="s">
        <v>97</v>
      </c>
      <c r="C2839" t="str">
        <f t="shared" si="88"/>
        <v>Ciudad de Gurgaon</v>
      </c>
      <c r="D2839" s="1">
        <f t="shared" si="89"/>
        <v>160000</v>
      </c>
      <c r="E2839" s="1">
        <v>8163</v>
      </c>
      <c r="F2839" t="s">
        <v>86</v>
      </c>
      <c r="G2839" t="s">
        <v>93</v>
      </c>
      <c r="H2839">
        <v>24</v>
      </c>
      <c r="I2839">
        <v>1.96006370207031E-2</v>
      </c>
      <c r="L2839">
        <v>1960</v>
      </c>
      <c r="M2839">
        <v>3</v>
      </c>
      <c r="N2839">
        <v>3</v>
      </c>
      <c r="O2839">
        <v>3</v>
      </c>
      <c r="P2839">
        <v>3</v>
      </c>
      <c r="Q2839" t="str">
        <f>IF(Flats_Data_limpia[[#This Row],[BHK]]&gt;=3,"plurifamiliar","unifamiliar")</f>
        <v>plurifamiliar</v>
      </c>
      <c r="R2839">
        <v>12</v>
      </c>
      <c r="S2839">
        <v>5</v>
      </c>
      <c r="T2839">
        <v>0</v>
      </c>
      <c r="U2839">
        <v>0</v>
      </c>
      <c r="V2839">
        <v>0</v>
      </c>
      <c r="W2839">
        <v>0</v>
      </c>
      <c r="X2839">
        <v>0</v>
      </c>
      <c r="Y2839">
        <v>0</v>
      </c>
      <c r="Z2839">
        <v>1</v>
      </c>
      <c r="AA2839">
        <v>0</v>
      </c>
      <c r="AB2839">
        <v>0</v>
      </c>
      <c r="AC2839">
        <v>0</v>
      </c>
      <c r="AD2839">
        <v>1</v>
      </c>
      <c r="AE2839">
        <v>1</v>
      </c>
      <c r="AF2839">
        <v>1</v>
      </c>
      <c r="AG2839">
        <v>0</v>
      </c>
      <c r="AH2839">
        <v>0</v>
      </c>
      <c r="AI2839">
        <v>1</v>
      </c>
      <c r="AJ2839">
        <v>1</v>
      </c>
      <c r="AK2839">
        <v>1</v>
      </c>
      <c r="AL2839">
        <v>1</v>
      </c>
      <c r="AM2839">
        <v>1</v>
      </c>
      <c r="AN2839">
        <v>0</v>
      </c>
      <c r="AO2839">
        <v>1</v>
      </c>
      <c r="AP2839">
        <v>1</v>
      </c>
      <c r="AQ2839">
        <v>0</v>
      </c>
      <c r="AR2839">
        <v>0</v>
      </c>
      <c r="AS2839">
        <v>0</v>
      </c>
      <c r="AT2839">
        <v>1</v>
      </c>
      <c r="AU2839">
        <v>1</v>
      </c>
      <c r="AV2839">
        <v>0</v>
      </c>
      <c r="AW2839">
        <v>1</v>
      </c>
      <c r="AX2839">
        <v>0</v>
      </c>
      <c r="AY2839">
        <v>0</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0</v>
      </c>
      <c r="BR2839" t="s">
        <v>79</v>
      </c>
      <c r="BS2839">
        <v>160</v>
      </c>
      <c r="BT2839">
        <v>8163</v>
      </c>
      <c r="BU2839">
        <f>SUM(Flats_Data_limpia[[#This Row],[AC]:[Bed]])</f>
        <v>0</v>
      </c>
      <c r="BV2839">
        <f>SUM(Flats_Data_limpia[[#This Row],[Servant_Room]:[gym]])</f>
        <v>9</v>
      </c>
      <c r="BW2839">
        <f>SUM(Flats_Data_limpia[[#This Row],[Hospital]:[Hotel]])</f>
        <v>5</v>
      </c>
    </row>
    <row r="2840" spans="1:75" x14ac:dyDescent="0.35">
      <c r="A2840" t="s">
        <v>857</v>
      </c>
      <c r="B2840" t="s">
        <v>331</v>
      </c>
      <c r="C2840" t="str">
        <f t="shared" si="88"/>
        <v>Ciudad de Gurgaon</v>
      </c>
      <c r="D2840" s="1">
        <f t="shared" si="89"/>
        <v>385000</v>
      </c>
      <c r="E2840" s="1">
        <v>7500</v>
      </c>
      <c r="F2840" t="s">
        <v>86</v>
      </c>
      <c r="G2840" t="s">
        <v>93</v>
      </c>
      <c r="H2840">
        <v>50</v>
      </c>
      <c r="I2840">
        <v>5.13333333333333E-2</v>
      </c>
      <c r="J2840">
        <v>5140</v>
      </c>
      <c r="M2840">
        <v>5</v>
      </c>
      <c r="N2840">
        <v>6</v>
      </c>
      <c r="O2840">
        <v>3</v>
      </c>
      <c r="P2840">
        <v>5</v>
      </c>
      <c r="Q2840" t="str">
        <f>IF(Flats_Data_limpia[[#This Row],[BHK]]&gt;=3,"plurifamiliar","unifamiliar")</f>
        <v>plurifamiliar</v>
      </c>
      <c r="R2840">
        <v>7</v>
      </c>
      <c r="S2840">
        <v>6</v>
      </c>
      <c r="T2840">
        <v>1</v>
      </c>
      <c r="U2840">
        <v>0</v>
      </c>
      <c r="V2840">
        <v>1</v>
      </c>
      <c r="W2840">
        <v>0</v>
      </c>
      <c r="X2840">
        <v>0</v>
      </c>
      <c r="Y2840">
        <v>0</v>
      </c>
      <c r="Z2840">
        <v>1</v>
      </c>
      <c r="AA2840">
        <v>1</v>
      </c>
      <c r="AB2840">
        <v>1</v>
      </c>
      <c r="AC2840">
        <v>0</v>
      </c>
      <c r="AD2840">
        <v>1</v>
      </c>
      <c r="AE2840">
        <v>1</v>
      </c>
      <c r="AF2840">
        <v>1</v>
      </c>
      <c r="AG2840">
        <v>0</v>
      </c>
      <c r="AH2840">
        <v>1</v>
      </c>
      <c r="AI2840">
        <v>1</v>
      </c>
      <c r="AJ2840">
        <v>0</v>
      </c>
      <c r="AK2840">
        <v>1</v>
      </c>
      <c r="AL2840">
        <v>1</v>
      </c>
      <c r="AM2840">
        <v>1</v>
      </c>
      <c r="AN2840">
        <v>1</v>
      </c>
      <c r="AO2840">
        <v>1</v>
      </c>
      <c r="AP2840">
        <v>1</v>
      </c>
      <c r="AQ2840">
        <v>0</v>
      </c>
      <c r="AR2840">
        <v>0</v>
      </c>
      <c r="AS2840">
        <v>0</v>
      </c>
      <c r="AT2840">
        <v>1</v>
      </c>
      <c r="AU2840">
        <v>0</v>
      </c>
      <c r="AV2840">
        <v>0</v>
      </c>
      <c r="AW2840">
        <v>1</v>
      </c>
      <c r="AX2840">
        <v>0</v>
      </c>
      <c r="AY2840">
        <v>5</v>
      </c>
      <c r="AZ2840">
        <v>3</v>
      </c>
      <c r="BA2840">
        <v>0</v>
      </c>
      <c r="BB2840">
        <v>0</v>
      </c>
      <c r="BC2840">
        <v>0</v>
      </c>
      <c r="BD2840">
        <v>0</v>
      </c>
      <c r="BE2840">
        <v>0</v>
      </c>
      <c r="BF2840">
        <v>0</v>
      </c>
      <c r="BG2840">
        <v>0</v>
      </c>
      <c r="BH2840">
        <v>0</v>
      </c>
      <c r="BI2840">
        <v>0</v>
      </c>
      <c r="BJ2840">
        <v>0</v>
      </c>
      <c r="BK2840">
        <v>0</v>
      </c>
      <c r="BL2840">
        <v>2</v>
      </c>
      <c r="BM2840">
        <v>0</v>
      </c>
      <c r="BN2840">
        <v>0</v>
      </c>
      <c r="BO2840">
        <v>0</v>
      </c>
      <c r="BP2840">
        <v>0</v>
      </c>
      <c r="BQ2840">
        <v>2</v>
      </c>
      <c r="BR2840" t="s">
        <v>94</v>
      </c>
      <c r="BS2840">
        <v>385</v>
      </c>
      <c r="BT2840">
        <v>7500</v>
      </c>
      <c r="BU2840">
        <f>SUM(Flats_Data_limpia[[#This Row],[AC]:[Bed]])</f>
        <v>10</v>
      </c>
      <c r="BV2840">
        <f>SUM(Flats_Data_limpia[[#This Row],[Servant_Room]:[gym]])</f>
        <v>13</v>
      </c>
      <c r="BW2840">
        <f>SUM(Flats_Data_limpia[[#This Row],[Hospital]:[Hotel]])</f>
        <v>4</v>
      </c>
    </row>
    <row r="2841" spans="1:75" x14ac:dyDescent="0.35">
      <c r="A2841" t="s">
        <v>858</v>
      </c>
      <c r="B2841" t="s">
        <v>331</v>
      </c>
      <c r="C2841" t="str">
        <f t="shared" si="88"/>
        <v>Ciudad de Gurgaon</v>
      </c>
      <c r="D2841" s="1">
        <f t="shared" si="89"/>
        <v>291000</v>
      </c>
      <c r="E2841" s="1">
        <v>6700</v>
      </c>
      <c r="F2841" t="s">
        <v>82</v>
      </c>
      <c r="G2841" t="s">
        <v>132</v>
      </c>
      <c r="H2841">
        <v>53</v>
      </c>
      <c r="I2841">
        <v>4.34328358208955E-2</v>
      </c>
      <c r="J2841">
        <v>3480</v>
      </c>
      <c r="L2841">
        <v>4350</v>
      </c>
      <c r="M2841">
        <v>4</v>
      </c>
      <c r="N2841">
        <v>4</v>
      </c>
      <c r="O2841">
        <v>3</v>
      </c>
      <c r="P2841">
        <v>4</v>
      </c>
      <c r="Q2841" t="str">
        <f>IF(Flats_Data_limpia[[#This Row],[BHK]]&gt;=3,"plurifamiliar","unifamiliar")</f>
        <v>plurifamiliar</v>
      </c>
      <c r="R2841">
        <v>6</v>
      </c>
      <c r="S2841">
        <v>6</v>
      </c>
      <c r="T2841">
        <v>1</v>
      </c>
      <c r="U2841">
        <v>1</v>
      </c>
      <c r="V2841">
        <v>0</v>
      </c>
      <c r="W2841">
        <v>1</v>
      </c>
      <c r="X2841">
        <v>0</v>
      </c>
      <c r="Y2841">
        <v>1</v>
      </c>
      <c r="Z2841">
        <v>1</v>
      </c>
      <c r="AA2841">
        <v>0</v>
      </c>
      <c r="AB2841">
        <v>0</v>
      </c>
      <c r="AC2841">
        <v>0</v>
      </c>
      <c r="AD2841">
        <v>1</v>
      </c>
      <c r="AE2841">
        <v>1</v>
      </c>
      <c r="AF2841">
        <v>1</v>
      </c>
      <c r="AG2841">
        <v>1</v>
      </c>
      <c r="AH2841">
        <v>1</v>
      </c>
      <c r="AI2841">
        <v>1</v>
      </c>
      <c r="AJ2841">
        <v>1</v>
      </c>
      <c r="AK2841">
        <v>1</v>
      </c>
      <c r="AL2841">
        <v>1</v>
      </c>
      <c r="AM2841">
        <v>1</v>
      </c>
      <c r="AN2841">
        <v>1</v>
      </c>
      <c r="AO2841">
        <v>1</v>
      </c>
      <c r="AP2841">
        <v>0</v>
      </c>
      <c r="AQ2841">
        <v>0</v>
      </c>
      <c r="AR2841">
        <v>0</v>
      </c>
      <c r="AS2841">
        <v>0</v>
      </c>
      <c r="AT2841">
        <v>0</v>
      </c>
      <c r="AU2841">
        <v>0</v>
      </c>
      <c r="AV2841">
        <v>0</v>
      </c>
      <c r="AW2841">
        <v>0</v>
      </c>
      <c r="AX2841">
        <v>0</v>
      </c>
      <c r="AY2841">
        <v>0</v>
      </c>
      <c r="AZ2841">
        <v>4</v>
      </c>
      <c r="BA2841">
        <v>0</v>
      </c>
      <c r="BB2841">
        <v>0</v>
      </c>
      <c r="BC2841">
        <v>0</v>
      </c>
      <c r="BD2841">
        <v>0</v>
      </c>
      <c r="BE2841">
        <v>0</v>
      </c>
      <c r="BF2841">
        <v>1</v>
      </c>
      <c r="BG2841">
        <v>0</v>
      </c>
      <c r="BH2841">
        <v>0</v>
      </c>
      <c r="BI2841">
        <v>0</v>
      </c>
      <c r="BJ2841">
        <v>0</v>
      </c>
      <c r="BK2841">
        <v>0</v>
      </c>
      <c r="BL2841">
        <v>0</v>
      </c>
      <c r="BM2841">
        <v>0</v>
      </c>
      <c r="BN2841">
        <v>0</v>
      </c>
      <c r="BO2841">
        <v>0</v>
      </c>
      <c r="BP2841">
        <v>0</v>
      </c>
      <c r="BQ2841">
        <v>2</v>
      </c>
      <c r="BR2841" t="s">
        <v>94</v>
      </c>
      <c r="BS2841">
        <v>291</v>
      </c>
      <c r="BT2841">
        <v>6700</v>
      </c>
      <c r="BU2841">
        <f>SUM(Flats_Data_limpia[[#This Row],[AC]:[Bed]])</f>
        <v>5</v>
      </c>
      <c r="BV2841">
        <f>SUM(Flats_Data_limpia[[#This Row],[Servant_Room]:[gym]])</f>
        <v>15</v>
      </c>
      <c r="BW2841">
        <f>SUM(Flats_Data_limpia[[#This Row],[Hospital]:[Hotel]])</f>
        <v>1</v>
      </c>
    </row>
    <row r="2842" spans="1:75" x14ac:dyDescent="0.35">
      <c r="A2842" t="s">
        <v>859</v>
      </c>
      <c r="B2842" t="s">
        <v>194</v>
      </c>
      <c r="C2842" t="str">
        <f t="shared" si="88"/>
        <v>Ciudad de Gurgaon</v>
      </c>
      <c r="D2842" s="1">
        <f t="shared" si="89"/>
        <v>245000.00000000003</v>
      </c>
      <c r="E2842" s="1">
        <v>8812</v>
      </c>
      <c r="F2842" t="s">
        <v>82</v>
      </c>
      <c r="G2842" t="s">
        <v>93</v>
      </c>
      <c r="H2842">
        <v>62</v>
      </c>
      <c r="I2842">
        <v>2.7802995914661802E-2</v>
      </c>
      <c r="L2842">
        <v>2780</v>
      </c>
      <c r="M2842">
        <v>3</v>
      </c>
      <c r="N2842">
        <v>4</v>
      </c>
      <c r="O2842">
        <v>3</v>
      </c>
      <c r="P2842">
        <v>3</v>
      </c>
      <c r="Q2842" t="str">
        <f>IF(Flats_Data_limpia[[#This Row],[BHK]]&gt;=3,"plurifamiliar","unifamiliar")</f>
        <v>plurifamiliar</v>
      </c>
      <c r="R2842">
        <v>12</v>
      </c>
      <c r="S2842">
        <v>1</v>
      </c>
      <c r="T2842">
        <v>1</v>
      </c>
      <c r="U2842">
        <v>0</v>
      </c>
      <c r="V2842">
        <v>0</v>
      </c>
      <c r="W2842">
        <v>0</v>
      </c>
      <c r="X2842">
        <v>1</v>
      </c>
      <c r="Y2842">
        <v>1</v>
      </c>
      <c r="Z2842">
        <v>1</v>
      </c>
      <c r="AA2842">
        <v>0</v>
      </c>
      <c r="AB2842">
        <v>1</v>
      </c>
      <c r="AC2842">
        <v>1</v>
      </c>
      <c r="AD2842">
        <v>1</v>
      </c>
      <c r="AE2842">
        <v>1</v>
      </c>
      <c r="AF2842">
        <v>1</v>
      </c>
      <c r="AG2842">
        <v>1</v>
      </c>
      <c r="AH2842">
        <v>1</v>
      </c>
      <c r="AI2842">
        <v>1</v>
      </c>
      <c r="AJ2842">
        <v>1</v>
      </c>
      <c r="AK2842">
        <v>1</v>
      </c>
      <c r="AL2842">
        <v>1</v>
      </c>
      <c r="AM2842">
        <v>1</v>
      </c>
      <c r="AN2842">
        <v>1</v>
      </c>
      <c r="AO2842">
        <v>1</v>
      </c>
      <c r="AP2842">
        <v>1</v>
      </c>
      <c r="AQ2842">
        <v>0</v>
      </c>
      <c r="AR2842">
        <v>0</v>
      </c>
      <c r="AS2842">
        <v>0</v>
      </c>
      <c r="AT2842">
        <v>1</v>
      </c>
      <c r="AU2842">
        <v>1</v>
      </c>
      <c r="AV2842">
        <v>0</v>
      </c>
      <c r="AW2842">
        <v>1</v>
      </c>
      <c r="AX2842">
        <v>0</v>
      </c>
      <c r="AY2842">
        <v>4</v>
      </c>
      <c r="AZ2842">
        <v>3</v>
      </c>
      <c r="BA2842">
        <v>0</v>
      </c>
      <c r="BB2842">
        <v>0</v>
      </c>
      <c r="BC2842">
        <v>0</v>
      </c>
      <c r="BD2842">
        <v>0</v>
      </c>
      <c r="BE2842">
        <v>0</v>
      </c>
      <c r="BF2842">
        <v>1</v>
      </c>
      <c r="BG2842">
        <v>0</v>
      </c>
      <c r="BH2842">
        <v>0</v>
      </c>
      <c r="BI2842">
        <v>0</v>
      </c>
      <c r="BJ2842">
        <v>0</v>
      </c>
      <c r="BK2842">
        <v>0</v>
      </c>
      <c r="BL2842">
        <v>0</v>
      </c>
      <c r="BM2842">
        <v>0</v>
      </c>
      <c r="BN2842">
        <v>0</v>
      </c>
      <c r="BO2842">
        <v>0</v>
      </c>
      <c r="BP2842">
        <v>0</v>
      </c>
      <c r="BQ2842">
        <v>2</v>
      </c>
      <c r="BR2842" t="s">
        <v>94</v>
      </c>
      <c r="BS2842">
        <v>245.00000000000003</v>
      </c>
      <c r="BT2842">
        <v>8812</v>
      </c>
      <c r="BU2842">
        <f>SUM(Flats_Data_limpia[[#This Row],[AC]:[Bed]])</f>
        <v>8</v>
      </c>
      <c r="BV2842">
        <f>SUM(Flats_Data_limpia[[#This Row],[Servant_Room]:[gym]])</f>
        <v>16</v>
      </c>
      <c r="BW2842">
        <f>SUM(Flats_Data_limpia[[#This Row],[Hospital]:[Hotel]])</f>
        <v>5</v>
      </c>
    </row>
    <row r="2843" spans="1:75" x14ac:dyDescent="0.35">
      <c r="A2843" t="s">
        <v>859</v>
      </c>
      <c r="B2843" t="s">
        <v>194</v>
      </c>
      <c r="C2843" t="str">
        <f t="shared" si="88"/>
        <v>Ciudad de Gurgaon</v>
      </c>
      <c r="D2843" s="1">
        <f t="shared" si="89"/>
        <v>325000</v>
      </c>
      <c r="E2843" s="1">
        <v>9672</v>
      </c>
      <c r="F2843" t="s">
        <v>86</v>
      </c>
      <c r="G2843" t="s">
        <v>93</v>
      </c>
      <c r="H2843">
        <v>37</v>
      </c>
      <c r="I2843">
        <v>3.36021505376344E-2</v>
      </c>
      <c r="L2843">
        <v>3360</v>
      </c>
      <c r="M2843">
        <v>4</v>
      </c>
      <c r="N2843">
        <v>4</v>
      </c>
      <c r="O2843">
        <v>3</v>
      </c>
      <c r="P2843">
        <v>4</v>
      </c>
      <c r="Q2843" t="str">
        <f>IF(Flats_Data_limpia[[#This Row],[BHK]]&gt;=3,"plurifamiliar","unifamiliar")</f>
        <v>plurifamiliar</v>
      </c>
      <c r="R2843">
        <v>12</v>
      </c>
      <c r="S2843">
        <v>2</v>
      </c>
      <c r="T2843">
        <v>1</v>
      </c>
      <c r="U2843">
        <v>0</v>
      </c>
      <c r="V2843">
        <v>0</v>
      </c>
      <c r="W2843">
        <v>0</v>
      </c>
      <c r="X2843">
        <v>0</v>
      </c>
      <c r="Y2843">
        <v>0</v>
      </c>
      <c r="Z2843">
        <v>1</v>
      </c>
      <c r="AA2843">
        <v>0</v>
      </c>
      <c r="AB2843">
        <v>0</v>
      </c>
      <c r="AC2843">
        <v>0</v>
      </c>
      <c r="AD2843">
        <v>1</v>
      </c>
      <c r="AE2843">
        <v>1</v>
      </c>
      <c r="AF2843">
        <v>1</v>
      </c>
      <c r="AG2843">
        <v>1</v>
      </c>
      <c r="AH2843">
        <v>1</v>
      </c>
      <c r="AI2843">
        <v>1</v>
      </c>
      <c r="AJ2843">
        <v>0</v>
      </c>
      <c r="AK2843">
        <v>1</v>
      </c>
      <c r="AL2843">
        <v>1</v>
      </c>
      <c r="AM2843">
        <v>1</v>
      </c>
      <c r="AN2843">
        <v>0</v>
      </c>
      <c r="AO2843">
        <v>1</v>
      </c>
      <c r="AP2843">
        <v>1</v>
      </c>
      <c r="AQ2843">
        <v>0</v>
      </c>
      <c r="AR2843">
        <v>0</v>
      </c>
      <c r="AS2843">
        <v>0</v>
      </c>
      <c r="AT2843">
        <v>1</v>
      </c>
      <c r="AU2843">
        <v>1</v>
      </c>
      <c r="AV2843">
        <v>0</v>
      </c>
      <c r="AW2843">
        <v>1</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v>0</v>
      </c>
      <c r="BQ2843">
        <v>0</v>
      </c>
      <c r="BR2843" t="s">
        <v>79</v>
      </c>
      <c r="BS2843">
        <v>325</v>
      </c>
      <c r="BT2843">
        <v>9672</v>
      </c>
      <c r="BU2843">
        <f>SUM(Flats_Data_limpia[[#This Row],[AC]:[Bed]])</f>
        <v>0</v>
      </c>
      <c r="BV2843">
        <f>SUM(Flats_Data_limpia[[#This Row],[Servant_Room]:[gym]])</f>
        <v>11</v>
      </c>
      <c r="BW2843">
        <f>SUM(Flats_Data_limpia[[#This Row],[Hospital]:[Hotel]])</f>
        <v>5</v>
      </c>
    </row>
    <row r="2844" spans="1:75" x14ac:dyDescent="0.35">
      <c r="A2844" t="s">
        <v>859</v>
      </c>
      <c r="B2844" t="s">
        <v>194</v>
      </c>
      <c r="C2844" t="str">
        <f t="shared" si="88"/>
        <v>Ciudad de Gurgaon</v>
      </c>
      <c r="D2844" s="1">
        <f t="shared" si="89"/>
        <v>320000</v>
      </c>
      <c r="E2844" s="1">
        <v>9922</v>
      </c>
      <c r="F2844" t="s">
        <v>103</v>
      </c>
      <c r="G2844" t="s">
        <v>132</v>
      </c>
      <c r="H2844">
        <v>15</v>
      </c>
      <c r="I2844">
        <v>3.2251562185043298E-2</v>
      </c>
      <c r="K2844">
        <v>3225</v>
      </c>
      <c r="M2844">
        <v>4</v>
      </c>
      <c r="N2844">
        <v>4</v>
      </c>
      <c r="O2844">
        <v>0</v>
      </c>
      <c r="P2844">
        <v>4</v>
      </c>
      <c r="Q2844" t="str">
        <f>IF(Flats_Data_limpia[[#This Row],[BHK]]&gt;=3,"plurifamiliar","unifamiliar")</f>
        <v>plurifamiliar</v>
      </c>
      <c r="R2844">
        <v>12</v>
      </c>
      <c r="S2844">
        <v>5</v>
      </c>
      <c r="T2844">
        <v>0</v>
      </c>
      <c r="U2844">
        <v>0</v>
      </c>
      <c r="V2844">
        <v>0</v>
      </c>
      <c r="W2844">
        <v>0</v>
      </c>
      <c r="X2844">
        <v>0</v>
      </c>
      <c r="Y2844">
        <v>0</v>
      </c>
      <c r="Z2844">
        <v>0</v>
      </c>
      <c r="AA2844">
        <v>0</v>
      </c>
      <c r="AB2844">
        <v>0</v>
      </c>
      <c r="AC2844">
        <v>0</v>
      </c>
      <c r="AD2844">
        <v>1</v>
      </c>
      <c r="AE2844">
        <v>1</v>
      </c>
      <c r="AF2844">
        <v>0</v>
      </c>
      <c r="AG2844">
        <v>1</v>
      </c>
      <c r="AH2844">
        <v>0</v>
      </c>
      <c r="AI2844">
        <v>0</v>
      </c>
      <c r="AJ2844">
        <v>0</v>
      </c>
      <c r="AK2844">
        <v>0</v>
      </c>
      <c r="AL2844">
        <v>1</v>
      </c>
      <c r="AM2844">
        <v>0</v>
      </c>
      <c r="AN2844">
        <v>0</v>
      </c>
      <c r="AO2844">
        <v>1</v>
      </c>
      <c r="AP2844">
        <v>1</v>
      </c>
      <c r="AQ2844">
        <v>0</v>
      </c>
      <c r="AR2844">
        <v>0</v>
      </c>
      <c r="AS2844">
        <v>0</v>
      </c>
      <c r="AT2844">
        <v>1</v>
      </c>
      <c r="AU2844">
        <v>1</v>
      </c>
      <c r="AV2844">
        <v>0</v>
      </c>
      <c r="AW2844">
        <v>1</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v>0</v>
      </c>
      <c r="BQ2844">
        <v>0</v>
      </c>
      <c r="BR2844" t="s">
        <v>79</v>
      </c>
      <c r="BS2844">
        <v>320</v>
      </c>
      <c r="BT2844">
        <v>9922</v>
      </c>
      <c r="BU2844">
        <f>SUM(Flats_Data_limpia[[#This Row],[AC]:[Bed]])</f>
        <v>0</v>
      </c>
      <c r="BV2844">
        <f>SUM(Flats_Data_limpia[[#This Row],[Servant_Room]:[gym]])</f>
        <v>4</v>
      </c>
      <c r="BW2844">
        <f>SUM(Flats_Data_limpia[[#This Row],[Hospital]:[Hotel]])</f>
        <v>5</v>
      </c>
    </row>
    <row r="2845" spans="1:75" x14ac:dyDescent="0.35">
      <c r="A2845" t="s">
        <v>860</v>
      </c>
      <c r="B2845" t="s">
        <v>509</v>
      </c>
      <c r="C2845" t="str">
        <f t="shared" si="88"/>
        <v>Ciudad de Gurgaon</v>
      </c>
      <c r="D2845" s="1">
        <f t="shared" si="89"/>
        <v>160000</v>
      </c>
      <c r="E2845" s="1">
        <v>6597</v>
      </c>
      <c r="F2845" t="s">
        <v>77</v>
      </c>
      <c r="G2845" t="s">
        <v>78</v>
      </c>
      <c r="H2845">
        <v>53</v>
      </c>
      <c r="I2845">
        <v>2.4253448537213802E-2</v>
      </c>
      <c r="L2845">
        <v>2425</v>
      </c>
      <c r="M2845">
        <v>4</v>
      </c>
      <c r="N2845">
        <v>5</v>
      </c>
      <c r="O2845">
        <v>3</v>
      </c>
      <c r="P2845">
        <v>4</v>
      </c>
      <c r="Q2845" t="str">
        <f>IF(Flats_Data_limpia[[#This Row],[BHK]]&gt;=3,"plurifamiliar","unifamiliar")</f>
        <v>plurifamiliar</v>
      </c>
      <c r="R2845">
        <v>16</v>
      </c>
      <c r="S2845">
        <v>8</v>
      </c>
      <c r="T2845">
        <v>1</v>
      </c>
      <c r="U2845">
        <v>0</v>
      </c>
      <c r="V2845">
        <v>0</v>
      </c>
      <c r="W2845">
        <v>0</v>
      </c>
      <c r="X2845">
        <v>1</v>
      </c>
      <c r="Y2845">
        <v>1</v>
      </c>
      <c r="Z2845">
        <v>1</v>
      </c>
      <c r="AA2845">
        <v>1</v>
      </c>
      <c r="AB2845">
        <v>0</v>
      </c>
      <c r="AC2845">
        <v>1</v>
      </c>
      <c r="AD2845">
        <v>1</v>
      </c>
      <c r="AE2845">
        <v>1</v>
      </c>
      <c r="AF2845">
        <v>1</v>
      </c>
      <c r="AG2845">
        <v>1</v>
      </c>
      <c r="AH2845">
        <v>1</v>
      </c>
      <c r="AI2845">
        <v>1</v>
      </c>
      <c r="AJ2845">
        <v>1</v>
      </c>
      <c r="AK2845">
        <v>1</v>
      </c>
      <c r="AL2845">
        <v>1</v>
      </c>
      <c r="AM2845">
        <v>1</v>
      </c>
      <c r="AN2845">
        <v>1</v>
      </c>
      <c r="AO2845">
        <v>1</v>
      </c>
      <c r="AP2845">
        <v>1</v>
      </c>
      <c r="AQ2845">
        <v>0</v>
      </c>
      <c r="AR2845">
        <v>0</v>
      </c>
      <c r="AS2845">
        <v>0</v>
      </c>
      <c r="AT2845">
        <v>1</v>
      </c>
      <c r="AU2845">
        <v>0</v>
      </c>
      <c r="AV2845">
        <v>0</v>
      </c>
      <c r="AW2845">
        <v>1</v>
      </c>
      <c r="AX2845">
        <v>0</v>
      </c>
      <c r="AY2845">
        <v>0</v>
      </c>
      <c r="AZ2845">
        <v>0</v>
      </c>
      <c r="BA2845">
        <v>0</v>
      </c>
      <c r="BB2845">
        <v>0</v>
      </c>
      <c r="BC2845">
        <v>0</v>
      </c>
      <c r="BD2845">
        <v>0</v>
      </c>
      <c r="BE2845">
        <v>0</v>
      </c>
      <c r="BF2845">
        <v>0</v>
      </c>
      <c r="BG2845">
        <v>0</v>
      </c>
      <c r="BH2845">
        <v>0</v>
      </c>
      <c r="BI2845">
        <v>0</v>
      </c>
      <c r="BJ2845">
        <v>0</v>
      </c>
      <c r="BK2845">
        <v>0</v>
      </c>
      <c r="BL2845">
        <v>0</v>
      </c>
      <c r="BM2845">
        <v>0</v>
      </c>
      <c r="BN2845">
        <v>0</v>
      </c>
      <c r="BO2845">
        <v>0</v>
      </c>
      <c r="BP2845">
        <v>0</v>
      </c>
      <c r="BQ2845">
        <v>0</v>
      </c>
      <c r="BR2845" t="s">
        <v>79</v>
      </c>
      <c r="BS2845">
        <v>160</v>
      </c>
      <c r="BT2845">
        <v>6597</v>
      </c>
      <c r="BU2845">
        <f>SUM(Flats_Data_limpia[[#This Row],[AC]:[Bed]])</f>
        <v>0</v>
      </c>
      <c r="BV2845">
        <f>SUM(Flats_Data_limpia[[#This Row],[Servant_Room]:[gym]])</f>
        <v>16</v>
      </c>
      <c r="BW2845">
        <f>SUM(Flats_Data_limpia[[#This Row],[Hospital]:[Hotel]])</f>
        <v>4</v>
      </c>
    </row>
    <row r="2846" spans="1:75" x14ac:dyDescent="0.35">
      <c r="A2846" t="s">
        <v>860</v>
      </c>
      <c r="B2846" t="s">
        <v>509</v>
      </c>
      <c r="C2846" t="str">
        <f t="shared" si="88"/>
        <v>Ciudad de Gurgaon</v>
      </c>
      <c r="D2846" s="1">
        <f t="shared" si="89"/>
        <v>128000</v>
      </c>
      <c r="E2846" s="1">
        <v>6819</v>
      </c>
      <c r="F2846" t="s">
        <v>102</v>
      </c>
      <c r="G2846" t="s">
        <v>78</v>
      </c>
      <c r="H2846">
        <v>53</v>
      </c>
      <c r="I2846">
        <v>1.8771080803636798E-2</v>
      </c>
      <c r="J2846">
        <v>1500</v>
      </c>
      <c r="K2846">
        <v>1800</v>
      </c>
      <c r="L2846">
        <v>1877</v>
      </c>
      <c r="M2846">
        <v>3</v>
      </c>
      <c r="N2846">
        <v>3</v>
      </c>
      <c r="O2846">
        <v>3</v>
      </c>
      <c r="P2846">
        <v>3</v>
      </c>
      <c r="Q2846" t="str">
        <f>IF(Flats_Data_limpia[[#This Row],[BHK]]&gt;=3,"plurifamiliar","unifamiliar")</f>
        <v>plurifamiliar</v>
      </c>
      <c r="R2846">
        <v>16</v>
      </c>
      <c r="S2846">
        <v>3</v>
      </c>
      <c r="T2846">
        <v>0</v>
      </c>
      <c r="U2846">
        <v>1</v>
      </c>
      <c r="V2846">
        <v>0</v>
      </c>
      <c r="W2846">
        <v>0</v>
      </c>
      <c r="X2846">
        <v>0</v>
      </c>
      <c r="Y2846">
        <v>1</v>
      </c>
      <c r="Z2846">
        <v>1</v>
      </c>
      <c r="AA2846">
        <v>1</v>
      </c>
      <c r="AB2846">
        <v>0</v>
      </c>
      <c r="AC2846">
        <v>1</v>
      </c>
      <c r="AD2846">
        <v>1</v>
      </c>
      <c r="AE2846">
        <v>1</v>
      </c>
      <c r="AF2846">
        <v>1</v>
      </c>
      <c r="AG2846">
        <v>1</v>
      </c>
      <c r="AH2846">
        <v>1</v>
      </c>
      <c r="AI2846">
        <v>1</v>
      </c>
      <c r="AJ2846">
        <v>1</v>
      </c>
      <c r="AK2846">
        <v>1</v>
      </c>
      <c r="AL2846">
        <v>1</v>
      </c>
      <c r="AM2846">
        <v>1</v>
      </c>
      <c r="AN2846">
        <v>1</v>
      </c>
      <c r="AO2846">
        <v>1</v>
      </c>
      <c r="AP2846">
        <v>1</v>
      </c>
      <c r="AQ2846">
        <v>0</v>
      </c>
      <c r="AR2846">
        <v>0</v>
      </c>
      <c r="AS2846">
        <v>0</v>
      </c>
      <c r="AT2846">
        <v>1</v>
      </c>
      <c r="AU2846">
        <v>0</v>
      </c>
      <c r="AV2846">
        <v>0</v>
      </c>
      <c r="AW2846">
        <v>1</v>
      </c>
      <c r="AX2846">
        <v>0</v>
      </c>
      <c r="AY2846">
        <v>0</v>
      </c>
      <c r="AZ2846">
        <v>3</v>
      </c>
      <c r="BA2846">
        <v>0</v>
      </c>
      <c r="BB2846">
        <v>0</v>
      </c>
      <c r="BC2846">
        <v>0</v>
      </c>
      <c r="BD2846">
        <v>0</v>
      </c>
      <c r="BE2846">
        <v>0</v>
      </c>
      <c r="BF2846">
        <v>1</v>
      </c>
      <c r="BG2846">
        <v>0</v>
      </c>
      <c r="BH2846">
        <v>0</v>
      </c>
      <c r="BI2846">
        <v>0</v>
      </c>
      <c r="BJ2846">
        <v>0</v>
      </c>
      <c r="BK2846">
        <v>0</v>
      </c>
      <c r="BL2846">
        <v>3</v>
      </c>
      <c r="BM2846">
        <v>0</v>
      </c>
      <c r="BN2846">
        <v>0</v>
      </c>
      <c r="BO2846">
        <v>0</v>
      </c>
      <c r="BP2846">
        <v>0</v>
      </c>
      <c r="BQ2846">
        <v>2</v>
      </c>
      <c r="BR2846" t="s">
        <v>94</v>
      </c>
      <c r="BS2846">
        <v>128</v>
      </c>
      <c r="BT2846">
        <v>6819</v>
      </c>
      <c r="BU2846">
        <f>SUM(Flats_Data_limpia[[#This Row],[AC]:[Bed]])</f>
        <v>7</v>
      </c>
      <c r="BV2846">
        <f>SUM(Flats_Data_limpia[[#This Row],[Servant_Room]:[gym]])</f>
        <v>15</v>
      </c>
      <c r="BW2846">
        <f>SUM(Flats_Data_limpia[[#This Row],[Hospital]:[Hotel]])</f>
        <v>4</v>
      </c>
    </row>
    <row r="2847" spans="1:75" x14ac:dyDescent="0.35">
      <c r="A2847" t="s">
        <v>860</v>
      </c>
      <c r="B2847" t="s">
        <v>509</v>
      </c>
      <c r="C2847" t="str">
        <f t="shared" si="88"/>
        <v>Ciudad de Gurgaon</v>
      </c>
      <c r="D2847" s="1">
        <f t="shared" si="89"/>
        <v>85000</v>
      </c>
      <c r="E2847" s="1">
        <v>6538</v>
      </c>
      <c r="F2847" t="s">
        <v>82</v>
      </c>
      <c r="G2847" t="s">
        <v>78</v>
      </c>
      <c r="H2847">
        <v>28</v>
      </c>
      <c r="I2847">
        <v>1.30009177118384E-2</v>
      </c>
      <c r="L2847">
        <v>1300</v>
      </c>
      <c r="M2847">
        <v>2</v>
      </c>
      <c r="N2847">
        <v>2</v>
      </c>
      <c r="O2847">
        <v>2</v>
      </c>
      <c r="P2847">
        <v>2</v>
      </c>
      <c r="Q2847" t="str">
        <f>IF(Flats_Data_limpia[[#This Row],[BHK]]&gt;=3,"plurifamiliar","unifamiliar")</f>
        <v>unifamiliar</v>
      </c>
      <c r="R2847">
        <v>16</v>
      </c>
      <c r="S2847">
        <v>0</v>
      </c>
      <c r="T2847">
        <v>0</v>
      </c>
      <c r="U2847">
        <v>0</v>
      </c>
      <c r="V2847">
        <v>0</v>
      </c>
      <c r="W2847">
        <v>0</v>
      </c>
      <c r="X2847">
        <v>0</v>
      </c>
      <c r="Y2847">
        <v>0</v>
      </c>
      <c r="Z2847">
        <v>1</v>
      </c>
      <c r="AA2847">
        <v>0</v>
      </c>
      <c r="AB2847">
        <v>0</v>
      </c>
      <c r="AC2847">
        <v>0</v>
      </c>
      <c r="AD2847">
        <v>1</v>
      </c>
      <c r="AE2847">
        <v>0</v>
      </c>
      <c r="AF2847">
        <v>1</v>
      </c>
      <c r="AG2847">
        <v>1</v>
      </c>
      <c r="AH2847">
        <v>1</v>
      </c>
      <c r="AI2847">
        <v>1</v>
      </c>
      <c r="AJ2847">
        <v>1</v>
      </c>
      <c r="AK2847">
        <v>1</v>
      </c>
      <c r="AL2847">
        <v>0</v>
      </c>
      <c r="AM2847">
        <v>0</v>
      </c>
      <c r="AN2847">
        <v>0</v>
      </c>
      <c r="AO2847">
        <v>1</v>
      </c>
      <c r="AP2847">
        <v>1</v>
      </c>
      <c r="AQ2847">
        <v>0</v>
      </c>
      <c r="AR2847">
        <v>0</v>
      </c>
      <c r="AS2847">
        <v>0</v>
      </c>
      <c r="AT2847">
        <v>1</v>
      </c>
      <c r="AU2847">
        <v>0</v>
      </c>
      <c r="AV2847">
        <v>0</v>
      </c>
      <c r="AW2847">
        <v>1</v>
      </c>
      <c r="AX2847">
        <v>0</v>
      </c>
      <c r="AY2847">
        <v>0</v>
      </c>
      <c r="AZ2847">
        <v>2</v>
      </c>
      <c r="BA2847">
        <v>0</v>
      </c>
      <c r="BB2847">
        <v>0</v>
      </c>
      <c r="BC2847">
        <v>0</v>
      </c>
      <c r="BD2847">
        <v>0</v>
      </c>
      <c r="BE2847">
        <v>0</v>
      </c>
      <c r="BF2847">
        <v>1</v>
      </c>
      <c r="BG2847">
        <v>0</v>
      </c>
      <c r="BH2847">
        <v>0</v>
      </c>
      <c r="BI2847">
        <v>0</v>
      </c>
      <c r="BJ2847">
        <v>0</v>
      </c>
      <c r="BK2847">
        <v>0</v>
      </c>
      <c r="BL2847">
        <v>0</v>
      </c>
      <c r="BM2847">
        <v>0</v>
      </c>
      <c r="BN2847">
        <v>0</v>
      </c>
      <c r="BO2847">
        <v>0</v>
      </c>
      <c r="BP2847">
        <v>0</v>
      </c>
      <c r="BQ2847">
        <v>0</v>
      </c>
      <c r="BR2847" t="s">
        <v>79</v>
      </c>
      <c r="BS2847">
        <v>85</v>
      </c>
      <c r="BT2847">
        <v>6538</v>
      </c>
      <c r="BU2847">
        <f>SUM(Flats_Data_limpia[[#This Row],[AC]:[Bed]])</f>
        <v>3</v>
      </c>
      <c r="BV2847">
        <f>SUM(Flats_Data_limpia[[#This Row],[Servant_Room]:[gym]])</f>
        <v>8</v>
      </c>
      <c r="BW2847">
        <f>SUM(Flats_Data_limpia[[#This Row],[Hospital]:[Hotel]])</f>
        <v>4</v>
      </c>
    </row>
    <row r="2848" spans="1:75" x14ac:dyDescent="0.35">
      <c r="A2848" t="s">
        <v>860</v>
      </c>
      <c r="B2848" t="s">
        <v>509</v>
      </c>
      <c r="C2848" t="str">
        <f t="shared" si="88"/>
        <v>Ciudad de Gurgaon</v>
      </c>
      <c r="D2848" s="1">
        <f t="shared" si="89"/>
        <v>137000</v>
      </c>
      <c r="E2848" s="1">
        <v>8753</v>
      </c>
      <c r="F2848" t="s">
        <v>107</v>
      </c>
      <c r="G2848" t="s">
        <v>78</v>
      </c>
      <c r="H2848">
        <v>53</v>
      </c>
      <c r="I2848">
        <v>1.5651776533759799E-2</v>
      </c>
      <c r="J2848">
        <v>1565</v>
      </c>
      <c r="K2848">
        <v>2000</v>
      </c>
      <c r="L2848">
        <v>2160</v>
      </c>
      <c r="M2848">
        <v>3</v>
      </c>
      <c r="N2848">
        <v>3</v>
      </c>
      <c r="O2848">
        <v>3</v>
      </c>
      <c r="P2848">
        <v>3</v>
      </c>
      <c r="Q2848" t="str">
        <f>IF(Flats_Data_limpia[[#This Row],[BHK]]&gt;=3,"plurifamiliar","unifamiliar")</f>
        <v>plurifamiliar</v>
      </c>
      <c r="R2848">
        <v>16</v>
      </c>
      <c r="S2848">
        <v>11</v>
      </c>
      <c r="T2848">
        <v>1</v>
      </c>
      <c r="U2848">
        <v>1</v>
      </c>
      <c r="V2848">
        <v>1</v>
      </c>
      <c r="W2848">
        <v>0</v>
      </c>
      <c r="X2848">
        <v>1</v>
      </c>
      <c r="Y2848">
        <v>1</v>
      </c>
      <c r="Z2848">
        <v>1</v>
      </c>
      <c r="AA2848">
        <v>0</v>
      </c>
      <c r="AB2848">
        <v>0</v>
      </c>
      <c r="AC2848">
        <v>0</v>
      </c>
      <c r="AD2848">
        <v>1</v>
      </c>
      <c r="AE2848">
        <v>1</v>
      </c>
      <c r="AF2848">
        <v>1</v>
      </c>
      <c r="AG2848">
        <v>1</v>
      </c>
      <c r="AH2848">
        <v>1</v>
      </c>
      <c r="AI2848">
        <v>1</v>
      </c>
      <c r="AJ2848">
        <v>1</v>
      </c>
      <c r="AK2848">
        <v>1</v>
      </c>
      <c r="AL2848">
        <v>1</v>
      </c>
      <c r="AM2848">
        <v>1</v>
      </c>
      <c r="AN2848">
        <v>1</v>
      </c>
      <c r="AO2848">
        <v>1</v>
      </c>
      <c r="AP2848">
        <v>1</v>
      </c>
      <c r="AQ2848">
        <v>0</v>
      </c>
      <c r="AR2848">
        <v>0</v>
      </c>
      <c r="AS2848">
        <v>0</v>
      </c>
      <c r="AT2848">
        <v>1</v>
      </c>
      <c r="AU2848">
        <v>0</v>
      </c>
      <c r="AV2848">
        <v>0</v>
      </c>
      <c r="AW2848">
        <v>1</v>
      </c>
      <c r="AX2848">
        <v>0</v>
      </c>
      <c r="AY2848">
        <v>0</v>
      </c>
      <c r="AZ2848">
        <v>3</v>
      </c>
      <c r="BA2848">
        <v>0</v>
      </c>
      <c r="BB2848">
        <v>0</v>
      </c>
      <c r="BC2848">
        <v>0</v>
      </c>
      <c r="BD2848">
        <v>1</v>
      </c>
      <c r="BE2848">
        <v>0</v>
      </c>
      <c r="BF2848">
        <v>1</v>
      </c>
      <c r="BG2848">
        <v>0</v>
      </c>
      <c r="BH2848">
        <v>0</v>
      </c>
      <c r="BI2848">
        <v>0</v>
      </c>
      <c r="BJ2848">
        <v>0</v>
      </c>
      <c r="BK2848">
        <v>0</v>
      </c>
      <c r="BL2848">
        <v>3</v>
      </c>
      <c r="BM2848">
        <v>0</v>
      </c>
      <c r="BN2848">
        <v>0</v>
      </c>
      <c r="BO2848">
        <v>0</v>
      </c>
      <c r="BP2848">
        <v>0</v>
      </c>
      <c r="BQ2848">
        <v>2</v>
      </c>
      <c r="BR2848" t="s">
        <v>94</v>
      </c>
      <c r="BS2848">
        <v>137</v>
      </c>
      <c r="BT2848">
        <v>8753</v>
      </c>
      <c r="BU2848">
        <f>SUM(Flats_Data_limpia[[#This Row],[AC]:[Bed]])</f>
        <v>8</v>
      </c>
      <c r="BV2848">
        <f>SUM(Flats_Data_limpia[[#This Row],[Servant_Room]:[gym]])</f>
        <v>16</v>
      </c>
      <c r="BW2848">
        <f>SUM(Flats_Data_limpia[[#This Row],[Hospital]:[Hotel]])</f>
        <v>4</v>
      </c>
    </row>
    <row r="2849" spans="1:75" x14ac:dyDescent="0.35">
      <c r="A2849" t="s">
        <v>860</v>
      </c>
      <c r="B2849" t="s">
        <v>509</v>
      </c>
      <c r="C2849" t="str">
        <f t="shared" si="88"/>
        <v>Ciudad de Gurgaon</v>
      </c>
      <c r="D2849" s="1">
        <f t="shared" si="89"/>
        <v>94250</v>
      </c>
      <c r="E2849" s="1">
        <v>6567</v>
      </c>
      <c r="F2849" t="s">
        <v>82</v>
      </c>
      <c r="G2849" t="s">
        <v>78</v>
      </c>
      <c r="H2849">
        <v>53</v>
      </c>
      <c r="I2849">
        <v>1.43520633470382E-2</v>
      </c>
      <c r="L2849">
        <v>1435</v>
      </c>
      <c r="M2849">
        <v>2</v>
      </c>
      <c r="N2849">
        <v>2</v>
      </c>
      <c r="O2849">
        <v>2</v>
      </c>
      <c r="P2849">
        <v>2</v>
      </c>
      <c r="Q2849" t="str">
        <f>IF(Flats_Data_limpia[[#This Row],[BHK]]&gt;=3,"plurifamiliar","unifamiliar")</f>
        <v>unifamiliar</v>
      </c>
      <c r="R2849">
        <v>16</v>
      </c>
      <c r="S2849">
        <v>12</v>
      </c>
      <c r="T2849">
        <v>0</v>
      </c>
      <c r="U2849">
        <v>1</v>
      </c>
      <c r="V2849">
        <v>0</v>
      </c>
      <c r="W2849">
        <v>0</v>
      </c>
      <c r="X2849">
        <v>0</v>
      </c>
      <c r="Y2849">
        <v>1</v>
      </c>
      <c r="Z2849">
        <v>1</v>
      </c>
      <c r="AA2849">
        <v>0</v>
      </c>
      <c r="AB2849">
        <v>0</v>
      </c>
      <c r="AC2849">
        <v>1</v>
      </c>
      <c r="AD2849">
        <v>1</v>
      </c>
      <c r="AE2849">
        <v>1</v>
      </c>
      <c r="AF2849">
        <v>1</v>
      </c>
      <c r="AG2849">
        <v>1</v>
      </c>
      <c r="AH2849">
        <v>1</v>
      </c>
      <c r="AI2849">
        <v>1</v>
      </c>
      <c r="AJ2849">
        <v>1</v>
      </c>
      <c r="AK2849">
        <v>1</v>
      </c>
      <c r="AL2849">
        <v>1</v>
      </c>
      <c r="AM2849">
        <v>1</v>
      </c>
      <c r="AN2849">
        <v>1</v>
      </c>
      <c r="AO2849">
        <v>1</v>
      </c>
      <c r="AP2849">
        <v>1</v>
      </c>
      <c r="AQ2849">
        <v>0</v>
      </c>
      <c r="AR2849">
        <v>0</v>
      </c>
      <c r="AS2849">
        <v>0</v>
      </c>
      <c r="AT2849">
        <v>1</v>
      </c>
      <c r="AU2849">
        <v>0</v>
      </c>
      <c r="AV2849">
        <v>0</v>
      </c>
      <c r="AW2849">
        <v>1</v>
      </c>
      <c r="AX2849">
        <v>0</v>
      </c>
      <c r="AY2849">
        <v>0</v>
      </c>
      <c r="AZ2849">
        <v>3</v>
      </c>
      <c r="BA2849">
        <v>0</v>
      </c>
      <c r="BB2849">
        <v>0</v>
      </c>
      <c r="BC2849">
        <v>0</v>
      </c>
      <c r="BD2849">
        <v>1</v>
      </c>
      <c r="BE2849">
        <v>0</v>
      </c>
      <c r="BF2849">
        <v>1</v>
      </c>
      <c r="BG2849">
        <v>0</v>
      </c>
      <c r="BH2849">
        <v>0</v>
      </c>
      <c r="BI2849">
        <v>0</v>
      </c>
      <c r="BJ2849">
        <v>0</v>
      </c>
      <c r="BK2849">
        <v>0</v>
      </c>
      <c r="BL2849">
        <v>2</v>
      </c>
      <c r="BM2849">
        <v>0</v>
      </c>
      <c r="BN2849">
        <v>0</v>
      </c>
      <c r="BO2849">
        <v>0</v>
      </c>
      <c r="BP2849">
        <v>0</v>
      </c>
      <c r="BQ2849">
        <v>2</v>
      </c>
      <c r="BR2849" t="s">
        <v>94</v>
      </c>
      <c r="BS2849">
        <v>94.25</v>
      </c>
      <c r="BT2849">
        <v>6567</v>
      </c>
      <c r="BU2849">
        <f>SUM(Flats_Data_limpia[[#This Row],[AC]:[Bed]])</f>
        <v>7</v>
      </c>
      <c r="BV2849">
        <f>SUM(Flats_Data_limpia[[#This Row],[Servant_Room]:[gym]])</f>
        <v>14</v>
      </c>
      <c r="BW2849">
        <f>SUM(Flats_Data_limpia[[#This Row],[Hospital]:[Hotel]])</f>
        <v>4</v>
      </c>
    </row>
    <row r="2850" spans="1:75" x14ac:dyDescent="0.35">
      <c r="A2850" t="s">
        <v>860</v>
      </c>
      <c r="B2850" t="s">
        <v>509</v>
      </c>
      <c r="C2850" t="str">
        <f t="shared" si="88"/>
        <v>Ciudad de Gurgaon</v>
      </c>
      <c r="D2850" s="1">
        <f t="shared" si="89"/>
        <v>80500</v>
      </c>
      <c r="E2850" s="1">
        <v>6192</v>
      </c>
      <c r="F2850" t="s">
        <v>101</v>
      </c>
      <c r="G2850" t="s">
        <v>78</v>
      </c>
      <c r="H2850">
        <v>53</v>
      </c>
      <c r="I2850">
        <v>1.3000645994832E-2</v>
      </c>
      <c r="L2850">
        <v>1300</v>
      </c>
      <c r="M2850">
        <v>2</v>
      </c>
      <c r="N2850">
        <v>2</v>
      </c>
      <c r="O2850">
        <v>2</v>
      </c>
      <c r="P2850">
        <v>2</v>
      </c>
      <c r="Q2850" t="str">
        <f>IF(Flats_Data_limpia[[#This Row],[BHK]]&gt;=3,"plurifamiliar","unifamiliar")</f>
        <v>unifamiliar</v>
      </c>
      <c r="R2850">
        <v>16</v>
      </c>
      <c r="S2850">
        <v>15</v>
      </c>
      <c r="T2850">
        <v>0</v>
      </c>
      <c r="U2850">
        <v>0</v>
      </c>
      <c r="V2850">
        <v>0</v>
      </c>
      <c r="W2850">
        <v>0</v>
      </c>
      <c r="X2850">
        <v>0</v>
      </c>
      <c r="Y2850">
        <v>1</v>
      </c>
      <c r="Z2850">
        <v>1</v>
      </c>
      <c r="AA2850">
        <v>1</v>
      </c>
      <c r="AB2850">
        <v>0</v>
      </c>
      <c r="AC2850">
        <v>1</v>
      </c>
      <c r="AD2850">
        <v>1</v>
      </c>
      <c r="AE2850">
        <v>1</v>
      </c>
      <c r="AF2850">
        <v>1</v>
      </c>
      <c r="AG2850">
        <v>1</v>
      </c>
      <c r="AH2850">
        <v>1</v>
      </c>
      <c r="AI2850">
        <v>1</v>
      </c>
      <c r="AJ2850">
        <v>1</v>
      </c>
      <c r="AK2850">
        <v>1</v>
      </c>
      <c r="AL2850">
        <v>1</v>
      </c>
      <c r="AM2850">
        <v>1</v>
      </c>
      <c r="AN2850">
        <v>1</v>
      </c>
      <c r="AO2850">
        <v>1</v>
      </c>
      <c r="AP2850">
        <v>1</v>
      </c>
      <c r="AQ2850">
        <v>0</v>
      </c>
      <c r="AR2850">
        <v>0</v>
      </c>
      <c r="AS2850">
        <v>0</v>
      </c>
      <c r="AT2850">
        <v>1</v>
      </c>
      <c r="AU2850">
        <v>0</v>
      </c>
      <c r="AV2850">
        <v>0</v>
      </c>
      <c r="AW2850">
        <v>1</v>
      </c>
      <c r="AX2850">
        <v>0</v>
      </c>
      <c r="AY2850">
        <v>0</v>
      </c>
      <c r="AZ2850">
        <v>2</v>
      </c>
      <c r="BA2850">
        <v>0</v>
      </c>
      <c r="BB2850">
        <v>0</v>
      </c>
      <c r="BC2850">
        <v>0</v>
      </c>
      <c r="BD2850">
        <v>1</v>
      </c>
      <c r="BE2850">
        <v>1</v>
      </c>
      <c r="BF2850">
        <v>1</v>
      </c>
      <c r="BG2850">
        <v>0</v>
      </c>
      <c r="BH2850">
        <v>0</v>
      </c>
      <c r="BI2850">
        <v>0</v>
      </c>
      <c r="BJ2850">
        <v>0</v>
      </c>
      <c r="BK2850">
        <v>0</v>
      </c>
      <c r="BL2850">
        <v>1</v>
      </c>
      <c r="BM2850">
        <v>0</v>
      </c>
      <c r="BN2850">
        <v>0</v>
      </c>
      <c r="BO2850">
        <v>0</v>
      </c>
      <c r="BP2850">
        <v>0</v>
      </c>
      <c r="BQ2850">
        <v>2</v>
      </c>
      <c r="BR2850" t="s">
        <v>94</v>
      </c>
      <c r="BS2850">
        <v>80.5</v>
      </c>
      <c r="BT2850">
        <v>6192</v>
      </c>
      <c r="BU2850">
        <f>SUM(Flats_Data_limpia[[#This Row],[AC]:[Bed]])</f>
        <v>6</v>
      </c>
      <c r="BV2850">
        <f>SUM(Flats_Data_limpia[[#This Row],[Servant_Room]:[gym]])</f>
        <v>14</v>
      </c>
      <c r="BW2850">
        <f>SUM(Flats_Data_limpia[[#This Row],[Hospital]:[Hotel]])</f>
        <v>4</v>
      </c>
    </row>
    <row r="2851" spans="1:75" x14ac:dyDescent="0.35">
      <c r="A2851" t="s">
        <v>860</v>
      </c>
      <c r="B2851" t="s">
        <v>509</v>
      </c>
      <c r="C2851" t="str">
        <f t="shared" si="88"/>
        <v>Ciudad de Gurgaon</v>
      </c>
      <c r="D2851" s="1">
        <f t="shared" si="89"/>
        <v>139000</v>
      </c>
      <c r="E2851" s="1">
        <v>6412</v>
      </c>
      <c r="F2851" t="s">
        <v>82</v>
      </c>
      <c r="G2851" t="s">
        <v>78</v>
      </c>
      <c r="H2851">
        <v>53</v>
      </c>
      <c r="I2851">
        <v>2.1678103555832801E-2</v>
      </c>
      <c r="L2851">
        <v>2160</v>
      </c>
      <c r="M2851">
        <v>3</v>
      </c>
      <c r="N2851">
        <v>3</v>
      </c>
      <c r="O2851">
        <v>3</v>
      </c>
      <c r="P2851">
        <v>3</v>
      </c>
      <c r="Q2851" t="str">
        <f>IF(Flats_Data_limpia[[#This Row],[BHK]]&gt;=3,"plurifamiliar","unifamiliar")</f>
        <v>plurifamiliar</v>
      </c>
      <c r="R2851">
        <v>16</v>
      </c>
      <c r="S2851">
        <v>11</v>
      </c>
      <c r="T2851">
        <v>1</v>
      </c>
      <c r="U2851">
        <v>1</v>
      </c>
      <c r="V2851">
        <v>0</v>
      </c>
      <c r="W2851">
        <v>0</v>
      </c>
      <c r="X2851">
        <v>1</v>
      </c>
      <c r="Y2851">
        <v>1</v>
      </c>
      <c r="Z2851">
        <v>1</v>
      </c>
      <c r="AA2851">
        <v>0</v>
      </c>
      <c r="AB2851">
        <v>0</v>
      </c>
      <c r="AC2851">
        <v>1</v>
      </c>
      <c r="AD2851">
        <v>1</v>
      </c>
      <c r="AE2851">
        <v>1</v>
      </c>
      <c r="AF2851">
        <v>1</v>
      </c>
      <c r="AG2851">
        <v>1</v>
      </c>
      <c r="AH2851">
        <v>1</v>
      </c>
      <c r="AI2851">
        <v>1</v>
      </c>
      <c r="AJ2851">
        <v>1</v>
      </c>
      <c r="AK2851">
        <v>1</v>
      </c>
      <c r="AL2851">
        <v>1</v>
      </c>
      <c r="AM2851">
        <v>1</v>
      </c>
      <c r="AN2851">
        <v>1</v>
      </c>
      <c r="AO2851">
        <v>1</v>
      </c>
      <c r="AP2851">
        <v>1</v>
      </c>
      <c r="AQ2851">
        <v>0</v>
      </c>
      <c r="AR2851">
        <v>0</v>
      </c>
      <c r="AS2851">
        <v>0</v>
      </c>
      <c r="AT2851">
        <v>1</v>
      </c>
      <c r="AU2851">
        <v>0</v>
      </c>
      <c r="AV2851">
        <v>0</v>
      </c>
      <c r="AW2851">
        <v>1</v>
      </c>
      <c r="AX2851">
        <v>0</v>
      </c>
      <c r="AY2851">
        <v>0</v>
      </c>
      <c r="AZ2851">
        <v>5</v>
      </c>
      <c r="BA2851">
        <v>1</v>
      </c>
      <c r="BB2851">
        <v>0</v>
      </c>
      <c r="BC2851">
        <v>0</v>
      </c>
      <c r="BD2851">
        <v>1</v>
      </c>
      <c r="BE2851">
        <v>0</v>
      </c>
      <c r="BF2851">
        <v>1</v>
      </c>
      <c r="BG2851">
        <v>0</v>
      </c>
      <c r="BH2851">
        <v>0</v>
      </c>
      <c r="BI2851">
        <v>0</v>
      </c>
      <c r="BJ2851">
        <v>0</v>
      </c>
      <c r="BK2851">
        <v>0</v>
      </c>
      <c r="BL2851">
        <v>3</v>
      </c>
      <c r="BM2851">
        <v>0</v>
      </c>
      <c r="BN2851">
        <v>0</v>
      </c>
      <c r="BO2851">
        <v>0</v>
      </c>
      <c r="BP2851">
        <v>0</v>
      </c>
      <c r="BQ2851">
        <v>2</v>
      </c>
      <c r="BR2851" t="s">
        <v>94</v>
      </c>
      <c r="BS2851">
        <v>139</v>
      </c>
      <c r="BT2851">
        <v>6412</v>
      </c>
      <c r="BU2851">
        <f>SUM(Flats_Data_limpia[[#This Row],[AC]:[Bed]])</f>
        <v>11</v>
      </c>
      <c r="BV2851">
        <f>SUM(Flats_Data_limpia[[#This Row],[Servant_Room]:[gym]])</f>
        <v>16</v>
      </c>
      <c r="BW2851">
        <f>SUM(Flats_Data_limpia[[#This Row],[Hospital]:[Hotel]])</f>
        <v>4</v>
      </c>
    </row>
    <row r="2852" spans="1:75" x14ac:dyDescent="0.35">
      <c r="A2852" t="s">
        <v>860</v>
      </c>
      <c r="B2852" t="s">
        <v>509</v>
      </c>
      <c r="C2852" t="str">
        <f t="shared" si="88"/>
        <v>Ciudad de Gurgaon</v>
      </c>
      <c r="D2852" s="1">
        <f t="shared" si="89"/>
        <v>93750</v>
      </c>
      <c r="E2852" s="1">
        <v>6533</v>
      </c>
      <c r="F2852" t="s">
        <v>102</v>
      </c>
      <c r="G2852" t="s">
        <v>78</v>
      </c>
      <c r="H2852">
        <v>53</v>
      </c>
      <c r="I2852">
        <v>1.43502219500994E-2</v>
      </c>
      <c r="L2852">
        <v>1435</v>
      </c>
      <c r="M2852">
        <v>2</v>
      </c>
      <c r="N2852">
        <v>2</v>
      </c>
      <c r="O2852">
        <v>3</v>
      </c>
      <c r="P2852">
        <v>2</v>
      </c>
      <c r="Q2852" t="str">
        <f>IF(Flats_Data_limpia[[#This Row],[BHK]]&gt;=3,"plurifamiliar","unifamiliar")</f>
        <v>unifamiliar</v>
      </c>
      <c r="R2852">
        <v>16</v>
      </c>
      <c r="S2852">
        <v>9</v>
      </c>
      <c r="T2852">
        <v>0</v>
      </c>
      <c r="U2852">
        <v>1</v>
      </c>
      <c r="V2852">
        <v>0</v>
      </c>
      <c r="W2852">
        <v>0</v>
      </c>
      <c r="X2852">
        <v>1</v>
      </c>
      <c r="Y2852">
        <v>1</v>
      </c>
      <c r="Z2852">
        <v>1</v>
      </c>
      <c r="AA2852">
        <v>0</v>
      </c>
      <c r="AB2852">
        <v>0</v>
      </c>
      <c r="AC2852">
        <v>1</v>
      </c>
      <c r="AD2852">
        <v>1</v>
      </c>
      <c r="AE2852">
        <v>1</v>
      </c>
      <c r="AF2852">
        <v>1</v>
      </c>
      <c r="AG2852">
        <v>1</v>
      </c>
      <c r="AH2852">
        <v>1</v>
      </c>
      <c r="AI2852">
        <v>1</v>
      </c>
      <c r="AJ2852">
        <v>1</v>
      </c>
      <c r="AK2852">
        <v>1</v>
      </c>
      <c r="AL2852">
        <v>1</v>
      </c>
      <c r="AM2852">
        <v>1</v>
      </c>
      <c r="AN2852">
        <v>1</v>
      </c>
      <c r="AO2852">
        <v>1</v>
      </c>
      <c r="AP2852">
        <v>1</v>
      </c>
      <c r="AQ2852">
        <v>0</v>
      </c>
      <c r="AR2852">
        <v>0</v>
      </c>
      <c r="AS2852">
        <v>0</v>
      </c>
      <c r="AT2852">
        <v>1</v>
      </c>
      <c r="AU2852">
        <v>0</v>
      </c>
      <c r="AV2852">
        <v>0</v>
      </c>
      <c r="AW2852">
        <v>1</v>
      </c>
      <c r="AX2852">
        <v>0</v>
      </c>
      <c r="AY2852">
        <v>0</v>
      </c>
      <c r="AZ2852">
        <v>2</v>
      </c>
      <c r="BA2852">
        <v>0</v>
      </c>
      <c r="BB2852">
        <v>0</v>
      </c>
      <c r="BC2852">
        <v>0</v>
      </c>
      <c r="BD2852">
        <v>1</v>
      </c>
      <c r="BE2852">
        <v>0</v>
      </c>
      <c r="BF2852">
        <v>1</v>
      </c>
      <c r="BG2852">
        <v>0</v>
      </c>
      <c r="BH2852">
        <v>0</v>
      </c>
      <c r="BI2852">
        <v>0</v>
      </c>
      <c r="BJ2852">
        <v>0</v>
      </c>
      <c r="BK2852">
        <v>0</v>
      </c>
      <c r="BL2852">
        <v>1</v>
      </c>
      <c r="BM2852">
        <v>0</v>
      </c>
      <c r="BN2852">
        <v>0</v>
      </c>
      <c r="BO2852">
        <v>0</v>
      </c>
      <c r="BP2852">
        <v>0</v>
      </c>
      <c r="BQ2852">
        <v>2</v>
      </c>
      <c r="BR2852" t="s">
        <v>94</v>
      </c>
      <c r="BS2852">
        <v>93.75</v>
      </c>
      <c r="BT2852">
        <v>6533</v>
      </c>
      <c r="BU2852">
        <f>SUM(Flats_Data_limpia[[#This Row],[AC]:[Bed]])</f>
        <v>5</v>
      </c>
      <c r="BV2852">
        <f>SUM(Flats_Data_limpia[[#This Row],[Servant_Room]:[gym]])</f>
        <v>15</v>
      </c>
      <c r="BW2852">
        <f>SUM(Flats_Data_limpia[[#This Row],[Hospital]:[Hotel]])</f>
        <v>4</v>
      </c>
    </row>
    <row r="2853" spans="1:75" x14ac:dyDescent="0.35">
      <c r="A2853" t="s">
        <v>860</v>
      </c>
      <c r="B2853" t="s">
        <v>509</v>
      </c>
      <c r="C2853" t="str">
        <f t="shared" si="88"/>
        <v>Ciudad de Gurgaon</v>
      </c>
      <c r="D2853" s="1">
        <f t="shared" si="89"/>
        <v>77500</v>
      </c>
      <c r="E2853" s="1">
        <v>5932</v>
      </c>
      <c r="F2853" t="s">
        <v>111</v>
      </c>
      <c r="G2853" t="s">
        <v>78</v>
      </c>
      <c r="H2853">
        <v>53</v>
      </c>
      <c r="I2853">
        <v>1.3064733648010699E-2</v>
      </c>
      <c r="L2853">
        <v>1298</v>
      </c>
      <c r="M2853">
        <v>2</v>
      </c>
      <c r="N2853">
        <v>2</v>
      </c>
      <c r="O2853">
        <v>2</v>
      </c>
      <c r="P2853">
        <v>2</v>
      </c>
      <c r="Q2853" t="str">
        <f>IF(Flats_Data_limpia[[#This Row],[BHK]]&gt;=3,"plurifamiliar","unifamiliar")</f>
        <v>unifamiliar</v>
      </c>
      <c r="R2853">
        <v>16</v>
      </c>
      <c r="S2853">
        <v>0</v>
      </c>
      <c r="T2853">
        <v>0</v>
      </c>
      <c r="U2853">
        <v>0</v>
      </c>
      <c r="V2853">
        <v>0</v>
      </c>
      <c r="W2853">
        <v>0</v>
      </c>
      <c r="X2853">
        <v>0</v>
      </c>
      <c r="Y2853">
        <v>1</v>
      </c>
      <c r="Z2853">
        <v>1</v>
      </c>
      <c r="AA2853">
        <v>0</v>
      </c>
      <c r="AB2853">
        <v>0</v>
      </c>
      <c r="AC2853">
        <v>1</v>
      </c>
      <c r="AD2853">
        <v>1</v>
      </c>
      <c r="AE2853">
        <v>1</v>
      </c>
      <c r="AF2853">
        <v>1</v>
      </c>
      <c r="AG2853">
        <v>1</v>
      </c>
      <c r="AH2853">
        <v>1</v>
      </c>
      <c r="AI2853">
        <v>1</v>
      </c>
      <c r="AJ2853">
        <v>1</v>
      </c>
      <c r="AK2853">
        <v>1</v>
      </c>
      <c r="AL2853">
        <v>1</v>
      </c>
      <c r="AM2853">
        <v>1</v>
      </c>
      <c r="AN2853">
        <v>1</v>
      </c>
      <c r="AO2853">
        <v>1</v>
      </c>
      <c r="AP2853">
        <v>1</v>
      </c>
      <c r="AQ2853">
        <v>0</v>
      </c>
      <c r="AR2853">
        <v>0</v>
      </c>
      <c r="AS2853">
        <v>0</v>
      </c>
      <c r="AT2853">
        <v>1</v>
      </c>
      <c r="AU2853">
        <v>0</v>
      </c>
      <c r="AV2853">
        <v>0</v>
      </c>
      <c r="AW2853">
        <v>1</v>
      </c>
      <c r="AX2853">
        <v>0</v>
      </c>
      <c r="AY2853">
        <v>0</v>
      </c>
      <c r="AZ2853">
        <v>1</v>
      </c>
      <c r="BA2853">
        <v>0</v>
      </c>
      <c r="BB2853">
        <v>0</v>
      </c>
      <c r="BC2853">
        <v>0</v>
      </c>
      <c r="BD2853">
        <v>1</v>
      </c>
      <c r="BE2853">
        <v>0</v>
      </c>
      <c r="BF2853">
        <v>1</v>
      </c>
      <c r="BG2853">
        <v>0</v>
      </c>
      <c r="BH2853">
        <v>0</v>
      </c>
      <c r="BI2853">
        <v>0</v>
      </c>
      <c r="BJ2853">
        <v>0</v>
      </c>
      <c r="BK2853">
        <v>0</v>
      </c>
      <c r="BL2853">
        <v>1</v>
      </c>
      <c r="BM2853">
        <v>0</v>
      </c>
      <c r="BN2853">
        <v>0</v>
      </c>
      <c r="BO2853">
        <v>0</v>
      </c>
      <c r="BP2853">
        <v>0</v>
      </c>
      <c r="BQ2853">
        <v>2</v>
      </c>
      <c r="BR2853" t="s">
        <v>94</v>
      </c>
      <c r="BS2853">
        <v>77.5</v>
      </c>
      <c r="BT2853">
        <v>5932</v>
      </c>
      <c r="BU2853">
        <f>SUM(Flats_Data_limpia[[#This Row],[AC]:[Bed]])</f>
        <v>4</v>
      </c>
      <c r="BV2853">
        <f>SUM(Flats_Data_limpia[[#This Row],[Servant_Room]:[gym]])</f>
        <v>13</v>
      </c>
      <c r="BW2853">
        <f>SUM(Flats_Data_limpia[[#This Row],[Hospital]:[Hotel]])</f>
        <v>4</v>
      </c>
    </row>
    <row r="2854" spans="1:75" x14ac:dyDescent="0.35">
      <c r="A2854" t="s">
        <v>860</v>
      </c>
      <c r="B2854" t="s">
        <v>509</v>
      </c>
      <c r="C2854" t="str">
        <f t="shared" si="88"/>
        <v>Ciudad de Gurgaon</v>
      </c>
      <c r="D2854" s="1">
        <f t="shared" si="89"/>
        <v>85500</v>
      </c>
      <c r="E2854" s="1">
        <v>5979</v>
      </c>
      <c r="F2854" t="s">
        <v>103</v>
      </c>
      <c r="G2854" t="s">
        <v>78</v>
      </c>
      <c r="H2854">
        <v>53</v>
      </c>
      <c r="I2854">
        <v>1.4300050175614599E-2</v>
      </c>
      <c r="L2854">
        <v>1430</v>
      </c>
      <c r="M2854">
        <v>2</v>
      </c>
      <c r="N2854">
        <v>2</v>
      </c>
      <c r="O2854">
        <v>2</v>
      </c>
      <c r="P2854">
        <v>2</v>
      </c>
      <c r="Q2854" t="str">
        <f>IF(Flats_Data_limpia[[#This Row],[BHK]]&gt;=3,"plurifamiliar","unifamiliar")</f>
        <v>unifamiliar</v>
      </c>
      <c r="R2854">
        <v>16</v>
      </c>
      <c r="S2854">
        <v>9</v>
      </c>
      <c r="T2854">
        <v>0</v>
      </c>
      <c r="U2854">
        <v>1</v>
      </c>
      <c r="V2854">
        <v>0</v>
      </c>
      <c r="W2854">
        <v>0</v>
      </c>
      <c r="X2854">
        <v>0</v>
      </c>
      <c r="Y2854">
        <v>1</v>
      </c>
      <c r="Z2854">
        <v>1</v>
      </c>
      <c r="AA2854">
        <v>0</v>
      </c>
      <c r="AB2854">
        <v>0</v>
      </c>
      <c r="AC2854">
        <v>1</v>
      </c>
      <c r="AD2854">
        <v>1</v>
      </c>
      <c r="AE2854">
        <v>1</v>
      </c>
      <c r="AF2854">
        <v>1</v>
      </c>
      <c r="AG2854">
        <v>1</v>
      </c>
      <c r="AH2854">
        <v>1</v>
      </c>
      <c r="AI2854">
        <v>1</v>
      </c>
      <c r="AJ2854">
        <v>1</v>
      </c>
      <c r="AK2854">
        <v>1</v>
      </c>
      <c r="AL2854">
        <v>1</v>
      </c>
      <c r="AM2854">
        <v>1</v>
      </c>
      <c r="AN2854">
        <v>1</v>
      </c>
      <c r="AO2854">
        <v>1</v>
      </c>
      <c r="AP2854">
        <v>1</v>
      </c>
      <c r="AQ2854">
        <v>0</v>
      </c>
      <c r="AR2854">
        <v>0</v>
      </c>
      <c r="AS2854">
        <v>0</v>
      </c>
      <c r="AT2854">
        <v>1</v>
      </c>
      <c r="AU2854">
        <v>0</v>
      </c>
      <c r="AV2854">
        <v>0</v>
      </c>
      <c r="AW2854">
        <v>1</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v>0</v>
      </c>
      <c r="BQ2854">
        <v>0</v>
      </c>
      <c r="BR2854" t="s">
        <v>79</v>
      </c>
      <c r="BS2854">
        <v>85.5</v>
      </c>
      <c r="BT2854">
        <v>5979</v>
      </c>
      <c r="BU2854">
        <f>SUM(Flats_Data_limpia[[#This Row],[AC]:[Bed]])</f>
        <v>0</v>
      </c>
      <c r="BV2854">
        <f>SUM(Flats_Data_limpia[[#This Row],[Servant_Room]:[gym]])</f>
        <v>14</v>
      </c>
      <c r="BW2854">
        <f>SUM(Flats_Data_limpia[[#This Row],[Hospital]:[Hotel]])</f>
        <v>4</v>
      </c>
    </row>
    <row r="2855" spans="1:75" x14ac:dyDescent="0.35">
      <c r="A2855" t="s">
        <v>860</v>
      </c>
      <c r="B2855" t="s">
        <v>509</v>
      </c>
      <c r="C2855" t="str">
        <f t="shared" si="88"/>
        <v>Ciudad de Gurgaon</v>
      </c>
      <c r="D2855" s="1">
        <f t="shared" si="89"/>
        <v>100000</v>
      </c>
      <c r="E2855" s="1">
        <v>5923</v>
      </c>
      <c r="F2855" t="s">
        <v>107</v>
      </c>
      <c r="G2855" t="s">
        <v>78</v>
      </c>
      <c r="H2855">
        <v>47</v>
      </c>
      <c r="I2855">
        <v>1.6883336147222601E-2</v>
      </c>
      <c r="L2855">
        <v>1435</v>
      </c>
      <c r="M2855">
        <v>2</v>
      </c>
      <c r="N2855">
        <v>2</v>
      </c>
      <c r="O2855">
        <v>2</v>
      </c>
      <c r="P2855">
        <v>2</v>
      </c>
      <c r="Q2855" t="str">
        <f>IF(Flats_Data_limpia[[#This Row],[BHK]]&gt;=3,"plurifamiliar","unifamiliar")</f>
        <v>unifamiliar</v>
      </c>
      <c r="R2855">
        <v>16</v>
      </c>
      <c r="S2855">
        <v>11</v>
      </c>
      <c r="T2855">
        <v>0</v>
      </c>
      <c r="U2855">
        <v>1</v>
      </c>
      <c r="V2855">
        <v>0</v>
      </c>
      <c r="W2855">
        <v>0</v>
      </c>
      <c r="X2855">
        <v>1</v>
      </c>
      <c r="Y2855">
        <v>0</v>
      </c>
      <c r="Z2855">
        <v>1</v>
      </c>
      <c r="AA2855">
        <v>0</v>
      </c>
      <c r="AB2855">
        <v>0</v>
      </c>
      <c r="AC2855">
        <v>1</v>
      </c>
      <c r="AD2855">
        <v>1</v>
      </c>
      <c r="AE2855">
        <v>1</v>
      </c>
      <c r="AF2855">
        <v>1</v>
      </c>
      <c r="AG2855">
        <v>1</v>
      </c>
      <c r="AH2855">
        <v>1</v>
      </c>
      <c r="AI2855">
        <v>1</v>
      </c>
      <c r="AJ2855">
        <v>0</v>
      </c>
      <c r="AK2855">
        <v>1</v>
      </c>
      <c r="AL2855">
        <v>1</v>
      </c>
      <c r="AM2855">
        <v>1</v>
      </c>
      <c r="AN2855">
        <v>1</v>
      </c>
      <c r="AO2855">
        <v>1</v>
      </c>
      <c r="AP2855">
        <v>1</v>
      </c>
      <c r="AQ2855">
        <v>0</v>
      </c>
      <c r="AR2855">
        <v>0</v>
      </c>
      <c r="AS2855">
        <v>0</v>
      </c>
      <c r="AT2855">
        <v>1</v>
      </c>
      <c r="AU2855">
        <v>0</v>
      </c>
      <c r="AV2855">
        <v>0</v>
      </c>
      <c r="AW2855">
        <v>1</v>
      </c>
      <c r="AX2855">
        <v>0</v>
      </c>
      <c r="AY2855">
        <v>0</v>
      </c>
      <c r="AZ2855">
        <v>3</v>
      </c>
      <c r="BA2855">
        <v>0</v>
      </c>
      <c r="BB2855">
        <v>0</v>
      </c>
      <c r="BC2855">
        <v>0</v>
      </c>
      <c r="BD2855">
        <v>0</v>
      </c>
      <c r="BE2855">
        <v>0</v>
      </c>
      <c r="BF2855">
        <v>1</v>
      </c>
      <c r="BG2855">
        <v>0</v>
      </c>
      <c r="BH2855">
        <v>0</v>
      </c>
      <c r="BI2855">
        <v>0</v>
      </c>
      <c r="BJ2855">
        <v>0</v>
      </c>
      <c r="BK2855">
        <v>1</v>
      </c>
      <c r="BL2855">
        <v>2</v>
      </c>
      <c r="BM2855">
        <v>0</v>
      </c>
      <c r="BN2855">
        <v>0</v>
      </c>
      <c r="BO2855">
        <v>0</v>
      </c>
      <c r="BP2855">
        <v>0</v>
      </c>
      <c r="BQ2855">
        <v>2</v>
      </c>
      <c r="BR2855" t="s">
        <v>94</v>
      </c>
      <c r="BS2855">
        <v>100</v>
      </c>
      <c r="BT2855">
        <v>5923</v>
      </c>
      <c r="BU2855">
        <f>SUM(Flats_Data_limpia[[#This Row],[AC]:[Bed]])</f>
        <v>7</v>
      </c>
      <c r="BV2855">
        <f>SUM(Flats_Data_limpia[[#This Row],[Servant_Room]:[gym]])</f>
        <v>13</v>
      </c>
      <c r="BW2855">
        <f>SUM(Flats_Data_limpia[[#This Row],[Hospital]:[Hotel]])</f>
        <v>4</v>
      </c>
    </row>
    <row r="2856" spans="1:75" x14ac:dyDescent="0.35">
      <c r="A2856" t="s">
        <v>860</v>
      </c>
      <c r="B2856" t="s">
        <v>509</v>
      </c>
      <c r="C2856" t="str">
        <f t="shared" si="88"/>
        <v>Ciudad de Gurgaon</v>
      </c>
      <c r="D2856" s="1">
        <f t="shared" si="89"/>
        <v>88500</v>
      </c>
      <c r="E2856" s="1">
        <v>8850</v>
      </c>
      <c r="F2856" t="s">
        <v>82</v>
      </c>
      <c r="G2856" t="s">
        <v>78</v>
      </c>
      <c r="H2856">
        <v>53</v>
      </c>
      <c r="I2856">
        <v>0.01</v>
      </c>
      <c r="J2856">
        <v>1000</v>
      </c>
      <c r="L2856">
        <v>1428</v>
      </c>
      <c r="M2856">
        <v>2</v>
      </c>
      <c r="N2856">
        <v>2</v>
      </c>
      <c r="O2856">
        <v>2</v>
      </c>
      <c r="P2856">
        <v>2</v>
      </c>
      <c r="Q2856" t="str">
        <f>IF(Flats_Data_limpia[[#This Row],[BHK]]&gt;=3,"plurifamiliar","unifamiliar")</f>
        <v>unifamiliar</v>
      </c>
      <c r="R2856">
        <v>16</v>
      </c>
      <c r="S2856">
        <v>14</v>
      </c>
      <c r="T2856">
        <v>0</v>
      </c>
      <c r="U2856">
        <v>1</v>
      </c>
      <c r="V2856">
        <v>0</v>
      </c>
      <c r="W2856">
        <v>0</v>
      </c>
      <c r="X2856">
        <v>0</v>
      </c>
      <c r="Y2856">
        <v>1</v>
      </c>
      <c r="Z2856">
        <v>1</v>
      </c>
      <c r="AA2856">
        <v>0</v>
      </c>
      <c r="AB2856">
        <v>0</v>
      </c>
      <c r="AC2856">
        <v>0</v>
      </c>
      <c r="AD2856">
        <v>1</v>
      </c>
      <c r="AE2856">
        <v>1</v>
      </c>
      <c r="AF2856">
        <v>1</v>
      </c>
      <c r="AG2856">
        <v>1</v>
      </c>
      <c r="AH2856">
        <v>1</v>
      </c>
      <c r="AI2856">
        <v>1</v>
      </c>
      <c r="AJ2856">
        <v>1</v>
      </c>
      <c r="AK2856">
        <v>1</v>
      </c>
      <c r="AL2856">
        <v>1</v>
      </c>
      <c r="AM2856">
        <v>1</v>
      </c>
      <c r="AN2856">
        <v>1</v>
      </c>
      <c r="AO2856">
        <v>1</v>
      </c>
      <c r="AP2856">
        <v>1</v>
      </c>
      <c r="AQ2856">
        <v>0</v>
      </c>
      <c r="AR2856">
        <v>0</v>
      </c>
      <c r="AS2856">
        <v>0</v>
      </c>
      <c r="AT2856">
        <v>1</v>
      </c>
      <c r="AU2856">
        <v>0</v>
      </c>
      <c r="AV2856">
        <v>0</v>
      </c>
      <c r="AW2856">
        <v>1</v>
      </c>
      <c r="AX2856">
        <v>0</v>
      </c>
      <c r="AY2856">
        <v>0</v>
      </c>
      <c r="AZ2856">
        <v>3</v>
      </c>
      <c r="BA2856">
        <v>0</v>
      </c>
      <c r="BB2856">
        <v>0</v>
      </c>
      <c r="BC2856">
        <v>0</v>
      </c>
      <c r="BD2856">
        <v>1</v>
      </c>
      <c r="BE2856">
        <v>0</v>
      </c>
      <c r="BF2856">
        <v>1</v>
      </c>
      <c r="BG2856">
        <v>0</v>
      </c>
      <c r="BH2856">
        <v>0</v>
      </c>
      <c r="BI2856">
        <v>0</v>
      </c>
      <c r="BJ2856">
        <v>0</v>
      </c>
      <c r="BK2856">
        <v>0</v>
      </c>
      <c r="BL2856">
        <v>1</v>
      </c>
      <c r="BM2856">
        <v>0</v>
      </c>
      <c r="BN2856">
        <v>0</v>
      </c>
      <c r="BO2856">
        <v>0</v>
      </c>
      <c r="BP2856">
        <v>0</v>
      </c>
      <c r="BQ2856">
        <v>2</v>
      </c>
      <c r="BR2856" t="s">
        <v>94</v>
      </c>
      <c r="BS2856">
        <v>88.5</v>
      </c>
      <c r="BT2856">
        <v>8850</v>
      </c>
      <c r="BU2856">
        <f>SUM(Flats_Data_limpia[[#This Row],[AC]:[Bed]])</f>
        <v>6</v>
      </c>
      <c r="BV2856">
        <f>SUM(Flats_Data_limpia[[#This Row],[Servant_Room]:[gym]])</f>
        <v>13</v>
      </c>
      <c r="BW2856">
        <f>SUM(Flats_Data_limpia[[#This Row],[Hospital]:[Hotel]])</f>
        <v>4</v>
      </c>
    </row>
    <row r="2857" spans="1:75" x14ac:dyDescent="0.35">
      <c r="A2857" t="s">
        <v>860</v>
      </c>
      <c r="B2857" t="s">
        <v>509</v>
      </c>
      <c r="C2857" t="str">
        <f t="shared" si="88"/>
        <v>Ciudad de Gurgaon</v>
      </c>
      <c r="D2857" s="1">
        <f t="shared" si="89"/>
        <v>86000</v>
      </c>
      <c r="E2857" s="1">
        <v>6022</v>
      </c>
      <c r="F2857" t="s">
        <v>82</v>
      </c>
      <c r="G2857" t="s">
        <v>78</v>
      </c>
      <c r="H2857">
        <v>53</v>
      </c>
      <c r="I2857">
        <v>1.42809697774825E-2</v>
      </c>
      <c r="L2857">
        <v>1430</v>
      </c>
      <c r="M2857">
        <v>2</v>
      </c>
      <c r="N2857">
        <v>2</v>
      </c>
      <c r="O2857">
        <v>2</v>
      </c>
      <c r="P2857">
        <v>2</v>
      </c>
      <c r="Q2857" t="str">
        <f>IF(Flats_Data_limpia[[#This Row],[BHK]]&gt;=3,"plurifamiliar","unifamiliar")</f>
        <v>unifamiliar</v>
      </c>
      <c r="R2857">
        <v>16</v>
      </c>
      <c r="S2857">
        <v>12</v>
      </c>
      <c r="T2857">
        <v>0</v>
      </c>
      <c r="U2857">
        <v>1</v>
      </c>
      <c r="V2857">
        <v>0</v>
      </c>
      <c r="W2857">
        <v>0</v>
      </c>
      <c r="X2857">
        <v>1</v>
      </c>
      <c r="Y2857">
        <v>1</v>
      </c>
      <c r="Z2857">
        <v>1</v>
      </c>
      <c r="AA2857">
        <v>0</v>
      </c>
      <c r="AB2857">
        <v>0</v>
      </c>
      <c r="AC2857">
        <v>1</v>
      </c>
      <c r="AD2857">
        <v>1</v>
      </c>
      <c r="AE2857">
        <v>1</v>
      </c>
      <c r="AF2857">
        <v>1</v>
      </c>
      <c r="AG2857">
        <v>1</v>
      </c>
      <c r="AH2857">
        <v>1</v>
      </c>
      <c r="AI2857">
        <v>1</v>
      </c>
      <c r="AJ2857">
        <v>1</v>
      </c>
      <c r="AK2857">
        <v>1</v>
      </c>
      <c r="AL2857">
        <v>1</v>
      </c>
      <c r="AM2857">
        <v>1</v>
      </c>
      <c r="AN2857">
        <v>1</v>
      </c>
      <c r="AO2857">
        <v>1</v>
      </c>
      <c r="AP2857">
        <v>1</v>
      </c>
      <c r="AQ2857">
        <v>0</v>
      </c>
      <c r="AR2857">
        <v>0</v>
      </c>
      <c r="AS2857">
        <v>0</v>
      </c>
      <c r="AT2857">
        <v>1</v>
      </c>
      <c r="AU2857">
        <v>0</v>
      </c>
      <c r="AV2857">
        <v>0</v>
      </c>
      <c r="AW2857">
        <v>1</v>
      </c>
      <c r="AX2857">
        <v>0</v>
      </c>
      <c r="AY2857">
        <v>0</v>
      </c>
      <c r="AZ2857">
        <v>2</v>
      </c>
      <c r="BA2857">
        <v>0</v>
      </c>
      <c r="BB2857">
        <v>0</v>
      </c>
      <c r="BC2857">
        <v>0</v>
      </c>
      <c r="BD2857">
        <v>0</v>
      </c>
      <c r="BE2857">
        <v>0</v>
      </c>
      <c r="BF2857">
        <v>1</v>
      </c>
      <c r="BG2857">
        <v>0</v>
      </c>
      <c r="BH2857">
        <v>0</v>
      </c>
      <c r="BI2857">
        <v>0</v>
      </c>
      <c r="BJ2857">
        <v>0</v>
      </c>
      <c r="BK2857">
        <v>0</v>
      </c>
      <c r="BL2857">
        <v>1</v>
      </c>
      <c r="BM2857">
        <v>0</v>
      </c>
      <c r="BN2857">
        <v>0</v>
      </c>
      <c r="BO2857">
        <v>0</v>
      </c>
      <c r="BP2857">
        <v>0</v>
      </c>
      <c r="BQ2857">
        <v>2</v>
      </c>
      <c r="BR2857" t="s">
        <v>94</v>
      </c>
      <c r="BS2857">
        <v>86</v>
      </c>
      <c r="BT2857">
        <v>6022</v>
      </c>
      <c r="BU2857">
        <f>SUM(Flats_Data_limpia[[#This Row],[AC]:[Bed]])</f>
        <v>4</v>
      </c>
      <c r="BV2857">
        <f>SUM(Flats_Data_limpia[[#This Row],[Servant_Room]:[gym]])</f>
        <v>15</v>
      </c>
      <c r="BW2857">
        <f>SUM(Flats_Data_limpia[[#This Row],[Hospital]:[Hotel]])</f>
        <v>4</v>
      </c>
    </row>
    <row r="2858" spans="1:75" x14ac:dyDescent="0.35">
      <c r="A2858" t="s">
        <v>860</v>
      </c>
      <c r="B2858" t="s">
        <v>509</v>
      </c>
      <c r="C2858" t="str">
        <f t="shared" si="88"/>
        <v>Ciudad de Gurgaon</v>
      </c>
      <c r="D2858" s="1">
        <f t="shared" si="89"/>
        <v>100000</v>
      </c>
      <c r="E2858" s="1">
        <v>6969</v>
      </c>
      <c r="F2858" t="s">
        <v>86</v>
      </c>
      <c r="G2858" t="s">
        <v>78</v>
      </c>
      <c r="H2858">
        <v>34</v>
      </c>
      <c r="I2858">
        <v>1.43492610130578E-2</v>
      </c>
      <c r="L2858">
        <v>1435</v>
      </c>
      <c r="M2858">
        <v>2</v>
      </c>
      <c r="N2858">
        <v>2</v>
      </c>
      <c r="O2858">
        <v>2</v>
      </c>
      <c r="P2858">
        <v>2</v>
      </c>
      <c r="Q2858" t="str">
        <f>IF(Flats_Data_limpia[[#This Row],[BHK]]&gt;=3,"plurifamiliar","unifamiliar")</f>
        <v>unifamiliar</v>
      </c>
      <c r="R2858">
        <v>16</v>
      </c>
      <c r="S2858">
        <v>14</v>
      </c>
      <c r="T2858">
        <v>0</v>
      </c>
      <c r="U2858">
        <v>1</v>
      </c>
      <c r="V2858">
        <v>0</v>
      </c>
      <c r="W2858">
        <v>0</v>
      </c>
      <c r="X2858">
        <v>0</v>
      </c>
      <c r="Y2858">
        <v>0</v>
      </c>
      <c r="Z2858">
        <v>1</v>
      </c>
      <c r="AA2858">
        <v>0</v>
      </c>
      <c r="AB2858">
        <v>0</v>
      </c>
      <c r="AC2858">
        <v>0</v>
      </c>
      <c r="AD2858">
        <v>1</v>
      </c>
      <c r="AE2858">
        <v>1</v>
      </c>
      <c r="AF2858">
        <v>1</v>
      </c>
      <c r="AG2858">
        <v>0</v>
      </c>
      <c r="AH2858">
        <v>0</v>
      </c>
      <c r="AI2858">
        <v>1</v>
      </c>
      <c r="AJ2858">
        <v>0</v>
      </c>
      <c r="AK2858">
        <v>1</v>
      </c>
      <c r="AL2858">
        <v>1</v>
      </c>
      <c r="AM2858">
        <v>1</v>
      </c>
      <c r="AN2858">
        <v>1</v>
      </c>
      <c r="AO2858">
        <v>1</v>
      </c>
      <c r="AP2858">
        <v>1</v>
      </c>
      <c r="AQ2858">
        <v>0</v>
      </c>
      <c r="AR2858">
        <v>0</v>
      </c>
      <c r="AS2858">
        <v>0</v>
      </c>
      <c r="AT2858">
        <v>1</v>
      </c>
      <c r="AU2858">
        <v>0</v>
      </c>
      <c r="AV2858">
        <v>0</v>
      </c>
      <c r="AW2858">
        <v>1</v>
      </c>
      <c r="AX2858">
        <v>0</v>
      </c>
      <c r="AY2858">
        <v>0</v>
      </c>
      <c r="AZ2858">
        <v>0</v>
      </c>
      <c r="BA2858">
        <v>0</v>
      </c>
      <c r="BB2858">
        <v>0</v>
      </c>
      <c r="BC2858">
        <v>0</v>
      </c>
      <c r="BD2858">
        <v>0</v>
      </c>
      <c r="BE2858">
        <v>0</v>
      </c>
      <c r="BF2858">
        <v>0</v>
      </c>
      <c r="BG2858">
        <v>0</v>
      </c>
      <c r="BH2858">
        <v>0</v>
      </c>
      <c r="BI2858">
        <v>0</v>
      </c>
      <c r="BJ2858">
        <v>0</v>
      </c>
      <c r="BK2858">
        <v>0</v>
      </c>
      <c r="BL2858">
        <v>0</v>
      </c>
      <c r="BM2858">
        <v>0</v>
      </c>
      <c r="BN2858">
        <v>0</v>
      </c>
      <c r="BO2858">
        <v>0</v>
      </c>
      <c r="BP2858">
        <v>0</v>
      </c>
      <c r="BQ2858">
        <v>0</v>
      </c>
      <c r="BR2858" t="s">
        <v>79</v>
      </c>
      <c r="BS2858">
        <v>100</v>
      </c>
      <c r="BT2858">
        <v>6969</v>
      </c>
      <c r="BU2858">
        <f>SUM(Flats_Data_limpia[[#This Row],[AC]:[Bed]])</f>
        <v>0</v>
      </c>
      <c r="BV2858">
        <f>SUM(Flats_Data_limpia[[#This Row],[Servant_Room]:[gym]])</f>
        <v>9</v>
      </c>
      <c r="BW2858">
        <f>SUM(Flats_Data_limpia[[#This Row],[Hospital]:[Hotel]])</f>
        <v>4</v>
      </c>
    </row>
    <row r="2859" spans="1:75" x14ac:dyDescent="0.35">
      <c r="A2859" t="s">
        <v>861</v>
      </c>
      <c r="B2859" t="s">
        <v>862</v>
      </c>
      <c r="C2859" t="str">
        <f t="shared" si="88"/>
        <v>Ciudad de Gurgaon</v>
      </c>
      <c r="D2859" s="1">
        <f t="shared" si="89"/>
        <v>110000</v>
      </c>
      <c r="E2859" s="1">
        <v>8148</v>
      </c>
      <c r="F2859" t="s">
        <v>103</v>
      </c>
      <c r="G2859" t="s">
        <v>132</v>
      </c>
      <c r="H2859">
        <v>24</v>
      </c>
      <c r="I2859">
        <v>1.3500245459008299E-2</v>
      </c>
      <c r="J2859">
        <v>1050</v>
      </c>
      <c r="K2859">
        <v>1350</v>
      </c>
      <c r="M2859">
        <v>2</v>
      </c>
      <c r="N2859">
        <v>4</v>
      </c>
      <c r="O2859">
        <v>3</v>
      </c>
      <c r="P2859">
        <v>2</v>
      </c>
      <c r="Q2859" t="str">
        <f>IF(Flats_Data_limpia[[#This Row],[BHK]]&gt;=3,"plurifamiliar","unifamiliar")</f>
        <v>unifamiliar</v>
      </c>
      <c r="R2859">
        <v>3</v>
      </c>
      <c r="S2859">
        <v>2</v>
      </c>
      <c r="T2859">
        <v>0</v>
      </c>
      <c r="U2859">
        <v>1</v>
      </c>
      <c r="V2859">
        <v>0</v>
      </c>
      <c r="W2859">
        <v>0</v>
      </c>
      <c r="X2859">
        <v>0</v>
      </c>
      <c r="Y2859">
        <v>0</v>
      </c>
      <c r="Z2859">
        <v>1</v>
      </c>
      <c r="AA2859">
        <v>0</v>
      </c>
      <c r="AB2859">
        <v>0</v>
      </c>
      <c r="AC2859">
        <v>0</v>
      </c>
      <c r="AD2859">
        <v>1</v>
      </c>
      <c r="AE2859">
        <v>1</v>
      </c>
      <c r="AF2859">
        <v>1</v>
      </c>
      <c r="AG2859">
        <v>0</v>
      </c>
      <c r="AH2859">
        <v>0</v>
      </c>
      <c r="AI2859">
        <v>1</v>
      </c>
      <c r="AJ2859">
        <v>1</v>
      </c>
      <c r="AK2859">
        <v>1</v>
      </c>
      <c r="AL2859">
        <v>1</v>
      </c>
      <c r="AM2859">
        <v>1</v>
      </c>
      <c r="AN2859">
        <v>0</v>
      </c>
      <c r="AO2859">
        <v>1</v>
      </c>
      <c r="AP2859">
        <v>0</v>
      </c>
      <c r="AQ2859">
        <v>0</v>
      </c>
      <c r="AR2859">
        <v>0</v>
      </c>
      <c r="AS2859">
        <v>0</v>
      </c>
      <c r="AT2859">
        <v>1</v>
      </c>
      <c r="AU2859">
        <v>0</v>
      </c>
      <c r="AV2859">
        <v>0</v>
      </c>
      <c r="AW2859">
        <v>0</v>
      </c>
      <c r="AX2859">
        <v>0</v>
      </c>
      <c r="AY2859">
        <v>0</v>
      </c>
      <c r="AZ2859">
        <v>0</v>
      </c>
      <c r="BA2859">
        <v>0</v>
      </c>
      <c r="BB2859">
        <v>0</v>
      </c>
      <c r="BC2859">
        <v>0</v>
      </c>
      <c r="BD2859">
        <v>0</v>
      </c>
      <c r="BE2859">
        <v>0</v>
      </c>
      <c r="BF2859">
        <v>0</v>
      </c>
      <c r="BG2859">
        <v>0</v>
      </c>
      <c r="BH2859">
        <v>0</v>
      </c>
      <c r="BI2859">
        <v>0</v>
      </c>
      <c r="BJ2859">
        <v>0</v>
      </c>
      <c r="BK2859">
        <v>0</v>
      </c>
      <c r="BL2859">
        <v>0</v>
      </c>
      <c r="BM2859">
        <v>0</v>
      </c>
      <c r="BN2859">
        <v>0</v>
      </c>
      <c r="BO2859">
        <v>0</v>
      </c>
      <c r="BP2859">
        <v>0</v>
      </c>
      <c r="BQ2859">
        <v>0</v>
      </c>
      <c r="BR2859" t="s">
        <v>79</v>
      </c>
      <c r="BS2859">
        <v>110</v>
      </c>
      <c r="BT2859">
        <v>8148</v>
      </c>
      <c r="BU2859">
        <f>SUM(Flats_Data_limpia[[#This Row],[AC]:[Bed]])</f>
        <v>0</v>
      </c>
      <c r="BV2859">
        <f>SUM(Flats_Data_limpia[[#This Row],[Servant_Room]:[gym]])</f>
        <v>10</v>
      </c>
      <c r="BW2859">
        <f>SUM(Flats_Data_limpia[[#This Row],[Hospital]:[Hotel]])</f>
        <v>2</v>
      </c>
    </row>
    <row r="2860" spans="1:75" x14ac:dyDescent="0.35">
      <c r="A2860" t="s">
        <v>861</v>
      </c>
      <c r="B2860" t="s">
        <v>862</v>
      </c>
      <c r="C2860" t="str">
        <f t="shared" si="88"/>
        <v>Ciudad de Gurgaon</v>
      </c>
      <c r="D2860" s="1">
        <f t="shared" si="89"/>
        <v>92000</v>
      </c>
      <c r="E2860" s="1">
        <v>7360</v>
      </c>
      <c r="F2860" t="s">
        <v>102</v>
      </c>
      <c r="G2860" t="s">
        <v>78</v>
      </c>
      <c r="H2860">
        <v>62</v>
      </c>
      <c r="I2860">
        <v>1.2500000000000001E-2</v>
      </c>
      <c r="J2860">
        <v>1250</v>
      </c>
      <c r="K2860">
        <v>1300</v>
      </c>
      <c r="L2860">
        <v>1350</v>
      </c>
      <c r="M2860">
        <v>2</v>
      </c>
      <c r="N2860">
        <v>2</v>
      </c>
      <c r="O2860">
        <v>2</v>
      </c>
      <c r="P2860">
        <v>2</v>
      </c>
      <c r="Q2860" t="str">
        <f>IF(Flats_Data_limpia[[#This Row],[BHK]]&gt;=3,"plurifamiliar","unifamiliar")</f>
        <v>unifamiliar</v>
      </c>
      <c r="R2860">
        <v>3</v>
      </c>
      <c r="S2860">
        <v>3</v>
      </c>
      <c r="T2860">
        <v>0</v>
      </c>
      <c r="U2860">
        <v>0</v>
      </c>
      <c r="V2860">
        <v>1</v>
      </c>
      <c r="W2860">
        <v>0</v>
      </c>
      <c r="X2860">
        <v>1</v>
      </c>
      <c r="Y2860">
        <v>1</v>
      </c>
      <c r="Z2860">
        <v>1</v>
      </c>
      <c r="AA2860">
        <v>0</v>
      </c>
      <c r="AB2860">
        <v>1</v>
      </c>
      <c r="AC2860">
        <v>1</v>
      </c>
      <c r="AD2860">
        <v>1</v>
      </c>
      <c r="AE2860">
        <v>1</v>
      </c>
      <c r="AF2860">
        <v>1</v>
      </c>
      <c r="AG2860">
        <v>1</v>
      </c>
      <c r="AH2860">
        <v>1</v>
      </c>
      <c r="AI2860">
        <v>1</v>
      </c>
      <c r="AJ2860">
        <v>1</v>
      </c>
      <c r="AK2860">
        <v>1</v>
      </c>
      <c r="AL2860">
        <v>1</v>
      </c>
      <c r="AM2860">
        <v>1</v>
      </c>
      <c r="AN2860">
        <v>1</v>
      </c>
      <c r="AO2860">
        <v>1</v>
      </c>
      <c r="AP2860">
        <v>0</v>
      </c>
      <c r="AQ2860">
        <v>0</v>
      </c>
      <c r="AR2860">
        <v>0</v>
      </c>
      <c r="AS2860">
        <v>0</v>
      </c>
      <c r="AT2860">
        <v>1</v>
      </c>
      <c r="AU2860">
        <v>0</v>
      </c>
      <c r="AV2860">
        <v>0</v>
      </c>
      <c r="AW2860">
        <v>0</v>
      </c>
      <c r="AX2860">
        <v>0</v>
      </c>
      <c r="AY2860">
        <v>0</v>
      </c>
      <c r="AZ2860">
        <v>0</v>
      </c>
      <c r="BA2860">
        <v>0</v>
      </c>
      <c r="BB2860">
        <v>0</v>
      </c>
      <c r="BC2860">
        <v>0</v>
      </c>
      <c r="BD2860">
        <v>0</v>
      </c>
      <c r="BE2860">
        <v>0</v>
      </c>
      <c r="BF2860">
        <v>0</v>
      </c>
      <c r="BG2860">
        <v>0</v>
      </c>
      <c r="BH2860">
        <v>0</v>
      </c>
      <c r="BI2860">
        <v>0</v>
      </c>
      <c r="BJ2860">
        <v>0</v>
      </c>
      <c r="BK2860">
        <v>0</v>
      </c>
      <c r="BL2860">
        <v>0</v>
      </c>
      <c r="BM2860">
        <v>0</v>
      </c>
      <c r="BN2860">
        <v>0</v>
      </c>
      <c r="BO2860">
        <v>0</v>
      </c>
      <c r="BP2860">
        <v>0</v>
      </c>
      <c r="BQ2860">
        <v>0</v>
      </c>
      <c r="BR2860" t="s">
        <v>79</v>
      </c>
      <c r="BS2860">
        <v>92</v>
      </c>
      <c r="BT2860">
        <v>7360</v>
      </c>
      <c r="BU2860">
        <f>SUM(Flats_Data_limpia[[#This Row],[AC]:[Bed]])</f>
        <v>0</v>
      </c>
      <c r="BV2860">
        <f>SUM(Flats_Data_limpia[[#This Row],[Servant_Room]:[gym]])</f>
        <v>16</v>
      </c>
      <c r="BW2860">
        <f>SUM(Flats_Data_limpia[[#This Row],[Hospital]:[Hotel]])</f>
        <v>2</v>
      </c>
    </row>
    <row r="2861" spans="1:75" x14ac:dyDescent="0.35">
      <c r="A2861" t="s">
        <v>861</v>
      </c>
      <c r="B2861" t="s">
        <v>862</v>
      </c>
      <c r="C2861" t="str">
        <f t="shared" si="88"/>
        <v>Ciudad de Gurgaon</v>
      </c>
      <c r="D2861" s="1">
        <f t="shared" si="89"/>
        <v>92000</v>
      </c>
      <c r="E2861" s="1">
        <v>6815</v>
      </c>
      <c r="F2861" t="s">
        <v>86</v>
      </c>
      <c r="G2861" t="s">
        <v>93</v>
      </c>
      <c r="H2861">
        <v>15</v>
      </c>
      <c r="I2861">
        <v>1.34996331621423E-2</v>
      </c>
      <c r="J2861">
        <v>1120</v>
      </c>
      <c r="K2861">
        <v>1350</v>
      </c>
      <c r="M2861">
        <v>2</v>
      </c>
      <c r="N2861">
        <v>2</v>
      </c>
      <c r="O2861">
        <v>3</v>
      </c>
      <c r="P2861">
        <v>2</v>
      </c>
      <c r="Q2861" t="str">
        <f>IF(Flats_Data_limpia[[#This Row],[BHK]]&gt;=3,"plurifamiliar","unifamiliar")</f>
        <v>unifamiliar</v>
      </c>
      <c r="R2861">
        <v>3</v>
      </c>
      <c r="S2861">
        <v>3</v>
      </c>
      <c r="T2861">
        <v>0</v>
      </c>
      <c r="U2861">
        <v>0</v>
      </c>
      <c r="V2861">
        <v>0</v>
      </c>
      <c r="W2861">
        <v>0</v>
      </c>
      <c r="X2861">
        <v>0</v>
      </c>
      <c r="Y2861">
        <v>0</v>
      </c>
      <c r="Z2861">
        <v>1</v>
      </c>
      <c r="AA2861">
        <v>0</v>
      </c>
      <c r="AB2861">
        <v>0</v>
      </c>
      <c r="AC2861">
        <v>0</v>
      </c>
      <c r="AD2861">
        <v>1</v>
      </c>
      <c r="AE2861">
        <v>0</v>
      </c>
      <c r="AF2861">
        <v>1</v>
      </c>
      <c r="AG2861">
        <v>0</v>
      </c>
      <c r="AH2861">
        <v>0</v>
      </c>
      <c r="AI2861">
        <v>1</v>
      </c>
      <c r="AJ2861">
        <v>1</v>
      </c>
      <c r="AK2861">
        <v>0</v>
      </c>
      <c r="AL2861">
        <v>0</v>
      </c>
      <c r="AM2861">
        <v>0</v>
      </c>
      <c r="AN2861">
        <v>0</v>
      </c>
      <c r="AO2861">
        <v>1</v>
      </c>
      <c r="AP2861">
        <v>0</v>
      </c>
      <c r="AQ2861">
        <v>0</v>
      </c>
      <c r="AR2861">
        <v>0</v>
      </c>
      <c r="AS2861">
        <v>0</v>
      </c>
      <c r="AT2861">
        <v>1</v>
      </c>
      <c r="AU2861">
        <v>0</v>
      </c>
      <c r="AV2861">
        <v>0</v>
      </c>
      <c r="AW2861">
        <v>0</v>
      </c>
      <c r="AX2861">
        <v>0</v>
      </c>
      <c r="AY2861">
        <v>0</v>
      </c>
      <c r="AZ2861">
        <v>0</v>
      </c>
      <c r="BA2861">
        <v>0</v>
      </c>
      <c r="BB2861">
        <v>0</v>
      </c>
      <c r="BC2861">
        <v>0</v>
      </c>
      <c r="BD2861">
        <v>0</v>
      </c>
      <c r="BE2861">
        <v>0</v>
      </c>
      <c r="BF2861">
        <v>0</v>
      </c>
      <c r="BG2861">
        <v>0</v>
      </c>
      <c r="BH2861">
        <v>0</v>
      </c>
      <c r="BI2861">
        <v>0</v>
      </c>
      <c r="BJ2861">
        <v>0</v>
      </c>
      <c r="BK2861">
        <v>0</v>
      </c>
      <c r="BL2861">
        <v>0</v>
      </c>
      <c r="BM2861">
        <v>0</v>
      </c>
      <c r="BN2861">
        <v>0</v>
      </c>
      <c r="BO2861">
        <v>0</v>
      </c>
      <c r="BP2861">
        <v>0</v>
      </c>
      <c r="BQ2861">
        <v>0</v>
      </c>
      <c r="BR2861" t="s">
        <v>79</v>
      </c>
      <c r="BS2861">
        <v>92</v>
      </c>
      <c r="BT2861">
        <v>6815</v>
      </c>
      <c r="BU2861">
        <f>SUM(Flats_Data_limpia[[#This Row],[AC]:[Bed]])</f>
        <v>0</v>
      </c>
      <c r="BV2861">
        <f>SUM(Flats_Data_limpia[[#This Row],[Servant_Room]:[gym]])</f>
        <v>5</v>
      </c>
      <c r="BW2861">
        <f>SUM(Flats_Data_limpia[[#This Row],[Hospital]:[Hotel]])</f>
        <v>2</v>
      </c>
    </row>
    <row r="2862" spans="1:75" x14ac:dyDescent="0.35">
      <c r="A2862" t="s">
        <v>863</v>
      </c>
      <c r="B2862" t="s">
        <v>607</v>
      </c>
      <c r="C2862" t="str">
        <f t="shared" si="88"/>
        <v>Distrito de Gurgaon</v>
      </c>
      <c r="D2862" s="1">
        <f t="shared" si="89"/>
        <v>22000</v>
      </c>
      <c r="E2862" s="1">
        <v>4210</v>
      </c>
      <c r="F2862" t="s">
        <v>111</v>
      </c>
      <c r="G2862" t="s">
        <v>78</v>
      </c>
      <c r="H2862">
        <v>26</v>
      </c>
      <c r="I2862">
        <v>5.2256532066508E-3</v>
      </c>
      <c r="J2862">
        <v>550</v>
      </c>
      <c r="K2862">
        <v>570</v>
      </c>
      <c r="M2862">
        <v>2</v>
      </c>
      <c r="N2862">
        <v>2</v>
      </c>
      <c r="O2862">
        <v>1</v>
      </c>
      <c r="P2862">
        <v>2</v>
      </c>
      <c r="Q2862" t="str">
        <f>IF(Flats_Data_limpia[[#This Row],[BHK]]&gt;=3,"plurifamiliar","unifamiliar")</f>
        <v>unifamiliar</v>
      </c>
      <c r="R2862">
        <v>5</v>
      </c>
      <c r="S2862">
        <v>1</v>
      </c>
      <c r="T2862">
        <v>0</v>
      </c>
      <c r="U2862">
        <v>0</v>
      </c>
      <c r="V2862">
        <v>0</v>
      </c>
      <c r="W2862">
        <v>0</v>
      </c>
      <c r="X2862">
        <v>0</v>
      </c>
      <c r="Y2862">
        <v>1</v>
      </c>
      <c r="Z2862">
        <v>0</v>
      </c>
      <c r="AA2862">
        <v>0</v>
      </c>
      <c r="AB2862">
        <v>0</v>
      </c>
      <c r="AC2862">
        <v>0</v>
      </c>
      <c r="AD2862">
        <v>1</v>
      </c>
      <c r="AE2862">
        <v>0</v>
      </c>
      <c r="AF2862">
        <v>1</v>
      </c>
      <c r="AG2862">
        <v>1</v>
      </c>
      <c r="AH2862">
        <v>1</v>
      </c>
      <c r="AI2862">
        <v>1</v>
      </c>
      <c r="AJ2862">
        <v>0</v>
      </c>
      <c r="AK2862">
        <v>1</v>
      </c>
      <c r="AL2862">
        <v>0</v>
      </c>
      <c r="AM2862">
        <v>0</v>
      </c>
      <c r="AN2862">
        <v>0</v>
      </c>
      <c r="AO2862">
        <v>1</v>
      </c>
      <c r="AP2862">
        <v>0</v>
      </c>
      <c r="AQ2862">
        <v>1</v>
      </c>
      <c r="AR2862">
        <v>0</v>
      </c>
      <c r="AS2862">
        <v>1</v>
      </c>
      <c r="AT2862">
        <v>1</v>
      </c>
      <c r="AU2862">
        <v>1</v>
      </c>
      <c r="AV2862">
        <v>0</v>
      </c>
      <c r="AW2862">
        <v>0</v>
      </c>
      <c r="AX2862">
        <v>0</v>
      </c>
      <c r="AY2862">
        <v>1</v>
      </c>
      <c r="AZ2862">
        <v>1</v>
      </c>
      <c r="BA2862">
        <v>0</v>
      </c>
      <c r="BB2862">
        <v>1</v>
      </c>
      <c r="BC2862">
        <v>0</v>
      </c>
      <c r="BD2862">
        <v>1</v>
      </c>
      <c r="BE2862">
        <v>1</v>
      </c>
      <c r="BF2862">
        <v>1</v>
      </c>
      <c r="BG2862">
        <v>0</v>
      </c>
      <c r="BH2862">
        <v>0</v>
      </c>
      <c r="BI2862">
        <v>0</v>
      </c>
      <c r="BJ2862">
        <v>0</v>
      </c>
      <c r="BK2862">
        <v>1</v>
      </c>
      <c r="BL2862">
        <v>1</v>
      </c>
      <c r="BM2862">
        <v>0</v>
      </c>
      <c r="BN2862">
        <v>0</v>
      </c>
      <c r="BO2862">
        <v>0</v>
      </c>
      <c r="BP2862">
        <v>0</v>
      </c>
      <c r="BQ2862">
        <v>1</v>
      </c>
      <c r="BR2862" t="s">
        <v>116</v>
      </c>
      <c r="BS2862">
        <v>22</v>
      </c>
      <c r="BT2862">
        <v>4210</v>
      </c>
      <c r="BU2862">
        <f>SUM(Flats_Data_limpia[[#This Row],[AC]:[Bed]])</f>
        <v>8</v>
      </c>
      <c r="BV2862">
        <f>SUM(Flats_Data_limpia[[#This Row],[Servant_Room]:[gym]])</f>
        <v>7</v>
      </c>
      <c r="BW2862">
        <f>SUM(Flats_Data_limpia[[#This Row],[Hospital]:[Hotel]])</f>
        <v>5</v>
      </c>
    </row>
    <row r="2863" spans="1:75" x14ac:dyDescent="0.35">
      <c r="A2863" t="s">
        <v>864</v>
      </c>
      <c r="B2863" t="s">
        <v>595</v>
      </c>
      <c r="C2863" t="str">
        <f t="shared" si="88"/>
        <v>Ciudad de Gurgaon</v>
      </c>
      <c r="D2863" s="1">
        <f t="shared" si="89"/>
        <v>600000</v>
      </c>
      <c r="E2863" s="1">
        <v>24489</v>
      </c>
      <c r="F2863" t="s">
        <v>111</v>
      </c>
      <c r="G2863" t="s">
        <v>87</v>
      </c>
      <c r="H2863">
        <v>15</v>
      </c>
      <c r="I2863">
        <v>2.4500796275878901E-2</v>
      </c>
      <c r="L2863">
        <v>2450</v>
      </c>
      <c r="M2863">
        <v>3</v>
      </c>
      <c r="N2863">
        <v>4</v>
      </c>
      <c r="O2863">
        <v>3</v>
      </c>
      <c r="P2863">
        <v>3</v>
      </c>
      <c r="Q2863" t="str">
        <f>IF(Flats_Data_limpia[[#This Row],[BHK]]&gt;=3,"plurifamiliar","unifamiliar")</f>
        <v>plurifamiliar</v>
      </c>
      <c r="R2863">
        <v>18</v>
      </c>
      <c r="S2863">
        <v>6</v>
      </c>
      <c r="T2863">
        <v>1</v>
      </c>
      <c r="U2863">
        <v>0</v>
      </c>
      <c r="V2863">
        <v>0</v>
      </c>
      <c r="W2863">
        <v>0</v>
      </c>
      <c r="X2863">
        <v>0</v>
      </c>
      <c r="Y2863">
        <v>0</v>
      </c>
      <c r="Z2863">
        <v>1</v>
      </c>
      <c r="AA2863">
        <v>0</v>
      </c>
      <c r="AB2863">
        <v>0</v>
      </c>
      <c r="AC2863">
        <v>0</v>
      </c>
      <c r="AD2863">
        <v>1</v>
      </c>
      <c r="AE2863">
        <v>0</v>
      </c>
      <c r="AF2863">
        <v>1</v>
      </c>
      <c r="AG2863">
        <v>0</v>
      </c>
      <c r="AH2863">
        <v>0</v>
      </c>
      <c r="AI2863">
        <v>1</v>
      </c>
      <c r="AJ2863">
        <v>1</v>
      </c>
      <c r="AK2863">
        <v>0</v>
      </c>
      <c r="AL2863">
        <v>0</v>
      </c>
      <c r="AM2863">
        <v>0</v>
      </c>
      <c r="AN2863">
        <v>0</v>
      </c>
      <c r="AO2863">
        <v>1</v>
      </c>
      <c r="AP2863">
        <v>1</v>
      </c>
      <c r="AQ2863">
        <v>0</v>
      </c>
      <c r="AR2863">
        <v>0</v>
      </c>
      <c r="AS2863">
        <v>0</v>
      </c>
      <c r="AT2863">
        <v>1</v>
      </c>
      <c r="AU2863">
        <v>1</v>
      </c>
      <c r="AV2863">
        <v>1</v>
      </c>
      <c r="AW2863">
        <v>1</v>
      </c>
      <c r="AX2863">
        <v>1</v>
      </c>
      <c r="AY2863">
        <v>5</v>
      </c>
      <c r="AZ2863">
        <v>3</v>
      </c>
      <c r="BA2863">
        <v>1</v>
      </c>
      <c r="BB2863">
        <v>0</v>
      </c>
      <c r="BC2863">
        <v>0</v>
      </c>
      <c r="BD2863">
        <v>0</v>
      </c>
      <c r="BE2863">
        <v>0</v>
      </c>
      <c r="BF2863">
        <v>1</v>
      </c>
      <c r="BG2863">
        <v>0</v>
      </c>
      <c r="BH2863">
        <v>0</v>
      </c>
      <c r="BI2863">
        <v>0</v>
      </c>
      <c r="BJ2863">
        <v>0</v>
      </c>
      <c r="BK2863">
        <v>0</v>
      </c>
      <c r="BL2863">
        <v>4</v>
      </c>
      <c r="BM2863">
        <v>0</v>
      </c>
      <c r="BN2863">
        <v>0</v>
      </c>
      <c r="BO2863">
        <v>0</v>
      </c>
      <c r="BP2863">
        <v>0</v>
      </c>
      <c r="BQ2863">
        <v>2</v>
      </c>
      <c r="BR2863" t="s">
        <v>94</v>
      </c>
      <c r="BS2863">
        <v>600</v>
      </c>
      <c r="BT2863">
        <v>24489</v>
      </c>
      <c r="BU2863">
        <f>SUM(Flats_Data_limpia[[#This Row],[AC]:[Bed]])</f>
        <v>14</v>
      </c>
      <c r="BV2863">
        <f>SUM(Flats_Data_limpia[[#This Row],[Servant_Room]:[gym]])</f>
        <v>6</v>
      </c>
      <c r="BW2863">
        <f>SUM(Flats_Data_limpia[[#This Row],[Hospital]:[Hotel]])</f>
        <v>7</v>
      </c>
    </row>
    <row r="2864" spans="1:75" x14ac:dyDescent="0.35">
      <c r="A2864" t="s">
        <v>864</v>
      </c>
      <c r="B2864" t="s">
        <v>595</v>
      </c>
      <c r="C2864" t="str">
        <f t="shared" si="88"/>
        <v>Ciudad de Gurgaon</v>
      </c>
      <c r="D2864" s="1">
        <f t="shared" si="89"/>
        <v>650000</v>
      </c>
      <c r="E2864" s="1">
        <v>21922</v>
      </c>
      <c r="F2864" t="s">
        <v>86</v>
      </c>
      <c r="G2864" t="s">
        <v>90</v>
      </c>
      <c r="H2864">
        <v>34</v>
      </c>
      <c r="I2864">
        <v>2.9650579326703699E-2</v>
      </c>
      <c r="L2864">
        <v>2965</v>
      </c>
      <c r="M2864">
        <v>3</v>
      </c>
      <c r="N2864">
        <v>4</v>
      </c>
      <c r="O2864">
        <v>3</v>
      </c>
      <c r="P2864">
        <v>3</v>
      </c>
      <c r="Q2864" t="str">
        <f>IF(Flats_Data_limpia[[#This Row],[BHK]]&gt;=3,"plurifamiliar","unifamiliar")</f>
        <v>plurifamiliar</v>
      </c>
      <c r="R2864">
        <v>13</v>
      </c>
      <c r="S2864">
        <v>0</v>
      </c>
      <c r="T2864">
        <v>0</v>
      </c>
      <c r="U2864">
        <v>1</v>
      </c>
      <c r="V2864">
        <v>0</v>
      </c>
      <c r="W2864">
        <v>0</v>
      </c>
      <c r="X2864">
        <v>0</v>
      </c>
      <c r="Y2864">
        <v>0</v>
      </c>
      <c r="Z2864">
        <v>1</v>
      </c>
      <c r="AA2864">
        <v>0</v>
      </c>
      <c r="AB2864">
        <v>0</v>
      </c>
      <c r="AC2864">
        <v>1</v>
      </c>
      <c r="AD2864">
        <v>1</v>
      </c>
      <c r="AE2864">
        <v>1</v>
      </c>
      <c r="AF2864">
        <v>1</v>
      </c>
      <c r="AG2864">
        <v>0</v>
      </c>
      <c r="AH2864">
        <v>0</v>
      </c>
      <c r="AI2864">
        <v>1</v>
      </c>
      <c r="AJ2864">
        <v>1</v>
      </c>
      <c r="AK2864">
        <v>1</v>
      </c>
      <c r="AL2864">
        <v>1</v>
      </c>
      <c r="AM2864">
        <v>1</v>
      </c>
      <c r="AN2864">
        <v>1</v>
      </c>
      <c r="AO2864">
        <v>1</v>
      </c>
      <c r="AP2864">
        <v>1</v>
      </c>
      <c r="AQ2864">
        <v>0</v>
      </c>
      <c r="AR2864">
        <v>0</v>
      </c>
      <c r="AS2864">
        <v>0</v>
      </c>
      <c r="AT2864">
        <v>1</v>
      </c>
      <c r="AU2864">
        <v>1</v>
      </c>
      <c r="AV2864">
        <v>1</v>
      </c>
      <c r="AW2864">
        <v>1</v>
      </c>
      <c r="AX2864">
        <v>1</v>
      </c>
      <c r="AY2864">
        <v>0</v>
      </c>
      <c r="AZ2864">
        <v>1</v>
      </c>
      <c r="BA2864">
        <v>0</v>
      </c>
      <c r="BB2864">
        <v>0</v>
      </c>
      <c r="BC2864">
        <v>0</v>
      </c>
      <c r="BD2864">
        <v>0</v>
      </c>
      <c r="BE2864">
        <v>0</v>
      </c>
      <c r="BF2864">
        <v>1</v>
      </c>
      <c r="BG2864">
        <v>0</v>
      </c>
      <c r="BH2864">
        <v>0</v>
      </c>
      <c r="BI2864">
        <v>0</v>
      </c>
      <c r="BJ2864">
        <v>0</v>
      </c>
      <c r="BK2864">
        <v>0</v>
      </c>
      <c r="BL2864">
        <v>0</v>
      </c>
      <c r="BM2864">
        <v>0</v>
      </c>
      <c r="BN2864">
        <v>0</v>
      </c>
      <c r="BO2864">
        <v>0</v>
      </c>
      <c r="BP2864">
        <v>0</v>
      </c>
      <c r="BQ2864">
        <v>0</v>
      </c>
      <c r="BR2864" t="s">
        <v>79</v>
      </c>
      <c r="BS2864">
        <v>650</v>
      </c>
      <c r="BT2864">
        <v>21922</v>
      </c>
      <c r="BU2864">
        <f>SUM(Flats_Data_limpia[[#This Row],[AC]:[Bed]])</f>
        <v>2</v>
      </c>
      <c r="BV2864">
        <f>SUM(Flats_Data_limpia[[#This Row],[Servant_Room]:[gym]])</f>
        <v>11</v>
      </c>
      <c r="BW2864">
        <f>SUM(Flats_Data_limpia[[#This Row],[Hospital]:[Hotel]])</f>
        <v>7</v>
      </c>
    </row>
    <row r="2865" spans="1:75" x14ac:dyDescent="0.35">
      <c r="A2865" t="s">
        <v>865</v>
      </c>
      <c r="B2865" t="s">
        <v>216</v>
      </c>
      <c r="C2865" t="str">
        <f t="shared" si="88"/>
        <v>Ciudad de Gurgaon</v>
      </c>
      <c r="D2865" s="1">
        <f t="shared" si="89"/>
        <v>64500</v>
      </c>
      <c r="E2865" s="1">
        <v>5265</v>
      </c>
      <c r="F2865" t="s">
        <v>86</v>
      </c>
      <c r="G2865" t="s">
        <v>87</v>
      </c>
      <c r="H2865">
        <v>53</v>
      </c>
      <c r="I2865">
        <v>1.22507122507122E-2</v>
      </c>
      <c r="J2865">
        <v>776</v>
      </c>
      <c r="L2865">
        <v>1225</v>
      </c>
      <c r="M2865">
        <v>2</v>
      </c>
      <c r="N2865">
        <v>2</v>
      </c>
      <c r="O2865">
        <v>2</v>
      </c>
      <c r="P2865">
        <v>2</v>
      </c>
      <c r="Q2865" t="str">
        <f>IF(Flats_Data_limpia[[#This Row],[BHK]]&gt;=3,"plurifamiliar","unifamiliar")</f>
        <v>unifamiliar</v>
      </c>
      <c r="R2865">
        <v>14</v>
      </c>
      <c r="S2865">
        <v>14</v>
      </c>
      <c r="T2865">
        <v>0</v>
      </c>
      <c r="U2865">
        <v>0</v>
      </c>
      <c r="V2865">
        <v>0</v>
      </c>
      <c r="W2865">
        <v>0</v>
      </c>
      <c r="X2865">
        <v>0</v>
      </c>
      <c r="Y2865">
        <v>1</v>
      </c>
      <c r="Z2865">
        <v>1</v>
      </c>
      <c r="AA2865">
        <v>0</v>
      </c>
      <c r="AB2865">
        <v>0</v>
      </c>
      <c r="AC2865">
        <v>0</v>
      </c>
      <c r="AD2865">
        <v>1</v>
      </c>
      <c r="AE2865">
        <v>1</v>
      </c>
      <c r="AF2865">
        <v>1</v>
      </c>
      <c r="AG2865">
        <v>1</v>
      </c>
      <c r="AH2865">
        <v>1</v>
      </c>
      <c r="AI2865">
        <v>1</v>
      </c>
      <c r="AJ2865">
        <v>1</v>
      </c>
      <c r="AK2865">
        <v>1</v>
      </c>
      <c r="AL2865">
        <v>1</v>
      </c>
      <c r="AM2865">
        <v>1</v>
      </c>
      <c r="AN2865">
        <v>1</v>
      </c>
      <c r="AO2865">
        <v>0</v>
      </c>
      <c r="AP2865">
        <v>0</v>
      </c>
      <c r="AQ2865">
        <v>0</v>
      </c>
      <c r="AR2865">
        <v>0</v>
      </c>
      <c r="AS2865">
        <v>0</v>
      </c>
      <c r="AT2865">
        <v>0</v>
      </c>
      <c r="AU2865">
        <v>0</v>
      </c>
      <c r="AV2865">
        <v>0</v>
      </c>
      <c r="AW2865">
        <v>0</v>
      </c>
      <c r="AX2865">
        <v>0</v>
      </c>
      <c r="AY2865">
        <v>0</v>
      </c>
      <c r="AZ2865">
        <v>2</v>
      </c>
      <c r="BA2865">
        <v>0</v>
      </c>
      <c r="BB2865">
        <v>0</v>
      </c>
      <c r="BC2865">
        <v>0</v>
      </c>
      <c r="BD2865">
        <v>0</v>
      </c>
      <c r="BE2865">
        <v>0</v>
      </c>
      <c r="BF2865">
        <v>0</v>
      </c>
      <c r="BG2865">
        <v>0</v>
      </c>
      <c r="BH2865">
        <v>0</v>
      </c>
      <c r="BI2865">
        <v>0</v>
      </c>
      <c r="BJ2865">
        <v>0</v>
      </c>
      <c r="BK2865">
        <v>0</v>
      </c>
      <c r="BL2865">
        <v>0</v>
      </c>
      <c r="BM2865">
        <v>0</v>
      </c>
      <c r="BN2865">
        <v>0</v>
      </c>
      <c r="BO2865">
        <v>0</v>
      </c>
      <c r="BP2865">
        <v>0</v>
      </c>
      <c r="BQ2865">
        <v>0</v>
      </c>
      <c r="BR2865" t="s">
        <v>79</v>
      </c>
      <c r="BS2865">
        <v>64.5</v>
      </c>
      <c r="BT2865">
        <v>5265</v>
      </c>
      <c r="BU2865">
        <f>SUM(Flats_Data_limpia[[#This Row],[AC]:[Bed]])</f>
        <v>2</v>
      </c>
      <c r="BV2865">
        <f>SUM(Flats_Data_limpia[[#This Row],[Servant_Room]:[gym]])</f>
        <v>12</v>
      </c>
      <c r="BW2865">
        <f>SUM(Flats_Data_limpia[[#This Row],[Hospital]:[Hotel]])</f>
        <v>0</v>
      </c>
    </row>
    <row r="2866" spans="1:75" x14ac:dyDescent="0.35">
      <c r="A2866" t="s">
        <v>865</v>
      </c>
      <c r="B2866" t="s">
        <v>216</v>
      </c>
      <c r="C2866" t="str">
        <f t="shared" si="88"/>
        <v>Ciudad de Gurgaon</v>
      </c>
      <c r="D2866" s="1">
        <f t="shared" si="89"/>
        <v>128000</v>
      </c>
      <c r="E2866" s="1">
        <v>7174</v>
      </c>
      <c r="F2866" t="s">
        <v>103</v>
      </c>
      <c r="G2866" t="s">
        <v>87</v>
      </c>
      <c r="H2866">
        <v>28</v>
      </c>
      <c r="I2866">
        <v>1.7842207973236601E-2</v>
      </c>
      <c r="J2866">
        <v>1784</v>
      </c>
      <c r="M2866">
        <v>3</v>
      </c>
      <c r="N2866">
        <v>3</v>
      </c>
      <c r="O2866">
        <v>3</v>
      </c>
      <c r="P2866">
        <v>3</v>
      </c>
      <c r="Q2866" t="str">
        <f>IF(Flats_Data_limpia[[#This Row],[BHK]]&gt;=3,"plurifamiliar","unifamiliar")</f>
        <v>plurifamiliar</v>
      </c>
      <c r="R2866">
        <v>14</v>
      </c>
      <c r="S2866">
        <v>1</v>
      </c>
      <c r="T2866">
        <v>1</v>
      </c>
      <c r="U2866">
        <v>0</v>
      </c>
      <c r="V2866">
        <v>1</v>
      </c>
      <c r="W2866">
        <v>0</v>
      </c>
      <c r="X2866">
        <v>0</v>
      </c>
      <c r="Y2866">
        <v>0</v>
      </c>
      <c r="Z2866">
        <v>1</v>
      </c>
      <c r="AA2866">
        <v>0</v>
      </c>
      <c r="AB2866">
        <v>0</v>
      </c>
      <c r="AC2866">
        <v>0</v>
      </c>
      <c r="AD2866">
        <v>1</v>
      </c>
      <c r="AE2866">
        <v>0</v>
      </c>
      <c r="AF2866">
        <v>1</v>
      </c>
      <c r="AG2866">
        <v>1</v>
      </c>
      <c r="AH2866">
        <v>1</v>
      </c>
      <c r="AI2866">
        <v>1</v>
      </c>
      <c r="AJ2866">
        <v>1</v>
      </c>
      <c r="AK2866">
        <v>1</v>
      </c>
      <c r="AL2866">
        <v>0</v>
      </c>
      <c r="AM2866">
        <v>0</v>
      </c>
      <c r="AN2866">
        <v>0</v>
      </c>
      <c r="AO2866">
        <v>1</v>
      </c>
      <c r="AP2866">
        <v>0</v>
      </c>
      <c r="AQ2866">
        <v>0</v>
      </c>
      <c r="AR2866">
        <v>0</v>
      </c>
      <c r="AS2866">
        <v>0</v>
      </c>
      <c r="AT2866">
        <v>0</v>
      </c>
      <c r="AU2866">
        <v>0</v>
      </c>
      <c r="AV2866">
        <v>0</v>
      </c>
      <c r="AW2866">
        <v>0</v>
      </c>
      <c r="AX2866">
        <v>0</v>
      </c>
      <c r="AY2866">
        <v>0</v>
      </c>
      <c r="AZ2866">
        <v>3</v>
      </c>
      <c r="BA2866">
        <v>0</v>
      </c>
      <c r="BB2866">
        <v>0</v>
      </c>
      <c r="BC2866">
        <v>0</v>
      </c>
      <c r="BD2866">
        <v>1</v>
      </c>
      <c r="BE2866">
        <v>0</v>
      </c>
      <c r="BF2866">
        <v>1</v>
      </c>
      <c r="BG2866">
        <v>0</v>
      </c>
      <c r="BH2866">
        <v>0</v>
      </c>
      <c r="BI2866">
        <v>0</v>
      </c>
      <c r="BJ2866">
        <v>0</v>
      </c>
      <c r="BK2866">
        <v>0</v>
      </c>
      <c r="BL2866">
        <v>2</v>
      </c>
      <c r="BM2866">
        <v>0</v>
      </c>
      <c r="BN2866">
        <v>0</v>
      </c>
      <c r="BO2866">
        <v>0</v>
      </c>
      <c r="BP2866">
        <v>0</v>
      </c>
      <c r="BQ2866">
        <v>2</v>
      </c>
      <c r="BR2866" t="s">
        <v>94</v>
      </c>
      <c r="BS2866">
        <v>128</v>
      </c>
      <c r="BT2866">
        <v>7174</v>
      </c>
      <c r="BU2866">
        <f>SUM(Flats_Data_limpia[[#This Row],[AC]:[Bed]])</f>
        <v>7</v>
      </c>
      <c r="BV2866">
        <f>SUM(Flats_Data_limpia[[#This Row],[Servant_Room]:[gym]])</f>
        <v>10</v>
      </c>
      <c r="BW2866">
        <f>SUM(Flats_Data_limpia[[#This Row],[Hospital]:[Hotel]])</f>
        <v>1</v>
      </c>
    </row>
    <row r="2867" spans="1:75" x14ac:dyDescent="0.35">
      <c r="A2867" t="s">
        <v>865</v>
      </c>
      <c r="B2867" t="s">
        <v>216</v>
      </c>
      <c r="C2867" t="str">
        <f t="shared" si="88"/>
        <v>Ciudad de Gurgaon</v>
      </c>
      <c r="D2867" s="1">
        <f t="shared" si="89"/>
        <v>75000</v>
      </c>
      <c r="E2867" s="1">
        <v>5966</v>
      </c>
      <c r="F2867" t="s">
        <v>86</v>
      </c>
      <c r="G2867" t="s">
        <v>87</v>
      </c>
      <c r="H2867">
        <v>20</v>
      </c>
      <c r="I2867">
        <v>1.25712370097217E-2</v>
      </c>
      <c r="J2867">
        <v>1257</v>
      </c>
      <c r="M2867">
        <v>2</v>
      </c>
      <c r="N2867">
        <v>2</v>
      </c>
      <c r="O2867">
        <v>2</v>
      </c>
      <c r="P2867">
        <v>2</v>
      </c>
      <c r="Q2867" t="str">
        <f>IF(Flats_Data_limpia[[#This Row],[BHK]]&gt;=3,"plurifamiliar","unifamiliar")</f>
        <v>unifamiliar</v>
      </c>
      <c r="R2867">
        <v>15</v>
      </c>
      <c r="S2867">
        <v>7</v>
      </c>
      <c r="T2867">
        <v>0</v>
      </c>
      <c r="U2867">
        <v>0</v>
      </c>
      <c r="V2867">
        <v>0</v>
      </c>
      <c r="W2867">
        <v>0</v>
      </c>
      <c r="X2867">
        <v>0</v>
      </c>
      <c r="Y2867">
        <v>0</v>
      </c>
      <c r="Z2867">
        <v>0</v>
      </c>
      <c r="AA2867">
        <v>0</v>
      </c>
      <c r="AB2867">
        <v>0</v>
      </c>
      <c r="AC2867">
        <v>0</v>
      </c>
      <c r="AD2867">
        <v>1</v>
      </c>
      <c r="AE2867">
        <v>0</v>
      </c>
      <c r="AF2867">
        <v>1</v>
      </c>
      <c r="AG2867">
        <v>1</v>
      </c>
      <c r="AH2867">
        <v>1</v>
      </c>
      <c r="AI2867">
        <v>1</v>
      </c>
      <c r="AJ2867">
        <v>0</v>
      </c>
      <c r="AK2867">
        <v>1</v>
      </c>
      <c r="AL2867">
        <v>0</v>
      </c>
      <c r="AM2867">
        <v>0</v>
      </c>
      <c r="AN2867">
        <v>0</v>
      </c>
      <c r="AO2867">
        <v>1</v>
      </c>
      <c r="AP2867">
        <v>0</v>
      </c>
      <c r="AQ2867">
        <v>0</v>
      </c>
      <c r="AR2867">
        <v>0</v>
      </c>
      <c r="AS2867">
        <v>0</v>
      </c>
      <c r="AT2867">
        <v>0</v>
      </c>
      <c r="AU2867">
        <v>0</v>
      </c>
      <c r="AV2867">
        <v>0</v>
      </c>
      <c r="AW2867">
        <v>0</v>
      </c>
      <c r="AX2867">
        <v>0</v>
      </c>
      <c r="AY2867">
        <v>0</v>
      </c>
      <c r="AZ2867">
        <v>1</v>
      </c>
      <c r="BA2867">
        <v>0</v>
      </c>
      <c r="BB2867">
        <v>0</v>
      </c>
      <c r="BC2867">
        <v>0</v>
      </c>
      <c r="BD2867">
        <v>0</v>
      </c>
      <c r="BE2867">
        <v>0</v>
      </c>
      <c r="BF2867">
        <v>1</v>
      </c>
      <c r="BG2867">
        <v>0</v>
      </c>
      <c r="BH2867">
        <v>0</v>
      </c>
      <c r="BI2867">
        <v>0</v>
      </c>
      <c r="BJ2867">
        <v>0</v>
      </c>
      <c r="BK2867">
        <v>0</v>
      </c>
      <c r="BL2867">
        <v>1</v>
      </c>
      <c r="BM2867">
        <v>0</v>
      </c>
      <c r="BN2867">
        <v>0</v>
      </c>
      <c r="BO2867">
        <v>0</v>
      </c>
      <c r="BP2867">
        <v>0</v>
      </c>
      <c r="BQ2867">
        <v>0</v>
      </c>
      <c r="BR2867" t="s">
        <v>79</v>
      </c>
      <c r="BS2867">
        <v>75</v>
      </c>
      <c r="BT2867">
        <v>5966</v>
      </c>
      <c r="BU2867">
        <f>SUM(Flats_Data_limpia[[#This Row],[AC]:[Bed]])</f>
        <v>3</v>
      </c>
      <c r="BV2867">
        <f>SUM(Flats_Data_limpia[[#This Row],[Servant_Room]:[gym]])</f>
        <v>6</v>
      </c>
      <c r="BW2867">
        <f>SUM(Flats_Data_limpia[[#This Row],[Hospital]:[Hotel]])</f>
        <v>1</v>
      </c>
    </row>
    <row r="2868" spans="1:75" x14ac:dyDescent="0.35">
      <c r="A2868" t="s">
        <v>865</v>
      </c>
      <c r="B2868" t="s">
        <v>216</v>
      </c>
      <c r="C2868" t="str">
        <f t="shared" si="88"/>
        <v>Ciudad de Gurgaon</v>
      </c>
      <c r="D2868" s="1">
        <f t="shared" si="89"/>
        <v>60000</v>
      </c>
      <c r="E2868" s="1">
        <v>6666</v>
      </c>
      <c r="F2868" t="s">
        <v>86</v>
      </c>
      <c r="G2868" t="s">
        <v>132</v>
      </c>
      <c r="H2868">
        <v>0</v>
      </c>
      <c r="I2868">
        <v>9.0009000900089994E-3</v>
      </c>
      <c r="L2868">
        <v>900</v>
      </c>
      <c r="M2868">
        <v>2</v>
      </c>
      <c r="N2868">
        <v>2</v>
      </c>
      <c r="O2868">
        <v>1</v>
      </c>
      <c r="P2868">
        <v>2</v>
      </c>
      <c r="Q2868" t="str">
        <f>IF(Flats_Data_limpia[[#This Row],[BHK]]&gt;=3,"plurifamiliar","unifamiliar")</f>
        <v>unifamiliar</v>
      </c>
      <c r="R2868">
        <v>15</v>
      </c>
      <c r="S2868">
        <v>0</v>
      </c>
      <c r="T2868">
        <v>0</v>
      </c>
      <c r="U2868">
        <v>0</v>
      </c>
      <c r="V2868">
        <v>0</v>
      </c>
      <c r="W2868">
        <v>0</v>
      </c>
      <c r="AO2868">
        <v>1</v>
      </c>
      <c r="AP2868">
        <v>0</v>
      </c>
      <c r="AQ2868">
        <v>0</v>
      </c>
      <c r="AR2868">
        <v>0</v>
      </c>
      <c r="AS2868">
        <v>0</v>
      </c>
      <c r="AT2868">
        <v>0</v>
      </c>
      <c r="AU2868">
        <v>0</v>
      </c>
      <c r="AV2868">
        <v>0</v>
      </c>
      <c r="AW2868">
        <v>0</v>
      </c>
      <c r="AX2868">
        <v>0</v>
      </c>
      <c r="AY2868">
        <v>0</v>
      </c>
      <c r="AZ2868">
        <v>0</v>
      </c>
      <c r="BA2868">
        <v>0</v>
      </c>
      <c r="BB2868">
        <v>0</v>
      </c>
      <c r="BC2868">
        <v>0</v>
      </c>
      <c r="BD2868">
        <v>0</v>
      </c>
      <c r="BE2868">
        <v>0</v>
      </c>
      <c r="BF2868">
        <v>0</v>
      </c>
      <c r="BG2868">
        <v>0</v>
      </c>
      <c r="BH2868">
        <v>0</v>
      </c>
      <c r="BI2868">
        <v>0</v>
      </c>
      <c r="BJ2868">
        <v>0</v>
      </c>
      <c r="BK2868">
        <v>0</v>
      </c>
      <c r="BL2868">
        <v>0</v>
      </c>
      <c r="BM2868">
        <v>0</v>
      </c>
      <c r="BN2868">
        <v>0</v>
      </c>
      <c r="BO2868">
        <v>0</v>
      </c>
      <c r="BP2868">
        <v>0</v>
      </c>
      <c r="BQ2868">
        <v>0</v>
      </c>
      <c r="BR2868" t="s">
        <v>79</v>
      </c>
      <c r="BS2868">
        <v>60</v>
      </c>
      <c r="BT2868">
        <v>6666</v>
      </c>
      <c r="BU2868">
        <f>SUM(Flats_Data_limpia[[#This Row],[AC]:[Bed]])</f>
        <v>0</v>
      </c>
      <c r="BV2868">
        <f>SUM(Flats_Data_limpia[[#This Row],[Servant_Room]:[gym]])</f>
        <v>0</v>
      </c>
      <c r="BW2868">
        <f>SUM(Flats_Data_limpia[[#This Row],[Hospital]:[Hotel]])</f>
        <v>1</v>
      </c>
    </row>
    <row r="2869" spans="1:75" x14ac:dyDescent="0.35">
      <c r="A2869" t="s">
        <v>865</v>
      </c>
      <c r="B2869" t="s">
        <v>216</v>
      </c>
      <c r="C2869" t="str">
        <f t="shared" si="88"/>
        <v>Ciudad de Gurgaon</v>
      </c>
      <c r="D2869" s="1">
        <f t="shared" si="89"/>
        <v>60000</v>
      </c>
      <c r="E2869" s="1">
        <v>6666</v>
      </c>
      <c r="F2869" t="s">
        <v>82</v>
      </c>
      <c r="G2869" t="s">
        <v>78</v>
      </c>
      <c r="H2869">
        <v>28</v>
      </c>
      <c r="I2869">
        <v>9.0009000900089994E-3</v>
      </c>
      <c r="J2869">
        <v>900</v>
      </c>
      <c r="M2869">
        <v>2</v>
      </c>
      <c r="N2869">
        <v>2</v>
      </c>
      <c r="O2869">
        <v>1</v>
      </c>
      <c r="P2869">
        <v>2</v>
      </c>
      <c r="Q2869" t="str">
        <f>IF(Flats_Data_limpia[[#This Row],[BHK]]&gt;=3,"plurifamiliar","unifamiliar")</f>
        <v>unifamiliar</v>
      </c>
      <c r="R2869">
        <v>14</v>
      </c>
      <c r="S2869">
        <v>0</v>
      </c>
      <c r="T2869">
        <v>0</v>
      </c>
      <c r="U2869">
        <v>0</v>
      </c>
      <c r="V2869">
        <v>0</v>
      </c>
      <c r="W2869">
        <v>0</v>
      </c>
      <c r="X2869">
        <v>0</v>
      </c>
      <c r="Y2869">
        <v>0</v>
      </c>
      <c r="Z2869">
        <v>1</v>
      </c>
      <c r="AA2869">
        <v>0</v>
      </c>
      <c r="AB2869">
        <v>0</v>
      </c>
      <c r="AC2869">
        <v>0</v>
      </c>
      <c r="AD2869">
        <v>1</v>
      </c>
      <c r="AE2869">
        <v>0</v>
      </c>
      <c r="AF2869">
        <v>1</v>
      </c>
      <c r="AG2869">
        <v>1</v>
      </c>
      <c r="AH2869">
        <v>1</v>
      </c>
      <c r="AI2869">
        <v>1</v>
      </c>
      <c r="AJ2869">
        <v>1</v>
      </c>
      <c r="AK2869">
        <v>1</v>
      </c>
      <c r="AL2869">
        <v>0</v>
      </c>
      <c r="AM2869">
        <v>0</v>
      </c>
      <c r="AN2869">
        <v>0</v>
      </c>
      <c r="AO2869">
        <v>0</v>
      </c>
      <c r="AP2869">
        <v>0</v>
      </c>
      <c r="AQ2869">
        <v>0</v>
      </c>
      <c r="AR2869">
        <v>0</v>
      </c>
      <c r="AS2869">
        <v>0</v>
      </c>
      <c r="AT2869">
        <v>0</v>
      </c>
      <c r="AU2869">
        <v>0</v>
      </c>
      <c r="AV2869">
        <v>0</v>
      </c>
      <c r="AW2869">
        <v>0</v>
      </c>
      <c r="AX2869">
        <v>0</v>
      </c>
      <c r="AY2869">
        <v>0</v>
      </c>
      <c r="AZ2869">
        <v>2</v>
      </c>
      <c r="BA2869">
        <v>0</v>
      </c>
      <c r="BB2869">
        <v>0</v>
      </c>
      <c r="BC2869">
        <v>0</v>
      </c>
      <c r="BD2869">
        <v>0</v>
      </c>
      <c r="BE2869">
        <v>0</v>
      </c>
      <c r="BF2869">
        <v>0</v>
      </c>
      <c r="BG2869">
        <v>0</v>
      </c>
      <c r="BH2869">
        <v>0</v>
      </c>
      <c r="BI2869">
        <v>0</v>
      </c>
      <c r="BJ2869">
        <v>0</v>
      </c>
      <c r="BK2869">
        <v>0</v>
      </c>
      <c r="BL2869">
        <v>3</v>
      </c>
      <c r="BM2869">
        <v>0</v>
      </c>
      <c r="BN2869">
        <v>0</v>
      </c>
      <c r="BO2869">
        <v>0</v>
      </c>
      <c r="BP2869">
        <v>0</v>
      </c>
      <c r="BQ2869">
        <v>0</v>
      </c>
      <c r="BR2869" t="s">
        <v>79</v>
      </c>
      <c r="BS2869">
        <v>60</v>
      </c>
      <c r="BT2869">
        <v>6666</v>
      </c>
      <c r="BU2869">
        <f>SUM(Flats_Data_limpia[[#This Row],[AC]:[Bed]])</f>
        <v>5</v>
      </c>
      <c r="BV2869">
        <f>SUM(Flats_Data_limpia[[#This Row],[Servant_Room]:[gym]])</f>
        <v>8</v>
      </c>
      <c r="BW2869">
        <f>SUM(Flats_Data_limpia[[#This Row],[Hospital]:[Hotel]])</f>
        <v>0</v>
      </c>
    </row>
    <row r="2870" spans="1:75" x14ac:dyDescent="0.35">
      <c r="A2870" t="s">
        <v>865</v>
      </c>
      <c r="B2870" t="s">
        <v>216</v>
      </c>
      <c r="C2870" t="str">
        <f t="shared" si="88"/>
        <v>Ciudad de Gurgaon</v>
      </c>
      <c r="D2870" s="1">
        <f t="shared" si="89"/>
        <v>100000</v>
      </c>
      <c r="E2870" s="1">
        <v>8000</v>
      </c>
      <c r="F2870" t="s">
        <v>86</v>
      </c>
      <c r="G2870" t="s">
        <v>78</v>
      </c>
      <c r="H2870">
        <v>9</v>
      </c>
      <c r="I2870">
        <v>1.2500000000000001E-2</v>
      </c>
      <c r="L2870">
        <v>1250</v>
      </c>
      <c r="M2870">
        <v>2</v>
      </c>
      <c r="N2870">
        <v>2</v>
      </c>
      <c r="O2870">
        <v>2</v>
      </c>
      <c r="P2870">
        <v>2</v>
      </c>
      <c r="Q2870" t="str">
        <f>IF(Flats_Data_limpia[[#This Row],[BHK]]&gt;=3,"plurifamiliar","unifamiliar")</f>
        <v>unifamiliar</v>
      </c>
      <c r="R2870">
        <v>12</v>
      </c>
      <c r="S2870">
        <v>7</v>
      </c>
      <c r="T2870">
        <v>0</v>
      </c>
      <c r="U2870">
        <v>0</v>
      </c>
      <c r="V2870">
        <v>0</v>
      </c>
      <c r="W2870">
        <v>0</v>
      </c>
      <c r="X2870">
        <v>0</v>
      </c>
      <c r="Y2870">
        <v>0</v>
      </c>
      <c r="Z2870">
        <v>0</v>
      </c>
      <c r="AA2870">
        <v>0</v>
      </c>
      <c r="AB2870">
        <v>0</v>
      </c>
      <c r="AC2870">
        <v>1</v>
      </c>
      <c r="AD2870">
        <v>1</v>
      </c>
      <c r="AE2870">
        <v>1</v>
      </c>
      <c r="AF2870">
        <v>0</v>
      </c>
      <c r="AG2870">
        <v>0</v>
      </c>
      <c r="AH2870">
        <v>0</v>
      </c>
      <c r="AI2870">
        <v>1</v>
      </c>
      <c r="AJ2870">
        <v>0</v>
      </c>
      <c r="AK2870">
        <v>0</v>
      </c>
      <c r="AL2870">
        <v>1</v>
      </c>
      <c r="AM2870">
        <v>1</v>
      </c>
      <c r="AN2870">
        <v>0</v>
      </c>
      <c r="AO2870">
        <v>1</v>
      </c>
      <c r="AP2870">
        <v>0</v>
      </c>
      <c r="AQ2870">
        <v>0</v>
      </c>
      <c r="AR2870">
        <v>0</v>
      </c>
      <c r="AS2870">
        <v>0</v>
      </c>
      <c r="AT2870">
        <v>0</v>
      </c>
      <c r="AU2870">
        <v>0</v>
      </c>
      <c r="AV2870">
        <v>0</v>
      </c>
      <c r="AW2870">
        <v>0</v>
      </c>
      <c r="AX2870">
        <v>0</v>
      </c>
      <c r="AY2870">
        <v>0</v>
      </c>
      <c r="AZ2870">
        <v>1</v>
      </c>
      <c r="BA2870">
        <v>0</v>
      </c>
      <c r="BB2870">
        <v>0</v>
      </c>
      <c r="BC2870">
        <v>0</v>
      </c>
      <c r="BD2870">
        <v>0</v>
      </c>
      <c r="BE2870">
        <v>0</v>
      </c>
      <c r="BF2870">
        <v>1</v>
      </c>
      <c r="BG2870">
        <v>0</v>
      </c>
      <c r="BH2870">
        <v>0</v>
      </c>
      <c r="BI2870">
        <v>0</v>
      </c>
      <c r="BJ2870">
        <v>0</v>
      </c>
      <c r="BK2870">
        <v>0</v>
      </c>
      <c r="BL2870">
        <v>1</v>
      </c>
      <c r="BM2870">
        <v>0</v>
      </c>
      <c r="BN2870">
        <v>0</v>
      </c>
      <c r="BO2870">
        <v>0</v>
      </c>
      <c r="BP2870">
        <v>0</v>
      </c>
      <c r="BQ2870">
        <v>0</v>
      </c>
      <c r="BR2870" t="s">
        <v>79</v>
      </c>
      <c r="BS2870">
        <v>100</v>
      </c>
      <c r="BT2870">
        <v>8000</v>
      </c>
      <c r="BU2870">
        <f>SUM(Flats_Data_limpia[[#This Row],[AC]:[Bed]])</f>
        <v>3</v>
      </c>
      <c r="BV2870">
        <f>SUM(Flats_Data_limpia[[#This Row],[Servant_Room]:[gym]])</f>
        <v>6</v>
      </c>
      <c r="BW2870">
        <f>SUM(Flats_Data_limpia[[#This Row],[Hospital]:[Hotel]])</f>
        <v>1</v>
      </c>
    </row>
    <row r="2871" spans="1:75" x14ac:dyDescent="0.35">
      <c r="A2871" t="s">
        <v>865</v>
      </c>
      <c r="B2871" t="s">
        <v>216</v>
      </c>
      <c r="C2871" t="str">
        <f t="shared" si="88"/>
        <v>Ciudad de Gurgaon</v>
      </c>
      <c r="D2871" s="1">
        <f t="shared" si="89"/>
        <v>64450</v>
      </c>
      <c r="E2871" s="1">
        <v>5261</v>
      </c>
      <c r="F2871" t="s">
        <v>82</v>
      </c>
      <c r="G2871" t="s">
        <v>78</v>
      </c>
      <c r="H2871">
        <v>19</v>
      </c>
      <c r="I2871">
        <v>1.22505227143128E-2</v>
      </c>
      <c r="J2871">
        <v>1225</v>
      </c>
      <c r="M2871">
        <v>2</v>
      </c>
      <c r="N2871">
        <v>2</v>
      </c>
      <c r="O2871">
        <v>3</v>
      </c>
      <c r="P2871">
        <v>2</v>
      </c>
      <c r="Q2871" t="str">
        <f>IF(Flats_Data_limpia[[#This Row],[BHK]]&gt;=3,"plurifamiliar","unifamiliar")</f>
        <v>unifamiliar</v>
      </c>
      <c r="R2871">
        <v>14</v>
      </c>
      <c r="S2871">
        <v>12</v>
      </c>
      <c r="T2871">
        <v>0</v>
      </c>
      <c r="U2871">
        <v>0</v>
      </c>
      <c r="V2871">
        <v>0</v>
      </c>
      <c r="W2871">
        <v>0</v>
      </c>
      <c r="X2871">
        <v>0</v>
      </c>
      <c r="Y2871">
        <v>0</v>
      </c>
      <c r="Z2871">
        <v>0</v>
      </c>
      <c r="AA2871">
        <v>0</v>
      </c>
      <c r="AB2871">
        <v>0</v>
      </c>
      <c r="AC2871">
        <v>1</v>
      </c>
      <c r="AD2871">
        <v>0</v>
      </c>
      <c r="AE2871">
        <v>1</v>
      </c>
      <c r="AF2871">
        <v>0</v>
      </c>
      <c r="AG2871">
        <v>0</v>
      </c>
      <c r="AH2871">
        <v>0</v>
      </c>
      <c r="AI2871">
        <v>0</v>
      </c>
      <c r="AJ2871">
        <v>0</v>
      </c>
      <c r="AK2871">
        <v>1</v>
      </c>
      <c r="AL2871">
        <v>1</v>
      </c>
      <c r="AM2871">
        <v>1</v>
      </c>
      <c r="AN2871">
        <v>1</v>
      </c>
      <c r="AO2871">
        <v>1</v>
      </c>
      <c r="AP2871">
        <v>0</v>
      </c>
      <c r="AQ2871">
        <v>0</v>
      </c>
      <c r="AR2871">
        <v>0</v>
      </c>
      <c r="AS2871">
        <v>0</v>
      </c>
      <c r="AT2871">
        <v>0</v>
      </c>
      <c r="AU2871">
        <v>0</v>
      </c>
      <c r="AV2871">
        <v>0</v>
      </c>
      <c r="AW2871">
        <v>0</v>
      </c>
      <c r="AX2871">
        <v>0</v>
      </c>
      <c r="AY2871">
        <v>0</v>
      </c>
      <c r="AZ2871">
        <v>3</v>
      </c>
      <c r="BA2871">
        <v>0</v>
      </c>
      <c r="BB2871">
        <v>1</v>
      </c>
      <c r="BC2871">
        <v>0</v>
      </c>
      <c r="BD2871">
        <v>0</v>
      </c>
      <c r="BE2871">
        <v>0</v>
      </c>
      <c r="BF2871">
        <v>1</v>
      </c>
      <c r="BG2871">
        <v>0</v>
      </c>
      <c r="BH2871">
        <v>0</v>
      </c>
      <c r="BI2871">
        <v>0</v>
      </c>
      <c r="BJ2871">
        <v>0</v>
      </c>
      <c r="BK2871">
        <v>0</v>
      </c>
      <c r="BL2871">
        <v>3</v>
      </c>
      <c r="BM2871">
        <v>0</v>
      </c>
      <c r="BN2871">
        <v>0</v>
      </c>
      <c r="BO2871">
        <v>0</v>
      </c>
      <c r="BP2871">
        <v>0</v>
      </c>
      <c r="BQ2871">
        <v>2</v>
      </c>
      <c r="BR2871" t="s">
        <v>94</v>
      </c>
      <c r="BS2871">
        <v>64.45</v>
      </c>
      <c r="BT2871">
        <v>5261</v>
      </c>
      <c r="BU2871">
        <f>SUM(Flats_Data_limpia[[#This Row],[AC]:[Bed]])</f>
        <v>8</v>
      </c>
      <c r="BV2871">
        <f>SUM(Flats_Data_limpia[[#This Row],[Servant_Room]:[gym]])</f>
        <v>5</v>
      </c>
      <c r="BW2871">
        <f>SUM(Flats_Data_limpia[[#This Row],[Hospital]:[Hotel]])</f>
        <v>1</v>
      </c>
    </row>
    <row r="2872" spans="1:75" x14ac:dyDescent="0.35">
      <c r="A2872" t="s">
        <v>866</v>
      </c>
      <c r="B2872" t="s">
        <v>212</v>
      </c>
      <c r="C2872" t="str">
        <f t="shared" si="88"/>
        <v>Ciudad de Gurgaon</v>
      </c>
      <c r="D2872" s="1">
        <f t="shared" si="89"/>
        <v>138000</v>
      </c>
      <c r="E2872" s="1">
        <v>9482</v>
      </c>
      <c r="F2872" t="s">
        <v>86</v>
      </c>
      <c r="G2872" t="s">
        <v>78</v>
      </c>
      <c r="H2872">
        <v>24</v>
      </c>
      <c r="I2872">
        <v>1.45538915840539E-2</v>
      </c>
      <c r="J2872">
        <v>1450</v>
      </c>
      <c r="M2872">
        <v>3</v>
      </c>
      <c r="N2872">
        <v>3</v>
      </c>
      <c r="O2872">
        <v>1</v>
      </c>
      <c r="P2872">
        <v>3</v>
      </c>
      <c r="Q2872" t="str">
        <f>IF(Flats_Data_limpia[[#This Row],[BHK]]&gt;=3,"plurifamiliar","unifamiliar")</f>
        <v>plurifamiliar</v>
      </c>
      <c r="R2872">
        <v>3</v>
      </c>
      <c r="S2872">
        <v>2</v>
      </c>
      <c r="T2872">
        <v>0</v>
      </c>
      <c r="U2872">
        <v>0</v>
      </c>
      <c r="V2872">
        <v>0</v>
      </c>
      <c r="W2872">
        <v>0</v>
      </c>
      <c r="X2872">
        <v>0</v>
      </c>
      <c r="Y2872">
        <v>0</v>
      </c>
      <c r="Z2872">
        <v>1</v>
      </c>
      <c r="AA2872">
        <v>1</v>
      </c>
      <c r="AB2872">
        <v>0</v>
      </c>
      <c r="AC2872">
        <v>1</v>
      </c>
      <c r="AD2872">
        <v>1</v>
      </c>
      <c r="AE2872">
        <v>1</v>
      </c>
      <c r="AF2872">
        <v>1</v>
      </c>
      <c r="AG2872">
        <v>0</v>
      </c>
      <c r="AH2872">
        <v>0</v>
      </c>
      <c r="AI2872">
        <v>0</v>
      </c>
      <c r="AJ2872">
        <v>0</v>
      </c>
      <c r="AK2872">
        <v>1</v>
      </c>
      <c r="AL2872">
        <v>1</v>
      </c>
      <c r="AM2872">
        <v>1</v>
      </c>
      <c r="AN2872">
        <v>0</v>
      </c>
      <c r="AO2872">
        <v>1</v>
      </c>
      <c r="AP2872">
        <v>1</v>
      </c>
      <c r="AQ2872">
        <v>0</v>
      </c>
      <c r="AR2872">
        <v>0</v>
      </c>
      <c r="AS2872">
        <v>1</v>
      </c>
      <c r="AT2872">
        <v>1</v>
      </c>
      <c r="AU2872">
        <v>0</v>
      </c>
      <c r="AV2872">
        <v>0</v>
      </c>
      <c r="AW2872">
        <v>0</v>
      </c>
      <c r="AX2872">
        <v>1</v>
      </c>
      <c r="AY2872">
        <v>0</v>
      </c>
      <c r="AZ2872">
        <v>0</v>
      </c>
      <c r="BA2872">
        <v>0</v>
      </c>
      <c r="BB2872">
        <v>0</v>
      </c>
      <c r="BC2872">
        <v>0</v>
      </c>
      <c r="BD2872">
        <v>0</v>
      </c>
      <c r="BE2872">
        <v>0</v>
      </c>
      <c r="BF2872">
        <v>0</v>
      </c>
      <c r="BG2872">
        <v>0</v>
      </c>
      <c r="BH2872">
        <v>0</v>
      </c>
      <c r="BI2872">
        <v>0</v>
      </c>
      <c r="BJ2872">
        <v>0</v>
      </c>
      <c r="BK2872">
        <v>0</v>
      </c>
      <c r="BL2872">
        <v>0</v>
      </c>
      <c r="BM2872">
        <v>0</v>
      </c>
      <c r="BN2872">
        <v>0</v>
      </c>
      <c r="BO2872">
        <v>0</v>
      </c>
      <c r="BP2872">
        <v>0</v>
      </c>
      <c r="BQ2872">
        <v>0</v>
      </c>
      <c r="BR2872" t="s">
        <v>79</v>
      </c>
      <c r="BS2872">
        <v>138</v>
      </c>
      <c r="BT2872">
        <v>9482</v>
      </c>
      <c r="BU2872">
        <f>SUM(Flats_Data_limpia[[#This Row],[AC]:[Bed]])</f>
        <v>0</v>
      </c>
      <c r="BV2872">
        <f>SUM(Flats_Data_limpia[[#This Row],[Servant_Room]:[gym]])</f>
        <v>9</v>
      </c>
      <c r="BW2872">
        <f>SUM(Flats_Data_limpia[[#This Row],[Hospital]:[Hotel]])</f>
        <v>5</v>
      </c>
    </row>
    <row r="2873" spans="1:75" x14ac:dyDescent="0.35">
      <c r="A2873" t="s">
        <v>867</v>
      </c>
      <c r="B2873" t="s">
        <v>212</v>
      </c>
      <c r="C2873" t="str">
        <f t="shared" si="88"/>
        <v>Ciudad de Gurgaon</v>
      </c>
      <c r="D2873" s="1">
        <f t="shared" si="89"/>
        <v>430000</v>
      </c>
      <c r="E2873" s="1">
        <v>13870</v>
      </c>
      <c r="F2873" t="s">
        <v>82</v>
      </c>
      <c r="G2873" t="s">
        <v>93</v>
      </c>
      <c r="H2873">
        <v>28</v>
      </c>
      <c r="I2873">
        <v>3.1002162941600499E-2</v>
      </c>
      <c r="J2873">
        <v>3100</v>
      </c>
      <c r="M2873">
        <v>4</v>
      </c>
      <c r="N2873">
        <v>5</v>
      </c>
      <c r="O2873">
        <v>3</v>
      </c>
      <c r="P2873">
        <v>4</v>
      </c>
      <c r="Q2873" t="str">
        <f>IF(Flats_Data_limpia[[#This Row],[BHK]]&gt;=3,"plurifamiliar","unifamiliar")</f>
        <v>plurifamiliar</v>
      </c>
      <c r="R2873">
        <v>4</v>
      </c>
      <c r="S2873">
        <v>4</v>
      </c>
      <c r="T2873">
        <v>1</v>
      </c>
      <c r="U2873">
        <v>1</v>
      </c>
      <c r="V2873">
        <v>1</v>
      </c>
      <c r="W2873">
        <v>0</v>
      </c>
      <c r="X2873">
        <v>0</v>
      </c>
      <c r="Y2873">
        <v>0</v>
      </c>
      <c r="Z2873">
        <v>0</v>
      </c>
      <c r="AA2873">
        <v>0</v>
      </c>
      <c r="AB2873">
        <v>1</v>
      </c>
      <c r="AC2873">
        <v>0</v>
      </c>
      <c r="AD2873">
        <v>0</v>
      </c>
      <c r="AE2873">
        <v>1</v>
      </c>
      <c r="AF2873">
        <v>0</v>
      </c>
      <c r="AG2873">
        <v>0</v>
      </c>
      <c r="AH2873">
        <v>0</v>
      </c>
      <c r="AI2873">
        <v>1</v>
      </c>
      <c r="AJ2873">
        <v>0</v>
      </c>
      <c r="AK2873">
        <v>1</v>
      </c>
      <c r="AL2873">
        <v>1</v>
      </c>
      <c r="AM2873">
        <v>1</v>
      </c>
      <c r="AN2873">
        <v>1</v>
      </c>
      <c r="AO2873">
        <v>1</v>
      </c>
      <c r="AP2873">
        <v>0</v>
      </c>
      <c r="AQ2873">
        <v>0</v>
      </c>
      <c r="AR2873">
        <v>1</v>
      </c>
      <c r="AS2873">
        <v>1</v>
      </c>
      <c r="AT2873">
        <v>1</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0</v>
      </c>
      <c r="BM2873">
        <v>0</v>
      </c>
      <c r="BN2873">
        <v>0</v>
      </c>
      <c r="BO2873">
        <v>0</v>
      </c>
      <c r="BP2873">
        <v>0</v>
      </c>
      <c r="BQ2873">
        <v>0</v>
      </c>
      <c r="BR2873" t="s">
        <v>79</v>
      </c>
      <c r="BS2873">
        <v>430</v>
      </c>
      <c r="BT2873">
        <v>13870</v>
      </c>
      <c r="BU2873">
        <f>SUM(Flats_Data_limpia[[#This Row],[AC]:[Bed]])</f>
        <v>0</v>
      </c>
      <c r="BV2873">
        <f>SUM(Flats_Data_limpia[[#This Row],[Servant_Room]:[gym]])</f>
        <v>9</v>
      </c>
      <c r="BW2873">
        <f>SUM(Flats_Data_limpia[[#This Row],[Hospital]:[Hotel]])</f>
        <v>4</v>
      </c>
    </row>
    <row r="2874" spans="1:75" x14ac:dyDescent="0.35">
      <c r="A2874" t="s">
        <v>868</v>
      </c>
      <c r="B2874" t="s">
        <v>347</v>
      </c>
      <c r="C2874" t="str">
        <f t="shared" si="88"/>
        <v>Ciudad de Gurgaon</v>
      </c>
      <c r="D2874" s="1">
        <f t="shared" si="89"/>
        <v>39000</v>
      </c>
      <c r="E2874" s="1">
        <v>5571</v>
      </c>
      <c r="F2874" t="s">
        <v>82</v>
      </c>
      <c r="G2874" t="s">
        <v>78</v>
      </c>
      <c r="H2874">
        <v>56</v>
      </c>
      <c r="I2874">
        <v>7.0005385029616998E-3</v>
      </c>
      <c r="J2874">
        <v>450</v>
      </c>
      <c r="L2874">
        <v>700</v>
      </c>
      <c r="M2874">
        <v>1</v>
      </c>
      <c r="N2874">
        <v>1</v>
      </c>
      <c r="O2874">
        <v>1</v>
      </c>
      <c r="P2874">
        <v>1</v>
      </c>
      <c r="Q2874" t="str">
        <f>IF(Flats_Data_limpia[[#This Row],[BHK]]&gt;=3,"plurifamiliar","unifamiliar")</f>
        <v>unifamiliar</v>
      </c>
      <c r="R2874">
        <v>20</v>
      </c>
      <c r="S2874">
        <v>7</v>
      </c>
      <c r="T2874">
        <v>0</v>
      </c>
      <c r="U2874">
        <v>0</v>
      </c>
      <c r="V2874">
        <v>0</v>
      </c>
      <c r="W2874">
        <v>0</v>
      </c>
      <c r="X2874">
        <v>0</v>
      </c>
      <c r="Y2874">
        <v>0</v>
      </c>
      <c r="Z2874">
        <v>1</v>
      </c>
      <c r="AA2874">
        <v>0</v>
      </c>
      <c r="AB2874">
        <v>1</v>
      </c>
      <c r="AC2874">
        <v>0</v>
      </c>
      <c r="AD2874">
        <v>1</v>
      </c>
      <c r="AE2874">
        <v>1</v>
      </c>
      <c r="AF2874">
        <v>1</v>
      </c>
      <c r="AG2874">
        <v>1</v>
      </c>
      <c r="AH2874">
        <v>1</v>
      </c>
      <c r="AI2874">
        <v>1</v>
      </c>
      <c r="AJ2874">
        <v>1</v>
      </c>
      <c r="AK2874">
        <v>1</v>
      </c>
      <c r="AL2874">
        <v>1</v>
      </c>
      <c r="AM2874">
        <v>1</v>
      </c>
      <c r="AN2874">
        <v>1</v>
      </c>
      <c r="AO2874">
        <v>0</v>
      </c>
      <c r="AP2874">
        <v>0</v>
      </c>
      <c r="AQ2874">
        <v>0</v>
      </c>
      <c r="AR2874">
        <v>0</v>
      </c>
      <c r="AS2874">
        <v>0</v>
      </c>
      <c r="AT2874">
        <v>0</v>
      </c>
      <c r="AU2874">
        <v>0</v>
      </c>
      <c r="AV2874">
        <v>1</v>
      </c>
      <c r="AW2874">
        <v>1</v>
      </c>
      <c r="AX2874">
        <v>0</v>
      </c>
      <c r="AY2874">
        <v>2</v>
      </c>
      <c r="AZ2874">
        <v>0</v>
      </c>
      <c r="BA2874">
        <v>0</v>
      </c>
      <c r="BB2874">
        <v>0</v>
      </c>
      <c r="BC2874">
        <v>0</v>
      </c>
      <c r="BD2874">
        <v>0</v>
      </c>
      <c r="BE2874">
        <v>0</v>
      </c>
      <c r="BF2874">
        <v>1</v>
      </c>
      <c r="BG2874">
        <v>0</v>
      </c>
      <c r="BH2874">
        <v>0</v>
      </c>
      <c r="BI2874">
        <v>0</v>
      </c>
      <c r="BJ2874">
        <v>0</v>
      </c>
      <c r="BK2874">
        <v>0</v>
      </c>
      <c r="BL2874">
        <v>0</v>
      </c>
      <c r="BM2874">
        <v>0</v>
      </c>
      <c r="BN2874">
        <v>0</v>
      </c>
      <c r="BO2874">
        <v>0</v>
      </c>
      <c r="BP2874">
        <v>0</v>
      </c>
      <c r="BQ2874">
        <v>0</v>
      </c>
      <c r="BR2874" t="s">
        <v>79</v>
      </c>
      <c r="BS2874">
        <v>39</v>
      </c>
      <c r="BT2874">
        <v>5571</v>
      </c>
      <c r="BU2874">
        <f>SUM(Flats_Data_limpia[[#This Row],[AC]:[Bed]])</f>
        <v>3</v>
      </c>
      <c r="BV2874">
        <f>SUM(Flats_Data_limpia[[#This Row],[Servant_Room]:[gym]])</f>
        <v>12</v>
      </c>
      <c r="BW2874">
        <f>SUM(Flats_Data_limpia[[#This Row],[Hospital]:[Hotel]])</f>
        <v>2</v>
      </c>
    </row>
    <row r="2875" spans="1:75" x14ac:dyDescent="0.35">
      <c r="A2875" t="s">
        <v>868</v>
      </c>
      <c r="B2875" t="s">
        <v>347</v>
      </c>
      <c r="C2875" t="str">
        <f t="shared" si="88"/>
        <v>Ciudad de Gurgaon</v>
      </c>
      <c r="D2875" s="1">
        <f t="shared" si="89"/>
        <v>46000</v>
      </c>
      <c r="E2875" s="1">
        <v>6571</v>
      </c>
      <c r="F2875" t="s">
        <v>86</v>
      </c>
      <c r="G2875" t="s">
        <v>93</v>
      </c>
      <c r="H2875">
        <v>47</v>
      </c>
      <c r="I2875">
        <v>7.0004565515142001E-3</v>
      </c>
      <c r="J2875">
        <v>700</v>
      </c>
      <c r="M2875">
        <v>1</v>
      </c>
      <c r="N2875">
        <v>1</v>
      </c>
      <c r="O2875">
        <v>1</v>
      </c>
      <c r="P2875">
        <v>1</v>
      </c>
      <c r="Q2875" t="str">
        <f>IF(Flats_Data_limpia[[#This Row],[BHK]]&gt;=3,"plurifamiliar","unifamiliar")</f>
        <v>unifamiliar</v>
      </c>
      <c r="R2875">
        <v>26</v>
      </c>
      <c r="S2875">
        <v>18</v>
      </c>
      <c r="T2875">
        <v>0</v>
      </c>
      <c r="U2875">
        <v>0</v>
      </c>
      <c r="V2875">
        <v>0</v>
      </c>
      <c r="W2875">
        <v>0</v>
      </c>
      <c r="X2875">
        <v>0</v>
      </c>
      <c r="Y2875">
        <v>0</v>
      </c>
      <c r="Z2875">
        <v>1</v>
      </c>
      <c r="AA2875">
        <v>0</v>
      </c>
      <c r="AB2875">
        <v>0</v>
      </c>
      <c r="AC2875">
        <v>0</v>
      </c>
      <c r="AD2875">
        <v>1</v>
      </c>
      <c r="AE2875">
        <v>1</v>
      </c>
      <c r="AF2875">
        <v>1</v>
      </c>
      <c r="AG2875">
        <v>1</v>
      </c>
      <c r="AH2875">
        <v>1</v>
      </c>
      <c r="AI2875">
        <v>1</v>
      </c>
      <c r="AJ2875">
        <v>1</v>
      </c>
      <c r="AK2875">
        <v>1</v>
      </c>
      <c r="AL2875">
        <v>1</v>
      </c>
      <c r="AM2875">
        <v>1</v>
      </c>
      <c r="AN2875">
        <v>1</v>
      </c>
      <c r="AO2875">
        <v>0</v>
      </c>
      <c r="AP2875">
        <v>0</v>
      </c>
      <c r="AQ2875">
        <v>0</v>
      </c>
      <c r="AR2875">
        <v>0</v>
      </c>
      <c r="AS2875">
        <v>0</v>
      </c>
      <c r="AT2875">
        <v>0</v>
      </c>
      <c r="AU2875">
        <v>0</v>
      </c>
      <c r="AV2875">
        <v>1</v>
      </c>
      <c r="AW2875">
        <v>1</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v>0</v>
      </c>
      <c r="BR2875" t="s">
        <v>79</v>
      </c>
      <c r="BS2875">
        <v>46</v>
      </c>
      <c r="BT2875">
        <v>6571</v>
      </c>
      <c r="BU2875">
        <f>SUM(Flats_Data_limpia[[#This Row],[AC]:[Bed]])</f>
        <v>0</v>
      </c>
      <c r="BV2875">
        <f>SUM(Flats_Data_limpia[[#This Row],[Servant_Room]:[gym]])</f>
        <v>11</v>
      </c>
      <c r="BW2875">
        <f>SUM(Flats_Data_limpia[[#This Row],[Hospital]:[Hotel]])</f>
        <v>2</v>
      </c>
    </row>
    <row r="2876" spans="1:75" x14ac:dyDescent="0.35">
      <c r="A2876" t="s">
        <v>869</v>
      </c>
      <c r="B2876" t="s">
        <v>290</v>
      </c>
      <c r="C2876" t="str">
        <f t="shared" si="88"/>
        <v>Ciudad de Gurgaon</v>
      </c>
      <c r="D2876" s="1">
        <f t="shared" si="89"/>
        <v>190000</v>
      </c>
      <c r="E2876" s="1">
        <v>11363</v>
      </c>
      <c r="F2876" t="s">
        <v>86</v>
      </c>
      <c r="G2876" t="s">
        <v>132</v>
      </c>
      <c r="H2876">
        <v>0</v>
      </c>
      <c r="I2876">
        <v>1.6720936372436799E-2</v>
      </c>
      <c r="L2876">
        <v>1672</v>
      </c>
      <c r="M2876">
        <v>3</v>
      </c>
      <c r="N2876">
        <v>3</v>
      </c>
      <c r="O2876">
        <v>2</v>
      </c>
      <c r="P2876">
        <v>3</v>
      </c>
      <c r="Q2876" t="str">
        <f>IF(Flats_Data_limpia[[#This Row],[BHK]]&gt;=3,"plurifamiliar","unifamiliar")</f>
        <v>plurifamiliar</v>
      </c>
      <c r="R2876">
        <v>4</v>
      </c>
      <c r="S2876">
        <v>0</v>
      </c>
      <c r="T2876">
        <v>0</v>
      </c>
      <c r="U2876">
        <v>0</v>
      </c>
      <c r="V2876">
        <v>0</v>
      </c>
      <c r="W2876">
        <v>0</v>
      </c>
      <c r="AO2876">
        <v>1</v>
      </c>
      <c r="AP2876">
        <v>0</v>
      </c>
      <c r="AQ2876">
        <v>0</v>
      </c>
      <c r="AR2876">
        <v>0</v>
      </c>
      <c r="AS2876">
        <v>0</v>
      </c>
      <c r="AT2876">
        <v>1</v>
      </c>
      <c r="AU2876">
        <v>0</v>
      </c>
      <c r="AV2876">
        <v>1</v>
      </c>
      <c r="AW2876">
        <v>1</v>
      </c>
      <c r="AX2876">
        <v>0</v>
      </c>
      <c r="AY2876">
        <v>0</v>
      </c>
      <c r="AZ2876">
        <v>0</v>
      </c>
      <c r="BA2876">
        <v>0</v>
      </c>
      <c r="BB2876">
        <v>0</v>
      </c>
      <c r="BC2876">
        <v>0</v>
      </c>
      <c r="BD2876">
        <v>0</v>
      </c>
      <c r="BE2876">
        <v>0</v>
      </c>
      <c r="BF2876">
        <v>0</v>
      </c>
      <c r="BG2876">
        <v>0</v>
      </c>
      <c r="BH2876">
        <v>0</v>
      </c>
      <c r="BI2876">
        <v>0</v>
      </c>
      <c r="BJ2876">
        <v>0</v>
      </c>
      <c r="BK2876">
        <v>0</v>
      </c>
      <c r="BL2876">
        <v>0</v>
      </c>
      <c r="BM2876">
        <v>0</v>
      </c>
      <c r="BN2876">
        <v>0</v>
      </c>
      <c r="BO2876">
        <v>0</v>
      </c>
      <c r="BP2876">
        <v>0</v>
      </c>
      <c r="BQ2876">
        <v>0</v>
      </c>
      <c r="BR2876" t="s">
        <v>79</v>
      </c>
      <c r="BS2876">
        <v>190</v>
      </c>
      <c r="BT2876">
        <v>11363</v>
      </c>
      <c r="BU2876">
        <f>SUM(Flats_Data_limpia[[#This Row],[AC]:[Bed]])</f>
        <v>0</v>
      </c>
      <c r="BV2876">
        <f>SUM(Flats_Data_limpia[[#This Row],[Servant_Room]:[gym]])</f>
        <v>0</v>
      </c>
      <c r="BW2876">
        <f>SUM(Flats_Data_limpia[[#This Row],[Hospital]:[Hotel]])</f>
        <v>4</v>
      </c>
    </row>
    <row r="2877" spans="1:75" x14ac:dyDescent="0.35">
      <c r="A2877" t="s">
        <v>869</v>
      </c>
      <c r="B2877" t="s">
        <v>290</v>
      </c>
      <c r="C2877" t="str">
        <f t="shared" si="88"/>
        <v>Ciudad de Gurgaon</v>
      </c>
      <c r="D2877" s="1">
        <f t="shared" si="89"/>
        <v>192000</v>
      </c>
      <c r="E2877" s="1">
        <v>11500</v>
      </c>
      <c r="F2877" t="s">
        <v>86</v>
      </c>
      <c r="G2877" t="s">
        <v>83</v>
      </c>
      <c r="H2877">
        <v>0</v>
      </c>
      <c r="I2877">
        <v>1.6695652173913E-2</v>
      </c>
      <c r="J2877">
        <v>940</v>
      </c>
      <c r="K2877">
        <v>1672</v>
      </c>
      <c r="M2877">
        <v>3</v>
      </c>
      <c r="N2877">
        <v>3</v>
      </c>
      <c r="O2877">
        <v>2</v>
      </c>
      <c r="P2877">
        <v>3</v>
      </c>
      <c r="Q2877" t="str">
        <f>IF(Flats_Data_limpia[[#This Row],[BHK]]&gt;=3,"plurifamiliar","unifamiliar")</f>
        <v>plurifamiliar</v>
      </c>
      <c r="R2877">
        <v>2</v>
      </c>
      <c r="S2877">
        <v>2</v>
      </c>
      <c r="T2877">
        <v>0</v>
      </c>
      <c r="U2877">
        <v>0</v>
      </c>
      <c r="V2877">
        <v>0</v>
      </c>
      <c r="W2877">
        <v>0</v>
      </c>
      <c r="AO2877">
        <v>1</v>
      </c>
      <c r="AP2877">
        <v>0</v>
      </c>
      <c r="AQ2877">
        <v>0</v>
      </c>
      <c r="AR2877">
        <v>0</v>
      </c>
      <c r="AS2877">
        <v>0</v>
      </c>
      <c r="AT2877">
        <v>1</v>
      </c>
      <c r="AU2877">
        <v>0</v>
      </c>
      <c r="AV2877">
        <v>1</v>
      </c>
      <c r="AW2877">
        <v>1</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v>0</v>
      </c>
      <c r="BR2877" t="s">
        <v>79</v>
      </c>
      <c r="BS2877">
        <v>192</v>
      </c>
      <c r="BT2877">
        <v>11500</v>
      </c>
      <c r="BU2877">
        <f>SUM(Flats_Data_limpia[[#This Row],[AC]:[Bed]])</f>
        <v>0</v>
      </c>
      <c r="BV2877">
        <f>SUM(Flats_Data_limpia[[#This Row],[Servant_Room]:[gym]])</f>
        <v>0</v>
      </c>
      <c r="BW2877">
        <f>SUM(Flats_Data_limpia[[#This Row],[Hospital]:[Hotel]])</f>
        <v>4</v>
      </c>
    </row>
    <row r="2878" spans="1:75" x14ac:dyDescent="0.35">
      <c r="A2878" t="s">
        <v>869</v>
      </c>
      <c r="B2878" t="s">
        <v>290</v>
      </c>
      <c r="C2878" t="str">
        <f t="shared" si="88"/>
        <v>Ciudad de Gurgaon</v>
      </c>
      <c r="D2878" s="1">
        <f t="shared" si="89"/>
        <v>192000</v>
      </c>
      <c r="E2878" s="1">
        <v>11794</v>
      </c>
      <c r="F2878" t="s">
        <v>86</v>
      </c>
      <c r="G2878" t="s">
        <v>83</v>
      </c>
      <c r="H2878">
        <v>0</v>
      </c>
      <c r="I2878">
        <v>1.6279464134305501E-2</v>
      </c>
      <c r="K2878">
        <v>1628</v>
      </c>
      <c r="M2878">
        <v>3</v>
      </c>
      <c r="N2878">
        <v>3</v>
      </c>
      <c r="O2878">
        <v>2</v>
      </c>
      <c r="P2878">
        <v>3</v>
      </c>
      <c r="Q2878" t="str">
        <f>IF(Flats_Data_limpia[[#This Row],[BHK]]&gt;=3,"plurifamiliar","unifamiliar")</f>
        <v>plurifamiliar</v>
      </c>
      <c r="R2878">
        <v>3</v>
      </c>
      <c r="S2878">
        <v>3</v>
      </c>
      <c r="T2878">
        <v>0</v>
      </c>
      <c r="U2878">
        <v>0</v>
      </c>
      <c r="V2878">
        <v>0</v>
      </c>
      <c r="W2878">
        <v>0</v>
      </c>
      <c r="AO2878">
        <v>1</v>
      </c>
      <c r="AP2878">
        <v>0</v>
      </c>
      <c r="AQ2878">
        <v>0</v>
      </c>
      <c r="AR2878">
        <v>0</v>
      </c>
      <c r="AS2878">
        <v>0</v>
      </c>
      <c r="AT2878">
        <v>1</v>
      </c>
      <c r="AU2878">
        <v>0</v>
      </c>
      <c r="AV2878">
        <v>1</v>
      </c>
      <c r="AW2878">
        <v>1</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c r="BR2878" t="s">
        <v>79</v>
      </c>
      <c r="BS2878">
        <v>192</v>
      </c>
      <c r="BT2878">
        <v>11794</v>
      </c>
      <c r="BU2878">
        <f>SUM(Flats_Data_limpia[[#This Row],[AC]:[Bed]])</f>
        <v>0</v>
      </c>
      <c r="BV2878">
        <f>SUM(Flats_Data_limpia[[#This Row],[Servant_Room]:[gym]])</f>
        <v>0</v>
      </c>
      <c r="BW2878">
        <f>SUM(Flats_Data_limpia[[#This Row],[Hospital]:[Hotel]])</f>
        <v>4</v>
      </c>
    </row>
    <row r="2879" spans="1:75" x14ac:dyDescent="0.35">
      <c r="A2879" t="s">
        <v>870</v>
      </c>
      <c r="B2879" t="s">
        <v>290</v>
      </c>
      <c r="C2879" t="str">
        <f t="shared" si="88"/>
        <v>Ciudad de Gurgaon</v>
      </c>
      <c r="D2879" s="1">
        <f t="shared" si="89"/>
        <v>335000</v>
      </c>
      <c r="E2879" s="1">
        <v>17615</v>
      </c>
      <c r="F2879" t="s">
        <v>103</v>
      </c>
      <c r="G2879" t="s">
        <v>132</v>
      </c>
      <c r="H2879">
        <v>62</v>
      </c>
      <c r="I2879">
        <v>1.9017882486517101E-2</v>
      </c>
      <c r="J2879">
        <v>1900</v>
      </c>
      <c r="M2879">
        <v>3</v>
      </c>
      <c r="N2879">
        <v>4</v>
      </c>
      <c r="O2879">
        <v>3</v>
      </c>
      <c r="P2879">
        <v>3</v>
      </c>
      <c r="Q2879" t="str">
        <f>IF(Flats_Data_limpia[[#This Row],[BHK]]&gt;=3,"plurifamiliar","unifamiliar")</f>
        <v>plurifamiliar</v>
      </c>
      <c r="R2879">
        <v>30</v>
      </c>
      <c r="S2879">
        <v>5</v>
      </c>
      <c r="T2879">
        <v>1</v>
      </c>
      <c r="U2879">
        <v>0</v>
      </c>
      <c r="V2879">
        <v>0</v>
      </c>
      <c r="W2879">
        <v>0</v>
      </c>
      <c r="X2879">
        <v>1</v>
      </c>
      <c r="Y2879">
        <v>1</v>
      </c>
      <c r="Z2879">
        <v>1</v>
      </c>
      <c r="AA2879">
        <v>0</v>
      </c>
      <c r="AB2879">
        <v>1</v>
      </c>
      <c r="AC2879">
        <v>0</v>
      </c>
      <c r="AD2879">
        <v>1</v>
      </c>
      <c r="AE2879">
        <v>1</v>
      </c>
      <c r="AF2879">
        <v>1</v>
      </c>
      <c r="AG2879">
        <v>1</v>
      </c>
      <c r="AH2879">
        <v>1</v>
      </c>
      <c r="AI2879">
        <v>1</v>
      </c>
      <c r="AJ2879">
        <v>1</v>
      </c>
      <c r="AK2879">
        <v>1</v>
      </c>
      <c r="AL2879">
        <v>1</v>
      </c>
      <c r="AM2879">
        <v>1</v>
      </c>
      <c r="AN2879">
        <v>1</v>
      </c>
      <c r="AO2879">
        <v>0</v>
      </c>
      <c r="AP2879">
        <v>0</v>
      </c>
      <c r="AQ2879">
        <v>0</v>
      </c>
      <c r="AR2879">
        <v>0</v>
      </c>
      <c r="AS2879">
        <v>0</v>
      </c>
      <c r="AT2879">
        <v>1</v>
      </c>
      <c r="AU2879">
        <v>1</v>
      </c>
      <c r="AV2879">
        <v>1</v>
      </c>
      <c r="AW2879">
        <v>1</v>
      </c>
      <c r="AX2879">
        <v>0</v>
      </c>
      <c r="AY2879">
        <v>4</v>
      </c>
      <c r="AZ2879">
        <v>3</v>
      </c>
      <c r="BA2879">
        <v>1</v>
      </c>
      <c r="BB2879">
        <v>1</v>
      </c>
      <c r="BC2879">
        <v>1</v>
      </c>
      <c r="BD2879">
        <v>0</v>
      </c>
      <c r="BE2879">
        <v>0</v>
      </c>
      <c r="BF2879">
        <v>1</v>
      </c>
      <c r="BG2879">
        <v>0</v>
      </c>
      <c r="BH2879">
        <v>0</v>
      </c>
      <c r="BI2879">
        <v>0</v>
      </c>
      <c r="BJ2879">
        <v>0</v>
      </c>
      <c r="BK2879">
        <v>1</v>
      </c>
      <c r="BL2879">
        <v>1</v>
      </c>
      <c r="BM2879">
        <v>0</v>
      </c>
      <c r="BN2879">
        <v>0</v>
      </c>
      <c r="BO2879">
        <v>0</v>
      </c>
      <c r="BP2879">
        <v>0</v>
      </c>
      <c r="BQ2879">
        <v>1</v>
      </c>
      <c r="BR2879" t="s">
        <v>116</v>
      </c>
      <c r="BS2879">
        <v>335</v>
      </c>
      <c r="BT2879">
        <v>17615</v>
      </c>
      <c r="BU2879">
        <f>SUM(Flats_Data_limpia[[#This Row],[AC]:[Bed]])</f>
        <v>13</v>
      </c>
      <c r="BV2879">
        <f>SUM(Flats_Data_limpia[[#This Row],[Servant_Room]:[gym]])</f>
        <v>15</v>
      </c>
      <c r="BW2879">
        <f>SUM(Flats_Data_limpia[[#This Row],[Hospital]:[Hotel]])</f>
        <v>4</v>
      </c>
    </row>
    <row r="2880" spans="1:75" x14ac:dyDescent="0.35">
      <c r="A2880" t="s">
        <v>871</v>
      </c>
      <c r="B2880" t="s">
        <v>290</v>
      </c>
      <c r="C2880" t="str">
        <f t="shared" si="88"/>
        <v>Ciudad de Gurgaon</v>
      </c>
      <c r="D2880" s="1">
        <f t="shared" si="89"/>
        <v>350000</v>
      </c>
      <c r="E2880" s="1">
        <v>11917</v>
      </c>
      <c r="F2880" t="s">
        <v>86</v>
      </c>
      <c r="G2880" t="s">
        <v>83</v>
      </c>
      <c r="H2880">
        <v>0</v>
      </c>
      <c r="I2880">
        <v>2.9369807837543001E-2</v>
      </c>
      <c r="J2880">
        <v>1762</v>
      </c>
      <c r="K2880">
        <v>2937</v>
      </c>
      <c r="M2880">
        <v>3</v>
      </c>
      <c r="N2880">
        <v>4</v>
      </c>
      <c r="O2880">
        <v>3</v>
      </c>
      <c r="P2880">
        <v>3</v>
      </c>
      <c r="Q2880" t="str">
        <f>IF(Flats_Data_limpia[[#This Row],[BHK]]&gt;=3,"plurifamiliar","unifamiliar")</f>
        <v>plurifamiliar</v>
      </c>
      <c r="R2880">
        <v>8</v>
      </c>
      <c r="S2880">
        <v>8</v>
      </c>
      <c r="T2880">
        <v>0</v>
      </c>
      <c r="U2880">
        <v>0</v>
      </c>
      <c r="V2880">
        <v>0</v>
      </c>
      <c r="W2880">
        <v>0</v>
      </c>
      <c r="AO2880">
        <v>1</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v>0</v>
      </c>
      <c r="BQ2880">
        <v>0</v>
      </c>
      <c r="BR2880" t="s">
        <v>79</v>
      </c>
      <c r="BS2880">
        <v>350</v>
      </c>
      <c r="BT2880">
        <v>11917</v>
      </c>
      <c r="BU2880">
        <f>SUM(Flats_Data_limpia[[#This Row],[AC]:[Bed]])</f>
        <v>0</v>
      </c>
      <c r="BV2880">
        <f>SUM(Flats_Data_limpia[[#This Row],[Servant_Room]:[gym]])</f>
        <v>0</v>
      </c>
      <c r="BW2880">
        <f>SUM(Flats_Data_limpia[[#This Row],[Hospital]:[Hotel]])</f>
        <v>1</v>
      </c>
    </row>
    <row r="2881" spans="1:75" x14ac:dyDescent="0.35">
      <c r="A2881" t="s">
        <v>872</v>
      </c>
      <c r="B2881" t="s">
        <v>873</v>
      </c>
      <c r="C2881" t="str">
        <f t="shared" si="88"/>
        <v>Ciudad de Gurgaon</v>
      </c>
      <c r="D2881" s="1">
        <f t="shared" si="89"/>
        <v>120000</v>
      </c>
      <c r="E2881" s="1">
        <v>6666</v>
      </c>
      <c r="F2881" t="s">
        <v>106</v>
      </c>
      <c r="G2881" t="s">
        <v>87</v>
      </c>
      <c r="H2881">
        <v>6</v>
      </c>
      <c r="I2881">
        <v>1.8001800180017999E-2</v>
      </c>
      <c r="J2881">
        <v>1800</v>
      </c>
      <c r="M2881">
        <v>4</v>
      </c>
      <c r="N2881">
        <v>3</v>
      </c>
      <c r="O2881">
        <v>2</v>
      </c>
      <c r="P2881">
        <v>4</v>
      </c>
      <c r="Q2881" t="str">
        <f>IF(Flats_Data_limpia[[#This Row],[BHK]]&gt;=3,"plurifamiliar","unifamiliar")</f>
        <v>plurifamiliar</v>
      </c>
      <c r="R2881">
        <v>9</v>
      </c>
      <c r="S2881">
        <v>4</v>
      </c>
      <c r="T2881">
        <v>0</v>
      </c>
      <c r="U2881">
        <v>0</v>
      </c>
      <c r="V2881">
        <v>0</v>
      </c>
      <c r="W2881">
        <v>0</v>
      </c>
      <c r="X2881">
        <v>0</v>
      </c>
      <c r="Y2881">
        <v>1</v>
      </c>
      <c r="Z2881">
        <v>0</v>
      </c>
      <c r="AA2881">
        <v>0</v>
      </c>
      <c r="AB2881">
        <v>0</v>
      </c>
      <c r="AC2881">
        <v>0</v>
      </c>
      <c r="AD2881">
        <v>0</v>
      </c>
      <c r="AE2881">
        <v>0</v>
      </c>
      <c r="AF2881">
        <v>0</v>
      </c>
      <c r="AG2881">
        <v>0</v>
      </c>
      <c r="AH2881">
        <v>0</v>
      </c>
      <c r="AI2881">
        <v>0</v>
      </c>
      <c r="AJ2881">
        <v>0</v>
      </c>
      <c r="AK2881">
        <v>0</v>
      </c>
      <c r="AL2881">
        <v>0</v>
      </c>
      <c r="AM2881">
        <v>0</v>
      </c>
      <c r="AN2881">
        <v>0</v>
      </c>
      <c r="AO2881">
        <v>1</v>
      </c>
      <c r="AP2881">
        <v>0</v>
      </c>
      <c r="AQ2881">
        <v>0</v>
      </c>
      <c r="AR2881">
        <v>1</v>
      </c>
      <c r="AS2881">
        <v>1</v>
      </c>
      <c r="AT2881">
        <v>1</v>
      </c>
      <c r="AU2881">
        <v>0</v>
      </c>
      <c r="AV2881">
        <v>0</v>
      </c>
      <c r="AW2881">
        <v>0</v>
      </c>
      <c r="AX2881">
        <v>0</v>
      </c>
      <c r="AY2881">
        <v>0</v>
      </c>
      <c r="AZ2881">
        <v>4</v>
      </c>
      <c r="BA2881">
        <v>0</v>
      </c>
      <c r="BB2881">
        <v>0</v>
      </c>
      <c r="BC2881">
        <v>0</v>
      </c>
      <c r="BD2881">
        <v>1</v>
      </c>
      <c r="BE2881">
        <v>0</v>
      </c>
      <c r="BF2881">
        <v>1</v>
      </c>
      <c r="BG2881">
        <v>0</v>
      </c>
      <c r="BH2881">
        <v>0</v>
      </c>
      <c r="BI2881">
        <v>0</v>
      </c>
      <c r="BJ2881">
        <v>0</v>
      </c>
      <c r="BK2881">
        <v>0</v>
      </c>
      <c r="BL2881">
        <v>2</v>
      </c>
      <c r="BM2881">
        <v>0</v>
      </c>
      <c r="BN2881">
        <v>0</v>
      </c>
      <c r="BO2881">
        <v>0</v>
      </c>
      <c r="BP2881">
        <v>0</v>
      </c>
      <c r="BQ2881">
        <v>2</v>
      </c>
      <c r="BR2881" t="s">
        <v>94</v>
      </c>
      <c r="BS2881">
        <v>120</v>
      </c>
      <c r="BT2881">
        <v>6666</v>
      </c>
      <c r="BU2881">
        <f>SUM(Flats_Data_limpia[[#This Row],[AC]:[Bed]])</f>
        <v>8</v>
      </c>
      <c r="BV2881">
        <f>SUM(Flats_Data_limpia[[#This Row],[Servant_Room]:[gym]])</f>
        <v>1</v>
      </c>
      <c r="BW2881">
        <f>SUM(Flats_Data_limpia[[#This Row],[Hospital]:[Hotel]])</f>
        <v>4</v>
      </c>
    </row>
    <row r="2882" spans="1:75" x14ac:dyDescent="0.35">
      <c r="A2882" t="s">
        <v>874</v>
      </c>
      <c r="B2882" t="s">
        <v>790</v>
      </c>
      <c r="C2882" t="str">
        <f t="shared" ref="C2882:C2890" si="90">IFERROR(IF(SEARCH("Gurgaon",B2882)&gt;0,"Ciudad de Gurgaon","Distrito de Gurgaon"),"Distrito de Gurgaon")</f>
        <v>Distrito de Gurgaon</v>
      </c>
      <c r="D2882" s="1">
        <f t="shared" ref="D2882:D2890" si="91">BS2882*100000*0.01</f>
        <v>105000</v>
      </c>
      <c r="E2882" s="1">
        <v>10627</v>
      </c>
      <c r="F2882" t="s">
        <v>102</v>
      </c>
      <c r="G2882" t="s">
        <v>87</v>
      </c>
      <c r="H2882">
        <v>29</v>
      </c>
      <c r="I2882">
        <v>9.8804930836548007E-3</v>
      </c>
      <c r="J2882">
        <v>988</v>
      </c>
      <c r="M2882">
        <v>2</v>
      </c>
      <c r="N2882">
        <v>2</v>
      </c>
      <c r="O2882">
        <v>2</v>
      </c>
      <c r="P2882">
        <v>2</v>
      </c>
      <c r="Q2882" t="str">
        <f>IF(Flats_Data_limpia[[#This Row],[BHK]]&gt;=3,"plurifamiliar","unifamiliar")</f>
        <v>unifamiliar</v>
      </c>
      <c r="R2882">
        <v>2</v>
      </c>
      <c r="S2882">
        <v>2</v>
      </c>
      <c r="T2882">
        <v>0</v>
      </c>
      <c r="U2882">
        <v>0</v>
      </c>
      <c r="V2882">
        <v>0</v>
      </c>
      <c r="W2882">
        <v>0</v>
      </c>
      <c r="X2882">
        <v>0</v>
      </c>
      <c r="Y2882">
        <v>0</v>
      </c>
      <c r="Z2882">
        <v>0</v>
      </c>
      <c r="AA2882">
        <v>0</v>
      </c>
      <c r="AB2882">
        <v>0</v>
      </c>
      <c r="AC2882">
        <v>0</v>
      </c>
      <c r="AD2882">
        <v>1</v>
      </c>
      <c r="AE2882">
        <v>1</v>
      </c>
      <c r="AF2882">
        <v>1</v>
      </c>
      <c r="AG2882">
        <v>1</v>
      </c>
      <c r="AH2882">
        <v>1</v>
      </c>
      <c r="AI2882">
        <v>0</v>
      </c>
      <c r="AJ2882">
        <v>0</v>
      </c>
      <c r="AK2882">
        <v>1</v>
      </c>
      <c r="AL2882">
        <v>1</v>
      </c>
      <c r="AM2882">
        <v>1</v>
      </c>
      <c r="AN2882">
        <v>0</v>
      </c>
      <c r="AO2882">
        <v>1</v>
      </c>
      <c r="AP2882">
        <v>0</v>
      </c>
      <c r="AQ2882">
        <v>0</v>
      </c>
      <c r="AR2882">
        <v>1</v>
      </c>
      <c r="AS2882">
        <v>1</v>
      </c>
      <c r="AT2882">
        <v>0</v>
      </c>
      <c r="AU2882">
        <v>1</v>
      </c>
      <c r="AV2882">
        <v>0</v>
      </c>
      <c r="AW2882">
        <v>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v>0</v>
      </c>
      <c r="BR2882" t="s">
        <v>79</v>
      </c>
      <c r="BS2882">
        <v>105</v>
      </c>
      <c r="BT2882">
        <v>10627</v>
      </c>
      <c r="BU2882">
        <f>SUM(Flats_Data_limpia[[#This Row],[AC]:[Bed]])</f>
        <v>0</v>
      </c>
      <c r="BV2882">
        <f>SUM(Flats_Data_limpia[[#This Row],[Servant_Room]:[gym]])</f>
        <v>8</v>
      </c>
      <c r="BW2882">
        <f>SUM(Flats_Data_limpia[[#This Row],[Hospital]:[Hotel]])</f>
        <v>4</v>
      </c>
    </row>
    <row r="2883" spans="1:75" x14ac:dyDescent="0.35">
      <c r="A2883" t="s">
        <v>875</v>
      </c>
      <c r="B2883" t="s">
        <v>201</v>
      </c>
      <c r="C2883" t="str">
        <f t="shared" si="90"/>
        <v>Ciudad de Gurgaon</v>
      </c>
      <c r="D2883" s="1">
        <f t="shared" si="91"/>
        <v>40000</v>
      </c>
      <c r="E2883" s="1">
        <v>7036</v>
      </c>
      <c r="F2883" t="s">
        <v>102</v>
      </c>
      <c r="G2883" t="s">
        <v>78</v>
      </c>
      <c r="H2883">
        <v>28</v>
      </c>
      <c r="I2883">
        <v>5.6850483229106998E-3</v>
      </c>
      <c r="L2883">
        <v>568</v>
      </c>
      <c r="M2883">
        <v>2</v>
      </c>
      <c r="N2883">
        <v>2</v>
      </c>
      <c r="O2883">
        <v>1</v>
      </c>
      <c r="P2883">
        <v>2</v>
      </c>
      <c r="Q2883" t="str">
        <f>IF(Flats_Data_limpia[[#This Row],[BHK]]&gt;=3,"plurifamiliar","unifamiliar")</f>
        <v>unifamiliar</v>
      </c>
      <c r="R2883">
        <v>14</v>
      </c>
      <c r="S2883">
        <v>4</v>
      </c>
      <c r="T2883">
        <v>0</v>
      </c>
      <c r="U2883">
        <v>0</v>
      </c>
      <c r="V2883">
        <v>0</v>
      </c>
      <c r="W2883">
        <v>0</v>
      </c>
      <c r="X2883">
        <v>0</v>
      </c>
      <c r="Y2883">
        <v>0</v>
      </c>
      <c r="Z2883">
        <v>1</v>
      </c>
      <c r="AA2883">
        <v>0</v>
      </c>
      <c r="AB2883">
        <v>0</v>
      </c>
      <c r="AC2883">
        <v>0</v>
      </c>
      <c r="AD2883">
        <v>1</v>
      </c>
      <c r="AE2883">
        <v>0</v>
      </c>
      <c r="AF2883">
        <v>1</v>
      </c>
      <c r="AG2883">
        <v>1</v>
      </c>
      <c r="AH2883">
        <v>1</v>
      </c>
      <c r="AI2883">
        <v>1</v>
      </c>
      <c r="AJ2883">
        <v>0</v>
      </c>
      <c r="AK2883">
        <v>1</v>
      </c>
      <c r="AL2883">
        <v>0</v>
      </c>
      <c r="AM2883">
        <v>0</v>
      </c>
      <c r="AN2883">
        <v>0</v>
      </c>
      <c r="AO2883">
        <v>1</v>
      </c>
      <c r="AP2883">
        <v>1</v>
      </c>
      <c r="AQ2883">
        <v>0</v>
      </c>
      <c r="AR2883">
        <v>0</v>
      </c>
      <c r="AS2883">
        <v>0</v>
      </c>
      <c r="AT2883">
        <v>1</v>
      </c>
      <c r="AU2883">
        <v>0</v>
      </c>
      <c r="AV2883">
        <v>0</v>
      </c>
      <c r="AW2883">
        <v>1</v>
      </c>
      <c r="AX2883">
        <v>1</v>
      </c>
      <c r="AY2883">
        <v>0</v>
      </c>
      <c r="AZ2883">
        <v>0</v>
      </c>
      <c r="BA2883">
        <v>0</v>
      </c>
      <c r="BB2883">
        <v>0</v>
      </c>
      <c r="BC2883">
        <v>0</v>
      </c>
      <c r="BD2883">
        <v>0</v>
      </c>
      <c r="BE2883">
        <v>0</v>
      </c>
      <c r="BF2883">
        <v>1</v>
      </c>
      <c r="BG2883">
        <v>0</v>
      </c>
      <c r="BH2883">
        <v>0</v>
      </c>
      <c r="BI2883">
        <v>0</v>
      </c>
      <c r="BJ2883">
        <v>0</v>
      </c>
      <c r="BK2883">
        <v>0</v>
      </c>
      <c r="BL2883">
        <v>0</v>
      </c>
      <c r="BM2883">
        <v>0</v>
      </c>
      <c r="BN2883">
        <v>0</v>
      </c>
      <c r="BO2883">
        <v>0</v>
      </c>
      <c r="BP2883">
        <v>0</v>
      </c>
      <c r="BQ2883">
        <v>0</v>
      </c>
      <c r="BR2883" t="s">
        <v>79</v>
      </c>
      <c r="BS2883">
        <v>40</v>
      </c>
      <c r="BT2883">
        <v>7036</v>
      </c>
      <c r="BU2883">
        <f>SUM(Flats_Data_limpia[[#This Row],[AC]:[Bed]])</f>
        <v>1</v>
      </c>
      <c r="BV2883">
        <f>SUM(Flats_Data_limpia[[#This Row],[Servant_Room]:[gym]])</f>
        <v>7</v>
      </c>
      <c r="BW2883">
        <f>SUM(Flats_Data_limpia[[#This Row],[Hospital]:[Hotel]])</f>
        <v>5</v>
      </c>
    </row>
    <row r="2884" spans="1:75" x14ac:dyDescent="0.35">
      <c r="A2884" t="s">
        <v>875</v>
      </c>
      <c r="B2884" t="s">
        <v>201</v>
      </c>
      <c r="C2884" t="str">
        <f t="shared" si="90"/>
        <v>Ciudad de Gurgaon</v>
      </c>
      <c r="D2884" s="1">
        <f t="shared" si="91"/>
        <v>20000</v>
      </c>
      <c r="E2884" s="1">
        <v>6645</v>
      </c>
      <c r="F2884" t="s">
        <v>103</v>
      </c>
      <c r="G2884" t="s">
        <v>83</v>
      </c>
      <c r="H2884">
        <v>0</v>
      </c>
      <c r="I2884">
        <v>3.0097817908200999E-3</v>
      </c>
      <c r="K2884">
        <v>301</v>
      </c>
      <c r="M2884">
        <v>1</v>
      </c>
      <c r="N2884">
        <v>1</v>
      </c>
      <c r="O2884">
        <v>1</v>
      </c>
      <c r="P2884">
        <v>1</v>
      </c>
      <c r="Q2884" t="str">
        <f>IF(Flats_Data_limpia[[#This Row],[BHK]]&gt;=3,"plurifamiliar","unifamiliar")</f>
        <v>unifamiliar</v>
      </c>
      <c r="R2884">
        <v>3</v>
      </c>
      <c r="S2884">
        <v>3</v>
      </c>
      <c r="T2884">
        <v>0</v>
      </c>
      <c r="U2884">
        <v>0</v>
      </c>
      <c r="V2884">
        <v>0</v>
      </c>
      <c r="W2884">
        <v>0</v>
      </c>
      <c r="AO2884">
        <v>1</v>
      </c>
      <c r="AP2884">
        <v>1</v>
      </c>
      <c r="AQ2884">
        <v>0</v>
      </c>
      <c r="AR2884">
        <v>0</v>
      </c>
      <c r="AS2884">
        <v>0</v>
      </c>
      <c r="AT2884">
        <v>1</v>
      </c>
      <c r="AU2884">
        <v>0</v>
      </c>
      <c r="AV2884">
        <v>0</v>
      </c>
      <c r="AW2884">
        <v>1</v>
      </c>
      <c r="AX2884">
        <v>1</v>
      </c>
      <c r="AY2884">
        <v>0</v>
      </c>
      <c r="AZ2884">
        <v>0</v>
      </c>
      <c r="BA2884">
        <v>0</v>
      </c>
      <c r="BB2884">
        <v>0</v>
      </c>
      <c r="BC2884">
        <v>0</v>
      </c>
      <c r="BD2884">
        <v>0</v>
      </c>
      <c r="BE2884">
        <v>0</v>
      </c>
      <c r="BF2884">
        <v>0</v>
      </c>
      <c r="BG2884">
        <v>0</v>
      </c>
      <c r="BH2884">
        <v>0</v>
      </c>
      <c r="BI2884">
        <v>0</v>
      </c>
      <c r="BJ2884">
        <v>0</v>
      </c>
      <c r="BK2884">
        <v>0</v>
      </c>
      <c r="BL2884">
        <v>0</v>
      </c>
      <c r="BM2884">
        <v>0</v>
      </c>
      <c r="BN2884">
        <v>0</v>
      </c>
      <c r="BO2884">
        <v>0</v>
      </c>
      <c r="BP2884">
        <v>0</v>
      </c>
      <c r="BQ2884">
        <v>0</v>
      </c>
      <c r="BR2884" t="s">
        <v>79</v>
      </c>
      <c r="BS2884">
        <v>20</v>
      </c>
      <c r="BT2884">
        <v>6645</v>
      </c>
      <c r="BU2884">
        <f>SUM(Flats_Data_limpia[[#This Row],[AC]:[Bed]])</f>
        <v>0</v>
      </c>
      <c r="BV2884">
        <f>SUM(Flats_Data_limpia[[#This Row],[Servant_Room]:[gym]])</f>
        <v>0</v>
      </c>
      <c r="BW2884">
        <f>SUM(Flats_Data_limpia[[#This Row],[Hospital]:[Hotel]])</f>
        <v>5</v>
      </c>
    </row>
    <row r="2885" spans="1:75" x14ac:dyDescent="0.35">
      <c r="A2885" t="s">
        <v>875</v>
      </c>
      <c r="B2885" t="s">
        <v>201</v>
      </c>
      <c r="C2885" t="str">
        <f t="shared" si="90"/>
        <v>Ciudad de Gurgaon</v>
      </c>
      <c r="D2885" s="1">
        <f t="shared" si="91"/>
        <v>25500</v>
      </c>
      <c r="E2885" s="1">
        <v>7807</v>
      </c>
      <c r="F2885" t="s">
        <v>103</v>
      </c>
      <c r="G2885" t="s">
        <v>78</v>
      </c>
      <c r="H2885">
        <v>46</v>
      </c>
      <c r="I2885">
        <v>3.2662994748302002E-3</v>
      </c>
      <c r="K2885">
        <v>301</v>
      </c>
      <c r="M2885">
        <v>1</v>
      </c>
      <c r="N2885">
        <v>1</v>
      </c>
      <c r="O2885">
        <v>2</v>
      </c>
      <c r="P2885">
        <v>1</v>
      </c>
      <c r="Q2885" t="str">
        <f>IF(Flats_Data_limpia[[#This Row],[BHK]]&gt;=3,"plurifamiliar","unifamiliar")</f>
        <v>unifamiliar</v>
      </c>
      <c r="R2885">
        <v>4</v>
      </c>
      <c r="S2885">
        <v>0</v>
      </c>
      <c r="T2885">
        <v>0</v>
      </c>
      <c r="U2885">
        <v>0</v>
      </c>
      <c r="V2885">
        <v>0</v>
      </c>
      <c r="W2885">
        <v>0</v>
      </c>
      <c r="X2885">
        <v>0</v>
      </c>
      <c r="Y2885">
        <v>1</v>
      </c>
      <c r="Z2885">
        <v>1</v>
      </c>
      <c r="AA2885">
        <v>0</v>
      </c>
      <c r="AB2885">
        <v>0</v>
      </c>
      <c r="AC2885">
        <v>1</v>
      </c>
      <c r="AD2885">
        <v>1</v>
      </c>
      <c r="AE2885">
        <v>1</v>
      </c>
      <c r="AF2885">
        <v>1</v>
      </c>
      <c r="AG2885">
        <v>1</v>
      </c>
      <c r="AH2885">
        <v>0</v>
      </c>
      <c r="AI2885">
        <v>1</v>
      </c>
      <c r="AJ2885">
        <v>0</v>
      </c>
      <c r="AK2885">
        <v>1</v>
      </c>
      <c r="AL2885">
        <v>1</v>
      </c>
      <c r="AM2885">
        <v>1</v>
      </c>
      <c r="AN2885">
        <v>1</v>
      </c>
      <c r="AO2885">
        <v>1</v>
      </c>
      <c r="AP2885">
        <v>1</v>
      </c>
      <c r="AQ2885">
        <v>0</v>
      </c>
      <c r="AR2885">
        <v>0</v>
      </c>
      <c r="AS2885">
        <v>0</v>
      </c>
      <c r="AT2885">
        <v>1</v>
      </c>
      <c r="AU2885">
        <v>0</v>
      </c>
      <c r="AV2885">
        <v>0</v>
      </c>
      <c r="AW2885">
        <v>1</v>
      </c>
      <c r="AX2885">
        <v>1</v>
      </c>
      <c r="AY2885">
        <v>0</v>
      </c>
      <c r="AZ2885">
        <v>1</v>
      </c>
      <c r="BA2885">
        <v>0</v>
      </c>
      <c r="BB2885">
        <v>0</v>
      </c>
      <c r="BC2885">
        <v>0</v>
      </c>
      <c r="BD2885">
        <v>1</v>
      </c>
      <c r="BE2885">
        <v>0</v>
      </c>
      <c r="BF2885">
        <v>0</v>
      </c>
      <c r="BG2885">
        <v>0</v>
      </c>
      <c r="BH2885">
        <v>0</v>
      </c>
      <c r="BI2885">
        <v>0</v>
      </c>
      <c r="BJ2885">
        <v>0</v>
      </c>
      <c r="BK2885">
        <v>0</v>
      </c>
      <c r="BL2885">
        <v>0</v>
      </c>
      <c r="BM2885">
        <v>0</v>
      </c>
      <c r="BN2885">
        <v>0</v>
      </c>
      <c r="BO2885">
        <v>0</v>
      </c>
      <c r="BP2885">
        <v>0</v>
      </c>
      <c r="BQ2885">
        <v>0</v>
      </c>
      <c r="BR2885" t="s">
        <v>79</v>
      </c>
      <c r="BS2885">
        <v>25.5</v>
      </c>
      <c r="BT2885">
        <v>7807</v>
      </c>
      <c r="BU2885">
        <f>SUM(Flats_Data_limpia[[#This Row],[AC]:[Bed]])</f>
        <v>2</v>
      </c>
      <c r="BV2885">
        <f>SUM(Flats_Data_limpia[[#This Row],[Servant_Room]:[gym]])</f>
        <v>11</v>
      </c>
      <c r="BW2885">
        <f>SUM(Flats_Data_limpia[[#This Row],[Hospital]:[Hotel]])</f>
        <v>5</v>
      </c>
    </row>
    <row r="2886" spans="1:75" x14ac:dyDescent="0.35">
      <c r="A2886" t="s">
        <v>875</v>
      </c>
      <c r="B2886" t="s">
        <v>201</v>
      </c>
      <c r="C2886" t="str">
        <f t="shared" si="90"/>
        <v>Ciudad de Gurgaon</v>
      </c>
      <c r="D2886" s="1">
        <f t="shared" si="91"/>
        <v>40000</v>
      </c>
      <c r="E2886" s="1">
        <v>7029</v>
      </c>
      <c r="F2886" t="s">
        <v>86</v>
      </c>
      <c r="G2886" t="s">
        <v>78</v>
      </c>
      <c r="H2886">
        <v>27</v>
      </c>
      <c r="I2886">
        <v>5.6907099160620001E-3</v>
      </c>
      <c r="L2886">
        <v>569</v>
      </c>
      <c r="M2886">
        <v>2</v>
      </c>
      <c r="N2886">
        <v>2</v>
      </c>
      <c r="O2886">
        <v>1</v>
      </c>
      <c r="P2886">
        <v>2</v>
      </c>
      <c r="Q2886" t="str">
        <f>IF(Flats_Data_limpia[[#This Row],[BHK]]&gt;=3,"plurifamiliar","unifamiliar")</f>
        <v>unifamiliar</v>
      </c>
      <c r="R2886">
        <v>14</v>
      </c>
      <c r="S2886">
        <v>14</v>
      </c>
      <c r="T2886">
        <v>0</v>
      </c>
      <c r="U2886">
        <v>0</v>
      </c>
      <c r="V2886">
        <v>0</v>
      </c>
      <c r="W2886">
        <v>0</v>
      </c>
      <c r="X2886">
        <v>0</v>
      </c>
      <c r="Y2886">
        <v>0</v>
      </c>
      <c r="Z2886">
        <v>1</v>
      </c>
      <c r="AA2886">
        <v>0</v>
      </c>
      <c r="AB2886">
        <v>0</v>
      </c>
      <c r="AC2886">
        <v>0</v>
      </c>
      <c r="AD2886">
        <v>1</v>
      </c>
      <c r="AE2886">
        <v>1</v>
      </c>
      <c r="AF2886">
        <v>0</v>
      </c>
      <c r="AG2886">
        <v>0</v>
      </c>
      <c r="AH2886">
        <v>0</v>
      </c>
      <c r="AI2886">
        <v>1</v>
      </c>
      <c r="AJ2886">
        <v>0</v>
      </c>
      <c r="AK2886">
        <v>0</v>
      </c>
      <c r="AL2886">
        <v>1</v>
      </c>
      <c r="AM2886">
        <v>1</v>
      </c>
      <c r="AN2886">
        <v>1</v>
      </c>
      <c r="AO2886">
        <v>1</v>
      </c>
      <c r="AP2886">
        <v>1</v>
      </c>
      <c r="AQ2886">
        <v>0</v>
      </c>
      <c r="AR2886">
        <v>0</v>
      </c>
      <c r="AS2886">
        <v>0</v>
      </c>
      <c r="AT2886">
        <v>1</v>
      </c>
      <c r="AU2886">
        <v>0</v>
      </c>
      <c r="AV2886">
        <v>0</v>
      </c>
      <c r="AW2886">
        <v>1</v>
      </c>
      <c r="AX2886">
        <v>1</v>
      </c>
      <c r="AY2886">
        <v>0</v>
      </c>
      <c r="AZ2886">
        <v>2</v>
      </c>
      <c r="BA2886">
        <v>0</v>
      </c>
      <c r="BB2886">
        <v>0</v>
      </c>
      <c r="BC2886">
        <v>0</v>
      </c>
      <c r="BD2886">
        <v>0</v>
      </c>
      <c r="BE2886">
        <v>0</v>
      </c>
      <c r="BF2886">
        <v>0</v>
      </c>
      <c r="BG2886">
        <v>0</v>
      </c>
      <c r="BH2886">
        <v>0</v>
      </c>
      <c r="BI2886">
        <v>0</v>
      </c>
      <c r="BJ2886">
        <v>0</v>
      </c>
      <c r="BK2886">
        <v>0</v>
      </c>
      <c r="BL2886">
        <v>0</v>
      </c>
      <c r="BM2886">
        <v>0</v>
      </c>
      <c r="BN2886">
        <v>0</v>
      </c>
      <c r="BO2886">
        <v>0</v>
      </c>
      <c r="BP2886">
        <v>0</v>
      </c>
      <c r="BQ2886">
        <v>0</v>
      </c>
      <c r="BR2886" t="s">
        <v>79</v>
      </c>
      <c r="BS2886">
        <v>40</v>
      </c>
      <c r="BT2886">
        <v>7029</v>
      </c>
      <c r="BU2886">
        <f>SUM(Flats_Data_limpia[[#This Row],[AC]:[Bed]])</f>
        <v>2</v>
      </c>
      <c r="BV2886">
        <f>SUM(Flats_Data_limpia[[#This Row],[Servant_Room]:[gym]])</f>
        <v>6</v>
      </c>
      <c r="BW2886">
        <f>SUM(Flats_Data_limpia[[#This Row],[Hospital]:[Hotel]])</f>
        <v>5</v>
      </c>
    </row>
    <row r="2887" spans="1:75" x14ac:dyDescent="0.35">
      <c r="A2887" t="s">
        <v>875</v>
      </c>
      <c r="B2887" t="s">
        <v>201</v>
      </c>
      <c r="C2887" t="str">
        <f t="shared" si="90"/>
        <v>Ciudad de Gurgaon</v>
      </c>
      <c r="D2887" s="1">
        <f t="shared" si="91"/>
        <v>65000</v>
      </c>
      <c r="E2887" s="1">
        <v>8519</v>
      </c>
      <c r="F2887" t="s">
        <v>86</v>
      </c>
      <c r="G2887" t="s">
        <v>93</v>
      </c>
      <c r="H2887">
        <v>39</v>
      </c>
      <c r="I2887">
        <v>7.6300035215400002E-3</v>
      </c>
      <c r="J2887">
        <v>763</v>
      </c>
      <c r="M2887">
        <v>3</v>
      </c>
      <c r="N2887">
        <v>2</v>
      </c>
      <c r="O2887">
        <v>2</v>
      </c>
      <c r="P2887">
        <v>3</v>
      </c>
      <c r="Q2887" t="str">
        <f>IF(Flats_Data_limpia[[#This Row],[BHK]]&gt;=3,"plurifamiliar","unifamiliar")</f>
        <v>plurifamiliar</v>
      </c>
      <c r="R2887">
        <v>11</v>
      </c>
      <c r="S2887">
        <v>7</v>
      </c>
      <c r="T2887">
        <v>0</v>
      </c>
      <c r="U2887">
        <v>0</v>
      </c>
      <c r="V2887">
        <v>0</v>
      </c>
      <c r="W2887">
        <v>0</v>
      </c>
      <c r="X2887">
        <v>0</v>
      </c>
      <c r="Y2887">
        <v>0</v>
      </c>
      <c r="Z2887">
        <v>0</v>
      </c>
      <c r="AA2887">
        <v>1</v>
      </c>
      <c r="AB2887">
        <v>0</v>
      </c>
      <c r="AC2887">
        <v>0</v>
      </c>
      <c r="AD2887">
        <v>1</v>
      </c>
      <c r="AE2887">
        <v>1</v>
      </c>
      <c r="AF2887">
        <v>1</v>
      </c>
      <c r="AG2887">
        <v>1</v>
      </c>
      <c r="AH2887">
        <v>1</v>
      </c>
      <c r="AI2887">
        <v>1</v>
      </c>
      <c r="AJ2887">
        <v>1</v>
      </c>
      <c r="AK2887">
        <v>1</v>
      </c>
      <c r="AL2887">
        <v>1</v>
      </c>
      <c r="AM2887">
        <v>1</v>
      </c>
      <c r="AN2887">
        <v>1</v>
      </c>
      <c r="AO2887">
        <v>1</v>
      </c>
      <c r="AP2887">
        <v>1</v>
      </c>
      <c r="AQ2887">
        <v>0</v>
      </c>
      <c r="AR2887">
        <v>0</v>
      </c>
      <c r="AS2887">
        <v>0</v>
      </c>
      <c r="AT2887">
        <v>1</v>
      </c>
      <c r="AU2887">
        <v>0</v>
      </c>
      <c r="AV2887">
        <v>0</v>
      </c>
      <c r="AW2887">
        <v>1</v>
      </c>
      <c r="AX2887">
        <v>1</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v>0</v>
      </c>
      <c r="BR2887" t="s">
        <v>79</v>
      </c>
      <c r="BS2887">
        <v>65</v>
      </c>
      <c r="BT2887">
        <v>8519</v>
      </c>
      <c r="BU2887">
        <f>SUM(Flats_Data_limpia[[#This Row],[AC]:[Bed]])</f>
        <v>0</v>
      </c>
      <c r="BV2887">
        <f>SUM(Flats_Data_limpia[[#This Row],[Servant_Room]:[gym]])</f>
        <v>11</v>
      </c>
      <c r="BW2887">
        <f>SUM(Flats_Data_limpia[[#This Row],[Hospital]:[Hotel]])</f>
        <v>5</v>
      </c>
    </row>
    <row r="2888" spans="1:75" x14ac:dyDescent="0.35">
      <c r="A2888" t="s">
        <v>875</v>
      </c>
      <c r="B2888" t="s">
        <v>201</v>
      </c>
      <c r="C2888" t="str">
        <f t="shared" si="90"/>
        <v>Ciudad de Gurgaon</v>
      </c>
      <c r="D2888" s="1">
        <f t="shared" si="91"/>
        <v>22000</v>
      </c>
      <c r="E2888" s="1">
        <v>7302</v>
      </c>
      <c r="F2888" t="s">
        <v>86</v>
      </c>
      <c r="G2888" t="s">
        <v>93</v>
      </c>
      <c r="H2888">
        <v>41</v>
      </c>
      <c r="I2888">
        <v>3.0128731854286001E-3</v>
      </c>
      <c r="J2888">
        <v>301.27999999999997</v>
      </c>
      <c r="M2888">
        <v>1</v>
      </c>
      <c r="N2888">
        <v>2</v>
      </c>
      <c r="O2888">
        <v>2</v>
      </c>
      <c r="P2888">
        <v>1</v>
      </c>
      <c r="Q2888" t="str">
        <f>IF(Flats_Data_limpia[[#This Row],[BHK]]&gt;=3,"plurifamiliar","unifamiliar")</f>
        <v>unifamiliar</v>
      </c>
      <c r="R2888">
        <v>3</v>
      </c>
      <c r="S2888">
        <v>2</v>
      </c>
      <c r="T2888">
        <v>0</v>
      </c>
      <c r="U2888">
        <v>0</v>
      </c>
      <c r="V2888">
        <v>0</v>
      </c>
      <c r="W2888">
        <v>0</v>
      </c>
      <c r="X2888">
        <v>0</v>
      </c>
      <c r="Y2888">
        <v>0</v>
      </c>
      <c r="Z2888">
        <v>1</v>
      </c>
      <c r="AA2888">
        <v>1</v>
      </c>
      <c r="AB2888">
        <v>0</v>
      </c>
      <c r="AC2888">
        <v>0</v>
      </c>
      <c r="AD2888">
        <v>1</v>
      </c>
      <c r="AE2888">
        <v>1</v>
      </c>
      <c r="AF2888">
        <v>1</v>
      </c>
      <c r="AG2888">
        <v>0</v>
      </c>
      <c r="AH2888">
        <v>1</v>
      </c>
      <c r="AI2888">
        <v>1</v>
      </c>
      <c r="AJ2888">
        <v>0</v>
      </c>
      <c r="AK2888">
        <v>1</v>
      </c>
      <c r="AL2888">
        <v>1</v>
      </c>
      <c r="AM2888">
        <v>1</v>
      </c>
      <c r="AN2888">
        <v>1</v>
      </c>
      <c r="AO2888">
        <v>1</v>
      </c>
      <c r="AP2888">
        <v>1</v>
      </c>
      <c r="AQ2888">
        <v>0</v>
      </c>
      <c r="AR2888">
        <v>0</v>
      </c>
      <c r="AS2888">
        <v>0</v>
      </c>
      <c r="AT2888">
        <v>1</v>
      </c>
      <c r="AU2888">
        <v>0</v>
      </c>
      <c r="AV2888">
        <v>0</v>
      </c>
      <c r="AW2888">
        <v>1</v>
      </c>
      <c r="AX2888">
        <v>1</v>
      </c>
      <c r="AY2888">
        <v>0</v>
      </c>
      <c r="AZ2888">
        <v>0</v>
      </c>
      <c r="BA2888">
        <v>0</v>
      </c>
      <c r="BB2888">
        <v>0</v>
      </c>
      <c r="BC2888">
        <v>0</v>
      </c>
      <c r="BD2888">
        <v>0</v>
      </c>
      <c r="BE2888">
        <v>0</v>
      </c>
      <c r="BF2888">
        <v>1</v>
      </c>
      <c r="BG2888">
        <v>0</v>
      </c>
      <c r="BH2888">
        <v>0</v>
      </c>
      <c r="BI2888">
        <v>0</v>
      </c>
      <c r="BJ2888">
        <v>0</v>
      </c>
      <c r="BK2888">
        <v>0</v>
      </c>
      <c r="BL2888">
        <v>0</v>
      </c>
      <c r="BM2888">
        <v>0</v>
      </c>
      <c r="BN2888">
        <v>0</v>
      </c>
      <c r="BO2888">
        <v>0</v>
      </c>
      <c r="BP2888">
        <v>0</v>
      </c>
      <c r="BQ2888">
        <v>0</v>
      </c>
      <c r="BR2888" t="s">
        <v>79</v>
      </c>
      <c r="BS2888">
        <v>22</v>
      </c>
      <c r="BT2888">
        <v>7302</v>
      </c>
      <c r="BU2888">
        <f>SUM(Flats_Data_limpia[[#This Row],[AC]:[Bed]])</f>
        <v>1</v>
      </c>
      <c r="BV2888">
        <f>SUM(Flats_Data_limpia[[#This Row],[Servant_Room]:[gym]])</f>
        <v>10</v>
      </c>
      <c r="BW2888">
        <f>SUM(Flats_Data_limpia[[#This Row],[Hospital]:[Hotel]])</f>
        <v>5</v>
      </c>
    </row>
    <row r="2889" spans="1:75" x14ac:dyDescent="0.35">
      <c r="A2889" t="s">
        <v>875</v>
      </c>
      <c r="B2889" t="s">
        <v>876</v>
      </c>
      <c r="C2889" t="str">
        <f t="shared" si="90"/>
        <v>Distrito de Gurgaon</v>
      </c>
      <c r="D2889" s="1">
        <f t="shared" si="91"/>
        <v>20000</v>
      </c>
      <c r="E2889" s="1">
        <v>6644</v>
      </c>
      <c r="F2889" t="s">
        <v>86</v>
      </c>
      <c r="G2889" t="s">
        <v>93</v>
      </c>
      <c r="H2889">
        <v>0</v>
      </c>
      <c r="I2889">
        <v>3.0102347983142E-3</v>
      </c>
      <c r="J2889">
        <v>301</v>
      </c>
      <c r="M2889">
        <v>1</v>
      </c>
      <c r="N2889">
        <v>2</v>
      </c>
      <c r="O2889">
        <v>2</v>
      </c>
      <c r="P2889">
        <v>1</v>
      </c>
      <c r="Q2889" t="str">
        <f>IF(Flats_Data_limpia[[#This Row],[BHK]]&gt;=3,"plurifamiliar","unifamiliar")</f>
        <v>unifamiliar</v>
      </c>
      <c r="R2889">
        <v>3</v>
      </c>
      <c r="S2889">
        <v>3</v>
      </c>
      <c r="T2889">
        <v>0</v>
      </c>
      <c r="U2889">
        <v>0</v>
      </c>
      <c r="V2889">
        <v>0</v>
      </c>
      <c r="W2889">
        <v>0</v>
      </c>
      <c r="AO2889">
        <v>1</v>
      </c>
      <c r="AP2889">
        <v>1</v>
      </c>
      <c r="AQ2889">
        <v>0</v>
      </c>
      <c r="AR2889">
        <v>0</v>
      </c>
      <c r="AS2889">
        <v>0</v>
      </c>
      <c r="AT2889">
        <v>1</v>
      </c>
      <c r="AU2889">
        <v>0</v>
      </c>
      <c r="AV2889">
        <v>0</v>
      </c>
      <c r="AW2889">
        <v>1</v>
      </c>
      <c r="AX2889">
        <v>1</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v>0</v>
      </c>
      <c r="BR2889" t="s">
        <v>79</v>
      </c>
      <c r="BS2889">
        <v>20</v>
      </c>
      <c r="BT2889">
        <v>6644</v>
      </c>
      <c r="BU2889">
        <f>SUM(Flats_Data_limpia[[#This Row],[AC]:[Bed]])</f>
        <v>0</v>
      </c>
      <c r="BV2889">
        <f>SUM(Flats_Data_limpia[[#This Row],[Servant_Room]:[gym]])</f>
        <v>0</v>
      </c>
      <c r="BW2889">
        <f>SUM(Flats_Data_limpia[[#This Row],[Hospital]:[Hotel]])</f>
        <v>5</v>
      </c>
    </row>
    <row r="2890" spans="1:75" x14ac:dyDescent="0.35">
      <c r="A2890" t="s">
        <v>875</v>
      </c>
      <c r="B2890" t="s">
        <v>201</v>
      </c>
      <c r="C2890" t="str">
        <f t="shared" si="90"/>
        <v>Ciudad de Gurgaon</v>
      </c>
      <c r="D2890" s="1">
        <f t="shared" si="91"/>
        <v>49000</v>
      </c>
      <c r="E2890" s="1">
        <v>6577</v>
      </c>
      <c r="F2890" t="s">
        <v>86</v>
      </c>
      <c r="G2890" t="s">
        <v>132</v>
      </c>
      <c r="H2890">
        <v>46</v>
      </c>
      <c r="I2890">
        <v>7.4502052607570996E-3</v>
      </c>
      <c r="J2890">
        <v>645</v>
      </c>
      <c r="L2890">
        <v>745</v>
      </c>
      <c r="M2890">
        <v>3</v>
      </c>
      <c r="N2890">
        <v>2</v>
      </c>
      <c r="O2890">
        <v>2</v>
      </c>
      <c r="P2890">
        <v>3</v>
      </c>
      <c r="Q2890" t="str">
        <f>IF(Flats_Data_limpia[[#This Row],[BHK]]&gt;=3,"plurifamiliar","unifamiliar")</f>
        <v>plurifamiliar</v>
      </c>
      <c r="R2890">
        <v>8</v>
      </c>
      <c r="S2890">
        <v>7</v>
      </c>
      <c r="T2890">
        <v>0</v>
      </c>
      <c r="U2890">
        <v>0</v>
      </c>
      <c r="V2890">
        <v>0</v>
      </c>
      <c r="W2890">
        <v>0</v>
      </c>
      <c r="X2890">
        <v>0</v>
      </c>
      <c r="Y2890">
        <v>1</v>
      </c>
      <c r="Z2890">
        <v>1</v>
      </c>
      <c r="AA2890">
        <v>1</v>
      </c>
      <c r="AB2890">
        <v>0</v>
      </c>
      <c r="AC2890">
        <v>0</v>
      </c>
      <c r="AD2890">
        <v>1</v>
      </c>
      <c r="AE2890">
        <v>1</v>
      </c>
      <c r="AF2890">
        <v>1</v>
      </c>
      <c r="AG2890">
        <v>1</v>
      </c>
      <c r="AH2890">
        <v>0</v>
      </c>
      <c r="AI2890">
        <v>1</v>
      </c>
      <c r="AJ2890">
        <v>0</v>
      </c>
      <c r="AK2890">
        <v>1</v>
      </c>
      <c r="AL2890">
        <v>1</v>
      </c>
      <c r="AM2890">
        <v>1</v>
      </c>
      <c r="AN2890">
        <v>1</v>
      </c>
      <c r="AO2890">
        <v>1</v>
      </c>
      <c r="AP2890">
        <v>1</v>
      </c>
      <c r="AQ2890">
        <v>0</v>
      </c>
      <c r="AR2890">
        <v>0</v>
      </c>
      <c r="AS2890">
        <v>0</v>
      </c>
      <c r="AT2890">
        <v>1</v>
      </c>
      <c r="AU2890">
        <v>0</v>
      </c>
      <c r="AV2890">
        <v>0</v>
      </c>
      <c r="AW2890">
        <v>1</v>
      </c>
      <c r="AX2890">
        <v>1</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t="s">
        <v>79</v>
      </c>
      <c r="BS2890">
        <v>49</v>
      </c>
      <c r="BT2890">
        <v>6577</v>
      </c>
      <c r="BU2890">
        <f>SUM(Flats_Data_limpia[[#This Row],[AC]:[Bed]])</f>
        <v>0</v>
      </c>
      <c r="BV2890">
        <f>SUM(Flats_Data_limpia[[#This Row],[Servant_Room]:[gym]])</f>
        <v>11</v>
      </c>
      <c r="BW2890">
        <f>SUM(Flats_Data_limpia[[#This Row],[Hospital]:[Hotel]])</f>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0D099-6CE8-411C-AC36-3CF5A9FB1B22}">
  <sheetPr>
    <tabColor theme="1"/>
  </sheetPr>
  <dimension ref="B3:BT40"/>
  <sheetViews>
    <sheetView topLeftCell="A37" workbookViewId="0">
      <selection activeCell="B22" sqref="B22"/>
    </sheetView>
  </sheetViews>
  <sheetFormatPr baseColWidth="10" defaultRowHeight="14.5" x14ac:dyDescent="0.35"/>
  <cols>
    <col min="2" max="2" width="157.1796875" bestFit="1" customWidth="1"/>
    <col min="6" max="6" width="22.26953125" bestFit="1" customWidth="1"/>
    <col min="7" max="7" width="11.26953125" bestFit="1" customWidth="1"/>
    <col min="8" max="8" width="13.54296875" bestFit="1" customWidth="1"/>
    <col min="9" max="9" width="17.453125" bestFit="1" customWidth="1"/>
    <col min="10" max="10" width="8" bestFit="1" customWidth="1"/>
    <col min="11" max="11" width="19.36328125" bestFit="1" customWidth="1"/>
    <col min="12" max="12" width="13.08984375" bestFit="1" customWidth="1"/>
    <col min="13" max="13" width="11.36328125" bestFit="1" customWidth="1"/>
    <col min="14" max="14" width="13.08984375" bestFit="1" customWidth="1"/>
    <col min="18" max="18" width="11.1796875" bestFit="1" customWidth="1"/>
    <col min="19" max="19" width="14.453125" bestFit="1" customWidth="1"/>
    <col min="20" max="20" width="13.6328125" bestFit="1" customWidth="1"/>
    <col min="22" max="22" width="15.54296875" bestFit="1" customWidth="1"/>
    <col min="23" max="23" width="13" bestFit="1" customWidth="1"/>
    <col min="27" max="27" width="12.26953125" bestFit="1" customWidth="1"/>
  </cols>
  <sheetData>
    <row r="3" spans="2:72" x14ac:dyDescent="0.35">
      <c r="F3" s="6" t="s">
        <v>0</v>
      </c>
      <c r="G3" s="6" t="s">
        <v>18</v>
      </c>
      <c r="H3" s="6" t="s">
        <v>70</v>
      </c>
      <c r="I3" s="6" t="s">
        <v>71</v>
      </c>
      <c r="J3" s="6" t="s">
        <v>1</v>
      </c>
      <c r="K3" s="6" t="s">
        <v>5</v>
      </c>
      <c r="L3" s="6" t="s">
        <v>6</v>
      </c>
      <c r="M3" s="6" t="s">
        <v>7</v>
      </c>
      <c r="BJ3" s="6" t="s">
        <v>40</v>
      </c>
      <c r="BK3" s="6" t="s">
        <v>41</v>
      </c>
      <c r="BL3" s="6" t="s">
        <v>42</v>
      </c>
      <c r="BM3" s="6" t="s">
        <v>25</v>
      </c>
      <c r="BN3" s="6" t="s">
        <v>43</v>
      </c>
      <c r="BO3" s="6" t="s">
        <v>44</v>
      </c>
      <c r="BP3" s="6" t="s">
        <v>45</v>
      </c>
      <c r="BQ3" s="6" t="s">
        <v>46</v>
      </c>
      <c r="BR3" s="6" t="s">
        <v>47</v>
      </c>
      <c r="BS3" s="6" t="s">
        <v>48</v>
      </c>
      <c r="BT3" s="6" t="s">
        <v>49</v>
      </c>
    </row>
    <row r="4" spans="2:72" x14ac:dyDescent="0.35">
      <c r="B4" s="7" t="s">
        <v>877</v>
      </c>
      <c r="F4" s="8" t="s">
        <v>8</v>
      </c>
      <c r="G4" s="8" t="s">
        <v>9</v>
      </c>
      <c r="H4" s="8" t="s">
        <v>10</v>
      </c>
      <c r="I4" s="8" t="s">
        <v>11</v>
      </c>
    </row>
    <row r="5" spans="2:72" x14ac:dyDescent="0.35">
      <c r="B5" s="7" t="s">
        <v>878</v>
      </c>
      <c r="F5" s="9" t="s">
        <v>17</v>
      </c>
      <c r="G5" s="9" t="s">
        <v>12</v>
      </c>
      <c r="H5" s="9" t="s">
        <v>13</v>
      </c>
      <c r="I5" s="9" t="s">
        <v>14</v>
      </c>
      <c r="J5" s="9" t="s">
        <v>15</v>
      </c>
      <c r="K5" s="9" t="s">
        <v>68</v>
      </c>
      <c r="L5" s="9" t="s">
        <v>67</v>
      </c>
      <c r="M5" s="9" t="s">
        <v>66</v>
      </c>
      <c r="N5" s="9" t="s">
        <v>56</v>
      </c>
      <c r="O5" s="9" t="s">
        <v>65</v>
      </c>
      <c r="P5" s="9" t="s">
        <v>51</v>
      </c>
      <c r="Q5" s="9" t="s">
        <v>55</v>
      </c>
      <c r="R5" s="9" t="s">
        <v>58</v>
      </c>
      <c r="S5" s="9" t="s">
        <v>57</v>
      </c>
      <c r="T5" s="9" t="s">
        <v>52</v>
      </c>
      <c r="U5" s="9" t="s">
        <v>53</v>
      </c>
      <c r="V5" s="9" t="s">
        <v>59</v>
      </c>
      <c r="W5" s="9" t="s">
        <v>50</v>
      </c>
      <c r="X5" s="9" t="s">
        <v>54</v>
      </c>
      <c r="Y5" s="9" t="s">
        <v>60</v>
      </c>
      <c r="Z5" s="9" t="s">
        <v>61</v>
      </c>
      <c r="AA5" s="9" t="s">
        <v>62</v>
      </c>
      <c r="AB5" s="9" t="s">
        <v>63</v>
      </c>
      <c r="AC5" s="9" t="s">
        <v>64</v>
      </c>
    </row>
    <row r="6" spans="2:72" x14ac:dyDescent="0.35">
      <c r="B6" s="7" t="s">
        <v>879</v>
      </c>
      <c r="F6" s="10" t="s">
        <v>19</v>
      </c>
      <c r="G6" s="10" t="s">
        <v>20</v>
      </c>
      <c r="H6" s="10" t="s">
        <v>21</v>
      </c>
      <c r="I6" s="10" t="s">
        <v>22</v>
      </c>
      <c r="J6" s="10" t="s">
        <v>36</v>
      </c>
      <c r="K6" s="10" t="s">
        <v>30</v>
      </c>
      <c r="L6" s="10" t="s">
        <v>38</v>
      </c>
      <c r="M6" s="10" t="s">
        <v>39</v>
      </c>
      <c r="N6" s="10" t="s">
        <v>34</v>
      </c>
      <c r="O6" s="10" t="s">
        <v>31</v>
      </c>
      <c r="P6" s="10" t="s">
        <v>37</v>
      </c>
      <c r="Q6" s="10" t="s">
        <v>32</v>
      </c>
      <c r="R6" s="10" t="s">
        <v>29</v>
      </c>
      <c r="S6" s="10" t="s">
        <v>23</v>
      </c>
      <c r="T6" s="10" t="s">
        <v>24</v>
      </c>
      <c r="U6" s="10" t="s">
        <v>33</v>
      </c>
      <c r="V6" s="10" t="s">
        <v>26</v>
      </c>
      <c r="W6" s="10" t="s">
        <v>27</v>
      </c>
      <c r="X6" s="10" t="s">
        <v>28</v>
      </c>
      <c r="Y6" s="10" t="s">
        <v>35</v>
      </c>
    </row>
    <row r="7" spans="2:72" x14ac:dyDescent="0.35">
      <c r="B7" s="7" t="s">
        <v>880</v>
      </c>
      <c r="F7" s="6" t="s">
        <v>40</v>
      </c>
      <c r="G7" s="6" t="s">
        <v>41</v>
      </c>
      <c r="H7" s="6" t="s">
        <v>42</v>
      </c>
      <c r="I7" s="6" t="s">
        <v>25</v>
      </c>
      <c r="J7" s="6" t="s">
        <v>43</v>
      </c>
      <c r="K7" s="6" t="s">
        <v>44</v>
      </c>
      <c r="L7" s="6" t="s">
        <v>45</v>
      </c>
      <c r="M7" s="6" t="s">
        <v>46</v>
      </c>
      <c r="N7" s="6" t="s">
        <v>47</v>
      </c>
      <c r="O7" s="6" t="s">
        <v>48</v>
      </c>
      <c r="P7" s="6" t="s">
        <v>49</v>
      </c>
    </row>
    <row r="10" spans="2:72" ht="16" x14ac:dyDescent="0.35">
      <c r="B10" s="11" t="s">
        <v>881</v>
      </c>
    </row>
    <row r="11" spans="2:72" x14ac:dyDescent="0.35">
      <c r="B11" s="12" t="s">
        <v>1</v>
      </c>
    </row>
    <row r="12" spans="2:72" x14ac:dyDescent="0.35">
      <c r="B12" s="12" t="s">
        <v>882</v>
      </c>
    </row>
    <row r="13" spans="2:72" x14ac:dyDescent="0.35">
      <c r="B13" s="12" t="s">
        <v>883</v>
      </c>
    </row>
    <row r="14" spans="2:72" x14ac:dyDescent="0.35">
      <c r="B14" s="12" t="s">
        <v>884</v>
      </c>
    </row>
    <row r="15" spans="2:72" x14ac:dyDescent="0.35">
      <c r="B15" s="12"/>
    </row>
    <row r="17" spans="2:2" ht="16" x14ac:dyDescent="0.35">
      <c r="B17" s="13" t="s">
        <v>885</v>
      </c>
    </row>
    <row r="18" spans="2:2" x14ac:dyDescent="0.35">
      <c r="B18" s="12" t="s">
        <v>886</v>
      </c>
    </row>
    <row r="19" spans="2:2" x14ac:dyDescent="0.35">
      <c r="B19" s="12" t="s">
        <v>887</v>
      </c>
    </row>
    <row r="20" spans="2:2" x14ac:dyDescent="0.35">
      <c r="B20" s="12" t="s">
        <v>888</v>
      </c>
    </row>
    <row r="21" spans="2:2" x14ac:dyDescent="0.35">
      <c r="B21" s="12" t="s">
        <v>889</v>
      </c>
    </row>
    <row r="22" spans="2:2" x14ac:dyDescent="0.35">
      <c r="B22" s="12"/>
    </row>
    <row r="24" spans="2:2" ht="16" x14ac:dyDescent="0.35">
      <c r="B24" s="14" t="s">
        <v>890</v>
      </c>
    </row>
    <row r="25" spans="2:2" x14ac:dyDescent="0.35">
      <c r="B25" s="15" t="s">
        <v>891</v>
      </c>
    </row>
    <row r="26" spans="2:2" x14ac:dyDescent="0.35">
      <c r="B26" s="12" t="s">
        <v>892</v>
      </c>
    </row>
    <row r="27" spans="2:2" x14ac:dyDescent="0.35">
      <c r="B27" s="12" t="s">
        <v>893</v>
      </c>
    </row>
    <row r="28" spans="2:2" x14ac:dyDescent="0.35">
      <c r="B28" s="12" t="s">
        <v>894</v>
      </c>
    </row>
    <row r="29" spans="2:2" x14ac:dyDescent="0.35">
      <c r="B29" s="12" t="s">
        <v>895</v>
      </c>
    </row>
    <row r="30" spans="2:2" x14ac:dyDescent="0.35">
      <c r="B30" s="12" t="s">
        <v>896</v>
      </c>
    </row>
    <row r="31" spans="2:2" x14ac:dyDescent="0.35">
      <c r="B31" s="15" t="s">
        <v>897</v>
      </c>
    </row>
    <row r="32" spans="2:2" x14ac:dyDescent="0.35">
      <c r="B32" s="12" t="s">
        <v>898</v>
      </c>
    </row>
    <row r="33" spans="2:2" x14ac:dyDescent="0.35">
      <c r="B33" s="12" t="s">
        <v>899</v>
      </c>
    </row>
    <row r="34" spans="2:2" ht="28" x14ac:dyDescent="0.35">
      <c r="B34" s="16" t="s">
        <v>900</v>
      </c>
    </row>
    <row r="37" spans="2:2" ht="16" x14ac:dyDescent="0.35">
      <c r="B37" s="11" t="s">
        <v>901</v>
      </c>
    </row>
    <row r="38" spans="2:2" x14ac:dyDescent="0.35">
      <c r="B38" s="12" t="s">
        <v>902</v>
      </c>
    </row>
    <row r="39" spans="2:2" ht="28" x14ac:dyDescent="0.35">
      <c r="B39" s="17" t="s">
        <v>903</v>
      </c>
    </row>
    <row r="40" spans="2:2" x14ac:dyDescent="0.35">
      <c r="B40" s="12" t="s">
        <v>904</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3FE924-9D1B-4F86-9C09-C013A32DC1D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dashboard</vt:lpstr>
      <vt:lpstr>KPIs</vt:lpstr>
      <vt:lpstr>Flats_Data limpia</vt:lpstr>
      <vt:lpstr>descripción de datos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Fatima Esteban Fernandez</dc:creator>
  <cp:lastModifiedBy>Fatima Esteban Fernandez</cp:lastModifiedBy>
  <dcterms:created xsi:type="dcterms:W3CDTF">2024-11-12T16:52:37Z</dcterms:created>
  <dcterms:modified xsi:type="dcterms:W3CDTF">2024-11-13T10:18:25Z</dcterms:modified>
</cp:coreProperties>
</file>